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mosh\Dropbox\MitoBrainMap v1\BioRxiv 2024_03_05\Supplementary Files\"/>
    </mc:Choice>
  </mc:AlternateContent>
  <xr:revisionPtr revIDLastSave="0" documentId="13_ncr:1_{D08BBBA5-1DC3-4C05-B586-8B17CA177621}" xr6:coauthVersionLast="47" xr6:coauthVersionMax="47" xr10:uidLastSave="{00000000-0000-0000-0000-000000000000}"/>
  <bookViews>
    <workbookView xWindow="-120" yWindow="-120" windowWidth="29040" windowHeight="15720" activeTab="6" xr2:uid="{E1946AFB-52DC-46C6-88B9-EAF600B94517}"/>
  </bookViews>
  <sheets>
    <sheet name="Notes" sheetId="6" r:id="rId1"/>
    <sheet name="70% G+W cutoff" sheetId="5" r:id="rId2"/>
    <sheet name="Unused" sheetId="4" r:id="rId3"/>
    <sheet name="80% training" sheetId="2" r:id="rId4"/>
    <sheet name="20% predicting" sheetId="3" r:id="rId5"/>
    <sheet name="20% predict-scrambled" sheetId="7" r:id="rId6"/>
    <sheet name="Correlation with PET data" sheetId="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86" i="3" l="1"/>
  <c r="AH45" i="3"/>
  <c r="AM31" i="3"/>
  <c r="AB28" i="3"/>
  <c r="AJ19" i="3"/>
  <c r="AG13" i="3"/>
  <c r="AO10" i="3"/>
  <c r="AJ9" i="3"/>
  <c r="Z8" i="3"/>
  <c r="AH6" i="3"/>
  <c r="AH5" i="3"/>
  <c r="AQ85" i="3"/>
  <c r="AL11" i="3"/>
  <c r="AB56" i="3"/>
  <c r="Y43" i="3"/>
  <c r="AQ70" i="3"/>
  <c r="AP43" i="3"/>
  <c r="AO68" i="3"/>
  <c r="AN31" i="3"/>
  <c r="AM10" i="3"/>
  <c r="AK31" i="3"/>
  <c r="AJ12" i="3"/>
  <c r="AH105" i="3"/>
  <c r="AG6" i="3"/>
  <c r="AE10" i="3"/>
  <c r="AD14" i="3"/>
  <c r="AC14" i="3"/>
  <c r="AB21" i="3"/>
  <c r="AA100" i="3"/>
  <c r="Z15" i="3"/>
  <c r="X88" i="3"/>
  <c r="W19" i="3"/>
  <c r="V37" i="3"/>
  <c r="AH66" i="2"/>
  <c r="AQ39" i="2"/>
  <c r="AQ15" i="2"/>
  <c r="AN10" i="2"/>
  <c r="AH7" i="2"/>
  <c r="AP82" i="2"/>
  <c r="AO76" i="2"/>
  <c r="AJ175" i="2"/>
  <c r="AE19" i="2"/>
  <c r="AB52" i="2"/>
  <c r="W128" i="2"/>
  <c r="AQ25" i="2"/>
  <c r="AP53" i="2"/>
  <c r="AO137" i="2"/>
  <c r="AN22" i="2"/>
  <c r="AM110" i="2"/>
  <c r="AL170" i="2"/>
  <c r="AK6" i="2"/>
  <c r="AJ7" i="2"/>
  <c r="AI99" i="2"/>
  <c r="AG20" i="2"/>
  <c r="AD53" i="2"/>
  <c r="AC78" i="2"/>
  <c r="AA19" i="2"/>
  <c r="X26" i="2"/>
  <c r="W17" i="2"/>
  <c r="V25" i="2"/>
  <c r="AE430" i="5"/>
  <c r="Y450" i="5"/>
  <c r="AL455" i="5"/>
  <c r="AO459" i="5"/>
  <c r="AP463" i="5"/>
  <c r="AK467" i="5"/>
  <c r="AE471" i="5"/>
  <c r="AP478" i="5"/>
  <c r="AI499" i="5"/>
  <c r="W503" i="5"/>
  <c r="AD515" i="5"/>
  <c r="AD519" i="5"/>
  <c r="AK520" i="5"/>
  <c r="AG525" i="5"/>
  <c r="AH527" i="5"/>
  <c r="AP528" i="5"/>
  <c r="AI529" i="5"/>
  <c r="AQ530" i="5"/>
  <c r="AD532" i="5"/>
  <c r="W533" i="5"/>
  <c r="AL533" i="5"/>
  <c r="AE534" i="5"/>
  <c r="AD539" i="5"/>
  <c r="AP539" i="5"/>
  <c r="AG540" i="5"/>
  <c r="AD543" i="5"/>
  <c r="AP543" i="5"/>
  <c r="AG5" i="5"/>
  <c r="V7" i="5"/>
  <c r="V19" i="5"/>
  <c r="V31" i="5"/>
  <c r="V43" i="5"/>
  <c r="V55" i="5"/>
  <c r="V67" i="5"/>
  <c r="V79" i="5"/>
  <c r="V91" i="5"/>
  <c r="V103" i="5"/>
  <c r="V115" i="5"/>
  <c r="V127" i="5"/>
  <c r="V139" i="5"/>
  <c r="V151" i="5"/>
  <c r="V163" i="5"/>
  <c r="V175" i="5"/>
  <c r="V187" i="5"/>
  <c r="V199" i="5"/>
  <c r="V211" i="5"/>
  <c r="V223" i="5"/>
  <c r="V235" i="5"/>
  <c r="V247" i="5"/>
  <c r="V259" i="5"/>
  <c r="V271" i="5"/>
  <c r="V283" i="5"/>
  <c r="V295" i="5"/>
  <c r="V307" i="5"/>
  <c r="V319" i="5"/>
  <c r="V331" i="5"/>
  <c r="V343" i="5"/>
  <c r="V355" i="5"/>
  <c r="V367" i="5"/>
  <c r="V379" i="5"/>
  <c r="V391" i="5"/>
  <c r="V403" i="5"/>
  <c r="V415" i="5"/>
  <c r="V427" i="5"/>
  <c r="V439" i="5"/>
  <c r="V451" i="5"/>
  <c r="V463" i="5"/>
  <c r="V475" i="5"/>
  <c r="V487" i="5"/>
  <c r="V490" i="5"/>
  <c r="V499" i="5"/>
  <c r="V502" i="5"/>
  <c r="V511" i="5"/>
  <c r="V514" i="5"/>
  <c r="V523" i="5"/>
  <c r="V526" i="5"/>
  <c r="V535" i="5"/>
  <c r="V538" i="5"/>
  <c r="BN3" i="5"/>
  <c r="BM3" i="5"/>
  <c r="BL3" i="5"/>
  <c r="AO509" i="5" s="1"/>
  <c r="BK3" i="5"/>
  <c r="BJ3" i="5"/>
  <c r="BI3" i="5"/>
  <c r="AL492" i="5" s="1"/>
  <c r="BH3" i="5"/>
  <c r="BG3" i="5"/>
  <c r="BF3" i="5"/>
  <c r="BE3" i="5"/>
  <c r="BD3" i="5"/>
  <c r="BB3" i="5"/>
  <c r="BA3" i="5"/>
  <c r="AZ3" i="5"/>
  <c r="AC530" i="5" s="1"/>
  <c r="AY3" i="5"/>
  <c r="AX3" i="5"/>
  <c r="AW3" i="5"/>
  <c r="Z475" i="5" s="1"/>
  <c r="AV3" i="5"/>
  <c r="AU3" i="5"/>
  <c r="AT3" i="5"/>
  <c r="AS3" i="5"/>
  <c r="BN2" i="5"/>
  <c r="AQ498" i="5" s="1"/>
  <c r="BM2" i="5"/>
  <c r="AP532" i="5" s="1"/>
  <c r="BL2" i="5"/>
  <c r="BK2" i="5"/>
  <c r="BJ2" i="5"/>
  <c r="BI2" i="5"/>
  <c r="AL496" i="5" s="1"/>
  <c r="BH2" i="5"/>
  <c r="AK500" i="5" s="1"/>
  <c r="BG2" i="5"/>
  <c r="BF2" i="5"/>
  <c r="AI435" i="5" s="1"/>
  <c r="BE2" i="5"/>
  <c r="AH453" i="5" s="1"/>
  <c r="BD2" i="5"/>
  <c r="AG535" i="5" s="1"/>
  <c r="BB2" i="5"/>
  <c r="AE502" i="5" s="1"/>
  <c r="BA2" i="5"/>
  <c r="AD536" i="5" s="1"/>
  <c r="AZ2" i="5"/>
  <c r="AY2" i="5"/>
  <c r="AX2" i="5"/>
  <c r="AA542" i="5" s="1"/>
  <c r="AW2" i="5"/>
  <c r="AV2" i="5"/>
  <c r="Y465" i="5" s="1"/>
  <c r="AU2" i="5"/>
  <c r="X535" i="5" s="1"/>
  <c r="AT2" i="5"/>
  <c r="W539" i="5" s="1"/>
  <c r="AS2" i="5"/>
  <c r="V8" i="5" s="1"/>
  <c r="AO526" i="5" l="1"/>
  <c r="X7" i="5"/>
  <c r="X11" i="5"/>
  <c r="X15" i="5"/>
  <c r="X19" i="5"/>
  <c r="X6" i="5"/>
  <c r="X10" i="5"/>
  <c r="X14" i="5"/>
  <c r="X18" i="5"/>
  <c r="X22" i="5"/>
  <c r="X26" i="5"/>
  <c r="X9" i="5"/>
  <c r="X13" i="5"/>
  <c r="X17" i="5"/>
  <c r="X21" i="5"/>
  <c r="X24" i="5"/>
  <c r="X25" i="5"/>
  <c r="X27" i="5"/>
  <c r="X30" i="5"/>
  <c r="X34" i="5"/>
  <c r="X38" i="5"/>
  <c r="X42" i="5"/>
  <c r="X46" i="5"/>
  <c r="X50" i="5"/>
  <c r="X54" i="5"/>
  <c r="X58" i="5"/>
  <c r="X62" i="5"/>
  <c r="X23" i="5"/>
  <c r="X28" i="5"/>
  <c r="X8" i="5"/>
  <c r="X20" i="5"/>
  <c r="X29" i="5"/>
  <c r="X33" i="5"/>
  <c r="X37" i="5"/>
  <c r="X41" i="5"/>
  <c r="X45" i="5"/>
  <c r="X49" i="5"/>
  <c r="X53" i="5"/>
  <c r="X57" i="5"/>
  <c r="X32" i="5"/>
  <c r="X36" i="5"/>
  <c r="X40" i="5"/>
  <c r="X44" i="5"/>
  <c r="X48" i="5"/>
  <c r="X12" i="5"/>
  <c r="X31" i="5"/>
  <c r="X35" i="5"/>
  <c r="X39" i="5"/>
  <c r="X43" i="5"/>
  <c r="X47" i="5"/>
  <c r="X51" i="5"/>
  <c r="X55" i="5"/>
  <c r="X52" i="5"/>
  <c r="X64" i="5"/>
  <c r="X68" i="5"/>
  <c r="X72" i="5"/>
  <c r="X76" i="5"/>
  <c r="X80" i="5"/>
  <c r="X84" i="5"/>
  <c r="X88" i="5"/>
  <c r="X92" i="5"/>
  <c r="X60" i="5"/>
  <c r="X67" i="5"/>
  <c r="X71" i="5"/>
  <c r="X75" i="5"/>
  <c r="X79" i="5"/>
  <c r="X83" i="5"/>
  <c r="X87" i="5"/>
  <c r="X91" i="5"/>
  <c r="X63" i="5"/>
  <c r="X61" i="5"/>
  <c r="X66" i="5"/>
  <c r="X70" i="5"/>
  <c r="X74" i="5"/>
  <c r="X78" i="5"/>
  <c r="X82" i="5"/>
  <c r="X86" i="5"/>
  <c r="X90" i="5"/>
  <c r="X94" i="5"/>
  <c r="X16" i="5"/>
  <c r="X95" i="5"/>
  <c r="X56" i="5"/>
  <c r="X65" i="5"/>
  <c r="X89" i="5"/>
  <c r="X97" i="5"/>
  <c r="X101" i="5"/>
  <c r="X105" i="5"/>
  <c r="X109" i="5"/>
  <c r="X113" i="5"/>
  <c r="X117" i="5"/>
  <c r="X121" i="5"/>
  <c r="X125" i="5"/>
  <c r="X129" i="5"/>
  <c r="X133" i="5"/>
  <c r="X137" i="5"/>
  <c r="X69" i="5"/>
  <c r="X73" i="5"/>
  <c r="X85" i="5"/>
  <c r="X96" i="5"/>
  <c r="X100" i="5"/>
  <c r="X104" i="5"/>
  <c r="X108" i="5"/>
  <c r="X112" i="5"/>
  <c r="X116" i="5"/>
  <c r="X120" i="5"/>
  <c r="X124" i="5"/>
  <c r="X128" i="5"/>
  <c r="X132" i="5"/>
  <c r="X59" i="5"/>
  <c r="X77" i="5"/>
  <c r="X93" i="5"/>
  <c r="X99" i="5"/>
  <c r="X103" i="5"/>
  <c r="X107" i="5"/>
  <c r="X111" i="5"/>
  <c r="X115" i="5"/>
  <c r="X119" i="5"/>
  <c r="X123" i="5"/>
  <c r="X127" i="5"/>
  <c r="X131" i="5"/>
  <c r="X135" i="5"/>
  <c r="X139" i="5"/>
  <c r="X81" i="5"/>
  <c r="X141" i="5"/>
  <c r="X145" i="5"/>
  <c r="X149" i="5"/>
  <c r="X153" i="5"/>
  <c r="X157" i="5"/>
  <c r="X161" i="5"/>
  <c r="X165" i="5"/>
  <c r="X169" i="5"/>
  <c r="X173" i="5"/>
  <c r="X177" i="5"/>
  <c r="X181" i="5"/>
  <c r="X185" i="5"/>
  <c r="X189" i="5"/>
  <c r="X193" i="5"/>
  <c r="X197" i="5"/>
  <c r="X201" i="5"/>
  <c r="X205" i="5"/>
  <c r="X209" i="5"/>
  <c r="X213" i="5"/>
  <c r="X217" i="5"/>
  <c r="X221" i="5"/>
  <c r="X118" i="5"/>
  <c r="X122" i="5"/>
  <c r="X138" i="5"/>
  <c r="X140" i="5"/>
  <c r="X144" i="5"/>
  <c r="X148" i="5"/>
  <c r="X152" i="5"/>
  <c r="X156" i="5"/>
  <c r="X160" i="5"/>
  <c r="X164" i="5"/>
  <c r="X168" i="5"/>
  <c r="X172" i="5"/>
  <c r="X176" i="5"/>
  <c r="X180" i="5"/>
  <c r="X184" i="5"/>
  <c r="X188" i="5"/>
  <c r="X192" i="5"/>
  <c r="X196" i="5"/>
  <c r="X200" i="5"/>
  <c r="X204" i="5"/>
  <c r="X208" i="5"/>
  <c r="X98" i="5"/>
  <c r="X134" i="5"/>
  <c r="X102" i="5"/>
  <c r="X126" i="5"/>
  <c r="X143" i="5"/>
  <c r="X147" i="5"/>
  <c r="X151" i="5"/>
  <c r="X155" i="5"/>
  <c r="X159" i="5"/>
  <c r="X163" i="5"/>
  <c r="X167" i="5"/>
  <c r="X171" i="5"/>
  <c r="X175" i="5"/>
  <c r="X179" i="5"/>
  <c r="X183" i="5"/>
  <c r="X187" i="5"/>
  <c r="X191" i="5"/>
  <c r="X195" i="5"/>
  <c r="X199" i="5"/>
  <c r="X203" i="5"/>
  <c r="X207" i="5"/>
  <c r="X211" i="5"/>
  <c r="X106" i="5"/>
  <c r="X130" i="5"/>
  <c r="X136" i="5"/>
  <c r="X114" i="5"/>
  <c r="X154" i="5"/>
  <c r="X178" i="5"/>
  <c r="X202" i="5"/>
  <c r="X223" i="5"/>
  <c r="X225" i="5"/>
  <c r="X229" i="5"/>
  <c r="X233" i="5"/>
  <c r="X237" i="5"/>
  <c r="X241" i="5"/>
  <c r="X245" i="5"/>
  <c r="X249" i="5"/>
  <c r="X110" i="5"/>
  <c r="X158" i="5"/>
  <c r="X182" i="5"/>
  <c r="X206" i="5"/>
  <c r="X212" i="5"/>
  <c r="X214" i="5"/>
  <c r="X219" i="5"/>
  <c r="X162" i="5"/>
  <c r="X186" i="5"/>
  <c r="X228" i="5"/>
  <c r="X232" i="5"/>
  <c r="X236" i="5"/>
  <c r="X240" i="5"/>
  <c r="X244" i="5"/>
  <c r="X248" i="5"/>
  <c r="X252" i="5"/>
  <c r="X256" i="5"/>
  <c r="X260" i="5"/>
  <c r="X264" i="5"/>
  <c r="X268" i="5"/>
  <c r="X272" i="5"/>
  <c r="X276" i="5"/>
  <c r="X280" i="5"/>
  <c r="X284" i="5"/>
  <c r="X288" i="5"/>
  <c r="X292" i="5"/>
  <c r="X215" i="5"/>
  <c r="X142" i="5"/>
  <c r="X166" i="5"/>
  <c r="X190" i="5"/>
  <c r="X224" i="5"/>
  <c r="X222" i="5"/>
  <c r="X227" i="5"/>
  <c r="X231" i="5"/>
  <c r="X235" i="5"/>
  <c r="X239" i="5"/>
  <c r="X243" i="5"/>
  <c r="X247" i="5"/>
  <c r="X251" i="5"/>
  <c r="X255" i="5"/>
  <c r="X259" i="5"/>
  <c r="X263" i="5"/>
  <c r="X267" i="5"/>
  <c r="X271" i="5"/>
  <c r="X275" i="5"/>
  <c r="X279" i="5"/>
  <c r="X283" i="5"/>
  <c r="X287" i="5"/>
  <c r="X291" i="5"/>
  <c r="X295" i="5"/>
  <c r="X146" i="5"/>
  <c r="X170" i="5"/>
  <c r="X194" i="5"/>
  <c r="X220" i="5"/>
  <c r="X218" i="5"/>
  <c r="X198" i="5"/>
  <c r="X265" i="5"/>
  <c r="X281" i="5"/>
  <c r="X294" i="5"/>
  <c r="X302" i="5"/>
  <c r="X305" i="5"/>
  <c r="X309" i="5"/>
  <c r="X313" i="5"/>
  <c r="X317" i="5"/>
  <c r="X321" i="5"/>
  <c r="X325" i="5"/>
  <c r="X329" i="5"/>
  <c r="X333" i="5"/>
  <c r="X337" i="5"/>
  <c r="X341" i="5"/>
  <c r="X345" i="5"/>
  <c r="X349" i="5"/>
  <c r="X353" i="5"/>
  <c r="X357" i="5"/>
  <c r="X361" i="5"/>
  <c r="X365" i="5"/>
  <c r="X369" i="5"/>
  <c r="X373" i="5"/>
  <c r="X226" i="5"/>
  <c r="X238" i="5"/>
  <c r="X254" i="5"/>
  <c r="X270" i="5"/>
  <c r="X290" i="5"/>
  <c r="X296" i="5"/>
  <c r="X297" i="5"/>
  <c r="X286" i="5"/>
  <c r="X299" i="5"/>
  <c r="X242" i="5"/>
  <c r="X261" i="5"/>
  <c r="X277" i="5"/>
  <c r="X304" i="5"/>
  <c r="X308" i="5"/>
  <c r="X312" i="5"/>
  <c r="X316" i="5"/>
  <c r="X320" i="5"/>
  <c r="X324" i="5"/>
  <c r="X328" i="5"/>
  <c r="X332" i="5"/>
  <c r="X336" i="5"/>
  <c r="X340" i="5"/>
  <c r="X344" i="5"/>
  <c r="X348" i="5"/>
  <c r="X352" i="5"/>
  <c r="X356" i="5"/>
  <c r="X360" i="5"/>
  <c r="X364" i="5"/>
  <c r="X368" i="5"/>
  <c r="X372" i="5"/>
  <c r="X210" i="5"/>
  <c r="X266" i="5"/>
  <c r="X282" i="5"/>
  <c r="X293" i="5"/>
  <c r="X301" i="5"/>
  <c r="X174" i="5"/>
  <c r="X246" i="5"/>
  <c r="X289" i="5"/>
  <c r="X257" i="5"/>
  <c r="X273" i="5"/>
  <c r="X307" i="5"/>
  <c r="X311" i="5"/>
  <c r="X315" i="5"/>
  <c r="X319" i="5"/>
  <c r="X323" i="5"/>
  <c r="X327" i="5"/>
  <c r="X331" i="5"/>
  <c r="X335" i="5"/>
  <c r="X339" i="5"/>
  <c r="X343" i="5"/>
  <c r="X347" i="5"/>
  <c r="X351" i="5"/>
  <c r="X355" i="5"/>
  <c r="X359" i="5"/>
  <c r="X250" i="5"/>
  <c r="X262" i="5"/>
  <c r="X278" i="5"/>
  <c r="X298" i="5"/>
  <c r="X303" i="5"/>
  <c r="X230" i="5"/>
  <c r="X253" i="5"/>
  <c r="X269" i="5"/>
  <c r="X285" i="5"/>
  <c r="X300" i="5"/>
  <c r="X306" i="5"/>
  <c r="X310" i="5"/>
  <c r="X314" i="5"/>
  <c r="X318" i="5"/>
  <c r="X322" i="5"/>
  <c r="X326" i="5"/>
  <c r="X330" i="5"/>
  <c r="X334" i="5"/>
  <c r="X338" i="5"/>
  <c r="X342" i="5"/>
  <c r="X346" i="5"/>
  <c r="X350" i="5"/>
  <c r="X354" i="5"/>
  <c r="X358" i="5"/>
  <c r="X362" i="5"/>
  <c r="X366" i="5"/>
  <c r="X370" i="5"/>
  <c r="X374" i="5"/>
  <c r="X376" i="5"/>
  <c r="X380" i="5"/>
  <c r="X384" i="5"/>
  <c r="X388" i="5"/>
  <c r="X392" i="5"/>
  <c r="X396" i="5"/>
  <c r="X400" i="5"/>
  <c r="X404" i="5"/>
  <c r="X408" i="5"/>
  <c r="X412" i="5"/>
  <c r="X416" i="5"/>
  <c r="X420" i="5"/>
  <c r="X424" i="5"/>
  <c r="X428" i="5"/>
  <c r="X432" i="5"/>
  <c r="X436" i="5"/>
  <c r="X440" i="5"/>
  <c r="X444" i="5"/>
  <c r="X448" i="5"/>
  <c r="X452" i="5"/>
  <c r="X367" i="5"/>
  <c r="X234" i="5"/>
  <c r="X150" i="5"/>
  <c r="X375" i="5"/>
  <c r="X379" i="5"/>
  <c r="X383" i="5"/>
  <c r="X387" i="5"/>
  <c r="X391" i="5"/>
  <c r="X395" i="5"/>
  <c r="X399" i="5"/>
  <c r="X403" i="5"/>
  <c r="X407" i="5"/>
  <c r="X411" i="5"/>
  <c r="X415" i="5"/>
  <c r="X419" i="5"/>
  <c r="X423" i="5"/>
  <c r="X427" i="5"/>
  <c r="X431" i="5"/>
  <c r="X435" i="5"/>
  <c r="X439" i="5"/>
  <c r="X443" i="5"/>
  <c r="X447" i="5"/>
  <c r="X451" i="5"/>
  <c r="X363" i="5"/>
  <c r="X258" i="5"/>
  <c r="X378" i="5"/>
  <c r="X382" i="5"/>
  <c r="X386" i="5"/>
  <c r="X390" i="5"/>
  <c r="X394" i="5"/>
  <c r="X398" i="5"/>
  <c r="X402" i="5"/>
  <c r="X406" i="5"/>
  <c r="X410" i="5"/>
  <c r="X414" i="5"/>
  <c r="X418" i="5"/>
  <c r="X422" i="5"/>
  <c r="X426" i="5"/>
  <c r="X430" i="5"/>
  <c r="X434" i="5"/>
  <c r="X438" i="5"/>
  <c r="X442" i="5"/>
  <c r="X446" i="5"/>
  <c r="X450" i="5"/>
  <c r="X454" i="5"/>
  <c r="X458" i="5"/>
  <c r="X462" i="5"/>
  <c r="X216" i="5"/>
  <c r="X274" i="5"/>
  <c r="X371" i="5"/>
  <c r="X389" i="5"/>
  <c r="X417" i="5"/>
  <c r="X464" i="5"/>
  <c r="X460" i="5"/>
  <c r="X469" i="5"/>
  <c r="X474" i="5"/>
  <c r="X479" i="5"/>
  <c r="X397" i="5"/>
  <c r="X421" i="5"/>
  <c r="X482" i="5"/>
  <c r="X486" i="5"/>
  <c r="X490" i="5"/>
  <c r="X494" i="5"/>
  <c r="X498" i="5"/>
  <c r="X502" i="5"/>
  <c r="X506" i="5"/>
  <c r="X510" i="5"/>
  <c r="X514" i="5"/>
  <c r="X518" i="5"/>
  <c r="X522" i="5"/>
  <c r="X377" i="5"/>
  <c r="X429" i="5"/>
  <c r="X433" i="5"/>
  <c r="X445" i="5"/>
  <c r="X456" i="5"/>
  <c r="X466" i="5"/>
  <c r="X471" i="5"/>
  <c r="X476" i="5"/>
  <c r="X385" i="5"/>
  <c r="X453" i="5"/>
  <c r="X468" i="5"/>
  <c r="X481" i="5"/>
  <c r="X485" i="5"/>
  <c r="X489" i="5"/>
  <c r="X493" i="5"/>
  <c r="X497" i="5"/>
  <c r="X501" i="5"/>
  <c r="X505" i="5"/>
  <c r="X509" i="5"/>
  <c r="X405" i="5"/>
  <c r="X425" i="5"/>
  <c r="X463" i="5"/>
  <c r="X473" i="5"/>
  <c r="X478" i="5"/>
  <c r="X393" i="5"/>
  <c r="X437" i="5"/>
  <c r="X461" i="5"/>
  <c r="X409" i="5"/>
  <c r="X459" i="5"/>
  <c r="X465" i="5"/>
  <c r="X470" i="5"/>
  <c r="X475" i="5"/>
  <c r="X480" i="5"/>
  <c r="X484" i="5"/>
  <c r="X488" i="5"/>
  <c r="X492" i="5"/>
  <c r="X496" i="5"/>
  <c r="X500" i="5"/>
  <c r="X504" i="5"/>
  <c r="X508" i="5"/>
  <c r="X512" i="5"/>
  <c r="X516" i="5"/>
  <c r="X520" i="5"/>
  <c r="X441" i="5"/>
  <c r="X449" i="5"/>
  <c r="X477" i="5"/>
  <c r="X483" i="5"/>
  <c r="X487" i="5"/>
  <c r="X491" i="5"/>
  <c r="X495" i="5"/>
  <c r="X499" i="5"/>
  <c r="X503" i="5"/>
  <c r="X507" i="5"/>
  <c r="X511" i="5"/>
  <c r="X515" i="5"/>
  <c r="X519" i="5"/>
  <c r="X523" i="5"/>
  <c r="X533" i="5"/>
  <c r="X472" i="5"/>
  <c r="X531" i="5"/>
  <c r="X457" i="5"/>
  <c r="X521" i="5"/>
  <c r="X529" i="5"/>
  <c r="X540" i="5"/>
  <c r="X5" i="5"/>
  <c r="X527" i="5"/>
  <c r="X401" i="5"/>
  <c r="X536" i="5"/>
  <c r="X534" i="5"/>
  <c r="X539" i="5"/>
  <c r="X543" i="5"/>
  <c r="X525" i="5"/>
  <c r="X532" i="5"/>
  <c r="X530" i="5"/>
  <c r="X517" i="5"/>
  <c r="X524" i="5"/>
  <c r="X528" i="5"/>
  <c r="X538" i="5"/>
  <c r="X542" i="5"/>
  <c r="X455" i="5"/>
  <c r="X467" i="5"/>
  <c r="X526" i="5"/>
  <c r="X541" i="5"/>
  <c r="Z496" i="5"/>
  <c r="AJ7" i="5"/>
  <c r="AJ11" i="5"/>
  <c r="AJ15" i="5"/>
  <c r="AJ19" i="5"/>
  <c r="AJ6" i="5"/>
  <c r="AJ10" i="5"/>
  <c r="AJ14" i="5"/>
  <c r="AJ18" i="5"/>
  <c r="AJ22" i="5"/>
  <c r="AJ26" i="5"/>
  <c r="AJ9" i="5"/>
  <c r="AJ13" i="5"/>
  <c r="AJ17" i="5"/>
  <c r="AJ21" i="5"/>
  <c r="AJ30" i="5"/>
  <c r="AJ34" i="5"/>
  <c r="AJ38" i="5"/>
  <c r="AJ42" i="5"/>
  <c r="AJ46" i="5"/>
  <c r="AJ50" i="5"/>
  <c r="AJ54" i="5"/>
  <c r="AJ58" i="5"/>
  <c r="AJ62" i="5"/>
  <c r="AJ16" i="5"/>
  <c r="AJ29" i="5"/>
  <c r="AJ33" i="5"/>
  <c r="AJ37" i="5"/>
  <c r="AJ41" i="5"/>
  <c r="AJ45" i="5"/>
  <c r="AJ49" i="5"/>
  <c r="AJ53" i="5"/>
  <c r="AJ57" i="5"/>
  <c r="AJ32" i="5"/>
  <c r="AJ36" i="5"/>
  <c r="AJ40" i="5"/>
  <c r="AJ44" i="5"/>
  <c r="AJ48" i="5"/>
  <c r="AJ8" i="5"/>
  <c r="AJ20" i="5"/>
  <c r="AJ23" i="5"/>
  <c r="AJ24" i="5"/>
  <c r="AJ25" i="5"/>
  <c r="AJ27" i="5"/>
  <c r="AJ28" i="5"/>
  <c r="AJ31" i="5"/>
  <c r="AJ35" i="5"/>
  <c r="AJ39" i="5"/>
  <c r="AJ43" i="5"/>
  <c r="AJ47" i="5"/>
  <c r="AJ51" i="5"/>
  <c r="AJ55" i="5"/>
  <c r="AJ60" i="5"/>
  <c r="AJ64" i="5"/>
  <c r="AJ68" i="5"/>
  <c r="AJ72" i="5"/>
  <c r="AJ76" i="5"/>
  <c r="AJ80" i="5"/>
  <c r="AJ84" i="5"/>
  <c r="AJ88" i="5"/>
  <c r="AJ92" i="5"/>
  <c r="AJ56" i="5"/>
  <c r="AJ12" i="5"/>
  <c r="AJ52" i="5"/>
  <c r="AJ67" i="5"/>
  <c r="AJ71" i="5"/>
  <c r="AJ75" i="5"/>
  <c r="AJ79" i="5"/>
  <c r="AJ83" i="5"/>
  <c r="AJ87" i="5"/>
  <c r="AJ91" i="5"/>
  <c r="AJ61" i="5"/>
  <c r="AJ63" i="5"/>
  <c r="AJ59" i="5"/>
  <c r="AJ66" i="5"/>
  <c r="AJ70" i="5"/>
  <c r="AJ74" i="5"/>
  <c r="AJ78" i="5"/>
  <c r="AJ82" i="5"/>
  <c r="AJ86" i="5"/>
  <c r="AJ90" i="5"/>
  <c r="AJ94" i="5"/>
  <c r="AJ93" i="5"/>
  <c r="AJ97" i="5"/>
  <c r="AJ101" i="5"/>
  <c r="AJ105" i="5"/>
  <c r="AJ109" i="5"/>
  <c r="AJ113" i="5"/>
  <c r="AJ117" i="5"/>
  <c r="AJ121" i="5"/>
  <c r="AJ125" i="5"/>
  <c r="AJ129" i="5"/>
  <c r="AJ133" i="5"/>
  <c r="AJ137" i="5"/>
  <c r="AJ65" i="5"/>
  <c r="AJ69" i="5"/>
  <c r="AJ96" i="5"/>
  <c r="AJ100" i="5"/>
  <c r="AJ104" i="5"/>
  <c r="AJ108" i="5"/>
  <c r="AJ112" i="5"/>
  <c r="AJ116" i="5"/>
  <c r="AJ120" i="5"/>
  <c r="AJ124" i="5"/>
  <c r="AJ128" i="5"/>
  <c r="AJ132" i="5"/>
  <c r="AJ73" i="5"/>
  <c r="AJ85" i="5"/>
  <c r="AJ89" i="5"/>
  <c r="AJ99" i="5"/>
  <c r="AJ103" i="5"/>
  <c r="AJ107" i="5"/>
  <c r="AJ111" i="5"/>
  <c r="AJ115" i="5"/>
  <c r="AJ119" i="5"/>
  <c r="AJ123" i="5"/>
  <c r="AJ127" i="5"/>
  <c r="AJ131" i="5"/>
  <c r="AJ135" i="5"/>
  <c r="AJ139" i="5"/>
  <c r="AJ77" i="5"/>
  <c r="AJ95" i="5"/>
  <c r="AJ134" i="5"/>
  <c r="AJ141" i="5"/>
  <c r="AJ145" i="5"/>
  <c r="AJ149" i="5"/>
  <c r="AJ153" i="5"/>
  <c r="AJ157" i="5"/>
  <c r="AJ161" i="5"/>
  <c r="AJ165" i="5"/>
  <c r="AJ169" i="5"/>
  <c r="AJ173" i="5"/>
  <c r="AJ177" i="5"/>
  <c r="AJ181" i="5"/>
  <c r="AJ185" i="5"/>
  <c r="AJ189" i="5"/>
  <c r="AJ193" i="5"/>
  <c r="AJ197" i="5"/>
  <c r="AJ201" i="5"/>
  <c r="AJ205" i="5"/>
  <c r="AJ209" i="5"/>
  <c r="AJ213" i="5"/>
  <c r="AJ217" i="5"/>
  <c r="AJ221" i="5"/>
  <c r="AJ114" i="5"/>
  <c r="AJ138" i="5"/>
  <c r="AJ81" i="5"/>
  <c r="AJ118" i="5"/>
  <c r="AJ140" i="5"/>
  <c r="AJ144" i="5"/>
  <c r="AJ148" i="5"/>
  <c r="AJ152" i="5"/>
  <c r="AJ156" i="5"/>
  <c r="AJ160" i="5"/>
  <c r="AJ164" i="5"/>
  <c r="AJ168" i="5"/>
  <c r="AJ172" i="5"/>
  <c r="AJ176" i="5"/>
  <c r="AJ180" i="5"/>
  <c r="AJ184" i="5"/>
  <c r="AJ188" i="5"/>
  <c r="AJ192" i="5"/>
  <c r="AJ196" i="5"/>
  <c r="AJ200" i="5"/>
  <c r="AJ204" i="5"/>
  <c r="AJ208" i="5"/>
  <c r="AJ136" i="5"/>
  <c r="AJ98" i="5"/>
  <c r="AJ122" i="5"/>
  <c r="AJ143" i="5"/>
  <c r="AJ147" i="5"/>
  <c r="AJ151" i="5"/>
  <c r="AJ155" i="5"/>
  <c r="AJ159" i="5"/>
  <c r="AJ163" i="5"/>
  <c r="AJ167" i="5"/>
  <c r="AJ171" i="5"/>
  <c r="AJ175" i="5"/>
  <c r="AJ179" i="5"/>
  <c r="AJ183" i="5"/>
  <c r="AJ187" i="5"/>
  <c r="AJ191" i="5"/>
  <c r="AJ195" i="5"/>
  <c r="AJ199" i="5"/>
  <c r="AJ203" i="5"/>
  <c r="AJ207" i="5"/>
  <c r="AJ211" i="5"/>
  <c r="AJ102" i="5"/>
  <c r="AJ126" i="5"/>
  <c r="AJ110" i="5"/>
  <c r="AJ106" i="5"/>
  <c r="AJ150" i="5"/>
  <c r="AJ174" i="5"/>
  <c r="AJ198" i="5"/>
  <c r="AJ219" i="5"/>
  <c r="AJ225" i="5"/>
  <c r="AJ229" i="5"/>
  <c r="AJ233" i="5"/>
  <c r="AJ237" i="5"/>
  <c r="AJ241" i="5"/>
  <c r="AJ245" i="5"/>
  <c r="AJ249" i="5"/>
  <c r="AJ154" i="5"/>
  <c r="AJ178" i="5"/>
  <c r="AJ202" i="5"/>
  <c r="AJ210" i="5"/>
  <c r="AJ130" i="5"/>
  <c r="AJ215" i="5"/>
  <c r="AJ158" i="5"/>
  <c r="AJ182" i="5"/>
  <c r="AJ206" i="5"/>
  <c r="AJ224" i="5"/>
  <c r="AJ228" i="5"/>
  <c r="AJ232" i="5"/>
  <c r="AJ236" i="5"/>
  <c r="AJ240" i="5"/>
  <c r="AJ244" i="5"/>
  <c r="AJ248" i="5"/>
  <c r="AJ252" i="5"/>
  <c r="AJ256" i="5"/>
  <c r="AJ260" i="5"/>
  <c r="AJ264" i="5"/>
  <c r="AJ268" i="5"/>
  <c r="AJ272" i="5"/>
  <c r="AJ276" i="5"/>
  <c r="AJ280" i="5"/>
  <c r="AJ284" i="5"/>
  <c r="AJ288" i="5"/>
  <c r="AJ292" i="5"/>
  <c r="AJ222" i="5"/>
  <c r="AJ162" i="5"/>
  <c r="AJ186" i="5"/>
  <c r="AJ220" i="5"/>
  <c r="AJ218" i="5"/>
  <c r="AJ227" i="5"/>
  <c r="AJ231" i="5"/>
  <c r="AJ235" i="5"/>
  <c r="AJ239" i="5"/>
  <c r="AJ243" i="5"/>
  <c r="AJ247" i="5"/>
  <c r="AJ251" i="5"/>
  <c r="AJ255" i="5"/>
  <c r="AJ259" i="5"/>
  <c r="AJ263" i="5"/>
  <c r="AJ267" i="5"/>
  <c r="AJ271" i="5"/>
  <c r="AJ275" i="5"/>
  <c r="AJ279" i="5"/>
  <c r="AJ283" i="5"/>
  <c r="AJ287" i="5"/>
  <c r="AJ291" i="5"/>
  <c r="AJ295" i="5"/>
  <c r="AJ142" i="5"/>
  <c r="AJ166" i="5"/>
  <c r="AJ190" i="5"/>
  <c r="AJ216" i="5"/>
  <c r="AJ212" i="5"/>
  <c r="AJ214" i="5"/>
  <c r="AJ223" i="5"/>
  <c r="AJ253" i="5"/>
  <c r="AJ269" i="5"/>
  <c r="AJ285" i="5"/>
  <c r="AJ305" i="5"/>
  <c r="AJ309" i="5"/>
  <c r="AJ313" i="5"/>
  <c r="AJ317" i="5"/>
  <c r="AJ321" i="5"/>
  <c r="AJ325" i="5"/>
  <c r="AJ329" i="5"/>
  <c r="AJ333" i="5"/>
  <c r="AJ337" i="5"/>
  <c r="AJ341" i="5"/>
  <c r="AJ345" i="5"/>
  <c r="AJ349" i="5"/>
  <c r="AJ353" i="5"/>
  <c r="AJ357" i="5"/>
  <c r="AJ361" i="5"/>
  <c r="AJ365" i="5"/>
  <c r="AJ369" i="5"/>
  <c r="AJ373" i="5"/>
  <c r="AJ234" i="5"/>
  <c r="AJ258" i="5"/>
  <c r="AJ274" i="5"/>
  <c r="AJ299" i="5"/>
  <c r="AJ226" i="5"/>
  <c r="AJ238" i="5"/>
  <c r="AJ265" i="5"/>
  <c r="AJ281" i="5"/>
  <c r="AJ301" i="5"/>
  <c r="AJ304" i="5"/>
  <c r="AJ308" i="5"/>
  <c r="AJ312" i="5"/>
  <c r="AJ316" i="5"/>
  <c r="AJ320" i="5"/>
  <c r="AJ324" i="5"/>
  <c r="AJ328" i="5"/>
  <c r="AJ332" i="5"/>
  <c r="AJ336" i="5"/>
  <c r="AJ340" i="5"/>
  <c r="AJ344" i="5"/>
  <c r="AJ348" i="5"/>
  <c r="AJ352" i="5"/>
  <c r="AJ356" i="5"/>
  <c r="AJ360" i="5"/>
  <c r="AJ364" i="5"/>
  <c r="AJ368" i="5"/>
  <c r="AJ170" i="5"/>
  <c r="AJ254" i="5"/>
  <c r="AJ270" i="5"/>
  <c r="AJ242" i="5"/>
  <c r="AJ261" i="5"/>
  <c r="AJ277" i="5"/>
  <c r="AJ290" i="5"/>
  <c r="AJ298" i="5"/>
  <c r="AJ303" i="5"/>
  <c r="AJ307" i="5"/>
  <c r="AJ311" i="5"/>
  <c r="AJ315" i="5"/>
  <c r="AJ319" i="5"/>
  <c r="AJ323" i="5"/>
  <c r="AJ327" i="5"/>
  <c r="AJ331" i="5"/>
  <c r="AJ335" i="5"/>
  <c r="AJ339" i="5"/>
  <c r="AJ343" i="5"/>
  <c r="AJ347" i="5"/>
  <c r="AJ351" i="5"/>
  <c r="AJ355" i="5"/>
  <c r="AJ359" i="5"/>
  <c r="AJ246" i="5"/>
  <c r="AJ266" i="5"/>
  <c r="AJ282" i="5"/>
  <c r="AJ286" i="5"/>
  <c r="AJ294" i="5"/>
  <c r="AJ296" i="5"/>
  <c r="AJ300" i="5"/>
  <c r="AJ146" i="5"/>
  <c r="AJ250" i="5"/>
  <c r="AJ257" i="5"/>
  <c r="AJ273" i="5"/>
  <c r="AJ293" i="5"/>
  <c r="AJ306" i="5"/>
  <c r="AJ310" i="5"/>
  <c r="AJ314" i="5"/>
  <c r="AJ318" i="5"/>
  <c r="AJ322" i="5"/>
  <c r="AJ326" i="5"/>
  <c r="AJ330" i="5"/>
  <c r="AJ334" i="5"/>
  <c r="AJ338" i="5"/>
  <c r="AJ342" i="5"/>
  <c r="AJ346" i="5"/>
  <c r="AJ350" i="5"/>
  <c r="AJ354" i="5"/>
  <c r="AJ358" i="5"/>
  <c r="AJ362" i="5"/>
  <c r="AJ366" i="5"/>
  <c r="AJ370" i="5"/>
  <c r="AJ374" i="5"/>
  <c r="AJ278" i="5"/>
  <c r="AJ289" i="5"/>
  <c r="AJ230" i="5"/>
  <c r="AJ376" i="5"/>
  <c r="AJ380" i="5"/>
  <c r="AJ384" i="5"/>
  <c r="AJ388" i="5"/>
  <c r="AJ392" i="5"/>
  <c r="AJ396" i="5"/>
  <c r="AJ400" i="5"/>
  <c r="AJ404" i="5"/>
  <c r="AJ408" i="5"/>
  <c r="AJ412" i="5"/>
  <c r="AJ416" i="5"/>
  <c r="AJ420" i="5"/>
  <c r="AJ424" i="5"/>
  <c r="AJ428" i="5"/>
  <c r="AJ432" i="5"/>
  <c r="AJ436" i="5"/>
  <c r="AJ440" i="5"/>
  <c r="AJ444" i="5"/>
  <c r="AJ448" i="5"/>
  <c r="AJ452" i="5"/>
  <c r="AJ297" i="5"/>
  <c r="AJ371" i="5"/>
  <c r="AJ375" i="5"/>
  <c r="AJ379" i="5"/>
  <c r="AJ383" i="5"/>
  <c r="AJ387" i="5"/>
  <c r="AJ391" i="5"/>
  <c r="AJ395" i="5"/>
  <c r="AJ399" i="5"/>
  <c r="AJ403" i="5"/>
  <c r="AJ407" i="5"/>
  <c r="AJ411" i="5"/>
  <c r="AJ415" i="5"/>
  <c r="AJ419" i="5"/>
  <c r="AJ423" i="5"/>
  <c r="AJ427" i="5"/>
  <c r="AJ431" i="5"/>
  <c r="AJ435" i="5"/>
  <c r="AJ439" i="5"/>
  <c r="AJ443" i="5"/>
  <c r="AJ447" i="5"/>
  <c r="AJ451" i="5"/>
  <c r="AJ367" i="5"/>
  <c r="AJ194" i="5"/>
  <c r="AJ302" i="5"/>
  <c r="AJ378" i="5"/>
  <c r="AJ382" i="5"/>
  <c r="AJ386" i="5"/>
  <c r="AJ390" i="5"/>
  <c r="AJ394" i="5"/>
  <c r="AJ398" i="5"/>
  <c r="AJ402" i="5"/>
  <c r="AJ406" i="5"/>
  <c r="AJ410" i="5"/>
  <c r="AJ414" i="5"/>
  <c r="AJ418" i="5"/>
  <c r="AJ422" i="5"/>
  <c r="AJ426" i="5"/>
  <c r="AJ430" i="5"/>
  <c r="AJ434" i="5"/>
  <c r="AJ438" i="5"/>
  <c r="AJ442" i="5"/>
  <c r="AJ446" i="5"/>
  <c r="AJ450" i="5"/>
  <c r="AJ454" i="5"/>
  <c r="AJ458" i="5"/>
  <c r="AJ462" i="5"/>
  <c r="AJ363" i="5"/>
  <c r="AJ413" i="5"/>
  <c r="AJ469" i="5"/>
  <c r="AJ474" i="5"/>
  <c r="AJ479" i="5"/>
  <c r="AJ389" i="5"/>
  <c r="AJ456" i="5"/>
  <c r="AJ417" i="5"/>
  <c r="AJ466" i="5"/>
  <c r="AJ471" i="5"/>
  <c r="AJ476" i="5"/>
  <c r="AJ482" i="5"/>
  <c r="AJ486" i="5"/>
  <c r="AJ490" i="5"/>
  <c r="AJ494" i="5"/>
  <c r="AJ498" i="5"/>
  <c r="AJ502" i="5"/>
  <c r="AJ506" i="5"/>
  <c r="AJ510" i="5"/>
  <c r="AJ514" i="5"/>
  <c r="AJ518" i="5"/>
  <c r="AJ522" i="5"/>
  <c r="AJ397" i="5"/>
  <c r="AJ441" i="5"/>
  <c r="AJ377" i="5"/>
  <c r="AJ421" i="5"/>
  <c r="AJ463" i="5"/>
  <c r="AJ468" i="5"/>
  <c r="AJ449" i="5"/>
  <c r="AJ461" i="5"/>
  <c r="AJ473" i="5"/>
  <c r="AJ478" i="5"/>
  <c r="AJ481" i="5"/>
  <c r="AJ485" i="5"/>
  <c r="AJ489" i="5"/>
  <c r="AJ493" i="5"/>
  <c r="AJ497" i="5"/>
  <c r="AJ501" i="5"/>
  <c r="AJ505" i="5"/>
  <c r="AJ509" i="5"/>
  <c r="AJ262" i="5"/>
  <c r="AJ385" i="5"/>
  <c r="AJ429" i="5"/>
  <c r="AJ459" i="5"/>
  <c r="AJ433" i="5"/>
  <c r="AJ445" i="5"/>
  <c r="AJ457" i="5"/>
  <c r="AJ465" i="5"/>
  <c r="AJ470" i="5"/>
  <c r="AJ475" i="5"/>
  <c r="AJ393" i="5"/>
  <c r="AJ405" i="5"/>
  <c r="AJ455" i="5"/>
  <c r="AJ480" i="5"/>
  <c r="AJ484" i="5"/>
  <c r="AJ488" i="5"/>
  <c r="AJ492" i="5"/>
  <c r="AJ496" i="5"/>
  <c r="AJ500" i="5"/>
  <c r="AJ504" i="5"/>
  <c r="AJ508" i="5"/>
  <c r="AJ512" i="5"/>
  <c r="AJ516" i="5"/>
  <c r="AJ520" i="5"/>
  <c r="AJ381" i="5"/>
  <c r="AJ437" i="5"/>
  <c r="AJ453" i="5"/>
  <c r="AJ460" i="5"/>
  <c r="AJ464" i="5"/>
  <c r="AJ483" i="5"/>
  <c r="AJ487" i="5"/>
  <c r="AJ491" i="5"/>
  <c r="AJ495" i="5"/>
  <c r="AJ499" i="5"/>
  <c r="AJ503" i="5"/>
  <c r="AJ507" i="5"/>
  <c r="AJ511" i="5"/>
  <c r="AJ515" i="5"/>
  <c r="AJ519" i="5"/>
  <c r="AJ523" i="5"/>
  <c r="AJ529" i="5"/>
  <c r="AJ527" i="5"/>
  <c r="AJ472" i="5"/>
  <c r="AJ513" i="5"/>
  <c r="AJ524" i="5"/>
  <c r="AJ525" i="5"/>
  <c r="AJ540" i="5"/>
  <c r="AJ5" i="5"/>
  <c r="AJ534" i="5"/>
  <c r="AJ536" i="5"/>
  <c r="AJ532" i="5"/>
  <c r="AJ401" i="5"/>
  <c r="AJ530" i="5"/>
  <c r="AJ539" i="5"/>
  <c r="AJ543" i="5"/>
  <c r="AJ425" i="5"/>
  <c r="AJ528" i="5"/>
  <c r="AJ477" i="5"/>
  <c r="AJ521" i="5"/>
  <c r="AJ526" i="5"/>
  <c r="AJ372" i="5"/>
  <c r="AJ538" i="5"/>
  <c r="AJ542" i="5"/>
  <c r="AJ409" i="5"/>
  <c r="AJ535" i="5"/>
  <c r="AJ467" i="5"/>
  <c r="AJ533" i="5"/>
  <c r="AJ541" i="5"/>
  <c r="Z526" i="5"/>
  <c r="AC523" i="5"/>
  <c r="AO440" i="5"/>
  <c r="AM8" i="5"/>
  <c r="AM12" i="5"/>
  <c r="AM16" i="5"/>
  <c r="AM20" i="5"/>
  <c r="AM7" i="5"/>
  <c r="AM11" i="5"/>
  <c r="AM15" i="5"/>
  <c r="AM19" i="5"/>
  <c r="AM23" i="5"/>
  <c r="AM27" i="5"/>
  <c r="AM6" i="5"/>
  <c r="AM10" i="5"/>
  <c r="AM14" i="5"/>
  <c r="AM18" i="5"/>
  <c r="AM31" i="5"/>
  <c r="AM35" i="5"/>
  <c r="AM39" i="5"/>
  <c r="AM43" i="5"/>
  <c r="AM47" i="5"/>
  <c r="AM51" i="5"/>
  <c r="AM55" i="5"/>
  <c r="AM59" i="5"/>
  <c r="AM63" i="5"/>
  <c r="AM9" i="5"/>
  <c r="AM21" i="5"/>
  <c r="AM30" i="5"/>
  <c r="AM34" i="5"/>
  <c r="AM38" i="5"/>
  <c r="AM42" i="5"/>
  <c r="AM46" i="5"/>
  <c r="AM50" i="5"/>
  <c r="AM54" i="5"/>
  <c r="AM29" i="5"/>
  <c r="AM33" i="5"/>
  <c r="AM37" i="5"/>
  <c r="AM41" i="5"/>
  <c r="AM45" i="5"/>
  <c r="AM13" i="5"/>
  <c r="AM24" i="5"/>
  <c r="AM25" i="5"/>
  <c r="AM26" i="5"/>
  <c r="AM28" i="5"/>
  <c r="AM32" i="5"/>
  <c r="AM36" i="5"/>
  <c r="AM40" i="5"/>
  <c r="AM44" i="5"/>
  <c r="AM48" i="5"/>
  <c r="AM52" i="5"/>
  <c r="AM56" i="5"/>
  <c r="AM22" i="5"/>
  <c r="AM17" i="5"/>
  <c r="AM62" i="5"/>
  <c r="AM65" i="5"/>
  <c r="AM69" i="5"/>
  <c r="AM73" i="5"/>
  <c r="AM77" i="5"/>
  <c r="AM81" i="5"/>
  <c r="AM85" i="5"/>
  <c r="AM89" i="5"/>
  <c r="AM93" i="5"/>
  <c r="AM53" i="5"/>
  <c r="AM60" i="5"/>
  <c r="AM49" i="5"/>
  <c r="AM57" i="5"/>
  <c r="AM64" i="5"/>
  <c r="AM68" i="5"/>
  <c r="AM72" i="5"/>
  <c r="AM76" i="5"/>
  <c r="AM80" i="5"/>
  <c r="AM84" i="5"/>
  <c r="AM88" i="5"/>
  <c r="AM92" i="5"/>
  <c r="AM58" i="5"/>
  <c r="AM67" i="5"/>
  <c r="AM71" i="5"/>
  <c r="AM75" i="5"/>
  <c r="AM79" i="5"/>
  <c r="AM83" i="5"/>
  <c r="AM87" i="5"/>
  <c r="AM91" i="5"/>
  <c r="AM95" i="5"/>
  <c r="AM61" i="5"/>
  <c r="AM78" i="5"/>
  <c r="AM86" i="5"/>
  <c r="AM98" i="5"/>
  <c r="AM102" i="5"/>
  <c r="AM106" i="5"/>
  <c r="AM110" i="5"/>
  <c r="AM114" i="5"/>
  <c r="AM118" i="5"/>
  <c r="AM122" i="5"/>
  <c r="AM126" i="5"/>
  <c r="AM130" i="5"/>
  <c r="AM134" i="5"/>
  <c r="AM138" i="5"/>
  <c r="AM82" i="5"/>
  <c r="AM97" i="5"/>
  <c r="AM101" i="5"/>
  <c r="AM105" i="5"/>
  <c r="AM109" i="5"/>
  <c r="AM113" i="5"/>
  <c r="AM117" i="5"/>
  <c r="AM121" i="5"/>
  <c r="AM125" i="5"/>
  <c r="AM129" i="5"/>
  <c r="AM66" i="5"/>
  <c r="AM94" i="5"/>
  <c r="AM90" i="5"/>
  <c r="AM96" i="5"/>
  <c r="AM100" i="5"/>
  <c r="AM104" i="5"/>
  <c r="AM108" i="5"/>
  <c r="AM112" i="5"/>
  <c r="AM116" i="5"/>
  <c r="AM120" i="5"/>
  <c r="AM124" i="5"/>
  <c r="AM128" i="5"/>
  <c r="AM132" i="5"/>
  <c r="AM136" i="5"/>
  <c r="AM70" i="5"/>
  <c r="AM74" i="5"/>
  <c r="AM133" i="5"/>
  <c r="AM142" i="5"/>
  <c r="AM146" i="5"/>
  <c r="AM150" i="5"/>
  <c r="AM154" i="5"/>
  <c r="AM158" i="5"/>
  <c r="AM162" i="5"/>
  <c r="AM166" i="5"/>
  <c r="AM170" i="5"/>
  <c r="AM174" i="5"/>
  <c r="AM178" i="5"/>
  <c r="AM182" i="5"/>
  <c r="AM186" i="5"/>
  <c r="AM190" i="5"/>
  <c r="AM194" i="5"/>
  <c r="AM198" i="5"/>
  <c r="AM202" i="5"/>
  <c r="AM206" i="5"/>
  <c r="AM210" i="5"/>
  <c r="AM214" i="5"/>
  <c r="AM218" i="5"/>
  <c r="AM222" i="5"/>
  <c r="AM107" i="5"/>
  <c r="AM111" i="5"/>
  <c r="AM141" i="5"/>
  <c r="AM145" i="5"/>
  <c r="AM149" i="5"/>
  <c r="AM153" i="5"/>
  <c r="AM157" i="5"/>
  <c r="AM161" i="5"/>
  <c r="AM165" i="5"/>
  <c r="AM169" i="5"/>
  <c r="AM173" i="5"/>
  <c r="AM177" i="5"/>
  <c r="AM181" i="5"/>
  <c r="AM185" i="5"/>
  <c r="AM189" i="5"/>
  <c r="AM193" i="5"/>
  <c r="AM197" i="5"/>
  <c r="AM201" i="5"/>
  <c r="AM205" i="5"/>
  <c r="AM209" i="5"/>
  <c r="AM131" i="5"/>
  <c r="AM135" i="5"/>
  <c r="AM115" i="5"/>
  <c r="AM140" i="5"/>
  <c r="AM144" i="5"/>
  <c r="AM148" i="5"/>
  <c r="AM152" i="5"/>
  <c r="AM156" i="5"/>
  <c r="AM160" i="5"/>
  <c r="AM164" i="5"/>
  <c r="AM168" i="5"/>
  <c r="AM172" i="5"/>
  <c r="AM176" i="5"/>
  <c r="AM180" i="5"/>
  <c r="AM184" i="5"/>
  <c r="AM188" i="5"/>
  <c r="AM192" i="5"/>
  <c r="AM196" i="5"/>
  <c r="AM200" i="5"/>
  <c r="AM204" i="5"/>
  <c r="AM208" i="5"/>
  <c r="AM212" i="5"/>
  <c r="AM119" i="5"/>
  <c r="AM103" i="5"/>
  <c r="AM127" i="5"/>
  <c r="AM143" i="5"/>
  <c r="AM167" i="5"/>
  <c r="AM191" i="5"/>
  <c r="AM223" i="5"/>
  <c r="AM226" i="5"/>
  <c r="AM230" i="5"/>
  <c r="AM234" i="5"/>
  <c r="AM238" i="5"/>
  <c r="AM242" i="5"/>
  <c r="AM246" i="5"/>
  <c r="AM250" i="5"/>
  <c r="AM147" i="5"/>
  <c r="AM171" i="5"/>
  <c r="AM195" i="5"/>
  <c r="AM221" i="5"/>
  <c r="AM219" i="5"/>
  <c r="AM151" i="5"/>
  <c r="AM175" i="5"/>
  <c r="AM199" i="5"/>
  <c r="AM217" i="5"/>
  <c r="AM225" i="5"/>
  <c r="AM229" i="5"/>
  <c r="AM233" i="5"/>
  <c r="AM237" i="5"/>
  <c r="AM241" i="5"/>
  <c r="AM245" i="5"/>
  <c r="AM249" i="5"/>
  <c r="AM253" i="5"/>
  <c r="AM257" i="5"/>
  <c r="AM261" i="5"/>
  <c r="AM265" i="5"/>
  <c r="AM269" i="5"/>
  <c r="AM273" i="5"/>
  <c r="AM277" i="5"/>
  <c r="AM281" i="5"/>
  <c r="AM285" i="5"/>
  <c r="AM289" i="5"/>
  <c r="AM293" i="5"/>
  <c r="AM137" i="5"/>
  <c r="AM215" i="5"/>
  <c r="AM155" i="5"/>
  <c r="AM179" i="5"/>
  <c r="AM203" i="5"/>
  <c r="AM224" i="5"/>
  <c r="AM228" i="5"/>
  <c r="AM232" i="5"/>
  <c r="AM236" i="5"/>
  <c r="AM240" i="5"/>
  <c r="AM244" i="5"/>
  <c r="AM248" i="5"/>
  <c r="AM252" i="5"/>
  <c r="AM256" i="5"/>
  <c r="AM260" i="5"/>
  <c r="AM264" i="5"/>
  <c r="AM268" i="5"/>
  <c r="AM272" i="5"/>
  <c r="AM276" i="5"/>
  <c r="AM280" i="5"/>
  <c r="AM284" i="5"/>
  <c r="AM288" i="5"/>
  <c r="AM292" i="5"/>
  <c r="AM296" i="5"/>
  <c r="AM99" i="5"/>
  <c r="AM159" i="5"/>
  <c r="AM183" i="5"/>
  <c r="AM207" i="5"/>
  <c r="AM220" i="5"/>
  <c r="AM211" i="5"/>
  <c r="AM213" i="5"/>
  <c r="AM216" i="5"/>
  <c r="AM262" i="5"/>
  <c r="AM278" i="5"/>
  <c r="AM306" i="5"/>
  <c r="AM310" i="5"/>
  <c r="AM314" i="5"/>
  <c r="AM318" i="5"/>
  <c r="AM322" i="5"/>
  <c r="AM326" i="5"/>
  <c r="AM330" i="5"/>
  <c r="AM334" i="5"/>
  <c r="AM338" i="5"/>
  <c r="AM342" i="5"/>
  <c r="AM346" i="5"/>
  <c r="AM350" i="5"/>
  <c r="AM354" i="5"/>
  <c r="AM358" i="5"/>
  <c r="AM362" i="5"/>
  <c r="AM366" i="5"/>
  <c r="AM370" i="5"/>
  <c r="AM251" i="5"/>
  <c r="AM267" i="5"/>
  <c r="AM283" i="5"/>
  <c r="AM297" i="5"/>
  <c r="AM302" i="5"/>
  <c r="AM163" i="5"/>
  <c r="AM231" i="5"/>
  <c r="AM258" i="5"/>
  <c r="AM274" i="5"/>
  <c r="AM305" i="5"/>
  <c r="AM309" i="5"/>
  <c r="AM313" i="5"/>
  <c r="AM317" i="5"/>
  <c r="AM321" i="5"/>
  <c r="AM325" i="5"/>
  <c r="AM329" i="5"/>
  <c r="AM333" i="5"/>
  <c r="AM337" i="5"/>
  <c r="AM341" i="5"/>
  <c r="AM345" i="5"/>
  <c r="AM349" i="5"/>
  <c r="AM353" i="5"/>
  <c r="AM357" i="5"/>
  <c r="AM361" i="5"/>
  <c r="AM365" i="5"/>
  <c r="AM369" i="5"/>
  <c r="AM227" i="5"/>
  <c r="AM263" i="5"/>
  <c r="AM279" i="5"/>
  <c r="AM291" i="5"/>
  <c r="AM299" i="5"/>
  <c r="AM123" i="5"/>
  <c r="AM235" i="5"/>
  <c r="AM287" i="5"/>
  <c r="AM254" i="5"/>
  <c r="AM270" i="5"/>
  <c r="AM301" i="5"/>
  <c r="AM304" i="5"/>
  <c r="AM308" i="5"/>
  <c r="AM312" i="5"/>
  <c r="AM316" i="5"/>
  <c r="AM320" i="5"/>
  <c r="AM324" i="5"/>
  <c r="AM328" i="5"/>
  <c r="AM332" i="5"/>
  <c r="AM336" i="5"/>
  <c r="AM340" i="5"/>
  <c r="AM344" i="5"/>
  <c r="AM348" i="5"/>
  <c r="AM352" i="5"/>
  <c r="AM356" i="5"/>
  <c r="AM360" i="5"/>
  <c r="AM139" i="5"/>
  <c r="AM239" i="5"/>
  <c r="AM259" i="5"/>
  <c r="AM275" i="5"/>
  <c r="AM290" i="5"/>
  <c r="AM298" i="5"/>
  <c r="AM187" i="5"/>
  <c r="AM243" i="5"/>
  <c r="AM266" i="5"/>
  <c r="AM282" i="5"/>
  <c r="AM286" i="5"/>
  <c r="AM294" i="5"/>
  <c r="AM295" i="5"/>
  <c r="AM303" i="5"/>
  <c r="AM307" i="5"/>
  <c r="AM311" i="5"/>
  <c r="AM315" i="5"/>
  <c r="AM319" i="5"/>
  <c r="AM323" i="5"/>
  <c r="AM327" i="5"/>
  <c r="AM331" i="5"/>
  <c r="AM335" i="5"/>
  <c r="AM339" i="5"/>
  <c r="AM343" i="5"/>
  <c r="AM347" i="5"/>
  <c r="AM351" i="5"/>
  <c r="AM355" i="5"/>
  <c r="AM359" i="5"/>
  <c r="AM363" i="5"/>
  <c r="AM367" i="5"/>
  <c r="AM371" i="5"/>
  <c r="AM372" i="5"/>
  <c r="AM300" i="5"/>
  <c r="AM377" i="5"/>
  <c r="AM381" i="5"/>
  <c r="AM385" i="5"/>
  <c r="AM389" i="5"/>
  <c r="AM393" i="5"/>
  <c r="AM397" i="5"/>
  <c r="AM401" i="5"/>
  <c r="AM405" i="5"/>
  <c r="AM409" i="5"/>
  <c r="AM413" i="5"/>
  <c r="AM417" i="5"/>
  <c r="AM421" i="5"/>
  <c r="AM425" i="5"/>
  <c r="AM429" i="5"/>
  <c r="AM433" i="5"/>
  <c r="AM437" i="5"/>
  <c r="AM441" i="5"/>
  <c r="AM445" i="5"/>
  <c r="AM449" i="5"/>
  <c r="AM453" i="5"/>
  <c r="AM364" i="5"/>
  <c r="AM255" i="5"/>
  <c r="AM376" i="5"/>
  <c r="AM380" i="5"/>
  <c r="AM384" i="5"/>
  <c r="AM388" i="5"/>
  <c r="AM392" i="5"/>
  <c r="AM396" i="5"/>
  <c r="AM400" i="5"/>
  <c r="AM404" i="5"/>
  <c r="AM408" i="5"/>
  <c r="AM412" i="5"/>
  <c r="AM416" i="5"/>
  <c r="AM420" i="5"/>
  <c r="AM424" i="5"/>
  <c r="AM428" i="5"/>
  <c r="AM432" i="5"/>
  <c r="AM436" i="5"/>
  <c r="AM440" i="5"/>
  <c r="AM444" i="5"/>
  <c r="AM448" i="5"/>
  <c r="AM452" i="5"/>
  <c r="AM271" i="5"/>
  <c r="AM375" i="5"/>
  <c r="AM379" i="5"/>
  <c r="AM383" i="5"/>
  <c r="AM387" i="5"/>
  <c r="AM391" i="5"/>
  <c r="AM395" i="5"/>
  <c r="AM399" i="5"/>
  <c r="AM403" i="5"/>
  <c r="AM407" i="5"/>
  <c r="AM411" i="5"/>
  <c r="AM415" i="5"/>
  <c r="AM419" i="5"/>
  <c r="AM423" i="5"/>
  <c r="AM427" i="5"/>
  <c r="AM431" i="5"/>
  <c r="AM435" i="5"/>
  <c r="AM439" i="5"/>
  <c r="AM443" i="5"/>
  <c r="AM447" i="5"/>
  <c r="AM451" i="5"/>
  <c r="AM455" i="5"/>
  <c r="AM459" i="5"/>
  <c r="AM247" i="5"/>
  <c r="AM368" i="5"/>
  <c r="AM374" i="5"/>
  <c r="AM402" i="5"/>
  <c r="AM406" i="5"/>
  <c r="AM430" i="5"/>
  <c r="AM467" i="5"/>
  <c r="AM472" i="5"/>
  <c r="AM477" i="5"/>
  <c r="AM382" i="5"/>
  <c r="AM462" i="5"/>
  <c r="AM410" i="5"/>
  <c r="AM460" i="5"/>
  <c r="AM464" i="5"/>
  <c r="AM469" i="5"/>
  <c r="AM483" i="5"/>
  <c r="AM487" i="5"/>
  <c r="AM491" i="5"/>
  <c r="AM495" i="5"/>
  <c r="AM499" i="5"/>
  <c r="AM503" i="5"/>
  <c r="AM507" i="5"/>
  <c r="AM511" i="5"/>
  <c r="AM515" i="5"/>
  <c r="AM519" i="5"/>
  <c r="AM523" i="5"/>
  <c r="AM390" i="5"/>
  <c r="AM426" i="5"/>
  <c r="AM434" i="5"/>
  <c r="AM446" i="5"/>
  <c r="AM458" i="5"/>
  <c r="AM474" i="5"/>
  <c r="AM479" i="5"/>
  <c r="AM414" i="5"/>
  <c r="AM456" i="5"/>
  <c r="AM398" i="5"/>
  <c r="AM450" i="5"/>
  <c r="AM454" i="5"/>
  <c r="AM466" i="5"/>
  <c r="AM471" i="5"/>
  <c r="AM476" i="5"/>
  <c r="AM482" i="5"/>
  <c r="AM486" i="5"/>
  <c r="AM490" i="5"/>
  <c r="AM494" i="5"/>
  <c r="AM498" i="5"/>
  <c r="AM502" i="5"/>
  <c r="AM506" i="5"/>
  <c r="AM510" i="5"/>
  <c r="AM378" i="5"/>
  <c r="AM418" i="5"/>
  <c r="AM438" i="5"/>
  <c r="AM461" i="5"/>
  <c r="AM463" i="5"/>
  <c r="AM468" i="5"/>
  <c r="AM473" i="5"/>
  <c r="AM386" i="5"/>
  <c r="AM422" i="5"/>
  <c r="AM478" i="5"/>
  <c r="AM481" i="5"/>
  <c r="AM485" i="5"/>
  <c r="AM489" i="5"/>
  <c r="AM493" i="5"/>
  <c r="AM497" i="5"/>
  <c r="AM501" i="5"/>
  <c r="AM505" i="5"/>
  <c r="AM509" i="5"/>
  <c r="AM513" i="5"/>
  <c r="AM517" i="5"/>
  <c r="AM521" i="5"/>
  <c r="AM442" i="5"/>
  <c r="AM480" i="5"/>
  <c r="AM484" i="5"/>
  <c r="AM488" i="5"/>
  <c r="AM492" i="5"/>
  <c r="AM496" i="5"/>
  <c r="AM500" i="5"/>
  <c r="AM504" i="5"/>
  <c r="AM508" i="5"/>
  <c r="AM512" i="5"/>
  <c r="AM516" i="5"/>
  <c r="AM520" i="5"/>
  <c r="AM524" i="5"/>
  <c r="AM533" i="5"/>
  <c r="AM475" i="5"/>
  <c r="AM531" i="5"/>
  <c r="AM529" i="5"/>
  <c r="AM537" i="5"/>
  <c r="AM541" i="5"/>
  <c r="AM394" i="5"/>
  <c r="AM527" i="5"/>
  <c r="AM457" i="5"/>
  <c r="AM465" i="5"/>
  <c r="AM525" i="5"/>
  <c r="AM540" i="5"/>
  <c r="AM5" i="5"/>
  <c r="AM518" i="5"/>
  <c r="AM522" i="5"/>
  <c r="AM534" i="5"/>
  <c r="AM536" i="5"/>
  <c r="AM532" i="5"/>
  <c r="AM514" i="5"/>
  <c r="AM530" i="5"/>
  <c r="AM539" i="5"/>
  <c r="AM543" i="5"/>
  <c r="AM373" i="5"/>
  <c r="AM470" i="5"/>
  <c r="AM528" i="5"/>
  <c r="AM526" i="5"/>
  <c r="AA8" i="5"/>
  <c r="AA12" i="5"/>
  <c r="AA16" i="5"/>
  <c r="AA20" i="5"/>
  <c r="AA7" i="5"/>
  <c r="AA11" i="5"/>
  <c r="AA15" i="5"/>
  <c r="AA19" i="5"/>
  <c r="AA23" i="5"/>
  <c r="AA27" i="5"/>
  <c r="AA6" i="5"/>
  <c r="AA10" i="5"/>
  <c r="AA14" i="5"/>
  <c r="AA18" i="5"/>
  <c r="AA22" i="5"/>
  <c r="AA31" i="5"/>
  <c r="AA35" i="5"/>
  <c r="AA39" i="5"/>
  <c r="AA43" i="5"/>
  <c r="AA47" i="5"/>
  <c r="AA51" i="5"/>
  <c r="AA55" i="5"/>
  <c r="AA59" i="5"/>
  <c r="AA63" i="5"/>
  <c r="AA24" i="5"/>
  <c r="AA13" i="5"/>
  <c r="AA30" i="5"/>
  <c r="AA34" i="5"/>
  <c r="AA38" i="5"/>
  <c r="AA42" i="5"/>
  <c r="AA46" i="5"/>
  <c r="AA50" i="5"/>
  <c r="AA54" i="5"/>
  <c r="AA58" i="5"/>
  <c r="AA29" i="5"/>
  <c r="AA33" i="5"/>
  <c r="AA37" i="5"/>
  <c r="AA41" i="5"/>
  <c r="AA45" i="5"/>
  <c r="AA49" i="5"/>
  <c r="AA17" i="5"/>
  <c r="AA32" i="5"/>
  <c r="AA36" i="5"/>
  <c r="AA40" i="5"/>
  <c r="AA44" i="5"/>
  <c r="AA48" i="5"/>
  <c r="AA52" i="5"/>
  <c r="AA56" i="5"/>
  <c r="AA9" i="5"/>
  <c r="AA26" i="5"/>
  <c r="AA65" i="5"/>
  <c r="AA69" i="5"/>
  <c r="AA73" i="5"/>
  <c r="AA77" i="5"/>
  <c r="AA81" i="5"/>
  <c r="AA85" i="5"/>
  <c r="AA89" i="5"/>
  <c r="AA93" i="5"/>
  <c r="AA62" i="5"/>
  <c r="AA60" i="5"/>
  <c r="AA64" i="5"/>
  <c r="AA68" i="5"/>
  <c r="AA72" i="5"/>
  <c r="AA76" i="5"/>
  <c r="AA80" i="5"/>
  <c r="AA84" i="5"/>
  <c r="AA88" i="5"/>
  <c r="AA92" i="5"/>
  <c r="AA67" i="5"/>
  <c r="AA71" i="5"/>
  <c r="AA75" i="5"/>
  <c r="AA79" i="5"/>
  <c r="AA83" i="5"/>
  <c r="AA87" i="5"/>
  <c r="AA91" i="5"/>
  <c r="AA95" i="5"/>
  <c r="AA21" i="5"/>
  <c r="AA57" i="5"/>
  <c r="AA25" i="5"/>
  <c r="AA61" i="5"/>
  <c r="AA28" i="5"/>
  <c r="AA82" i="5"/>
  <c r="AA90" i="5"/>
  <c r="AA98" i="5"/>
  <c r="AA102" i="5"/>
  <c r="AA106" i="5"/>
  <c r="AA110" i="5"/>
  <c r="AA114" i="5"/>
  <c r="AA118" i="5"/>
  <c r="AA122" i="5"/>
  <c r="AA126" i="5"/>
  <c r="AA130" i="5"/>
  <c r="AA134" i="5"/>
  <c r="AA138" i="5"/>
  <c r="AA66" i="5"/>
  <c r="AA97" i="5"/>
  <c r="AA101" i="5"/>
  <c r="AA105" i="5"/>
  <c r="AA109" i="5"/>
  <c r="AA113" i="5"/>
  <c r="AA117" i="5"/>
  <c r="AA121" i="5"/>
  <c r="AA125" i="5"/>
  <c r="AA129" i="5"/>
  <c r="AA70" i="5"/>
  <c r="AA53" i="5"/>
  <c r="AA96" i="5"/>
  <c r="AA100" i="5"/>
  <c r="AA104" i="5"/>
  <c r="AA108" i="5"/>
  <c r="AA112" i="5"/>
  <c r="AA116" i="5"/>
  <c r="AA120" i="5"/>
  <c r="AA124" i="5"/>
  <c r="AA128" i="5"/>
  <c r="AA132" i="5"/>
  <c r="AA136" i="5"/>
  <c r="AA74" i="5"/>
  <c r="AA94" i="5"/>
  <c r="AA137" i="5"/>
  <c r="AA142" i="5"/>
  <c r="AA146" i="5"/>
  <c r="AA150" i="5"/>
  <c r="AA154" i="5"/>
  <c r="AA158" i="5"/>
  <c r="AA162" i="5"/>
  <c r="AA166" i="5"/>
  <c r="AA170" i="5"/>
  <c r="AA174" i="5"/>
  <c r="AA178" i="5"/>
  <c r="AA182" i="5"/>
  <c r="AA186" i="5"/>
  <c r="AA190" i="5"/>
  <c r="AA194" i="5"/>
  <c r="AA198" i="5"/>
  <c r="AA202" i="5"/>
  <c r="AA206" i="5"/>
  <c r="AA210" i="5"/>
  <c r="AA214" i="5"/>
  <c r="AA218" i="5"/>
  <c r="AA222" i="5"/>
  <c r="AA78" i="5"/>
  <c r="AA111" i="5"/>
  <c r="AA131" i="5"/>
  <c r="AA115" i="5"/>
  <c r="AA141" i="5"/>
  <c r="AA145" i="5"/>
  <c r="AA149" i="5"/>
  <c r="AA153" i="5"/>
  <c r="AA157" i="5"/>
  <c r="AA161" i="5"/>
  <c r="AA165" i="5"/>
  <c r="AA169" i="5"/>
  <c r="AA173" i="5"/>
  <c r="AA177" i="5"/>
  <c r="AA181" i="5"/>
  <c r="AA185" i="5"/>
  <c r="AA189" i="5"/>
  <c r="AA193" i="5"/>
  <c r="AA197" i="5"/>
  <c r="AA201" i="5"/>
  <c r="AA205" i="5"/>
  <c r="AA209" i="5"/>
  <c r="AA86" i="5"/>
  <c r="AA133" i="5"/>
  <c r="AA119" i="5"/>
  <c r="AA140" i="5"/>
  <c r="AA144" i="5"/>
  <c r="AA148" i="5"/>
  <c r="AA152" i="5"/>
  <c r="AA156" i="5"/>
  <c r="AA160" i="5"/>
  <c r="AA164" i="5"/>
  <c r="AA168" i="5"/>
  <c r="AA172" i="5"/>
  <c r="AA176" i="5"/>
  <c r="AA180" i="5"/>
  <c r="AA184" i="5"/>
  <c r="AA188" i="5"/>
  <c r="AA192" i="5"/>
  <c r="AA196" i="5"/>
  <c r="AA200" i="5"/>
  <c r="AA204" i="5"/>
  <c r="AA208" i="5"/>
  <c r="AA212" i="5"/>
  <c r="AA99" i="5"/>
  <c r="AA123" i="5"/>
  <c r="AA135" i="5"/>
  <c r="AA107" i="5"/>
  <c r="AA139" i="5"/>
  <c r="AA127" i="5"/>
  <c r="AA147" i="5"/>
  <c r="AA171" i="5"/>
  <c r="AA195" i="5"/>
  <c r="AA216" i="5"/>
  <c r="AA226" i="5"/>
  <c r="AA230" i="5"/>
  <c r="AA234" i="5"/>
  <c r="AA238" i="5"/>
  <c r="AA242" i="5"/>
  <c r="AA246" i="5"/>
  <c r="AA250" i="5"/>
  <c r="AA151" i="5"/>
  <c r="AA175" i="5"/>
  <c r="AA199" i="5"/>
  <c r="AA223" i="5"/>
  <c r="AA155" i="5"/>
  <c r="AA179" i="5"/>
  <c r="AA203" i="5"/>
  <c r="AA213" i="5"/>
  <c r="AA221" i="5"/>
  <c r="AA225" i="5"/>
  <c r="AA229" i="5"/>
  <c r="AA233" i="5"/>
  <c r="AA237" i="5"/>
  <c r="AA241" i="5"/>
  <c r="AA245" i="5"/>
  <c r="AA249" i="5"/>
  <c r="AA253" i="5"/>
  <c r="AA257" i="5"/>
  <c r="AA261" i="5"/>
  <c r="AA265" i="5"/>
  <c r="AA269" i="5"/>
  <c r="AA273" i="5"/>
  <c r="AA277" i="5"/>
  <c r="AA281" i="5"/>
  <c r="AA285" i="5"/>
  <c r="AA289" i="5"/>
  <c r="AA293" i="5"/>
  <c r="AA219" i="5"/>
  <c r="AA159" i="5"/>
  <c r="AA183" i="5"/>
  <c r="AA207" i="5"/>
  <c r="AA211" i="5"/>
  <c r="AA217" i="5"/>
  <c r="AA215" i="5"/>
  <c r="AA228" i="5"/>
  <c r="AA232" i="5"/>
  <c r="AA236" i="5"/>
  <c r="AA240" i="5"/>
  <c r="AA244" i="5"/>
  <c r="AA248" i="5"/>
  <c r="AA252" i="5"/>
  <c r="AA256" i="5"/>
  <c r="AA260" i="5"/>
  <c r="AA264" i="5"/>
  <c r="AA268" i="5"/>
  <c r="AA272" i="5"/>
  <c r="AA276" i="5"/>
  <c r="AA280" i="5"/>
  <c r="AA284" i="5"/>
  <c r="AA288" i="5"/>
  <c r="AA292" i="5"/>
  <c r="AA296" i="5"/>
  <c r="AA163" i="5"/>
  <c r="AA187" i="5"/>
  <c r="AA224" i="5"/>
  <c r="AA220" i="5"/>
  <c r="AA258" i="5"/>
  <c r="AA274" i="5"/>
  <c r="AA287" i="5"/>
  <c r="AA300" i="5"/>
  <c r="AA306" i="5"/>
  <c r="AA310" i="5"/>
  <c r="AA314" i="5"/>
  <c r="AA318" i="5"/>
  <c r="AA322" i="5"/>
  <c r="AA326" i="5"/>
  <c r="AA330" i="5"/>
  <c r="AA334" i="5"/>
  <c r="AA338" i="5"/>
  <c r="AA342" i="5"/>
  <c r="AA346" i="5"/>
  <c r="AA350" i="5"/>
  <c r="AA354" i="5"/>
  <c r="AA358" i="5"/>
  <c r="AA362" i="5"/>
  <c r="AA366" i="5"/>
  <c r="AA370" i="5"/>
  <c r="AA374" i="5"/>
  <c r="AA231" i="5"/>
  <c r="AA263" i="5"/>
  <c r="AA279" i="5"/>
  <c r="AA294" i="5"/>
  <c r="AA295" i="5"/>
  <c r="AA302" i="5"/>
  <c r="AA167" i="5"/>
  <c r="AA227" i="5"/>
  <c r="AA235" i="5"/>
  <c r="AA254" i="5"/>
  <c r="AA270" i="5"/>
  <c r="AA290" i="5"/>
  <c r="AA297" i="5"/>
  <c r="AA305" i="5"/>
  <c r="AA309" i="5"/>
  <c r="AA313" i="5"/>
  <c r="AA317" i="5"/>
  <c r="AA321" i="5"/>
  <c r="AA325" i="5"/>
  <c r="AA329" i="5"/>
  <c r="AA333" i="5"/>
  <c r="AA337" i="5"/>
  <c r="AA341" i="5"/>
  <c r="AA345" i="5"/>
  <c r="AA349" i="5"/>
  <c r="AA353" i="5"/>
  <c r="AA357" i="5"/>
  <c r="AA361" i="5"/>
  <c r="AA365" i="5"/>
  <c r="AA369" i="5"/>
  <c r="AA103" i="5"/>
  <c r="AA259" i="5"/>
  <c r="AA275" i="5"/>
  <c r="AA286" i="5"/>
  <c r="AA239" i="5"/>
  <c r="AA299" i="5"/>
  <c r="AA266" i="5"/>
  <c r="AA282" i="5"/>
  <c r="AA304" i="5"/>
  <c r="AA308" i="5"/>
  <c r="AA312" i="5"/>
  <c r="AA316" i="5"/>
  <c r="AA320" i="5"/>
  <c r="AA324" i="5"/>
  <c r="AA328" i="5"/>
  <c r="AA332" i="5"/>
  <c r="AA336" i="5"/>
  <c r="AA340" i="5"/>
  <c r="AA344" i="5"/>
  <c r="AA348" i="5"/>
  <c r="AA352" i="5"/>
  <c r="AA356" i="5"/>
  <c r="AA360" i="5"/>
  <c r="AA243" i="5"/>
  <c r="AA255" i="5"/>
  <c r="AA271" i="5"/>
  <c r="AA301" i="5"/>
  <c r="AA143" i="5"/>
  <c r="AA247" i="5"/>
  <c r="AA262" i="5"/>
  <c r="AA278" i="5"/>
  <c r="AA298" i="5"/>
  <c r="AA307" i="5"/>
  <c r="AA311" i="5"/>
  <c r="AA315" i="5"/>
  <c r="AA319" i="5"/>
  <c r="AA323" i="5"/>
  <c r="AA327" i="5"/>
  <c r="AA331" i="5"/>
  <c r="AA335" i="5"/>
  <c r="AA339" i="5"/>
  <c r="AA343" i="5"/>
  <c r="AA347" i="5"/>
  <c r="AA351" i="5"/>
  <c r="AA355" i="5"/>
  <c r="AA359" i="5"/>
  <c r="AA363" i="5"/>
  <c r="AA367" i="5"/>
  <c r="AA371" i="5"/>
  <c r="AA251" i="5"/>
  <c r="AA377" i="5"/>
  <c r="AA381" i="5"/>
  <c r="AA385" i="5"/>
  <c r="AA389" i="5"/>
  <c r="AA393" i="5"/>
  <c r="AA397" i="5"/>
  <c r="AA401" i="5"/>
  <c r="AA405" i="5"/>
  <c r="AA409" i="5"/>
  <c r="AA413" i="5"/>
  <c r="AA417" i="5"/>
  <c r="AA421" i="5"/>
  <c r="AA425" i="5"/>
  <c r="AA429" i="5"/>
  <c r="AA433" i="5"/>
  <c r="AA437" i="5"/>
  <c r="AA441" i="5"/>
  <c r="AA445" i="5"/>
  <c r="AA449" i="5"/>
  <c r="AA453" i="5"/>
  <c r="AA267" i="5"/>
  <c r="AA291" i="5"/>
  <c r="AA283" i="5"/>
  <c r="AA373" i="5"/>
  <c r="AA376" i="5"/>
  <c r="AA380" i="5"/>
  <c r="AA384" i="5"/>
  <c r="AA388" i="5"/>
  <c r="AA392" i="5"/>
  <c r="AA396" i="5"/>
  <c r="AA400" i="5"/>
  <c r="AA404" i="5"/>
  <c r="AA408" i="5"/>
  <c r="AA412" i="5"/>
  <c r="AA416" i="5"/>
  <c r="AA420" i="5"/>
  <c r="AA424" i="5"/>
  <c r="AA428" i="5"/>
  <c r="AA432" i="5"/>
  <c r="AA436" i="5"/>
  <c r="AA440" i="5"/>
  <c r="AA444" i="5"/>
  <c r="AA448" i="5"/>
  <c r="AA452" i="5"/>
  <c r="AA191" i="5"/>
  <c r="AA372" i="5"/>
  <c r="AA375" i="5"/>
  <c r="AA379" i="5"/>
  <c r="AA383" i="5"/>
  <c r="AA387" i="5"/>
  <c r="AA391" i="5"/>
  <c r="AA395" i="5"/>
  <c r="AA399" i="5"/>
  <c r="AA403" i="5"/>
  <c r="AA407" i="5"/>
  <c r="AA411" i="5"/>
  <c r="AA415" i="5"/>
  <c r="AA419" i="5"/>
  <c r="AA423" i="5"/>
  <c r="AA427" i="5"/>
  <c r="AA431" i="5"/>
  <c r="AA435" i="5"/>
  <c r="AA439" i="5"/>
  <c r="AA443" i="5"/>
  <c r="AA447" i="5"/>
  <c r="AA451" i="5"/>
  <c r="AA455" i="5"/>
  <c r="AA459" i="5"/>
  <c r="AA463" i="5"/>
  <c r="AA303" i="5"/>
  <c r="AA368" i="5"/>
  <c r="AA364" i="5"/>
  <c r="AA382" i="5"/>
  <c r="AA410" i="5"/>
  <c r="AA426" i="5"/>
  <c r="AA467" i="5"/>
  <c r="AA472" i="5"/>
  <c r="AA477" i="5"/>
  <c r="AA390" i="5"/>
  <c r="AA414" i="5"/>
  <c r="AA483" i="5"/>
  <c r="AA487" i="5"/>
  <c r="AA491" i="5"/>
  <c r="AA495" i="5"/>
  <c r="AA499" i="5"/>
  <c r="AA503" i="5"/>
  <c r="AA507" i="5"/>
  <c r="AA511" i="5"/>
  <c r="AA515" i="5"/>
  <c r="AA519" i="5"/>
  <c r="AA523" i="5"/>
  <c r="AA438" i="5"/>
  <c r="AA462" i="5"/>
  <c r="AA464" i="5"/>
  <c r="AA469" i="5"/>
  <c r="AA398" i="5"/>
  <c r="AA418" i="5"/>
  <c r="AA460" i="5"/>
  <c r="AA474" i="5"/>
  <c r="AA479" i="5"/>
  <c r="AA378" i="5"/>
  <c r="AA458" i="5"/>
  <c r="AA482" i="5"/>
  <c r="AA486" i="5"/>
  <c r="AA490" i="5"/>
  <c r="AA494" i="5"/>
  <c r="AA498" i="5"/>
  <c r="AA502" i="5"/>
  <c r="AA506" i="5"/>
  <c r="AA510" i="5"/>
  <c r="AA422" i="5"/>
  <c r="AA456" i="5"/>
  <c r="AA466" i="5"/>
  <c r="AA471" i="5"/>
  <c r="AA476" i="5"/>
  <c r="AA386" i="5"/>
  <c r="AA442" i="5"/>
  <c r="AA454" i="5"/>
  <c r="AA468" i="5"/>
  <c r="AA473" i="5"/>
  <c r="AA481" i="5"/>
  <c r="AA485" i="5"/>
  <c r="AA489" i="5"/>
  <c r="AA493" i="5"/>
  <c r="AA497" i="5"/>
  <c r="AA501" i="5"/>
  <c r="AA505" i="5"/>
  <c r="AA509" i="5"/>
  <c r="AA513" i="5"/>
  <c r="AA517" i="5"/>
  <c r="AA521" i="5"/>
  <c r="AA402" i="5"/>
  <c r="AA434" i="5"/>
  <c r="AA446" i="5"/>
  <c r="AA450" i="5"/>
  <c r="AA457" i="5"/>
  <c r="AA470" i="5"/>
  <c r="AA475" i="5"/>
  <c r="AA480" i="5"/>
  <c r="AA484" i="5"/>
  <c r="AA488" i="5"/>
  <c r="AA492" i="5"/>
  <c r="AA496" i="5"/>
  <c r="AA500" i="5"/>
  <c r="AA504" i="5"/>
  <c r="AA508" i="5"/>
  <c r="AA512" i="5"/>
  <c r="AA516" i="5"/>
  <c r="AA520" i="5"/>
  <c r="AA524" i="5"/>
  <c r="AA522" i="5"/>
  <c r="AA526" i="5"/>
  <c r="AA535" i="5"/>
  <c r="AA394" i="5"/>
  <c r="AA461" i="5"/>
  <c r="AA518" i="5"/>
  <c r="AA533" i="5"/>
  <c r="AA537" i="5"/>
  <c r="AA541" i="5"/>
  <c r="AA465" i="5"/>
  <c r="AA531" i="5"/>
  <c r="AA529" i="5"/>
  <c r="AA514" i="5"/>
  <c r="AA527" i="5"/>
  <c r="AA540" i="5"/>
  <c r="AA5" i="5"/>
  <c r="AA406" i="5"/>
  <c r="AA536" i="5"/>
  <c r="AA478" i="5"/>
  <c r="AA525" i="5"/>
  <c r="AA534" i="5"/>
  <c r="AA539" i="5"/>
  <c r="AA543" i="5"/>
  <c r="AA532" i="5"/>
  <c r="AA430" i="5"/>
  <c r="AA530" i="5"/>
  <c r="AJ531" i="5"/>
  <c r="Z522" i="5"/>
  <c r="AC489" i="5"/>
  <c r="AO463" i="5"/>
  <c r="AM538" i="5"/>
  <c r="AO485" i="5"/>
  <c r="X413" i="5"/>
  <c r="Z500" i="5"/>
  <c r="AC517" i="5"/>
  <c r="AA538" i="5"/>
  <c r="X381" i="5"/>
  <c r="AJ537" i="5"/>
  <c r="AJ517" i="5"/>
  <c r="X537" i="5"/>
  <c r="AA528" i="5"/>
  <c r="X513" i="5"/>
  <c r="AM542" i="5"/>
  <c r="AM535" i="5"/>
  <c r="AB6" i="5"/>
  <c r="AB10" i="5"/>
  <c r="AB14" i="5"/>
  <c r="AB18" i="5"/>
  <c r="AB22" i="5"/>
  <c r="AB26" i="5"/>
  <c r="AB9" i="5"/>
  <c r="AB13" i="5"/>
  <c r="AB17" i="5"/>
  <c r="AB21" i="5"/>
  <c r="AB25" i="5"/>
  <c r="AB16" i="5"/>
  <c r="AB11" i="5"/>
  <c r="AB31" i="5"/>
  <c r="AB35" i="5"/>
  <c r="AB39" i="5"/>
  <c r="AB43" i="5"/>
  <c r="AB47" i="5"/>
  <c r="AB51" i="5"/>
  <c r="AB55" i="5"/>
  <c r="AB23" i="5"/>
  <c r="AB27" i="5"/>
  <c r="AB28" i="5"/>
  <c r="AB8" i="5"/>
  <c r="AB20" i="5"/>
  <c r="AB30" i="5"/>
  <c r="AB34" i="5"/>
  <c r="AB38" i="5"/>
  <c r="AB42" i="5"/>
  <c r="AB46" i="5"/>
  <c r="AB50" i="5"/>
  <c r="AB54" i="5"/>
  <c r="AB58" i="5"/>
  <c r="AB15" i="5"/>
  <c r="AB29" i="5"/>
  <c r="AB33" i="5"/>
  <c r="AB37" i="5"/>
  <c r="AB41" i="5"/>
  <c r="AB45" i="5"/>
  <c r="AB49" i="5"/>
  <c r="AB53" i="5"/>
  <c r="AB57" i="5"/>
  <c r="AB61" i="5"/>
  <c r="AB12" i="5"/>
  <c r="AB7" i="5"/>
  <c r="AB19" i="5"/>
  <c r="AB32" i="5"/>
  <c r="AB44" i="5"/>
  <c r="AB56" i="5"/>
  <c r="AB66" i="5"/>
  <c r="AB70" i="5"/>
  <c r="AB74" i="5"/>
  <c r="AB78" i="5"/>
  <c r="AB82" i="5"/>
  <c r="AB86" i="5"/>
  <c r="AB90" i="5"/>
  <c r="AB94" i="5"/>
  <c r="AB52" i="5"/>
  <c r="AB59" i="5"/>
  <c r="AB65" i="5"/>
  <c r="AB69" i="5"/>
  <c r="AB73" i="5"/>
  <c r="AB77" i="5"/>
  <c r="AB81" i="5"/>
  <c r="AB85" i="5"/>
  <c r="AB89" i="5"/>
  <c r="AB93" i="5"/>
  <c r="AB36" i="5"/>
  <c r="AB48" i="5"/>
  <c r="AB62" i="5"/>
  <c r="AB24" i="5"/>
  <c r="AB60" i="5"/>
  <c r="AB64" i="5"/>
  <c r="AB68" i="5"/>
  <c r="AB72" i="5"/>
  <c r="AB76" i="5"/>
  <c r="AB80" i="5"/>
  <c r="AB40" i="5"/>
  <c r="AB67" i="5"/>
  <c r="AB71" i="5"/>
  <c r="AB75" i="5"/>
  <c r="AB79" i="5"/>
  <c r="AB83" i="5"/>
  <c r="AB87" i="5"/>
  <c r="AB84" i="5"/>
  <c r="AB91" i="5"/>
  <c r="AB99" i="5"/>
  <c r="AB103" i="5"/>
  <c r="AB107" i="5"/>
  <c r="AB111" i="5"/>
  <c r="AB115" i="5"/>
  <c r="AB119" i="5"/>
  <c r="AB123" i="5"/>
  <c r="AB127" i="5"/>
  <c r="AB131" i="5"/>
  <c r="AB135" i="5"/>
  <c r="AB95" i="5"/>
  <c r="AB98" i="5"/>
  <c r="AB63" i="5"/>
  <c r="AB97" i="5"/>
  <c r="AB101" i="5"/>
  <c r="AB105" i="5"/>
  <c r="AB109" i="5"/>
  <c r="AB113" i="5"/>
  <c r="AB117" i="5"/>
  <c r="AB121" i="5"/>
  <c r="AB125" i="5"/>
  <c r="AB129" i="5"/>
  <c r="AB133" i="5"/>
  <c r="AB88" i="5"/>
  <c r="AB96" i="5"/>
  <c r="AB100" i="5"/>
  <c r="AB104" i="5"/>
  <c r="AB108" i="5"/>
  <c r="AB112" i="5"/>
  <c r="AB116" i="5"/>
  <c r="AB120" i="5"/>
  <c r="AB124" i="5"/>
  <c r="AB128" i="5"/>
  <c r="AB132" i="5"/>
  <c r="AB92" i="5"/>
  <c r="AB114" i="5"/>
  <c r="AB139" i="5"/>
  <c r="AB137" i="5"/>
  <c r="AB142" i="5"/>
  <c r="AB146" i="5"/>
  <c r="AB150" i="5"/>
  <c r="AB154" i="5"/>
  <c r="AB158" i="5"/>
  <c r="AB162" i="5"/>
  <c r="AB166" i="5"/>
  <c r="AB170" i="5"/>
  <c r="AB174" i="5"/>
  <c r="AB178" i="5"/>
  <c r="AB182" i="5"/>
  <c r="AB186" i="5"/>
  <c r="AB190" i="5"/>
  <c r="AB194" i="5"/>
  <c r="AB198" i="5"/>
  <c r="AB202" i="5"/>
  <c r="AB206" i="5"/>
  <c r="AB210" i="5"/>
  <c r="AB118" i="5"/>
  <c r="AB122" i="5"/>
  <c r="AB141" i="5"/>
  <c r="AB145" i="5"/>
  <c r="AB149" i="5"/>
  <c r="AB153" i="5"/>
  <c r="AB157" i="5"/>
  <c r="AB161" i="5"/>
  <c r="AB165" i="5"/>
  <c r="AB169" i="5"/>
  <c r="AB173" i="5"/>
  <c r="AB177" i="5"/>
  <c r="AB181" i="5"/>
  <c r="AB185" i="5"/>
  <c r="AB189" i="5"/>
  <c r="AB193" i="5"/>
  <c r="AB197" i="5"/>
  <c r="AB201" i="5"/>
  <c r="AB205" i="5"/>
  <c r="AB102" i="5"/>
  <c r="AB126" i="5"/>
  <c r="AB134" i="5"/>
  <c r="AB138" i="5"/>
  <c r="AB140" i="5"/>
  <c r="AB144" i="5"/>
  <c r="AB148" i="5"/>
  <c r="AB152" i="5"/>
  <c r="AB156" i="5"/>
  <c r="AB160" i="5"/>
  <c r="AB164" i="5"/>
  <c r="AB168" i="5"/>
  <c r="AB172" i="5"/>
  <c r="AB176" i="5"/>
  <c r="AB180" i="5"/>
  <c r="AB184" i="5"/>
  <c r="AB188" i="5"/>
  <c r="AB192" i="5"/>
  <c r="AB196" i="5"/>
  <c r="AB200" i="5"/>
  <c r="AB204" i="5"/>
  <c r="AB208" i="5"/>
  <c r="AB212" i="5"/>
  <c r="AB216" i="5"/>
  <c r="AB220" i="5"/>
  <c r="AB224" i="5"/>
  <c r="AB106" i="5"/>
  <c r="AB218" i="5"/>
  <c r="AB136" i="5"/>
  <c r="AB147" i="5"/>
  <c r="AB171" i="5"/>
  <c r="AB195" i="5"/>
  <c r="AB130" i="5"/>
  <c r="AB226" i="5"/>
  <c r="AB230" i="5"/>
  <c r="AB234" i="5"/>
  <c r="AB238" i="5"/>
  <c r="AB242" i="5"/>
  <c r="AB246" i="5"/>
  <c r="AB250" i="5"/>
  <c r="AB254" i="5"/>
  <c r="AB258" i="5"/>
  <c r="AB262" i="5"/>
  <c r="AB266" i="5"/>
  <c r="AB270" i="5"/>
  <c r="AB274" i="5"/>
  <c r="AB278" i="5"/>
  <c r="AB282" i="5"/>
  <c r="AB286" i="5"/>
  <c r="AB290" i="5"/>
  <c r="AB294" i="5"/>
  <c r="AB110" i="5"/>
  <c r="AB151" i="5"/>
  <c r="AB175" i="5"/>
  <c r="AB199" i="5"/>
  <c r="AB209" i="5"/>
  <c r="AB214" i="5"/>
  <c r="AB223" i="5"/>
  <c r="AB155" i="5"/>
  <c r="AB179" i="5"/>
  <c r="AB203" i="5"/>
  <c r="AB213" i="5"/>
  <c r="AB221" i="5"/>
  <c r="AB225" i="5"/>
  <c r="AB229" i="5"/>
  <c r="AB233" i="5"/>
  <c r="AB237" i="5"/>
  <c r="AB241" i="5"/>
  <c r="AB245" i="5"/>
  <c r="AB249" i="5"/>
  <c r="AB253" i="5"/>
  <c r="AB257" i="5"/>
  <c r="AB261" i="5"/>
  <c r="AB265" i="5"/>
  <c r="AB269" i="5"/>
  <c r="AB273" i="5"/>
  <c r="AB277" i="5"/>
  <c r="AB281" i="5"/>
  <c r="AB285" i="5"/>
  <c r="AB219" i="5"/>
  <c r="AB159" i="5"/>
  <c r="AB183" i="5"/>
  <c r="AB207" i="5"/>
  <c r="AB211" i="5"/>
  <c r="AB217" i="5"/>
  <c r="AB215" i="5"/>
  <c r="AB228" i="5"/>
  <c r="AB232" i="5"/>
  <c r="AB236" i="5"/>
  <c r="AB240" i="5"/>
  <c r="AB244" i="5"/>
  <c r="AB248" i="5"/>
  <c r="AB252" i="5"/>
  <c r="AB256" i="5"/>
  <c r="AB260" i="5"/>
  <c r="AB264" i="5"/>
  <c r="AB268" i="5"/>
  <c r="AB272" i="5"/>
  <c r="AB276" i="5"/>
  <c r="AB280" i="5"/>
  <c r="AB284" i="5"/>
  <c r="AB288" i="5"/>
  <c r="AB292" i="5"/>
  <c r="AB296" i="5"/>
  <c r="AB163" i="5"/>
  <c r="AB187" i="5"/>
  <c r="AB143" i="5"/>
  <c r="AB167" i="5"/>
  <c r="AB191" i="5"/>
  <c r="AB227" i="5"/>
  <c r="AB251" i="5"/>
  <c r="AB291" i="5"/>
  <c r="AB287" i="5"/>
  <c r="AB300" i="5"/>
  <c r="AB306" i="5"/>
  <c r="AB310" i="5"/>
  <c r="AB314" i="5"/>
  <c r="AB318" i="5"/>
  <c r="AB322" i="5"/>
  <c r="AB326" i="5"/>
  <c r="AB330" i="5"/>
  <c r="AB334" i="5"/>
  <c r="AB338" i="5"/>
  <c r="AB342" i="5"/>
  <c r="AB346" i="5"/>
  <c r="AB350" i="5"/>
  <c r="AB354" i="5"/>
  <c r="AB358" i="5"/>
  <c r="AB362" i="5"/>
  <c r="AB366" i="5"/>
  <c r="AB370" i="5"/>
  <c r="AB231" i="5"/>
  <c r="AB263" i="5"/>
  <c r="AB279" i="5"/>
  <c r="AB295" i="5"/>
  <c r="AB302" i="5"/>
  <c r="AB235" i="5"/>
  <c r="AB297" i="5"/>
  <c r="AB305" i="5"/>
  <c r="AB309" i="5"/>
  <c r="AB313" i="5"/>
  <c r="AB317" i="5"/>
  <c r="AB321" i="5"/>
  <c r="AB325" i="5"/>
  <c r="AB329" i="5"/>
  <c r="AB333" i="5"/>
  <c r="AB337" i="5"/>
  <c r="AB341" i="5"/>
  <c r="AB345" i="5"/>
  <c r="AB349" i="5"/>
  <c r="AB353" i="5"/>
  <c r="AB357" i="5"/>
  <c r="AB361" i="5"/>
  <c r="AB365" i="5"/>
  <c r="AB369" i="5"/>
  <c r="AB259" i="5"/>
  <c r="AB275" i="5"/>
  <c r="AB239" i="5"/>
  <c r="AB293" i="5"/>
  <c r="AB299" i="5"/>
  <c r="AB222" i="5"/>
  <c r="AB289" i="5"/>
  <c r="AB304" i="5"/>
  <c r="AB308" i="5"/>
  <c r="AB312" i="5"/>
  <c r="AB316" i="5"/>
  <c r="AB320" i="5"/>
  <c r="AB324" i="5"/>
  <c r="AB328" i="5"/>
  <c r="AB332" i="5"/>
  <c r="AB336" i="5"/>
  <c r="AB340" i="5"/>
  <c r="AB344" i="5"/>
  <c r="AB348" i="5"/>
  <c r="AB352" i="5"/>
  <c r="AB356" i="5"/>
  <c r="AB360" i="5"/>
  <c r="AB364" i="5"/>
  <c r="AB368" i="5"/>
  <c r="AB372" i="5"/>
  <c r="AB243" i="5"/>
  <c r="AB255" i="5"/>
  <c r="AB271" i="5"/>
  <c r="AB301" i="5"/>
  <c r="AB311" i="5"/>
  <c r="AB335" i="5"/>
  <c r="AB359" i="5"/>
  <c r="AB371" i="5"/>
  <c r="AB315" i="5"/>
  <c r="AB339" i="5"/>
  <c r="AB377" i="5"/>
  <c r="AB381" i="5"/>
  <c r="AB385" i="5"/>
  <c r="AB389" i="5"/>
  <c r="AB393" i="5"/>
  <c r="AB397" i="5"/>
  <c r="AB401" i="5"/>
  <c r="AB267" i="5"/>
  <c r="AB367" i="5"/>
  <c r="AB298" i="5"/>
  <c r="AB319" i="5"/>
  <c r="AB343" i="5"/>
  <c r="AB374" i="5"/>
  <c r="AB283" i="5"/>
  <c r="AB373" i="5"/>
  <c r="AB376" i="5"/>
  <c r="AB380" i="5"/>
  <c r="AB384" i="5"/>
  <c r="AB388" i="5"/>
  <c r="AB392" i="5"/>
  <c r="AB396" i="5"/>
  <c r="AB400" i="5"/>
  <c r="AB404" i="5"/>
  <c r="AB408" i="5"/>
  <c r="AB412" i="5"/>
  <c r="AB416" i="5"/>
  <c r="AB420" i="5"/>
  <c r="AB424" i="5"/>
  <c r="AB428" i="5"/>
  <c r="AB432" i="5"/>
  <c r="AB436" i="5"/>
  <c r="AB440" i="5"/>
  <c r="AB444" i="5"/>
  <c r="AB448" i="5"/>
  <c r="AB452" i="5"/>
  <c r="AB323" i="5"/>
  <c r="AB347" i="5"/>
  <c r="AB363" i="5"/>
  <c r="AB327" i="5"/>
  <c r="AB351" i="5"/>
  <c r="AB375" i="5"/>
  <c r="AB379" i="5"/>
  <c r="AB383" i="5"/>
  <c r="AB387" i="5"/>
  <c r="AB391" i="5"/>
  <c r="AB395" i="5"/>
  <c r="AB399" i="5"/>
  <c r="AB403" i="5"/>
  <c r="AB407" i="5"/>
  <c r="AB411" i="5"/>
  <c r="AB415" i="5"/>
  <c r="AB419" i="5"/>
  <c r="AB423" i="5"/>
  <c r="AB427" i="5"/>
  <c r="AB431" i="5"/>
  <c r="AB435" i="5"/>
  <c r="AB439" i="5"/>
  <c r="AB443" i="5"/>
  <c r="AB303" i="5"/>
  <c r="AB378" i="5"/>
  <c r="AB382" i="5"/>
  <c r="AB386" i="5"/>
  <c r="AB390" i="5"/>
  <c r="AB394" i="5"/>
  <c r="AB398" i="5"/>
  <c r="AB402" i="5"/>
  <c r="AB406" i="5"/>
  <c r="AB410" i="5"/>
  <c r="AB414" i="5"/>
  <c r="AB418" i="5"/>
  <c r="AB422" i="5"/>
  <c r="AB426" i="5"/>
  <c r="AB430" i="5"/>
  <c r="AB434" i="5"/>
  <c r="AB438" i="5"/>
  <c r="AB442" i="5"/>
  <c r="AB446" i="5"/>
  <c r="AB307" i="5"/>
  <c r="AB441" i="5"/>
  <c r="AB450" i="5"/>
  <c r="AB457" i="5"/>
  <c r="AB470" i="5"/>
  <c r="AB475" i="5"/>
  <c r="AB480" i="5"/>
  <c r="AB484" i="5"/>
  <c r="AB488" i="5"/>
  <c r="AB492" i="5"/>
  <c r="AB496" i="5"/>
  <c r="AB500" i="5"/>
  <c r="AB504" i="5"/>
  <c r="AB508" i="5"/>
  <c r="AB512" i="5"/>
  <c r="AB516" i="5"/>
  <c r="AB520" i="5"/>
  <c r="AB524" i="5"/>
  <c r="AB417" i="5"/>
  <c r="AB449" i="5"/>
  <c r="AB455" i="5"/>
  <c r="AB355" i="5"/>
  <c r="AB467" i="5"/>
  <c r="AB472" i="5"/>
  <c r="AB477" i="5"/>
  <c r="AB421" i="5"/>
  <c r="AB483" i="5"/>
  <c r="AB487" i="5"/>
  <c r="AB491" i="5"/>
  <c r="AB495" i="5"/>
  <c r="AB499" i="5"/>
  <c r="AB503" i="5"/>
  <c r="AB507" i="5"/>
  <c r="AB511" i="5"/>
  <c r="AB515" i="5"/>
  <c r="AB519" i="5"/>
  <c r="AB523" i="5"/>
  <c r="AB429" i="5"/>
  <c r="AB433" i="5"/>
  <c r="AB445" i="5"/>
  <c r="AB462" i="5"/>
  <c r="AB464" i="5"/>
  <c r="AB469" i="5"/>
  <c r="AB247" i="5"/>
  <c r="AB460" i="5"/>
  <c r="AB474" i="5"/>
  <c r="AB479" i="5"/>
  <c r="AB458" i="5"/>
  <c r="AB482" i="5"/>
  <c r="AB486" i="5"/>
  <c r="AB490" i="5"/>
  <c r="AB494" i="5"/>
  <c r="AB498" i="5"/>
  <c r="AB502" i="5"/>
  <c r="AB506" i="5"/>
  <c r="AB510" i="5"/>
  <c r="AB514" i="5"/>
  <c r="AB518" i="5"/>
  <c r="AB522" i="5"/>
  <c r="AB526" i="5"/>
  <c r="AB530" i="5"/>
  <c r="AB534" i="5"/>
  <c r="AB331" i="5"/>
  <c r="AB405" i="5"/>
  <c r="AB425" i="5"/>
  <c r="AB447" i="5"/>
  <c r="AB453" i="5"/>
  <c r="AB456" i="5"/>
  <c r="AB466" i="5"/>
  <c r="AB471" i="5"/>
  <c r="AB476" i="5"/>
  <c r="AB437" i="5"/>
  <c r="AB454" i="5"/>
  <c r="AB413" i="5"/>
  <c r="AB459" i="5"/>
  <c r="AB465" i="5"/>
  <c r="AN6" i="5"/>
  <c r="AN10" i="5"/>
  <c r="AN14" i="5"/>
  <c r="AN18" i="5"/>
  <c r="AN22" i="5"/>
  <c r="AN26" i="5"/>
  <c r="AN9" i="5"/>
  <c r="AN13" i="5"/>
  <c r="AN17" i="5"/>
  <c r="AN21" i="5"/>
  <c r="AN25" i="5"/>
  <c r="AN12" i="5"/>
  <c r="AN7" i="5"/>
  <c r="AN19" i="5"/>
  <c r="AN31" i="5"/>
  <c r="AN35" i="5"/>
  <c r="AN39" i="5"/>
  <c r="AN43" i="5"/>
  <c r="AN47" i="5"/>
  <c r="AN51" i="5"/>
  <c r="AN55" i="5"/>
  <c r="AN16" i="5"/>
  <c r="AN30" i="5"/>
  <c r="AN34" i="5"/>
  <c r="AN38" i="5"/>
  <c r="AN42" i="5"/>
  <c r="AN46" i="5"/>
  <c r="AN50" i="5"/>
  <c r="AN54" i="5"/>
  <c r="AN58" i="5"/>
  <c r="AN11" i="5"/>
  <c r="AN29" i="5"/>
  <c r="AN33" i="5"/>
  <c r="AN37" i="5"/>
  <c r="AN41" i="5"/>
  <c r="AN45" i="5"/>
  <c r="AN49" i="5"/>
  <c r="AN53" i="5"/>
  <c r="AN57" i="5"/>
  <c r="AN61" i="5"/>
  <c r="AN8" i="5"/>
  <c r="AN20" i="5"/>
  <c r="AN15" i="5"/>
  <c r="AN23" i="5"/>
  <c r="AN24" i="5"/>
  <c r="AN28" i="5"/>
  <c r="AN40" i="5"/>
  <c r="AN66" i="5"/>
  <c r="AN70" i="5"/>
  <c r="AN74" i="5"/>
  <c r="AN78" i="5"/>
  <c r="AN82" i="5"/>
  <c r="AN86" i="5"/>
  <c r="AN90" i="5"/>
  <c r="AN94" i="5"/>
  <c r="AN62" i="5"/>
  <c r="AN65" i="5"/>
  <c r="AN69" i="5"/>
  <c r="AN73" i="5"/>
  <c r="AN77" i="5"/>
  <c r="AN81" i="5"/>
  <c r="AN85" i="5"/>
  <c r="AN89" i="5"/>
  <c r="AN93" i="5"/>
  <c r="AN32" i="5"/>
  <c r="AN44" i="5"/>
  <c r="AN60" i="5"/>
  <c r="AN56" i="5"/>
  <c r="AN52" i="5"/>
  <c r="AN64" i="5"/>
  <c r="AN68" i="5"/>
  <c r="AN72" i="5"/>
  <c r="AN76" i="5"/>
  <c r="AN80" i="5"/>
  <c r="AN27" i="5"/>
  <c r="AN36" i="5"/>
  <c r="AN48" i="5"/>
  <c r="AN63" i="5"/>
  <c r="AN67" i="5"/>
  <c r="AN71" i="5"/>
  <c r="AN75" i="5"/>
  <c r="AN79" i="5"/>
  <c r="AN83" i="5"/>
  <c r="AN87" i="5"/>
  <c r="AN88" i="5"/>
  <c r="AN99" i="5"/>
  <c r="AN103" i="5"/>
  <c r="AN107" i="5"/>
  <c r="AN111" i="5"/>
  <c r="AN115" i="5"/>
  <c r="AN119" i="5"/>
  <c r="AN123" i="5"/>
  <c r="AN127" i="5"/>
  <c r="AN131" i="5"/>
  <c r="AN135" i="5"/>
  <c r="AN95" i="5"/>
  <c r="AN84" i="5"/>
  <c r="AN92" i="5"/>
  <c r="AN91" i="5"/>
  <c r="AN97" i="5"/>
  <c r="AN101" i="5"/>
  <c r="AN105" i="5"/>
  <c r="AN109" i="5"/>
  <c r="AN113" i="5"/>
  <c r="AN117" i="5"/>
  <c r="AN121" i="5"/>
  <c r="AN125" i="5"/>
  <c r="AN129" i="5"/>
  <c r="AN133" i="5"/>
  <c r="AN59" i="5"/>
  <c r="AN96" i="5"/>
  <c r="AN100" i="5"/>
  <c r="AN104" i="5"/>
  <c r="AN108" i="5"/>
  <c r="AN112" i="5"/>
  <c r="AN116" i="5"/>
  <c r="AN120" i="5"/>
  <c r="AN124" i="5"/>
  <c r="AN128" i="5"/>
  <c r="AN110" i="5"/>
  <c r="AN130" i="5"/>
  <c r="AN142" i="5"/>
  <c r="AN146" i="5"/>
  <c r="AN150" i="5"/>
  <c r="AN154" i="5"/>
  <c r="AN158" i="5"/>
  <c r="AN162" i="5"/>
  <c r="AN166" i="5"/>
  <c r="AN170" i="5"/>
  <c r="AN174" i="5"/>
  <c r="AN178" i="5"/>
  <c r="AN182" i="5"/>
  <c r="AN186" i="5"/>
  <c r="AN190" i="5"/>
  <c r="AN194" i="5"/>
  <c r="AN198" i="5"/>
  <c r="AN202" i="5"/>
  <c r="AN206" i="5"/>
  <c r="AN210" i="5"/>
  <c r="AN114" i="5"/>
  <c r="AN134" i="5"/>
  <c r="AN118" i="5"/>
  <c r="AN138" i="5"/>
  <c r="AN141" i="5"/>
  <c r="AN145" i="5"/>
  <c r="AN149" i="5"/>
  <c r="AN153" i="5"/>
  <c r="AN157" i="5"/>
  <c r="AN161" i="5"/>
  <c r="AN165" i="5"/>
  <c r="AN169" i="5"/>
  <c r="AN173" i="5"/>
  <c r="AN177" i="5"/>
  <c r="AN181" i="5"/>
  <c r="AN185" i="5"/>
  <c r="AN189" i="5"/>
  <c r="AN193" i="5"/>
  <c r="AN197" i="5"/>
  <c r="AN201" i="5"/>
  <c r="AN205" i="5"/>
  <c r="AN98" i="5"/>
  <c r="AN122" i="5"/>
  <c r="AN136" i="5"/>
  <c r="AN140" i="5"/>
  <c r="AN144" i="5"/>
  <c r="AN148" i="5"/>
  <c r="AN152" i="5"/>
  <c r="AN156" i="5"/>
  <c r="AN160" i="5"/>
  <c r="AN164" i="5"/>
  <c r="AN168" i="5"/>
  <c r="AN172" i="5"/>
  <c r="AN176" i="5"/>
  <c r="AN180" i="5"/>
  <c r="AN184" i="5"/>
  <c r="AN188" i="5"/>
  <c r="AN192" i="5"/>
  <c r="AN196" i="5"/>
  <c r="AN200" i="5"/>
  <c r="AN204" i="5"/>
  <c r="AN208" i="5"/>
  <c r="AN212" i="5"/>
  <c r="AN216" i="5"/>
  <c r="AN220" i="5"/>
  <c r="AN102" i="5"/>
  <c r="AN126" i="5"/>
  <c r="AN137" i="5"/>
  <c r="AN211" i="5"/>
  <c r="AN213" i="5"/>
  <c r="AN214" i="5"/>
  <c r="AN106" i="5"/>
  <c r="AN143" i="5"/>
  <c r="AN167" i="5"/>
  <c r="AN191" i="5"/>
  <c r="AN223" i="5"/>
  <c r="AN226" i="5"/>
  <c r="AN230" i="5"/>
  <c r="AN234" i="5"/>
  <c r="AN238" i="5"/>
  <c r="AN242" i="5"/>
  <c r="AN246" i="5"/>
  <c r="AN250" i="5"/>
  <c r="AN254" i="5"/>
  <c r="AN258" i="5"/>
  <c r="AN262" i="5"/>
  <c r="AN266" i="5"/>
  <c r="AN270" i="5"/>
  <c r="AN274" i="5"/>
  <c r="AN278" i="5"/>
  <c r="AN282" i="5"/>
  <c r="AN286" i="5"/>
  <c r="AN290" i="5"/>
  <c r="AN294" i="5"/>
  <c r="AN147" i="5"/>
  <c r="AN171" i="5"/>
  <c r="AN195" i="5"/>
  <c r="AN221" i="5"/>
  <c r="AN219" i="5"/>
  <c r="AN132" i="5"/>
  <c r="AN151" i="5"/>
  <c r="AN175" i="5"/>
  <c r="AN199" i="5"/>
  <c r="AN217" i="5"/>
  <c r="AN225" i="5"/>
  <c r="AN229" i="5"/>
  <c r="AN233" i="5"/>
  <c r="AN237" i="5"/>
  <c r="AN241" i="5"/>
  <c r="AN245" i="5"/>
  <c r="AN249" i="5"/>
  <c r="AN253" i="5"/>
  <c r="AN257" i="5"/>
  <c r="AN261" i="5"/>
  <c r="AN265" i="5"/>
  <c r="AN269" i="5"/>
  <c r="AN273" i="5"/>
  <c r="AN277" i="5"/>
  <c r="AN281" i="5"/>
  <c r="AN285" i="5"/>
  <c r="AN215" i="5"/>
  <c r="AN155" i="5"/>
  <c r="AN179" i="5"/>
  <c r="AN203" i="5"/>
  <c r="AN209" i="5"/>
  <c r="AN222" i="5"/>
  <c r="AN224" i="5"/>
  <c r="AN228" i="5"/>
  <c r="AN232" i="5"/>
  <c r="AN236" i="5"/>
  <c r="AN240" i="5"/>
  <c r="AN244" i="5"/>
  <c r="AN248" i="5"/>
  <c r="AN252" i="5"/>
  <c r="AN256" i="5"/>
  <c r="AN260" i="5"/>
  <c r="AN264" i="5"/>
  <c r="AN268" i="5"/>
  <c r="AN272" i="5"/>
  <c r="AN276" i="5"/>
  <c r="AN280" i="5"/>
  <c r="AN284" i="5"/>
  <c r="AN288" i="5"/>
  <c r="AN292" i="5"/>
  <c r="AN296" i="5"/>
  <c r="AN159" i="5"/>
  <c r="AN183" i="5"/>
  <c r="AN207" i="5"/>
  <c r="AN139" i="5"/>
  <c r="AN163" i="5"/>
  <c r="AN187" i="5"/>
  <c r="AN227" i="5"/>
  <c r="AN247" i="5"/>
  <c r="AN289" i="5"/>
  <c r="AN300" i="5"/>
  <c r="AN306" i="5"/>
  <c r="AN310" i="5"/>
  <c r="AN314" i="5"/>
  <c r="AN318" i="5"/>
  <c r="AN322" i="5"/>
  <c r="AN326" i="5"/>
  <c r="AN330" i="5"/>
  <c r="AN334" i="5"/>
  <c r="AN338" i="5"/>
  <c r="AN342" i="5"/>
  <c r="AN346" i="5"/>
  <c r="AN350" i="5"/>
  <c r="AN354" i="5"/>
  <c r="AN358" i="5"/>
  <c r="AN362" i="5"/>
  <c r="AN366" i="5"/>
  <c r="AN370" i="5"/>
  <c r="AN218" i="5"/>
  <c r="AN251" i="5"/>
  <c r="AN267" i="5"/>
  <c r="AN283" i="5"/>
  <c r="AN297" i="5"/>
  <c r="AN302" i="5"/>
  <c r="AN231" i="5"/>
  <c r="AN305" i="5"/>
  <c r="AN309" i="5"/>
  <c r="AN313" i="5"/>
  <c r="AN317" i="5"/>
  <c r="AN321" i="5"/>
  <c r="AN325" i="5"/>
  <c r="AN329" i="5"/>
  <c r="AN333" i="5"/>
  <c r="AN337" i="5"/>
  <c r="AN341" i="5"/>
  <c r="AN345" i="5"/>
  <c r="AN349" i="5"/>
  <c r="AN353" i="5"/>
  <c r="AN357" i="5"/>
  <c r="AN361" i="5"/>
  <c r="AN365" i="5"/>
  <c r="AN369" i="5"/>
  <c r="AN263" i="5"/>
  <c r="AN279" i="5"/>
  <c r="AN291" i="5"/>
  <c r="AN299" i="5"/>
  <c r="AN235" i="5"/>
  <c r="AN287" i="5"/>
  <c r="AN301" i="5"/>
  <c r="AN304" i="5"/>
  <c r="AN308" i="5"/>
  <c r="AN312" i="5"/>
  <c r="AN316" i="5"/>
  <c r="AN320" i="5"/>
  <c r="AN324" i="5"/>
  <c r="AN328" i="5"/>
  <c r="AN332" i="5"/>
  <c r="AN336" i="5"/>
  <c r="AN340" i="5"/>
  <c r="AN344" i="5"/>
  <c r="AN348" i="5"/>
  <c r="AN352" i="5"/>
  <c r="AN356" i="5"/>
  <c r="AN360" i="5"/>
  <c r="AN364" i="5"/>
  <c r="AN368" i="5"/>
  <c r="AN372" i="5"/>
  <c r="AN239" i="5"/>
  <c r="AN259" i="5"/>
  <c r="AN275" i="5"/>
  <c r="AN298" i="5"/>
  <c r="AN307" i="5"/>
  <c r="AN331" i="5"/>
  <c r="AN355" i="5"/>
  <c r="AN374" i="5"/>
  <c r="AN311" i="5"/>
  <c r="AN335" i="5"/>
  <c r="AN359" i="5"/>
  <c r="AN377" i="5"/>
  <c r="AN381" i="5"/>
  <c r="AN385" i="5"/>
  <c r="AN389" i="5"/>
  <c r="AN393" i="5"/>
  <c r="AN397" i="5"/>
  <c r="AN401" i="5"/>
  <c r="AN371" i="5"/>
  <c r="AN315" i="5"/>
  <c r="AN339" i="5"/>
  <c r="AN255" i="5"/>
  <c r="AN376" i="5"/>
  <c r="AN380" i="5"/>
  <c r="AN384" i="5"/>
  <c r="AN388" i="5"/>
  <c r="AN392" i="5"/>
  <c r="AN396" i="5"/>
  <c r="AN400" i="5"/>
  <c r="AN404" i="5"/>
  <c r="AN408" i="5"/>
  <c r="AN412" i="5"/>
  <c r="AN416" i="5"/>
  <c r="AN420" i="5"/>
  <c r="AN424" i="5"/>
  <c r="AN428" i="5"/>
  <c r="AN432" i="5"/>
  <c r="AN436" i="5"/>
  <c r="AN440" i="5"/>
  <c r="AN444" i="5"/>
  <c r="AN448" i="5"/>
  <c r="AN452" i="5"/>
  <c r="AN319" i="5"/>
  <c r="AN343" i="5"/>
  <c r="AN367" i="5"/>
  <c r="AN271" i="5"/>
  <c r="AN293" i="5"/>
  <c r="AN243" i="5"/>
  <c r="AN323" i="5"/>
  <c r="AN347" i="5"/>
  <c r="AN375" i="5"/>
  <c r="AN379" i="5"/>
  <c r="AN383" i="5"/>
  <c r="AN387" i="5"/>
  <c r="AN391" i="5"/>
  <c r="AN395" i="5"/>
  <c r="AN399" i="5"/>
  <c r="AN403" i="5"/>
  <c r="AN407" i="5"/>
  <c r="AN411" i="5"/>
  <c r="AN415" i="5"/>
  <c r="AN419" i="5"/>
  <c r="AN423" i="5"/>
  <c r="AN427" i="5"/>
  <c r="AN431" i="5"/>
  <c r="AN435" i="5"/>
  <c r="AN439" i="5"/>
  <c r="AN443" i="5"/>
  <c r="AN363" i="5"/>
  <c r="AN373" i="5"/>
  <c r="AN378" i="5"/>
  <c r="AN382" i="5"/>
  <c r="AN386" i="5"/>
  <c r="AN390" i="5"/>
  <c r="AN394" i="5"/>
  <c r="AN398" i="5"/>
  <c r="AN402" i="5"/>
  <c r="AN406" i="5"/>
  <c r="AN410" i="5"/>
  <c r="AN414" i="5"/>
  <c r="AN418" i="5"/>
  <c r="AN422" i="5"/>
  <c r="AN426" i="5"/>
  <c r="AN430" i="5"/>
  <c r="AN434" i="5"/>
  <c r="AN438" i="5"/>
  <c r="AN442" i="5"/>
  <c r="AN446" i="5"/>
  <c r="AN437" i="5"/>
  <c r="AN447" i="5"/>
  <c r="AN480" i="5"/>
  <c r="AN484" i="5"/>
  <c r="AN488" i="5"/>
  <c r="AN492" i="5"/>
  <c r="AN496" i="5"/>
  <c r="AN500" i="5"/>
  <c r="AN504" i="5"/>
  <c r="AN508" i="5"/>
  <c r="AN512" i="5"/>
  <c r="AN516" i="5"/>
  <c r="AN520" i="5"/>
  <c r="AN524" i="5"/>
  <c r="AN351" i="5"/>
  <c r="AN413" i="5"/>
  <c r="AN453" i="5"/>
  <c r="AN467" i="5"/>
  <c r="AN472" i="5"/>
  <c r="AN477" i="5"/>
  <c r="AN462" i="5"/>
  <c r="AN417" i="5"/>
  <c r="AN460" i="5"/>
  <c r="AN464" i="5"/>
  <c r="AN469" i="5"/>
  <c r="AN483" i="5"/>
  <c r="AN487" i="5"/>
  <c r="AN491" i="5"/>
  <c r="AN495" i="5"/>
  <c r="AN499" i="5"/>
  <c r="AN503" i="5"/>
  <c r="AN507" i="5"/>
  <c r="AN511" i="5"/>
  <c r="AN515" i="5"/>
  <c r="AN519" i="5"/>
  <c r="AN523" i="5"/>
  <c r="AN441" i="5"/>
  <c r="AN451" i="5"/>
  <c r="AN458" i="5"/>
  <c r="AN474" i="5"/>
  <c r="AN479" i="5"/>
  <c r="AN421" i="5"/>
  <c r="AN456" i="5"/>
  <c r="AN327" i="5"/>
  <c r="AN450" i="5"/>
  <c r="AN454" i="5"/>
  <c r="AN466" i="5"/>
  <c r="AN471" i="5"/>
  <c r="AN476" i="5"/>
  <c r="AN482" i="5"/>
  <c r="AN486" i="5"/>
  <c r="AN490" i="5"/>
  <c r="AN494" i="5"/>
  <c r="AN498" i="5"/>
  <c r="AN502" i="5"/>
  <c r="AN506" i="5"/>
  <c r="AN510" i="5"/>
  <c r="AN514" i="5"/>
  <c r="AN518" i="5"/>
  <c r="AN522" i="5"/>
  <c r="AN526" i="5"/>
  <c r="AN530" i="5"/>
  <c r="AN534" i="5"/>
  <c r="AN429" i="5"/>
  <c r="AN449" i="5"/>
  <c r="AN433" i="5"/>
  <c r="AN445" i="5"/>
  <c r="AN461" i="5"/>
  <c r="AN463" i="5"/>
  <c r="AN468" i="5"/>
  <c r="AN473" i="5"/>
  <c r="AN303" i="5"/>
  <c r="AN409" i="5"/>
  <c r="AN455" i="5"/>
  <c r="AN470" i="5"/>
  <c r="AN475" i="5"/>
  <c r="V534" i="5"/>
  <c r="V522" i="5"/>
  <c r="V510" i="5"/>
  <c r="V498" i="5"/>
  <c r="V486" i="5"/>
  <c r="V474" i="5"/>
  <c r="V462" i="5"/>
  <c r="V450" i="5"/>
  <c r="V438" i="5"/>
  <c r="V426" i="5"/>
  <c r="V414" i="5"/>
  <c r="V402" i="5"/>
  <c r="V390" i="5"/>
  <c r="V378" i="5"/>
  <c r="V366" i="5"/>
  <c r="V354" i="5"/>
  <c r="V342" i="5"/>
  <c r="V330" i="5"/>
  <c r="V318" i="5"/>
  <c r="V306" i="5"/>
  <c r="V294" i="5"/>
  <c r="V282" i="5"/>
  <c r="V270" i="5"/>
  <c r="V258" i="5"/>
  <c r="V246" i="5"/>
  <c r="V234" i="5"/>
  <c r="V222" i="5"/>
  <c r="V210" i="5"/>
  <c r="V198" i="5"/>
  <c r="V186" i="5"/>
  <c r="V174" i="5"/>
  <c r="V162" i="5"/>
  <c r="V150" i="5"/>
  <c r="V138" i="5"/>
  <c r="V126" i="5"/>
  <c r="V114" i="5"/>
  <c r="V102" i="5"/>
  <c r="V90" i="5"/>
  <c r="V78" i="5"/>
  <c r="V66" i="5"/>
  <c r="V54" i="5"/>
  <c r="V42" i="5"/>
  <c r="V30" i="5"/>
  <c r="V18" i="5"/>
  <c r="V6" i="5"/>
  <c r="AO543" i="5"/>
  <c r="AC543" i="5"/>
  <c r="AL542" i="5"/>
  <c r="Z542" i="5"/>
  <c r="AI541" i="5"/>
  <c r="W541" i="5"/>
  <c r="AO539" i="5"/>
  <c r="AC539" i="5"/>
  <c r="AL538" i="5"/>
  <c r="Z538" i="5"/>
  <c r="AI537" i="5"/>
  <c r="W537" i="5"/>
  <c r="AE536" i="5"/>
  <c r="AK535" i="5"/>
  <c r="W535" i="5"/>
  <c r="AD534" i="5"/>
  <c r="AQ532" i="5"/>
  <c r="AB532" i="5"/>
  <c r="AI531" i="5"/>
  <c r="AP530" i="5"/>
  <c r="AH529" i="5"/>
  <c r="AN528" i="5"/>
  <c r="Z528" i="5"/>
  <c r="AG527" i="5"/>
  <c r="Y526" i="5"/>
  <c r="AC525" i="5"/>
  <c r="Z524" i="5"/>
  <c r="W523" i="5"/>
  <c r="AO521" i="5"/>
  <c r="AI520" i="5"/>
  <c r="AC519" i="5"/>
  <c r="W515" i="5"/>
  <c r="AL512" i="5"/>
  <c r="AN509" i="5"/>
  <c r="AE506" i="5"/>
  <c r="AQ502" i="5"/>
  <c r="AH499" i="5"/>
  <c r="Y496" i="5"/>
  <c r="AK492" i="5"/>
  <c r="AB489" i="5"/>
  <c r="AN485" i="5"/>
  <c r="AE482" i="5"/>
  <c r="AN478" i="5"/>
  <c r="Y475" i="5"/>
  <c r="AD471" i="5"/>
  <c r="AN459" i="5"/>
  <c r="AK455" i="5"/>
  <c r="W450" i="5"/>
  <c r="AL440" i="5"/>
  <c r="AK412" i="5"/>
  <c r="AG380" i="5"/>
  <c r="AC9" i="5"/>
  <c r="AC13" i="5"/>
  <c r="AC17" i="5"/>
  <c r="AC21" i="5"/>
  <c r="AC25" i="5"/>
  <c r="AC8" i="5"/>
  <c r="AC12" i="5"/>
  <c r="AC16" i="5"/>
  <c r="AC20" i="5"/>
  <c r="AC7" i="5"/>
  <c r="AC11" i="5"/>
  <c r="AC15" i="5"/>
  <c r="AC19" i="5"/>
  <c r="AC23" i="5"/>
  <c r="AC27" i="5"/>
  <c r="AC6" i="5"/>
  <c r="AC24" i="5"/>
  <c r="AC26" i="5"/>
  <c r="AC28" i="5"/>
  <c r="AC10" i="5"/>
  <c r="AC22" i="5"/>
  <c r="AC29" i="5"/>
  <c r="AC33" i="5"/>
  <c r="AC37" i="5"/>
  <c r="AC41" i="5"/>
  <c r="AC45" i="5"/>
  <c r="AC49" i="5"/>
  <c r="AC53" i="5"/>
  <c r="AC61" i="5"/>
  <c r="AC32" i="5"/>
  <c r="AC44" i="5"/>
  <c r="AC56" i="5"/>
  <c r="AC66" i="5"/>
  <c r="AC70" i="5"/>
  <c r="AC74" i="5"/>
  <c r="AC78" i="5"/>
  <c r="AC82" i="5"/>
  <c r="AC86" i="5"/>
  <c r="AC90" i="5"/>
  <c r="AC18" i="5"/>
  <c r="AC39" i="5"/>
  <c r="AC52" i="5"/>
  <c r="AC59" i="5"/>
  <c r="AC34" i="5"/>
  <c r="AC46" i="5"/>
  <c r="AC55" i="5"/>
  <c r="AC65" i="5"/>
  <c r="AC69" i="5"/>
  <c r="AC73" i="5"/>
  <c r="AC77" i="5"/>
  <c r="AC81" i="5"/>
  <c r="AC85" i="5"/>
  <c r="AC36" i="5"/>
  <c r="AC48" i="5"/>
  <c r="AC51" i="5"/>
  <c r="AC14" i="5"/>
  <c r="AC31" i="5"/>
  <c r="AC43" i="5"/>
  <c r="AC62" i="5"/>
  <c r="AC38" i="5"/>
  <c r="AC54" i="5"/>
  <c r="AC60" i="5"/>
  <c r="AC64" i="5"/>
  <c r="AC68" i="5"/>
  <c r="AC72" i="5"/>
  <c r="AC76" i="5"/>
  <c r="AC80" i="5"/>
  <c r="AC84" i="5"/>
  <c r="AC88" i="5"/>
  <c r="AC50" i="5"/>
  <c r="AC40" i="5"/>
  <c r="AC47" i="5"/>
  <c r="AC75" i="5"/>
  <c r="AC91" i="5"/>
  <c r="AC99" i="5"/>
  <c r="AC103" i="5"/>
  <c r="AC107" i="5"/>
  <c r="AC111" i="5"/>
  <c r="AC115" i="5"/>
  <c r="AC119" i="5"/>
  <c r="AC123" i="5"/>
  <c r="AC127" i="5"/>
  <c r="AC57" i="5"/>
  <c r="AC79" i="5"/>
  <c r="AC89" i="5"/>
  <c r="AC58" i="5"/>
  <c r="AC87" i="5"/>
  <c r="AC95" i="5"/>
  <c r="AC98" i="5"/>
  <c r="AC102" i="5"/>
  <c r="AC106" i="5"/>
  <c r="AC110" i="5"/>
  <c r="AC114" i="5"/>
  <c r="AC118" i="5"/>
  <c r="AC122" i="5"/>
  <c r="AC126" i="5"/>
  <c r="AC130" i="5"/>
  <c r="AC30" i="5"/>
  <c r="AC42" i="5"/>
  <c r="AC63" i="5"/>
  <c r="AC83" i="5"/>
  <c r="AC97" i="5"/>
  <c r="AC101" i="5"/>
  <c r="AC105" i="5"/>
  <c r="AC109" i="5"/>
  <c r="AC113" i="5"/>
  <c r="AC117" i="5"/>
  <c r="AC121" i="5"/>
  <c r="AC125" i="5"/>
  <c r="AC129" i="5"/>
  <c r="AC67" i="5"/>
  <c r="AC93" i="5"/>
  <c r="AC35" i="5"/>
  <c r="AC71" i="5"/>
  <c r="AC94" i="5"/>
  <c r="AC96" i="5"/>
  <c r="AC100" i="5"/>
  <c r="AC104" i="5"/>
  <c r="AC108" i="5"/>
  <c r="AC112" i="5"/>
  <c r="AC116" i="5"/>
  <c r="AC120" i="5"/>
  <c r="AC124" i="5"/>
  <c r="AC128" i="5"/>
  <c r="AC132" i="5"/>
  <c r="AC139" i="5"/>
  <c r="AC131" i="5"/>
  <c r="AC137" i="5"/>
  <c r="AC142" i="5"/>
  <c r="AC146" i="5"/>
  <c r="AC150" i="5"/>
  <c r="AC154" i="5"/>
  <c r="AC158" i="5"/>
  <c r="AC162" i="5"/>
  <c r="AC166" i="5"/>
  <c r="AC170" i="5"/>
  <c r="AC174" i="5"/>
  <c r="AC178" i="5"/>
  <c r="AC182" i="5"/>
  <c r="AC186" i="5"/>
  <c r="AC190" i="5"/>
  <c r="AC194" i="5"/>
  <c r="AC198" i="5"/>
  <c r="AC202" i="5"/>
  <c r="AC206" i="5"/>
  <c r="AC210" i="5"/>
  <c r="AC133" i="5"/>
  <c r="AC141" i="5"/>
  <c r="AC145" i="5"/>
  <c r="AC149" i="5"/>
  <c r="AC153" i="5"/>
  <c r="AC157" i="5"/>
  <c r="AC161" i="5"/>
  <c r="AC165" i="5"/>
  <c r="AC169" i="5"/>
  <c r="AC173" i="5"/>
  <c r="AC177" i="5"/>
  <c r="AC181" i="5"/>
  <c r="AC185" i="5"/>
  <c r="AC189" i="5"/>
  <c r="AC193" i="5"/>
  <c r="AC197" i="5"/>
  <c r="AC201" i="5"/>
  <c r="AC205" i="5"/>
  <c r="AC134" i="5"/>
  <c r="AC138" i="5"/>
  <c r="AC92" i="5"/>
  <c r="AC140" i="5"/>
  <c r="AC144" i="5"/>
  <c r="AC148" i="5"/>
  <c r="AC152" i="5"/>
  <c r="AC156" i="5"/>
  <c r="AC160" i="5"/>
  <c r="AC164" i="5"/>
  <c r="AC168" i="5"/>
  <c r="AC172" i="5"/>
  <c r="AC176" i="5"/>
  <c r="AC180" i="5"/>
  <c r="AC184" i="5"/>
  <c r="AC188" i="5"/>
  <c r="AC192" i="5"/>
  <c r="AC196" i="5"/>
  <c r="AC200" i="5"/>
  <c r="AC204" i="5"/>
  <c r="AC208" i="5"/>
  <c r="AC212" i="5"/>
  <c r="AC136" i="5"/>
  <c r="AC143" i="5"/>
  <c r="AC147" i="5"/>
  <c r="AC151" i="5"/>
  <c r="AC155" i="5"/>
  <c r="AC159" i="5"/>
  <c r="AC163" i="5"/>
  <c r="AC167" i="5"/>
  <c r="AC171" i="5"/>
  <c r="AC175" i="5"/>
  <c r="AC179" i="5"/>
  <c r="AC183" i="5"/>
  <c r="AC187" i="5"/>
  <c r="AC191" i="5"/>
  <c r="AC195" i="5"/>
  <c r="AC199" i="5"/>
  <c r="AC203" i="5"/>
  <c r="AC207" i="5"/>
  <c r="AC211" i="5"/>
  <c r="AC220" i="5"/>
  <c r="AC227" i="5"/>
  <c r="AC231" i="5"/>
  <c r="AC235" i="5"/>
  <c r="AC239" i="5"/>
  <c r="AC243" i="5"/>
  <c r="AC247" i="5"/>
  <c r="AC251" i="5"/>
  <c r="AC255" i="5"/>
  <c r="AC259" i="5"/>
  <c r="AC263" i="5"/>
  <c r="AC267" i="5"/>
  <c r="AC271" i="5"/>
  <c r="AC275" i="5"/>
  <c r="AC279" i="5"/>
  <c r="AC283" i="5"/>
  <c r="AC287" i="5"/>
  <c r="AC291" i="5"/>
  <c r="AC295" i="5"/>
  <c r="AC299" i="5"/>
  <c r="AC303" i="5"/>
  <c r="AC218" i="5"/>
  <c r="AC216" i="5"/>
  <c r="AC226" i="5"/>
  <c r="AC230" i="5"/>
  <c r="AC234" i="5"/>
  <c r="AC238" i="5"/>
  <c r="AC242" i="5"/>
  <c r="AC246" i="5"/>
  <c r="AC250" i="5"/>
  <c r="AC254" i="5"/>
  <c r="AC258" i="5"/>
  <c r="AC262" i="5"/>
  <c r="AC266" i="5"/>
  <c r="AC270" i="5"/>
  <c r="AC274" i="5"/>
  <c r="AC278" i="5"/>
  <c r="AC282" i="5"/>
  <c r="AC209" i="5"/>
  <c r="AC214" i="5"/>
  <c r="AC223" i="5"/>
  <c r="AC213" i="5"/>
  <c r="AC221" i="5"/>
  <c r="AC225" i="5"/>
  <c r="AC229" i="5"/>
  <c r="AC233" i="5"/>
  <c r="AC237" i="5"/>
  <c r="AC241" i="5"/>
  <c r="AC245" i="5"/>
  <c r="AC249" i="5"/>
  <c r="AC253" i="5"/>
  <c r="AC257" i="5"/>
  <c r="AC261" i="5"/>
  <c r="AC265" i="5"/>
  <c r="AC269" i="5"/>
  <c r="AC273" i="5"/>
  <c r="AC277" i="5"/>
  <c r="AC281" i="5"/>
  <c r="AC285" i="5"/>
  <c r="AC289" i="5"/>
  <c r="AC293" i="5"/>
  <c r="AC219" i="5"/>
  <c r="AC217" i="5"/>
  <c r="AC215" i="5"/>
  <c r="AC228" i="5"/>
  <c r="AC232" i="5"/>
  <c r="AC236" i="5"/>
  <c r="AC240" i="5"/>
  <c r="AC244" i="5"/>
  <c r="AC248" i="5"/>
  <c r="AC252" i="5"/>
  <c r="AC256" i="5"/>
  <c r="AC260" i="5"/>
  <c r="AC264" i="5"/>
  <c r="AC268" i="5"/>
  <c r="AC272" i="5"/>
  <c r="AC276" i="5"/>
  <c r="AC280" i="5"/>
  <c r="AC284" i="5"/>
  <c r="AC288" i="5"/>
  <c r="AC292" i="5"/>
  <c r="AC296" i="5"/>
  <c r="AC222" i="5"/>
  <c r="AC300" i="5"/>
  <c r="AC306" i="5"/>
  <c r="AC310" i="5"/>
  <c r="AC314" i="5"/>
  <c r="AC318" i="5"/>
  <c r="AC322" i="5"/>
  <c r="AC326" i="5"/>
  <c r="AC330" i="5"/>
  <c r="AC334" i="5"/>
  <c r="AC338" i="5"/>
  <c r="AC342" i="5"/>
  <c r="AC346" i="5"/>
  <c r="AC350" i="5"/>
  <c r="AC354" i="5"/>
  <c r="AC358" i="5"/>
  <c r="AC362" i="5"/>
  <c r="AC366" i="5"/>
  <c r="AC370" i="5"/>
  <c r="AC374" i="5"/>
  <c r="AC294" i="5"/>
  <c r="AC290" i="5"/>
  <c r="AC302" i="5"/>
  <c r="AC286" i="5"/>
  <c r="AC297" i="5"/>
  <c r="AC305" i="5"/>
  <c r="AC309" i="5"/>
  <c r="AC313" i="5"/>
  <c r="AC317" i="5"/>
  <c r="AC321" i="5"/>
  <c r="AC325" i="5"/>
  <c r="AC329" i="5"/>
  <c r="AC333" i="5"/>
  <c r="AC337" i="5"/>
  <c r="AC341" i="5"/>
  <c r="AC345" i="5"/>
  <c r="AC349" i="5"/>
  <c r="AC353" i="5"/>
  <c r="AC357" i="5"/>
  <c r="AC361" i="5"/>
  <c r="AC365" i="5"/>
  <c r="AC369" i="5"/>
  <c r="AC373" i="5"/>
  <c r="AC135" i="5"/>
  <c r="AC304" i="5"/>
  <c r="AC308" i="5"/>
  <c r="AC312" i="5"/>
  <c r="AC316" i="5"/>
  <c r="AC320" i="5"/>
  <c r="AC324" i="5"/>
  <c r="AC328" i="5"/>
  <c r="AC332" i="5"/>
  <c r="AC336" i="5"/>
  <c r="AC340" i="5"/>
  <c r="AC344" i="5"/>
  <c r="AC348" i="5"/>
  <c r="AC352" i="5"/>
  <c r="AC356" i="5"/>
  <c r="AC360" i="5"/>
  <c r="AC364" i="5"/>
  <c r="AC368" i="5"/>
  <c r="AC372" i="5"/>
  <c r="AC301" i="5"/>
  <c r="AC378" i="5"/>
  <c r="AC382" i="5"/>
  <c r="AC386" i="5"/>
  <c r="AC390" i="5"/>
  <c r="AC394" i="5"/>
  <c r="AC398" i="5"/>
  <c r="AC402" i="5"/>
  <c r="AC406" i="5"/>
  <c r="AC410" i="5"/>
  <c r="AC414" i="5"/>
  <c r="AC418" i="5"/>
  <c r="AC422" i="5"/>
  <c r="AC426" i="5"/>
  <c r="AC430" i="5"/>
  <c r="AC434" i="5"/>
  <c r="AC438" i="5"/>
  <c r="AC442" i="5"/>
  <c r="AC446" i="5"/>
  <c r="AC450" i="5"/>
  <c r="AC454" i="5"/>
  <c r="AC458" i="5"/>
  <c r="AC462" i="5"/>
  <c r="AC466" i="5"/>
  <c r="AC470" i="5"/>
  <c r="AC474" i="5"/>
  <c r="AC478" i="5"/>
  <c r="AC311" i="5"/>
  <c r="AC335" i="5"/>
  <c r="AC359" i="5"/>
  <c r="AC371" i="5"/>
  <c r="AC315" i="5"/>
  <c r="AC339" i="5"/>
  <c r="AC377" i="5"/>
  <c r="AC381" i="5"/>
  <c r="AC385" i="5"/>
  <c r="AC389" i="5"/>
  <c r="AC393" i="5"/>
  <c r="AC397" i="5"/>
  <c r="AC401" i="5"/>
  <c r="AC405" i="5"/>
  <c r="AC409" i="5"/>
  <c r="AC413" i="5"/>
  <c r="AC417" i="5"/>
  <c r="AC421" i="5"/>
  <c r="AC367" i="5"/>
  <c r="AC298" i="5"/>
  <c r="AC319" i="5"/>
  <c r="AC343" i="5"/>
  <c r="AC376" i="5"/>
  <c r="AC380" i="5"/>
  <c r="AC384" i="5"/>
  <c r="AC388" i="5"/>
  <c r="AC392" i="5"/>
  <c r="AC396" i="5"/>
  <c r="AC400" i="5"/>
  <c r="AC404" i="5"/>
  <c r="AC408" i="5"/>
  <c r="AC412" i="5"/>
  <c r="AC416" i="5"/>
  <c r="AC420" i="5"/>
  <c r="AC424" i="5"/>
  <c r="AC428" i="5"/>
  <c r="AC323" i="5"/>
  <c r="AC347" i="5"/>
  <c r="AC363" i="5"/>
  <c r="AC327" i="5"/>
  <c r="AC351" i="5"/>
  <c r="AC375" i="5"/>
  <c r="AC379" i="5"/>
  <c r="AC383" i="5"/>
  <c r="AC387" i="5"/>
  <c r="AC391" i="5"/>
  <c r="AC395" i="5"/>
  <c r="AC399" i="5"/>
  <c r="AC403" i="5"/>
  <c r="AC407" i="5"/>
  <c r="AC411" i="5"/>
  <c r="AC415" i="5"/>
  <c r="AC419" i="5"/>
  <c r="AC423" i="5"/>
  <c r="AC427" i="5"/>
  <c r="AC431" i="5"/>
  <c r="AC435" i="5"/>
  <c r="AC439" i="5"/>
  <c r="AC443" i="5"/>
  <c r="AC447" i="5"/>
  <c r="AC451" i="5"/>
  <c r="AC307" i="5"/>
  <c r="AC331" i="5"/>
  <c r="AC355" i="5"/>
  <c r="AC459" i="5"/>
  <c r="AC465" i="5"/>
  <c r="AC441" i="5"/>
  <c r="AC457" i="5"/>
  <c r="AC475" i="5"/>
  <c r="AC480" i="5"/>
  <c r="AC484" i="5"/>
  <c r="AC488" i="5"/>
  <c r="AC492" i="5"/>
  <c r="AC496" i="5"/>
  <c r="AC500" i="5"/>
  <c r="AC504" i="5"/>
  <c r="AC508" i="5"/>
  <c r="AC512" i="5"/>
  <c r="AC516" i="5"/>
  <c r="AC520" i="5"/>
  <c r="AC524" i="5"/>
  <c r="AC528" i="5"/>
  <c r="AC532" i="5"/>
  <c r="AC536" i="5"/>
  <c r="AC436" i="5"/>
  <c r="AC449" i="5"/>
  <c r="AC455" i="5"/>
  <c r="AC467" i="5"/>
  <c r="AC472" i="5"/>
  <c r="AC477" i="5"/>
  <c r="AC224" i="5"/>
  <c r="AC448" i="5"/>
  <c r="AC483" i="5"/>
  <c r="AC487" i="5"/>
  <c r="AC491" i="5"/>
  <c r="AC495" i="5"/>
  <c r="AC499" i="5"/>
  <c r="AC503" i="5"/>
  <c r="AC507" i="5"/>
  <c r="AC511" i="5"/>
  <c r="AC515" i="5"/>
  <c r="AC429" i="5"/>
  <c r="AC433" i="5"/>
  <c r="AC445" i="5"/>
  <c r="AC464" i="5"/>
  <c r="AC469" i="5"/>
  <c r="AC440" i="5"/>
  <c r="AC460" i="5"/>
  <c r="AC479" i="5"/>
  <c r="AC482" i="5"/>
  <c r="AC486" i="5"/>
  <c r="AC490" i="5"/>
  <c r="AC494" i="5"/>
  <c r="AC498" i="5"/>
  <c r="AC502" i="5"/>
  <c r="AC506" i="5"/>
  <c r="AC510" i="5"/>
  <c r="AC514" i="5"/>
  <c r="AC518" i="5"/>
  <c r="AC425" i="5"/>
  <c r="AC453" i="5"/>
  <c r="AC456" i="5"/>
  <c r="AC471" i="5"/>
  <c r="AC476" i="5"/>
  <c r="AC461" i="5"/>
  <c r="AO9" i="5"/>
  <c r="AO13" i="5"/>
  <c r="AO17" i="5"/>
  <c r="AO21" i="5"/>
  <c r="AO25" i="5"/>
  <c r="AO8" i="5"/>
  <c r="AO12" i="5"/>
  <c r="AO16" i="5"/>
  <c r="AO20" i="5"/>
  <c r="AO7" i="5"/>
  <c r="AO11" i="5"/>
  <c r="AO15" i="5"/>
  <c r="AO19" i="5"/>
  <c r="AO23" i="5"/>
  <c r="AO27" i="5"/>
  <c r="AO14" i="5"/>
  <c r="AO6" i="5"/>
  <c r="AO18" i="5"/>
  <c r="AO29" i="5"/>
  <c r="AO33" i="5"/>
  <c r="AO37" i="5"/>
  <c r="AO41" i="5"/>
  <c r="AO45" i="5"/>
  <c r="AO49" i="5"/>
  <c r="AO53" i="5"/>
  <c r="AO54" i="5"/>
  <c r="AO22" i="5"/>
  <c r="AO28" i="5"/>
  <c r="AO40" i="5"/>
  <c r="AO50" i="5"/>
  <c r="AO66" i="5"/>
  <c r="AO70" i="5"/>
  <c r="AO74" i="5"/>
  <c r="AO78" i="5"/>
  <c r="AO82" i="5"/>
  <c r="AO86" i="5"/>
  <c r="AO90" i="5"/>
  <c r="AO10" i="5"/>
  <c r="AO35" i="5"/>
  <c r="AO47" i="5"/>
  <c r="AO30" i="5"/>
  <c r="AO42" i="5"/>
  <c r="AO26" i="5"/>
  <c r="AO62" i="5"/>
  <c r="AO65" i="5"/>
  <c r="AO69" i="5"/>
  <c r="AO73" i="5"/>
  <c r="AO77" i="5"/>
  <c r="AO81" i="5"/>
  <c r="AO85" i="5"/>
  <c r="AO32" i="5"/>
  <c r="AO44" i="5"/>
  <c r="AO57" i="5"/>
  <c r="AO60" i="5"/>
  <c r="AO39" i="5"/>
  <c r="AO56" i="5"/>
  <c r="AO34" i="5"/>
  <c r="AO46" i="5"/>
  <c r="AO52" i="5"/>
  <c r="AO58" i="5"/>
  <c r="AO64" i="5"/>
  <c r="AO68" i="5"/>
  <c r="AO72" i="5"/>
  <c r="AO76" i="5"/>
  <c r="AO80" i="5"/>
  <c r="AO84" i="5"/>
  <c r="AO88" i="5"/>
  <c r="AO24" i="5"/>
  <c r="AO36" i="5"/>
  <c r="AO48" i="5"/>
  <c r="AO55" i="5"/>
  <c r="AO71" i="5"/>
  <c r="AO99" i="5"/>
  <c r="AO103" i="5"/>
  <c r="AO107" i="5"/>
  <c r="AO111" i="5"/>
  <c r="AO115" i="5"/>
  <c r="AO119" i="5"/>
  <c r="AO123" i="5"/>
  <c r="AO127" i="5"/>
  <c r="AO61" i="5"/>
  <c r="AO75" i="5"/>
  <c r="AO95" i="5"/>
  <c r="AO38" i="5"/>
  <c r="AO93" i="5"/>
  <c r="AO79" i="5"/>
  <c r="AO98" i="5"/>
  <c r="AO102" i="5"/>
  <c r="AO106" i="5"/>
  <c r="AO110" i="5"/>
  <c r="AO114" i="5"/>
  <c r="AO118" i="5"/>
  <c r="AO122" i="5"/>
  <c r="AO126" i="5"/>
  <c r="AO130" i="5"/>
  <c r="AO92" i="5"/>
  <c r="AO31" i="5"/>
  <c r="AO51" i="5"/>
  <c r="AO87" i="5"/>
  <c r="AO91" i="5"/>
  <c r="AO97" i="5"/>
  <c r="AO101" i="5"/>
  <c r="AO105" i="5"/>
  <c r="AO109" i="5"/>
  <c r="AO113" i="5"/>
  <c r="AO117" i="5"/>
  <c r="AO121" i="5"/>
  <c r="AO125" i="5"/>
  <c r="AO129" i="5"/>
  <c r="AO43" i="5"/>
  <c r="AO63" i="5"/>
  <c r="AO94" i="5"/>
  <c r="AO59" i="5"/>
  <c r="AO89" i="5"/>
  <c r="AO67" i="5"/>
  <c r="AO83" i="5"/>
  <c r="AO96" i="5"/>
  <c r="AO100" i="5"/>
  <c r="AO104" i="5"/>
  <c r="AO108" i="5"/>
  <c r="AO112" i="5"/>
  <c r="AO116" i="5"/>
  <c r="AO120" i="5"/>
  <c r="AO124" i="5"/>
  <c r="AO128" i="5"/>
  <c r="AO137" i="5"/>
  <c r="AO133" i="5"/>
  <c r="AO142" i="5"/>
  <c r="AO146" i="5"/>
  <c r="AO150" i="5"/>
  <c r="AO154" i="5"/>
  <c r="AO158" i="5"/>
  <c r="AO162" i="5"/>
  <c r="AO166" i="5"/>
  <c r="AO170" i="5"/>
  <c r="AO174" i="5"/>
  <c r="AO178" i="5"/>
  <c r="AO182" i="5"/>
  <c r="AO186" i="5"/>
  <c r="AO190" i="5"/>
  <c r="AO194" i="5"/>
  <c r="AO198" i="5"/>
  <c r="AO202" i="5"/>
  <c r="AO206" i="5"/>
  <c r="AO210" i="5"/>
  <c r="AO134" i="5"/>
  <c r="AO131" i="5"/>
  <c r="AO135" i="5"/>
  <c r="AO138" i="5"/>
  <c r="AO141" i="5"/>
  <c r="AO145" i="5"/>
  <c r="AO149" i="5"/>
  <c r="AO153" i="5"/>
  <c r="AO157" i="5"/>
  <c r="AO161" i="5"/>
  <c r="AO165" i="5"/>
  <c r="AO169" i="5"/>
  <c r="AO173" i="5"/>
  <c r="AO177" i="5"/>
  <c r="AO181" i="5"/>
  <c r="AO185" i="5"/>
  <c r="AO189" i="5"/>
  <c r="AO193" i="5"/>
  <c r="AO197" i="5"/>
  <c r="AO201" i="5"/>
  <c r="AO205" i="5"/>
  <c r="AO136" i="5"/>
  <c r="AO140" i="5"/>
  <c r="AO144" i="5"/>
  <c r="AO148" i="5"/>
  <c r="AO152" i="5"/>
  <c r="AO156" i="5"/>
  <c r="AO160" i="5"/>
  <c r="AO164" i="5"/>
  <c r="AO168" i="5"/>
  <c r="AO172" i="5"/>
  <c r="AO176" i="5"/>
  <c r="AO180" i="5"/>
  <c r="AO184" i="5"/>
  <c r="AO188" i="5"/>
  <c r="AO192" i="5"/>
  <c r="AO196" i="5"/>
  <c r="AO200" i="5"/>
  <c r="AO204" i="5"/>
  <c r="AO208" i="5"/>
  <c r="AO212" i="5"/>
  <c r="AO132" i="5"/>
  <c r="AO139" i="5"/>
  <c r="AO143" i="5"/>
  <c r="AO147" i="5"/>
  <c r="AO151" i="5"/>
  <c r="AO155" i="5"/>
  <c r="AO159" i="5"/>
  <c r="AO163" i="5"/>
  <c r="AO167" i="5"/>
  <c r="AO171" i="5"/>
  <c r="AO175" i="5"/>
  <c r="AO179" i="5"/>
  <c r="AO183" i="5"/>
  <c r="AO187" i="5"/>
  <c r="AO191" i="5"/>
  <c r="AO195" i="5"/>
  <c r="AO199" i="5"/>
  <c r="AO203" i="5"/>
  <c r="AO207" i="5"/>
  <c r="AO211" i="5"/>
  <c r="AO216" i="5"/>
  <c r="AO227" i="5"/>
  <c r="AO231" i="5"/>
  <c r="AO235" i="5"/>
  <c r="AO239" i="5"/>
  <c r="AO243" i="5"/>
  <c r="AO247" i="5"/>
  <c r="AO251" i="5"/>
  <c r="AO255" i="5"/>
  <c r="AO259" i="5"/>
  <c r="AO263" i="5"/>
  <c r="AO267" i="5"/>
  <c r="AO271" i="5"/>
  <c r="AO275" i="5"/>
  <c r="AO279" i="5"/>
  <c r="AO283" i="5"/>
  <c r="AO287" i="5"/>
  <c r="AO291" i="5"/>
  <c r="AO295" i="5"/>
  <c r="AO299" i="5"/>
  <c r="AO213" i="5"/>
  <c r="AO214" i="5"/>
  <c r="AO223" i="5"/>
  <c r="AO226" i="5"/>
  <c r="AO230" i="5"/>
  <c r="AO234" i="5"/>
  <c r="AO238" i="5"/>
  <c r="AO242" i="5"/>
  <c r="AO246" i="5"/>
  <c r="AO250" i="5"/>
  <c r="AO254" i="5"/>
  <c r="AO258" i="5"/>
  <c r="AO262" i="5"/>
  <c r="AO266" i="5"/>
  <c r="AO270" i="5"/>
  <c r="AO274" i="5"/>
  <c r="AO278" i="5"/>
  <c r="AO282" i="5"/>
  <c r="AO221" i="5"/>
  <c r="AO219" i="5"/>
  <c r="AO217" i="5"/>
  <c r="AO225" i="5"/>
  <c r="AO229" i="5"/>
  <c r="AO233" i="5"/>
  <c r="AO237" i="5"/>
  <c r="AO241" i="5"/>
  <c r="AO245" i="5"/>
  <c r="AO249" i="5"/>
  <c r="AO253" i="5"/>
  <c r="AO257" i="5"/>
  <c r="AO261" i="5"/>
  <c r="AO265" i="5"/>
  <c r="AO269" i="5"/>
  <c r="AO273" i="5"/>
  <c r="AO277" i="5"/>
  <c r="AO281" i="5"/>
  <c r="AO285" i="5"/>
  <c r="AO289" i="5"/>
  <c r="AO293" i="5"/>
  <c r="AO215" i="5"/>
  <c r="AO209" i="5"/>
  <c r="AO222" i="5"/>
  <c r="AO224" i="5"/>
  <c r="AO228" i="5"/>
  <c r="AO232" i="5"/>
  <c r="AO236" i="5"/>
  <c r="AO240" i="5"/>
  <c r="AO244" i="5"/>
  <c r="AO248" i="5"/>
  <c r="AO252" i="5"/>
  <c r="AO256" i="5"/>
  <c r="AO260" i="5"/>
  <c r="AO264" i="5"/>
  <c r="AO268" i="5"/>
  <c r="AO272" i="5"/>
  <c r="AO276" i="5"/>
  <c r="AO280" i="5"/>
  <c r="AO284" i="5"/>
  <c r="AO288" i="5"/>
  <c r="AO292" i="5"/>
  <c r="AO296" i="5"/>
  <c r="AO218" i="5"/>
  <c r="AO300" i="5"/>
  <c r="AO306" i="5"/>
  <c r="AO310" i="5"/>
  <c r="AO314" i="5"/>
  <c r="AO318" i="5"/>
  <c r="AO322" i="5"/>
  <c r="AO326" i="5"/>
  <c r="AO330" i="5"/>
  <c r="AO334" i="5"/>
  <c r="AO338" i="5"/>
  <c r="AO342" i="5"/>
  <c r="AO346" i="5"/>
  <c r="AO350" i="5"/>
  <c r="AO354" i="5"/>
  <c r="AO358" i="5"/>
  <c r="AO362" i="5"/>
  <c r="AO366" i="5"/>
  <c r="AO370" i="5"/>
  <c r="AO374" i="5"/>
  <c r="AO297" i="5"/>
  <c r="AO302" i="5"/>
  <c r="AO220" i="5"/>
  <c r="AO305" i="5"/>
  <c r="AO309" i="5"/>
  <c r="AO313" i="5"/>
  <c r="AO317" i="5"/>
  <c r="AO321" i="5"/>
  <c r="AO325" i="5"/>
  <c r="AO329" i="5"/>
  <c r="AO333" i="5"/>
  <c r="AO337" i="5"/>
  <c r="AO341" i="5"/>
  <c r="AO345" i="5"/>
  <c r="AO349" i="5"/>
  <c r="AO353" i="5"/>
  <c r="AO357" i="5"/>
  <c r="AO361" i="5"/>
  <c r="AO365" i="5"/>
  <c r="AO369" i="5"/>
  <c r="AO373" i="5"/>
  <c r="AO301" i="5"/>
  <c r="AO304" i="5"/>
  <c r="AO308" i="5"/>
  <c r="AO312" i="5"/>
  <c r="AO316" i="5"/>
  <c r="AO320" i="5"/>
  <c r="AO324" i="5"/>
  <c r="AO328" i="5"/>
  <c r="AO332" i="5"/>
  <c r="AO336" i="5"/>
  <c r="AO340" i="5"/>
  <c r="AO344" i="5"/>
  <c r="AO348" i="5"/>
  <c r="AO352" i="5"/>
  <c r="AO356" i="5"/>
  <c r="AO360" i="5"/>
  <c r="AO364" i="5"/>
  <c r="AO368" i="5"/>
  <c r="AO372" i="5"/>
  <c r="AO290" i="5"/>
  <c r="AO378" i="5"/>
  <c r="AO382" i="5"/>
  <c r="AO386" i="5"/>
  <c r="AO390" i="5"/>
  <c r="AO394" i="5"/>
  <c r="AO398" i="5"/>
  <c r="AO402" i="5"/>
  <c r="AO406" i="5"/>
  <c r="AO410" i="5"/>
  <c r="AO414" i="5"/>
  <c r="AO418" i="5"/>
  <c r="AO422" i="5"/>
  <c r="AO426" i="5"/>
  <c r="AO430" i="5"/>
  <c r="AO434" i="5"/>
  <c r="AO438" i="5"/>
  <c r="AO442" i="5"/>
  <c r="AO446" i="5"/>
  <c r="AO450" i="5"/>
  <c r="AO454" i="5"/>
  <c r="AO458" i="5"/>
  <c r="AO462" i="5"/>
  <c r="AO466" i="5"/>
  <c r="AO470" i="5"/>
  <c r="AO474" i="5"/>
  <c r="AO478" i="5"/>
  <c r="AO307" i="5"/>
  <c r="AO331" i="5"/>
  <c r="AO355" i="5"/>
  <c r="AO311" i="5"/>
  <c r="AO335" i="5"/>
  <c r="AO359" i="5"/>
  <c r="AO377" i="5"/>
  <c r="AO381" i="5"/>
  <c r="AO385" i="5"/>
  <c r="AO389" i="5"/>
  <c r="AO393" i="5"/>
  <c r="AO397" i="5"/>
  <c r="AO401" i="5"/>
  <c r="AO405" i="5"/>
  <c r="AO409" i="5"/>
  <c r="AO413" i="5"/>
  <c r="AO417" i="5"/>
  <c r="AO421" i="5"/>
  <c r="AO371" i="5"/>
  <c r="AO315" i="5"/>
  <c r="AO339" i="5"/>
  <c r="AO298" i="5"/>
  <c r="AO376" i="5"/>
  <c r="AO380" i="5"/>
  <c r="AO384" i="5"/>
  <c r="AO388" i="5"/>
  <c r="AO392" i="5"/>
  <c r="AO396" i="5"/>
  <c r="AO400" i="5"/>
  <c r="AO404" i="5"/>
  <c r="AO408" i="5"/>
  <c r="AO412" i="5"/>
  <c r="AO416" i="5"/>
  <c r="AO420" i="5"/>
  <c r="AO424" i="5"/>
  <c r="AO428" i="5"/>
  <c r="AO319" i="5"/>
  <c r="AO343" i="5"/>
  <c r="AO367" i="5"/>
  <c r="AO286" i="5"/>
  <c r="AO294" i="5"/>
  <c r="AO323" i="5"/>
  <c r="AO347" i="5"/>
  <c r="AO375" i="5"/>
  <c r="AO379" i="5"/>
  <c r="AO383" i="5"/>
  <c r="AO387" i="5"/>
  <c r="AO391" i="5"/>
  <c r="AO395" i="5"/>
  <c r="AO399" i="5"/>
  <c r="AO403" i="5"/>
  <c r="AO407" i="5"/>
  <c r="AO411" i="5"/>
  <c r="AO415" i="5"/>
  <c r="AO419" i="5"/>
  <c r="AO423" i="5"/>
  <c r="AO427" i="5"/>
  <c r="AO431" i="5"/>
  <c r="AO435" i="5"/>
  <c r="AO439" i="5"/>
  <c r="AO443" i="5"/>
  <c r="AO447" i="5"/>
  <c r="AO451" i="5"/>
  <c r="AO303" i="5"/>
  <c r="AO327" i="5"/>
  <c r="AO351" i="5"/>
  <c r="AO455" i="5"/>
  <c r="AO475" i="5"/>
  <c r="AO437" i="5"/>
  <c r="AO480" i="5"/>
  <c r="AO484" i="5"/>
  <c r="AO488" i="5"/>
  <c r="AO492" i="5"/>
  <c r="AO496" i="5"/>
  <c r="AO500" i="5"/>
  <c r="AO504" i="5"/>
  <c r="AO508" i="5"/>
  <c r="AO512" i="5"/>
  <c r="AO516" i="5"/>
  <c r="AO520" i="5"/>
  <c r="AO524" i="5"/>
  <c r="AO528" i="5"/>
  <c r="AO532" i="5"/>
  <c r="AO536" i="5"/>
  <c r="AO432" i="5"/>
  <c r="AO444" i="5"/>
  <c r="AO453" i="5"/>
  <c r="AO467" i="5"/>
  <c r="AO472" i="5"/>
  <c r="AO477" i="5"/>
  <c r="AO452" i="5"/>
  <c r="AO460" i="5"/>
  <c r="AO464" i="5"/>
  <c r="AO469" i="5"/>
  <c r="AO483" i="5"/>
  <c r="AO487" i="5"/>
  <c r="AO491" i="5"/>
  <c r="AO495" i="5"/>
  <c r="AO499" i="5"/>
  <c r="AO503" i="5"/>
  <c r="AO507" i="5"/>
  <c r="AO511" i="5"/>
  <c r="AO515" i="5"/>
  <c r="AO363" i="5"/>
  <c r="AO441" i="5"/>
  <c r="AO479" i="5"/>
  <c r="AO436" i="5"/>
  <c r="AO456" i="5"/>
  <c r="AO471" i="5"/>
  <c r="AO476" i="5"/>
  <c r="AO482" i="5"/>
  <c r="AO486" i="5"/>
  <c r="AO490" i="5"/>
  <c r="AO494" i="5"/>
  <c r="AO498" i="5"/>
  <c r="AO502" i="5"/>
  <c r="AO506" i="5"/>
  <c r="AO510" i="5"/>
  <c r="AO514" i="5"/>
  <c r="AO429" i="5"/>
  <c r="AO449" i="5"/>
  <c r="AO425" i="5"/>
  <c r="AO457" i="5"/>
  <c r="AO465" i="5"/>
  <c r="V533" i="5"/>
  <c r="V521" i="5"/>
  <c r="V509" i="5"/>
  <c r="V497" i="5"/>
  <c r="V485" i="5"/>
  <c r="V473" i="5"/>
  <c r="V461" i="5"/>
  <c r="V449" i="5"/>
  <c r="V437" i="5"/>
  <c r="V425" i="5"/>
  <c r="V413" i="5"/>
  <c r="V401" i="5"/>
  <c r="V389" i="5"/>
  <c r="V377" i="5"/>
  <c r="V365" i="5"/>
  <c r="V353" i="5"/>
  <c r="V341" i="5"/>
  <c r="V329" i="5"/>
  <c r="V317" i="5"/>
  <c r="V305" i="5"/>
  <c r="V293" i="5"/>
  <c r="V281" i="5"/>
  <c r="V269" i="5"/>
  <c r="V257" i="5"/>
  <c r="V245" i="5"/>
  <c r="V233" i="5"/>
  <c r="V221" i="5"/>
  <c r="V209" i="5"/>
  <c r="V197" i="5"/>
  <c r="V185" i="5"/>
  <c r="V173" i="5"/>
  <c r="V161" i="5"/>
  <c r="V149" i="5"/>
  <c r="V137" i="5"/>
  <c r="V125" i="5"/>
  <c r="V113" i="5"/>
  <c r="V101" i="5"/>
  <c r="V89" i="5"/>
  <c r="V77" i="5"/>
  <c r="V65" i="5"/>
  <c r="V53" i="5"/>
  <c r="V41" i="5"/>
  <c r="V29" i="5"/>
  <c r="V17" i="5"/>
  <c r="AQ5" i="5"/>
  <c r="AE5" i="5"/>
  <c r="AN543" i="5"/>
  <c r="AB543" i="5"/>
  <c r="AK542" i="5"/>
  <c r="Y542" i="5"/>
  <c r="AH541" i="5"/>
  <c r="AQ540" i="5"/>
  <c r="AE540" i="5"/>
  <c r="AN539" i="5"/>
  <c r="AB539" i="5"/>
  <c r="AK538" i="5"/>
  <c r="Y538" i="5"/>
  <c r="AH537" i="5"/>
  <c r="AQ536" i="5"/>
  <c r="AQ534" i="5"/>
  <c r="AC534" i="5"/>
  <c r="AI533" i="5"/>
  <c r="AH531" i="5"/>
  <c r="AO530" i="5"/>
  <c r="Z530" i="5"/>
  <c r="AG529" i="5"/>
  <c r="Y528" i="5"/>
  <c r="AL526" i="5"/>
  <c r="AB525" i="5"/>
  <c r="Y524" i="5"/>
  <c r="AQ522" i="5"/>
  <c r="AN521" i="5"/>
  <c r="AG520" i="5"/>
  <c r="W519" i="5"/>
  <c r="AB517" i="5"/>
  <c r="AQ514" i="5"/>
  <c r="AK512" i="5"/>
  <c r="AC509" i="5"/>
  <c r="AO505" i="5"/>
  <c r="W499" i="5"/>
  <c r="AI495" i="5"/>
  <c r="Z492" i="5"/>
  <c r="AL488" i="5"/>
  <c r="AC485" i="5"/>
  <c r="AO481" i="5"/>
  <c r="AB478" i="5"/>
  <c r="AH474" i="5"/>
  <c r="AC463" i="5"/>
  <c r="Z459" i="5"/>
  <c r="AQ448" i="5"/>
  <c r="Z439" i="5"/>
  <c r="Y428" i="5"/>
  <c r="AD9" i="5"/>
  <c r="AD13" i="5"/>
  <c r="AD17" i="5"/>
  <c r="AD21" i="5"/>
  <c r="AD8" i="5"/>
  <c r="AD12" i="5"/>
  <c r="AD16" i="5"/>
  <c r="AD20" i="5"/>
  <c r="AD24" i="5"/>
  <c r="AD28" i="5"/>
  <c r="AD7" i="5"/>
  <c r="AD11" i="5"/>
  <c r="AD15" i="5"/>
  <c r="AD19" i="5"/>
  <c r="AD32" i="5"/>
  <c r="AD36" i="5"/>
  <c r="AD40" i="5"/>
  <c r="AD44" i="5"/>
  <c r="AD48" i="5"/>
  <c r="AD52" i="5"/>
  <c r="AD56" i="5"/>
  <c r="AD60" i="5"/>
  <c r="AD6" i="5"/>
  <c r="AD18" i="5"/>
  <c r="AD25" i="5"/>
  <c r="AD31" i="5"/>
  <c r="AD35" i="5"/>
  <c r="AD39" i="5"/>
  <c r="AD43" i="5"/>
  <c r="AD47" i="5"/>
  <c r="AD51" i="5"/>
  <c r="AD55" i="5"/>
  <c r="AD23" i="5"/>
  <c r="AD26" i="5"/>
  <c r="AD27" i="5"/>
  <c r="AD30" i="5"/>
  <c r="AD34" i="5"/>
  <c r="AD38" i="5"/>
  <c r="AD42" i="5"/>
  <c r="AD46" i="5"/>
  <c r="AD10" i="5"/>
  <c r="AD22" i="5"/>
  <c r="AD29" i="5"/>
  <c r="AD33" i="5"/>
  <c r="AD37" i="5"/>
  <c r="AD41" i="5"/>
  <c r="AD45" i="5"/>
  <c r="AD49" i="5"/>
  <c r="AD53" i="5"/>
  <c r="AD63" i="5"/>
  <c r="AD61" i="5"/>
  <c r="AD66" i="5"/>
  <c r="AD70" i="5"/>
  <c r="AD74" i="5"/>
  <c r="AD78" i="5"/>
  <c r="AD82" i="5"/>
  <c r="AD86" i="5"/>
  <c r="AD90" i="5"/>
  <c r="AD59" i="5"/>
  <c r="AD65" i="5"/>
  <c r="AD69" i="5"/>
  <c r="AD73" i="5"/>
  <c r="AD77" i="5"/>
  <c r="AD81" i="5"/>
  <c r="AD85" i="5"/>
  <c r="AD89" i="5"/>
  <c r="AD93" i="5"/>
  <c r="AD14" i="5"/>
  <c r="AD62" i="5"/>
  <c r="AD54" i="5"/>
  <c r="AD64" i="5"/>
  <c r="AD68" i="5"/>
  <c r="AD72" i="5"/>
  <c r="AD76" i="5"/>
  <c r="AD80" i="5"/>
  <c r="AD84" i="5"/>
  <c r="AD88" i="5"/>
  <c r="AD92" i="5"/>
  <c r="AD50" i="5"/>
  <c r="AD75" i="5"/>
  <c r="AD91" i="5"/>
  <c r="AD99" i="5"/>
  <c r="AD103" i="5"/>
  <c r="AD107" i="5"/>
  <c r="AD111" i="5"/>
  <c r="AD115" i="5"/>
  <c r="AD119" i="5"/>
  <c r="AD123" i="5"/>
  <c r="AD127" i="5"/>
  <c r="AD131" i="5"/>
  <c r="AD135" i="5"/>
  <c r="AD139" i="5"/>
  <c r="AD57" i="5"/>
  <c r="AD79" i="5"/>
  <c r="AD58" i="5"/>
  <c r="AD87" i="5"/>
  <c r="AD95" i="5"/>
  <c r="AD98" i="5"/>
  <c r="AD102" i="5"/>
  <c r="AD106" i="5"/>
  <c r="AD110" i="5"/>
  <c r="AD114" i="5"/>
  <c r="AD118" i="5"/>
  <c r="AD122" i="5"/>
  <c r="AD126" i="5"/>
  <c r="AD130" i="5"/>
  <c r="AD83" i="5"/>
  <c r="AD97" i="5"/>
  <c r="AD101" i="5"/>
  <c r="AD105" i="5"/>
  <c r="AD109" i="5"/>
  <c r="AD113" i="5"/>
  <c r="AD117" i="5"/>
  <c r="AD121" i="5"/>
  <c r="AD125" i="5"/>
  <c r="AD129" i="5"/>
  <c r="AD133" i="5"/>
  <c r="AD137" i="5"/>
  <c r="AD67" i="5"/>
  <c r="AD136" i="5"/>
  <c r="AD143" i="5"/>
  <c r="AD147" i="5"/>
  <c r="AD151" i="5"/>
  <c r="AD155" i="5"/>
  <c r="AD159" i="5"/>
  <c r="AD163" i="5"/>
  <c r="AD167" i="5"/>
  <c r="AD171" i="5"/>
  <c r="AD175" i="5"/>
  <c r="AD179" i="5"/>
  <c r="AD183" i="5"/>
  <c r="AD187" i="5"/>
  <c r="AD191" i="5"/>
  <c r="AD195" i="5"/>
  <c r="AD199" i="5"/>
  <c r="AD203" i="5"/>
  <c r="AD207" i="5"/>
  <c r="AD211" i="5"/>
  <c r="AD215" i="5"/>
  <c r="AD219" i="5"/>
  <c r="AD223" i="5"/>
  <c r="AD96" i="5"/>
  <c r="AD104" i="5"/>
  <c r="AD128" i="5"/>
  <c r="AD108" i="5"/>
  <c r="AD142" i="5"/>
  <c r="AD146" i="5"/>
  <c r="AD150" i="5"/>
  <c r="AD154" i="5"/>
  <c r="AD158" i="5"/>
  <c r="AD162" i="5"/>
  <c r="AD166" i="5"/>
  <c r="AD170" i="5"/>
  <c r="AD174" i="5"/>
  <c r="AD178" i="5"/>
  <c r="AD182" i="5"/>
  <c r="AD186" i="5"/>
  <c r="AD190" i="5"/>
  <c r="AD194" i="5"/>
  <c r="AD198" i="5"/>
  <c r="AD202" i="5"/>
  <c r="AD206" i="5"/>
  <c r="AD210" i="5"/>
  <c r="AD112" i="5"/>
  <c r="AD141" i="5"/>
  <c r="AD145" i="5"/>
  <c r="AD149" i="5"/>
  <c r="AD153" i="5"/>
  <c r="AD157" i="5"/>
  <c r="AD161" i="5"/>
  <c r="AD165" i="5"/>
  <c r="AD169" i="5"/>
  <c r="AD173" i="5"/>
  <c r="AD177" i="5"/>
  <c r="AD181" i="5"/>
  <c r="AD185" i="5"/>
  <c r="AD189" i="5"/>
  <c r="AD193" i="5"/>
  <c r="AD197" i="5"/>
  <c r="AD201" i="5"/>
  <c r="AD205" i="5"/>
  <c r="AD209" i="5"/>
  <c r="AD213" i="5"/>
  <c r="AD116" i="5"/>
  <c r="AD132" i="5"/>
  <c r="AD134" i="5"/>
  <c r="AD138" i="5"/>
  <c r="AD71" i="5"/>
  <c r="AD100" i="5"/>
  <c r="AD124" i="5"/>
  <c r="AD140" i="5"/>
  <c r="AD164" i="5"/>
  <c r="AD188" i="5"/>
  <c r="AD222" i="5"/>
  <c r="AD220" i="5"/>
  <c r="AD227" i="5"/>
  <c r="AD231" i="5"/>
  <c r="AD235" i="5"/>
  <c r="AD239" i="5"/>
  <c r="AD243" i="5"/>
  <c r="AD247" i="5"/>
  <c r="AD251" i="5"/>
  <c r="AD144" i="5"/>
  <c r="AD168" i="5"/>
  <c r="AD192" i="5"/>
  <c r="AD218" i="5"/>
  <c r="AD216" i="5"/>
  <c r="AD148" i="5"/>
  <c r="AD172" i="5"/>
  <c r="AD196" i="5"/>
  <c r="AD226" i="5"/>
  <c r="AD230" i="5"/>
  <c r="AD234" i="5"/>
  <c r="AD238" i="5"/>
  <c r="AD242" i="5"/>
  <c r="AD246" i="5"/>
  <c r="AD250" i="5"/>
  <c r="AD254" i="5"/>
  <c r="AD258" i="5"/>
  <c r="AD262" i="5"/>
  <c r="AD266" i="5"/>
  <c r="AD270" i="5"/>
  <c r="AD274" i="5"/>
  <c r="AD278" i="5"/>
  <c r="AD282" i="5"/>
  <c r="AD286" i="5"/>
  <c r="AD290" i="5"/>
  <c r="AD212" i="5"/>
  <c r="AD152" i="5"/>
  <c r="AD176" i="5"/>
  <c r="AD200" i="5"/>
  <c r="AD214" i="5"/>
  <c r="AD94" i="5"/>
  <c r="AD221" i="5"/>
  <c r="AD225" i="5"/>
  <c r="AD229" i="5"/>
  <c r="AD233" i="5"/>
  <c r="AD237" i="5"/>
  <c r="AD241" i="5"/>
  <c r="AD245" i="5"/>
  <c r="AD249" i="5"/>
  <c r="AD253" i="5"/>
  <c r="AD257" i="5"/>
  <c r="AD261" i="5"/>
  <c r="AD265" i="5"/>
  <c r="AD269" i="5"/>
  <c r="AD273" i="5"/>
  <c r="AD277" i="5"/>
  <c r="AD281" i="5"/>
  <c r="AD285" i="5"/>
  <c r="AD289" i="5"/>
  <c r="AD293" i="5"/>
  <c r="AD297" i="5"/>
  <c r="AD120" i="5"/>
  <c r="AD156" i="5"/>
  <c r="AD180" i="5"/>
  <c r="AD204" i="5"/>
  <c r="AD217" i="5"/>
  <c r="AD224" i="5"/>
  <c r="AD267" i="5"/>
  <c r="AD283" i="5"/>
  <c r="AD298" i="5"/>
  <c r="AD303" i="5"/>
  <c r="AD307" i="5"/>
  <c r="AD311" i="5"/>
  <c r="AD315" i="5"/>
  <c r="AD319" i="5"/>
  <c r="AD323" i="5"/>
  <c r="AD327" i="5"/>
  <c r="AD331" i="5"/>
  <c r="AD335" i="5"/>
  <c r="AD339" i="5"/>
  <c r="AD343" i="5"/>
  <c r="AD347" i="5"/>
  <c r="AD351" i="5"/>
  <c r="AD355" i="5"/>
  <c r="AD359" i="5"/>
  <c r="AD363" i="5"/>
  <c r="AD367" i="5"/>
  <c r="AD371" i="5"/>
  <c r="AD160" i="5"/>
  <c r="AD248" i="5"/>
  <c r="AD256" i="5"/>
  <c r="AD272" i="5"/>
  <c r="AD291" i="5"/>
  <c r="AD287" i="5"/>
  <c r="AD208" i="5"/>
  <c r="AD263" i="5"/>
  <c r="AD279" i="5"/>
  <c r="AD300" i="5"/>
  <c r="AD306" i="5"/>
  <c r="AD310" i="5"/>
  <c r="AD314" i="5"/>
  <c r="AD318" i="5"/>
  <c r="AD322" i="5"/>
  <c r="AD326" i="5"/>
  <c r="AD330" i="5"/>
  <c r="AD334" i="5"/>
  <c r="AD338" i="5"/>
  <c r="AD342" i="5"/>
  <c r="AD346" i="5"/>
  <c r="AD350" i="5"/>
  <c r="AD354" i="5"/>
  <c r="AD358" i="5"/>
  <c r="AD362" i="5"/>
  <c r="AD366" i="5"/>
  <c r="AD370" i="5"/>
  <c r="AD252" i="5"/>
  <c r="AD268" i="5"/>
  <c r="AD284" i="5"/>
  <c r="AD294" i="5"/>
  <c r="AD295" i="5"/>
  <c r="AD296" i="5"/>
  <c r="AD228" i="5"/>
  <c r="AD232" i="5"/>
  <c r="AD302" i="5"/>
  <c r="AD259" i="5"/>
  <c r="AD275" i="5"/>
  <c r="AD305" i="5"/>
  <c r="AD309" i="5"/>
  <c r="AD313" i="5"/>
  <c r="AD317" i="5"/>
  <c r="AD321" i="5"/>
  <c r="AD325" i="5"/>
  <c r="AD329" i="5"/>
  <c r="AD333" i="5"/>
  <c r="AD337" i="5"/>
  <c r="AD341" i="5"/>
  <c r="AD345" i="5"/>
  <c r="AD349" i="5"/>
  <c r="AD353" i="5"/>
  <c r="AD357" i="5"/>
  <c r="AD236" i="5"/>
  <c r="AD264" i="5"/>
  <c r="AD280" i="5"/>
  <c r="AD299" i="5"/>
  <c r="AD184" i="5"/>
  <c r="AD240" i="5"/>
  <c r="AD255" i="5"/>
  <c r="AD271" i="5"/>
  <c r="AD292" i="5"/>
  <c r="AD304" i="5"/>
  <c r="AD308" i="5"/>
  <c r="AD312" i="5"/>
  <c r="AD316" i="5"/>
  <c r="AD320" i="5"/>
  <c r="AD324" i="5"/>
  <c r="AD328" i="5"/>
  <c r="AD332" i="5"/>
  <c r="AD336" i="5"/>
  <c r="AD340" i="5"/>
  <c r="AD344" i="5"/>
  <c r="AD348" i="5"/>
  <c r="AD352" i="5"/>
  <c r="AD356" i="5"/>
  <c r="AD360" i="5"/>
  <c r="AD364" i="5"/>
  <c r="AD368" i="5"/>
  <c r="AD372" i="5"/>
  <c r="AD378" i="5"/>
  <c r="AD382" i="5"/>
  <c r="AD386" i="5"/>
  <c r="AD390" i="5"/>
  <c r="AD394" i="5"/>
  <c r="AD398" i="5"/>
  <c r="AD402" i="5"/>
  <c r="AD406" i="5"/>
  <c r="AD410" i="5"/>
  <c r="AD414" i="5"/>
  <c r="AD418" i="5"/>
  <c r="AD422" i="5"/>
  <c r="AD426" i="5"/>
  <c r="AD430" i="5"/>
  <c r="AD434" i="5"/>
  <c r="AD438" i="5"/>
  <c r="AD442" i="5"/>
  <c r="AD446" i="5"/>
  <c r="AD450" i="5"/>
  <c r="AD301" i="5"/>
  <c r="AD369" i="5"/>
  <c r="AD377" i="5"/>
  <c r="AD381" i="5"/>
  <c r="AD385" i="5"/>
  <c r="AD389" i="5"/>
  <c r="AD393" i="5"/>
  <c r="AD397" i="5"/>
  <c r="AD401" i="5"/>
  <c r="AD405" i="5"/>
  <c r="AD409" i="5"/>
  <c r="AD413" i="5"/>
  <c r="AD417" i="5"/>
  <c r="AD421" i="5"/>
  <c r="AD425" i="5"/>
  <c r="AD429" i="5"/>
  <c r="AD433" i="5"/>
  <c r="AD437" i="5"/>
  <c r="AD441" i="5"/>
  <c r="AD445" i="5"/>
  <c r="AD449" i="5"/>
  <c r="AD453" i="5"/>
  <c r="AD365" i="5"/>
  <c r="AD374" i="5"/>
  <c r="AD373" i="5"/>
  <c r="AD376" i="5"/>
  <c r="AD380" i="5"/>
  <c r="AD384" i="5"/>
  <c r="AD388" i="5"/>
  <c r="AD392" i="5"/>
  <c r="AD396" i="5"/>
  <c r="AD400" i="5"/>
  <c r="AD404" i="5"/>
  <c r="AD408" i="5"/>
  <c r="AD412" i="5"/>
  <c r="AD416" i="5"/>
  <c r="AD420" i="5"/>
  <c r="AD424" i="5"/>
  <c r="AD428" i="5"/>
  <c r="AD432" i="5"/>
  <c r="AD436" i="5"/>
  <c r="AD440" i="5"/>
  <c r="AD444" i="5"/>
  <c r="AD448" i="5"/>
  <c r="AD452" i="5"/>
  <c r="AD456" i="5"/>
  <c r="AD460" i="5"/>
  <c r="AD260" i="5"/>
  <c r="AD361" i="5"/>
  <c r="AD244" i="5"/>
  <c r="AD375" i="5"/>
  <c r="AD461" i="5"/>
  <c r="AD403" i="5"/>
  <c r="AD459" i="5"/>
  <c r="AD465" i="5"/>
  <c r="AD470" i="5"/>
  <c r="AD383" i="5"/>
  <c r="AD407" i="5"/>
  <c r="AD457" i="5"/>
  <c r="AD475" i="5"/>
  <c r="AD480" i="5"/>
  <c r="AD484" i="5"/>
  <c r="AD488" i="5"/>
  <c r="AD492" i="5"/>
  <c r="AD496" i="5"/>
  <c r="AD500" i="5"/>
  <c r="AD504" i="5"/>
  <c r="AD508" i="5"/>
  <c r="AD512" i="5"/>
  <c r="AD516" i="5"/>
  <c r="AD520" i="5"/>
  <c r="AD524" i="5"/>
  <c r="AD431" i="5"/>
  <c r="AD443" i="5"/>
  <c r="AD455" i="5"/>
  <c r="AD391" i="5"/>
  <c r="AD411" i="5"/>
  <c r="AD467" i="5"/>
  <c r="AD472" i="5"/>
  <c r="AD477" i="5"/>
  <c r="AD462" i="5"/>
  <c r="AD483" i="5"/>
  <c r="AD487" i="5"/>
  <c r="AD491" i="5"/>
  <c r="AD495" i="5"/>
  <c r="AD499" i="5"/>
  <c r="AD503" i="5"/>
  <c r="AD507" i="5"/>
  <c r="AD511" i="5"/>
  <c r="AD399" i="5"/>
  <c r="AD415" i="5"/>
  <c r="AD427" i="5"/>
  <c r="AD464" i="5"/>
  <c r="AD469" i="5"/>
  <c r="AD474" i="5"/>
  <c r="AD276" i="5"/>
  <c r="AD379" i="5"/>
  <c r="AD435" i="5"/>
  <c r="AD458" i="5"/>
  <c r="AD479" i="5"/>
  <c r="AD288" i="5"/>
  <c r="AD419" i="5"/>
  <c r="AD447" i="5"/>
  <c r="AD466" i="5"/>
  <c r="AD482" i="5"/>
  <c r="AD486" i="5"/>
  <c r="AD490" i="5"/>
  <c r="AD494" i="5"/>
  <c r="AD498" i="5"/>
  <c r="AD502" i="5"/>
  <c r="AD506" i="5"/>
  <c r="AD510" i="5"/>
  <c r="AD514" i="5"/>
  <c r="AD518" i="5"/>
  <c r="AD395" i="5"/>
  <c r="AD439" i="5"/>
  <c r="AD451" i="5"/>
  <c r="AD463" i="5"/>
  <c r="AD468" i="5"/>
  <c r="AD473" i="5"/>
  <c r="AD478" i="5"/>
  <c r="AD481" i="5"/>
  <c r="AD485" i="5"/>
  <c r="AD489" i="5"/>
  <c r="AD493" i="5"/>
  <c r="AD497" i="5"/>
  <c r="AD501" i="5"/>
  <c r="AD505" i="5"/>
  <c r="AD509" i="5"/>
  <c r="AD513" i="5"/>
  <c r="AD517" i="5"/>
  <c r="AD521" i="5"/>
  <c r="AD525" i="5"/>
  <c r="AP9" i="5"/>
  <c r="AP13" i="5"/>
  <c r="AP17" i="5"/>
  <c r="AP21" i="5"/>
  <c r="AP8" i="5"/>
  <c r="AP12" i="5"/>
  <c r="AP16" i="5"/>
  <c r="AP20" i="5"/>
  <c r="AP24" i="5"/>
  <c r="AP7" i="5"/>
  <c r="AP11" i="5"/>
  <c r="AP15" i="5"/>
  <c r="AP19" i="5"/>
  <c r="AP22" i="5"/>
  <c r="AP28" i="5"/>
  <c r="AP32" i="5"/>
  <c r="AP36" i="5"/>
  <c r="AP40" i="5"/>
  <c r="AP44" i="5"/>
  <c r="AP48" i="5"/>
  <c r="AP52" i="5"/>
  <c r="AP56" i="5"/>
  <c r="AP60" i="5"/>
  <c r="AP14" i="5"/>
  <c r="AP31" i="5"/>
  <c r="AP35" i="5"/>
  <c r="AP39" i="5"/>
  <c r="AP43" i="5"/>
  <c r="AP47" i="5"/>
  <c r="AP51" i="5"/>
  <c r="AP55" i="5"/>
  <c r="AP30" i="5"/>
  <c r="AP34" i="5"/>
  <c r="AP38" i="5"/>
  <c r="AP42" i="5"/>
  <c r="AP46" i="5"/>
  <c r="AP6" i="5"/>
  <c r="AP18" i="5"/>
  <c r="AP29" i="5"/>
  <c r="AP33" i="5"/>
  <c r="AP37" i="5"/>
  <c r="AP41" i="5"/>
  <c r="AP45" i="5"/>
  <c r="AP49" i="5"/>
  <c r="AP53" i="5"/>
  <c r="AP25" i="5"/>
  <c r="AP59" i="5"/>
  <c r="AP54" i="5"/>
  <c r="AP50" i="5"/>
  <c r="AP66" i="5"/>
  <c r="AP70" i="5"/>
  <c r="AP74" i="5"/>
  <c r="AP78" i="5"/>
  <c r="AP82" i="5"/>
  <c r="AP86" i="5"/>
  <c r="AP90" i="5"/>
  <c r="AP10" i="5"/>
  <c r="AP23" i="5"/>
  <c r="AP26" i="5"/>
  <c r="AP62" i="5"/>
  <c r="AP65" i="5"/>
  <c r="AP69" i="5"/>
  <c r="AP73" i="5"/>
  <c r="AP77" i="5"/>
  <c r="AP81" i="5"/>
  <c r="AP85" i="5"/>
  <c r="AP89" i="5"/>
  <c r="AP57" i="5"/>
  <c r="AP58" i="5"/>
  <c r="AP64" i="5"/>
  <c r="AP68" i="5"/>
  <c r="AP72" i="5"/>
  <c r="AP76" i="5"/>
  <c r="AP80" i="5"/>
  <c r="AP84" i="5"/>
  <c r="AP88" i="5"/>
  <c r="AP92" i="5"/>
  <c r="AP27" i="5"/>
  <c r="AP71" i="5"/>
  <c r="AP99" i="5"/>
  <c r="AP103" i="5"/>
  <c r="AP107" i="5"/>
  <c r="AP111" i="5"/>
  <c r="AP115" i="5"/>
  <c r="AP119" i="5"/>
  <c r="AP123" i="5"/>
  <c r="AP127" i="5"/>
  <c r="AP131" i="5"/>
  <c r="AP135" i="5"/>
  <c r="AP61" i="5"/>
  <c r="AP75" i="5"/>
  <c r="AP95" i="5"/>
  <c r="AP93" i="5"/>
  <c r="AP79" i="5"/>
  <c r="AP98" i="5"/>
  <c r="AP102" i="5"/>
  <c r="AP106" i="5"/>
  <c r="AP110" i="5"/>
  <c r="AP114" i="5"/>
  <c r="AP118" i="5"/>
  <c r="AP122" i="5"/>
  <c r="AP126" i="5"/>
  <c r="AP130" i="5"/>
  <c r="AP87" i="5"/>
  <c r="AP91" i="5"/>
  <c r="AP97" i="5"/>
  <c r="AP101" i="5"/>
  <c r="AP105" i="5"/>
  <c r="AP109" i="5"/>
  <c r="AP113" i="5"/>
  <c r="AP117" i="5"/>
  <c r="AP121" i="5"/>
  <c r="AP125" i="5"/>
  <c r="AP129" i="5"/>
  <c r="AP133" i="5"/>
  <c r="AP137" i="5"/>
  <c r="AP63" i="5"/>
  <c r="AP94" i="5"/>
  <c r="AP132" i="5"/>
  <c r="AP139" i="5"/>
  <c r="AP143" i="5"/>
  <c r="AP147" i="5"/>
  <c r="AP151" i="5"/>
  <c r="AP155" i="5"/>
  <c r="AP159" i="5"/>
  <c r="AP163" i="5"/>
  <c r="AP167" i="5"/>
  <c r="AP171" i="5"/>
  <c r="AP175" i="5"/>
  <c r="AP179" i="5"/>
  <c r="AP183" i="5"/>
  <c r="AP187" i="5"/>
  <c r="AP191" i="5"/>
  <c r="AP195" i="5"/>
  <c r="AP199" i="5"/>
  <c r="AP203" i="5"/>
  <c r="AP207" i="5"/>
  <c r="AP211" i="5"/>
  <c r="AP215" i="5"/>
  <c r="AP219" i="5"/>
  <c r="AP223" i="5"/>
  <c r="AP100" i="5"/>
  <c r="AP124" i="5"/>
  <c r="AP96" i="5"/>
  <c r="AP83" i="5"/>
  <c r="AP104" i="5"/>
  <c r="AP128" i="5"/>
  <c r="AP142" i="5"/>
  <c r="AP146" i="5"/>
  <c r="AP150" i="5"/>
  <c r="AP154" i="5"/>
  <c r="AP158" i="5"/>
  <c r="AP162" i="5"/>
  <c r="AP166" i="5"/>
  <c r="AP170" i="5"/>
  <c r="AP174" i="5"/>
  <c r="AP178" i="5"/>
  <c r="AP182" i="5"/>
  <c r="AP186" i="5"/>
  <c r="AP190" i="5"/>
  <c r="AP194" i="5"/>
  <c r="AP198" i="5"/>
  <c r="AP202" i="5"/>
  <c r="AP206" i="5"/>
  <c r="AP210" i="5"/>
  <c r="AP134" i="5"/>
  <c r="AP108" i="5"/>
  <c r="AP138" i="5"/>
  <c r="AP141" i="5"/>
  <c r="AP145" i="5"/>
  <c r="AP149" i="5"/>
  <c r="AP153" i="5"/>
  <c r="AP157" i="5"/>
  <c r="AP161" i="5"/>
  <c r="AP165" i="5"/>
  <c r="AP169" i="5"/>
  <c r="AP173" i="5"/>
  <c r="AP177" i="5"/>
  <c r="AP181" i="5"/>
  <c r="AP185" i="5"/>
  <c r="AP189" i="5"/>
  <c r="AP193" i="5"/>
  <c r="AP197" i="5"/>
  <c r="AP201" i="5"/>
  <c r="AP205" i="5"/>
  <c r="AP209" i="5"/>
  <c r="AP213" i="5"/>
  <c r="AP112" i="5"/>
  <c r="AP136" i="5"/>
  <c r="AP120" i="5"/>
  <c r="AP160" i="5"/>
  <c r="AP184" i="5"/>
  <c r="AP212" i="5"/>
  <c r="AP218" i="5"/>
  <c r="AP216" i="5"/>
  <c r="AP227" i="5"/>
  <c r="AP231" i="5"/>
  <c r="AP235" i="5"/>
  <c r="AP239" i="5"/>
  <c r="AP243" i="5"/>
  <c r="AP247" i="5"/>
  <c r="AP140" i="5"/>
  <c r="AP164" i="5"/>
  <c r="AP188" i="5"/>
  <c r="AP208" i="5"/>
  <c r="AP214" i="5"/>
  <c r="AP144" i="5"/>
  <c r="AP168" i="5"/>
  <c r="AP192" i="5"/>
  <c r="AP226" i="5"/>
  <c r="AP230" i="5"/>
  <c r="AP234" i="5"/>
  <c r="AP238" i="5"/>
  <c r="AP242" i="5"/>
  <c r="AP246" i="5"/>
  <c r="AP250" i="5"/>
  <c r="AP254" i="5"/>
  <c r="AP258" i="5"/>
  <c r="AP262" i="5"/>
  <c r="AP266" i="5"/>
  <c r="AP270" i="5"/>
  <c r="AP274" i="5"/>
  <c r="AP278" i="5"/>
  <c r="AP282" i="5"/>
  <c r="AP286" i="5"/>
  <c r="AP290" i="5"/>
  <c r="AP67" i="5"/>
  <c r="AP221" i="5"/>
  <c r="AP116" i="5"/>
  <c r="AP148" i="5"/>
  <c r="AP172" i="5"/>
  <c r="AP196" i="5"/>
  <c r="AP217" i="5"/>
  <c r="AP225" i="5"/>
  <c r="AP229" i="5"/>
  <c r="AP233" i="5"/>
  <c r="AP237" i="5"/>
  <c r="AP241" i="5"/>
  <c r="AP245" i="5"/>
  <c r="AP249" i="5"/>
  <c r="AP253" i="5"/>
  <c r="AP257" i="5"/>
  <c r="AP261" i="5"/>
  <c r="AP265" i="5"/>
  <c r="AP269" i="5"/>
  <c r="AP273" i="5"/>
  <c r="AP277" i="5"/>
  <c r="AP281" i="5"/>
  <c r="AP285" i="5"/>
  <c r="AP289" i="5"/>
  <c r="AP293" i="5"/>
  <c r="AP152" i="5"/>
  <c r="AP176" i="5"/>
  <c r="AP200" i="5"/>
  <c r="AP220" i="5"/>
  <c r="AP156" i="5"/>
  <c r="AP255" i="5"/>
  <c r="AP271" i="5"/>
  <c r="AP303" i="5"/>
  <c r="AP307" i="5"/>
  <c r="AP311" i="5"/>
  <c r="AP315" i="5"/>
  <c r="AP319" i="5"/>
  <c r="AP323" i="5"/>
  <c r="AP327" i="5"/>
  <c r="AP331" i="5"/>
  <c r="AP335" i="5"/>
  <c r="AP339" i="5"/>
  <c r="AP343" i="5"/>
  <c r="AP347" i="5"/>
  <c r="AP351" i="5"/>
  <c r="AP355" i="5"/>
  <c r="AP359" i="5"/>
  <c r="AP363" i="5"/>
  <c r="AP367" i="5"/>
  <c r="AP371" i="5"/>
  <c r="AP244" i="5"/>
  <c r="AP260" i="5"/>
  <c r="AP276" i="5"/>
  <c r="AP204" i="5"/>
  <c r="AP292" i="5"/>
  <c r="AP300" i="5"/>
  <c r="AP248" i="5"/>
  <c r="AP251" i="5"/>
  <c r="AP267" i="5"/>
  <c r="AP283" i="5"/>
  <c r="AP288" i="5"/>
  <c r="AP306" i="5"/>
  <c r="AP310" i="5"/>
  <c r="AP314" i="5"/>
  <c r="AP318" i="5"/>
  <c r="AP322" i="5"/>
  <c r="AP326" i="5"/>
  <c r="AP330" i="5"/>
  <c r="AP334" i="5"/>
  <c r="AP338" i="5"/>
  <c r="AP342" i="5"/>
  <c r="AP346" i="5"/>
  <c r="AP350" i="5"/>
  <c r="AP354" i="5"/>
  <c r="AP358" i="5"/>
  <c r="AP362" i="5"/>
  <c r="AP366" i="5"/>
  <c r="AP370" i="5"/>
  <c r="AP256" i="5"/>
  <c r="AP272" i="5"/>
  <c r="AP297" i="5"/>
  <c r="AP302" i="5"/>
  <c r="AP228" i="5"/>
  <c r="AP263" i="5"/>
  <c r="AP279" i="5"/>
  <c r="AP291" i="5"/>
  <c r="AP299" i="5"/>
  <c r="AP305" i="5"/>
  <c r="AP309" i="5"/>
  <c r="AP313" i="5"/>
  <c r="AP317" i="5"/>
  <c r="AP321" i="5"/>
  <c r="AP325" i="5"/>
  <c r="AP329" i="5"/>
  <c r="AP333" i="5"/>
  <c r="AP337" i="5"/>
  <c r="AP341" i="5"/>
  <c r="AP345" i="5"/>
  <c r="AP349" i="5"/>
  <c r="AP353" i="5"/>
  <c r="AP357" i="5"/>
  <c r="AP180" i="5"/>
  <c r="AP232" i="5"/>
  <c r="AP252" i="5"/>
  <c r="AP268" i="5"/>
  <c r="AP284" i="5"/>
  <c r="AP287" i="5"/>
  <c r="AP222" i="5"/>
  <c r="AP236" i="5"/>
  <c r="AP259" i="5"/>
  <c r="AP275" i="5"/>
  <c r="AP301" i="5"/>
  <c r="AP304" i="5"/>
  <c r="AP308" i="5"/>
  <c r="AP312" i="5"/>
  <c r="AP316" i="5"/>
  <c r="AP320" i="5"/>
  <c r="AP324" i="5"/>
  <c r="AP328" i="5"/>
  <c r="AP332" i="5"/>
  <c r="AP336" i="5"/>
  <c r="AP340" i="5"/>
  <c r="AP344" i="5"/>
  <c r="AP348" i="5"/>
  <c r="AP352" i="5"/>
  <c r="AP356" i="5"/>
  <c r="AP360" i="5"/>
  <c r="AP364" i="5"/>
  <c r="AP368" i="5"/>
  <c r="AP372" i="5"/>
  <c r="AP264" i="5"/>
  <c r="AP373" i="5"/>
  <c r="AP296" i="5"/>
  <c r="AP374" i="5"/>
  <c r="AP378" i="5"/>
  <c r="AP382" i="5"/>
  <c r="AP386" i="5"/>
  <c r="AP390" i="5"/>
  <c r="AP394" i="5"/>
  <c r="AP398" i="5"/>
  <c r="AP402" i="5"/>
  <c r="AP406" i="5"/>
  <c r="AP410" i="5"/>
  <c r="AP414" i="5"/>
  <c r="AP418" i="5"/>
  <c r="AP422" i="5"/>
  <c r="AP426" i="5"/>
  <c r="AP430" i="5"/>
  <c r="AP434" i="5"/>
  <c r="AP438" i="5"/>
  <c r="AP442" i="5"/>
  <c r="AP446" i="5"/>
  <c r="AP450" i="5"/>
  <c r="AP280" i="5"/>
  <c r="AP377" i="5"/>
  <c r="AP381" i="5"/>
  <c r="AP385" i="5"/>
  <c r="AP389" i="5"/>
  <c r="AP393" i="5"/>
  <c r="AP397" i="5"/>
  <c r="AP401" i="5"/>
  <c r="AP405" i="5"/>
  <c r="AP409" i="5"/>
  <c r="AP413" i="5"/>
  <c r="AP417" i="5"/>
  <c r="AP421" i="5"/>
  <c r="AP425" i="5"/>
  <c r="AP429" i="5"/>
  <c r="AP433" i="5"/>
  <c r="AP437" i="5"/>
  <c r="AP441" i="5"/>
  <c r="AP445" i="5"/>
  <c r="AP449" i="5"/>
  <c r="AP369" i="5"/>
  <c r="AP240" i="5"/>
  <c r="AP298" i="5"/>
  <c r="AP376" i="5"/>
  <c r="AP380" i="5"/>
  <c r="AP384" i="5"/>
  <c r="AP388" i="5"/>
  <c r="AP392" i="5"/>
  <c r="AP396" i="5"/>
  <c r="AP400" i="5"/>
  <c r="AP404" i="5"/>
  <c r="AP408" i="5"/>
  <c r="AP412" i="5"/>
  <c r="AP416" i="5"/>
  <c r="AP420" i="5"/>
  <c r="AP424" i="5"/>
  <c r="AP428" i="5"/>
  <c r="AP432" i="5"/>
  <c r="AP436" i="5"/>
  <c r="AP440" i="5"/>
  <c r="AP444" i="5"/>
  <c r="AP448" i="5"/>
  <c r="AP452" i="5"/>
  <c r="AP456" i="5"/>
  <c r="AP460" i="5"/>
  <c r="AP365" i="5"/>
  <c r="AP294" i="5"/>
  <c r="AP224" i="5"/>
  <c r="AP295" i="5"/>
  <c r="AP361" i="5"/>
  <c r="AP395" i="5"/>
  <c r="AP423" i="5"/>
  <c r="AP457" i="5"/>
  <c r="AP465" i="5"/>
  <c r="AP470" i="5"/>
  <c r="AP375" i="5"/>
  <c r="AP447" i="5"/>
  <c r="AP455" i="5"/>
  <c r="AP475" i="5"/>
  <c r="AP403" i="5"/>
  <c r="AP480" i="5"/>
  <c r="AP484" i="5"/>
  <c r="AP488" i="5"/>
  <c r="AP492" i="5"/>
  <c r="AP496" i="5"/>
  <c r="AP500" i="5"/>
  <c r="AP504" i="5"/>
  <c r="AP508" i="5"/>
  <c r="AP512" i="5"/>
  <c r="AP516" i="5"/>
  <c r="AP520" i="5"/>
  <c r="AP524" i="5"/>
  <c r="AP383" i="5"/>
  <c r="AP439" i="5"/>
  <c r="AP453" i="5"/>
  <c r="AP462" i="5"/>
  <c r="AP467" i="5"/>
  <c r="AP472" i="5"/>
  <c r="AP477" i="5"/>
  <c r="AP407" i="5"/>
  <c r="AP391" i="5"/>
  <c r="AP451" i="5"/>
  <c r="AP458" i="5"/>
  <c r="AP464" i="5"/>
  <c r="AP469" i="5"/>
  <c r="AP474" i="5"/>
  <c r="AP483" i="5"/>
  <c r="AP487" i="5"/>
  <c r="AP491" i="5"/>
  <c r="AP495" i="5"/>
  <c r="AP499" i="5"/>
  <c r="AP503" i="5"/>
  <c r="AP507" i="5"/>
  <c r="AP511" i="5"/>
  <c r="AP411" i="5"/>
  <c r="AP479" i="5"/>
  <c r="AP399" i="5"/>
  <c r="AP431" i="5"/>
  <c r="AP443" i="5"/>
  <c r="AP454" i="5"/>
  <c r="AP466" i="5"/>
  <c r="AP379" i="5"/>
  <c r="AP415" i="5"/>
  <c r="AP471" i="5"/>
  <c r="AP476" i="5"/>
  <c r="AP482" i="5"/>
  <c r="AP486" i="5"/>
  <c r="AP490" i="5"/>
  <c r="AP494" i="5"/>
  <c r="AP498" i="5"/>
  <c r="AP502" i="5"/>
  <c r="AP506" i="5"/>
  <c r="AP510" i="5"/>
  <c r="AP514" i="5"/>
  <c r="AP518" i="5"/>
  <c r="AP435" i="5"/>
  <c r="AP459" i="5"/>
  <c r="AP481" i="5"/>
  <c r="AP485" i="5"/>
  <c r="AP489" i="5"/>
  <c r="AP493" i="5"/>
  <c r="AP497" i="5"/>
  <c r="AP501" i="5"/>
  <c r="AP505" i="5"/>
  <c r="AP509" i="5"/>
  <c r="AP513" i="5"/>
  <c r="AP517" i="5"/>
  <c r="AP521" i="5"/>
  <c r="V5" i="5"/>
  <c r="V532" i="5"/>
  <c r="V520" i="5"/>
  <c r="V508" i="5"/>
  <c r="V496" i="5"/>
  <c r="V484" i="5"/>
  <c r="V472" i="5"/>
  <c r="V460" i="5"/>
  <c r="V448" i="5"/>
  <c r="V436" i="5"/>
  <c r="V424" i="5"/>
  <c r="V412" i="5"/>
  <c r="V400" i="5"/>
  <c r="V388" i="5"/>
  <c r="V376" i="5"/>
  <c r="V364" i="5"/>
  <c r="V352" i="5"/>
  <c r="V340" i="5"/>
  <c r="V328" i="5"/>
  <c r="V316" i="5"/>
  <c r="V304" i="5"/>
  <c r="V292" i="5"/>
  <c r="V280" i="5"/>
  <c r="V268" i="5"/>
  <c r="V256" i="5"/>
  <c r="V244" i="5"/>
  <c r="V232" i="5"/>
  <c r="V220" i="5"/>
  <c r="V208" i="5"/>
  <c r="V196" i="5"/>
  <c r="V184" i="5"/>
  <c r="V172" i="5"/>
  <c r="V160" i="5"/>
  <c r="V148" i="5"/>
  <c r="V136" i="5"/>
  <c r="V124" i="5"/>
  <c r="V112" i="5"/>
  <c r="V100" i="5"/>
  <c r="V88" i="5"/>
  <c r="V76" i="5"/>
  <c r="V64" i="5"/>
  <c r="V52" i="5"/>
  <c r="V40" i="5"/>
  <c r="V28" i="5"/>
  <c r="V16" i="5"/>
  <c r="AP5" i="5"/>
  <c r="AD5" i="5"/>
  <c r="AG541" i="5"/>
  <c r="AP540" i="5"/>
  <c r="AD540" i="5"/>
  <c r="AG537" i="5"/>
  <c r="AP536" i="5"/>
  <c r="AB536" i="5"/>
  <c r="AI535" i="5"/>
  <c r="AP534" i="5"/>
  <c r="AH533" i="5"/>
  <c r="AN532" i="5"/>
  <c r="Z532" i="5"/>
  <c r="AG531" i="5"/>
  <c r="Y530" i="5"/>
  <c r="AE529" i="5"/>
  <c r="AL528" i="5"/>
  <c r="AD527" i="5"/>
  <c r="AK526" i="5"/>
  <c r="AQ525" i="5"/>
  <c r="AP522" i="5"/>
  <c r="AL521" i="5"/>
  <c r="AQ518" i="5"/>
  <c r="AG512" i="5"/>
  <c r="AB509" i="5"/>
  <c r="AN505" i="5"/>
  <c r="AH495" i="5"/>
  <c r="Y492" i="5"/>
  <c r="AK488" i="5"/>
  <c r="AB485" i="5"/>
  <c r="AN481" i="5"/>
  <c r="AG474" i="5"/>
  <c r="AL470" i="5"/>
  <c r="W467" i="5"/>
  <c r="AB463" i="5"/>
  <c r="Y459" i="5"/>
  <c r="W455" i="5"/>
  <c r="AO448" i="5"/>
  <c r="W439" i="5"/>
  <c r="AP427" i="5"/>
  <c r="AB409" i="5"/>
  <c r="AE7" i="5"/>
  <c r="AE11" i="5"/>
  <c r="AE15" i="5"/>
  <c r="AE19" i="5"/>
  <c r="AE23" i="5"/>
  <c r="AE27" i="5"/>
  <c r="AE6" i="5"/>
  <c r="AE10" i="5"/>
  <c r="AE14" i="5"/>
  <c r="AE18" i="5"/>
  <c r="AE22" i="5"/>
  <c r="AE26" i="5"/>
  <c r="AE9" i="5"/>
  <c r="AE21" i="5"/>
  <c r="AE16" i="5"/>
  <c r="AE32" i="5"/>
  <c r="AE36" i="5"/>
  <c r="AE40" i="5"/>
  <c r="AE44" i="5"/>
  <c r="AE48" i="5"/>
  <c r="AE52" i="5"/>
  <c r="AE56" i="5"/>
  <c r="AE13" i="5"/>
  <c r="AE24" i="5"/>
  <c r="AE25" i="5"/>
  <c r="AE31" i="5"/>
  <c r="AE35" i="5"/>
  <c r="AE39" i="5"/>
  <c r="AE43" i="5"/>
  <c r="AE47" i="5"/>
  <c r="AE51" i="5"/>
  <c r="AE55" i="5"/>
  <c r="AE59" i="5"/>
  <c r="AE8" i="5"/>
  <c r="AE30" i="5"/>
  <c r="AE34" i="5"/>
  <c r="AE38" i="5"/>
  <c r="AE42" i="5"/>
  <c r="AE46" i="5"/>
  <c r="AE50" i="5"/>
  <c r="AE54" i="5"/>
  <c r="AE58" i="5"/>
  <c r="AE62" i="5"/>
  <c r="AE17" i="5"/>
  <c r="AE12" i="5"/>
  <c r="AE37" i="5"/>
  <c r="AE49" i="5"/>
  <c r="AE57" i="5"/>
  <c r="AE67" i="5"/>
  <c r="AE71" i="5"/>
  <c r="AE75" i="5"/>
  <c r="AE79" i="5"/>
  <c r="AE83" i="5"/>
  <c r="AE87" i="5"/>
  <c r="AE91" i="5"/>
  <c r="AE95" i="5"/>
  <c r="AE63" i="5"/>
  <c r="AE61" i="5"/>
  <c r="AE66" i="5"/>
  <c r="AE70" i="5"/>
  <c r="AE74" i="5"/>
  <c r="AE78" i="5"/>
  <c r="AE82" i="5"/>
  <c r="AE86" i="5"/>
  <c r="AE90" i="5"/>
  <c r="AE29" i="5"/>
  <c r="AE41" i="5"/>
  <c r="AE65" i="5"/>
  <c r="AE69" i="5"/>
  <c r="AE73" i="5"/>
  <c r="AE77" i="5"/>
  <c r="AE81" i="5"/>
  <c r="AE20" i="5"/>
  <c r="AE33" i="5"/>
  <c r="AE45" i="5"/>
  <c r="AE60" i="5"/>
  <c r="AE64" i="5"/>
  <c r="AE68" i="5"/>
  <c r="AE72" i="5"/>
  <c r="AE76" i="5"/>
  <c r="AE80" i="5"/>
  <c r="AE84" i="5"/>
  <c r="AE88" i="5"/>
  <c r="AE92" i="5"/>
  <c r="AE94" i="5"/>
  <c r="AE96" i="5"/>
  <c r="AE100" i="5"/>
  <c r="AE104" i="5"/>
  <c r="AE108" i="5"/>
  <c r="AE112" i="5"/>
  <c r="AE116" i="5"/>
  <c r="AE120" i="5"/>
  <c r="AE124" i="5"/>
  <c r="AE128" i="5"/>
  <c r="AE132" i="5"/>
  <c r="AE136" i="5"/>
  <c r="AE28" i="5"/>
  <c r="AE89" i="5"/>
  <c r="AE85" i="5"/>
  <c r="AE98" i="5"/>
  <c r="AE102" i="5"/>
  <c r="AE106" i="5"/>
  <c r="AE110" i="5"/>
  <c r="AE114" i="5"/>
  <c r="AE118" i="5"/>
  <c r="AE122" i="5"/>
  <c r="AE126" i="5"/>
  <c r="AE130" i="5"/>
  <c r="AE134" i="5"/>
  <c r="AE53" i="5"/>
  <c r="AE97" i="5"/>
  <c r="AE101" i="5"/>
  <c r="AE105" i="5"/>
  <c r="AE109" i="5"/>
  <c r="AE113" i="5"/>
  <c r="AE117" i="5"/>
  <c r="AE121" i="5"/>
  <c r="AE125" i="5"/>
  <c r="AE129" i="5"/>
  <c r="AE93" i="5"/>
  <c r="AE107" i="5"/>
  <c r="AE143" i="5"/>
  <c r="AE147" i="5"/>
  <c r="AE151" i="5"/>
  <c r="AE155" i="5"/>
  <c r="AE159" i="5"/>
  <c r="AE163" i="5"/>
  <c r="AE167" i="5"/>
  <c r="AE171" i="5"/>
  <c r="AE175" i="5"/>
  <c r="AE179" i="5"/>
  <c r="AE183" i="5"/>
  <c r="AE187" i="5"/>
  <c r="AE191" i="5"/>
  <c r="AE195" i="5"/>
  <c r="AE199" i="5"/>
  <c r="AE203" i="5"/>
  <c r="AE207" i="5"/>
  <c r="AE211" i="5"/>
  <c r="AE111" i="5"/>
  <c r="AE139" i="5"/>
  <c r="AE131" i="5"/>
  <c r="AE137" i="5"/>
  <c r="AE115" i="5"/>
  <c r="AE142" i="5"/>
  <c r="AE146" i="5"/>
  <c r="AE150" i="5"/>
  <c r="AE154" i="5"/>
  <c r="AE158" i="5"/>
  <c r="AE162" i="5"/>
  <c r="AE166" i="5"/>
  <c r="AE170" i="5"/>
  <c r="AE174" i="5"/>
  <c r="AE178" i="5"/>
  <c r="AE182" i="5"/>
  <c r="AE186" i="5"/>
  <c r="AE190" i="5"/>
  <c r="AE194" i="5"/>
  <c r="AE198" i="5"/>
  <c r="AE202" i="5"/>
  <c r="AE206" i="5"/>
  <c r="AE119" i="5"/>
  <c r="AE133" i="5"/>
  <c r="AE141" i="5"/>
  <c r="AE145" i="5"/>
  <c r="AE149" i="5"/>
  <c r="AE153" i="5"/>
  <c r="AE157" i="5"/>
  <c r="AE161" i="5"/>
  <c r="AE165" i="5"/>
  <c r="AE169" i="5"/>
  <c r="AE173" i="5"/>
  <c r="AE177" i="5"/>
  <c r="AE181" i="5"/>
  <c r="AE185" i="5"/>
  <c r="AE189" i="5"/>
  <c r="AE193" i="5"/>
  <c r="AE197" i="5"/>
  <c r="AE201" i="5"/>
  <c r="AE205" i="5"/>
  <c r="AE209" i="5"/>
  <c r="AE213" i="5"/>
  <c r="AE217" i="5"/>
  <c r="AE221" i="5"/>
  <c r="AE99" i="5"/>
  <c r="AE123" i="5"/>
  <c r="AE210" i="5"/>
  <c r="AE224" i="5"/>
  <c r="AE127" i="5"/>
  <c r="AE140" i="5"/>
  <c r="AE164" i="5"/>
  <c r="AE188" i="5"/>
  <c r="AE222" i="5"/>
  <c r="AE220" i="5"/>
  <c r="AE227" i="5"/>
  <c r="AE231" i="5"/>
  <c r="AE235" i="5"/>
  <c r="AE239" i="5"/>
  <c r="AE243" i="5"/>
  <c r="AE247" i="5"/>
  <c r="AE251" i="5"/>
  <c r="AE255" i="5"/>
  <c r="AE259" i="5"/>
  <c r="AE263" i="5"/>
  <c r="AE267" i="5"/>
  <c r="AE271" i="5"/>
  <c r="AE275" i="5"/>
  <c r="AE279" i="5"/>
  <c r="AE283" i="5"/>
  <c r="AE287" i="5"/>
  <c r="AE291" i="5"/>
  <c r="AE295" i="5"/>
  <c r="AE144" i="5"/>
  <c r="AE168" i="5"/>
  <c r="AE192" i="5"/>
  <c r="AE218" i="5"/>
  <c r="AE216" i="5"/>
  <c r="AE148" i="5"/>
  <c r="AE172" i="5"/>
  <c r="AE196" i="5"/>
  <c r="AE226" i="5"/>
  <c r="AE230" i="5"/>
  <c r="AE234" i="5"/>
  <c r="AE238" i="5"/>
  <c r="AE242" i="5"/>
  <c r="AE246" i="5"/>
  <c r="AE250" i="5"/>
  <c r="AE254" i="5"/>
  <c r="AE258" i="5"/>
  <c r="AE262" i="5"/>
  <c r="AE266" i="5"/>
  <c r="AE270" i="5"/>
  <c r="AE274" i="5"/>
  <c r="AE278" i="5"/>
  <c r="AE282" i="5"/>
  <c r="AE138" i="5"/>
  <c r="AE212" i="5"/>
  <c r="AE223" i="5"/>
  <c r="AE152" i="5"/>
  <c r="AE176" i="5"/>
  <c r="AE200" i="5"/>
  <c r="AE214" i="5"/>
  <c r="AE219" i="5"/>
  <c r="AE225" i="5"/>
  <c r="AE229" i="5"/>
  <c r="AE233" i="5"/>
  <c r="AE237" i="5"/>
  <c r="AE241" i="5"/>
  <c r="AE245" i="5"/>
  <c r="AE249" i="5"/>
  <c r="AE253" i="5"/>
  <c r="AE257" i="5"/>
  <c r="AE261" i="5"/>
  <c r="AE265" i="5"/>
  <c r="AE269" i="5"/>
  <c r="AE273" i="5"/>
  <c r="AE277" i="5"/>
  <c r="AE281" i="5"/>
  <c r="AE285" i="5"/>
  <c r="AE289" i="5"/>
  <c r="AE293" i="5"/>
  <c r="AE156" i="5"/>
  <c r="AE180" i="5"/>
  <c r="AE204" i="5"/>
  <c r="AE103" i="5"/>
  <c r="AE135" i="5"/>
  <c r="AE160" i="5"/>
  <c r="AE184" i="5"/>
  <c r="AE208" i="5"/>
  <c r="AE228" i="5"/>
  <c r="AE244" i="5"/>
  <c r="AE298" i="5"/>
  <c r="AE303" i="5"/>
  <c r="AE307" i="5"/>
  <c r="AE311" i="5"/>
  <c r="AE315" i="5"/>
  <c r="AE319" i="5"/>
  <c r="AE323" i="5"/>
  <c r="AE327" i="5"/>
  <c r="AE331" i="5"/>
  <c r="AE335" i="5"/>
  <c r="AE339" i="5"/>
  <c r="AE343" i="5"/>
  <c r="AE347" i="5"/>
  <c r="AE351" i="5"/>
  <c r="AE355" i="5"/>
  <c r="AE359" i="5"/>
  <c r="AE363" i="5"/>
  <c r="AE367" i="5"/>
  <c r="AE371" i="5"/>
  <c r="AE248" i="5"/>
  <c r="AE256" i="5"/>
  <c r="AE272" i="5"/>
  <c r="AE300" i="5"/>
  <c r="AE306" i="5"/>
  <c r="AE310" i="5"/>
  <c r="AE314" i="5"/>
  <c r="AE318" i="5"/>
  <c r="AE322" i="5"/>
  <c r="AE326" i="5"/>
  <c r="AE330" i="5"/>
  <c r="AE334" i="5"/>
  <c r="AE338" i="5"/>
  <c r="AE342" i="5"/>
  <c r="AE346" i="5"/>
  <c r="AE350" i="5"/>
  <c r="AE354" i="5"/>
  <c r="AE358" i="5"/>
  <c r="AE362" i="5"/>
  <c r="AE366" i="5"/>
  <c r="AE370" i="5"/>
  <c r="AE252" i="5"/>
  <c r="AE268" i="5"/>
  <c r="AE284" i="5"/>
  <c r="AE290" i="5"/>
  <c r="AE294" i="5"/>
  <c r="AE296" i="5"/>
  <c r="AE232" i="5"/>
  <c r="AE286" i="5"/>
  <c r="AE297" i="5"/>
  <c r="AE302" i="5"/>
  <c r="AE305" i="5"/>
  <c r="AE309" i="5"/>
  <c r="AE313" i="5"/>
  <c r="AE317" i="5"/>
  <c r="AE321" i="5"/>
  <c r="AE325" i="5"/>
  <c r="AE329" i="5"/>
  <c r="AE333" i="5"/>
  <c r="AE337" i="5"/>
  <c r="AE341" i="5"/>
  <c r="AE345" i="5"/>
  <c r="AE349" i="5"/>
  <c r="AE353" i="5"/>
  <c r="AE357" i="5"/>
  <c r="AE361" i="5"/>
  <c r="AE365" i="5"/>
  <c r="AE369" i="5"/>
  <c r="AE373" i="5"/>
  <c r="AE236" i="5"/>
  <c r="AE264" i="5"/>
  <c r="AE280" i="5"/>
  <c r="AE299" i="5"/>
  <c r="AE215" i="5"/>
  <c r="AE304" i="5"/>
  <c r="AE328" i="5"/>
  <c r="AE352" i="5"/>
  <c r="AE364" i="5"/>
  <c r="AE308" i="5"/>
  <c r="AE332" i="5"/>
  <c r="AE356" i="5"/>
  <c r="AE378" i="5"/>
  <c r="AE382" i="5"/>
  <c r="AE386" i="5"/>
  <c r="AE390" i="5"/>
  <c r="AE394" i="5"/>
  <c r="AE398" i="5"/>
  <c r="AE402" i="5"/>
  <c r="AE301" i="5"/>
  <c r="AE292" i="5"/>
  <c r="AE312" i="5"/>
  <c r="AE336" i="5"/>
  <c r="AE360" i="5"/>
  <c r="AE377" i="5"/>
  <c r="AE381" i="5"/>
  <c r="AE385" i="5"/>
  <c r="AE389" i="5"/>
  <c r="AE393" i="5"/>
  <c r="AE397" i="5"/>
  <c r="AE401" i="5"/>
  <c r="AE405" i="5"/>
  <c r="AE409" i="5"/>
  <c r="AE413" i="5"/>
  <c r="AE417" i="5"/>
  <c r="AE421" i="5"/>
  <c r="AE425" i="5"/>
  <c r="AE429" i="5"/>
  <c r="AE433" i="5"/>
  <c r="AE437" i="5"/>
  <c r="AE441" i="5"/>
  <c r="AE445" i="5"/>
  <c r="AE449" i="5"/>
  <c r="AE453" i="5"/>
  <c r="AE240" i="5"/>
  <c r="AE316" i="5"/>
  <c r="AE340" i="5"/>
  <c r="AE374" i="5"/>
  <c r="AE372" i="5"/>
  <c r="AE320" i="5"/>
  <c r="AE344" i="5"/>
  <c r="AE376" i="5"/>
  <c r="AE380" i="5"/>
  <c r="AE384" i="5"/>
  <c r="AE388" i="5"/>
  <c r="AE392" i="5"/>
  <c r="AE396" i="5"/>
  <c r="AE400" i="5"/>
  <c r="AE404" i="5"/>
  <c r="AE408" i="5"/>
  <c r="AE412" i="5"/>
  <c r="AE416" i="5"/>
  <c r="AE420" i="5"/>
  <c r="AE424" i="5"/>
  <c r="AE428" i="5"/>
  <c r="AE432" i="5"/>
  <c r="AE436" i="5"/>
  <c r="AE440" i="5"/>
  <c r="AE444" i="5"/>
  <c r="AE260" i="5"/>
  <c r="AE368" i="5"/>
  <c r="AE276" i="5"/>
  <c r="AE288" i="5"/>
  <c r="AE375" i="5"/>
  <c r="AE379" i="5"/>
  <c r="AE383" i="5"/>
  <c r="AE387" i="5"/>
  <c r="AE391" i="5"/>
  <c r="AE395" i="5"/>
  <c r="AE399" i="5"/>
  <c r="AE403" i="5"/>
  <c r="AE407" i="5"/>
  <c r="AE411" i="5"/>
  <c r="AE415" i="5"/>
  <c r="AE419" i="5"/>
  <c r="AE423" i="5"/>
  <c r="AE427" i="5"/>
  <c r="AE431" i="5"/>
  <c r="AE435" i="5"/>
  <c r="AE439" i="5"/>
  <c r="AE443" i="5"/>
  <c r="AE447" i="5"/>
  <c r="AE348" i="5"/>
  <c r="AE434" i="5"/>
  <c r="AE446" i="5"/>
  <c r="AE451" i="5"/>
  <c r="AE463" i="5"/>
  <c r="AE468" i="5"/>
  <c r="AE473" i="5"/>
  <c r="AE478" i="5"/>
  <c r="AE481" i="5"/>
  <c r="AE485" i="5"/>
  <c r="AE489" i="5"/>
  <c r="AE493" i="5"/>
  <c r="AE497" i="5"/>
  <c r="AE501" i="5"/>
  <c r="AE505" i="5"/>
  <c r="AE509" i="5"/>
  <c r="AE513" i="5"/>
  <c r="AE517" i="5"/>
  <c r="AE521" i="5"/>
  <c r="AE525" i="5"/>
  <c r="AE410" i="5"/>
  <c r="AE426" i="5"/>
  <c r="AE450" i="5"/>
  <c r="AE461" i="5"/>
  <c r="AE459" i="5"/>
  <c r="AE465" i="5"/>
  <c r="AE470" i="5"/>
  <c r="AE414" i="5"/>
  <c r="AE457" i="5"/>
  <c r="AE475" i="5"/>
  <c r="AE480" i="5"/>
  <c r="AE484" i="5"/>
  <c r="AE488" i="5"/>
  <c r="AE492" i="5"/>
  <c r="AE496" i="5"/>
  <c r="AE500" i="5"/>
  <c r="AE504" i="5"/>
  <c r="AE508" i="5"/>
  <c r="AE512" i="5"/>
  <c r="AE516" i="5"/>
  <c r="AE520" i="5"/>
  <c r="AE524" i="5"/>
  <c r="AE438" i="5"/>
  <c r="AE455" i="5"/>
  <c r="AE324" i="5"/>
  <c r="AE418" i="5"/>
  <c r="AE448" i="5"/>
  <c r="AE467" i="5"/>
  <c r="AE472" i="5"/>
  <c r="AE477" i="5"/>
  <c r="AE462" i="5"/>
  <c r="AE483" i="5"/>
  <c r="AE487" i="5"/>
  <c r="AE491" i="5"/>
  <c r="AE495" i="5"/>
  <c r="AE499" i="5"/>
  <c r="AE503" i="5"/>
  <c r="AE507" i="5"/>
  <c r="AE511" i="5"/>
  <c r="AE515" i="5"/>
  <c r="AE519" i="5"/>
  <c r="AE523" i="5"/>
  <c r="AE527" i="5"/>
  <c r="AE531" i="5"/>
  <c r="AE535" i="5"/>
  <c r="AE422" i="5"/>
  <c r="AE460" i="5"/>
  <c r="AE464" i="5"/>
  <c r="AE469" i="5"/>
  <c r="AE474" i="5"/>
  <c r="AE442" i="5"/>
  <c r="AE458" i="5"/>
  <c r="AE479" i="5"/>
  <c r="AE406" i="5"/>
  <c r="AQ7" i="5"/>
  <c r="AQ11" i="5"/>
  <c r="AQ15" i="5"/>
  <c r="AQ19" i="5"/>
  <c r="AQ23" i="5"/>
  <c r="AQ27" i="5"/>
  <c r="AQ6" i="5"/>
  <c r="AQ10" i="5"/>
  <c r="AQ14" i="5"/>
  <c r="AQ18" i="5"/>
  <c r="AQ22" i="5"/>
  <c r="AQ26" i="5"/>
  <c r="AQ17" i="5"/>
  <c r="AQ12" i="5"/>
  <c r="AQ28" i="5"/>
  <c r="AQ32" i="5"/>
  <c r="AQ36" i="5"/>
  <c r="AQ40" i="5"/>
  <c r="AQ44" i="5"/>
  <c r="AQ48" i="5"/>
  <c r="AQ52" i="5"/>
  <c r="AQ56" i="5"/>
  <c r="AQ9" i="5"/>
  <c r="AQ21" i="5"/>
  <c r="AQ31" i="5"/>
  <c r="AQ35" i="5"/>
  <c r="AQ39" i="5"/>
  <c r="AQ43" i="5"/>
  <c r="AQ47" i="5"/>
  <c r="AQ51" i="5"/>
  <c r="AQ55" i="5"/>
  <c r="AQ30" i="5"/>
  <c r="AQ34" i="5"/>
  <c r="AQ38" i="5"/>
  <c r="AQ42" i="5"/>
  <c r="AQ46" i="5"/>
  <c r="AQ50" i="5"/>
  <c r="AQ54" i="5"/>
  <c r="AQ58" i="5"/>
  <c r="AQ62" i="5"/>
  <c r="AQ13" i="5"/>
  <c r="AQ8" i="5"/>
  <c r="AQ20" i="5"/>
  <c r="AQ33" i="5"/>
  <c r="AQ45" i="5"/>
  <c r="AQ61" i="5"/>
  <c r="AQ63" i="5"/>
  <c r="AQ67" i="5"/>
  <c r="AQ71" i="5"/>
  <c r="AQ75" i="5"/>
  <c r="AQ79" i="5"/>
  <c r="AQ83" i="5"/>
  <c r="AQ87" i="5"/>
  <c r="AQ91" i="5"/>
  <c r="AQ95" i="5"/>
  <c r="AQ25" i="5"/>
  <c r="AQ59" i="5"/>
  <c r="AQ66" i="5"/>
  <c r="AQ70" i="5"/>
  <c r="AQ74" i="5"/>
  <c r="AQ78" i="5"/>
  <c r="AQ82" i="5"/>
  <c r="AQ86" i="5"/>
  <c r="AQ90" i="5"/>
  <c r="AQ37" i="5"/>
  <c r="AQ53" i="5"/>
  <c r="AQ49" i="5"/>
  <c r="AQ60" i="5"/>
  <c r="AQ65" i="5"/>
  <c r="AQ69" i="5"/>
  <c r="AQ73" i="5"/>
  <c r="AQ77" i="5"/>
  <c r="AQ57" i="5"/>
  <c r="AQ29" i="5"/>
  <c r="AQ41" i="5"/>
  <c r="AQ24" i="5"/>
  <c r="AQ64" i="5"/>
  <c r="AQ68" i="5"/>
  <c r="AQ72" i="5"/>
  <c r="AQ76" i="5"/>
  <c r="AQ80" i="5"/>
  <c r="AQ84" i="5"/>
  <c r="AQ88" i="5"/>
  <c r="AQ81" i="5"/>
  <c r="AQ96" i="5"/>
  <c r="AQ100" i="5"/>
  <c r="AQ104" i="5"/>
  <c r="AQ108" i="5"/>
  <c r="AQ112" i="5"/>
  <c r="AQ116" i="5"/>
  <c r="AQ120" i="5"/>
  <c r="AQ124" i="5"/>
  <c r="AQ128" i="5"/>
  <c r="AQ132" i="5"/>
  <c r="AQ136" i="5"/>
  <c r="AQ93" i="5"/>
  <c r="AQ92" i="5"/>
  <c r="AQ98" i="5"/>
  <c r="AQ102" i="5"/>
  <c r="AQ106" i="5"/>
  <c r="AQ110" i="5"/>
  <c r="AQ114" i="5"/>
  <c r="AQ118" i="5"/>
  <c r="AQ122" i="5"/>
  <c r="AQ126" i="5"/>
  <c r="AQ130" i="5"/>
  <c r="AQ134" i="5"/>
  <c r="AQ16" i="5"/>
  <c r="AQ85" i="5"/>
  <c r="AQ97" i="5"/>
  <c r="AQ101" i="5"/>
  <c r="AQ105" i="5"/>
  <c r="AQ109" i="5"/>
  <c r="AQ113" i="5"/>
  <c r="AQ117" i="5"/>
  <c r="AQ121" i="5"/>
  <c r="AQ125" i="5"/>
  <c r="AQ129" i="5"/>
  <c r="AQ89" i="5"/>
  <c r="AQ94" i="5"/>
  <c r="AQ103" i="5"/>
  <c r="AQ127" i="5"/>
  <c r="AQ137" i="5"/>
  <c r="AQ139" i="5"/>
  <c r="AQ143" i="5"/>
  <c r="AQ147" i="5"/>
  <c r="AQ151" i="5"/>
  <c r="AQ155" i="5"/>
  <c r="AQ159" i="5"/>
  <c r="AQ163" i="5"/>
  <c r="AQ167" i="5"/>
  <c r="AQ171" i="5"/>
  <c r="AQ175" i="5"/>
  <c r="AQ179" i="5"/>
  <c r="AQ183" i="5"/>
  <c r="AQ187" i="5"/>
  <c r="AQ191" i="5"/>
  <c r="AQ195" i="5"/>
  <c r="AQ199" i="5"/>
  <c r="AQ203" i="5"/>
  <c r="AQ207" i="5"/>
  <c r="AQ107" i="5"/>
  <c r="AQ133" i="5"/>
  <c r="AQ111" i="5"/>
  <c r="AQ142" i="5"/>
  <c r="AQ146" i="5"/>
  <c r="AQ150" i="5"/>
  <c r="AQ154" i="5"/>
  <c r="AQ158" i="5"/>
  <c r="AQ162" i="5"/>
  <c r="AQ166" i="5"/>
  <c r="AQ170" i="5"/>
  <c r="AQ174" i="5"/>
  <c r="AQ178" i="5"/>
  <c r="AQ182" i="5"/>
  <c r="AQ186" i="5"/>
  <c r="AQ190" i="5"/>
  <c r="AQ194" i="5"/>
  <c r="AQ198" i="5"/>
  <c r="AQ202" i="5"/>
  <c r="AQ206" i="5"/>
  <c r="AQ115" i="5"/>
  <c r="AQ131" i="5"/>
  <c r="AQ135" i="5"/>
  <c r="AQ138" i="5"/>
  <c r="AQ141" i="5"/>
  <c r="AQ145" i="5"/>
  <c r="AQ149" i="5"/>
  <c r="AQ153" i="5"/>
  <c r="AQ157" i="5"/>
  <c r="AQ161" i="5"/>
  <c r="AQ165" i="5"/>
  <c r="AQ169" i="5"/>
  <c r="AQ173" i="5"/>
  <c r="AQ177" i="5"/>
  <c r="AQ181" i="5"/>
  <c r="AQ185" i="5"/>
  <c r="AQ189" i="5"/>
  <c r="AQ193" i="5"/>
  <c r="AQ197" i="5"/>
  <c r="AQ201" i="5"/>
  <c r="AQ205" i="5"/>
  <c r="AQ209" i="5"/>
  <c r="AQ213" i="5"/>
  <c r="AQ217" i="5"/>
  <c r="AQ221" i="5"/>
  <c r="AQ119" i="5"/>
  <c r="AQ220" i="5"/>
  <c r="AQ160" i="5"/>
  <c r="AQ184" i="5"/>
  <c r="AQ211" i="5"/>
  <c r="AQ212" i="5"/>
  <c r="AQ218" i="5"/>
  <c r="AQ216" i="5"/>
  <c r="AQ227" i="5"/>
  <c r="AQ231" i="5"/>
  <c r="AQ235" i="5"/>
  <c r="AQ239" i="5"/>
  <c r="AQ243" i="5"/>
  <c r="AQ247" i="5"/>
  <c r="AQ251" i="5"/>
  <c r="AQ255" i="5"/>
  <c r="AQ259" i="5"/>
  <c r="AQ263" i="5"/>
  <c r="AQ267" i="5"/>
  <c r="AQ271" i="5"/>
  <c r="AQ275" i="5"/>
  <c r="AQ279" i="5"/>
  <c r="AQ283" i="5"/>
  <c r="AQ287" i="5"/>
  <c r="AQ291" i="5"/>
  <c r="AQ295" i="5"/>
  <c r="AQ140" i="5"/>
  <c r="AQ164" i="5"/>
  <c r="AQ188" i="5"/>
  <c r="AQ208" i="5"/>
  <c r="AQ214" i="5"/>
  <c r="AQ210" i="5"/>
  <c r="AQ223" i="5"/>
  <c r="AQ144" i="5"/>
  <c r="AQ168" i="5"/>
  <c r="AQ192" i="5"/>
  <c r="AQ226" i="5"/>
  <c r="AQ230" i="5"/>
  <c r="AQ234" i="5"/>
  <c r="AQ238" i="5"/>
  <c r="AQ242" i="5"/>
  <c r="AQ246" i="5"/>
  <c r="AQ250" i="5"/>
  <c r="AQ254" i="5"/>
  <c r="AQ258" i="5"/>
  <c r="AQ262" i="5"/>
  <c r="AQ266" i="5"/>
  <c r="AQ270" i="5"/>
  <c r="AQ274" i="5"/>
  <c r="AQ278" i="5"/>
  <c r="AQ282" i="5"/>
  <c r="AQ219" i="5"/>
  <c r="AQ148" i="5"/>
  <c r="AQ172" i="5"/>
  <c r="AQ196" i="5"/>
  <c r="AQ215" i="5"/>
  <c r="AQ225" i="5"/>
  <c r="AQ229" i="5"/>
  <c r="AQ233" i="5"/>
  <c r="AQ237" i="5"/>
  <c r="AQ241" i="5"/>
  <c r="AQ245" i="5"/>
  <c r="AQ249" i="5"/>
  <c r="AQ253" i="5"/>
  <c r="AQ257" i="5"/>
  <c r="AQ261" i="5"/>
  <c r="AQ265" i="5"/>
  <c r="AQ269" i="5"/>
  <c r="AQ273" i="5"/>
  <c r="AQ277" i="5"/>
  <c r="AQ281" i="5"/>
  <c r="AQ285" i="5"/>
  <c r="AQ289" i="5"/>
  <c r="AQ293" i="5"/>
  <c r="AQ99" i="5"/>
  <c r="AQ152" i="5"/>
  <c r="AQ176" i="5"/>
  <c r="AQ200" i="5"/>
  <c r="AQ123" i="5"/>
  <c r="AQ156" i="5"/>
  <c r="AQ180" i="5"/>
  <c r="AQ204" i="5"/>
  <c r="AQ222" i="5"/>
  <c r="AQ224" i="5"/>
  <c r="AQ228" i="5"/>
  <c r="AQ240" i="5"/>
  <c r="AQ294" i="5"/>
  <c r="AQ296" i="5"/>
  <c r="AQ298" i="5"/>
  <c r="AQ303" i="5"/>
  <c r="AQ307" i="5"/>
  <c r="AQ311" i="5"/>
  <c r="AQ315" i="5"/>
  <c r="AQ319" i="5"/>
  <c r="AQ323" i="5"/>
  <c r="AQ327" i="5"/>
  <c r="AQ331" i="5"/>
  <c r="AQ335" i="5"/>
  <c r="AQ339" i="5"/>
  <c r="AQ343" i="5"/>
  <c r="AQ347" i="5"/>
  <c r="AQ351" i="5"/>
  <c r="AQ355" i="5"/>
  <c r="AQ359" i="5"/>
  <c r="AQ363" i="5"/>
  <c r="AQ367" i="5"/>
  <c r="AQ371" i="5"/>
  <c r="AQ244" i="5"/>
  <c r="AQ260" i="5"/>
  <c r="AQ276" i="5"/>
  <c r="AQ292" i="5"/>
  <c r="AQ300" i="5"/>
  <c r="AQ248" i="5"/>
  <c r="AQ288" i="5"/>
  <c r="AQ306" i="5"/>
  <c r="AQ310" i="5"/>
  <c r="AQ314" i="5"/>
  <c r="AQ318" i="5"/>
  <c r="AQ322" i="5"/>
  <c r="AQ326" i="5"/>
  <c r="AQ330" i="5"/>
  <c r="AQ334" i="5"/>
  <c r="AQ338" i="5"/>
  <c r="AQ342" i="5"/>
  <c r="AQ346" i="5"/>
  <c r="AQ350" i="5"/>
  <c r="AQ354" i="5"/>
  <c r="AQ358" i="5"/>
  <c r="AQ362" i="5"/>
  <c r="AQ366" i="5"/>
  <c r="AQ370" i="5"/>
  <c r="AQ256" i="5"/>
  <c r="AQ272" i="5"/>
  <c r="AQ297" i="5"/>
  <c r="AQ302" i="5"/>
  <c r="AQ299" i="5"/>
  <c r="AQ305" i="5"/>
  <c r="AQ309" i="5"/>
  <c r="AQ313" i="5"/>
  <c r="AQ317" i="5"/>
  <c r="AQ321" i="5"/>
  <c r="AQ325" i="5"/>
  <c r="AQ329" i="5"/>
  <c r="AQ333" i="5"/>
  <c r="AQ337" i="5"/>
  <c r="AQ341" i="5"/>
  <c r="AQ345" i="5"/>
  <c r="AQ349" i="5"/>
  <c r="AQ353" i="5"/>
  <c r="AQ357" i="5"/>
  <c r="AQ361" i="5"/>
  <c r="AQ365" i="5"/>
  <c r="AQ369" i="5"/>
  <c r="AQ373" i="5"/>
  <c r="AQ232" i="5"/>
  <c r="AQ252" i="5"/>
  <c r="AQ268" i="5"/>
  <c r="AQ284" i="5"/>
  <c r="AQ324" i="5"/>
  <c r="AQ348" i="5"/>
  <c r="AQ368" i="5"/>
  <c r="AQ264" i="5"/>
  <c r="AQ372" i="5"/>
  <c r="AQ290" i="5"/>
  <c r="AQ304" i="5"/>
  <c r="AQ328" i="5"/>
  <c r="AQ352" i="5"/>
  <c r="AQ374" i="5"/>
  <c r="AQ378" i="5"/>
  <c r="AQ382" i="5"/>
  <c r="AQ386" i="5"/>
  <c r="AQ390" i="5"/>
  <c r="AQ394" i="5"/>
  <c r="AQ398" i="5"/>
  <c r="AQ402" i="5"/>
  <c r="AQ280" i="5"/>
  <c r="AQ364" i="5"/>
  <c r="AQ236" i="5"/>
  <c r="AQ301" i="5"/>
  <c r="AQ308" i="5"/>
  <c r="AQ332" i="5"/>
  <c r="AQ356" i="5"/>
  <c r="AQ377" i="5"/>
  <c r="AQ381" i="5"/>
  <c r="AQ385" i="5"/>
  <c r="AQ389" i="5"/>
  <c r="AQ393" i="5"/>
  <c r="AQ397" i="5"/>
  <c r="AQ401" i="5"/>
  <c r="AQ405" i="5"/>
  <c r="AQ409" i="5"/>
  <c r="AQ413" i="5"/>
  <c r="AQ417" i="5"/>
  <c r="AQ421" i="5"/>
  <c r="AQ425" i="5"/>
  <c r="AQ429" i="5"/>
  <c r="AQ433" i="5"/>
  <c r="AQ437" i="5"/>
  <c r="AQ441" i="5"/>
  <c r="AQ445" i="5"/>
  <c r="AQ449" i="5"/>
  <c r="AQ453" i="5"/>
  <c r="AQ312" i="5"/>
  <c r="AQ336" i="5"/>
  <c r="AQ360" i="5"/>
  <c r="AQ316" i="5"/>
  <c r="AQ340" i="5"/>
  <c r="AQ376" i="5"/>
  <c r="AQ380" i="5"/>
  <c r="AQ384" i="5"/>
  <c r="AQ388" i="5"/>
  <c r="AQ392" i="5"/>
  <c r="AQ396" i="5"/>
  <c r="AQ400" i="5"/>
  <c r="AQ404" i="5"/>
  <c r="AQ408" i="5"/>
  <c r="AQ412" i="5"/>
  <c r="AQ416" i="5"/>
  <c r="AQ420" i="5"/>
  <c r="AQ424" i="5"/>
  <c r="AQ428" i="5"/>
  <c r="AQ432" i="5"/>
  <c r="AQ436" i="5"/>
  <c r="AQ440" i="5"/>
  <c r="AQ444" i="5"/>
  <c r="AQ286" i="5"/>
  <c r="AQ375" i="5"/>
  <c r="AQ379" i="5"/>
  <c r="AQ383" i="5"/>
  <c r="AQ387" i="5"/>
  <c r="AQ391" i="5"/>
  <c r="AQ395" i="5"/>
  <c r="AQ399" i="5"/>
  <c r="AQ403" i="5"/>
  <c r="AQ407" i="5"/>
  <c r="AQ411" i="5"/>
  <c r="AQ415" i="5"/>
  <c r="AQ419" i="5"/>
  <c r="AQ423" i="5"/>
  <c r="AQ427" i="5"/>
  <c r="AQ431" i="5"/>
  <c r="AQ435" i="5"/>
  <c r="AQ439" i="5"/>
  <c r="AQ443" i="5"/>
  <c r="AQ447" i="5"/>
  <c r="AQ442" i="5"/>
  <c r="AQ459" i="5"/>
  <c r="AQ481" i="5"/>
  <c r="AQ485" i="5"/>
  <c r="AQ489" i="5"/>
  <c r="AQ493" i="5"/>
  <c r="AQ497" i="5"/>
  <c r="AQ501" i="5"/>
  <c r="AQ505" i="5"/>
  <c r="AQ509" i="5"/>
  <c r="AQ513" i="5"/>
  <c r="AQ517" i="5"/>
  <c r="AQ521" i="5"/>
  <c r="AQ406" i="5"/>
  <c r="AQ430" i="5"/>
  <c r="AQ457" i="5"/>
  <c r="AQ465" i="5"/>
  <c r="AQ470" i="5"/>
  <c r="AQ455" i="5"/>
  <c r="AQ475" i="5"/>
  <c r="AQ410" i="5"/>
  <c r="AQ480" i="5"/>
  <c r="AQ484" i="5"/>
  <c r="AQ488" i="5"/>
  <c r="AQ492" i="5"/>
  <c r="AQ496" i="5"/>
  <c r="AQ500" i="5"/>
  <c r="AQ504" i="5"/>
  <c r="AQ508" i="5"/>
  <c r="AQ512" i="5"/>
  <c r="AQ516" i="5"/>
  <c r="AQ520" i="5"/>
  <c r="AQ524" i="5"/>
  <c r="AQ320" i="5"/>
  <c r="AQ426" i="5"/>
  <c r="AQ434" i="5"/>
  <c r="AQ446" i="5"/>
  <c r="AQ452" i="5"/>
  <c r="AQ462" i="5"/>
  <c r="AQ467" i="5"/>
  <c r="AQ472" i="5"/>
  <c r="AQ477" i="5"/>
  <c r="AQ414" i="5"/>
  <c r="AQ460" i="5"/>
  <c r="AQ451" i="5"/>
  <c r="AQ458" i="5"/>
  <c r="AQ464" i="5"/>
  <c r="AQ469" i="5"/>
  <c r="AQ474" i="5"/>
  <c r="AQ483" i="5"/>
  <c r="AQ487" i="5"/>
  <c r="AQ491" i="5"/>
  <c r="AQ495" i="5"/>
  <c r="AQ499" i="5"/>
  <c r="AQ503" i="5"/>
  <c r="AQ507" i="5"/>
  <c r="AQ511" i="5"/>
  <c r="AQ515" i="5"/>
  <c r="AQ519" i="5"/>
  <c r="AQ523" i="5"/>
  <c r="AQ527" i="5"/>
  <c r="AQ531" i="5"/>
  <c r="AQ535" i="5"/>
  <c r="AQ418" i="5"/>
  <c r="AQ450" i="5"/>
  <c r="AQ456" i="5"/>
  <c r="AQ479" i="5"/>
  <c r="AQ438" i="5"/>
  <c r="AQ454" i="5"/>
  <c r="AQ466" i="5"/>
  <c r="AQ344" i="5"/>
  <c r="AQ461" i="5"/>
  <c r="AQ463" i="5"/>
  <c r="AQ468" i="5"/>
  <c r="AQ473" i="5"/>
  <c r="AQ478" i="5"/>
  <c r="V543" i="5"/>
  <c r="V531" i="5"/>
  <c r="V519" i="5"/>
  <c r="V507" i="5"/>
  <c r="V495" i="5"/>
  <c r="V483" i="5"/>
  <c r="V471" i="5"/>
  <c r="V459" i="5"/>
  <c r="V447" i="5"/>
  <c r="V435" i="5"/>
  <c r="V423" i="5"/>
  <c r="V411" i="5"/>
  <c r="V399" i="5"/>
  <c r="V387" i="5"/>
  <c r="V375" i="5"/>
  <c r="V363" i="5"/>
  <c r="V351" i="5"/>
  <c r="V339" i="5"/>
  <c r="V327" i="5"/>
  <c r="V315" i="5"/>
  <c r="V303" i="5"/>
  <c r="V291" i="5"/>
  <c r="V279" i="5"/>
  <c r="V267" i="5"/>
  <c r="V255" i="5"/>
  <c r="V243" i="5"/>
  <c r="V231" i="5"/>
  <c r="V219" i="5"/>
  <c r="V207" i="5"/>
  <c r="V195" i="5"/>
  <c r="V183" i="5"/>
  <c r="V171" i="5"/>
  <c r="V159" i="5"/>
  <c r="V147" i="5"/>
  <c r="V135" i="5"/>
  <c r="V123" i="5"/>
  <c r="V111" i="5"/>
  <c r="V99" i="5"/>
  <c r="V87" i="5"/>
  <c r="V75" i="5"/>
  <c r="V63" i="5"/>
  <c r="V51" i="5"/>
  <c r="V39" i="5"/>
  <c r="V27" i="5"/>
  <c r="V15" i="5"/>
  <c r="AO5" i="5"/>
  <c r="AC5" i="5"/>
  <c r="AL543" i="5"/>
  <c r="Z543" i="5"/>
  <c r="AI542" i="5"/>
  <c r="W542" i="5"/>
  <c r="AO540" i="5"/>
  <c r="AC540" i="5"/>
  <c r="AL539" i="5"/>
  <c r="Z539" i="5"/>
  <c r="AI538" i="5"/>
  <c r="W538" i="5"/>
  <c r="AN536" i="5"/>
  <c r="AH535" i="5"/>
  <c r="AO534" i="5"/>
  <c r="Z534" i="5"/>
  <c r="AG533" i="5"/>
  <c r="Y532" i="5"/>
  <c r="AL530" i="5"/>
  <c r="AD529" i="5"/>
  <c r="AK528" i="5"/>
  <c r="W528" i="5"/>
  <c r="AC527" i="5"/>
  <c r="AP525" i="5"/>
  <c r="Z525" i="5"/>
  <c r="W524" i="5"/>
  <c r="AO522" i="5"/>
  <c r="Z520" i="5"/>
  <c r="AO518" i="5"/>
  <c r="AL516" i="5"/>
  <c r="Z512" i="5"/>
  <c r="AL508" i="5"/>
  <c r="AC505" i="5"/>
  <c r="AO501" i="5"/>
  <c r="W495" i="5"/>
  <c r="AI491" i="5"/>
  <c r="Z488" i="5"/>
  <c r="AL484" i="5"/>
  <c r="AC481" i="5"/>
  <c r="AP473" i="5"/>
  <c r="Z470" i="5"/>
  <c r="AI462" i="5"/>
  <c r="AG458" i="5"/>
  <c r="AE454" i="5"/>
  <c r="AI447" i="5"/>
  <c r="AN425" i="5"/>
  <c r="AH341" i="5"/>
  <c r="V542" i="5"/>
  <c r="V530" i="5"/>
  <c r="V518" i="5"/>
  <c r="V506" i="5"/>
  <c r="V494" i="5"/>
  <c r="V482" i="5"/>
  <c r="V470" i="5"/>
  <c r="V458" i="5"/>
  <c r="V446" i="5"/>
  <c r="V434" i="5"/>
  <c r="V422" i="5"/>
  <c r="V410" i="5"/>
  <c r="V398" i="5"/>
  <c r="V386" i="5"/>
  <c r="V374" i="5"/>
  <c r="V362" i="5"/>
  <c r="V350" i="5"/>
  <c r="V338" i="5"/>
  <c r="V326" i="5"/>
  <c r="V314" i="5"/>
  <c r="V302" i="5"/>
  <c r="V290" i="5"/>
  <c r="V278" i="5"/>
  <c r="V266" i="5"/>
  <c r="V254" i="5"/>
  <c r="V242" i="5"/>
  <c r="V230" i="5"/>
  <c r="V218" i="5"/>
  <c r="V206" i="5"/>
  <c r="V194" i="5"/>
  <c r="V182" i="5"/>
  <c r="V170" i="5"/>
  <c r="V158" i="5"/>
  <c r="V146" i="5"/>
  <c r="V134" i="5"/>
  <c r="V122" i="5"/>
  <c r="V110" i="5"/>
  <c r="V98" i="5"/>
  <c r="V86" i="5"/>
  <c r="V74" i="5"/>
  <c r="V62" i="5"/>
  <c r="V50" i="5"/>
  <c r="V38" i="5"/>
  <c r="V26" i="5"/>
  <c r="V14" i="5"/>
  <c r="AN5" i="5"/>
  <c r="AB5" i="5"/>
  <c r="AK543" i="5"/>
  <c r="Y543" i="5"/>
  <c r="AH542" i="5"/>
  <c r="AQ541" i="5"/>
  <c r="AE541" i="5"/>
  <c r="AN540" i="5"/>
  <c r="AB540" i="5"/>
  <c r="AK539" i="5"/>
  <c r="Y539" i="5"/>
  <c r="AH538" i="5"/>
  <c r="AQ537" i="5"/>
  <c r="AE537" i="5"/>
  <c r="Z536" i="5"/>
  <c r="Y534" i="5"/>
  <c r="AE533" i="5"/>
  <c r="AL532" i="5"/>
  <c r="AD531" i="5"/>
  <c r="AK530" i="5"/>
  <c r="AQ529" i="5"/>
  <c r="AC529" i="5"/>
  <c r="AP527" i="5"/>
  <c r="AB527" i="5"/>
  <c r="AH526" i="5"/>
  <c r="AO525" i="5"/>
  <c r="AP523" i="5"/>
  <c r="AI521" i="5"/>
  <c r="Y520" i="5"/>
  <c r="AK516" i="5"/>
  <c r="AE514" i="5"/>
  <c r="Y512" i="5"/>
  <c r="AK508" i="5"/>
  <c r="AB505" i="5"/>
  <c r="AN501" i="5"/>
  <c r="AE498" i="5"/>
  <c r="AQ494" i="5"/>
  <c r="AH491" i="5"/>
  <c r="Y488" i="5"/>
  <c r="AK484" i="5"/>
  <c r="AB481" i="5"/>
  <c r="AI477" i="5"/>
  <c r="AO473" i="5"/>
  <c r="Y470" i="5"/>
  <c r="AE466" i="5"/>
  <c r="AH462" i="5"/>
  <c r="AD454" i="5"/>
  <c r="AH447" i="5"/>
  <c r="AC437" i="5"/>
  <c r="AN405" i="5"/>
  <c r="Y338" i="5"/>
  <c r="AG6" i="5"/>
  <c r="AG10" i="5"/>
  <c r="AG14" i="5"/>
  <c r="AG18" i="5"/>
  <c r="AG22" i="5"/>
  <c r="AG9" i="5"/>
  <c r="AG13" i="5"/>
  <c r="AG17" i="5"/>
  <c r="AG21" i="5"/>
  <c r="AG25" i="5"/>
  <c r="AG8" i="5"/>
  <c r="AG12" i="5"/>
  <c r="AG16" i="5"/>
  <c r="AG20" i="5"/>
  <c r="AG29" i="5"/>
  <c r="AG33" i="5"/>
  <c r="AG37" i="5"/>
  <c r="AG41" i="5"/>
  <c r="AG45" i="5"/>
  <c r="AG49" i="5"/>
  <c r="AG53" i="5"/>
  <c r="AG57" i="5"/>
  <c r="AG61" i="5"/>
  <c r="AG11" i="5"/>
  <c r="AG32" i="5"/>
  <c r="AG36" i="5"/>
  <c r="AG40" i="5"/>
  <c r="AG44" i="5"/>
  <c r="AG48" i="5"/>
  <c r="AG52" i="5"/>
  <c r="AG56" i="5"/>
  <c r="AG23" i="5"/>
  <c r="AG27" i="5"/>
  <c r="AG28" i="5"/>
  <c r="AG31" i="5"/>
  <c r="AG35" i="5"/>
  <c r="AG39" i="5"/>
  <c r="AG43" i="5"/>
  <c r="AG47" i="5"/>
  <c r="AG15" i="5"/>
  <c r="AG30" i="5"/>
  <c r="AG34" i="5"/>
  <c r="AG38" i="5"/>
  <c r="AG42" i="5"/>
  <c r="AG46" i="5"/>
  <c r="AG50" i="5"/>
  <c r="AG54" i="5"/>
  <c r="AG58" i="5"/>
  <c r="AG67" i="5"/>
  <c r="AG71" i="5"/>
  <c r="AG75" i="5"/>
  <c r="AG79" i="5"/>
  <c r="AG83" i="5"/>
  <c r="AG87" i="5"/>
  <c r="AG91" i="5"/>
  <c r="AG26" i="5"/>
  <c r="AG63" i="5"/>
  <c r="AG19" i="5"/>
  <c r="AG59" i="5"/>
  <c r="AG66" i="5"/>
  <c r="AG70" i="5"/>
  <c r="AG74" i="5"/>
  <c r="AG78" i="5"/>
  <c r="AG82" i="5"/>
  <c r="AG86" i="5"/>
  <c r="AG90" i="5"/>
  <c r="AG55" i="5"/>
  <c r="AG24" i="5"/>
  <c r="AG51" i="5"/>
  <c r="AG65" i="5"/>
  <c r="AG69" i="5"/>
  <c r="AG73" i="5"/>
  <c r="AG77" i="5"/>
  <c r="AG81" i="5"/>
  <c r="AG85" i="5"/>
  <c r="AG89" i="5"/>
  <c r="AG93" i="5"/>
  <c r="AG62" i="5"/>
  <c r="AG68" i="5"/>
  <c r="AG84" i="5"/>
  <c r="AG92" i="5"/>
  <c r="AG94" i="5"/>
  <c r="AG96" i="5"/>
  <c r="AG100" i="5"/>
  <c r="AG104" i="5"/>
  <c r="AG108" i="5"/>
  <c r="AG112" i="5"/>
  <c r="AG116" i="5"/>
  <c r="AG120" i="5"/>
  <c r="AG124" i="5"/>
  <c r="AG128" i="5"/>
  <c r="AG132" i="5"/>
  <c r="AG136" i="5"/>
  <c r="AG72" i="5"/>
  <c r="AG76" i="5"/>
  <c r="AG99" i="5"/>
  <c r="AG103" i="5"/>
  <c r="AG107" i="5"/>
  <c r="AG111" i="5"/>
  <c r="AG115" i="5"/>
  <c r="AG119" i="5"/>
  <c r="AG123" i="5"/>
  <c r="AG127" i="5"/>
  <c r="AG131" i="5"/>
  <c r="AG7" i="5"/>
  <c r="AG80" i="5"/>
  <c r="AG95" i="5"/>
  <c r="AG98" i="5"/>
  <c r="AG102" i="5"/>
  <c r="AG106" i="5"/>
  <c r="AG110" i="5"/>
  <c r="AG114" i="5"/>
  <c r="AG118" i="5"/>
  <c r="AG122" i="5"/>
  <c r="AG126" i="5"/>
  <c r="AG130" i="5"/>
  <c r="AG134" i="5"/>
  <c r="AG138" i="5"/>
  <c r="AG60" i="5"/>
  <c r="AG135" i="5"/>
  <c r="AG140" i="5"/>
  <c r="AG144" i="5"/>
  <c r="AG148" i="5"/>
  <c r="AG152" i="5"/>
  <c r="AG156" i="5"/>
  <c r="AG160" i="5"/>
  <c r="AG164" i="5"/>
  <c r="AG168" i="5"/>
  <c r="AG172" i="5"/>
  <c r="AG176" i="5"/>
  <c r="AG180" i="5"/>
  <c r="AG184" i="5"/>
  <c r="AG188" i="5"/>
  <c r="AG192" i="5"/>
  <c r="AG196" i="5"/>
  <c r="AG200" i="5"/>
  <c r="AG204" i="5"/>
  <c r="AG208" i="5"/>
  <c r="AG212" i="5"/>
  <c r="AG216" i="5"/>
  <c r="AG220" i="5"/>
  <c r="AG224" i="5"/>
  <c r="AG121" i="5"/>
  <c r="AG97" i="5"/>
  <c r="AG101" i="5"/>
  <c r="AG125" i="5"/>
  <c r="AG143" i="5"/>
  <c r="AG147" i="5"/>
  <c r="AG151" i="5"/>
  <c r="AG155" i="5"/>
  <c r="AG159" i="5"/>
  <c r="AG163" i="5"/>
  <c r="AG167" i="5"/>
  <c r="AG171" i="5"/>
  <c r="AG175" i="5"/>
  <c r="AG179" i="5"/>
  <c r="AG183" i="5"/>
  <c r="AG187" i="5"/>
  <c r="AG191" i="5"/>
  <c r="AG195" i="5"/>
  <c r="AG199" i="5"/>
  <c r="AG203" i="5"/>
  <c r="AG207" i="5"/>
  <c r="AG139" i="5"/>
  <c r="AG88" i="5"/>
  <c r="AG105" i="5"/>
  <c r="AG129" i="5"/>
  <c r="AG137" i="5"/>
  <c r="AG142" i="5"/>
  <c r="AG146" i="5"/>
  <c r="AG150" i="5"/>
  <c r="AG154" i="5"/>
  <c r="AG158" i="5"/>
  <c r="AG162" i="5"/>
  <c r="AG166" i="5"/>
  <c r="AG170" i="5"/>
  <c r="AG174" i="5"/>
  <c r="AG178" i="5"/>
  <c r="AG182" i="5"/>
  <c r="AG186" i="5"/>
  <c r="AG190" i="5"/>
  <c r="AG194" i="5"/>
  <c r="AG198" i="5"/>
  <c r="AG202" i="5"/>
  <c r="AG206" i="5"/>
  <c r="AG210" i="5"/>
  <c r="AG214" i="5"/>
  <c r="AG109" i="5"/>
  <c r="AG133" i="5"/>
  <c r="AG117" i="5"/>
  <c r="AG157" i="5"/>
  <c r="AG181" i="5"/>
  <c r="AG205" i="5"/>
  <c r="AG215" i="5"/>
  <c r="AG228" i="5"/>
  <c r="AG232" i="5"/>
  <c r="AG236" i="5"/>
  <c r="AG240" i="5"/>
  <c r="AG244" i="5"/>
  <c r="AG248" i="5"/>
  <c r="AG161" i="5"/>
  <c r="AG185" i="5"/>
  <c r="AG222" i="5"/>
  <c r="AG64" i="5"/>
  <c r="AG113" i="5"/>
  <c r="AG141" i="5"/>
  <c r="AG165" i="5"/>
  <c r="AG189" i="5"/>
  <c r="AG227" i="5"/>
  <c r="AG231" i="5"/>
  <c r="AG235" i="5"/>
  <c r="AG239" i="5"/>
  <c r="AG243" i="5"/>
  <c r="AG247" i="5"/>
  <c r="AG251" i="5"/>
  <c r="AG255" i="5"/>
  <c r="AG259" i="5"/>
  <c r="AG263" i="5"/>
  <c r="AG267" i="5"/>
  <c r="AG271" i="5"/>
  <c r="AG275" i="5"/>
  <c r="AG279" i="5"/>
  <c r="AG283" i="5"/>
  <c r="AG287" i="5"/>
  <c r="AG291" i="5"/>
  <c r="AG218" i="5"/>
  <c r="AG145" i="5"/>
  <c r="AG169" i="5"/>
  <c r="AG193" i="5"/>
  <c r="AG209" i="5"/>
  <c r="AG213" i="5"/>
  <c r="AG226" i="5"/>
  <c r="AG230" i="5"/>
  <c r="AG234" i="5"/>
  <c r="AG238" i="5"/>
  <c r="AG242" i="5"/>
  <c r="AG246" i="5"/>
  <c r="AG250" i="5"/>
  <c r="AG254" i="5"/>
  <c r="AG258" i="5"/>
  <c r="AG262" i="5"/>
  <c r="AG266" i="5"/>
  <c r="AG270" i="5"/>
  <c r="AG274" i="5"/>
  <c r="AG278" i="5"/>
  <c r="AG282" i="5"/>
  <c r="AG286" i="5"/>
  <c r="AG290" i="5"/>
  <c r="AG294" i="5"/>
  <c r="AG149" i="5"/>
  <c r="AG173" i="5"/>
  <c r="AG197" i="5"/>
  <c r="AG211" i="5"/>
  <c r="AG223" i="5"/>
  <c r="AG221" i="5"/>
  <c r="AG217" i="5"/>
  <c r="AG225" i="5"/>
  <c r="AG260" i="5"/>
  <c r="AG276" i="5"/>
  <c r="AG288" i="5"/>
  <c r="AG304" i="5"/>
  <c r="AG308" i="5"/>
  <c r="AG312" i="5"/>
  <c r="AG316" i="5"/>
  <c r="AG320" i="5"/>
  <c r="AG324" i="5"/>
  <c r="AG328" i="5"/>
  <c r="AG332" i="5"/>
  <c r="AG336" i="5"/>
  <c r="AG340" i="5"/>
  <c r="AG344" i="5"/>
  <c r="AG348" i="5"/>
  <c r="AG352" i="5"/>
  <c r="AG356" i="5"/>
  <c r="AG360" i="5"/>
  <c r="AG364" i="5"/>
  <c r="AG368" i="5"/>
  <c r="AG372" i="5"/>
  <c r="AG201" i="5"/>
  <c r="AG241" i="5"/>
  <c r="AG265" i="5"/>
  <c r="AG281" i="5"/>
  <c r="AG301" i="5"/>
  <c r="AG219" i="5"/>
  <c r="AG245" i="5"/>
  <c r="AG256" i="5"/>
  <c r="AG272" i="5"/>
  <c r="AG298" i="5"/>
  <c r="AG303" i="5"/>
  <c r="AG307" i="5"/>
  <c r="AG311" i="5"/>
  <c r="AG315" i="5"/>
  <c r="AG319" i="5"/>
  <c r="AG323" i="5"/>
  <c r="AG327" i="5"/>
  <c r="AG331" i="5"/>
  <c r="AG335" i="5"/>
  <c r="AG339" i="5"/>
  <c r="AG343" i="5"/>
  <c r="AG347" i="5"/>
  <c r="AG351" i="5"/>
  <c r="AG355" i="5"/>
  <c r="AG359" i="5"/>
  <c r="AG363" i="5"/>
  <c r="AG367" i="5"/>
  <c r="AG371" i="5"/>
  <c r="AG261" i="5"/>
  <c r="AG277" i="5"/>
  <c r="AG249" i="5"/>
  <c r="AG300" i="5"/>
  <c r="AG177" i="5"/>
  <c r="AG252" i="5"/>
  <c r="AG268" i="5"/>
  <c r="AG284" i="5"/>
  <c r="AG295" i="5"/>
  <c r="AG296" i="5"/>
  <c r="AG306" i="5"/>
  <c r="AG310" i="5"/>
  <c r="AG314" i="5"/>
  <c r="AG318" i="5"/>
  <c r="AG322" i="5"/>
  <c r="AG326" i="5"/>
  <c r="AG330" i="5"/>
  <c r="AG334" i="5"/>
  <c r="AG338" i="5"/>
  <c r="AG342" i="5"/>
  <c r="AG346" i="5"/>
  <c r="AG350" i="5"/>
  <c r="AG354" i="5"/>
  <c r="AG358" i="5"/>
  <c r="AG229" i="5"/>
  <c r="AG257" i="5"/>
  <c r="AG273" i="5"/>
  <c r="AG293" i="5"/>
  <c r="AG289" i="5"/>
  <c r="AG297" i="5"/>
  <c r="AG302" i="5"/>
  <c r="AG233" i="5"/>
  <c r="AG264" i="5"/>
  <c r="AG280" i="5"/>
  <c r="AG305" i="5"/>
  <c r="AG309" i="5"/>
  <c r="AG313" i="5"/>
  <c r="AG317" i="5"/>
  <c r="AG321" i="5"/>
  <c r="AG325" i="5"/>
  <c r="AG329" i="5"/>
  <c r="AG333" i="5"/>
  <c r="AG337" i="5"/>
  <c r="AG341" i="5"/>
  <c r="AG345" i="5"/>
  <c r="AG349" i="5"/>
  <c r="AG353" i="5"/>
  <c r="AG357" i="5"/>
  <c r="AG361" i="5"/>
  <c r="AG365" i="5"/>
  <c r="AG369" i="5"/>
  <c r="AG373" i="5"/>
  <c r="AG375" i="5"/>
  <c r="AG379" i="5"/>
  <c r="AG383" i="5"/>
  <c r="AG387" i="5"/>
  <c r="AG391" i="5"/>
  <c r="AG395" i="5"/>
  <c r="AG399" i="5"/>
  <c r="AG403" i="5"/>
  <c r="AG407" i="5"/>
  <c r="AG411" i="5"/>
  <c r="AG415" i="5"/>
  <c r="AG419" i="5"/>
  <c r="AG423" i="5"/>
  <c r="AG427" i="5"/>
  <c r="AG431" i="5"/>
  <c r="AG435" i="5"/>
  <c r="AG439" i="5"/>
  <c r="AG443" i="5"/>
  <c r="AG447" i="5"/>
  <c r="AG451" i="5"/>
  <c r="AG253" i="5"/>
  <c r="AG362" i="5"/>
  <c r="AG269" i="5"/>
  <c r="AG378" i="5"/>
  <c r="AG382" i="5"/>
  <c r="AG386" i="5"/>
  <c r="AG390" i="5"/>
  <c r="AG394" i="5"/>
  <c r="AG398" i="5"/>
  <c r="AG402" i="5"/>
  <c r="AG406" i="5"/>
  <c r="AG410" i="5"/>
  <c r="AG414" i="5"/>
  <c r="AG418" i="5"/>
  <c r="AG422" i="5"/>
  <c r="AG426" i="5"/>
  <c r="AG430" i="5"/>
  <c r="AG434" i="5"/>
  <c r="AG438" i="5"/>
  <c r="AG442" i="5"/>
  <c r="AG446" i="5"/>
  <c r="AG450" i="5"/>
  <c r="AG153" i="5"/>
  <c r="AG237" i="5"/>
  <c r="AG292" i="5"/>
  <c r="AG285" i="5"/>
  <c r="AG374" i="5"/>
  <c r="AG377" i="5"/>
  <c r="AG381" i="5"/>
  <c r="AG385" i="5"/>
  <c r="AG389" i="5"/>
  <c r="AG393" i="5"/>
  <c r="AG397" i="5"/>
  <c r="AG401" i="5"/>
  <c r="AG405" i="5"/>
  <c r="AG409" i="5"/>
  <c r="AG413" i="5"/>
  <c r="AG417" i="5"/>
  <c r="AG421" i="5"/>
  <c r="AG425" i="5"/>
  <c r="AG429" i="5"/>
  <c r="AG433" i="5"/>
  <c r="AG437" i="5"/>
  <c r="AG441" i="5"/>
  <c r="AG445" i="5"/>
  <c r="AG449" i="5"/>
  <c r="AG453" i="5"/>
  <c r="AG457" i="5"/>
  <c r="AG461" i="5"/>
  <c r="AG299" i="5"/>
  <c r="AG370" i="5"/>
  <c r="AG366" i="5"/>
  <c r="AG420" i="5"/>
  <c r="AG428" i="5"/>
  <c r="AG454" i="5"/>
  <c r="AG476" i="5"/>
  <c r="AG396" i="5"/>
  <c r="AG463" i="5"/>
  <c r="AG376" i="5"/>
  <c r="AG468" i="5"/>
  <c r="AG473" i="5"/>
  <c r="AG478" i="5"/>
  <c r="AG481" i="5"/>
  <c r="AG485" i="5"/>
  <c r="AG489" i="5"/>
  <c r="AG493" i="5"/>
  <c r="AG497" i="5"/>
  <c r="AG501" i="5"/>
  <c r="AG505" i="5"/>
  <c r="AG509" i="5"/>
  <c r="AG513" i="5"/>
  <c r="AG517" i="5"/>
  <c r="AG521" i="5"/>
  <c r="AG424" i="5"/>
  <c r="AG436" i="5"/>
  <c r="AG459" i="5"/>
  <c r="AG384" i="5"/>
  <c r="AG404" i="5"/>
  <c r="AG465" i="5"/>
  <c r="AG470" i="5"/>
  <c r="AG475" i="5"/>
  <c r="AG455" i="5"/>
  <c r="AG480" i="5"/>
  <c r="AG484" i="5"/>
  <c r="AG488" i="5"/>
  <c r="AG492" i="5"/>
  <c r="AG496" i="5"/>
  <c r="AG500" i="5"/>
  <c r="AG504" i="5"/>
  <c r="AG508" i="5"/>
  <c r="AG392" i="5"/>
  <c r="AG408" i="5"/>
  <c r="AG448" i="5"/>
  <c r="AG467" i="5"/>
  <c r="AG440" i="5"/>
  <c r="AG472" i="5"/>
  <c r="AG477" i="5"/>
  <c r="AG400" i="5"/>
  <c r="AG412" i="5"/>
  <c r="AG462" i="5"/>
  <c r="AG483" i="5"/>
  <c r="AG487" i="5"/>
  <c r="AG491" i="5"/>
  <c r="AG495" i="5"/>
  <c r="AG499" i="5"/>
  <c r="AG503" i="5"/>
  <c r="AG507" i="5"/>
  <c r="AG511" i="5"/>
  <c r="AG515" i="5"/>
  <c r="AG519" i="5"/>
  <c r="AG388" i="5"/>
  <c r="AG432" i="5"/>
  <c r="AG444" i="5"/>
  <c r="AG452" i="5"/>
  <c r="AG456" i="5"/>
  <c r="AG466" i="5"/>
  <c r="AG471" i="5"/>
  <c r="AG482" i="5"/>
  <c r="AG486" i="5"/>
  <c r="AG490" i="5"/>
  <c r="AG494" i="5"/>
  <c r="AG498" i="5"/>
  <c r="AG502" i="5"/>
  <c r="AG506" i="5"/>
  <c r="AG510" i="5"/>
  <c r="AG514" i="5"/>
  <c r="AG518" i="5"/>
  <c r="AG522" i="5"/>
  <c r="V541" i="5"/>
  <c r="V529" i="5"/>
  <c r="V517" i="5"/>
  <c r="V505" i="5"/>
  <c r="V493" i="5"/>
  <c r="V481" i="5"/>
  <c r="V469" i="5"/>
  <c r="V457" i="5"/>
  <c r="V445" i="5"/>
  <c r="V433" i="5"/>
  <c r="V421" i="5"/>
  <c r="V409" i="5"/>
  <c r="V397" i="5"/>
  <c r="V385" i="5"/>
  <c r="V373" i="5"/>
  <c r="V361" i="5"/>
  <c r="V349" i="5"/>
  <c r="V337" i="5"/>
  <c r="V325" i="5"/>
  <c r="V313" i="5"/>
  <c r="V301" i="5"/>
  <c r="V289" i="5"/>
  <c r="V277" i="5"/>
  <c r="V265" i="5"/>
  <c r="V253" i="5"/>
  <c r="V241" i="5"/>
  <c r="V229" i="5"/>
  <c r="V217" i="5"/>
  <c r="V205" i="5"/>
  <c r="V193" i="5"/>
  <c r="V181" i="5"/>
  <c r="V169" i="5"/>
  <c r="V157" i="5"/>
  <c r="V145" i="5"/>
  <c r="V133" i="5"/>
  <c r="V121" i="5"/>
  <c r="V109" i="5"/>
  <c r="V97" i="5"/>
  <c r="V85" i="5"/>
  <c r="V73" i="5"/>
  <c r="V61" i="5"/>
  <c r="V49" i="5"/>
  <c r="V37" i="5"/>
  <c r="V25" i="5"/>
  <c r="V13" i="5"/>
  <c r="AG542" i="5"/>
  <c r="AP541" i="5"/>
  <c r="AD541" i="5"/>
  <c r="AG538" i="5"/>
  <c r="AP537" i="5"/>
  <c r="AD537" i="5"/>
  <c r="AL536" i="5"/>
  <c r="Y536" i="5"/>
  <c r="AL534" i="5"/>
  <c r="AD533" i="5"/>
  <c r="AK532" i="5"/>
  <c r="W532" i="5"/>
  <c r="AC531" i="5"/>
  <c r="AP529" i="5"/>
  <c r="AB529" i="5"/>
  <c r="AI528" i="5"/>
  <c r="AO527" i="5"/>
  <c r="AG526" i="5"/>
  <c r="AN525" i="5"/>
  <c r="W525" i="5"/>
  <c r="AO523" i="5"/>
  <c r="AL522" i="5"/>
  <c r="AC521" i="5"/>
  <c r="W520" i="5"/>
  <c r="AL518" i="5"/>
  <c r="AG516" i="5"/>
  <c r="AI511" i="5"/>
  <c r="Z508" i="5"/>
  <c r="AL504" i="5"/>
  <c r="AC501" i="5"/>
  <c r="AO497" i="5"/>
  <c r="W491" i="5"/>
  <c r="AI487" i="5"/>
  <c r="Z484" i="5"/>
  <c r="AL480" i="5"/>
  <c r="W477" i="5"/>
  <c r="AC473" i="5"/>
  <c r="AH469" i="5"/>
  <c r="AN465" i="5"/>
  <c r="AP461" i="5"/>
  <c r="AN457" i="5"/>
  <c r="W446" i="5"/>
  <c r="AL435" i="5"/>
  <c r="AD423" i="5"/>
  <c r="Y300" i="5"/>
  <c r="AH8" i="5"/>
  <c r="AH12" i="5"/>
  <c r="AH16" i="5"/>
  <c r="AH20" i="5"/>
  <c r="AH24" i="5"/>
  <c r="AH28" i="5"/>
  <c r="AH7" i="5"/>
  <c r="AH11" i="5"/>
  <c r="AH15" i="5"/>
  <c r="AH19" i="5"/>
  <c r="AH23" i="5"/>
  <c r="AH27" i="5"/>
  <c r="AH14" i="5"/>
  <c r="AH9" i="5"/>
  <c r="AH21" i="5"/>
  <c r="AH29" i="5"/>
  <c r="AH33" i="5"/>
  <c r="AH37" i="5"/>
  <c r="AH41" i="5"/>
  <c r="AH45" i="5"/>
  <c r="AH49" i="5"/>
  <c r="AH53" i="5"/>
  <c r="AH57" i="5"/>
  <c r="AH6" i="5"/>
  <c r="AH18" i="5"/>
  <c r="AH32" i="5"/>
  <c r="AH36" i="5"/>
  <c r="AH40" i="5"/>
  <c r="AH44" i="5"/>
  <c r="AH48" i="5"/>
  <c r="AH52" i="5"/>
  <c r="AH56" i="5"/>
  <c r="AH13" i="5"/>
  <c r="AH25" i="5"/>
  <c r="AH26" i="5"/>
  <c r="AH31" i="5"/>
  <c r="AH35" i="5"/>
  <c r="AH39" i="5"/>
  <c r="AH43" i="5"/>
  <c r="AH47" i="5"/>
  <c r="AH51" i="5"/>
  <c r="AH55" i="5"/>
  <c r="AH59" i="5"/>
  <c r="AH10" i="5"/>
  <c r="AH22" i="5"/>
  <c r="AH17" i="5"/>
  <c r="AH30" i="5"/>
  <c r="AH42" i="5"/>
  <c r="AH64" i="5"/>
  <c r="AH68" i="5"/>
  <c r="AH72" i="5"/>
  <c r="AH76" i="5"/>
  <c r="AH80" i="5"/>
  <c r="AH84" i="5"/>
  <c r="AH88" i="5"/>
  <c r="AH92" i="5"/>
  <c r="AH58" i="5"/>
  <c r="AH67" i="5"/>
  <c r="AH71" i="5"/>
  <c r="AH75" i="5"/>
  <c r="AH79" i="5"/>
  <c r="AH83" i="5"/>
  <c r="AH87" i="5"/>
  <c r="AH91" i="5"/>
  <c r="AH34" i="5"/>
  <c r="AH46" i="5"/>
  <c r="AH61" i="5"/>
  <c r="AH63" i="5"/>
  <c r="AH66" i="5"/>
  <c r="AH70" i="5"/>
  <c r="AH74" i="5"/>
  <c r="AH78" i="5"/>
  <c r="AH38" i="5"/>
  <c r="AH54" i="5"/>
  <c r="AH65" i="5"/>
  <c r="AH69" i="5"/>
  <c r="AH73" i="5"/>
  <c r="AH77" i="5"/>
  <c r="AH81" i="5"/>
  <c r="AH85" i="5"/>
  <c r="AH86" i="5"/>
  <c r="AH93" i="5"/>
  <c r="AH97" i="5"/>
  <c r="AH101" i="5"/>
  <c r="AH105" i="5"/>
  <c r="AH109" i="5"/>
  <c r="AH113" i="5"/>
  <c r="AH117" i="5"/>
  <c r="AH121" i="5"/>
  <c r="AH125" i="5"/>
  <c r="AH129" i="5"/>
  <c r="AH133" i="5"/>
  <c r="AH82" i="5"/>
  <c r="AH94" i="5"/>
  <c r="AH96" i="5"/>
  <c r="AH50" i="5"/>
  <c r="AH62" i="5"/>
  <c r="AH90" i="5"/>
  <c r="AH89" i="5"/>
  <c r="AH99" i="5"/>
  <c r="AH103" i="5"/>
  <c r="AH107" i="5"/>
  <c r="AH111" i="5"/>
  <c r="AH115" i="5"/>
  <c r="AH119" i="5"/>
  <c r="AH123" i="5"/>
  <c r="AH127" i="5"/>
  <c r="AH131" i="5"/>
  <c r="AH135" i="5"/>
  <c r="AH95" i="5"/>
  <c r="AH98" i="5"/>
  <c r="AH102" i="5"/>
  <c r="AH106" i="5"/>
  <c r="AH110" i="5"/>
  <c r="AH114" i="5"/>
  <c r="AH118" i="5"/>
  <c r="AH122" i="5"/>
  <c r="AH126" i="5"/>
  <c r="AH130" i="5"/>
  <c r="AH100" i="5"/>
  <c r="AH124" i="5"/>
  <c r="AH140" i="5"/>
  <c r="AH144" i="5"/>
  <c r="AH148" i="5"/>
  <c r="AH152" i="5"/>
  <c r="AH156" i="5"/>
  <c r="AH160" i="5"/>
  <c r="AH164" i="5"/>
  <c r="AH168" i="5"/>
  <c r="AH172" i="5"/>
  <c r="AH176" i="5"/>
  <c r="AH180" i="5"/>
  <c r="AH184" i="5"/>
  <c r="AH188" i="5"/>
  <c r="AH192" i="5"/>
  <c r="AH196" i="5"/>
  <c r="AH200" i="5"/>
  <c r="AH204" i="5"/>
  <c r="AH208" i="5"/>
  <c r="AH104" i="5"/>
  <c r="AH128" i="5"/>
  <c r="AH136" i="5"/>
  <c r="AH108" i="5"/>
  <c r="AH143" i="5"/>
  <c r="AH147" i="5"/>
  <c r="AH151" i="5"/>
  <c r="AH155" i="5"/>
  <c r="AH159" i="5"/>
  <c r="AH163" i="5"/>
  <c r="AH167" i="5"/>
  <c r="AH171" i="5"/>
  <c r="AH175" i="5"/>
  <c r="AH179" i="5"/>
  <c r="AH183" i="5"/>
  <c r="AH187" i="5"/>
  <c r="AH191" i="5"/>
  <c r="AH195" i="5"/>
  <c r="AH199" i="5"/>
  <c r="AH203" i="5"/>
  <c r="AH207" i="5"/>
  <c r="AH139" i="5"/>
  <c r="AH112" i="5"/>
  <c r="AH137" i="5"/>
  <c r="AH142" i="5"/>
  <c r="AH146" i="5"/>
  <c r="AH150" i="5"/>
  <c r="AH154" i="5"/>
  <c r="AH158" i="5"/>
  <c r="AH162" i="5"/>
  <c r="AH166" i="5"/>
  <c r="AH170" i="5"/>
  <c r="AH174" i="5"/>
  <c r="AH178" i="5"/>
  <c r="AH182" i="5"/>
  <c r="AH186" i="5"/>
  <c r="AH190" i="5"/>
  <c r="AH194" i="5"/>
  <c r="AH198" i="5"/>
  <c r="AH202" i="5"/>
  <c r="AH206" i="5"/>
  <c r="AH210" i="5"/>
  <c r="AH214" i="5"/>
  <c r="AH218" i="5"/>
  <c r="AH222" i="5"/>
  <c r="AH60" i="5"/>
  <c r="AH116" i="5"/>
  <c r="AH138" i="5"/>
  <c r="AH217" i="5"/>
  <c r="AH157" i="5"/>
  <c r="AH181" i="5"/>
  <c r="AH205" i="5"/>
  <c r="AH215" i="5"/>
  <c r="AH224" i="5"/>
  <c r="AH228" i="5"/>
  <c r="AH232" i="5"/>
  <c r="AH236" i="5"/>
  <c r="AH240" i="5"/>
  <c r="AH244" i="5"/>
  <c r="AH248" i="5"/>
  <c r="AH252" i="5"/>
  <c r="AH256" i="5"/>
  <c r="AH260" i="5"/>
  <c r="AH264" i="5"/>
  <c r="AH268" i="5"/>
  <c r="AH272" i="5"/>
  <c r="AH276" i="5"/>
  <c r="AH280" i="5"/>
  <c r="AH284" i="5"/>
  <c r="AH288" i="5"/>
  <c r="AH292" i="5"/>
  <c r="AH296" i="5"/>
  <c r="AH161" i="5"/>
  <c r="AH185" i="5"/>
  <c r="AH132" i="5"/>
  <c r="AH220" i="5"/>
  <c r="AH141" i="5"/>
  <c r="AH165" i="5"/>
  <c r="AH189" i="5"/>
  <c r="AH227" i="5"/>
  <c r="AH231" i="5"/>
  <c r="AH235" i="5"/>
  <c r="AH239" i="5"/>
  <c r="AH243" i="5"/>
  <c r="AH247" i="5"/>
  <c r="AH251" i="5"/>
  <c r="AH255" i="5"/>
  <c r="AH259" i="5"/>
  <c r="AH263" i="5"/>
  <c r="AH267" i="5"/>
  <c r="AH271" i="5"/>
  <c r="AH275" i="5"/>
  <c r="AH279" i="5"/>
  <c r="AH283" i="5"/>
  <c r="AH216" i="5"/>
  <c r="AH145" i="5"/>
  <c r="AH169" i="5"/>
  <c r="AH193" i="5"/>
  <c r="AH209" i="5"/>
  <c r="AH212" i="5"/>
  <c r="AH213" i="5"/>
  <c r="AH226" i="5"/>
  <c r="AH230" i="5"/>
  <c r="AH234" i="5"/>
  <c r="AH238" i="5"/>
  <c r="AH242" i="5"/>
  <c r="AH246" i="5"/>
  <c r="AH250" i="5"/>
  <c r="AH254" i="5"/>
  <c r="AH258" i="5"/>
  <c r="AH262" i="5"/>
  <c r="AH266" i="5"/>
  <c r="AH270" i="5"/>
  <c r="AH274" i="5"/>
  <c r="AH278" i="5"/>
  <c r="AH282" i="5"/>
  <c r="AH286" i="5"/>
  <c r="AH290" i="5"/>
  <c r="AH294" i="5"/>
  <c r="AH120" i="5"/>
  <c r="AH134" i="5"/>
  <c r="AH149" i="5"/>
  <c r="AH173" i="5"/>
  <c r="AH197" i="5"/>
  <c r="AH211" i="5"/>
  <c r="AH223" i="5"/>
  <c r="AH153" i="5"/>
  <c r="AH177" i="5"/>
  <c r="AH201" i="5"/>
  <c r="AH219" i="5"/>
  <c r="AH225" i="5"/>
  <c r="AH237" i="5"/>
  <c r="AH304" i="5"/>
  <c r="AH308" i="5"/>
  <c r="AH312" i="5"/>
  <c r="AH316" i="5"/>
  <c r="AH320" i="5"/>
  <c r="AH324" i="5"/>
  <c r="AH328" i="5"/>
  <c r="AH332" i="5"/>
  <c r="AH336" i="5"/>
  <c r="AH340" i="5"/>
  <c r="AH344" i="5"/>
  <c r="AH348" i="5"/>
  <c r="AH352" i="5"/>
  <c r="AH356" i="5"/>
  <c r="AH360" i="5"/>
  <c r="AH364" i="5"/>
  <c r="AH368" i="5"/>
  <c r="AH241" i="5"/>
  <c r="AH265" i="5"/>
  <c r="AH281" i="5"/>
  <c r="AH301" i="5"/>
  <c r="AH291" i="5"/>
  <c r="AH245" i="5"/>
  <c r="AH287" i="5"/>
  <c r="AH298" i="5"/>
  <c r="AH303" i="5"/>
  <c r="AH307" i="5"/>
  <c r="AH311" i="5"/>
  <c r="AH315" i="5"/>
  <c r="AH319" i="5"/>
  <c r="AH323" i="5"/>
  <c r="AH327" i="5"/>
  <c r="AH331" i="5"/>
  <c r="AH335" i="5"/>
  <c r="AH339" i="5"/>
  <c r="AH343" i="5"/>
  <c r="AH347" i="5"/>
  <c r="AH351" i="5"/>
  <c r="AH355" i="5"/>
  <c r="AH359" i="5"/>
  <c r="AH363" i="5"/>
  <c r="AH367" i="5"/>
  <c r="AH371" i="5"/>
  <c r="AH261" i="5"/>
  <c r="AH277" i="5"/>
  <c r="AH221" i="5"/>
  <c r="AH249" i="5"/>
  <c r="AH300" i="5"/>
  <c r="AH295" i="5"/>
  <c r="AH306" i="5"/>
  <c r="AH310" i="5"/>
  <c r="AH314" i="5"/>
  <c r="AH318" i="5"/>
  <c r="AH322" i="5"/>
  <c r="AH326" i="5"/>
  <c r="AH330" i="5"/>
  <c r="AH334" i="5"/>
  <c r="AH338" i="5"/>
  <c r="AH342" i="5"/>
  <c r="AH346" i="5"/>
  <c r="AH350" i="5"/>
  <c r="AH354" i="5"/>
  <c r="AH358" i="5"/>
  <c r="AH362" i="5"/>
  <c r="AH366" i="5"/>
  <c r="AH370" i="5"/>
  <c r="AH374" i="5"/>
  <c r="AH229" i="5"/>
  <c r="AH257" i="5"/>
  <c r="AH273" i="5"/>
  <c r="AH293" i="5"/>
  <c r="AH289" i="5"/>
  <c r="AH297" i="5"/>
  <c r="AH302" i="5"/>
  <c r="AH321" i="5"/>
  <c r="AH345" i="5"/>
  <c r="AH233" i="5"/>
  <c r="AH325" i="5"/>
  <c r="AH349" i="5"/>
  <c r="AH375" i="5"/>
  <c r="AH379" i="5"/>
  <c r="AH383" i="5"/>
  <c r="AH387" i="5"/>
  <c r="AH391" i="5"/>
  <c r="AH395" i="5"/>
  <c r="AH399" i="5"/>
  <c r="AH403" i="5"/>
  <c r="AH253" i="5"/>
  <c r="AH369" i="5"/>
  <c r="AH305" i="5"/>
  <c r="AH329" i="5"/>
  <c r="AH353" i="5"/>
  <c r="AH269" i="5"/>
  <c r="AH378" i="5"/>
  <c r="AH382" i="5"/>
  <c r="AH386" i="5"/>
  <c r="AH390" i="5"/>
  <c r="AH394" i="5"/>
  <c r="AH398" i="5"/>
  <c r="AH402" i="5"/>
  <c r="AH406" i="5"/>
  <c r="AH410" i="5"/>
  <c r="AH414" i="5"/>
  <c r="AH418" i="5"/>
  <c r="AH422" i="5"/>
  <c r="AH426" i="5"/>
  <c r="AH430" i="5"/>
  <c r="AH434" i="5"/>
  <c r="AH438" i="5"/>
  <c r="AH442" i="5"/>
  <c r="AH446" i="5"/>
  <c r="AH450" i="5"/>
  <c r="AH309" i="5"/>
  <c r="AH333" i="5"/>
  <c r="AH357" i="5"/>
  <c r="AH365" i="5"/>
  <c r="AH285" i="5"/>
  <c r="AH373" i="5"/>
  <c r="AH313" i="5"/>
  <c r="AH337" i="5"/>
  <c r="AH377" i="5"/>
  <c r="AH381" i="5"/>
  <c r="AH385" i="5"/>
  <c r="AH389" i="5"/>
  <c r="AH393" i="5"/>
  <c r="AH397" i="5"/>
  <c r="AH401" i="5"/>
  <c r="AH405" i="5"/>
  <c r="AH409" i="5"/>
  <c r="AH413" i="5"/>
  <c r="AH417" i="5"/>
  <c r="AH421" i="5"/>
  <c r="AH425" i="5"/>
  <c r="AH429" i="5"/>
  <c r="AH433" i="5"/>
  <c r="AH437" i="5"/>
  <c r="AH441" i="5"/>
  <c r="AH445" i="5"/>
  <c r="AH299" i="5"/>
  <c r="AH361" i="5"/>
  <c r="AH372" i="5"/>
  <c r="AH376" i="5"/>
  <c r="AH380" i="5"/>
  <c r="AH384" i="5"/>
  <c r="AH388" i="5"/>
  <c r="AH392" i="5"/>
  <c r="AH396" i="5"/>
  <c r="AH400" i="5"/>
  <c r="AH404" i="5"/>
  <c r="AH408" i="5"/>
  <c r="AH412" i="5"/>
  <c r="AH416" i="5"/>
  <c r="AH420" i="5"/>
  <c r="AH424" i="5"/>
  <c r="AH428" i="5"/>
  <c r="AH432" i="5"/>
  <c r="AH436" i="5"/>
  <c r="AH440" i="5"/>
  <c r="AH444" i="5"/>
  <c r="AH448" i="5"/>
  <c r="AH439" i="5"/>
  <c r="AH452" i="5"/>
  <c r="AH456" i="5"/>
  <c r="AH466" i="5"/>
  <c r="AH471" i="5"/>
  <c r="AH482" i="5"/>
  <c r="AH486" i="5"/>
  <c r="AH490" i="5"/>
  <c r="AH494" i="5"/>
  <c r="AH498" i="5"/>
  <c r="AH502" i="5"/>
  <c r="AH506" i="5"/>
  <c r="AH510" i="5"/>
  <c r="AH514" i="5"/>
  <c r="AH518" i="5"/>
  <c r="AH522" i="5"/>
  <c r="AH451" i="5"/>
  <c r="AH454" i="5"/>
  <c r="AH476" i="5"/>
  <c r="AH463" i="5"/>
  <c r="AH317" i="5"/>
  <c r="AH407" i="5"/>
  <c r="AH461" i="5"/>
  <c r="AH468" i="5"/>
  <c r="AH473" i="5"/>
  <c r="AH478" i="5"/>
  <c r="AH481" i="5"/>
  <c r="AH485" i="5"/>
  <c r="AH489" i="5"/>
  <c r="AH493" i="5"/>
  <c r="AH497" i="5"/>
  <c r="AH501" i="5"/>
  <c r="AH505" i="5"/>
  <c r="AH509" i="5"/>
  <c r="AH513" i="5"/>
  <c r="AH517" i="5"/>
  <c r="AH521" i="5"/>
  <c r="AH431" i="5"/>
  <c r="AH443" i="5"/>
  <c r="AH449" i="5"/>
  <c r="AH459" i="5"/>
  <c r="AH411" i="5"/>
  <c r="AH457" i="5"/>
  <c r="AH465" i="5"/>
  <c r="AH470" i="5"/>
  <c r="AH475" i="5"/>
  <c r="AH455" i="5"/>
  <c r="AH480" i="5"/>
  <c r="AH484" i="5"/>
  <c r="AH488" i="5"/>
  <c r="AH492" i="5"/>
  <c r="AH496" i="5"/>
  <c r="AH500" i="5"/>
  <c r="AH504" i="5"/>
  <c r="AH508" i="5"/>
  <c r="AH512" i="5"/>
  <c r="AH516" i="5"/>
  <c r="AH520" i="5"/>
  <c r="AH524" i="5"/>
  <c r="AH528" i="5"/>
  <c r="AH532" i="5"/>
  <c r="AH415" i="5"/>
  <c r="AH427" i="5"/>
  <c r="AH467" i="5"/>
  <c r="AH435" i="5"/>
  <c r="AH472" i="5"/>
  <c r="AH477" i="5"/>
  <c r="AH423" i="5"/>
  <c r="AH458" i="5"/>
  <c r="V540" i="5"/>
  <c r="V528" i="5"/>
  <c r="V516" i="5"/>
  <c r="V504" i="5"/>
  <c r="V492" i="5"/>
  <c r="V480" i="5"/>
  <c r="V468" i="5"/>
  <c r="V456" i="5"/>
  <c r="V444" i="5"/>
  <c r="V432" i="5"/>
  <c r="V420" i="5"/>
  <c r="V408" i="5"/>
  <c r="V396" i="5"/>
  <c r="V384" i="5"/>
  <c r="V372" i="5"/>
  <c r="V360" i="5"/>
  <c r="V348" i="5"/>
  <c r="V336" i="5"/>
  <c r="V324" i="5"/>
  <c r="V312" i="5"/>
  <c r="V300" i="5"/>
  <c r="V288" i="5"/>
  <c r="V276" i="5"/>
  <c r="V264" i="5"/>
  <c r="V252" i="5"/>
  <c r="V240" i="5"/>
  <c r="V228" i="5"/>
  <c r="V216" i="5"/>
  <c r="V204" i="5"/>
  <c r="V192" i="5"/>
  <c r="V180" i="5"/>
  <c r="V168" i="5"/>
  <c r="V156" i="5"/>
  <c r="V144" i="5"/>
  <c r="V132" i="5"/>
  <c r="V120" i="5"/>
  <c r="V108" i="5"/>
  <c r="V96" i="5"/>
  <c r="V84" i="5"/>
  <c r="V72" i="5"/>
  <c r="V60" i="5"/>
  <c r="V48" i="5"/>
  <c r="V36" i="5"/>
  <c r="V24" i="5"/>
  <c r="V12" i="5"/>
  <c r="AL5" i="5"/>
  <c r="Z5" i="5"/>
  <c r="AI543" i="5"/>
  <c r="W543" i="5"/>
  <c r="AO541" i="5"/>
  <c r="AC541" i="5"/>
  <c r="AL540" i="5"/>
  <c r="Z540" i="5"/>
  <c r="AI539" i="5"/>
  <c r="AO537" i="5"/>
  <c r="AC537" i="5"/>
  <c r="AK536" i="5"/>
  <c r="AD535" i="5"/>
  <c r="AK534" i="5"/>
  <c r="AQ533" i="5"/>
  <c r="AC533" i="5"/>
  <c r="AP531" i="5"/>
  <c r="AB531" i="5"/>
  <c r="AH530" i="5"/>
  <c r="AO529" i="5"/>
  <c r="AG528" i="5"/>
  <c r="AN527" i="5"/>
  <c r="Y527" i="5"/>
  <c r="AL524" i="5"/>
  <c r="AI523" i="5"/>
  <c r="AB521" i="5"/>
  <c r="AP519" i="5"/>
  <c r="Z516" i="5"/>
  <c r="AO513" i="5"/>
  <c r="AH511" i="5"/>
  <c r="Y508" i="5"/>
  <c r="AK504" i="5"/>
  <c r="AB501" i="5"/>
  <c r="AN497" i="5"/>
  <c r="AE494" i="5"/>
  <c r="AQ490" i="5"/>
  <c r="AH487" i="5"/>
  <c r="Y484" i="5"/>
  <c r="AK480" i="5"/>
  <c r="AQ476" i="5"/>
  <c r="AB473" i="5"/>
  <c r="AG469" i="5"/>
  <c r="AO461" i="5"/>
  <c r="AO445" i="5"/>
  <c r="AQ422" i="5"/>
  <c r="AN295" i="5"/>
  <c r="W7" i="5"/>
  <c r="W11" i="5"/>
  <c r="W15" i="5"/>
  <c r="W19" i="5"/>
  <c r="W23" i="5"/>
  <c r="W27" i="5"/>
  <c r="W6" i="5"/>
  <c r="W10" i="5"/>
  <c r="W14" i="5"/>
  <c r="W18" i="5"/>
  <c r="W22" i="5"/>
  <c r="W9" i="5"/>
  <c r="W13" i="5"/>
  <c r="W17" i="5"/>
  <c r="W21" i="5"/>
  <c r="W25" i="5"/>
  <c r="W26" i="5"/>
  <c r="W28" i="5"/>
  <c r="W8" i="5"/>
  <c r="W12" i="5"/>
  <c r="W31" i="5"/>
  <c r="W35" i="5"/>
  <c r="W39" i="5"/>
  <c r="W43" i="5"/>
  <c r="W47" i="5"/>
  <c r="W51" i="5"/>
  <c r="W55" i="5"/>
  <c r="W34" i="5"/>
  <c r="W46" i="5"/>
  <c r="W62" i="5"/>
  <c r="W64" i="5"/>
  <c r="W68" i="5"/>
  <c r="W72" i="5"/>
  <c r="W76" i="5"/>
  <c r="W80" i="5"/>
  <c r="W84" i="5"/>
  <c r="W88" i="5"/>
  <c r="W92" i="5"/>
  <c r="W29" i="5"/>
  <c r="W41" i="5"/>
  <c r="W60" i="5"/>
  <c r="W36" i="5"/>
  <c r="W48" i="5"/>
  <c r="W67" i="5"/>
  <c r="W71" i="5"/>
  <c r="W75" i="5"/>
  <c r="W79" i="5"/>
  <c r="W83" i="5"/>
  <c r="W87" i="5"/>
  <c r="W24" i="5"/>
  <c r="W38" i="5"/>
  <c r="W54" i="5"/>
  <c r="W20" i="5"/>
  <c r="W33" i="5"/>
  <c r="W45" i="5"/>
  <c r="W50" i="5"/>
  <c r="W63" i="5"/>
  <c r="W40" i="5"/>
  <c r="W57" i="5"/>
  <c r="W61" i="5"/>
  <c r="W66" i="5"/>
  <c r="W70" i="5"/>
  <c r="W74" i="5"/>
  <c r="W78" i="5"/>
  <c r="W82" i="5"/>
  <c r="W86" i="5"/>
  <c r="W16" i="5"/>
  <c r="W53" i="5"/>
  <c r="W58" i="5"/>
  <c r="W30" i="5"/>
  <c r="W42" i="5"/>
  <c r="W59" i="5"/>
  <c r="W37" i="5"/>
  <c r="W56" i="5"/>
  <c r="W65" i="5"/>
  <c r="W89" i="5"/>
  <c r="W97" i="5"/>
  <c r="W101" i="5"/>
  <c r="W105" i="5"/>
  <c r="W109" i="5"/>
  <c r="W113" i="5"/>
  <c r="W117" i="5"/>
  <c r="W121" i="5"/>
  <c r="W125" i="5"/>
  <c r="W129" i="5"/>
  <c r="W49" i="5"/>
  <c r="W69" i="5"/>
  <c r="W73" i="5"/>
  <c r="W85" i="5"/>
  <c r="W96" i="5"/>
  <c r="W100" i="5"/>
  <c r="W104" i="5"/>
  <c r="W108" i="5"/>
  <c r="W112" i="5"/>
  <c r="W116" i="5"/>
  <c r="W120" i="5"/>
  <c r="W124" i="5"/>
  <c r="W128" i="5"/>
  <c r="W132" i="5"/>
  <c r="W77" i="5"/>
  <c r="W94" i="5"/>
  <c r="W32" i="5"/>
  <c r="W52" i="5"/>
  <c r="W93" i="5"/>
  <c r="W99" i="5"/>
  <c r="W103" i="5"/>
  <c r="W107" i="5"/>
  <c r="W111" i="5"/>
  <c r="W115" i="5"/>
  <c r="W119" i="5"/>
  <c r="W123" i="5"/>
  <c r="W127" i="5"/>
  <c r="W131" i="5"/>
  <c r="W81" i="5"/>
  <c r="W44" i="5"/>
  <c r="W91" i="5"/>
  <c r="W98" i="5"/>
  <c r="W102" i="5"/>
  <c r="W106" i="5"/>
  <c r="W110" i="5"/>
  <c r="W114" i="5"/>
  <c r="W118" i="5"/>
  <c r="W122" i="5"/>
  <c r="W126" i="5"/>
  <c r="W130" i="5"/>
  <c r="W133" i="5"/>
  <c r="W138" i="5"/>
  <c r="W140" i="5"/>
  <c r="W144" i="5"/>
  <c r="W148" i="5"/>
  <c r="W152" i="5"/>
  <c r="W156" i="5"/>
  <c r="W160" i="5"/>
  <c r="W164" i="5"/>
  <c r="W168" i="5"/>
  <c r="W172" i="5"/>
  <c r="W176" i="5"/>
  <c r="W180" i="5"/>
  <c r="W184" i="5"/>
  <c r="W188" i="5"/>
  <c r="W192" i="5"/>
  <c r="W196" i="5"/>
  <c r="W200" i="5"/>
  <c r="W204" i="5"/>
  <c r="W208" i="5"/>
  <c r="W212" i="5"/>
  <c r="W134" i="5"/>
  <c r="W135" i="5"/>
  <c r="W143" i="5"/>
  <c r="W147" i="5"/>
  <c r="W151" i="5"/>
  <c r="W155" i="5"/>
  <c r="W159" i="5"/>
  <c r="W163" i="5"/>
  <c r="W167" i="5"/>
  <c r="W171" i="5"/>
  <c r="W175" i="5"/>
  <c r="W179" i="5"/>
  <c r="W183" i="5"/>
  <c r="W187" i="5"/>
  <c r="W191" i="5"/>
  <c r="W195" i="5"/>
  <c r="W199" i="5"/>
  <c r="W203" i="5"/>
  <c r="W207" i="5"/>
  <c r="W90" i="5"/>
  <c r="W136" i="5"/>
  <c r="W139" i="5"/>
  <c r="W142" i="5"/>
  <c r="W146" i="5"/>
  <c r="W150" i="5"/>
  <c r="W154" i="5"/>
  <c r="W158" i="5"/>
  <c r="W162" i="5"/>
  <c r="W166" i="5"/>
  <c r="W170" i="5"/>
  <c r="W174" i="5"/>
  <c r="W178" i="5"/>
  <c r="W182" i="5"/>
  <c r="W186" i="5"/>
  <c r="W190" i="5"/>
  <c r="W194" i="5"/>
  <c r="W198" i="5"/>
  <c r="W202" i="5"/>
  <c r="W206" i="5"/>
  <c r="W210" i="5"/>
  <c r="W214" i="5"/>
  <c r="W95" i="5"/>
  <c r="W141" i="5"/>
  <c r="W145" i="5"/>
  <c r="W149" i="5"/>
  <c r="W153" i="5"/>
  <c r="W157" i="5"/>
  <c r="W161" i="5"/>
  <c r="W165" i="5"/>
  <c r="W169" i="5"/>
  <c r="W173" i="5"/>
  <c r="W177" i="5"/>
  <c r="W181" i="5"/>
  <c r="W185" i="5"/>
  <c r="W189" i="5"/>
  <c r="W193" i="5"/>
  <c r="W197" i="5"/>
  <c r="W201" i="5"/>
  <c r="W205" i="5"/>
  <c r="W209" i="5"/>
  <c r="W213" i="5"/>
  <c r="W223" i="5"/>
  <c r="W225" i="5"/>
  <c r="W229" i="5"/>
  <c r="W233" i="5"/>
  <c r="W237" i="5"/>
  <c r="W241" i="5"/>
  <c r="W245" i="5"/>
  <c r="W249" i="5"/>
  <c r="W253" i="5"/>
  <c r="W257" i="5"/>
  <c r="W261" i="5"/>
  <c r="W265" i="5"/>
  <c r="W269" i="5"/>
  <c r="W273" i="5"/>
  <c r="W277" i="5"/>
  <c r="W281" i="5"/>
  <c r="W285" i="5"/>
  <c r="W289" i="5"/>
  <c r="W293" i="5"/>
  <c r="W297" i="5"/>
  <c r="W301" i="5"/>
  <c r="W221" i="5"/>
  <c r="W137" i="5"/>
  <c r="W219" i="5"/>
  <c r="W217" i="5"/>
  <c r="W228" i="5"/>
  <c r="W232" i="5"/>
  <c r="W236" i="5"/>
  <c r="W240" i="5"/>
  <c r="W244" i="5"/>
  <c r="W248" i="5"/>
  <c r="W252" i="5"/>
  <c r="W256" i="5"/>
  <c r="W260" i="5"/>
  <c r="W264" i="5"/>
  <c r="W268" i="5"/>
  <c r="W272" i="5"/>
  <c r="W276" i="5"/>
  <c r="W280" i="5"/>
  <c r="W284" i="5"/>
  <c r="W215" i="5"/>
  <c r="W211" i="5"/>
  <c r="W224" i="5"/>
  <c r="W222" i="5"/>
  <c r="W227" i="5"/>
  <c r="W231" i="5"/>
  <c r="W235" i="5"/>
  <c r="W239" i="5"/>
  <c r="W243" i="5"/>
  <c r="W247" i="5"/>
  <c r="W251" i="5"/>
  <c r="W255" i="5"/>
  <c r="W259" i="5"/>
  <c r="W263" i="5"/>
  <c r="W267" i="5"/>
  <c r="W271" i="5"/>
  <c r="W275" i="5"/>
  <c r="W279" i="5"/>
  <c r="W283" i="5"/>
  <c r="W287" i="5"/>
  <c r="W291" i="5"/>
  <c r="W220" i="5"/>
  <c r="W218" i="5"/>
  <c r="W216" i="5"/>
  <c r="W226" i="5"/>
  <c r="W230" i="5"/>
  <c r="W234" i="5"/>
  <c r="W238" i="5"/>
  <c r="W242" i="5"/>
  <c r="W246" i="5"/>
  <c r="W250" i="5"/>
  <c r="W254" i="5"/>
  <c r="W258" i="5"/>
  <c r="W262" i="5"/>
  <c r="W266" i="5"/>
  <c r="W270" i="5"/>
  <c r="W274" i="5"/>
  <c r="W278" i="5"/>
  <c r="W282" i="5"/>
  <c r="W286" i="5"/>
  <c r="W290" i="5"/>
  <c r="W294" i="5"/>
  <c r="W296" i="5"/>
  <c r="W295" i="5"/>
  <c r="W299" i="5"/>
  <c r="W304" i="5"/>
  <c r="W308" i="5"/>
  <c r="W312" i="5"/>
  <c r="W316" i="5"/>
  <c r="W320" i="5"/>
  <c r="W324" i="5"/>
  <c r="W328" i="5"/>
  <c r="W332" i="5"/>
  <c r="W336" i="5"/>
  <c r="W340" i="5"/>
  <c r="W344" i="5"/>
  <c r="W348" i="5"/>
  <c r="W352" i="5"/>
  <c r="W356" i="5"/>
  <c r="W360" i="5"/>
  <c r="W364" i="5"/>
  <c r="W368" i="5"/>
  <c r="W372" i="5"/>
  <c r="W307" i="5"/>
  <c r="W311" i="5"/>
  <c r="W315" i="5"/>
  <c r="W319" i="5"/>
  <c r="W323" i="5"/>
  <c r="W327" i="5"/>
  <c r="W331" i="5"/>
  <c r="W335" i="5"/>
  <c r="W339" i="5"/>
  <c r="W343" i="5"/>
  <c r="W347" i="5"/>
  <c r="W351" i="5"/>
  <c r="W355" i="5"/>
  <c r="W359" i="5"/>
  <c r="W363" i="5"/>
  <c r="W367" i="5"/>
  <c r="W371" i="5"/>
  <c r="W298" i="5"/>
  <c r="W303" i="5"/>
  <c r="W292" i="5"/>
  <c r="W288" i="5"/>
  <c r="W300" i="5"/>
  <c r="W306" i="5"/>
  <c r="W310" i="5"/>
  <c r="W314" i="5"/>
  <c r="W318" i="5"/>
  <c r="W322" i="5"/>
  <c r="W326" i="5"/>
  <c r="W330" i="5"/>
  <c r="W334" i="5"/>
  <c r="W338" i="5"/>
  <c r="W342" i="5"/>
  <c r="W346" i="5"/>
  <c r="W350" i="5"/>
  <c r="W354" i="5"/>
  <c r="W358" i="5"/>
  <c r="W362" i="5"/>
  <c r="W366" i="5"/>
  <c r="W370" i="5"/>
  <c r="W376" i="5"/>
  <c r="W380" i="5"/>
  <c r="W384" i="5"/>
  <c r="W388" i="5"/>
  <c r="W392" i="5"/>
  <c r="W396" i="5"/>
  <c r="W400" i="5"/>
  <c r="W404" i="5"/>
  <c r="W408" i="5"/>
  <c r="W412" i="5"/>
  <c r="W416" i="5"/>
  <c r="W420" i="5"/>
  <c r="W424" i="5"/>
  <c r="W428" i="5"/>
  <c r="W432" i="5"/>
  <c r="W436" i="5"/>
  <c r="W440" i="5"/>
  <c r="W444" i="5"/>
  <c r="W448" i="5"/>
  <c r="W452" i="5"/>
  <c r="W456" i="5"/>
  <c r="W460" i="5"/>
  <c r="W464" i="5"/>
  <c r="W468" i="5"/>
  <c r="W472" i="5"/>
  <c r="W476" i="5"/>
  <c r="W480" i="5"/>
  <c r="W325" i="5"/>
  <c r="W349" i="5"/>
  <c r="W369" i="5"/>
  <c r="W374" i="5"/>
  <c r="W373" i="5"/>
  <c r="W305" i="5"/>
  <c r="W329" i="5"/>
  <c r="W353" i="5"/>
  <c r="W375" i="5"/>
  <c r="W379" i="5"/>
  <c r="W383" i="5"/>
  <c r="W387" i="5"/>
  <c r="W391" i="5"/>
  <c r="W395" i="5"/>
  <c r="W399" i="5"/>
  <c r="W403" i="5"/>
  <c r="W407" i="5"/>
  <c r="W411" i="5"/>
  <c r="W415" i="5"/>
  <c r="W419" i="5"/>
  <c r="W423" i="5"/>
  <c r="W365" i="5"/>
  <c r="W302" i="5"/>
  <c r="W309" i="5"/>
  <c r="W333" i="5"/>
  <c r="W357" i="5"/>
  <c r="W378" i="5"/>
  <c r="W382" i="5"/>
  <c r="W386" i="5"/>
  <c r="W390" i="5"/>
  <c r="W394" i="5"/>
  <c r="W398" i="5"/>
  <c r="W402" i="5"/>
  <c r="W406" i="5"/>
  <c r="W410" i="5"/>
  <c r="W414" i="5"/>
  <c r="W418" i="5"/>
  <c r="W422" i="5"/>
  <c r="W426" i="5"/>
  <c r="W430" i="5"/>
  <c r="W313" i="5"/>
  <c r="W337" i="5"/>
  <c r="W361" i="5"/>
  <c r="W317" i="5"/>
  <c r="W341" i="5"/>
  <c r="W377" i="5"/>
  <c r="W381" i="5"/>
  <c r="W385" i="5"/>
  <c r="W389" i="5"/>
  <c r="W393" i="5"/>
  <c r="W397" i="5"/>
  <c r="W401" i="5"/>
  <c r="W405" i="5"/>
  <c r="W409" i="5"/>
  <c r="W413" i="5"/>
  <c r="W417" i="5"/>
  <c r="W421" i="5"/>
  <c r="W425" i="5"/>
  <c r="W429" i="5"/>
  <c r="W433" i="5"/>
  <c r="W437" i="5"/>
  <c r="W441" i="5"/>
  <c r="W445" i="5"/>
  <c r="W449" i="5"/>
  <c r="W453" i="5"/>
  <c r="W321" i="5"/>
  <c r="W345" i="5"/>
  <c r="W462" i="5"/>
  <c r="W469" i="5"/>
  <c r="W474" i="5"/>
  <c r="W479" i="5"/>
  <c r="W443" i="5"/>
  <c r="W482" i="5"/>
  <c r="W486" i="5"/>
  <c r="W490" i="5"/>
  <c r="W494" i="5"/>
  <c r="W498" i="5"/>
  <c r="W502" i="5"/>
  <c r="W506" i="5"/>
  <c r="W510" i="5"/>
  <c r="W514" i="5"/>
  <c r="W518" i="5"/>
  <c r="W522" i="5"/>
  <c r="W526" i="5"/>
  <c r="W530" i="5"/>
  <c r="W534" i="5"/>
  <c r="W431" i="5"/>
  <c r="W438" i="5"/>
  <c r="W458" i="5"/>
  <c r="W466" i="5"/>
  <c r="W471" i="5"/>
  <c r="W454" i="5"/>
  <c r="W481" i="5"/>
  <c r="W485" i="5"/>
  <c r="W489" i="5"/>
  <c r="W493" i="5"/>
  <c r="W497" i="5"/>
  <c r="W501" i="5"/>
  <c r="W505" i="5"/>
  <c r="W509" i="5"/>
  <c r="W513" i="5"/>
  <c r="W517" i="5"/>
  <c r="W427" i="5"/>
  <c r="W435" i="5"/>
  <c r="W447" i="5"/>
  <c r="W463" i="5"/>
  <c r="W473" i="5"/>
  <c r="W478" i="5"/>
  <c r="W442" i="5"/>
  <c r="W461" i="5"/>
  <c r="W459" i="5"/>
  <c r="W465" i="5"/>
  <c r="W470" i="5"/>
  <c r="W475" i="5"/>
  <c r="W484" i="5"/>
  <c r="W488" i="5"/>
  <c r="W492" i="5"/>
  <c r="W496" i="5"/>
  <c r="W500" i="5"/>
  <c r="W504" i="5"/>
  <c r="W508" i="5"/>
  <c r="W512" i="5"/>
  <c r="W516" i="5"/>
  <c r="W451" i="5"/>
  <c r="W457" i="5"/>
  <c r="AI7" i="5"/>
  <c r="AI11" i="5"/>
  <c r="AI15" i="5"/>
  <c r="AI19" i="5"/>
  <c r="AI23" i="5"/>
  <c r="AI27" i="5"/>
  <c r="AI6" i="5"/>
  <c r="AI10" i="5"/>
  <c r="AI14" i="5"/>
  <c r="AI18" i="5"/>
  <c r="AI22" i="5"/>
  <c r="AI9" i="5"/>
  <c r="AI13" i="5"/>
  <c r="AI17" i="5"/>
  <c r="AI21" i="5"/>
  <c r="AI25" i="5"/>
  <c r="AI8" i="5"/>
  <c r="AI20" i="5"/>
  <c r="AI24" i="5"/>
  <c r="AI26" i="5"/>
  <c r="AI28" i="5"/>
  <c r="AI31" i="5"/>
  <c r="AI35" i="5"/>
  <c r="AI39" i="5"/>
  <c r="AI43" i="5"/>
  <c r="AI47" i="5"/>
  <c r="AI51" i="5"/>
  <c r="AI55" i="5"/>
  <c r="AI60" i="5"/>
  <c r="AI30" i="5"/>
  <c r="AI42" i="5"/>
  <c r="AI53" i="5"/>
  <c r="AI64" i="5"/>
  <c r="AI68" i="5"/>
  <c r="AI72" i="5"/>
  <c r="AI76" i="5"/>
  <c r="AI80" i="5"/>
  <c r="AI84" i="5"/>
  <c r="AI88" i="5"/>
  <c r="AI92" i="5"/>
  <c r="AI37" i="5"/>
  <c r="AI49" i="5"/>
  <c r="AI57" i="5"/>
  <c r="AI32" i="5"/>
  <c r="AI44" i="5"/>
  <c r="AI56" i="5"/>
  <c r="AI58" i="5"/>
  <c r="AI12" i="5"/>
  <c r="AI52" i="5"/>
  <c r="AI67" i="5"/>
  <c r="AI71" i="5"/>
  <c r="AI75" i="5"/>
  <c r="AI79" i="5"/>
  <c r="AI83" i="5"/>
  <c r="AI87" i="5"/>
  <c r="AI34" i="5"/>
  <c r="AI46" i="5"/>
  <c r="AI61" i="5"/>
  <c r="AI63" i="5"/>
  <c r="AI29" i="5"/>
  <c r="AI41" i="5"/>
  <c r="AI59" i="5"/>
  <c r="AI36" i="5"/>
  <c r="AI48" i="5"/>
  <c r="AI66" i="5"/>
  <c r="AI70" i="5"/>
  <c r="AI74" i="5"/>
  <c r="AI78" i="5"/>
  <c r="AI82" i="5"/>
  <c r="AI86" i="5"/>
  <c r="AI38" i="5"/>
  <c r="AI93" i="5"/>
  <c r="AI97" i="5"/>
  <c r="AI101" i="5"/>
  <c r="AI105" i="5"/>
  <c r="AI109" i="5"/>
  <c r="AI113" i="5"/>
  <c r="AI117" i="5"/>
  <c r="AI121" i="5"/>
  <c r="AI125" i="5"/>
  <c r="AI129" i="5"/>
  <c r="AI65" i="5"/>
  <c r="AI91" i="5"/>
  <c r="AI69" i="5"/>
  <c r="AI94" i="5"/>
  <c r="AI96" i="5"/>
  <c r="AI100" i="5"/>
  <c r="AI104" i="5"/>
  <c r="AI108" i="5"/>
  <c r="AI112" i="5"/>
  <c r="AI116" i="5"/>
  <c r="AI120" i="5"/>
  <c r="AI124" i="5"/>
  <c r="AI128" i="5"/>
  <c r="AI132" i="5"/>
  <c r="AI40" i="5"/>
  <c r="AI50" i="5"/>
  <c r="AI62" i="5"/>
  <c r="AI90" i="5"/>
  <c r="AI73" i="5"/>
  <c r="AI85" i="5"/>
  <c r="AI89" i="5"/>
  <c r="AI99" i="5"/>
  <c r="AI103" i="5"/>
  <c r="AI107" i="5"/>
  <c r="AI111" i="5"/>
  <c r="AI115" i="5"/>
  <c r="AI119" i="5"/>
  <c r="AI123" i="5"/>
  <c r="AI127" i="5"/>
  <c r="AI131" i="5"/>
  <c r="AI16" i="5"/>
  <c r="AI33" i="5"/>
  <c r="AI77" i="5"/>
  <c r="AI95" i="5"/>
  <c r="AI45" i="5"/>
  <c r="AI54" i="5"/>
  <c r="AI81" i="5"/>
  <c r="AI98" i="5"/>
  <c r="AI102" i="5"/>
  <c r="AI106" i="5"/>
  <c r="AI110" i="5"/>
  <c r="AI114" i="5"/>
  <c r="AI118" i="5"/>
  <c r="AI122" i="5"/>
  <c r="AI126" i="5"/>
  <c r="AI130" i="5"/>
  <c r="AI138" i="5"/>
  <c r="AI135" i="5"/>
  <c r="AI140" i="5"/>
  <c r="AI144" i="5"/>
  <c r="AI148" i="5"/>
  <c r="AI152" i="5"/>
  <c r="AI156" i="5"/>
  <c r="AI160" i="5"/>
  <c r="AI164" i="5"/>
  <c r="AI168" i="5"/>
  <c r="AI172" i="5"/>
  <c r="AI176" i="5"/>
  <c r="AI180" i="5"/>
  <c r="AI184" i="5"/>
  <c r="AI188" i="5"/>
  <c r="AI192" i="5"/>
  <c r="AI196" i="5"/>
  <c r="AI200" i="5"/>
  <c r="AI204" i="5"/>
  <c r="AI208" i="5"/>
  <c r="AI136" i="5"/>
  <c r="AI143" i="5"/>
  <c r="AI147" i="5"/>
  <c r="AI151" i="5"/>
  <c r="AI155" i="5"/>
  <c r="AI159" i="5"/>
  <c r="AI163" i="5"/>
  <c r="AI167" i="5"/>
  <c r="AI171" i="5"/>
  <c r="AI175" i="5"/>
  <c r="AI179" i="5"/>
  <c r="AI183" i="5"/>
  <c r="AI187" i="5"/>
  <c r="AI191" i="5"/>
  <c r="AI195" i="5"/>
  <c r="AI199" i="5"/>
  <c r="AI203" i="5"/>
  <c r="AI207" i="5"/>
  <c r="AI139" i="5"/>
  <c r="AI137" i="5"/>
  <c r="AI142" i="5"/>
  <c r="AI146" i="5"/>
  <c r="AI150" i="5"/>
  <c r="AI154" i="5"/>
  <c r="AI158" i="5"/>
  <c r="AI162" i="5"/>
  <c r="AI166" i="5"/>
  <c r="AI170" i="5"/>
  <c r="AI174" i="5"/>
  <c r="AI178" i="5"/>
  <c r="AI182" i="5"/>
  <c r="AI186" i="5"/>
  <c r="AI190" i="5"/>
  <c r="AI194" i="5"/>
  <c r="AI198" i="5"/>
  <c r="AI202" i="5"/>
  <c r="AI206" i="5"/>
  <c r="AI210" i="5"/>
  <c r="AI214" i="5"/>
  <c r="AI134" i="5"/>
  <c r="AI141" i="5"/>
  <c r="AI145" i="5"/>
  <c r="AI149" i="5"/>
  <c r="AI153" i="5"/>
  <c r="AI157" i="5"/>
  <c r="AI161" i="5"/>
  <c r="AI165" i="5"/>
  <c r="AI169" i="5"/>
  <c r="AI173" i="5"/>
  <c r="AI177" i="5"/>
  <c r="AI181" i="5"/>
  <c r="AI185" i="5"/>
  <c r="AI189" i="5"/>
  <c r="AI193" i="5"/>
  <c r="AI197" i="5"/>
  <c r="AI201" i="5"/>
  <c r="AI205" i="5"/>
  <c r="AI209" i="5"/>
  <c r="AI213" i="5"/>
  <c r="AI219" i="5"/>
  <c r="AI225" i="5"/>
  <c r="AI229" i="5"/>
  <c r="AI233" i="5"/>
  <c r="AI237" i="5"/>
  <c r="AI241" i="5"/>
  <c r="AI245" i="5"/>
  <c r="AI249" i="5"/>
  <c r="AI253" i="5"/>
  <c r="AI257" i="5"/>
  <c r="AI261" i="5"/>
  <c r="AI265" i="5"/>
  <c r="AI269" i="5"/>
  <c r="AI273" i="5"/>
  <c r="AI277" i="5"/>
  <c r="AI281" i="5"/>
  <c r="AI285" i="5"/>
  <c r="AI289" i="5"/>
  <c r="AI293" i="5"/>
  <c r="AI297" i="5"/>
  <c r="AI301" i="5"/>
  <c r="AI217" i="5"/>
  <c r="AI215" i="5"/>
  <c r="AI224" i="5"/>
  <c r="AI228" i="5"/>
  <c r="AI232" i="5"/>
  <c r="AI236" i="5"/>
  <c r="AI240" i="5"/>
  <c r="AI244" i="5"/>
  <c r="AI248" i="5"/>
  <c r="AI252" i="5"/>
  <c r="AI256" i="5"/>
  <c r="AI260" i="5"/>
  <c r="AI264" i="5"/>
  <c r="AI268" i="5"/>
  <c r="AI272" i="5"/>
  <c r="AI276" i="5"/>
  <c r="AI280" i="5"/>
  <c r="AI284" i="5"/>
  <c r="AI222" i="5"/>
  <c r="AI220" i="5"/>
  <c r="AI133" i="5"/>
  <c r="AI218" i="5"/>
  <c r="AI227" i="5"/>
  <c r="AI231" i="5"/>
  <c r="AI235" i="5"/>
  <c r="AI239" i="5"/>
  <c r="AI243" i="5"/>
  <c r="AI247" i="5"/>
  <c r="AI251" i="5"/>
  <c r="AI255" i="5"/>
  <c r="AI259" i="5"/>
  <c r="AI263" i="5"/>
  <c r="AI267" i="5"/>
  <c r="AI271" i="5"/>
  <c r="AI275" i="5"/>
  <c r="AI279" i="5"/>
  <c r="AI283" i="5"/>
  <c r="AI287" i="5"/>
  <c r="AI291" i="5"/>
  <c r="AI216" i="5"/>
  <c r="AI212" i="5"/>
  <c r="AI226" i="5"/>
  <c r="AI230" i="5"/>
  <c r="AI234" i="5"/>
  <c r="AI238" i="5"/>
  <c r="AI242" i="5"/>
  <c r="AI246" i="5"/>
  <c r="AI250" i="5"/>
  <c r="AI254" i="5"/>
  <c r="AI258" i="5"/>
  <c r="AI262" i="5"/>
  <c r="AI266" i="5"/>
  <c r="AI270" i="5"/>
  <c r="AI274" i="5"/>
  <c r="AI278" i="5"/>
  <c r="AI282" i="5"/>
  <c r="AI286" i="5"/>
  <c r="AI290" i="5"/>
  <c r="AI294" i="5"/>
  <c r="AI221" i="5"/>
  <c r="AI292" i="5"/>
  <c r="AI299" i="5"/>
  <c r="AI288" i="5"/>
  <c r="AI304" i="5"/>
  <c r="AI308" i="5"/>
  <c r="AI312" i="5"/>
  <c r="AI316" i="5"/>
  <c r="AI320" i="5"/>
  <c r="AI324" i="5"/>
  <c r="AI328" i="5"/>
  <c r="AI332" i="5"/>
  <c r="AI336" i="5"/>
  <c r="AI340" i="5"/>
  <c r="AI344" i="5"/>
  <c r="AI348" i="5"/>
  <c r="AI352" i="5"/>
  <c r="AI356" i="5"/>
  <c r="AI360" i="5"/>
  <c r="AI364" i="5"/>
  <c r="AI368" i="5"/>
  <c r="AI372" i="5"/>
  <c r="AI211" i="5"/>
  <c r="AI298" i="5"/>
  <c r="AI303" i="5"/>
  <c r="AI307" i="5"/>
  <c r="AI311" i="5"/>
  <c r="AI315" i="5"/>
  <c r="AI319" i="5"/>
  <c r="AI323" i="5"/>
  <c r="AI327" i="5"/>
  <c r="AI331" i="5"/>
  <c r="AI335" i="5"/>
  <c r="AI339" i="5"/>
  <c r="AI343" i="5"/>
  <c r="AI347" i="5"/>
  <c r="AI351" i="5"/>
  <c r="AI355" i="5"/>
  <c r="AI359" i="5"/>
  <c r="AI363" i="5"/>
  <c r="AI367" i="5"/>
  <c r="AI371" i="5"/>
  <c r="AI296" i="5"/>
  <c r="AI300" i="5"/>
  <c r="AI295" i="5"/>
  <c r="AI306" i="5"/>
  <c r="AI310" i="5"/>
  <c r="AI314" i="5"/>
  <c r="AI318" i="5"/>
  <c r="AI322" i="5"/>
  <c r="AI326" i="5"/>
  <c r="AI330" i="5"/>
  <c r="AI334" i="5"/>
  <c r="AI338" i="5"/>
  <c r="AI342" i="5"/>
  <c r="AI346" i="5"/>
  <c r="AI350" i="5"/>
  <c r="AI354" i="5"/>
  <c r="AI358" i="5"/>
  <c r="AI362" i="5"/>
  <c r="AI366" i="5"/>
  <c r="AI370" i="5"/>
  <c r="AI223" i="5"/>
  <c r="AI376" i="5"/>
  <c r="AI380" i="5"/>
  <c r="AI384" i="5"/>
  <c r="AI388" i="5"/>
  <c r="AI392" i="5"/>
  <c r="AI396" i="5"/>
  <c r="AI400" i="5"/>
  <c r="AI404" i="5"/>
  <c r="AI408" i="5"/>
  <c r="AI412" i="5"/>
  <c r="AI416" i="5"/>
  <c r="AI420" i="5"/>
  <c r="AI424" i="5"/>
  <c r="AI428" i="5"/>
  <c r="AI432" i="5"/>
  <c r="AI436" i="5"/>
  <c r="AI440" i="5"/>
  <c r="AI444" i="5"/>
  <c r="AI448" i="5"/>
  <c r="AI452" i="5"/>
  <c r="AI456" i="5"/>
  <c r="AI460" i="5"/>
  <c r="AI464" i="5"/>
  <c r="AI468" i="5"/>
  <c r="AI472" i="5"/>
  <c r="AI476" i="5"/>
  <c r="AI321" i="5"/>
  <c r="AI345" i="5"/>
  <c r="AI325" i="5"/>
  <c r="AI349" i="5"/>
  <c r="AI375" i="5"/>
  <c r="AI379" i="5"/>
  <c r="AI383" i="5"/>
  <c r="AI387" i="5"/>
  <c r="AI391" i="5"/>
  <c r="AI395" i="5"/>
  <c r="AI399" i="5"/>
  <c r="AI403" i="5"/>
  <c r="AI407" i="5"/>
  <c r="AI411" i="5"/>
  <c r="AI415" i="5"/>
  <c r="AI419" i="5"/>
  <c r="AI423" i="5"/>
  <c r="AI369" i="5"/>
  <c r="AI305" i="5"/>
  <c r="AI329" i="5"/>
  <c r="AI353" i="5"/>
  <c r="AI302" i="5"/>
  <c r="AI378" i="5"/>
  <c r="AI382" i="5"/>
  <c r="AI386" i="5"/>
  <c r="AI390" i="5"/>
  <c r="AI394" i="5"/>
  <c r="AI398" i="5"/>
  <c r="AI402" i="5"/>
  <c r="AI406" i="5"/>
  <c r="AI410" i="5"/>
  <c r="AI414" i="5"/>
  <c r="AI418" i="5"/>
  <c r="AI422" i="5"/>
  <c r="AI426" i="5"/>
  <c r="AI430" i="5"/>
  <c r="AI309" i="5"/>
  <c r="AI333" i="5"/>
  <c r="AI357" i="5"/>
  <c r="AI365" i="5"/>
  <c r="AI373" i="5"/>
  <c r="AI374" i="5"/>
  <c r="AI313" i="5"/>
  <c r="AI337" i="5"/>
  <c r="AI377" i="5"/>
  <c r="AI381" i="5"/>
  <c r="AI385" i="5"/>
  <c r="AI389" i="5"/>
  <c r="AI393" i="5"/>
  <c r="AI397" i="5"/>
  <c r="AI401" i="5"/>
  <c r="AI405" i="5"/>
  <c r="AI409" i="5"/>
  <c r="AI413" i="5"/>
  <c r="AI417" i="5"/>
  <c r="AI421" i="5"/>
  <c r="AI425" i="5"/>
  <c r="AI429" i="5"/>
  <c r="AI433" i="5"/>
  <c r="AI437" i="5"/>
  <c r="AI441" i="5"/>
  <c r="AI445" i="5"/>
  <c r="AI449" i="5"/>
  <c r="AI453" i="5"/>
  <c r="AI317" i="5"/>
  <c r="AI341" i="5"/>
  <c r="AI458" i="5"/>
  <c r="AI439" i="5"/>
  <c r="AI466" i="5"/>
  <c r="AI471" i="5"/>
  <c r="AI482" i="5"/>
  <c r="AI486" i="5"/>
  <c r="AI490" i="5"/>
  <c r="AI494" i="5"/>
  <c r="AI498" i="5"/>
  <c r="AI502" i="5"/>
  <c r="AI506" i="5"/>
  <c r="AI510" i="5"/>
  <c r="AI514" i="5"/>
  <c r="AI518" i="5"/>
  <c r="AI522" i="5"/>
  <c r="AI526" i="5"/>
  <c r="AI530" i="5"/>
  <c r="AI534" i="5"/>
  <c r="AI434" i="5"/>
  <c r="AI446" i="5"/>
  <c r="AI451" i="5"/>
  <c r="AI454" i="5"/>
  <c r="AI450" i="5"/>
  <c r="AI463" i="5"/>
  <c r="AI361" i="5"/>
  <c r="AI461" i="5"/>
  <c r="AI473" i="5"/>
  <c r="AI478" i="5"/>
  <c r="AI481" i="5"/>
  <c r="AI485" i="5"/>
  <c r="AI489" i="5"/>
  <c r="AI493" i="5"/>
  <c r="AI497" i="5"/>
  <c r="AI501" i="5"/>
  <c r="AI505" i="5"/>
  <c r="AI509" i="5"/>
  <c r="AI513" i="5"/>
  <c r="AI517" i="5"/>
  <c r="AI431" i="5"/>
  <c r="AI443" i="5"/>
  <c r="AI459" i="5"/>
  <c r="AI438" i="5"/>
  <c r="AI457" i="5"/>
  <c r="AI465" i="5"/>
  <c r="AI470" i="5"/>
  <c r="AI475" i="5"/>
  <c r="AI455" i="5"/>
  <c r="AI480" i="5"/>
  <c r="AI484" i="5"/>
  <c r="AI488" i="5"/>
  <c r="AI492" i="5"/>
  <c r="AI496" i="5"/>
  <c r="AI500" i="5"/>
  <c r="AI504" i="5"/>
  <c r="AI508" i="5"/>
  <c r="AI512" i="5"/>
  <c r="AI516" i="5"/>
  <c r="AI427" i="5"/>
  <c r="AI467" i="5"/>
  <c r="AI469" i="5"/>
  <c r="AI474" i="5"/>
  <c r="AI479" i="5"/>
  <c r="V539" i="5"/>
  <c r="V527" i="5"/>
  <c r="V515" i="5"/>
  <c r="V503" i="5"/>
  <c r="V491" i="5"/>
  <c r="V479" i="5"/>
  <c r="V467" i="5"/>
  <c r="V455" i="5"/>
  <c r="V443" i="5"/>
  <c r="V431" i="5"/>
  <c r="V419" i="5"/>
  <c r="V407" i="5"/>
  <c r="V395" i="5"/>
  <c r="V383" i="5"/>
  <c r="V371" i="5"/>
  <c r="V359" i="5"/>
  <c r="V347" i="5"/>
  <c r="V335" i="5"/>
  <c r="V323" i="5"/>
  <c r="V311" i="5"/>
  <c r="V299" i="5"/>
  <c r="V287" i="5"/>
  <c r="V275" i="5"/>
  <c r="V263" i="5"/>
  <c r="V251" i="5"/>
  <c r="V239" i="5"/>
  <c r="V227" i="5"/>
  <c r="V215" i="5"/>
  <c r="V203" i="5"/>
  <c r="V191" i="5"/>
  <c r="V179" i="5"/>
  <c r="V167" i="5"/>
  <c r="V155" i="5"/>
  <c r="V143" i="5"/>
  <c r="V131" i="5"/>
  <c r="V119" i="5"/>
  <c r="V107" i="5"/>
  <c r="V95" i="5"/>
  <c r="V83" i="5"/>
  <c r="V71" i="5"/>
  <c r="V59" i="5"/>
  <c r="V47" i="5"/>
  <c r="V35" i="5"/>
  <c r="V23" i="5"/>
  <c r="V11" i="5"/>
  <c r="AK5" i="5"/>
  <c r="Y5" i="5"/>
  <c r="AH543" i="5"/>
  <c r="AQ542" i="5"/>
  <c r="AE542" i="5"/>
  <c r="AN541" i="5"/>
  <c r="AB541" i="5"/>
  <c r="AK540" i="5"/>
  <c r="Y540" i="5"/>
  <c r="AH539" i="5"/>
  <c r="AQ538" i="5"/>
  <c r="AE538" i="5"/>
  <c r="AN537" i="5"/>
  <c r="AB537" i="5"/>
  <c r="W536" i="5"/>
  <c r="AC535" i="5"/>
  <c r="AP533" i="5"/>
  <c r="AB533" i="5"/>
  <c r="AI532" i="5"/>
  <c r="AO531" i="5"/>
  <c r="AG530" i="5"/>
  <c r="AN529" i="5"/>
  <c r="Z529" i="5"/>
  <c r="AE526" i="5"/>
  <c r="AL525" i="5"/>
  <c r="AK524" i="5"/>
  <c r="AH523" i="5"/>
  <c r="AE522" i="5"/>
  <c r="Z521" i="5"/>
  <c r="AO519" i="5"/>
  <c r="AE518" i="5"/>
  <c r="Y516" i="5"/>
  <c r="AN513" i="5"/>
  <c r="W511" i="5"/>
  <c r="AI507" i="5"/>
  <c r="Z504" i="5"/>
  <c r="AL500" i="5"/>
  <c r="AC497" i="5"/>
  <c r="AO493" i="5"/>
  <c r="W487" i="5"/>
  <c r="AI483" i="5"/>
  <c r="Z480" i="5"/>
  <c r="AE476" i="5"/>
  <c r="AK472" i="5"/>
  <c r="AP468" i="5"/>
  <c r="AB461" i="5"/>
  <c r="Y457" i="5"/>
  <c r="AE452" i="5"/>
  <c r="AC444" i="5"/>
  <c r="W434" i="5"/>
  <c r="AP419" i="5"/>
  <c r="V478" i="5"/>
  <c r="V466" i="5"/>
  <c r="V454" i="5"/>
  <c r="V442" i="5"/>
  <c r="V430" i="5"/>
  <c r="V418" i="5"/>
  <c r="V406" i="5"/>
  <c r="V394" i="5"/>
  <c r="V382" i="5"/>
  <c r="V370" i="5"/>
  <c r="V358" i="5"/>
  <c r="V346" i="5"/>
  <c r="V334" i="5"/>
  <c r="V322" i="5"/>
  <c r="V310" i="5"/>
  <c r="V298" i="5"/>
  <c r="V286" i="5"/>
  <c r="V274" i="5"/>
  <c r="V262" i="5"/>
  <c r="V250" i="5"/>
  <c r="V238" i="5"/>
  <c r="V226" i="5"/>
  <c r="V214" i="5"/>
  <c r="V202" i="5"/>
  <c r="V190" i="5"/>
  <c r="V178" i="5"/>
  <c r="V166" i="5"/>
  <c r="V154" i="5"/>
  <c r="V142" i="5"/>
  <c r="V130" i="5"/>
  <c r="V118" i="5"/>
  <c r="V106" i="5"/>
  <c r="V94" i="5"/>
  <c r="V82" i="5"/>
  <c r="V70" i="5"/>
  <c r="V58" i="5"/>
  <c r="V46" i="5"/>
  <c r="V34" i="5"/>
  <c r="V22" i="5"/>
  <c r="V10" i="5"/>
  <c r="AG543" i="5"/>
  <c r="AP542" i="5"/>
  <c r="AD542" i="5"/>
  <c r="AG539" i="5"/>
  <c r="AP538" i="5"/>
  <c r="AD538" i="5"/>
  <c r="AI536" i="5"/>
  <c r="AP535" i="5"/>
  <c r="AB535" i="5"/>
  <c r="AH534" i="5"/>
  <c r="AO533" i="5"/>
  <c r="AG532" i="5"/>
  <c r="AN531" i="5"/>
  <c r="Y531" i="5"/>
  <c r="AE528" i="5"/>
  <c r="AK527" i="5"/>
  <c r="W527" i="5"/>
  <c r="AD526" i="5"/>
  <c r="AG523" i="5"/>
  <c r="AD522" i="5"/>
  <c r="AI519" i="5"/>
  <c r="AP515" i="5"/>
  <c r="AQ510" i="5"/>
  <c r="AH507" i="5"/>
  <c r="Y504" i="5"/>
  <c r="AB497" i="5"/>
  <c r="AN493" i="5"/>
  <c r="AE490" i="5"/>
  <c r="AQ486" i="5"/>
  <c r="AH483" i="5"/>
  <c r="Y480" i="5"/>
  <c r="AD476" i="5"/>
  <c r="AO468" i="5"/>
  <c r="AC452" i="5"/>
  <c r="Z444" i="5"/>
  <c r="AO433" i="5"/>
  <c r="AH419" i="5"/>
  <c r="Y9" i="5"/>
  <c r="Y13" i="5"/>
  <c r="Y17" i="5"/>
  <c r="Y21" i="5"/>
  <c r="Y25" i="5"/>
  <c r="Y8" i="5"/>
  <c r="Y12" i="5"/>
  <c r="Y16" i="5"/>
  <c r="Y20" i="5"/>
  <c r="Y24" i="5"/>
  <c r="Y28" i="5"/>
  <c r="Y11" i="5"/>
  <c r="Y6" i="5"/>
  <c r="Y18" i="5"/>
  <c r="Y26" i="5"/>
  <c r="Y27" i="5"/>
  <c r="Y30" i="5"/>
  <c r="Y34" i="5"/>
  <c r="Y38" i="5"/>
  <c r="Y42" i="5"/>
  <c r="Y46" i="5"/>
  <c r="Y50" i="5"/>
  <c r="Y54" i="5"/>
  <c r="Y58" i="5"/>
  <c r="Y15" i="5"/>
  <c r="Y29" i="5"/>
  <c r="Y33" i="5"/>
  <c r="Y37" i="5"/>
  <c r="Y41" i="5"/>
  <c r="Y45" i="5"/>
  <c r="Y49" i="5"/>
  <c r="Y53" i="5"/>
  <c r="Y57" i="5"/>
  <c r="Y10" i="5"/>
  <c r="Y32" i="5"/>
  <c r="Y36" i="5"/>
  <c r="Y40" i="5"/>
  <c r="Y44" i="5"/>
  <c r="Y48" i="5"/>
  <c r="Y52" i="5"/>
  <c r="Y56" i="5"/>
  <c r="Y60" i="5"/>
  <c r="Y7" i="5"/>
  <c r="Y19" i="5"/>
  <c r="Y14" i="5"/>
  <c r="Y39" i="5"/>
  <c r="Y65" i="5"/>
  <c r="Y69" i="5"/>
  <c r="Y73" i="5"/>
  <c r="Y77" i="5"/>
  <c r="Y81" i="5"/>
  <c r="Y85" i="5"/>
  <c r="Y89" i="5"/>
  <c r="Y93" i="5"/>
  <c r="Y23" i="5"/>
  <c r="Y55" i="5"/>
  <c r="Y62" i="5"/>
  <c r="Y51" i="5"/>
  <c r="Y64" i="5"/>
  <c r="Y68" i="5"/>
  <c r="Y72" i="5"/>
  <c r="Y76" i="5"/>
  <c r="Y80" i="5"/>
  <c r="Y84" i="5"/>
  <c r="Y88" i="5"/>
  <c r="Y92" i="5"/>
  <c r="Y31" i="5"/>
  <c r="Y43" i="5"/>
  <c r="Y67" i="5"/>
  <c r="Y71" i="5"/>
  <c r="Y75" i="5"/>
  <c r="Y79" i="5"/>
  <c r="Y35" i="5"/>
  <c r="Y47" i="5"/>
  <c r="Y63" i="5"/>
  <c r="Y61" i="5"/>
  <c r="Y66" i="5"/>
  <c r="Y70" i="5"/>
  <c r="Y74" i="5"/>
  <c r="Y78" i="5"/>
  <c r="Y82" i="5"/>
  <c r="Y86" i="5"/>
  <c r="Y90" i="5"/>
  <c r="Y98" i="5"/>
  <c r="Y102" i="5"/>
  <c r="Y106" i="5"/>
  <c r="Y110" i="5"/>
  <c r="Y114" i="5"/>
  <c r="Y118" i="5"/>
  <c r="Y122" i="5"/>
  <c r="Y126" i="5"/>
  <c r="Y130" i="5"/>
  <c r="Y134" i="5"/>
  <c r="Y95" i="5"/>
  <c r="Y87" i="5"/>
  <c r="Y97" i="5"/>
  <c r="Y83" i="5"/>
  <c r="Y96" i="5"/>
  <c r="Y100" i="5"/>
  <c r="Y104" i="5"/>
  <c r="Y108" i="5"/>
  <c r="Y112" i="5"/>
  <c r="Y116" i="5"/>
  <c r="Y120" i="5"/>
  <c r="Y124" i="5"/>
  <c r="Y128" i="5"/>
  <c r="Y132" i="5"/>
  <c r="Y136" i="5"/>
  <c r="Y59" i="5"/>
  <c r="Y94" i="5"/>
  <c r="Y99" i="5"/>
  <c r="Y103" i="5"/>
  <c r="Y107" i="5"/>
  <c r="Y111" i="5"/>
  <c r="Y115" i="5"/>
  <c r="Y119" i="5"/>
  <c r="Y123" i="5"/>
  <c r="Y127" i="5"/>
  <c r="Y131" i="5"/>
  <c r="Y91" i="5"/>
  <c r="Y121" i="5"/>
  <c r="Y141" i="5"/>
  <c r="Y145" i="5"/>
  <c r="Y149" i="5"/>
  <c r="Y153" i="5"/>
  <c r="Y157" i="5"/>
  <c r="Y161" i="5"/>
  <c r="Y165" i="5"/>
  <c r="Y169" i="5"/>
  <c r="Y173" i="5"/>
  <c r="Y177" i="5"/>
  <c r="Y181" i="5"/>
  <c r="Y185" i="5"/>
  <c r="Y189" i="5"/>
  <c r="Y193" i="5"/>
  <c r="Y197" i="5"/>
  <c r="Y201" i="5"/>
  <c r="Y205" i="5"/>
  <c r="Y209" i="5"/>
  <c r="Y101" i="5"/>
  <c r="Y125" i="5"/>
  <c r="Y133" i="5"/>
  <c r="Y22" i="5"/>
  <c r="Y105" i="5"/>
  <c r="Y129" i="5"/>
  <c r="Y138" i="5"/>
  <c r="Y140" i="5"/>
  <c r="Y144" i="5"/>
  <c r="Y148" i="5"/>
  <c r="Y152" i="5"/>
  <c r="Y156" i="5"/>
  <c r="Y160" i="5"/>
  <c r="Y164" i="5"/>
  <c r="Y168" i="5"/>
  <c r="Y172" i="5"/>
  <c r="Y176" i="5"/>
  <c r="Y180" i="5"/>
  <c r="Y184" i="5"/>
  <c r="Y188" i="5"/>
  <c r="Y192" i="5"/>
  <c r="Y196" i="5"/>
  <c r="Y200" i="5"/>
  <c r="Y204" i="5"/>
  <c r="Y208" i="5"/>
  <c r="Y109" i="5"/>
  <c r="Y135" i="5"/>
  <c r="Y143" i="5"/>
  <c r="Y147" i="5"/>
  <c r="Y151" i="5"/>
  <c r="Y155" i="5"/>
  <c r="Y159" i="5"/>
  <c r="Y163" i="5"/>
  <c r="Y167" i="5"/>
  <c r="Y171" i="5"/>
  <c r="Y175" i="5"/>
  <c r="Y179" i="5"/>
  <c r="Y183" i="5"/>
  <c r="Y187" i="5"/>
  <c r="Y191" i="5"/>
  <c r="Y195" i="5"/>
  <c r="Y199" i="5"/>
  <c r="Y203" i="5"/>
  <c r="Y207" i="5"/>
  <c r="Y211" i="5"/>
  <c r="Y215" i="5"/>
  <c r="Y219" i="5"/>
  <c r="Y223" i="5"/>
  <c r="Y113" i="5"/>
  <c r="Y154" i="5"/>
  <c r="Y178" i="5"/>
  <c r="Y202" i="5"/>
  <c r="Y213" i="5"/>
  <c r="Y221" i="5"/>
  <c r="Y225" i="5"/>
  <c r="Y229" i="5"/>
  <c r="Y233" i="5"/>
  <c r="Y237" i="5"/>
  <c r="Y241" i="5"/>
  <c r="Y245" i="5"/>
  <c r="Y249" i="5"/>
  <c r="Y253" i="5"/>
  <c r="Y257" i="5"/>
  <c r="Y261" i="5"/>
  <c r="Y265" i="5"/>
  <c r="Y269" i="5"/>
  <c r="Y273" i="5"/>
  <c r="Y277" i="5"/>
  <c r="Y281" i="5"/>
  <c r="Y285" i="5"/>
  <c r="Y289" i="5"/>
  <c r="Y293" i="5"/>
  <c r="Y297" i="5"/>
  <c r="Y137" i="5"/>
  <c r="Y158" i="5"/>
  <c r="Y182" i="5"/>
  <c r="Y206" i="5"/>
  <c r="Y212" i="5"/>
  <c r="Y214" i="5"/>
  <c r="Y217" i="5"/>
  <c r="Y162" i="5"/>
  <c r="Y186" i="5"/>
  <c r="Y228" i="5"/>
  <c r="Y232" i="5"/>
  <c r="Y236" i="5"/>
  <c r="Y240" i="5"/>
  <c r="Y244" i="5"/>
  <c r="Y248" i="5"/>
  <c r="Y252" i="5"/>
  <c r="Y256" i="5"/>
  <c r="Y260" i="5"/>
  <c r="Y264" i="5"/>
  <c r="Y268" i="5"/>
  <c r="Y272" i="5"/>
  <c r="Y276" i="5"/>
  <c r="Y280" i="5"/>
  <c r="Y284" i="5"/>
  <c r="Y117" i="5"/>
  <c r="Y142" i="5"/>
  <c r="Y166" i="5"/>
  <c r="Y190" i="5"/>
  <c r="Y224" i="5"/>
  <c r="Y139" i="5"/>
  <c r="Y222" i="5"/>
  <c r="Y227" i="5"/>
  <c r="Y231" i="5"/>
  <c r="Y235" i="5"/>
  <c r="Y239" i="5"/>
  <c r="Y243" i="5"/>
  <c r="Y247" i="5"/>
  <c r="Y251" i="5"/>
  <c r="Y255" i="5"/>
  <c r="Y259" i="5"/>
  <c r="Y263" i="5"/>
  <c r="Y267" i="5"/>
  <c r="Y271" i="5"/>
  <c r="Y275" i="5"/>
  <c r="Y279" i="5"/>
  <c r="Y283" i="5"/>
  <c r="Y287" i="5"/>
  <c r="Y291" i="5"/>
  <c r="Y295" i="5"/>
  <c r="Y146" i="5"/>
  <c r="Y170" i="5"/>
  <c r="Y194" i="5"/>
  <c r="Y220" i="5"/>
  <c r="Y150" i="5"/>
  <c r="Y174" i="5"/>
  <c r="Y198" i="5"/>
  <c r="Y210" i="5"/>
  <c r="Y216" i="5"/>
  <c r="Y226" i="5"/>
  <c r="Y234" i="5"/>
  <c r="Y218" i="5"/>
  <c r="Y294" i="5"/>
  <c r="Y302" i="5"/>
  <c r="Y305" i="5"/>
  <c r="Y309" i="5"/>
  <c r="Y313" i="5"/>
  <c r="Y317" i="5"/>
  <c r="Y321" i="5"/>
  <c r="Y325" i="5"/>
  <c r="Y329" i="5"/>
  <c r="Y333" i="5"/>
  <c r="Y337" i="5"/>
  <c r="Y341" i="5"/>
  <c r="Y345" i="5"/>
  <c r="Y349" i="5"/>
  <c r="Y353" i="5"/>
  <c r="Y357" i="5"/>
  <c r="Y361" i="5"/>
  <c r="Y365" i="5"/>
  <c r="Y369" i="5"/>
  <c r="Y238" i="5"/>
  <c r="Y254" i="5"/>
  <c r="Y270" i="5"/>
  <c r="Y290" i="5"/>
  <c r="Y296" i="5"/>
  <c r="Y286" i="5"/>
  <c r="Y299" i="5"/>
  <c r="Y242" i="5"/>
  <c r="Y304" i="5"/>
  <c r="Y308" i="5"/>
  <c r="Y312" i="5"/>
  <c r="Y316" i="5"/>
  <c r="Y320" i="5"/>
  <c r="Y324" i="5"/>
  <c r="Y328" i="5"/>
  <c r="Y332" i="5"/>
  <c r="Y336" i="5"/>
  <c r="Y340" i="5"/>
  <c r="Y344" i="5"/>
  <c r="Y348" i="5"/>
  <c r="Y352" i="5"/>
  <c r="Y356" i="5"/>
  <c r="Y360" i="5"/>
  <c r="Y364" i="5"/>
  <c r="Y368" i="5"/>
  <c r="Y266" i="5"/>
  <c r="Y282" i="5"/>
  <c r="Y301" i="5"/>
  <c r="Y246" i="5"/>
  <c r="Y307" i="5"/>
  <c r="Y311" i="5"/>
  <c r="Y315" i="5"/>
  <c r="Y319" i="5"/>
  <c r="Y323" i="5"/>
  <c r="Y327" i="5"/>
  <c r="Y331" i="5"/>
  <c r="Y335" i="5"/>
  <c r="Y339" i="5"/>
  <c r="Y343" i="5"/>
  <c r="Y347" i="5"/>
  <c r="Y351" i="5"/>
  <c r="Y355" i="5"/>
  <c r="Y359" i="5"/>
  <c r="Y363" i="5"/>
  <c r="Y367" i="5"/>
  <c r="Y371" i="5"/>
  <c r="Y250" i="5"/>
  <c r="Y262" i="5"/>
  <c r="Y278" i="5"/>
  <c r="Y292" i="5"/>
  <c r="Y298" i="5"/>
  <c r="Y303" i="5"/>
  <c r="Y288" i="5"/>
  <c r="Y230" i="5"/>
  <c r="Y318" i="5"/>
  <c r="Y342" i="5"/>
  <c r="Y362" i="5"/>
  <c r="Y322" i="5"/>
  <c r="Y346" i="5"/>
  <c r="Y374" i="5"/>
  <c r="Y376" i="5"/>
  <c r="Y380" i="5"/>
  <c r="Y384" i="5"/>
  <c r="Y388" i="5"/>
  <c r="Y392" i="5"/>
  <c r="Y396" i="5"/>
  <c r="Y400" i="5"/>
  <c r="Y373" i="5"/>
  <c r="Y326" i="5"/>
  <c r="Y350" i="5"/>
  <c r="Y372" i="5"/>
  <c r="Y375" i="5"/>
  <c r="Y379" i="5"/>
  <c r="Y383" i="5"/>
  <c r="Y387" i="5"/>
  <c r="Y391" i="5"/>
  <c r="Y395" i="5"/>
  <c r="Y399" i="5"/>
  <c r="Y403" i="5"/>
  <c r="Y407" i="5"/>
  <c r="Y411" i="5"/>
  <c r="Y415" i="5"/>
  <c r="Y419" i="5"/>
  <c r="Y423" i="5"/>
  <c r="Y427" i="5"/>
  <c r="Y431" i="5"/>
  <c r="Y435" i="5"/>
  <c r="Y439" i="5"/>
  <c r="Y443" i="5"/>
  <c r="Y447" i="5"/>
  <c r="Y451" i="5"/>
  <c r="Y306" i="5"/>
  <c r="Y330" i="5"/>
  <c r="Y354" i="5"/>
  <c r="Y370" i="5"/>
  <c r="Y258" i="5"/>
  <c r="Y310" i="5"/>
  <c r="Y334" i="5"/>
  <c r="Y358" i="5"/>
  <c r="Y378" i="5"/>
  <c r="Y382" i="5"/>
  <c r="Y386" i="5"/>
  <c r="Y390" i="5"/>
  <c r="Y394" i="5"/>
  <c r="Y398" i="5"/>
  <c r="Y402" i="5"/>
  <c r="Y406" i="5"/>
  <c r="Y410" i="5"/>
  <c r="Y414" i="5"/>
  <c r="Y418" i="5"/>
  <c r="Y422" i="5"/>
  <c r="Y426" i="5"/>
  <c r="Y430" i="5"/>
  <c r="Y434" i="5"/>
  <c r="Y438" i="5"/>
  <c r="Y442" i="5"/>
  <c r="Y446" i="5"/>
  <c r="Y274" i="5"/>
  <c r="Y366" i="5"/>
  <c r="Y377" i="5"/>
  <c r="Y381" i="5"/>
  <c r="Y385" i="5"/>
  <c r="Y389" i="5"/>
  <c r="Y393" i="5"/>
  <c r="Y397" i="5"/>
  <c r="Y401" i="5"/>
  <c r="Y405" i="5"/>
  <c r="Y409" i="5"/>
  <c r="Y413" i="5"/>
  <c r="Y417" i="5"/>
  <c r="Y421" i="5"/>
  <c r="Y425" i="5"/>
  <c r="Y429" i="5"/>
  <c r="Y433" i="5"/>
  <c r="Y437" i="5"/>
  <c r="Y441" i="5"/>
  <c r="Y445" i="5"/>
  <c r="Y436" i="5"/>
  <c r="Y449" i="5"/>
  <c r="Y477" i="5"/>
  <c r="Y483" i="5"/>
  <c r="Y487" i="5"/>
  <c r="Y491" i="5"/>
  <c r="Y495" i="5"/>
  <c r="Y499" i="5"/>
  <c r="Y503" i="5"/>
  <c r="Y507" i="5"/>
  <c r="Y511" i="5"/>
  <c r="Y515" i="5"/>
  <c r="Y519" i="5"/>
  <c r="Y523" i="5"/>
  <c r="Y424" i="5"/>
  <c r="Y462" i="5"/>
  <c r="Y464" i="5"/>
  <c r="Y314" i="5"/>
  <c r="Y448" i="5"/>
  <c r="Y460" i="5"/>
  <c r="Y469" i="5"/>
  <c r="Y474" i="5"/>
  <c r="Y479" i="5"/>
  <c r="Y404" i="5"/>
  <c r="Y458" i="5"/>
  <c r="Y482" i="5"/>
  <c r="Y486" i="5"/>
  <c r="Y490" i="5"/>
  <c r="Y494" i="5"/>
  <c r="Y498" i="5"/>
  <c r="Y502" i="5"/>
  <c r="Y506" i="5"/>
  <c r="Y510" i="5"/>
  <c r="Y514" i="5"/>
  <c r="Y518" i="5"/>
  <c r="Y522" i="5"/>
  <c r="Y440" i="5"/>
  <c r="Y456" i="5"/>
  <c r="Y466" i="5"/>
  <c r="Y471" i="5"/>
  <c r="Y476" i="5"/>
  <c r="Y408" i="5"/>
  <c r="Y454" i="5"/>
  <c r="Y453" i="5"/>
  <c r="Y468" i="5"/>
  <c r="Y481" i="5"/>
  <c r="Y485" i="5"/>
  <c r="Y489" i="5"/>
  <c r="Y493" i="5"/>
  <c r="Y497" i="5"/>
  <c r="Y501" i="5"/>
  <c r="Y505" i="5"/>
  <c r="Y509" i="5"/>
  <c r="Y513" i="5"/>
  <c r="Y517" i="5"/>
  <c r="Y521" i="5"/>
  <c r="Y525" i="5"/>
  <c r="Y529" i="5"/>
  <c r="Y533" i="5"/>
  <c r="Y412" i="5"/>
  <c r="Y452" i="5"/>
  <c r="Y463" i="5"/>
  <c r="Y473" i="5"/>
  <c r="Y478" i="5"/>
  <c r="Y432" i="5"/>
  <c r="Y444" i="5"/>
  <c r="Y461" i="5"/>
  <c r="Y420" i="5"/>
  <c r="Y455" i="5"/>
  <c r="Y467" i="5"/>
  <c r="Y472" i="5"/>
  <c r="AK9" i="5"/>
  <c r="AK13" i="5"/>
  <c r="AK17" i="5"/>
  <c r="AK21" i="5"/>
  <c r="AK25" i="5"/>
  <c r="AK8" i="5"/>
  <c r="AK12" i="5"/>
  <c r="AK16" i="5"/>
  <c r="AK20" i="5"/>
  <c r="AK24" i="5"/>
  <c r="AK28" i="5"/>
  <c r="AK7" i="5"/>
  <c r="AK19" i="5"/>
  <c r="AK14" i="5"/>
  <c r="AK30" i="5"/>
  <c r="AK34" i="5"/>
  <c r="AK38" i="5"/>
  <c r="AK42" i="5"/>
  <c r="AK46" i="5"/>
  <c r="AK50" i="5"/>
  <c r="AK54" i="5"/>
  <c r="AK11" i="5"/>
  <c r="AK29" i="5"/>
  <c r="AK33" i="5"/>
  <c r="AK37" i="5"/>
  <c r="AK41" i="5"/>
  <c r="AK45" i="5"/>
  <c r="AK49" i="5"/>
  <c r="AK53" i="5"/>
  <c r="AK57" i="5"/>
  <c r="AK6" i="5"/>
  <c r="AK32" i="5"/>
  <c r="AK36" i="5"/>
  <c r="AK40" i="5"/>
  <c r="AK44" i="5"/>
  <c r="AK48" i="5"/>
  <c r="AK52" i="5"/>
  <c r="AK56" i="5"/>
  <c r="AK60" i="5"/>
  <c r="AK15" i="5"/>
  <c r="AK23" i="5"/>
  <c r="AK26" i="5"/>
  <c r="AK27" i="5"/>
  <c r="AK10" i="5"/>
  <c r="AK22" i="5"/>
  <c r="AK35" i="5"/>
  <c r="AK47" i="5"/>
  <c r="AK62" i="5"/>
  <c r="AK65" i="5"/>
  <c r="AK69" i="5"/>
  <c r="AK73" i="5"/>
  <c r="AK77" i="5"/>
  <c r="AK81" i="5"/>
  <c r="AK85" i="5"/>
  <c r="AK89" i="5"/>
  <c r="AK93" i="5"/>
  <c r="AK18" i="5"/>
  <c r="AK64" i="5"/>
  <c r="AK68" i="5"/>
  <c r="AK72" i="5"/>
  <c r="AK76" i="5"/>
  <c r="AK80" i="5"/>
  <c r="AK84" i="5"/>
  <c r="AK88" i="5"/>
  <c r="AK92" i="5"/>
  <c r="AK39" i="5"/>
  <c r="AK58" i="5"/>
  <c r="AK67" i="5"/>
  <c r="AK71" i="5"/>
  <c r="AK75" i="5"/>
  <c r="AK79" i="5"/>
  <c r="AK55" i="5"/>
  <c r="AK61" i="5"/>
  <c r="AK63" i="5"/>
  <c r="AK31" i="5"/>
  <c r="AK43" i="5"/>
  <c r="AK51" i="5"/>
  <c r="AK59" i="5"/>
  <c r="AK66" i="5"/>
  <c r="AK70" i="5"/>
  <c r="AK74" i="5"/>
  <c r="AK78" i="5"/>
  <c r="AK82" i="5"/>
  <c r="AK86" i="5"/>
  <c r="AK98" i="5"/>
  <c r="AK102" i="5"/>
  <c r="AK106" i="5"/>
  <c r="AK110" i="5"/>
  <c r="AK114" i="5"/>
  <c r="AK118" i="5"/>
  <c r="AK122" i="5"/>
  <c r="AK126" i="5"/>
  <c r="AK130" i="5"/>
  <c r="AK134" i="5"/>
  <c r="AK97" i="5"/>
  <c r="AK91" i="5"/>
  <c r="AK94" i="5"/>
  <c r="AK87" i="5"/>
  <c r="AK90" i="5"/>
  <c r="AK96" i="5"/>
  <c r="AK100" i="5"/>
  <c r="AK104" i="5"/>
  <c r="AK108" i="5"/>
  <c r="AK112" i="5"/>
  <c r="AK116" i="5"/>
  <c r="AK120" i="5"/>
  <c r="AK124" i="5"/>
  <c r="AK128" i="5"/>
  <c r="AK132" i="5"/>
  <c r="AK136" i="5"/>
  <c r="AK83" i="5"/>
  <c r="AK99" i="5"/>
  <c r="AK103" i="5"/>
  <c r="AK107" i="5"/>
  <c r="AK111" i="5"/>
  <c r="AK115" i="5"/>
  <c r="AK119" i="5"/>
  <c r="AK123" i="5"/>
  <c r="AK127" i="5"/>
  <c r="AK131" i="5"/>
  <c r="AK95" i="5"/>
  <c r="AK117" i="5"/>
  <c r="AK141" i="5"/>
  <c r="AK145" i="5"/>
  <c r="AK149" i="5"/>
  <c r="AK153" i="5"/>
  <c r="AK157" i="5"/>
  <c r="AK161" i="5"/>
  <c r="AK165" i="5"/>
  <c r="AK169" i="5"/>
  <c r="AK173" i="5"/>
  <c r="AK177" i="5"/>
  <c r="AK181" i="5"/>
  <c r="AK185" i="5"/>
  <c r="AK189" i="5"/>
  <c r="AK193" i="5"/>
  <c r="AK197" i="5"/>
  <c r="AK201" i="5"/>
  <c r="AK205" i="5"/>
  <c r="AK209" i="5"/>
  <c r="AK121" i="5"/>
  <c r="AK135" i="5"/>
  <c r="AK138" i="5"/>
  <c r="AK101" i="5"/>
  <c r="AK125" i="5"/>
  <c r="AK140" i="5"/>
  <c r="AK144" i="5"/>
  <c r="AK148" i="5"/>
  <c r="AK152" i="5"/>
  <c r="AK156" i="5"/>
  <c r="AK160" i="5"/>
  <c r="AK164" i="5"/>
  <c r="AK168" i="5"/>
  <c r="AK172" i="5"/>
  <c r="AK176" i="5"/>
  <c r="AK180" i="5"/>
  <c r="AK184" i="5"/>
  <c r="AK188" i="5"/>
  <c r="AK192" i="5"/>
  <c r="AK196" i="5"/>
  <c r="AK200" i="5"/>
  <c r="AK204" i="5"/>
  <c r="AK105" i="5"/>
  <c r="AK129" i="5"/>
  <c r="AK139" i="5"/>
  <c r="AK143" i="5"/>
  <c r="AK147" i="5"/>
  <c r="AK151" i="5"/>
  <c r="AK155" i="5"/>
  <c r="AK159" i="5"/>
  <c r="AK163" i="5"/>
  <c r="AK167" i="5"/>
  <c r="AK171" i="5"/>
  <c r="AK175" i="5"/>
  <c r="AK179" i="5"/>
  <c r="AK183" i="5"/>
  <c r="AK187" i="5"/>
  <c r="AK191" i="5"/>
  <c r="AK195" i="5"/>
  <c r="AK199" i="5"/>
  <c r="AK203" i="5"/>
  <c r="AK207" i="5"/>
  <c r="AK211" i="5"/>
  <c r="AK215" i="5"/>
  <c r="AK219" i="5"/>
  <c r="AK223" i="5"/>
  <c r="AK109" i="5"/>
  <c r="AK137" i="5"/>
  <c r="AK208" i="5"/>
  <c r="AK221" i="5"/>
  <c r="AK150" i="5"/>
  <c r="AK174" i="5"/>
  <c r="AK198" i="5"/>
  <c r="AK217" i="5"/>
  <c r="AK225" i="5"/>
  <c r="AK229" i="5"/>
  <c r="AK233" i="5"/>
  <c r="AK237" i="5"/>
  <c r="AK241" i="5"/>
  <c r="AK245" i="5"/>
  <c r="AK249" i="5"/>
  <c r="AK253" i="5"/>
  <c r="AK257" i="5"/>
  <c r="AK261" i="5"/>
  <c r="AK265" i="5"/>
  <c r="AK269" i="5"/>
  <c r="AK273" i="5"/>
  <c r="AK277" i="5"/>
  <c r="AK281" i="5"/>
  <c r="AK285" i="5"/>
  <c r="AK289" i="5"/>
  <c r="AK293" i="5"/>
  <c r="AK154" i="5"/>
  <c r="AK178" i="5"/>
  <c r="AK202" i="5"/>
  <c r="AK210" i="5"/>
  <c r="AK113" i="5"/>
  <c r="AK158" i="5"/>
  <c r="AK182" i="5"/>
  <c r="AK206" i="5"/>
  <c r="AK224" i="5"/>
  <c r="AK228" i="5"/>
  <c r="AK232" i="5"/>
  <c r="AK236" i="5"/>
  <c r="AK240" i="5"/>
  <c r="AK244" i="5"/>
  <c r="AK248" i="5"/>
  <c r="AK252" i="5"/>
  <c r="AK256" i="5"/>
  <c r="AK260" i="5"/>
  <c r="AK264" i="5"/>
  <c r="AK268" i="5"/>
  <c r="AK272" i="5"/>
  <c r="AK276" i="5"/>
  <c r="AK280" i="5"/>
  <c r="AK284" i="5"/>
  <c r="AK222" i="5"/>
  <c r="AK133" i="5"/>
  <c r="AK162" i="5"/>
  <c r="AK186" i="5"/>
  <c r="AK220" i="5"/>
  <c r="AK218" i="5"/>
  <c r="AK227" i="5"/>
  <c r="AK231" i="5"/>
  <c r="AK235" i="5"/>
  <c r="AK239" i="5"/>
  <c r="AK243" i="5"/>
  <c r="AK247" i="5"/>
  <c r="AK251" i="5"/>
  <c r="AK255" i="5"/>
  <c r="AK259" i="5"/>
  <c r="AK263" i="5"/>
  <c r="AK267" i="5"/>
  <c r="AK271" i="5"/>
  <c r="AK275" i="5"/>
  <c r="AK279" i="5"/>
  <c r="AK283" i="5"/>
  <c r="AK287" i="5"/>
  <c r="AK291" i="5"/>
  <c r="AK295" i="5"/>
  <c r="AK142" i="5"/>
  <c r="AK166" i="5"/>
  <c r="AK190" i="5"/>
  <c r="AK213" i="5"/>
  <c r="AK216" i="5"/>
  <c r="AK146" i="5"/>
  <c r="AK170" i="5"/>
  <c r="AK194" i="5"/>
  <c r="AK226" i="5"/>
  <c r="AK230" i="5"/>
  <c r="AK302" i="5"/>
  <c r="AK292" i="5"/>
  <c r="AK305" i="5"/>
  <c r="AK309" i="5"/>
  <c r="AK313" i="5"/>
  <c r="AK317" i="5"/>
  <c r="AK321" i="5"/>
  <c r="AK325" i="5"/>
  <c r="AK329" i="5"/>
  <c r="AK333" i="5"/>
  <c r="AK337" i="5"/>
  <c r="AK341" i="5"/>
  <c r="AK345" i="5"/>
  <c r="AK349" i="5"/>
  <c r="AK353" i="5"/>
  <c r="AK357" i="5"/>
  <c r="AK361" i="5"/>
  <c r="AK365" i="5"/>
  <c r="AK369" i="5"/>
  <c r="AK234" i="5"/>
  <c r="AK258" i="5"/>
  <c r="AK274" i="5"/>
  <c r="AK288" i="5"/>
  <c r="AK299" i="5"/>
  <c r="AK238" i="5"/>
  <c r="AK301" i="5"/>
  <c r="AK304" i="5"/>
  <c r="AK308" i="5"/>
  <c r="AK312" i="5"/>
  <c r="AK316" i="5"/>
  <c r="AK320" i="5"/>
  <c r="AK324" i="5"/>
  <c r="AK328" i="5"/>
  <c r="AK332" i="5"/>
  <c r="AK336" i="5"/>
  <c r="AK340" i="5"/>
  <c r="AK344" i="5"/>
  <c r="AK348" i="5"/>
  <c r="AK352" i="5"/>
  <c r="AK356" i="5"/>
  <c r="AK360" i="5"/>
  <c r="AK364" i="5"/>
  <c r="AK368" i="5"/>
  <c r="AK254" i="5"/>
  <c r="AK270" i="5"/>
  <c r="AK212" i="5"/>
  <c r="AK242" i="5"/>
  <c r="AK290" i="5"/>
  <c r="AK298" i="5"/>
  <c r="AK303" i="5"/>
  <c r="AK307" i="5"/>
  <c r="AK311" i="5"/>
  <c r="AK315" i="5"/>
  <c r="AK319" i="5"/>
  <c r="AK323" i="5"/>
  <c r="AK327" i="5"/>
  <c r="AK331" i="5"/>
  <c r="AK335" i="5"/>
  <c r="AK339" i="5"/>
  <c r="AK343" i="5"/>
  <c r="AK347" i="5"/>
  <c r="AK351" i="5"/>
  <c r="AK355" i="5"/>
  <c r="AK359" i="5"/>
  <c r="AK363" i="5"/>
  <c r="AK367" i="5"/>
  <c r="AK371" i="5"/>
  <c r="AK214" i="5"/>
  <c r="AK246" i="5"/>
  <c r="AK266" i="5"/>
  <c r="AK282" i="5"/>
  <c r="AK286" i="5"/>
  <c r="AK294" i="5"/>
  <c r="AK296" i="5"/>
  <c r="AK300" i="5"/>
  <c r="AK250" i="5"/>
  <c r="AK314" i="5"/>
  <c r="AK338" i="5"/>
  <c r="AK366" i="5"/>
  <c r="AK278" i="5"/>
  <c r="AK318" i="5"/>
  <c r="AK342" i="5"/>
  <c r="AK376" i="5"/>
  <c r="AK380" i="5"/>
  <c r="AK384" i="5"/>
  <c r="AK388" i="5"/>
  <c r="AK392" i="5"/>
  <c r="AK396" i="5"/>
  <c r="AK400" i="5"/>
  <c r="AK297" i="5"/>
  <c r="AK362" i="5"/>
  <c r="AK322" i="5"/>
  <c r="AK346" i="5"/>
  <c r="AK375" i="5"/>
  <c r="AK379" i="5"/>
  <c r="AK383" i="5"/>
  <c r="AK387" i="5"/>
  <c r="AK391" i="5"/>
  <c r="AK395" i="5"/>
  <c r="AK399" i="5"/>
  <c r="AK403" i="5"/>
  <c r="AK407" i="5"/>
  <c r="AK411" i="5"/>
  <c r="AK415" i="5"/>
  <c r="AK419" i="5"/>
  <c r="AK423" i="5"/>
  <c r="AK427" i="5"/>
  <c r="AK431" i="5"/>
  <c r="AK435" i="5"/>
  <c r="AK439" i="5"/>
  <c r="AK443" i="5"/>
  <c r="AK447" i="5"/>
  <c r="AK451" i="5"/>
  <c r="AK326" i="5"/>
  <c r="AK350" i="5"/>
  <c r="AK306" i="5"/>
  <c r="AK330" i="5"/>
  <c r="AK354" i="5"/>
  <c r="AK378" i="5"/>
  <c r="AK382" i="5"/>
  <c r="AK386" i="5"/>
  <c r="AK390" i="5"/>
  <c r="AK394" i="5"/>
  <c r="AK398" i="5"/>
  <c r="AK402" i="5"/>
  <c r="AK406" i="5"/>
  <c r="AK410" i="5"/>
  <c r="AK414" i="5"/>
  <c r="AK418" i="5"/>
  <c r="AK422" i="5"/>
  <c r="AK426" i="5"/>
  <c r="AK430" i="5"/>
  <c r="AK434" i="5"/>
  <c r="AK438" i="5"/>
  <c r="AK442" i="5"/>
  <c r="AK446" i="5"/>
  <c r="AK370" i="5"/>
  <c r="AK373" i="5"/>
  <c r="AK374" i="5"/>
  <c r="AK262" i="5"/>
  <c r="AK372" i="5"/>
  <c r="AK377" i="5"/>
  <c r="AK381" i="5"/>
  <c r="AK385" i="5"/>
  <c r="AK389" i="5"/>
  <c r="AK393" i="5"/>
  <c r="AK397" i="5"/>
  <c r="AK401" i="5"/>
  <c r="AK405" i="5"/>
  <c r="AK409" i="5"/>
  <c r="AK413" i="5"/>
  <c r="AK417" i="5"/>
  <c r="AK421" i="5"/>
  <c r="AK425" i="5"/>
  <c r="AK429" i="5"/>
  <c r="AK433" i="5"/>
  <c r="AK437" i="5"/>
  <c r="AK441" i="5"/>
  <c r="AK445" i="5"/>
  <c r="AK432" i="5"/>
  <c r="AK444" i="5"/>
  <c r="AK453" i="5"/>
  <c r="AK460" i="5"/>
  <c r="AK464" i="5"/>
  <c r="AK483" i="5"/>
  <c r="AK487" i="5"/>
  <c r="AK491" i="5"/>
  <c r="AK495" i="5"/>
  <c r="AK499" i="5"/>
  <c r="AK503" i="5"/>
  <c r="AK507" i="5"/>
  <c r="AK511" i="5"/>
  <c r="AK515" i="5"/>
  <c r="AK519" i="5"/>
  <c r="AK523" i="5"/>
  <c r="AK310" i="5"/>
  <c r="AK420" i="5"/>
  <c r="AK428" i="5"/>
  <c r="AK452" i="5"/>
  <c r="AK458" i="5"/>
  <c r="AK469" i="5"/>
  <c r="AK474" i="5"/>
  <c r="AK479" i="5"/>
  <c r="AK456" i="5"/>
  <c r="AK358" i="5"/>
  <c r="AK454" i="5"/>
  <c r="AK466" i="5"/>
  <c r="AK471" i="5"/>
  <c r="AK476" i="5"/>
  <c r="AK482" i="5"/>
  <c r="AK486" i="5"/>
  <c r="AK490" i="5"/>
  <c r="AK494" i="5"/>
  <c r="AK498" i="5"/>
  <c r="AK502" i="5"/>
  <c r="AK506" i="5"/>
  <c r="AK510" i="5"/>
  <c r="AK514" i="5"/>
  <c r="AK518" i="5"/>
  <c r="AK522" i="5"/>
  <c r="AK424" i="5"/>
  <c r="AK436" i="5"/>
  <c r="AK450" i="5"/>
  <c r="AK404" i="5"/>
  <c r="AK463" i="5"/>
  <c r="AK468" i="5"/>
  <c r="AK449" i="5"/>
  <c r="AK461" i="5"/>
  <c r="AK473" i="5"/>
  <c r="AK478" i="5"/>
  <c r="AK481" i="5"/>
  <c r="AK485" i="5"/>
  <c r="AK489" i="5"/>
  <c r="AK493" i="5"/>
  <c r="AK497" i="5"/>
  <c r="AK501" i="5"/>
  <c r="AK505" i="5"/>
  <c r="AK509" i="5"/>
  <c r="AK513" i="5"/>
  <c r="AK517" i="5"/>
  <c r="AK521" i="5"/>
  <c r="AK525" i="5"/>
  <c r="AK529" i="5"/>
  <c r="AK533" i="5"/>
  <c r="AK408" i="5"/>
  <c r="AK448" i="5"/>
  <c r="AK459" i="5"/>
  <c r="AK334" i="5"/>
  <c r="AK440" i="5"/>
  <c r="AK457" i="5"/>
  <c r="AK465" i="5"/>
  <c r="AK470" i="5"/>
  <c r="AK475" i="5"/>
  <c r="AK416" i="5"/>
  <c r="AK462" i="5"/>
  <c r="AK477" i="5"/>
  <c r="V537" i="5"/>
  <c r="V525" i="5"/>
  <c r="V513" i="5"/>
  <c r="V501" i="5"/>
  <c r="V489" i="5"/>
  <c r="V477" i="5"/>
  <c r="V465" i="5"/>
  <c r="V453" i="5"/>
  <c r="V441" i="5"/>
  <c r="V429" i="5"/>
  <c r="V417" i="5"/>
  <c r="V405" i="5"/>
  <c r="V393" i="5"/>
  <c r="V381" i="5"/>
  <c r="V369" i="5"/>
  <c r="V357" i="5"/>
  <c r="V345" i="5"/>
  <c r="V333" i="5"/>
  <c r="V321" i="5"/>
  <c r="V309" i="5"/>
  <c r="V297" i="5"/>
  <c r="V285" i="5"/>
  <c r="V273" i="5"/>
  <c r="V261" i="5"/>
  <c r="V249" i="5"/>
  <c r="V237" i="5"/>
  <c r="V225" i="5"/>
  <c r="V213" i="5"/>
  <c r="V201" i="5"/>
  <c r="V189" i="5"/>
  <c r="V177" i="5"/>
  <c r="V165" i="5"/>
  <c r="V153" i="5"/>
  <c r="V141" i="5"/>
  <c r="V129" i="5"/>
  <c r="V117" i="5"/>
  <c r="V105" i="5"/>
  <c r="V93" i="5"/>
  <c r="V81" i="5"/>
  <c r="V69" i="5"/>
  <c r="V57" i="5"/>
  <c r="V45" i="5"/>
  <c r="V33" i="5"/>
  <c r="V21" i="5"/>
  <c r="V9" i="5"/>
  <c r="AI5" i="5"/>
  <c r="W5" i="5"/>
  <c r="AO542" i="5"/>
  <c r="AC542" i="5"/>
  <c r="AL541" i="5"/>
  <c r="Z541" i="5"/>
  <c r="AI540" i="5"/>
  <c r="W540" i="5"/>
  <c r="AO538" i="5"/>
  <c r="AC538" i="5"/>
  <c r="AL537" i="5"/>
  <c r="Z537" i="5"/>
  <c r="AH536" i="5"/>
  <c r="AO535" i="5"/>
  <c r="AG534" i="5"/>
  <c r="AN533" i="5"/>
  <c r="Z533" i="5"/>
  <c r="AE530" i="5"/>
  <c r="AL529" i="5"/>
  <c r="W529" i="5"/>
  <c r="AD528" i="5"/>
  <c r="AQ526" i="5"/>
  <c r="AC526" i="5"/>
  <c r="AI525" i="5"/>
  <c r="AI524" i="5"/>
  <c r="AC522" i="5"/>
  <c r="W521" i="5"/>
  <c r="AH519" i="5"/>
  <c r="AO517" i="5"/>
  <c r="AI515" i="5"/>
  <c r="AC513" i="5"/>
  <c r="W507" i="5"/>
  <c r="AI503" i="5"/>
  <c r="AC493" i="5"/>
  <c r="AO489" i="5"/>
  <c r="W483" i="5"/>
  <c r="AH479" i="5"/>
  <c r="AC468" i="5"/>
  <c r="AH464" i="5"/>
  <c r="AH460" i="5"/>
  <c r="AB451" i="5"/>
  <c r="AI442" i="5"/>
  <c r="AC432" i="5"/>
  <c r="AG416" i="5"/>
  <c r="AP387" i="5"/>
  <c r="Z8" i="5"/>
  <c r="Z12" i="5"/>
  <c r="Z16" i="5"/>
  <c r="Z20" i="5"/>
  <c r="Z24" i="5"/>
  <c r="Z28" i="5"/>
  <c r="Z7" i="5"/>
  <c r="Z11" i="5"/>
  <c r="Z15" i="5"/>
  <c r="Z19" i="5"/>
  <c r="Z23" i="5"/>
  <c r="Z6" i="5"/>
  <c r="Z10" i="5"/>
  <c r="Z14" i="5"/>
  <c r="Z18" i="5"/>
  <c r="Z22" i="5"/>
  <c r="Z26" i="5"/>
  <c r="Z25" i="5"/>
  <c r="Z13" i="5"/>
  <c r="Z17" i="5"/>
  <c r="Z32" i="5"/>
  <c r="Z36" i="5"/>
  <c r="Z40" i="5"/>
  <c r="Z44" i="5"/>
  <c r="Z48" i="5"/>
  <c r="Z52" i="5"/>
  <c r="Z56" i="5"/>
  <c r="Z9" i="5"/>
  <c r="Z59" i="5"/>
  <c r="Z39" i="5"/>
  <c r="Z65" i="5"/>
  <c r="Z69" i="5"/>
  <c r="Z73" i="5"/>
  <c r="Z77" i="5"/>
  <c r="Z81" i="5"/>
  <c r="Z85" i="5"/>
  <c r="Z89" i="5"/>
  <c r="Z93" i="5"/>
  <c r="Z34" i="5"/>
  <c r="Z46" i="5"/>
  <c r="Z29" i="5"/>
  <c r="Z41" i="5"/>
  <c r="Z55" i="5"/>
  <c r="Z62" i="5"/>
  <c r="Z51" i="5"/>
  <c r="Z60" i="5"/>
  <c r="Z64" i="5"/>
  <c r="Z68" i="5"/>
  <c r="Z72" i="5"/>
  <c r="Z76" i="5"/>
  <c r="Z80" i="5"/>
  <c r="Z84" i="5"/>
  <c r="Z88" i="5"/>
  <c r="Z31" i="5"/>
  <c r="Z43" i="5"/>
  <c r="Z27" i="5"/>
  <c r="Z38" i="5"/>
  <c r="Z54" i="5"/>
  <c r="Z33" i="5"/>
  <c r="Z45" i="5"/>
  <c r="Z50" i="5"/>
  <c r="Z67" i="5"/>
  <c r="Z71" i="5"/>
  <c r="Z75" i="5"/>
  <c r="Z79" i="5"/>
  <c r="Z83" i="5"/>
  <c r="Z87" i="5"/>
  <c r="Z21" i="5"/>
  <c r="Z57" i="5"/>
  <c r="Z35" i="5"/>
  <c r="Z47" i="5"/>
  <c r="Z53" i="5"/>
  <c r="Z58" i="5"/>
  <c r="Z63" i="5"/>
  <c r="Z61" i="5"/>
  <c r="Z37" i="5"/>
  <c r="Z82" i="5"/>
  <c r="Z90" i="5"/>
  <c r="Z98" i="5"/>
  <c r="Z102" i="5"/>
  <c r="Z106" i="5"/>
  <c r="Z110" i="5"/>
  <c r="Z114" i="5"/>
  <c r="Z118" i="5"/>
  <c r="Z122" i="5"/>
  <c r="Z126" i="5"/>
  <c r="Z95" i="5"/>
  <c r="Z49" i="5"/>
  <c r="Z30" i="5"/>
  <c r="Z66" i="5"/>
  <c r="Z97" i="5"/>
  <c r="Z101" i="5"/>
  <c r="Z105" i="5"/>
  <c r="Z109" i="5"/>
  <c r="Z113" i="5"/>
  <c r="Z117" i="5"/>
  <c r="Z121" i="5"/>
  <c r="Z125" i="5"/>
  <c r="Z129" i="5"/>
  <c r="Z42" i="5"/>
  <c r="Z70" i="5"/>
  <c r="Z96" i="5"/>
  <c r="Z100" i="5"/>
  <c r="Z104" i="5"/>
  <c r="Z108" i="5"/>
  <c r="Z112" i="5"/>
  <c r="Z116" i="5"/>
  <c r="Z120" i="5"/>
  <c r="Z124" i="5"/>
  <c r="Z128" i="5"/>
  <c r="Z132" i="5"/>
  <c r="Z74" i="5"/>
  <c r="Z94" i="5"/>
  <c r="Z92" i="5"/>
  <c r="Z78" i="5"/>
  <c r="Z86" i="5"/>
  <c r="Z99" i="5"/>
  <c r="Z103" i="5"/>
  <c r="Z107" i="5"/>
  <c r="Z111" i="5"/>
  <c r="Z115" i="5"/>
  <c r="Z119" i="5"/>
  <c r="Z123" i="5"/>
  <c r="Z127" i="5"/>
  <c r="Z131" i="5"/>
  <c r="Z141" i="5"/>
  <c r="Z145" i="5"/>
  <c r="Z149" i="5"/>
  <c r="Z153" i="5"/>
  <c r="Z157" i="5"/>
  <c r="Z161" i="5"/>
  <c r="Z165" i="5"/>
  <c r="Z169" i="5"/>
  <c r="Z173" i="5"/>
  <c r="Z177" i="5"/>
  <c r="Z181" i="5"/>
  <c r="Z185" i="5"/>
  <c r="Z189" i="5"/>
  <c r="Z193" i="5"/>
  <c r="Z197" i="5"/>
  <c r="Z201" i="5"/>
  <c r="Z205" i="5"/>
  <c r="Z209" i="5"/>
  <c r="Z133" i="5"/>
  <c r="Z134" i="5"/>
  <c r="Z138" i="5"/>
  <c r="Z140" i="5"/>
  <c r="Z144" i="5"/>
  <c r="Z148" i="5"/>
  <c r="Z152" i="5"/>
  <c r="Z156" i="5"/>
  <c r="Z160" i="5"/>
  <c r="Z164" i="5"/>
  <c r="Z168" i="5"/>
  <c r="Z172" i="5"/>
  <c r="Z176" i="5"/>
  <c r="Z180" i="5"/>
  <c r="Z184" i="5"/>
  <c r="Z188" i="5"/>
  <c r="Z192" i="5"/>
  <c r="Z196" i="5"/>
  <c r="Z200" i="5"/>
  <c r="Z204" i="5"/>
  <c r="Z208" i="5"/>
  <c r="Z91" i="5"/>
  <c r="Z135" i="5"/>
  <c r="Z130" i="5"/>
  <c r="Z143" i="5"/>
  <c r="Z147" i="5"/>
  <c r="Z151" i="5"/>
  <c r="Z155" i="5"/>
  <c r="Z159" i="5"/>
  <c r="Z163" i="5"/>
  <c r="Z167" i="5"/>
  <c r="Z171" i="5"/>
  <c r="Z175" i="5"/>
  <c r="Z179" i="5"/>
  <c r="Z183" i="5"/>
  <c r="Z187" i="5"/>
  <c r="Z191" i="5"/>
  <c r="Z195" i="5"/>
  <c r="Z199" i="5"/>
  <c r="Z203" i="5"/>
  <c r="Z207" i="5"/>
  <c r="Z211" i="5"/>
  <c r="Z137" i="5"/>
  <c r="Z142" i="5"/>
  <c r="Z146" i="5"/>
  <c r="Z150" i="5"/>
  <c r="Z154" i="5"/>
  <c r="Z158" i="5"/>
  <c r="Z162" i="5"/>
  <c r="Z166" i="5"/>
  <c r="Z170" i="5"/>
  <c r="Z174" i="5"/>
  <c r="Z178" i="5"/>
  <c r="Z182" i="5"/>
  <c r="Z186" i="5"/>
  <c r="Z190" i="5"/>
  <c r="Z194" i="5"/>
  <c r="Z198" i="5"/>
  <c r="Z202" i="5"/>
  <c r="Z206" i="5"/>
  <c r="Z210" i="5"/>
  <c r="Z214" i="5"/>
  <c r="Z136" i="5"/>
  <c r="Z216" i="5"/>
  <c r="Z226" i="5"/>
  <c r="Z230" i="5"/>
  <c r="Z234" i="5"/>
  <c r="Z238" i="5"/>
  <c r="Z242" i="5"/>
  <c r="Z246" i="5"/>
  <c r="Z250" i="5"/>
  <c r="Z254" i="5"/>
  <c r="Z258" i="5"/>
  <c r="Z262" i="5"/>
  <c r="Z266" i="5"/>
  <c r="Z270" i="5"/>
  <c r="Z274" i="5"/>
  <c r="Z278" i="5"/>
  <c r="Z282" i="5"/>
  <c r="Z286" i="5"/>
  <c r="Z290" i="5"/>
  <c r="Z294" i="5"/>
  <c r="Z298" i="5"/>
  <c r="Z302" i="5"/>
  <c r="Z223" i="5"/>
  <c r="Z213" i="5"/>
  <c r="Z221" i="5"/>
  <c r="Z225" i="5"/>
  <c r="Z229" i="5"/>
  <c r="Z233" i="5"/>
  <c r="Z237" i="5"/>
  <c r="Z241" i="5"/>
  <c r="Z245" i="5"/>
  <c r="Z249" i="5"/>
  <c r="Z253" i="5"/>
  <c r="Z257" i="5"/>
  <c r="Z261" i="5"/>
  <c r="Z265" i="5"/>
  <c r="Z269" i="5"/>
  <c r="Z273" i="5"/>
  <c r="Z277" i="5"/>
  <c r="Z281" i="5"/>
  <c r="Z285" i="5"/>
  <c r="Z212" i="5"/>
  <c r="Z219" i="5"/>
  <c r="Z217" i="5"/>
  <c r="Z215" i="5"/>
  <c r="Z228" i="5"/>
  <c r="Z232" i="5"/>
  <c r="Z236" i="5"/>
  <c r="Z240" i="5"/>
  <c r="Z244" i="5"/>
  <c r="Z248" i="5"/>
  <c r="Z252" i="5"/>
  <c r="Z256" i="5"/>
  <c r="Z260" i="5"/>
  <c r="Z264" i="5"/>
  <c r="Z268" i="5"/>
  <c r="Z272" i="5"/>
  <c r="Z276" i="5"/>
  <c r="Z280" i="5"/>
  <c r="Z284" i="5"/>
  <c r="Z288" i="5"/>
  <c r="Z292" i="5"/>
  <c r="Z224" i="5"/>
  <c r="Z139" i="5"/>
  <c r="Z222" i="5"/>
  <c r="Z227" i="5"/>
  <c r="Z231" i="5"/>
  <c r="Z235" i="5"/>
  <c r="Z239" i="5"/>
  <c r="Z243" i="5"/>
  <c r="Z247" i="5"/>
  <c r="Z251" i="5"/>
  <c r="Z255" i="5"/>
  <c r="Z259" i="5"/>
  <c r="Z263" i="5"/>
  <c r="Z267" i="5"/>
  <c r="Z271" i="5"/>
  <c r="Z275" i="5"/>
  <c r="Z279" i="5"/>
  <c r="Z283" i="5"/>
  <c r="Z287" i="5"/>
  <c r="Z291" i="5"/>
  <c r="Z295" i="5"/>
  <c r="Z218" i="5"/>
  <c r="Z297" i="5"/>
  <c r="Z305" i="5"/>
  <c r="Z309" i="5"/>
  <c r="Z313" i="5"/>
  <c r="Z317" i="5"/>
  <c r="Z321" i="5"/>
  <c r="Z325" i="5"/>
  <c r="Z329" i="5"/>
  <c r="Z333" i="5"/>
  <c r="Z337" i="5"/>
  <c r="Z341" i="5"/>
  <c r="Z345" i="5"/>
  <c r="Z349" i="5"/>
  <c r="Z353" i="5"/>
  <c r="Z357" i="5"/>
  <c r="Z361" i="5"/>
  <c r="Z365" i="5"/>
  <c r="Z369" i="5"/>
  <c r="Z373" i="5"/>
  <c r="Z296" i="5"/>
  <c r="Z220" i="5"/>
  <c r="Z299" i="5"/>
  <c r="Z293" i="5"/>
  <c r="Z304" i="5"/>
  <c r="Z308" i="5"/>
  <c r="Z312" i="5"/>
  <c r="Z316" i="5"/>
  <c r="Z320" i="5"/>
  <c r="Z324" i="5"/>
  <c r="Z328" i="5"/>
  <c r="Z332" i="5"/>
  <c r="Z336" i="5"/>
  <c r="Z340" i="5"/>
  <c r="Z344" i="5"/>
  <c r="Z348" i="5"/>
  <c r="Z352" i="5"/>
  <c r="Z356" i="5"/>
  <c r="Z360" i="5"/>
  <c r="Z364" i="5"/>
  <c r="Z368" i="5"/>
  <c r="Z372" i="5"/>
  <c r="Z289" i="5"/>
  <c r="Z301" i="5"/>
  <c r="Z307" i="5"/>
  <c r="Z311" i="5"/>
  <c r="Z315" i="5"/>
  <c r="Z319" i="5"/>
  <c r="Z323" i="5"/>
  <c r="Z327" i="5"/>
  <c r="Z331" i="5"/>
  <c r="Z335" i="5"/>
  <c r="Z339" i="5"/>
  <c r="Z343" i="5"/>
  <c r="Z347" i="5"/>
  <c r="Z351" i="5"/>
  <c r="Z355" i="5"/>
  <c r="Z359" i="5"/>
  <c r="Z363" i="5"/>
  <c r="Z367" i="5"/>
  <c r="Z371" i="5"/>
  <c r="Z303" i="5"/>
  <c r="Z377" i="5"/>
  <c r="Z381" i="5"/>
  <c r="Z385" i="5"/>
  <c r="Z389" i="5"/>
  <c r="Z393" i="5"/>
  <c r="Z397" i="5"/>
  <c r="Z401" i="5"/>
  <c r="Z405" i="5"/>
  <c r="Z409" i="5"/>
  <c r="Z413" i="5"/>
  <c r="Z417" i="5"/>
  <c r="Z421" i="5"/>
  <c r="Z425" i="5"/>
  <c r="Z429" i="5"/>
  <c r="Z433" i="5"/>
  <c r="Z437" i="5"/>
  <c r="Z441" i="5"/>
  <c r="Z445" i="5"/>
  <c r="Z449" i="5"/>
  <c r="Z453" i="5"/>
  <c r="Z457" i="5"/>
  <c r="Z461" i="5"/>
  <c r="Z465" i="5"/>
  <c r="Z469" i="5"/>
  <c r="Z473" i="5"/>
  <c r="Z477" i="5"/>
  <c r="Z318" i="5"/>
  <c r="Z342" i="5"/>
  <c r="Z362" i="5"/>
  <c r="Z322" i="5"/>
  <c r="Z346" i="5"/>
  <c r="Z374" i="5"/>
  <c r="Z376" i="5"/>
  <c r="Z380" i="5"/>
  <c r="Z384" i="5"/>
  <c r="Z388" i="5"/>
  <c r="Z392" i="5"/>
  <c r="Z396" i="5"/>
  <c r="Z400" i="5"/>
  <c r="Z404" i="5"/>
  <c r="Z408" i="5"/>
  <c r="Z412" i="5"/>
  <c r="Z416" i="5"/>
  <c r="Z420" i="5"/>
  <c r="Z326" i="5"/>
  <c r="Z350" i="5"/>
  <c r="Z375" i="5"/>
  <c r="Z379" i="5"/>
  <c r="Z383" i="5"/>
  <c r="Z387" i="5"/>
  <c r="Z391" i="5"/>
  <c r="Z395" i="5"/>
  <c r="Z399" i="5"/>
  <c r="Z403" i="5"/>
  <c r="Z407" i="5"/>
  <c r="Z411" i="5"/>
  <c r="Z415" i="5"/>
  <c r="Z419" i="5"/>
  <c r="Z423" i="5"/>
  <c r="Z427" i="5"/>
  <c r="Z431" i="5"/>
  <c r="Z306" i="5"/>
  <c r="Z330" i="5"/>
  <c r="Z354" i="5"/>
  <c r="Z370" i="5"/>
  <c r="Z310" i="5"/>
  <c r="Z334" i="5"/>
  <c r="Z358" i="5"/>
  <c r="Z378" i="5"/>
  <c r="Z382" i="5"/>
  <c r="Z386" i="5"/>
  <c r="Z390" i="5"/>
  <c r="Z394" i="5"/>
  <c r="Z398" i="5"/>
  <c r="Z402" i="5"/>
  <c r="Z406" i="5"/>
  <c r="Z410" i="5"/>
  <c r="Z414" i="5"/>
  <c r="Z418" i="5"/>
  <c r="Z422" i="5"/>
  <c r="Z426" i="5"/>
  <c r="Z430" i="5"/>
  <c r="Z434" i="5"/>
  <c r="Z438" i="5"/>
  <c r="Z442" i="5"/>
  <c r="Z446" i="5"/>
  <c r="Z450" i="5"/>
  <c r="Z300" i="5"/>
  <c r="Z314" i="5"/>
  <c r="Z338" i="5"/>
  <c r="Z455" i="5"/>
  <c r="Z467" i="5"/>
  <c r="Z472" i="5"/>
  <c r="Z436" i="5"/>
  <c r="Z483" i="5"/>
  <c r="Z487" i="5"/>
  <c r="Z491" i="5"/>
  <c r="Z495" i="5"/>
  <c r="Z499" i="5"/>
  <c r="Z503" i="5"/>
  <c r="Z507" i="5"/>
  <c r="Z511" i="5"/>
  <c r="Z515" i="5"/>
  <c r="Z519" i="5"/>
  <c r="Z523" i="5"/>
  <c r="Z527" i="5"/>
  <c r="Z531" i="5"/>
  <c r="Z535" i="5"/>
  <c r="Z424" i="5"/>
  <c r="Z443" i="5"/>
  <c r="Z462" i="5"/>
  <c r="Z464" i="5"/>
  <c r="Z448" i="5"/>
  <c r="Z460" i="5"/>
  <c r="Z474" i="5"/>
  <c r="Z479" i="5"/>
  <c r="Z458" i="5"/>
  <c r="Z482" i="5"/>
  <c r="Z486" i="5"/>
  <c r="Z490" i="5"/>
  <c r="Z494" i="5"/>
  <c r="Z498" i="5"/>
  <c r="Z502" i="5"/>
  <c r="Z506" i="5"/>
  <c r="Z510" i="5"/>
  <c r="Z514" i="5"/>
  <c r="Z518" i="5"/>
  <c r="Z440" i="5"/>
  <c r="Z456" i="5"/>
  <c r="Z466" i="5"/>
  <c r="Z471" i="5"/>
  <c r="Z476" i="5"/>
  <c r="Z366" i="5"/>
  <c r="Z435" i="5"/>
  <c r="Z447" i="5"/>
  <c r="Z454" i="5"/>
  <c r="Z468" i="5"/>
  <c r="Z481" i="5"/>
  <c r="Z485" i="5"/>
  <c r="Z489" i="5"/>
  <c r="Z493" i="5"/>
  <c r="Z497" i="5"/>
  <c r="Z501" i="5"/>
  <c r="Z505" i="5"/>
  <c r="Z509" i="5"/>
  <c r="Z513" i="5"/>
  <c r="Z517" i="5"/>
  <c r="Z452" i="5"/>
  <c r="Z463" i="5"/>
  <c r="Z478" i="5"/>
  <c r="Z428" i="5"/>
  <c r="AL8" i="5"/>
  <c r="AL12" i="5"/>
  <c r="AL16" i="5"/>
  <c r="AL20" i="5"/>
  <c r="AL24" i="5"/>
  <c r="AL28" i="5"/>
  <c r="AL7" i="5"/>
  <c r="AL11" i="5"/>
  <c r="AL15" i="5"/>
  <c r="AL19" i="5"/>
  <c r="AL23" i="5"/>
  <c r="AL6" i="5"/>
  <c r="AL10" i="5"/>
  <c r="AL14" i="5"/>
  <c r="AL18" i="5"/>
  <c r="AL22" i="5"/>
  <c r="AL26" i="5"/>
  <c r="AL9" i="5"/>
  <c r="AL13" i="5"/>
  <c r="AL25" i="5"/>
  <c r="AL32" i="5"/>
  <c r="AL36" i="5"/>
  <c r="AL40" i="5"/>
  <c r="AL44" i="5"/>
  <c r="AL48" i="5"/>
  <c r="AL52" i="5"/>
  <c r="AL56" i="5"/>
  <c r="AL27" i="5"/>
  <c r="AL17" i="5"/>
  <c r="AL50" i="5"/>
  <c r="AL35" i="5"/>
  <c r="AL47" i="5"/>
  <c r="AL62" i="5"/>
  <c r="AL65" i="5"/>
  <c r="AL69" i="5"/>
  <c r="AL73" i="5"/>
  <c r="AL77" i="5"/>
  <c r="AL81" i="5"/>
  <c r="AL85" i="5"/>
  <c r="AL89" i="5"/>
  <c r="AL93" i="5"/>
  <c r="AL30" i="5"/>
  <c r="AL42" i="5"/>
  <c r="AL53" i="5"/>
  <c r="AL60" i="5"/>
  <c r="AL37" i="5"/>
  <c r="AL49" i="5"/>
  <c r="AL57" i="5"/>
  <c r="AL64" i="5"/>
  <c r="AL68" i="5"/>
  <c r="AL72" i="5"/>
  <c r="AL76" i="5"/>
  <c r="AL80" i="5"/>
  <c r="AL84" i="5"/>
  <c r="AL88" i="5"/>
  <c r="AL39" i="5"/>
  <c r="AL58" i="5"/>
  <c r="AL34" i="5"/>
  <c r="AL46" i="5"/>
  <c r="AL29" i="5"/>
  <c r="AL41" i="5"/>
  <c r="AL67" i="5"/>
  <c r="AL71" i="5"/>
  <c r="AL75" i="5"/>
  <c r="AL79" i="5"/>
  <c r="AL83" i="5"/>
  <c r="AL87" i="5"/>
  <c r="AL55" i="5"/>
  <c r="AL61" i="5"/>
  <c r="AL63" i="5"/>
  <c r="AL31" i="5"/>
  <c r="AL43" i="5"/>
  <c r="AL51" i="5"/>
  <c r="AL59" i="5"/>
  <c r="AL78" i="5"/>
  <c r="AL95" i="5"/>
  <c r="AL86" i="5"/>
  <c r="AL98" i="5"/>
  <c r="AL102" i="5"/>
  <c r="AL106" i="5"/>
  <c r="AL110" i="5"/>
  <c r="AL114" i="5"/>
  <c r="AL118" i="5"/>
  <c r="AL122" i="5"/>
  <c r="AL126" i="5"/>
  <c r="AL38" i="5"/>
  <c r="AL92" i="5"/>
  <c r="AL82" i="5"/>
  <c r="AL97" i="5"/>
  <c r="AL101" i="5"/>
  <c r="AL105" i="5"/>
  <c r="AL109" i="5"/>
  <c r="AL113" i="5"/>
  <c r="AL117" i="5"/>
  <c r="AL121" i="5"/>
  <c r="AL125" i="5"/>
  <c r="AL129" i="5"/>
  <c r="AL91" i="5"/>
  <c r="AL66" i="5"/>
  <c r="AL94" i="5"/>
  <c r="AL90" i="5"/>
  <c r="AL96" i="5"/>
  <c r="AL100" i="5"/>
  <c r="AL104" i="5"/>
  <c r="AL108" i="5"/>
  <c r="AL112" i="5"/>
  <c r="AL116" i="5"/>
  <c r="AL120" i="5"/>
  <c r="AL124" i="5"/>
  <c r="AL128" i="5"/>
  <c r="AL132" i="5"/>
  <c r="AL70" i="5"/>
  <c r="AL33" i="5"/>
  <c r="AL21" i="5"/>
  <c r="AL74" i="5"/>
  <c r="AL99" i="5"/>
  <c r="AL103" i="5"/>
  <c r="AL107" i="5"/>
  <c r="AL111" i="5"/>
  <c r="AL115" i="5"/>
  <c r="AL119" i="5"/>
  <c r="AL123" i="5"/>
  <c r="AL127" i="5"/>
  <c r="AL131" i="5"/>
  <c r="AL134" i="5"/>
  <c r="AL141" i="5"/>
  <c r="AL145" i="5"/>
  <c r="AL149" i="5"/>
  <c r="AL153" i="5"/>
  <c r="AL157" i="5"/>
  <c r="AL161" i="5"/>
  <c r="AL165" i="5"/>
  <c r="AL169" i="5"/>
  <c r="AL173" i="5"/>
  <c r="AL177" i="5"/>
  <c r="AL181" i="5"/>
  <c r="AL185" i="5"/>
  <c r="AL189" i="5"/>
  <c r="AL193" i="5"/>
  <c r="AL197" i="5"/>
  <c r="AL201" i="5"/>
  <c r="AL205" i="5"/>
  <c r="AL209" i="5"/>
  <c r="AL135" i="5"/>
  <c r="AL138" i="5"/>
  <c r="AL136" i="5"/>
  <c r="AL140" i="5"/>
  <c r="AL144" i="5"/>
  <c r="AL148" i="5"/>
  <c r="AL152" i="5"/>
  <c r="AL156" i="5"/>
  <c r="AL160" i="5"/>
  <c r="AL164" i="5"/>
  <c r="AL168" i="5"/>
  <c r="AL172" i="5"/>
  <c r="AL176" i="5"/>
  <c r="AL180" i="5"/>
  <c r="AL184" i="5"/>
  <c r="AL188" i="5"/>
  <c r="AL192" i="5"/>
  <c r="AL196" i="5"/>
  <c r="AL200" i="5"/>
  <c r="AL204" i="5"/>
  <c r="AL45" i="5"/>
  <c r="AL54" i="5"/>
  <c r="AL139" i="5"/>
  <c r="AL143" i="5"/>
  <c r="AL147" i="5"/>
  <c r="AL151" i="5"/>
  <c r="AL155" i="5"/>
  <c r="AL159" i="5"/>
  <c r="AL163" i="5"/>
  <c r="AL167" i="5"/>
  <c r="AL171" i="5"/>
  <c r="AL175" i="5"/>
  <c r="AL179" i="5"/>
  <c r="AL183" i="5"/>
  <c r="AL187" i="5"/>
  <c r="AL191" i="5"/>
  <c r="AL195" i="5"/>
  <c r="AL199" i="5"/>
  <c r="AL203" i="5"/>
  <c r="AL207" i="5"/>
  <c r="AL211" i="5"/>
  <c r="AL130" i="5"/>
  <c r="AL133" i="5"/>
  <c r="AL142" i="5"/>
  <c r="AL146" i="5"/>
  <c r="AL150" i="5"/>
  <c r="AL154" i="5"/>
  <c r="AL158" i="5"/>
  <c r="AL162" i="5"/>
  <c r="AL166" i="5"/>
  <c r="AL170" i="5"/>
  <c r="AL174" i="5"/>
  <c r="AL178" i="5"/>
  <c r="AL182" i="5"/>
  <c r="AL186" i="5"/>
  <c r="AL190" i="5"/>
  <c r="AL194" i="5"/>
  <c r="AL198" i="5"/>
  <c r="AL202" i="5"/>
  <c r="AL206" i="5"/>
  <c r="AL210" i="5"/>
  <c r="AL223" i="5"/>
  <c r="AL226" i="5"/>
  <c r="AL230" i="5"/>
  <c r="AL234" i="5"/>
  <c r="AL238" i="5"/>
  <c r="AL242" i="5"/>
  <c r="AL246" i="5"/>
  <c r="AL250" i="5"/>
  <c r="AL254" i="5"/>
  <c r="AL258" i="5"/>
  <c r="AL262" i="5"/>
  <c r="AL266" i="5"/>
  <c r="AL270" i="5"/>
  <c r="AL274" i="5"/>
  <c r="AL278" i="5"/>
  <c r="AL282" i="5"/>
  <c r="AL286" i="5"/>
  <c r="AL290" i="5"/>
  <c r="AL294" i="5"/>
  <c r="AL298" i="5"/>
  <c r="AL302" i="5"/>
  <c r="AL208" i="5"/>
  <c r="AL221" i="5"/>
  <c r="AL219" i="5"/>
  <c r="AL217" i="5"/>
  <c r="AL225" i="5"/>
  <c r="AL229" i="5"/>
  <c r="AL233" i="5"/>
  <c r="AL237" i="5"/>
  <c r="AL241" i="5"/>
  <c r="AL245" i="5"/>
  <c r="AL249" i="5"/>
  <c r="AL253" i="5"/>
  <c r="AL257" i="5"/>
  <c r="AL261" i="5"/>
  <c r="AL265" i="5"/>
  <c r="AL269" i="5"/>
  <c r="AL273" i="5"/>
  <c r="AL277" i="5"/>
  <c r="AL281" i="5"/>
  <c r="AL137" i="5"/>
  <c r="AL215" i="5"/>
  <c r="AL224" i="5"/>
  <c r="AL228" i="5"/>
  <c r="AL232" i="5"/>
  <c r="AL236" i="5"/>
  <c r="AL240" i="5"/>
  <c r="AL244" i="5"/>
  <c r="AL248" i="5"/>
  <c r="AL252" i="5"/>
  <c r="AL256" i="5"/>
  <c r="AL260" i="5"/>
  <c r="AL264" i="5"/>
  <c r="AL268" i="5"/>
  <c r="AL272" i="5"/>
  <c r="AL276" i="5"/>
  <c r="AL280" i="5"/>
  <c r="AL284" i="5"/>
  <c r="AL288" i="5"/>
  <c r="AL292" i="5"/>
  <c r="AL222" i="5"/>
  <c r="AL220" i="5"/>
  <c r="AL218" i="5"/>
  <c r="AL227" i="5"/>
  <c r="AL231" i="5"/>
  <c r="AL235" i="5"/>
  <c r="AL239" i="5"/>
  <c r="AL243" i="5"/>
  <c r="AL247" i="5"/>
  <c r="AL251" i="5"/>
  <c r="AL255" i="5"/>
  <c r="AL259" i="5"/>
  <c r="AL263" i="5"/>
  <c r="AL267" i="5"/>
  <c r="AL271" i="5"/>
  <c r="AL275" i="5"/>
  <c r="AL279" i="5"/>
  <c r="AL283" i="5"/>
  <c r="AL287" i="5"/>
  <c r="AL291" i="5"/>
  <c r="AL295" i="5"/>
  <c r="AL212" i="5"/>
  <c r="AL214" i="5"/>
  <c r="AL297" i="5"/>
  <c r="AL285" i="5"/>
  <c r="AL305" i="5"/>
  <c r="AL309" i="5"/>
  <c r="AL313" i="5"/>
  <c r="AL317" i="5"/>
  <c r="AL321" i="5"/>
  <c r="AL325" i="5"/>
  <c r="AL329" i="5"/>
  <c r="AL333" i="5"/>
  <c r="AL337" i="5"/>
  <c r="AL341" i="5"/>
  <c r="AL345" i="5"/>
  <c r="AL349" i="5"/>
  <c r="AL353" i="5"/>
  <c r="AL357" i="5"/>
  <c r="AL361" i="5"/>
  <c r="AL365" i="5"/>
  <c r="AL369" i="5"/>
  <c r="AL373" i="5"/>
  <c r="AL299" i="5"/>
  <c r="AL301" i="5"/>
  <c r="AL304" i="5"/>
  <c r="AL308" i="5"/>
  <c r="AL312" i="5"/>
  <c r="AL316" i="5"/>
  <c r="AL320" i="5"/>
  <c r="AL324" i="5"/>
  <c r="AL328" i="5"/>
  <c r="AL332" i="5"/>
  <c r="AL336" i="5"/>
  <c r="AL340" i="5"/>
  <c r="AL344" i="5"/>
  <c r="AL348" i="5"/>
  <c r="AL352" i="5"/>
  <c r="AL356" i="5"/>
  <c r="AL360" i="5"/>
  <c r="AL364" i="5"/>
  <c r="AL368" i="5"/>
  <c r="AL372" i="5"/>
  <c r="AL213" i="5"/>
  <c r="AL303" i="5"/>
  <c r="AL307" i="5"/>
  <c r="AL311" i="5"/>
  <c r="AL315" i="5"/>
  <c r="AL319" i="5"/>
  <c r="AL323" i="5"/>
  <c r="AL327" i="5"/>
  <c r="AL331" i="5"/>
  <c r="AL335" i="5"/>
  <c r="AL339" i="5"/>
  <c r="AL343" i="5"/>
  <c r="AL347" i="5"/>
  <c r="AL351" i="5"/>
  <c r="AL355" i="5"/>
  <c r="AL359" i="5"/>
  <c r="AL363" i="5"/>
  <c r="AL367" i="5"/>
  <c r="AL371" i="5"/>
  <c r="AL296" i="5"/>
  <c r="AL300" i="5"/>
  <c r="AL377" i="5"/>
  <c r="AL381" i="5"/>
  <c r="AL385" i="5"/>
  <c r="AL389" i="5"/>
  <c r="AL393" i="5"/>
  <c r="AL397" i="5"/>
  <c r="AL401" i="5"/>
  <c r="AL405" i="5"/>
  <c r="AL409" i="5"/>
  <c r="AL413" i="5"/>
  <c r="AL417" i="5"/>
  <c r="AL421" i="5"/>
  <c r="AL425" i="5"/>
  <c r="AL429" i="5"/>
  <c r="AL433" i="5"/>
  <c r="AL437" i="5"/>
  <c r="AL441" i="5"/>
  <c r="AL445" i="5"/>
  <c r="AL449" i="5"/>
  <c r="AL453" i="5"/>
  <c r="AL457" i="5"/>
  <c r="AL461" i="5"/>
  <c r="AL465" i="5"/>
  <c r="AL469" i="5"/>
  <c r="AL473" i="5"/>
  <c r="AL477" i="5"/>
  <c r="AL289" i="5"/>
  <c r="AL314" i="5"/>
  <c r="AL338" i="5"/>
  <c r="AL366" i="5"/>
  <c r="AL318" i="5"/>
  <c r="AL342" i="5"/>
  <c r="AL376" i="5"/>
  <c r="AL380" i="5"/>
  <c r="AL384" i="5"/>
  <c r="AL388" i="5"/>
  <c r="AL392" i="5"/>
  <c r="AL396" i="5"/>
  <c r="AL400" i="5"/>
  <c r="AL404" i="5"/>
  <c r="AL408" i="5"/>
  <c r="AL412" i="5"/>
  <c r="AL416" i="5"/>
  <c r="AL420" i="5"/>
  <c r="AL362" i="5"/>
  <c r="AL322" i="5"/>
  <c r="AL346" i="5"/>
  <c r="AL293" i="5"/>
  <c r="AL375" i="5"/>
  <c r="AL379" i="5"/>
  <c r="AL383" i="5"/>
  <c r="AL387" i="5"/>
  <c r="AL391" i="5"/>
  <c r="AL395" i="5"/>
  <c r="AL399" i="5"/>
  <c r="AL403" i="5"/>
  <c r="AL407" i="5"/>
  <c r="AL411" i="5"/>
  <c r="AL415" i="5"/>
  <c r="AL419" i="5"/>
  <c r="AL423" i="5"/>
  <c r="AL427" i="5"/>
  <c r="AL326" i="5"/>
  <c r="AL350" i="5"/>
  <c r="AL216" i="5"/>
  <c r="AL306" i="5"/>
  <c r="AL330" i="5"/>
  <c r="AL354" i="5"/>
  <c r="AL378" i="5"/>
  <c r="AL382" i="5"/>
  <c r="AL386" i="5"/>
  <c r="AL390" i="5"/>
  <c r="AL394" i="5"/>
  <c r="AL398" i="5"/>
  <c r="AL402" i="5"/>
  <c r="AL406" i="5"/>
  <c r="AL410" i="5"/>
  <c r="AL414" i="5"/>
  <c r="AL418" i="5"/>
  <c r="AL422" i="5"/>
  <c r="AL426" i="5"/>
  <c r="AL430" i="5"/>
  <c r="AL434" i="5"/>
  <c r="AL438" i="5"/>
  <c r="AL442" i="5"/>
  <c r="AL446" i="5"/>
  <c r="AL450" i="5"/>
  <c r="AL310" i="5"/>
  <c r="AL334" i="5"/>
  <c r="AL358" i="5"/>
  <c r="AL462" i="5"/>
  <c r="AL432" i="5"/>
  <c r="AL444" i="5"/>
  <c r="AL460" i="5"/>
  <c r="AL464" i="5"/>
  <c r="AL483" i="5"/>
  <c r="AL487" i="5"/>
  <c r="AL491" i="5"/>
  <c r="AL495" i="5"/>
  <c r="AL499" i="5"/>
  <c r="AL503" i="5"/>
  <c r="AL507" i="5"/>
  <c r="AL511" i="5"/>
  <c r="AL515" i="5"/>
  <c r="AL519" i="5"/>
  <c r="AL523" i="5"/>
  <c r="AL527" i="5"/>
  <c r="AL531" i="5"/>
  <c r="AL535" i="5"/>
  <c r="AL428" i="5"/>
  <c r="AL439" i="5"/>
  <c r="AL452" i="5"/>
  <c r="AL458" i="5"/>
  <c r="AL474" i="5"/>
  <c r="AL479" i="5"/>
  <c r="AL451" i="5"/>
  <c r="AL456" i="5"/>
  <c r="AL454" i="5"/>
  <c r="AL466" i="5"/>
  <c r="AL471" i="5"/>
  <c r="AL476" i="5"/>
  <c r="AL482" i="5"/>
  <c r="AL486" i="5"/>
  <c r="AL490" i="5"/>
  <c r="AL494" i="5"/>
  <c r="AL498" i="5"/>
  <c r="AL502" i="5"/>
  <c r="AL506" i="5"/>
  <c r="AL510" i="5"/>
  <c r="AL514" i="5"/>
  <c r="AL424" i="5"/>
  <c r="AL436" i="5"/>
  <c r="AL431" i="5"/>
  <c r="AL443" i="5"/>
  <c r="AL463" i="5"/>
  <c r="AL468" i="5"/>
  <c r="AL478" i="5"/>
  <c r="AL481" i="5"/>
  <c r="AL485" i="5"/>
  <c r="AL489" i="5"/>
  <c r="AL493" i="5"/>
  <c r="AL497" i="5"/>
  <c r="AL501" i="5"/>
  <c r="AL505" i="5"/>
  <c r="AL509" i="5"/>
  <c r="AL513" i="5"/>
  <c r="AL517" i="5"/>
  <c r="AL370" i="5"/>
  <c r="AL448" i="5"/>
  <c r="AL459" i="5"/>
  <c r="AL374" i="5"/>
  <c r="AL447" i="5"/>
  <c r="AL467" i="5"/>
  <c r="AL472" i="5"/>
  <c r="V536" i="5"/>
  <c r="V524" i="5"/>
  <c r="V512" i="5"/>
  <c r="V500" i="5"/>
  <c r="V488" i="5"/>
  <c r="V476" i="5"/>
  <c r="V464" i="5"/>
  <c r="V452" i="5"/>
  <c r="V440" i="5"/>
  <c r="V428" i="5"/>
  <c r="V416" i="5"/>
  <c r="V404" i="5"/>
  <c r="V392" i="5"/>
  <c r="V380" i="5"/>
  <c r="V368" i="5"/>
  <c r="V356" i="5"/>
  <c r="V344" i="5"/>
  <c r="V332" i="5"/>
  <c r="V320" i="5"/>
  <c r="V308" i="5"/>
  <c r="V296" i="5"/>
  <c r="V284" i="5"/>
  <c r="V272" i="5"/>
  <c r="V260" i="5"/>
  <c r="V248" i="5"/>
  <c r="V236" i="5"/>
  <c r="V224" i="5"/>
  <c r="V212" i="5"/>
  <c r="V200" i="5"/>
  <c r="V188" i="5"/>
  <c r="V176" i="5"/>
  <c r="V164" i="5"/>
  <c r="V152" i="5"/>
  <c r="V140" i="5"/>
  <c r="V128" i="5"/>
  <c r="V116" i="5"/>
  <c r="V104" i="5"/>
  <c r="V92" i="5"/>
  <c r="V80" i="5"/>
  <c r="V68" i="5"/>
  <c r="V56" i="5"/>
  <c r="V44" i="5"/>
  <c r="V32" i="5"/>
  <c r="V20" i="5"/>
  <c r="AH5" i="5"/>
  <c r="AQ543" i="5"/>
  <c r="AE543" i="5"/>
  <c r="AN542" i="5"/>
  <c r="AB542" i="5"/>
  <c r="AK541" i="5"/>
  <c r="Y541" i="5"/>
  <c r="AH540" i="5"/>
  <c r="AQ539" i="5"/>
  <c r="AE539" i="5"/>
  <c r="AN538" i="5"/>
  <c r="AB538" i="5"/>
  <c r="AK537" i="5"/>
  <c r="Y537" i="5"/>
  <c r="AG536" i="5"/>
  <c r="AN535" i="5"/>
  <c r="Y535" i="5"/>
  <c r="AE532" i="5"/>
  <c r="AK531" i="5"/>
  <c r="W531" i="5"/>
  <c r="AD530" i="5"/>
  <c r="AQ528" i="5"/>
  <c r="AB528" i="5"/>
  <c r="AI527" i="5"/>
  <c r="AP526" i="5"/>
  <c r="AH525" i="5"/>
  <c r="AG524" i="5"/>
  <c r="AD523" i="5"/>
  <c r="AL520" i="5"/>
  <c r="AN517" i="5"/>
  <c r="AH515" i="5"/>
  <c r="AB513" i="5"/>
  <c r="AE510" i="5"/>
  <c r="AQ506" i="5"/>
  <c r="AH503" i="5"/>
  <c r="Y500" i="5"/>
  <c r="AK496" i="5"/>
  <c r="AB493" i="5"/>
  <c r="AN489" i="5"/>
  <c r="AE486" i="5"/>
  <c r="AQ482" i="5"/>
  <c r="AG479" i="5"/>
  <c r="AL475" i="5"/>
  <c r="AQ471" i="5"/>
  <c r="AB468" i="5"/>
  <c r="AG464" i="5"/>
  <c r="AG460" i="5"/>
  <c r="AE456" i="5"/>
  <c r="Z451" i="5"/>
  <c r="Z432" i="5"/>
  <c r="Y416" i="5"/>
  <c r="AD387" i="5"/>
  <c r="Y56" i="3"/>
  <c r="Y59" i="3"/>
  <c r="V70" i="3"/>
  <c r="V71" i="3"/>
  <c r="V17" i="3"/>
  <c r="V5" i="3"/>
  <c r="V31" i="3"/>
  <c r="V23" i="3"/>
  <c r="V16" i="3"/>
  <c r="V10" i="3"/>
  <c r="AI17" i="3"/>
  <c r="AI35" i="3"/>
  <c r="AI26" i="3"/>
  <c r="AI5" i="3"/>
  <c r="AI8" i="3"/>
  <c r="AI98" i="3"/>
  <c r="AI19" i="3"/>
  <c r="AH9" i="3"/>
  <c r="W13" i="3"/>
  <c r="AE27" i="3"/>
  <c r="AJ35" i="3"/>
  <c r="AH82" i="3"/>
  <c r="AN6" i="3"/>
  <c r="AP9" i="3"/>
  <c r="AD20" i="3"/>
  <c r="AD28" i="3"/>
  <c r="W37" i="3"/>
  <c r="Z59" i="3"/>
  <c r="W87" i="3"/>
  <c r="AA8" i="3"/>
  <c r="AN11" i="3"/>
  <c r="AQ6" i="3"/>
  <c r="AH20" i="3"/>
  <c r="Z29" i="3"/>
  <c r="AO38" i="3"/>
  <c r="W62" i="3"/>
  <c r="AB91" i="3"/>
  <c r="Y53" i="3"/>
  <c r="AL73" i="3"/>
  <c r="AB7" i="3"/>
  <c r="AB10" i="3"/>
  <c r="W30" i="3"/>
  <c r="AP40" i="3"/>
  <c r="W65" i="3"/>
  <c r="Z91" i="3"/>
  <c r="AJ7" i="3"/>
  <c r="AN10" i="3"/>
  <c r="AP30" i="3"/>
  <c r="AQ40" i="3"/>
  <c r="AP67" i="3"/>
  <c r="AQ108" i="3"/>
  <c r="AQ16" i="3"/>
  <c r="AP23" i="3"/>
  <c r="W68" i="3"/>
  <c r="AB23" i="3"/>
  <c r="Z11" i="3"/>
  <c r="AQ23" i="3"/>
  <c r="AL31" i="3"/>
  <c r="Z43" i="3"/>
  <c r="AJ8" i="3"/>
  <c r="AJ17" i="3"/>
  <c r="AN24" i="3"/>
  <c r="AD51" i="3"/>
  <c r="AQ105" i="3"/>
  <c r="Y9" i="3"/>
  <c r="W12" i="3"/>
  <c r="AN17" i="3"/>
  <c r="AJ25" i="3"/>
  <c r="AJ33" i="3"/>
  <c r="AJ45" i="3"/>
  <c r="AN73" i="3"/>
  <c r="AJ5" i="3"/>
  <c r="Z9" i="3"/>
  <c r="AH12" i="3"/>
  <c r="AJ18" i="3"/>
  <c r="AH26" i="3"/>
  <c r="AE34" i="3"/>
  <c r="W48" i="3"/>
  <c r="AQ73" i="3"/>
  <c r="AG80" i="3"/>
  <c r="AQ5" i="3"/>
  <c r="AE9" i="3"/>
  <c r="AH50" i="3"/>
  <c r="Z78" i="3"/>
  <c r="AC109" i="3"/>
  <c r="AC103" i="3"/>
  <c r="AC97" i="3"/>
  <c r="AC91" i="3"/>
  <c r="AC85" i="3"/>
  <c r="AC79" i="3"/>
  <c r="AC104" i="3"/>
  <c r="AC96" i="3"/>
  <c r="AC88" i="3"/>
  <c r="AC80" i="3"/>
  <c r="AC63" i="3"/>
  <c r="AC61" i="3"/>
  <c r="AC49" i="3"/>
  <c r="AC43" i="3"/>
  <c r="AC37" i="3"/>
  <c r="AC31" i="3"/>
  <c r="AC25" i="3"/>
  <c r="AC19" i="3"/>
  <c r="AC13" i="3"/>
  <c r="AC7" i="3"/>
  <c r="AC101" i="3"/>
  <c r="AC111" i="3"/>
  <c r="AC95" i="3"/>
  <c r="AC87" i="3"/>
  <c r="AC64" i="3"/>
  <c r="AC108" i="3"/>
  <c r="AC100" i="3"/>
  <c r="AC58" i="3"/>
  <c r="AC69" i="3"/>
  <c r="AC67" i="3"/>
  <c r="AC48" i="3"/>
  <c r="AC42" i="3"/>
  <c r="AC36" i="3"/>
  <c r="AC30" i="3"/>
  <c r="AC24" i="3"/>
  <c r="AC18" i="3"/>
  <c r="AC12" i="3"/>
  <c r="AC6" i="3"/>
  <c r="AC98" i="3"/>
  <c r="AC93" i="3"/>
  <c r="AC81" i="3"/>
  <c r="AC50" i="3"/>
  <c r="AC28" i="3"/>
  <c r="AC26" i="3"/>
  <c r="AC11" i="3"/>
  <c r="AC9" i="3"/>
  <c r="AC82" i="3"/>
  <c r="AC110" i="3"/>
  <c r="AC83" i="3"/>
  <c r="AC45" i="3"/>
  <c r="AC39" i="3"/>
  <c r="AC94" i="3"/>
  <c r="AC84" i="3"/>
  <c r="AC41" i="3"/>
  <c r="AC106" i="3"/>
  <c r="AC73" i="3"/>
  <c r="AC72" i="3"/>
  <c r="AC44" i="3"/>
  <c r="AC35" i="3"/>
  <c r="AC99" i="3"/>
  <c r="AC86" i="3"/>
  <c r="AC74" i="3"/>
  <c r="AC71" i="3"/>
  <c r="AC70" i="3"/>
  <c r="AC75" i="3"/>
  <c r="AC68" i="3"/>
  <c r="AC66" i="3"/>
  <c r="AC65" i="3"/>
  <c r="AC29" i="3"/>
  <c r="AC27" i="3"/>
  <c r="AC10" i="3"/>
  <c r="AC8" i="3"/>
  <c r="AC76" i="3"/>
  <c r="AC102" i="3"/>
  <c r="AC89" i="3"/>
  <c r="AC77" i="3"/>
  <c r="AC57" i="3"/>
  <c r="AC56" i="3"/>
  <c r="AC55" i="3"/>
  <c r="AC54" i="3"/>
  <c r="AC47" i="3"/>
  <c r="AC40" i="3"/>
  <c r="AC38" i="3"/>
  <c r="W106" i="3"/>
  <c r="W100" i="3"/>
  <c r="W94" i="3"/>
  <c r="W88" i="3"/>
  <c r="W82" i="3"/>
  <c r="W76" i="3"/>
  <c r="W105" i="3"/>
  <c r="W97" i="3"/>
  <c r="W89" i="3"/>
  <c r="W81" i="3"/>
  <c r="W60" i="3"/>
  <c r="W58" i="3"/>
  <c r="W46" i="3"/>
  <c r="W40" i="3"/>
  <c r="W34" i="3"/>
  <c r="W28" i="3"/>
  <c r="W22" i="3"/>
  <c r="W16" i="3"/>
  <c r="W10" i="3"/>
  <c r="W110" i="3"/>
  <c r="W102" i="3"/>
  <c r="W104" i="3"/>
  <c r="W96" i="3"/>
  <c r="W80" i="3"/>
  <c r="W61" i="3"/>
  <c r="W109" i="3"/>
  <c r="W101" i="3"/>
  <c r="W55" i="3"/>
  <c r="W66" i="3"/>
  <c r="W64" i="3"/>
  <c r="W51" i="3"/>
  <c r="W45" i="3"/>
  <c r="W39" i="3"/>
  <c r="W33" i="3"/>
  <c r="W27" i="3"/>
  <c r="W21" i="3"/>
  <c r="W15" i="3"/>
  <c r="W9" i="3"/>
  <c r="W90" i="3"/>
  <c r="W78" i="3"/>
  <c r="W54" i="3"/>
  <c r="W53" i="3"/>
  <c r="W52" i="3"/>
  <c r="W47" i="3"/>
  <c r="W25" i="3"/>
  <c r="W23" i="3"/>
  <c r="W8" i="3"/>
  <c r="W6" i="3"/>
  <c r="W91" i="3"/>
  <c r="W79" i="3"/>
  <c r="W92" i="3"/>
  <c r="W38" i="3"/>
  <c r="W36" i="3"/>
  <c r="W103" i="3"/>
  <c r="W98" i="3"/>
  <c r="W93" i="3"/>
  <c r="W42" i="3"/>
  <c r="W50" i="3"/>
  <c r="W108" i="3"/>
  <c r="W83" i="3"/>
  <c r="W99" i="3"/>
  <c r="W84" i="3"/>
  <c r="W26" i="3"/>
  <c r="W24" i="3"/>
  <c r="W7" i="3"/>
  <c r="W5" i="3"/>
  <c r="W85" i="3"/>
  <c r="W95" i="3"/>
  <c r="W86" i="3"/>
  <c r="W74" i="3"/>
  <c r="W72" i="3"/>
  <c r="W71" i="3"/>
  <c r="W70" i="3"/>
  <c r="W69" i="3"/>
  <c r="W44" i="3"/>
  <c r="AJ111" i="3"/>
  <c r="AJ105" i="3"/>
  <c r="AJ99" i="3"/>
  <c r="AJ93" i="3"/>
  <c r="AJ87" i="3"/>
  <c r="AJ81" i="3"/>
  <c r="AJ75" i="3"/>
  <c r="AJ69" i="3"/>
  <c r="AJ63" i="3"/>
  <c r="AJ57" i="3"/>
  <c r="AJ51" i="3"/>
  <c r="AJ109" i="3"/>
  <c r="AJ103" i="3"/>
  <c r="AJ97" i="3"/>
  <c r="AJ91" i="3"/>
  <c r="AJ85" i="3"/>
  <c r="AJ79" i="3"/>
  <c r="AJ73" i="3"/>
  <c r="AJ67" i="3"/>
  <c r="AJ61" i="3"/>
  <c r="AJ55" i="3"/>
  <c r="AJ62" i="3"/>
  <c r="AJ108" i="3"/>
  <c r="AJ100" i="3"/>
  <c r="AJ107" i="3"/>
  <c r="AJ83" i="3"/>
  <c r="AJ65" i="3"/>
  <c r="AJ49" i="3"/>
  <c r="AJ43" i="3"/>
  <c r="AJ104" i="3"/>
  <c r="AJ96" i="3"/>
  <c r="AJ88" i="3"/>
  <c r="AJ80" i="3"/>
  <c r="AJ59" i="3"/>
  <c r="AJ50" i="3"/>
  <c r="AJ44" i="3"/>
  <c r="AJ106" i="3"/>
  <c r="AJ98" i="3"/>
  <c r="AJ90" i="3"/>
  <c r="AJ82" i="3"/>
  <c r="AJ74" i="3"/>
  <c r="AJ68" i="3"/>
  <c r="AJ110" i="3"/>
  <c r="AJ101" i="3"/>
  <c r="AJ94" i="3"/>
  <c r="AJ10" i="3"/>
  <c r="AJ72" i="3"/>
  <c r="AJ71" i="3"/>
  <c r="AJ70" i="3"/>
  <c r="AJ48" i="3"/>
  <c r="AJ95" i="3"/>
  <c r="AJ86" i="3"/>
  <c r="AJ66" i="3"/>
  <c r="AJ64" i="3"/>
  <c r="AJ40" i="3"/>
  <c r="AJ76" i="3"/>
  <c r="AJ60" i="3"/>
  <c r="AJ58" i="3"/>
  <c r="AJ47" i="3"/>
  <c r="AJ38" i="3"/>
  <c r="AJ36" i="3"/>
  <c r="AJ89" i="3"/>
  <c r="AJ77" i="3"/>
  <c r="AJ56" i="3"/>
  <c r="AJ54" i="3"/>
  <c r="AJ53" i="3"/>
  <c r="AJ52" i="3"/>
  <c r="AJ42" i="3"/>
  <c r="AJ32" i="3"/>
  <c r="AJ30" i="3"/>
  <c r="AJ15" i="3"/>
  <c r="AJ13" i="3"/>
  <c r="AJ11" i="3"/>
  <c r="AJ102" i="3"/>
  <c r="AJ78" i="3"/>
  <c r="AJ46" i="3"/>
  <c r="AJ28" i="3"/>
  <c r="AJ92" i="3"/>
  <c r="AG5" i="3"/>
  <c r="AD6" i="3"/>
  <c r="AA7" i="3"/>
  <c r="Y8" i="3"/>
  <c r="AP8" i="3"/>
  <c r="AO9" i="3"/>
  <c r="AH11" i="3"/>
  <c r="AG12" i="3"/>
  <c r="AD13" i="3"/>
  <c r="Z14" i="3"/>
  <c r="Y15" i="3"/>
  <c r="AQ15" i="3"/>
  <c r="AN16" i="3"/>
  <c r="AL17" i="3"/>
  <c r="AI18" i="3"/>
  <c r="AC20" i="3"/>
  <c r="AA21" i="3"/>
  <c r="V22" i="3"/>
  <c r="AQ22" i="3"/>
  <c r="AO23" i="3"/>
  <c r="AJ24" i="3"/>
  <c r="AI25" i="3"/>
  <c r="AB27" i="3"/>
  <c r="AA28" i="3"/>
  <c r="W29" i="3"/>
  <c r="AP29" i="3"/>
  <c r="AN30" i="3"/>
  <c r="AH32" i="3"/>
  <c r="AE33" i="3"/>
  <c r="AD34" i="3"/>
  <c r="AH35" i="3"/>
  <c r="AQ36" i="3"/>
  <c r="AN38" i="3"/>
  <c r="AO40" i="3"/>
  <c r="W43" i="3"/>
  <c r="AQ47" i="3"/>
  <c r="AD50" i="3"/>
  <c r="W56" i="3"/>
  <c r="W59" i="3"/>
  <c r="AP61" i="3"/>
  <c r="AQ64" i="3"/>
  <c r="AN67" i="3"/>
  <c r="AN70" i="3"/>
  <c r="X78" i="3"/>
  <c r="AN86" i="3"/>
  <c r="AD98" i="3"/>
  <c r="AO108" i="3"/>
  <c r="AK107" i="3"/>
  <c r="AK101" i="3"/>
  <c r="AK95" i="3"/>
  <c r="AK89" i="3"/>
  <c r="AK83" i="3"/>
  <c r="AK77" i="3"/>
  <c r="AK108" i="3"/>
  <c r="AK100" i="3"/>
  <c r="AK92" i="3"/>
  <c r="AK84" i="3"/>
  <c r="AK76" i="3"/>
  <c r="AK60" i="3"/>
  <c r="AK58" i="3"/>
  <c r="AK47" i="3"/>
  <c r="AK41" i="3"/>
  <c r="AK35" i="3"/>
  <c r="AK29" i="3"/>
  <c r="AK23" i="3"/>
  <c r="AK17" i="3"/>
  <c r="AK11" i="3"/>
  <c r="AK5" i="3"/>
  <c r="AK105" i="3"/>
  <c r="AK110" i="3"/>
  <c r="AK99" i="3"/>
  <c r="AK91" i="3"/>
  <c r="AK75" i="3"/>
  <c r="AK63" i="3"/>
  <c r="AK104" i="3"/>
  <c r="AK57" i="3"/>
  <c r="AK66" i="3"/>
  <c r="AK64" i="3"/>
  <c r="AK46" i="3"/>
  <c r="AK40" i="3"/>
  <c r="AK34" i="3"/>
  <c r="AK28" i="3"/>
  <c r="AK22" i="3"/>
  <c r="AK16" i="3"/>
  <c r="AK10" i="3"/>
  <c r="AK85" i="3"/>
  <c r="AK73" i="3"/>
  <c r="AK72" i="3"/>
  <c r="AK71" i="3"/>
  <c r="AK70" i="3"/>
  <c r="AK48" i="3"/>
  <c r="AK27" i="3"/>
  <c r="AK25" i="3"/>
  <c r="AK8" i="3"/>
  <c r="AK6" i="3"/>
  <c r="AK86" i="3"/>
  <c r="AK74" i="3"/>
  <c r="AK69" i="3"/>
  <c r="AK68" i="3"/>
  <c r="AK106" i="3"/>
  <c r="AK87" i="3"/>
  <c r="AK67" i="3"/>
  <c r="AK65" i="3"/>
  <c r="AK62" i="3"/>
  <c r="AK43" i="3"/>
  <c r="AK38" i="3"/>
  <c r="AK36" i="3"/>
  <c r="AK88" i="3"/>
  <c r="AK61" i="3"/>
  <c r="AK59" i="3"/>
  <c r="AK56" i="3"/>
  <c r="AK96" i="3"/>
  <c r="AK55" i="3"/>
  <c r="AK54" i="3"/>
  <c r="AK53" i="3"/>
  <c r="AK52" i="3"/>
  <c r="AK42" i="3"/>
  <c r="AK109" i="3"/>
  <c r="AK102" i="3"/>
  <c r="AK90" i="3"/>
  <c r="AK78" i="3"/>
  <c r="AK51" i="3"/>
  <c r="AK97" i="3"/>
  <c r="AK79" i="3"/>
  <c r="AK26" i="3"/>
  <c r="AK24" i="3"/>
  <c r="AK9" i="3"/>
  <c r="AK7" i="3"/>
  <c r="AK111" i="3"/>
  <c r="AK80" i="3"/>
  <c r="AK81" i="3"/>
  <c r="AK45" i="3"/>
  <c r="AK39" i="3"/>
  <c r="AK37" i="3"/>
  <c r="AK98" i="3"/>
  <c r="AK93" i="3"/>
  <c r="AA22" i="3"/>
  <c r="X29" i="3"/>
  <c r="AK32" i="3"/>
  <c r="AA53" i="3"/>
  <c r="Y107" i="3"/>
  <c r="Y101" i="3"/>
  <c r="Y95" i="3"/>
  <c r="Y89" i="3"/>
  <c r="Y83" i="3"/>
  <c r="Y77" i="3"/>
  <c r="Y110" i="3"/>
  <c r="Y102" i="3"/>
  <c r="Y94" i="3"/>
  <c r="Y86" i="3"/>
  <c r="Y78" i="3"/>
  <c r="Y73" i="3"/>
  <c r="Y71" i="3"/>
  <c r="Y54" i="3"/>
  <c r="Y52" i="3"/>
  <c r="Y47" i="3"/>
  <c r="Y41" i="3"/>
  <c r="Y35" i="3"/>
  <c r="Y29" i="3"/>
  <c r="Y23" i="3"/>
  <c r="Y17" i="3"/>
  <c r="Y11" i="3"/>
  <c r="Y5" i="3"/>
  <c r="Y99" i="3"/>
  <c r="Y109" i="3"/>
  <c r="Y93" i="3"/>
  <c r="Y85" i="3"/>
  <c r="Y57" i="3"/>
  <c r="Y106" i="3"/>
  <c r="Y68" i="3"/>
  <c r="Y60" i="3"/>
  <c r="Y58" i="3"/>
  <c r="Y46" i="3"/>
  <c r="Y40" i="3"/>
  <c r="Y34" i="3"/>
  <c r="Y28" i="3"/>
  <c r="Y22" i="3"/>
  <c r="Y16" i="3"/>
  <c r="Y10" i="3"/>
  <c r="Y97" i="3"/>
  <c r="Y91" i="3"/>
  <c r="Y79" i="3"/>
  <c r="Y51" i="3"/>
  <c r="Y38" i="3"/>
  <c r="Y36" i="3"/>
  <c r="Y21" i="3"/>
  <c r="Y19" i="3"/>
  <c r="Y105" i="3"/>
  <c r="Y92" i="3"/>
  <c r="Y80" i="3"/>
  <c r="Y42" i="3"/>
  <c r="Y103" i="3"/>
  <c r="Y98" i="3"/>
  <c r="Y81" i="3"/>
  <c r="Y82" i="3"/>
  <c r="Y50" i="3"/>
  <c r="Y108" i="3"/>
  <c r="Y45" i="3"/>
  <c r="Y84" i="3"/>
  <c r="Y49" i="3"/>
  <c r="Y39" i="3"/>
  <c r="Y37" i="3"/>
  <c r="Y20" i="3"/>
  <c r="Y18" i="3"/>
  <c r="Y104" i="3"/>
  <c r="Y74" i="3"/>
  <c r="Y87" i="3"/>
  <c r="Y75" i="3"/>
  <c r="Y67" i="3"/>
  <c r="Y66" i="3"/>
  <c r="Y65" i="3"/>
  <c r="Y64" i="3"/>
  <c r="Y48" i="3"/>
  <c r="Y111" i="3"/>
  <c r="Y96" i="3"/>
  <c r="AL106" i="3"/>
  <c r="AL100" i="3"/>
  <c r="AL94" i="3"/>
  <c r="AL88" i="3"/>
  <c r="AL82" i="3"/>
  <c r="AL76" i="3"/>
  <c r="AL70" i="3"/>
  <c r="AL64" i="3"/>
  <c r="AL58" i="3"/>
  <c r="AL52" i="3"/>
  <c r="AL110" i="3"/>
  <c r="AL104" i="3"/>
  <c r="AL98" i="3"/>
  <c r="AL92" i="3"/>
  <c r="AL86" i="3"/>
  <c r="AL80" i="3"/>
  <c r="AL74" i="3"/>
  <c r="AL68" i="3"/>
  <c r="AL62" i="3"/>
  <c r="AL56" i="3"/>
  <c r="AL105" i="3"/>
  <c r="AL97" i="3"/>
  <c r="AL102" i="3"/>
  <c r="AL96" i="3"/>
  <c r="AL61" i="3"/>
  <c r="AL59" i="3"/>
  <c r="AL50" i="3"/>
  <c r="AL44" i="3"/>
  <c r="AL109" i="3"/>
  <c r="AL101" i="3"/>
  <c r="AL93" i="3"/>
  <c r="AL85" i="3"/>
  <c r="AL77" i="3"/>
  <c r="AL72" i="3"/>
  <c r="AL55" i="3"/>
  <c r="AL53" i="3"/>
  <c r="AL45" i="3"/>
  <c r="AL111" i="3"/>
  <c r="AL103" i="3"/>
  <c r="AL95" i="3"/>
  <c r="AL87" i="3"/>
  <c r="AL79" i="3"/>
  <c r="AL108" i="3"/>
  <c r="AL69" i="3"/>
  <c r="AL23" i="3"/>
  <c r="AL67" i="3"/>
  <c r="AL66" i="3"/>
  <c r="AL65" i="3"/>
  <c r="AL43" i="3"/>
  <c r="AL40" i="3"/>
  <c r="AL38" i="3"/>
  <c r="AL36" i="3"/>
  <c r="AL99" i="3"/>
  <c r="AL75" i="3"/>
  <c r="AL63" i="3"/>
  <c r="AL60" i="3"/>
  <c r="AL47" i="3"/>
  <c r="AL89" i="3"/>
  <c r="AL57" i="3"/>
  <c r="AL54" i="3"/>
  <c r="AL42" i="3"/>
  <c r="AL90" i="3"/>
  <c r="AL78" i="3"/>
  <c r="AL51" i="3"/>
  <c r="AL46" i="3"/>
  <c r="AL28" i="3"/>
  <c r="AL26" i="3"/>
  <c r="AL24" i="3"/>
  <c r="AL9" i="3"/>
  <c r="AL7" i="3"/>
  <c r="AL91" i="3"/>
  <c r="AL5" i="3"/>
  <c r="AL107" i="3"/>
  <c r="AL81" i="3"/>
  <c r="AL41" i="3"/>
  <c r="AB15" i="3"/>
  <c r="X16" i="3"/>
  <c r="AP17" i="3"/>
  <c r="AK18" i="3"/>
  <c r="AC21" i="3"/>
  <c r="AB22" i="3"/>
  <c r="X23" i="3"/>
  <c r="AP24" i="3"/>
  <c r="AL25" i="3"/>
  <c r="X30" i="3"/>
  <c r="AL32" i="3"/>
  <c r="AP38" i="3"/>
  <c r="X48" i="3"/>
  <c r="AC53" i="3"/>
  <c r="Y62" i="3"/>
  <c r="X65" i="3"/>
  <c r="AC78" i="3"/>
  <c r="AK82" i="3"/>
  <c r="AC92" i="3"/>
  <c r="Y100" i="3"/>
  <c r="AP110" i="3"/>
  <c r="Z106" i="3"/>
  <c r="Z100" i="3"/>
  <c r="Z94" i="3"/>
  <c r="Z88" i="3"/>
  <c r="Z82" i="3"/>
  <c r="Z76" i="3"/>
  <c r="Z70" i="3"/>
  <c r="Z64" i="3"/>
  <c r="Z58" i="3"/>
  <c r="Z52" i="3"/>
  <c r="Z110" i="3"/>
  <c r="Z104" i="3"/>
  <c r="Z98" i="3"/>
  <c r="Z92" i="3"/>
  <c r="Z86" i="3"/>
  <c r="Z80" i="3"/>
  <c r="Z74" i="3"/>
  <c r="Z68" i="3"/>
  <c r="Z62" i="3"/>
  <c r="Z56" i="3"/>
  <c r="Z69" i="3"/>
  <c r="Z107" i="3"/>
  <c r="Z99" i="3"/>
  <c r="Z90" i="3"/>
  <c r="Z72" i="3"/>
  <c r="Z55" i="3"/>
  <c r="Z53" i="3"/>
  <c r="Z50" i="3"/>
  <c r="Z44" i="3"/>
  <c r="Z111" i="3"/>
  <c r="Z103" i="3"/>
  <c r="Z95" i="3"/>
  <c r="Z87" i="3"/>
  <c r="Z79" i="3"/>
  <c r="Z66" i="3"/>
  <c r="Z51" i="3"/>
  <c r="Z45" i="3"/>
  <c r="Z105" i="3"/>
  <c r="Z97" i="3"/>
  <c r="Z89" i="3"/>
  <c r="Z81" i="3"/>
  <c r="Z42" i="3"/>
  <c r="Z17" i="3"/>
  <c r="Z46" i="3"/>
  <c r="Z93" i="3"/>
  <c r="Z108" i="3"/>
  <c r="Z83" i="3"/>
  <c r="Z101" i="3"/>
  <c r="Z84" i="3"/>
  <c r="Z49" i="3"/>
  <c r="Z41" i="3"/>
  <c r="Z39" i="3"/>
  <c r="Z37" i="3"/>
  <c r="Z22" i="3"/>
  <c r="Z20" i="3"/>
  <c r="Z18" i="3"/>
  <c r="Z85" i="3"/>
  <c r="Z73" i="3"/>
  <c r="Z71" i="3"/>
  <c r="Z35" i="3"/>
  <c r="Z75" i="3"/>
  <c r="Z96" i="3"/>
  <c r="Z63" i="3"/>
  <c r="Z109" i="3"/>
  <c r="Z102" i="3"/>
  <c r="AM108" i="3"/>
  <c r="AM102" i="3"/>
  <c r="AM96" i="3"/>
  <c r="AM90" i="3"/>
  <c r="AM84" i="3"/>
  <c r="AM78" i="3"/>
  <c r="AM105" i="3"/>
  <c r="AM97" i="3"/>
  <c r="AM89" i="3"/>
  <c r="AM81" i="3"/>
  <c r="AM73" i="3"/>
  <c r="AM71" i="3"/>
  <c r="AM56" i="3"/>
  <c r="AM54" i="3"/>
  <c r="AM48" i="3"/>
  <c r="AM42" i="3"/>
  <c r="AM36" i="3"/>
  <c r="AM30" i="3"/>
  <c r="AM24" i="3"/>
  <c r="AM18" i="3"/>
  <c r="AM12" i="3"/>
  <c r="AM6" i="3"/>
  <c r="AM110" i="3"/>
  <c r="AM104" i="3"/>
  <c r="AM88" i="3"/>
  <c r="AM80" i="3"/>
  <c r="AM57" i="3"/>
  <c r="AM109" i="3"/>
  <c r="AM101" i="3"/>
  <c r="AM70" i="3"/>
  <c r="AM51" i="3"/>
  <c r="AM62" i="3"/>
  <c r="AM60" i="3"/>
  <c r="AM47" i="3"/>
  <c r="AM41" i="3"/>
  <c r="AM35" i="3"/>
  <c r="AM29" i="3"/>
  <c r="AM23" i="3"/>
  <c r="AM17" i="3"/>
  <c r="AM11" i="3"/>
  <c r="AM5" i="3"/>
  <c r="AM86" i="3"/>
  <c r="AM74" i="3"/>
  <c r="AM68" i="3"/>
  <c r="AM67" i="3"/>
  <c r="AM66" i="3"/>
  <c r="AM65" i="3"/>
  <c r="AM43" i="3"/>
  <c r="AM40" i="3"/>
  <c r="AM38" i="3"/>
  <c r="AM21" i="3"/>
  <c r="AM19" i="3"/>
  <c r="AM106" i="3"/>
  <c r="AM99" i="3"/>
  <c r="AM95" i="3"/>
  <c r="AM87" i="3"/>
  <c r="AM75" i="3"/>
  <c r="AM64" i="3"/>
  <c r="AM63" i="3"/>
  <c r="AM76" i="3"/>
  <c r="AM61" i="3"/>
  <c r="AM59" i="3"/>
  <c r="AM58" i="3"/>
  <c r="AM34" i="3"/>
  <c r="AM77" i="3"/>
  <c r="AM55" i="3"/>
  <c r="AM53" i="3"/>
  <c r="AM52" i="3"/>
  <c r="AM46" i="3"/>
  <c r="AM91" i="3"/>
  <c r="AM79" i="3"/>
  <c r="AM111" i="3"/>
  <c r="AM107" i="3"/>
  <c r="AM92" i="3"/>
  <c r="AM50" i="3"/>
  <c r="AM39" i="3"/>
  <c r="AM37" i="3"/>
  <c r="AM22" i="3"/>
  <c r="AM20" i="3"/>
  <c r="AM100" i="3"/>
  <c r="AM98" i="3"/>
  <c r="AM93" i="3"/>
  <c r="AM82" i="3"/>
  <c r="AM49" i="3"/>
  <c r="AI6" i="3"/>
  <c r="AG7" i="3"/>
  <c r="AB8" i="3"/>
  <c r="AA9" i="3"/>
  <c r="X10" i="3"/>
  <c r="AP10" i="3"/>
  <c r="AO11" i="3"/>
  <c r="AK12" i="3"/>
  <c r="AH13" i="3"/>
  <c r="AC15" i="3"/>
  <c r="Z16" i="3"/>
  <c r="W17" i="3"/>
  <c r="AQ17" i="3"/>
  <c r="AL18" i="3"/>
  <c r="AK19" i="3"/>
  <c r="AI20" i="3"/>
  <c r="AD21" i="3"/>
  <c r="AC22" i="3"/>
  <c r="Z23" i="3"/>
  <c r="V24" i="3"/>
  <c r="AQ24" i="3"/>
  <c r="AM25" i="3"/>
  <c r="AJ26" i="3"/>
  <c r="AH27" i="3"/>
  <c r="AE28" i="3"/>
  <c r="AB29" i="3"/>
  <c r="Y30" i="3"/>
  <c r="W31" i="3"/>
  <c r="AM32" i="3"/>
  <c r="AK33" i="3"/>
  <c r="AJ34" i="3"/>
  <c r="AL35" i="3"/>
  <c r="X37" i="3"/>
  <c r="X39" i="3"/>
  <c r="W41" i="3"/>
  <c r="AB43" i="3"/>
  <c r="AM45" i="3"/>
  <c r="Z48" i="3"/>
  <c r="AK50" i="3"/>
  <c r="AE53" i="3"/>
  <c r="AE56" i="3"/>
  <c r="AC59" i="3"/>
  <c r="AC62" i="3"/>
  <c r="Z65" i="3"/>
  <c r="AA68" i="3"/>
  <c r="X71" i="3"/>
  <c r="AO74" i="3"/>
  <c r="AA79" i="3"/>
  <c r="AI83" i="3"/>
  <c r="AQ87" i="3"/>
  <c r="W111" i="3"/>
  <c r="AA108" i="3"/>
  <c r="AA102" i="3"/>
  <c r="AA96" i="3"/>
  <c r="AA90" i="3"/>
  <c r="AA84" i="3"/>
  <c r="AA78" i="3"/>
  <c r="AA107" i="3"/>
  <c r="AA99" i="3"/>
  <c r="AA91" i="3"/>
  <c r="AA83" i="3"/>
  <c r="AA75" i="3"/>
  <c r="AA67" i="3"/>
  <c r="AA65" i="3"/>
  <c r="AA48" i="3"/>
  <c r="AA42" i="3"/>
  <c r="AA36" i="3"/>
  <c r="AA30" i="3"/>
  <c r="AA24" i="3"/>
  <c r="AA18" i="3"/>
  <c r="AA12" i="3"/>
  <c r="AA6" i="3"/>
  <c r="AA104" i="3"/>
  <c r="AA106" i="3"/>
  <c r="AA98" i="3"/>
  <c r="AA82" i="3"/>
  <c r="AA74" i="3"/>
  <c r="AA70" i="3"/>
  <c r="AA111" i="3"/>
  <c r="AA103" i="3"/>
  <c r="AA64" i="3"/>
  <c r="AA73" i="3"/>
  <c r="AA71" i="3"/>
  <c r="AA56" i="3"/>
  <c r="AA54" i="3"/>
  <c r="AA47" i="3"/>
  <c r="AA41" i="3"/>
  <c r="AA35" i="3"/>
  <c r="AA29" i="3"/>
  <c r="AA23" i="3"/>
  <c r="AA17" i="3"/>
  <c r="AA11" i="3"/>
  <c r="AA5" i="3"/>
  <c r="AA105" i="3"/>
  <c r="AA92" i="3"/>
  <c r="AA80" i="3"/>
  <c r="AA46" i="3"/>
  <c r="AA34" i="3"/>
  <c r="AA32" i="3"/>
  <c r="AA15" i="3"/>
  <c r="AA13" i="3"/>
  <c r="AA93" i="3"/>
  <c r="AA81" i="3"/>
  <c r="AA50" i="3"/>
  <c r="AA110" i="3"/>
  <c r="AA101" i="3"/>
  <c r="AA45" i="3"/>
  <c r="AA94" i="3"/>
  <c r="AA49" i="3"/>
  <c r="AA39" i="3"/>
  <c r="AA37" i="3"/>
  <c r="AA85" i="3"/>
  <c r="AA95" i="3"/>
  <c r="AA86" i="3"/>
  <c r="AA72" i="3"/>
  <c r="AA69" i="3"/>
  <c r="AA44" i="3"/>
  <c r="AA33" i="3"/>
  <c r="AA31" i="3"/>
  <c r="AA16" i="3"/>
  <c r="AA14" i="3"/>
  <c r="AA87" i="3"/>
  <c r="AA109" i="3"/>
  <c r="AA88" i="3"/>
  <c r="AA76" i="3"/>
  <c r="AA62" i="3"/>
  <c r="AA61" i="3"/>
  <c r="AA60" i="3"/>
  <c r="AA59" i="3"/>
  <c r="AA43" i="3"/>
  <c r="AN107" i="3"/>
  <c r="AN101" i="3"/>
  <c r="AN95" i="3"/>
  <c r="AN89" i="3"/>
  <c r="AN83" i="3"/>
  <c r="AN77" i="3"/>
  <c r="AN71" i="3"/>
  <c r="AN65" i="3"/>
  <c r="AN59" i="3"/>
  <c r="AN53" i="3"/>
  <c r="AN111" i="3"/>
  <c r="AN105" i="3"/>
  <c r="AN99" i="3"/>
  <c r="AN93" i="3"/>
  <c r="AN87" i="3"/>
  <c r="AN81" i="3"/>
  <c r="AN75" i="3"/>
  <c r="AN69" i="3"/>
  <c r="AN63" i="3"/>
  <c r="AN57" i="3"/>
  <c r="AN51" i="3"/>
  <c r="AN52" i="3"/>
  <c r="AN110" i="3"/>
  <c r="AN102" i="3"/>
  <c r="AN94" i="3"/>
  <c r="AN109" i="3"/>
  <c r="AN85" i="3"/>
  <c r="AN72" i="3"/>
  <c r="AN55" i="3"/>
  <c r="AN45" i="3"/>
  <c r="AN106" i="3"/>
  <c r="AN98" i="3"/>
  <c r="AN90" i="3"/>
  <c r="AN82" i="3"/>
  <c r="AN74" i="3"/>
  <c r="AN68" i="3"/>
  <c r="AN66" i="3"/>
  <c r="AN46" i="3"/>
  <c r="AN40" i="3"/>
  <c r="AN108" i="3"/>
  <c r="AN100" i="3"/>
  <c r="AN92" i="3"/>
  <c r="AN84" i="3"/>
  <c r="AN76" i="3"/>
  <c r="AN58" i="3"/>
  <c r="AN64" i="3"/>
  <c r="AN36" i="3"/>
  <c r="AN62" i="3"/>
  <c r="AN61" i="3"/>
  <c r="AN60" i="3"/>
  <c r="AN47" i="3"/>
  <c r="AN88" i="3"/>
  <c r="AN56" i="3"/>
  <c r="AN54" i="3"/>
  <c r="AN42" i="3"/>
  <c r="AN104" i="3"/>
  <c r="AN96" i="3"/>
  <c r="AN78" i="3"/>
  <c r="AN91" i="3"/>
  <c r="AN79" i="3"/>
  <c r="AN97" i="3"/>
  <c r="AN50" i="3"/>
  <c r="AN39" i="3"/>
  <c r="AN37" i="3"/>
  <c r="AN22" i="3"/>
  <c r="AN20" i="3"/>
  <c r="AN5" i="3"/>
  <c r="AN80" i="3"/>
  <c r="AN18" i="3"/>
  <c r="AN103" i="3"/>
  <c r="AO5" i="3"/>
  <c r="AJ6" i="3"/>
  <c r="AH7" i="3"/>
  <c r="AB9" i="3"/>
  <c r="Z10" i="3"/>
  <c r="W11" i="3"/>
  <c r="AP11" i="3"/>
  <c r="AL12" i="3"/>
  <c r="AK13" i="3"/>
  <c r="AH14" i="3"/>
  <c r="AD15" i="3"/>
  <c r="AC16" i="3"/>
  <c r="X17" i="3"/>
  <c r="V18" i="3"/>
  <c r="AQ18" i="3"/>
  <c r="AL19" i="3"/>
  <c r="AJ20" i="3"/>
  <c r="AH21" i="3"/>
  <c r="AD22" i="3"/>
  <c r="Y24" i="3"/>
  <c r="V25" i="3"/>
  <c r="AN25" i="3"/>
  <c r="AM26" i="3"/>
  <c r="AJ27" i="3"/>
  <c r="AE29" i="3"/>
  <c r="Z30" i="3"/>
  <c r="X31" i="3"/>
  <c r="W32" i="3"/>
  <c r="AN32" i="3"/>
  <c r="AL33" i="3"/>
  <c r="AL34" i="3"/>
  <c r="AN35" i="3"/>
  <c r="AH37" i="3"/>
  <c r="AH41" i="3"/>
  <c r="AN43" i="3"/>
  <c r="AC46" i="3"/>
  <c r="AL48" i="3"/>
  <c r="AA51" i="3"/>
  <c r="X54" i="3"/>
  <c r="W57" i="3"/>
  <c r="AQ59" i="3"/>
  <c r="AQ62" i="3"/>
  <c r="AO65" i="3"/>
  <c r="AL71" i="3"/>
  <c r="V75" i="3"/>
  <c r="AD79" i="3"/>
  <c r="AL83" i="3"/>
  <c r="AP101" i="3"/>
  <c r="X111" i="3"/>
  <c r="X105" i="3"/>
  <c r="X99" i="3"/>
  <c r="X93" i="3"/>
  <c r="X87" i="3"/>
  <c r="X81" i="3"/>
  <c r="X75" i="3"/>
  <c r="X69" i="3"/>
  <c r="X63" i="3"/>
  <c r="X57" i="3"/>
  <c r="X109" i="3"/>
  <c r="X103" i="3"/>
  <c r="X97" i="3"/>
  <c r="X91" i="3"/>
  <c r="X85" i="3"/>
  <c r="X79" i="3"/>
  <c r="X73" i="3"/>
  <c r="X67" i="3"/>
  <c r="X61" i="3"/>
  <c r="X55" i="3"/>
  <c r="X56" i="3"/>
  <c r="X110" i="3"/>
  <c r="X102" i="3"/>
  <c r="X94" i="3"/>
  <c r="X107" i="3"/>
  <c r="X101" i="3"/>
  <c r="X77" i="3"/>
  <c r="X59" i="3"/>
  <c r="X49" i="3"/>
  <c r="X43" i="3"/>
  <c r="X106" i="3"/>
  <c r="X98" i="3"/>
  <c r="X90" i="3"/>
  <c r="X82" i="3"/>
  <c r="X74" i="3"/>
  <c r="X72" i="3"/>
  <c r="X70" i="3"/>
  <c r="X53" i="3"/>
  <c r="X50" i="3"/>
  <c r="X44" i="3"/>
  <c r="X108" i="3"/>
  <c r="X100" i="3"/>
  <c r="X92" i="3"/>
  <c r="X84" i="3"/>
  <c r="X76" i="3"/>
  <c r="X62" i="3"/>
  <c r="X40" i="3"/>
  <c r="X51" i="3"/>
  <c r="X38" i="3"/>
  <c r="X36" i="3"/>
  <c r="X80" i="3"/>
  <c r="X46" i="3"/>
  <c r="X42" i="3"/>
  <c r="X34" i="3"/>
  <c r="X83" i="3"/>
  <c r="X45" i="3"/>
  <c r="X26" i="3"/>
  <c r="X24" i="3"/>
  <c r="X9" i="3"/>
  <c r="X7" i="3"/>
  <c r="X5" i="3"/>
  <c r="X41" i="3"/>
  <c r="X22" i="3"/>
  <c r="X95" i="3"/>
  <c r="X86" i="3"/>
  <c r="X104" i="3"/>
  <c r="X68" i="3"/>
  <c r="AB107" i="3"/>
  <c r="AB101" i="3"/>
  <c r="AB95" i="3"/>
  <c r="AB89" i="3"/>
  <c r="AB83" i="3"/>
  <c r="AB77" i="3"/>
  <c r="AB71" i="3"/>
  <c r="AB65" i="3"/>
  <c r="AB59" i="3"/>
  <c r="AB53" i="3"/>
  <c r="AB111" i="3"/>
  <c r="AB105" i="3"/>
  <c r="AB99" i="3"/>
  <c r="AB93" i="3"/>
  <c r="AB87" i="3"/>
  <c r="AB81" i="3"/>
  <c r="AB75" i="3"/>
  <c r="AB69" i="3"/>
  <c r="AB63" i="3"/>
  <c r="AB57" i="3"/>
  <c r="AB104" i="3"/>
  <c r="AB96" i="3"/>
  <c r="AB109" i="3"/>
  <c r="AB103" i="3"/>
  <c r="AB79" i="3"/>
  <c r="AB68" i="3"/>
  <c r="AB66" i="3"/>
  <c r="AB51" i="3"/>
  <c r="AB45" i="3"/>
  <c r="AB108" i="3"/>
  <c r="AB100" i="3"/>
  <c r="AB92" i="3"/>
  <c r="AB84" i="3"/>
  <c r="AB76" i="3"/>
  <c r="AB62" i="3"/>
  <c r="AB60" i="3"/>
  <c r="AB46" i="3"/>
  <c r="AB110" i="3"/>
  <c r="AB102" i="3"/>
  <c r="AB94" i="3"/>
  <c r="AB86" i="3"/>
  <c r="AB78" i="3"/>
  <c r="AB52" i="3"/>
  <c r="AB30" i="3"/>
  <c r="AB98" i="3"/>
  <c r="AB50" i="3"/>
  <c r="AB82" i="3"/>
  <c r="AB49" i="3"/>
  <c r="AB39" i="3"/>
  <c r="AB37" i="3"/>
  <c r="AB85" i="3"/>
  <c r="AB41" i="3"/>
  <c r="AB106" i="3"/>
  <c r="AB73" i="3"/>
  <c r="AB72" i="3"/>
  <c r="AB44" i="3"/>
  <c r="AB35" i="3"/>
  <c r="AB33" i="3"/>
  <c r="AB31" i="3"/>
  <c r="AB16" i="3"/>
  <c r="AB14" i="3"/>
  <c r="AB74" i="3"/>
  <c r="AB70" i="3"/>
  <c r="AB67" i="3"/>
  <c r="AB48" i="3"/>
  <c r="AB12" i="3"/>
  <c r="AB88" i="3"/>
  <c r="AB58" i="3"/>
  <c r="AO109" i="3"/>
  <c r="AO103" i="3"/>
  <c r="AO97" i="3"/>
  <c r="AO91" i="3"/>
  <c r="AO85" i="3"/>
  <c r="AO79" i="3"/>
  <c r="AO73" i="3"/>
  <c r="AO110" i="3"/>
  <c r="AO102" i="3"/>
  <c r="AO94" i="3"/>
  <c r="AO86" i="3"/>
  <c r="AO78" i="3"/>
  <c r="AO69" i="3"/>
  <c r="AO67" i="3"/>
  <c r="AO49" i="3"/>
  <c r="AO43" i="3"/>
  <c r="AO37" i="3"/>
  <c r="AO31" i="3"/>
  <c r="AO25" i="3"/>
  <c r="AO19" i="3"/>
  <c r="AO13" i="3"/>
  <c r="AO7" i="3"/>
  <c r="AO107" i="3"/>
  <c r="AO99" i="3"/>
  <c r="AO101" i="3"/>
  <c r="AO93" i="3"/>
  <c r="AO77" i="3"/>
  <c r="AO70" i="3"/>
  <c r="AO53" i="3"/>
  <c r="AO106" i="3"/>
  <c r="AO98" i="3"/>
  <c r="AO64" i="3"/>
  <c r="AO56" i="3"/>
  <c r="AO54" i="3"/>
  <c r="AO48" i="3"/>
  <c r="AO42" i="3"/>
  <c r="AO36" i="3"/>
  <c r="AO30" i="3"/>
  <c r="AO24" i="3"/>
  <c r="AO18" i="3"/>
  <c r="AO12" i="3"/>
  <c r="AO6" i="3"/>
  <c r="AO95" i="3"/>
  <c r="AO87" i="3"/>
  <c r="AO75" i="3"/>
  <c r="AO63" i="3"/>
  <c r="AO62" i="3"/>
  <c r="AO61" i="3"/>
  <c r="AO60" i="3"/>
  <c r="AO47" i="3"/>
  <c r="AO34" i="3"/>
  <c r="AO32" i="3"/>
  <c r="AO17" i="3"/>
  <c r="AO15" i="3"/>
  <c r="AO88" i="3"/>
  <c r="AO76" i="3"/>
  <c r="AO59" i="3"/>
  <c r="AO58" i="3"/>
  <c r="AO104" i="3"/>
  <c r="AO96" i="3"/>
  <c r="AO89" i="3"/>
  <c r="AO57" i="3"/>
  <c r="AO55" i="3"/>
  <c r="AO52" i="3"/>
  <c r="AO90" i="3"/>
  <c r="AO51" i="3"/>
  <c r="AO46" i="3"/>
  <c r="AO50" i="3"/>
  <c r="AO39" i="3"/>
  <c r="AO111" i="3"/>
  <c r="AO92" i="3"/>
  <c r="AO80" i="3"/>
  <c r="AO100" i="3"/>
  <c r="AO81" i="3"/>
  <c r="AO45" i="3"/>
  <c r="AO41" i="3"/>
  <c r="AO35" i="3"/>
  <c r="AO33" i="3"/>
  <c r="AO16" i="3"/>
  <c r="AO14" i="3"/>
  <c r="AO82" i="3"/>
  <c r="AO105" i="3"/>
  <c r="AO83" i="3"/>
  <c r="AO44" i="3"/>
  <c r="AP5" i="3"/>
  <c r="AL6" i="3"/>
  <c r="AI7" i="3"/>
  <c r="AH8" i="3"/>
  <c r="AD9" i="3"/>
  <c r="AA10" i="3"/>
  <c r="X11" i="3"/>
  <c r="V12" i="3"/>
  <c r="AN12" i="3"/>
  <c r="AL13" i="3"/>
  <c r="AJ14" i="3"/>
  <c r="AE15" i="3"/>
  <c r="AD16" i="3"/>
  <c r="AB17" i="3"/>
  <c r="W18" i="3"/>
  <c r="V19" i="3"/>
  <c r="AN19" i="3"/>
  <c r="AK20" i="3"/>
  <c r="AJ21" i="3"/>
  <c r="AC23" i="3"/>
  <c r="Z24" i="3"/>
  <c r="X25" i="3"/>
  <c r="AP25" i="3"/>
  <c r="AN26" i="3"/>
  <c r="AL27" i="3"/>
  <c r="AG28" i="3"/>
  <c r="AD30" i="3"/>
  <c r="Y31" i="3"/>
  <c r="X32" i="3"/>
  <c r="AP32" i="3"/>
  <c r="AM33" i="3"/>
  <c r="AN34" i="3"/>
  <c r="V36" i="3"/>
  <c r="AI37" i="3"/>
  <c r="AH39" i="3"/>
  <c r="AI41" i="3"/>
  <c r="AE46" i="3"/>
  <c r="AN48" i="3"/>
  <c r="AC51" i="3"/>
  <c r="Z54" i="3"/>
  <c r="Z57" i="3"/>
  <c r="X60" i="3"/>
  <c r="W63" i="3"/>
  <c r="AQ65" i="3"/>
  <c r="AQ68" i="3"/>
  <c r="AO71" i="3"/>
  <c r="W75" i="3"/>
  <c r="AE79" i="3"/>
  <c r="AM83" i="3"/>
  <c r="Y88" i="3"/>
  <c r="AI93" i="3"/>
  <c r="AQ101" i="3"/>
  <c r="AP108" i="3"/>
  <c r="AP102" i="3"/>
  <c r="AP96" i="3"/>
  <c r="AP90" i="3"/>
  <c r="AP84" i="3"/>
  <c r="AP78" i="3"/>
  <c r="AP72" i="3"/>
  <c r="AP66" i="3"/>
  <c r="AP60" i="3"/>
  <c r="AP54" i="3"/>
  <c r="AP106" i="3"/>
  <c r="AP100" i="3"/>
  <c r="AP94" i="3"/>
  <c r="AP88" i="3"/>
  <c r="AP82" i="3"/>
  <c r="AP76" i="3"/>
  <c r="AP70" i="3"/>
  <c r="AP64" i="3"/>
  <c r="AP58" i="3"/>
  <c r="AP52" i="3"/>
  <c r="AP65" i="3"/>
  <c r="AP107" i="3"/>
  <c r="AP99" i="3"/>
  <c r="AP104" i="3"/>
  <c r="AP98" i="3"/>
  <c r="AP74" i="3"/>
  <c r="AP68" i="3"/>
  <c r="AP51" i="3"/>
  <c r="AP46" i="3"/>
  <c r="AP111" i="3"/>
  <c r="AP103" i="3"/>
  <c r="AP95" i="3"/>
  <c r="AP87" i="3"/>
  <c r="AP79" i="3"/>
  <c r="AP62" i="3"/>
  <c r="AP47" i="3"/>
  <c r="AP41" i="3"/>
  <c r="AP105" i="3"/>
  <c r="AP97" i="3"/>
  <c r="AP89" i="3"/>
  <c r="AP81" i="3"/>
  <c r="AP73" i="3"/>
  <c r="AP71" i="3"/>
  <c r="AP59" i="3"/>
  <c r="AP13" i="3"/>
  <c r="AP57" i="3"/>
  <c r="AP56" i="3"/>
  <c r="AP55" i="3"/>
  <c r="AP42" i="3"/>
  <c r="AP77" i="3"/>
  <c r="AP53" i="3"/>
  <c r="AP91" i="3"/>
  <c r="AP50" i="3"/>
  <c r="AP39" i="3"/>
  <c r="AP109" i="3"/>
  <c r="AP92" i="3"/>
  <c r="AP80" i="3"/>
  <c r="AP37" i="3"/>
  <c r="AP45" i="3"/>
  <c r="AP35" i="3"/>
  <c r="AP33" i="3"/>
  <c r="AP18" i="3"/>
  <c r="AP16" i="3"/>
  <c r="AP14" i="3"/>
  <c r="AP49" i="3"/>
  <c r="AP31" i="3"/>
  <c r="AP93" i="3"/>
  <c r="AP83" i="3"/>
  <c r="AP12" i="3"/>
  <c r="AM13" i="3"/>
  <c r="AK14" i="3"/>
  <c r="AE16" i="3"/>
  <c r="AC17" i="3"/>
  <c r="X18" i="3"/>
  <c r="AP19" i="3"/>
  <c r="AL20" i="3"/>
  <c r="AK21" i="3"/>
  <c r="AG22" i="3"/>
  <c r="AD23" i="3"/>
  <c r="AB24" i="3"/>
  <c r="Y25" i="3"/>
  <c r="V26" i="3"/>
  <c r="AO26" i="3"/>
  <c r="AM27" i="3"/>
  <c r="AH28" i="3"/>
  <c r="AG29" i="3"/>
  <c r="AE30" i="3"/>
  <c r="Z31" i="3"/>
  <c r="Y32" i="3"/>
  <c r="V33" i="3"/>
  <c r="AN33" i="3"/>
  <c r="AP34" i="3"/>
  <c r="Z36" i="3"/>
  <c r="AJ37" i="3"/>
  <c r="AJ39" i="3"/>
  <c r="AJ41" i="3"/>
  <c r="V44" i="3"/>
  <c r="AP48" i="3"/>
  <c r="AB54" i="3"/>
  <c r="AA57" i="3"/>
  <c r="Z60" i="3"/>
  <c r="Y63" i="3"/>
  <c r="X66" i="3"/>
  <c r="V69" i="3"/>
  <c r="AQ71" i="3"/>
  <c r="AP75" i="3"/>
  <c r="AB80" i="3"/>
  <c r="AJ84" i="3"/>
  <c r="V89" i="3"/>
  <c r="AK94" i="3"/>
  <c r="AK103" i="3"/>
  <c r="AD108" i="3"/>
  <c r="AD102" i="3"/>
  <c r="AD96" i="3"/>
  <c r="AD90" i="3"/>
  <c r="AD84" i="3"/>
  <c r="AD78" i="3"/>
  <c r="AD72" i="3"/>
  <c r="AD66" i="3"/>
  <c r="AD60" i="3"/>
  <c r="AD54" i="3"/>
  <c r="AD106" i="3"/>
  <c r="AD100" i="3"/>
  <c r="AD94" i="3"/>
  <c r="AD88" i="3"/>
  <c r="AD82" i="3"/>
  <c r="AD76" i="3"/>
  <c r="AD70" i="3"/>
  <c r="AD64" i="3"/>
  <c r="AD58" i="3"/>
  <c r="AD52" i="3"/>
  <c r="AD59" i="3"/>
  <c r="AD109" i="3"/>
  <c r="AD101" i="3"/>
  <c r="AD93" i="3"/>
  <c r="AD92" i="3"/>
  <c r="AD62" i="3"/>
  <c r="AD46" i="3"/>
  <c r="AD105" i="3"/>
  <c r="AD97" i="3"/>
  <c r="AD89" i="3"/>
  <c r="AD81" i="3"/>
  <c r="AD73" i="3"/>
  <c r="AD56" i="3"/>
  <c r="AD47" i="3"/>
  <c r="AD41" i="3"/>
  <c r="AD107" i="3"/>
  <c r="AD99" i="3"/>
  <c r="AD91" i="3"/>
  <c r="AD83" i="3"/>
  <c r="AD75" i="3"/>
  <c r="AD65" i="3"/>
  <c r="AD7" i="3"/>
  <c r="AD110" i="3"/>
  <c r="AD103" i="3"/>
  <c r="AD45" i="3"/>
  <c r="AD39" i="3"/>
  <c r="AD49" i="3"/>
  <c r="AD37" i="3"/>
  <c r="AD85" i="3"/>
  <c r="AD44" i="3"/>
  <c r="AD86" i="3"/>
  <c r="AD74" i="3"/>
  <c r="AD71" i="3"/>
  <c r="AD95" i="3"/>
  <c r="AD69" i="3"/>
  <c r="AD68" i="3"/>
  <c r="AD67" i="3"/>
  <c r="AD48" i="3"/>
  <c r="AD29" i="3"/>
  <c r="AD27" i="3"/>
  <c r="AD12" i="3"/>
  <c r="AD10" i="3"/>
  <c r="AD8" i="3"/>
  <c r="AD104" i="3"/>
  <c r="AD87" i="3"/>
  <c r="AD63" i="3"/>
  <c r="AD61" i="3"/>
  <c r="AD43" i="3"/>
  <c r="AD25" i="3"/>
  <c r="AD77" i="3"/>
  <c r="AD111" i="3"/>
  <c r="AD53" i="3"/>
  <c r="Z5" i="3"/>
  <c r="V6" i="3"/>
  <c r="AP6" i="3"/>
  <c r="AM7" i="3"/>
  <c r="AB11" i="3"/>
  <c r="X12" i="3"/>
  <c r="AN13" i="3"/>
  <c r="AL14" i="3"/>
  <c r="AK15" i="3"/>
  <c r="AD17" i="3"/>
  <c r="AB18" i="3"/>
  <c r="X19" i="3"/>
  <c r="V20" i="3"/>
  <c r="AO20" i="3"/>
  <c r="AL21" i="3"/>
  <c r="AH22" i="3"/>
  <c r="AG23" i="3"/>
  <c r="AD24" i="3"/>
  <c r="Z25" i="3"/>
  <c r="Y26" i="3"/>
  <c r="AP26" i="3"/>
  <c r="AN27" i="3"/>
  <c r="AM28" i="3"/>
  <c r="AH29" i="3"/>
  <c r="AD31" i="3"/>
  <c r="Z32" i="3"/>
  <c r="X33" i="3"/>
  <c r="AQ33" i="3"/>
  <c r="AQ34" i="3"/>
  <c r="AB36" i="3"/>
  <c r="AL37" i="3"/>
  <c r="AL39" i="3"/>
  <c r="AN41" i="3"/>
  <c r="Y44" i="3"/>
  <c r="AH46" i="3"/>
  <c r="W49" i="3"/>
  <c r="AD57" i="3"/>
  <c r="AC60" i="3"/>
  <c r="AA63" i="3"/>
  <c r="AA66" i="3"/>
  <c r="Y69" i="3"/>
  <c r="Y72" i="3"/>
  <c r="V76" i="3"/>
  <c r="AD80" i="3"/>
  <c r="AL84" i="3"/>
  <c r="X89" i="3"/>
  <c r="AM94" i="3"/>
  <c r="AM103" i="3"/>
  <c r="AE110" i="3"/>
  <c r="AE104" i="3"/>
  <c r="AE98" i="3"/>
  <c r="AE92" i="3"/>
  <c r="AE86" i="3"/>
  <c r="AE80" i="3"/>
  <c r="AE74" i="3"/>
  <c r="AE109" i="3"/>
  <c r="AE101" i="3"/>
  <c r="AE93" i="3"/>
  <c r="AE85" i="3"/>
  <c r="AE77" i="3"/>
  <c r="AE57" i="3"/>
  <c r="AE55" i="3"/>
  <c r="AE50" i="3"/>
  <c r="AE44" i="3"/>
  <c r="AE38" i="3"/>
  <c r="AE32" i="3"/>
  <c r="AE26" i="3"/>
  <c r="AE20" i="3"/>
  <c r="AE14" i="3"/>
  <c r="AE8" i="3"/>
  <c r="AE106" i="3"/>
  <c r="AE111" i="3"/>
  <c r="AE108" i="3"/>
  <c r="AE100" i="3"/>
  <c r="AE84" i="3"/>
  <c r="AE76" i="3"/>
  <c r="AE60" i="3"/>
  <c r="AE105" i="3"/>
  <c r="AE71" i="3"/>
  <c r="AE54" i="3"/>
  <c r="AE63" i="3"/>
  <c r="AE61" i="3"/>
  <c r="AE49" i="3"/>
  <c r="AE43" i="3"/>
  <c r="AE37" i="3"/>
  <c r="AE31" i="3"/>
  <c r="AE25" i="3"/>
  <c r="AE19" i="3"/>
  <c r="AE13" i="3"/>
  <c r="AE7" i="3"/>
  <c r="AE103" i="3"/>
  <c r="AE82" i="3"/>
  <c r="AE45" i="3"/>
  <c r="AE39" i="3"/>
  <c r="AE24" i="3"/>
  <c r="AE22" i="3"/>
  <c r="AE5" i="3"/>
  <c r="AE83" i="3"/>
  <c r="AE94" i="3"/>
  <c r="AE41" i="3"/>
  <c r="AE35" i="3"/>
  <c r="AE73" i="3"/>
  <c r="AE72" i="3"/>
  <c r="AE99" i="3"/>
  <c r="AE95" i="3"/>
  <c r="AE70" i="3"/>
  <c r="AE69" i="3"/>
  <c r="AE68" i="3"/>
  <c r="AE67" i="3"/>
  <c r="AE48" i="3"/>
  <c r="AE87" i="3"/>
  <c r="AE75" i="3"/>
  <c r="AE66" i="3"/>
  <c r="AE65" i="3"/>
  <c r="AE88" i="3"/>
  <c r="AE64" i="3"/>
  <c r="AE62" i="3"/>
  <c r="AE59" i="3"/>
  <c r="AE40" i="3"/>
  <c r="AE23" i="3"/>
  <c r="AE21" i="3"/>
  <c r="AE6" i="3"/>
  <c r="AE102" i="3"/>
  <c r="AE96" i="3"/>
  <c r="AE89" i="3"/>
  <c r="AE90" i="3"/>
  <c r="AE78" i="3"/>
  <c r="AE52" i="3"/>
  <c r="AE51" i="3"/>
  <c r="AE107" i="3"/>
  <c r="AE97" i="3"/>
  <c r="AE91" i="3"/>
  <c r="AB5" i="3"/>
  <c r="X6" i="3"/>
  <c r="AN7" i="3"/>
  <c r="AL8" i="3"/>
  <c r="AD11" i="3"/>
  <c r="Y12" i="3"/>
  <c r="X13" i="3"/>
  <c r="V14" i="3"/>
  <c r="AM14" i="3"/>
  <c r="AL15" i="3"/>
  <c r="AH16" i="3"/>
  <c r="AE17" i="3"/>
  <c r="AD18" i="3"/>
  <c r="Z19" i="3"/>
  <c r="W20" i="3"/>
  <c r="AP20" i="3"/>
  <c r="AN21" i="3"/>
  <c r="AJ22" i="3"/>
  <c r="AH23" i="3"/>
  <c r="AA25" i="3"/>
  <c r="Z26" i="3"/>
  <c r="X27" i="3"/>
  <c r="AO27" i="3"/>
  <c r="AN28" i="3"/>
  <c r="AJ29" i="3"/>
  <c r="AG30" i="3"/>
  <c r="AB32" i="3"/>
  <c r="Y33" i="3"/>
  <c r="V34" i="3"/>
  <c r="V35" i="3"/>
  <c r="AD36" i="3"/>
  <c r="Z38" i="3"/>
  <c r="Z40" i="3"/>
  <c r="AB42" i="3"/>
  <c r="AK44" i="3"/>
  <c r="X47" i="3"/>
  <c r="AI49" i="3"/>
  <c r="X52" i="3"/>
  <c r="Y55" i="3"/>
  <c r="V58" i="3"/>
  <c r="V61" i="3"/>
  <c r="AP63" i="3"/>
  <c r="AO66" i="3"/>
  <c r="AM69" i="3"/>
  <c r="AM72" i="3"/>
  <c r="Y76" i="3"/>
  <c r="AO84" i="3"/>
  <c r="AA89" i="3"/>
  <c r="AQ95" i="3"/>
  <c r="AC105" i="3"/>
  <c r="AG111" i="3"/>
  <c r="AG105" i="3"/>
  <c r="AG99" i="3"/>
  <c r="AG93" i="3"/>
  <c r="AG87" i="3"/>
  <c r="AG81" i="3"/>
  <c r="AG75" i="3"/>
  <c r="AG106" i="3"/>
  <c r="AG98" i="3"/>
  <c r="AG90" i="3"/>
  <c r="AG82" i="3"/>
  <c r="AG74" i="3"/>
  <c r="AG70" i="3"/>
  <c r="AG68" i="3"/>
  <c r="AG53" i="3"/>
  <c r="AG51" i="3"/>
  <c r="AG45" i="3"/>
  <c r="AG39" i="3"/>
  <c r="AG33" i="3"/>
  <c r="AG27" i="3"/>
  <c r="AG21" i="3"/>
  <c r="AG15" i="3"/>
  <c r="AG9" i="3"/>
  <c r="AG103" i="3"/>
  <c r="AG97" i="3"/>
  <c r="AG89" i="3"/>
  <c r="AG73" i="3"/>
  <c r="AG54" i="3"/>
  <c r="AG110" i="3"/>
  <c r="AG102" i="3"/>
  <c r="AG67" i="3"/>
  <c r="AG59" i="3"/>
  <c r="AG57" i="3"/>
  <c r="AG50" i="3"/>
  <c r="AG44" i="3"/>
  <c r="AG38" i="3"/>
  <c r="AG32" i="3"/>
  <c r="AG26" i="3"/>
  <c r="AG20" i="3"/>
  <c r="AG14" i="3"/>
  <c r="AG8" i="3"/>
  <c r="AG83" i="3"/>
  <c r="AG49" i="3"/>
  <c r="AG41" i="3"/>
  <c r="AG37" i="3"/>
  <c r="AG35" i="3"/>
  <c r="AG18" i="3"/>
  <c r="AG16" i="3"/>
  <c r="AG108" i="3"/>
  <c r="AG94" i="3"/>
  <c r="AG84" i="3"/>
  <c r="AG101" i="3"/>
  <c r="AG85" i="3"/>
  <c r="AG72" i="3"/>
  <c r="AG95" i="3"/>
  <c r="AG86" i="3"/>
  <c r="AG71" i="3"/>
  <c r="AG69" i="3"/>
  <c r="AG66" i="3"/>
  <c r="AG48" i="3"/>
  <c r="AG65" i="3"/>
  <c r="AG64" i="3"/>
  <c r="AG63" i="3"/>
  <c r="AG62" i="3"/>
  <c r="AG43" i="3"/>
  <c r="AG40" i="3"/>
  <c r="AG104" i="3"/>
  <c r="AG88" i="3"/>
  <c r="AG76" i="3"/>
  <c r="AG61" i="3"/>
  <c r="AG60" i="3"/>
  <c r="AG96" i="3"/>
  <c r="AG77" i="3"/>
  <c r="AG58" i="3"/>
  <c r="AG56" i="3"/>
  <c r="AG55" i="3"/>
  <c r="AG47" i="3"/>
  <c r="AG36" i="3"/>
  <c r="AG34" i="3"/>
  <c r="AG19" i="3"/>
  <c r="AG17" i="3"/>
  <c r="AG109" i="3"/>
  <c r="AG78" i="3"/>
  <c r="AG107" i="3"/>
  <c r="AG100" i="3"/>
  <c r="AG91" i="3"/>
  <c r="AG79" i="3"/>
  <c r="AG46" i="3"/>
  <c r="AG42" i="3"/>
  <c r="AG92" i="3"/>
  <c r="AC5" i="3"/>
  <c r="Y6" i="3"/>
  <c r="V7" i="3"/>
  <c r="AP7" i="3"/>
  <c r="AM8" i="3"/>
  <c r="AG10" i="3"/>
  <c r="AE11" i="3"/>
  <c r="Z12" i="3"/>
  <c r="Y13" i="3"/>
  <c r="W14" i="3"/>
  <c r="AN14" i="3"/>
  <c r="AM15" i="3"/>
  <c r="AJ16" i="3"/>
  <c r="AE18" i="3"/>
  <c r="AA19" i="3"/>
  <c r="X20" i="3"/>
  <c r="V21" i="3"/>
  <c r="AO21" i="3"/>
  <c r="AL22" i="3"/>
  <c r="AI23" i="3"/>
  <c r="AG24" i="3"/>
  <c r="AB25" i="3"/>
  <c r="AA26" i="3"/>
  <c r="Y27" i="3"/>
  <c r="AP27" i="3"/>
  <c r="AO28" i="3"/>
  <c r="AL29" i="3"/>
  <c r="AH30" i="3"/>
  <c r="AG31" i="3"/>
  <c r="AC32" i="3"/>
  <c r="Z33" i="3"/>
  <c r="Z34" i="3"/>
  <c r="W35" i="3"/>
  <c r="AE36" i="3"/>
  <c r="AA38" i="3"/>
  <c r="AA40" i="3"/>
  <c r="AD42" i="3"/>
  <c r="AM44" i="3"/>
  <c r="Z47" i="3"/>
  <c r="AK49" i="3"/>
  <c r="AA52" i="3"/>
  <c r="AA55" i="3"/>
  <c r="X58" i="3"/>
  <c r="Y61" i="3"/>
  <c r="V64" i="3"/>
  <c r="V67" i="3"/>
  <c r="AP69" i="3"/>
  <c r="AO72" i="3"/>
  <c r="W77" i="3"/>
  <c r="AE81" i="3"/>
  <c r="AM85" i="3"/>
  <c r="Y90" i="3"/>
  <c r="X96" i="3"/>
  <c r="AH110" i="3"/>
  <c r="AH104" i="3"/>
  <c r="AH98" i="3"/>
  <c r="AH92" i="3"/>
  <c r="AH86" i="3"/>
  <c r="AH80" i="3"/>
  <c r="AH74" i="3"/>
  <c r="AH68" i="3"/>
  <c r="AH62" i="3"/>
  <c r="AH56" i="3"/>
  <c r="AH108" i="3"/>
  <c r="AH102" i="3"/>
  <c r="AH96" i="3"/>
  <c r="AH90" i="3"/>
  <c r="AH84" i="3"/>
  <c r="AH78" i="3"/>
  <c r="AH72" i="3"/>
  <c r="AH66" i="3"/>
  <c r="AH60" i="3"/>
  <c r="AH54" i="3"/>
  <c r="AH111" i="3"/>
  <c r="AH103" i="3"/>
  <c r="AH95" i="3"/>
  <c r="AH100" i="3"/>
  <c r="AH94" i="3"/>
  <c r="AH71" i="3"/>
  <c r="AH69" i="3"/>
  <c r="AH52" i="3"/>
  <c r="AH48" i="3"/>
  <c r="AH107" i="3"/>
  <c r="AH99" i="3"/>
  <c r="AH91" i="3"/>
  <c r="AH83" i="3"/>
  <c r="AH75" i="3"/>
  <c r="AH65" i="3"/>
  <c r="AH63" i="3"/>
  <c r="AH49" i="3"/>
  <c r="AH43" i="3"/>
  <c r="AH109" i="3"/>
  <c r="AH101" i="3"/>
  <c r="AH93" i="3"/>
  <c r="AH85" i="3"/>
  <c r="AH77" i="3"/>
  <c r="AH55" i="3"/>
  <c r="AH33" i="3"/>
  <c r="AH44" i="3"/>
  <c r="AH73" i="3"/>
  <c r="AH70" i="3"/>
  <c r="AH106" i="3"/>
  <c r="AH87" i="3"/>
  <c r="AH67" i="3"/>
  <c r="AH64" i="3"/>
  <c r="AH40" i="3"/>
  <c r="AH88" i="3"/>
  <c r="AH76" i="3"/>
  <c r="AH61" i="3"/>
  <c r="AH59" i="3"/>
  <c r="AH58" i="3"/>
  <c r="AH57" i="3"/>
  <c r="AH47" i="3"/>
  <c r="AH38" i="3"/>
  <c r="AH36" i="3"/>
  <c r="AH34" i="3"/>
  <c r="AH19" i="3"/>
  <c r="AH17" i="3"/>
  <c r="AH89" i="3"/>
  <c r="AH53" i="3"/>
  <c r="AH51" i="3"/>
  <c r="AH15" i="3"/>
  <c r="AH79" i="3"/>
  <c r="AH97" i="3"/>
  <c r="AD5" i="3"/>
  <c r="Z6" i="3"/>
  <c r="Y7" i="3"/>
  <c r="V8" i="3"/>
  <c r="AN8" i="3"/>
  <c r="AM9" i="3"/>
  <c r="AH10" i="3"/>
  <c r="AE12" i="3"/>
  <c r="Z13" i="3"/>
  <c r="X14" i="3"/>
  <c r="V15" i="3"/>
  <c r="AN15" i="3"/>
  <c r="AL16" i="3"/>
  <c r="AB19" i="3"/>
  <c r="AA20" i="3"/>
  <c r="X21" i="3"/>
  <c r="AP21" i="3"/>
  <c r="AO22" i="3"/>
  <c r="AJ23" i="3"/>
  <c r="AH24" i="3"/>
  <c r="AG25" i="3"/>
  <c r="AB26" i="3"/>
  <c r="Z27" i="3"/>
  <c r="X28" i="3"/>
  <c r="AP28" i="3"/>
  <c r="AN29" i="3"/>
  <c r="AK30" i="3"/>
  <c r="AH31" i="3"/>
  <c r="AD32" i="3"/>
  <c r="AC33" i="3"/>
  <c r="AB34" i="3"/>
  <c r="X35" i="3"/>
  <c r="AB38" i="3"/>
  <c r="AB40" i="3"/>
  <c r="AE42" i="3"/>
  <c r="AN44" i="3"/>
  <c r="AB47" i="3"/>
  <c r="AL49" i="3"/>
  <c r="AC52" i="3"/>
  <c r="AB55" i="3"/>
  <c r="AA58" i="3"/>
  <c r="Z61" i="3"/>
  <c r="X64" i="3"/>
  <c r="W67" i="3"/>
  <c r="AQ72" i="3"/>
  <c r="Z77" i="3"/>
  <c r="AH81" i="3"/>
  <c r="AP85" i="3"/>
  <c r="AB90" i="3"/>
  <c r="AA97" i="3"/>
  <c r="W107" i="3"/>
  <c r="V110" i="3"/>
  <c r="V104" i="3"/>
  <c r="V98" i="3"/>
  <c r="V92" i="3"/>
  <c r="V86" i="3"/>
  <c r="V80" i="3"/>
  <c r="V74" i="3"/>
  <c r="V68" i="3"/>
  <c r="V62" i="3"/>
  <c r="V56" i="3"/>
  <c r="V108" i="3"/>
  <c r="V102" i="3"/>
  <c r="V96" i="3"/>
  <c r="V90" i="3"/>
  <c r="V84" i="3"/>
  <c r="V78" i="3"/>
  <c r="V72" i="3"/>
  <c r="V66" i="3"/>
  <c r="V60" i="3"/>
  <c r="V54" i="3"/>
  <c r="V105" i="3"/>
  <c r="V97" i="3"/>
  <c r="V88" i="3"/>
  <c r="V65" i="3"/>
  <c r="V63" i="3"/>
  <c r="V48" i="3"/>
  <c r="V109" i="3"/>
  <c r="V101" i="3"/>
  <c r="V93" i="3"/>
  <c r="V85" i="3"/>
  <c r="V77" i="3"/>
  <c r="V59" i="3"/>
  <c r="V57" i="3"/>
  <c r="V49" i="3"/>
  <c r="V43" i="3"/>
  <c r="V111" i="3"/>
  <c r="V103" i="3"/>
  <c r="V95" i="3"/>
  <c r="V87" i="3"/>
  <c r="V79" i="3"/>
  <c r="V107" i="3"/>
  <c r="V100" i="3"/>
  <c r="V55" i="3"/>
  <c r="V27" i="3"/>
  <c r="V53" i="3"/>
  <c r="V52" i="3"/>
  <c r="V47" i="3"/>
  <c r="V40" i="3"/>
  <c r="V91" i="3"/>
  <c r="V51" i="3"/>
  <c r="V81" i="3"/>
  <c r="V46" i="3"/>
  <c r="V38" i="3"/>
  <c r="V82" i="3"/>
  <c r="V42" i="3"/>
  <c r="V94" i="3"/>
  <c r="V50" i="3"/>
  <c r="V32" i="3"/>
  <c r="V30" i="3"/>
  <c r="V28" i="3"/>
  <c r="V13" i="3"/>
  <c r="V11" i="3"/>
  <c r="V106" i="3"/>
  <c r="V83" i="3"/>
  <c r="V45" i="3"/>
  <c r="V9" i="3"/>
  <c r="V99" i="3"/>
  <c r="V73" i="3"/>
  <c r="V41" i="3"/>
  <c r="V39" i="3"/>
  <c r="AI106" i="3"/>
  <c r="AI100" i="3"/>
  <c r="AI94" i="3"/>
  <c r="AI88" i="3"/>
  <c r="AI82" i="3"/>
  <c r="AI76" i="3"/>
  <c r="AI111" i="3"/>
  <c r="AI103" i="3"/>
  <c r="AI95" i="3"/>
  <c r="AI87" i="3"/>
  <c r="AI79" i="3"/>
  <c r="AI66" i="3"/>
  <c r="AI64" i="3"/>
  <c r="AI46" i="3"/>
  <c r="AI40" i="3"/>
  <c r="AI34" i="3"/>
  <c r="AI28" i="3"/>
  <c r="AI22" i="3"/>
  <c r="AI16" i="3"/>
  <c r="AI10" i="3"/>
  <c r="AI108" i="3"/>
  <c r="AI110" i="3"/>
  <c r="AI102" i="3"/>
  <c r="AI86" i="3"/>
  <c r="AI78" i="3"/>
  <c r="AI67" i="3"/>
  <c r="AI107" i="3"/>
  <c r="AI99" i="3"/>
  <c r="AI61" i="3"/>
  <c r="AI72" i="3"/>
  <c r="AI70" i="3"/>
  <c r="AI53" i="3"/>
  <c r="AI51" i="3"/>
  <c r="AI45" i="3"/>
  <c r="AI39" i="3"/>
  <c r="AI33" i="3"/>
  <c r="AI27" i="3"/>
  <c r="AI21" i="3"/>
  <c r="AI15" i="3"/>
  <c r="AI9" i="3"/>
  <c r="AI84" i="3"/>
  <c r="AI44" i="3"/>
  <c r="AI31" i="3"/>
  <c r="AI29" i="3"/>
  <c r="AI14" i="3"/>
  <c r="AI12" i="3"/>
  <c r="AI101" i="3"/>
  <c r="AI85" i="3"/>
  <c r="AI73" i="3"/>
  <c r="AI74" i="3"/>
  <c r="AI71" i="3"/>
  <c r="AI69" i="3"/>
  <c r="AI68" i="3"/>
  <c r="AI48" i="3"/>
  <c r="AI75" i="3"/>
  <c r="AI65" i="3"/>
  <c r="AI63" i="3"/>
  <c r="AI62" i="3"/>
  <c r="AI43" i="3"/>
  <c r="AI104" i="3"/>
  <c r="AI60" i="3"/>
  <c r="AI59" i="3"/>
  <c r="AI58" i="3"/>
  <c r="AI57" i="3"/>
  <c r="AI47" i="3"/>
  <c r="AI38" i="3"/>
  <c r="AI36" i="3"/>
  <c r="AI96" i="3"/>
  <c r="AI89" i="3"/>
  <c r="AI77" i="3"/>
  <c r="AI56" i="3"/>
  <c r="AI55" i="3"/>
  <c r="AI109" i="3"/>
  <c r="AI90" i="3"/>
  <c r="AI54" i="3"/>
  <c r="AI52" i="3"/>
  <c r="AI42" i="3"/>
  <c r="AI32" i="3"/>
  <c r="AI30" i="3"/>
  <c r="AI13" i="3"/>
  <c r="AI11" i="3"/>
  <c r="AI97" i="3"/>
  <c r="AI91" i="3"/>
  <c r="AI92" i="3"/>
  <c r="AI80" i="3"/>
  <c r="AI50" i="3"/>
  <c r="AI105" i="3"/>
  <c r="AB6" i="3"/>
  <c r="Z7" i="3"/>
  <c r="X8" i="3"/>
  <c r="AO8" i="3"/>
  <c r="AN9" i="3"/>
  <c r="AL10" i="3"/>
  <c r="AG11" i="3"/>
  <c r="AB13" i="3"/>
  <c r="Y14" i="3"/>
  <c r="X15" i="3"/>
  <c r="AP15" i="3"/>
  <c r="AM16" i="3"/>
  <c r="AH18" i="3"/>
  <c r="AD19" i="3"/>
  <c r="AB20" i="3"/>
  <c r="Z21" i="3"/>
  <c r="AQ21" i="3"/>
  <c r="AP22" i="3"/>
  <c r="AN23" i="3"/>
  <c r="AI24" i="3"/>
  <c r="AH25" i="3"/>
  <c r="AD26" i="3"/>
  <c r="AA27" i="3"/>
  <c r="Z28" i="3"/>
  <c r="V29" i="3"/>
  <c r="AO29" i="3"/>
  <c r="AL30" i="3"/>
  <c r="AJ31" i="3"/>
  <c r="AD33" i="3"/>
  <c r="AC34" i="3"/>
  <c r="AD35" i="3"/>
  <c r="AP36" i="3"/>
  <c r="AD38" i="3"/>
  <c r="AD40" i="3"/>
  <c r="AH42" i="3"/>
  <c r="AP44" i="3"/>
  <c r="AE47" i="3"/>
  <c r="AN49" i="3"/>
  <c r="AG52" i="3"/>
  <c r="AD55" i="3"/>
  <c r="AE58" i="3"/>
  <c r="AB61" i="3"/>
  <c r="AB64" i="3"/>
  <c r="Z67" i="3"/>
  <c r="Y70" i="3"/>
  <c r="W73" i="3"/>
  <c r="AA77" i="3"/>
  <c r="AI81" i="3"/>
  <c r="AC90" i="3"/>
  <c r="AB97" i="3"/>
  <c r="AC107" i="3"/>
  <c r="AQ94" i="3"/>
  <c r="AQ48" i="3"/>
  <c r="AQ84" i="3"/>
  <c r="AQ110" i="3"/>
  <c r="AQ104" i="3"/>
  <c r="AQ98" i="3"/>
  <c r="AQ92" i="3"/>
  <c r="AQ86" i="3"/>
  <c r="AQ80" i="3"/>
  <c r="AQ74" i="3"/>
  <c r="AQ107" i="3"/>
  <c r="AQ99" i="3"/>
  <c r="AQ91" i="3"/>
  <c r="AQ83" i="3"/>
  <c r="AQ75" i="3"/>
  <c r="AQ63" i="3"/>
  <c r="AQ61" i="3"/>
  <c r="AQ50" i="3"/>
  <c r="AQ44" i="3"/>
  <c r="AQ38" i="3"/>
  <c r="AQ32" i="3"/>
  <c r="AQ26" i="3"/>
  <c r="AQ20" i="3"/>
  <c r="AQ14" i="3"/>
  <c r="AQ8" i="3"/>
  <c r="AQ109" i="3"/>
  <c r="AQ106" i="3"/>
  <c r="AQ90" i="3"/>
  <c r="AQ82" i="3"/>
  <c r="AQ66" i="3"/>
  <c r="AQ111" i="3"/>
  <c r="AQ103" i="3"/>
  <c r="AQ60" i="3"/>
  <c r="AQ69" i="3"/>
  <c r="AQ67" i="3"/>
  <c r="AQ52" i="3"/>
  <c r="AQ49" i="3"/>
  <c r="AQ43" i="3"/>
  <c r="AQ37" i="3"/>
  <c r="AQ31" i="3"/>
  <c r="AQ25" i="3"/>
  <c r="AQ19" i="3"/>
  <c r="AQ13" i="3"/>
  <c r="AQ7" i="3"/>
  <c r="AQ10" i="3"/>
  <c r="AQ12" i="3"/>
  <c r="AQ27" i="3"/>
  <c r="AQ29" i="3"/>
  <c r="AQ93" i="3"/>
  <c r="AQ41" i="3"/>
  <c r="AQ81" i="3"/>
  <c r="AQ100" i="3"/>
  <c r="AQ35" i="3"/>
  <c r="AQ45" i="3"/>
  <c r="AQ97" i="3"/>
  <c r="AQ102" i="3"/>
  <c r="AQ79" i="3"/>
  <c r="AQ39" i="3"/>
  <c r="AQ46" i="3"/>
  <c r="AQ51" i="3"/>
  <c r="AQ78" i="3"/>
  <c r="AQ53" i="3"/>
  <c r="AQ54" i="3"/>
  <c r="AQ77" i="3"/>
  <c r="AQ89" i="3"/>
  <c r="AQ96" i="3"/>
  <c r="AQ9" i="3"/>
  <c r="AQ11" i="3"/>
  <c r="AQ28" i="3"/>
  <c r="AQ30" i="3"/>
  <c r="AQ42" i="3"/>
  <c r="AQ55" i="3"/>
  <c r="AQ56" i="3"/>
  <c r="AQ57" i="3"/>
  <c r="AQ58" i="3"/>
  <c r="AQ76" i="3"/>
  <c r="AQ88" i="3"/>
  <c r="AE26" i="2"/>
  <c r="AE82" i="2"/>
  <c r="AE32" i="2"/>
  <c r="V80" i="2"/>
  <c r="AO6" i="2"/>
  <c r="AJ10" i="2"/>
  <c r="W15" i="2"/>
  <c r="AO26" i="2"/>
  <c r="V37" i="2"/>
  <c r="AO62" i="2"/>
  <c r="AO104" i="2"/>
  <c r="AG68" i="2"/>
  <c r="AG10" i="2"/>
  <c r="AJ20" i="2"/>
  <c r="W27" i="2"/>
  <c r="AG105" i="2"/>
  <c r="AH102" i="2"/>
  <c r="X11" i="2"/>
  <c r="AK16" i="2"/>
  <c r="W11" i="2"/>
  <c r="AO20" i="2"/>
  <c r="AG28" i="2"/>
  <c r="AH43" i="2"/>
  <c r="AO67" i="2"/>
  <c r="AO105" i="2"/>
  <c r="AO7" i="2"/>
  <c r="AA11" i="2"/>
  <c r="AA17" i="2"/>
  <c r="AI21" i="2"/>
  <c r="AH28" i="2"/>
  <c r="AO44" i="2"/>
  <c r="AO70" i="2"/>
  <c r="W9" i="2"/>
  <c r="W21" i="2"/>
  <c r="AJ19" i="2"/>
  <c r="AQ7" i="2"/>
  <c r="AJ11" i="2"/>
  <c r="AD17" i="2"/>
  <c r="AN21" i="2"/>
  <c r="AK29" i="2"/>
  <c r="AG46" i="2"/>
  <c r="AE74" i="2"/>
  <c r="V117" i="2"/>
  <c r="AG8" i="2"/>
  <c r="AN12" i="2"/>
  <c r="AJ17" i="2"/>
  <c r="AK22" i="2"/>
  <c r="V31" i="2"/>
  <c r="AN46" i="2"/>
  <c r="AE124" i="2"/>
  <c r="AJ8" i="2"/>
  <c r="AO12" i="2"/>
  <c r="AO18" i="2"/>
  <c r="AA31" i="2"/>
  <c r="X50" i="2"/>
  <c r="AK78" i="2"/>
  <c r="AA134" i="2"/>
  <c r="Z89" i="2"/>
  <c r="AM71" i="2"/>
  <c r="AM23" i="2"/>
  <c r="AM49" i="2"/>
  <c r="AQ8" i="2"/>
  <c r="AA13" i="2"/>
  <c r="AO24" i="2"/>
  <c r="AO31" i="2"/>
  <c r="AO50" i="2"/>
  <c r="AO84" i="2"/>
  <c r="AE135" i="2"/>
  <c r="AA125" i="2"/>
  <c r="AA43" i="2"/>
  <c r="AA12" i="2"/>
  <c r="AN164" i="2"/>
  <c r="AN117" i="2"/>
  <c r="AN28" i="2"/>
  <c r="AN15" i="2"/>
  <c r="AN13" i="2"/>
  <c r="AN7" i="2"/>
  <c r="AG9" i="2"/>
  <c r="AJ13" i="2"/>
  <c r="AJ25" i="2"/>
  <c r="AD32" i="2"/>
  <c r="W53" i="2"/>
  <c r="AN87" i="2"/>
  <c r="AO56" i="2"/>
  <c r="AO30" i="2"/>
  <c r="AO19" i="2"/>
  <c r="AO38" i="2"/>
  <c r="AO8" i="2"/>
  <c r="AO68" i="2"/>
  <c r="W5" i="2"/>
  <c r="AQ9" i="2"/>
  <c r="AO13" i="2"/>
  <c r="AH19" i="2"/>
  <c r="AO25" i="2"/>
  <c r="AO32" i="2"/>
  <c r="X93" i="2"/>
  <c r="AO153" i="2"/>
  <c r="AC126" i="2"/>
  <c r="AC87" i="2"/>
  <c r="AC56" i="2"/>
  <c r="AC18" i="2"/>
  <c r="AK5" i="2"/>
  <c r="W10" i="2"/>
  <c r="X14" i="2"/>
  <c r="AN19" i="2"/>
  <c r="AG34" i="2"/>
  <c r="AJ56" i="2"/>
  <c r="AK93" i="2"/>
  <c r="AK163" i="2"/>
  <c r="AD112" i="2"/>
  <c r="AD16" i="2"/>
  <c r="AD111" i="2"/>
  <c r="AD11" i="2"/>
  <c r="AD5" i="2"/>
  <c r="AD26" i="2"/>
  <c r="AQ100" i="2"/>
  <c r="AQ148" i="2"/>
  <c r="AN6" i="2"/>
  <c r="AD10" i="2"/>
  <c r="AO14" i="2"/>
  <c r="AQ19" i="2"/>
  <c r="AK36" i="2"/>
  <c r="AI59" i="2"/>
  <c r="V99" i="2"/>
  <c r="AG14" i="2"/>
  <c r="AI27" i="2"/>
  <c r="Y430" i="2"/>
  <c r="Y424" i="2"/>
  <c r="Y418" i="2"/>
  <c r="Y433" i="2"/>
  <c r="Y417" i="2"/>
  <c r="Y411" i="2"/>
  <c r="Y405" i="2"/>
  <c r="Y399" i="2"/>
  <c r="Y393" i="2"/>
  <c r="Y387" i="2"/>
  <c r="Y428" i="2"/>
  <c r="Y426" i="2"/>
  <c r="Y412" i="2"/>
  <c r="Y406" i="2"/>
  <c r="Y400" i="2"/>
  <c r="Y394" i="2"/>
  <c r="Y388" i="2"/>
  <c r="Y414" i="2"/>
  <c r="Y408" i="2"/>
  <c r="Y407" i="2"/>
  <c r="Y392" i="2"/>
  <c r="Y390" i="2"/>
  <c r="Y383" i="2"/>
  <c r="Y377" i="2"/>
  <c r="Y371" i="2"/>
  <c r="Y435" i="2"/>
  <c r="Y429" i="2"/>
  <c r="Y427" i="2"/>
  <c r="Y409" i="2"/>
  <c r="Y423" i="2"/>
  <c r="Y422" i="2"/>
  <c r="Y421" i="2"/>
  <c r="Y420" i="2"/>
  <c r="Y413" i="2"/>
  <c r="Y425" i="2"/>
  <c r="Y403" i="2"/>
  <c r="Y367" i="2"/>
  <c r="Y361" i="2"/>
  <c r="Y355" i="2"/>
  <c r="Y349" i="2"/>
  <c r="Y343" i="2"/>
  <c r="Y337" i="2"/>
  <c r="Y331" i="2"/>
  <c r="Y325" i="2"/>
  <c r="Y319" i="2"/>
  <c r="Y395" i="2"/>
  <c r="Y384" i="2"/>
  <c r="Y381" i="2"/>
  <c r="Y432" i="2"/>
  <c r="Y419" i="2"/>
  <c r="Y415" i="2"/>
  <c r="Y410" i="2"/>
  <c r="Y398" i="2"/>
  <c r="Y416" i="2"/>
  <c r="Y401" i="2"/>
  <c r="Y382" i="2"/>
  <c r="Y379" i="2"/>
  <c r="Y434" i="2"/>
  <c r="Y431" i="2"/>
  <c r="Y397" i="2"/>
  <c r="Y386" i="2"/>
  <c r="Y370" i="2"/>
  <c r="Y380" i="2"/>
  <c r="Y366" i="2"/>
  <c r="Y357" i="2"/>
  <c r="Y344" i="2"/>
  <c r="Y336" i="2"/>
  <c r="Y328" i="2"/>
  <c r="Y378" i="2"/>
  <c r="Y352" i="2"/>
  <c r="Y341" i="2"/>
  <c r="Y323" i="2"/>
  <c r="Y313" i="2"/>
  <c r="Y307" i="2"/>
  <c r="Y301" i="2"/>
  <c r="Y295" i="2"/>
  <c r="Y289" i="2"/>
  <c r="Y283" i="2"/>
  <c r="Y365" i="2"/>
  <c r="Y404" i="2"/>
  <c r="Y369" i="2"/>
  <c r="Y402" i="2"/>
  <c r="Y385" i="2"/>
  <c r="Y376" i="2"/>
  <c r="Y364" i="2"/>
  <c r="Y375" i="2"/>
  <c r="Y368" i="2"/>
  <c r="Y359" i="2"/>
  <c r="Y348" i="2"/>
  <c r="Y340" i="2"/>
  <c r="Y332" i="2"/>
  <c r="Y391" i="2"/>
  <c r="Y329" i="2"/>
  <c r="Y324" i="2"/>
  <c r="Y316" i="2"/>
  <c r="Y310" i="2"/>
  <c r="Y304" i="2"/>
  <c r="Y298" i="2"/>
  <c r="Y292" i="2"/>
  <c r="Y373" i="2"/>
  <c r="Y358" i="2"/>
  <c r="Y363" i="2"/>
  <c r="Y354" i="2"/>
  <c r="Y350" i="2"/>
  <c r="Y338" i="2"/>
  <c r="Y326" i="2"/>
  <c r="Y314" i="2"/>
  <c r="Y305" i="2"/>
  <c r="Y296" i="2"/>
  <c r="Y288" i="2"/>
  <c r="Y396" i="2"/>
  <c r="Y389" i="2"/>
  <c r="Y351" i="2"/>
  <c r="Y339" i="2"/>
  <c r="Y327" i="2"/>
  <c r="Y318" i="2"/>
  <c r="Y309" i="2"/>
  <c r="Y300" i="2"/>
  <c r="Y291" i="2"/>
  <c r="Y372" i="2"/>
  <c r="Y342" i="2"/>
  <c r="Y330" i="2"/>
  <c r="Y374" i="2"/>
  <c r="Y362" i="2"/>
  <c r="Y312" i="2"/>
  <c r="Y303" i="2"/>
  <c r="Y294" i="2"/>
  <c r="Y360" i="2"/>
  <c r="Y353" i="2"/>
  <c r="Y345" i="2"/>
  <c r="Y333" i="2"/>
  <c r="Y284" i="2"/>
  <c r="Y281" i="2"/>
  <c r="Y275" i="2"/>
  <c r="Y269" i="2"/>
  <c r="Y263" i="2"/>
  <c r="Y257" i="2"/>
  <c r="Y251" i="2"/>
  <c r="Y245" i="2"/>
  <c r="Y356" i="2"/>
  <c r="Y346" i="2"/>
  <c r="Y320" i="2"/>
  <c r="Y277" i="2"/>
  <c r="Y268" i="2"/>
  <c r="Y311" i="2"/>
  <c r="Y272" i="2"/>
  <c r="Y254" i="2"/>
  <c r="Y276" i="2"/>
  <c r="Y267" i="2"/>
  <c r="Y258" i="2"/>
  <c r="Y249" i="2"/>
  <c r="Y235" i="2"/>
  <c r="Y229" i="2"/>
  <c r="Y223" i="2"/>
  <c r="Y217" i="2"/>
  <c r="Y211" i="2"/>
  <c r="Y205" i="2"/>
  <c r="Y317" i="2"/>
  <c r="Y306" i="2"/>
  <c r="Y290" i="2"/>
  <c r="Y321" i="2"/>
  <c r="Y302" i="2"/>
  <c r="Y266" i="2"/>
  <c r="Y248" i="2"/>
  <c r="Y335" i="2"/>
  <c r="Y308" i="2"/>
  <c r="Y297" i="2"/>
  <c r="Y334" i="2"/>
  <c r="Y322" i="2"/>
  <c r="Y315" i="2"/>
  <c r="Y299" i="2"/>
  <c r="Y287" i="2"/>
  <c r="Y270" i="2"/>
  <c r="Y247" i="2"/>
  <c r="Y241" i="2"/>
  <c r="Y232" i="2"/>
  <c r="Y214" i="2"/>
  <c r="Y253" i="2"/>
  <c r="Y242" i="2"/>
  <c r="Y236" i="2"/>
  <c r="Y218" i="2"/>
  <c r="Y202" i="2"/>
  <c r="Y192" i="2"/>
  <c r="Y264" i="2"/>
  <c r="Y243" i="2"/>
  <c r="Y231" i="2"/>
  <c r="Y227" i="2"/>
  <c r="Y213" i="2"/>
  <c r="Y210" i="2"/>
  <c r="Y207" i="2"/>
  <c r="Y200" i="2"/>
  <c r="Y285" i="2"/>
  <c r="Y278" i="2"/>
  <c r="Y259" i="2"/>
  <c r="Y240" i="2"/>
  <c r="Y222" i="2"/>
  <c r="Y273" i="2"/>
  <c r="Y265" i="2"/>
  <c r="Y226" i="2"/>
  <c r="Y271" i="2"/>
  <c r="Y260" i="2"/>
  <c r="Y244" i="2"/>
  <c r="Y230" i="2"/>
  <c r="Y212" i="2"/>
  <c r="Y204" i="2"/>
  <c r="Y194" i="2"/>
  <c r="Y188" i="2"/>
  <c r="Y182" i="2"/>
  <c r="Y176" i="2"/>
  <c r="Y170" i="2"/>
  <c r="Y164" i="2"/>
  <c r="Y158" i="2"/>
  <c r="Y152" i="2"/>
  <c r="Y146" i="2"/>
  <c r="Y140" i="2"/>
  <c r="Y134" i="2"/>
  <c r="Y128" i="2"/>
  <c r="Y122" i="2"/>
  <c r="Y116" i="2"/>
  <c r="Y110" i="2"/>
  <c r="Y104" i="2"/>
  <c r="Y98" i="2"/>
  <c r="Y92" i="2"/>
  <c r="Y279" i="2"/>
  <c r="Y261" i="2"/>
  <c r="Y255" i="2"/>
  <c r="Y239" i="2"/>
  <c r="Y225" i="2"/>
  <c r="Y221" i="2"/>
  <c r="Y209" i="2"/>
  <c r="Y201" i="2"/>
  <c r="Y250" i="2"/>
  <c r="Y234" i="2"/>
  <c r="Y274" i="2"/>
  <c r="Y256" i="2"/>
  <c r="Y238" i="2"/>
  <c r="Y220" i="2"/>
  <c r="Y286" i="2"/>
  <c r="Y262" i="2"/>
  <c r="Y224" i="2"/>
  <c r="Y347" i="2"/>
  <c r="Y293" i="2"/>
  <c r="Y282" i="2"/>
  <c r="Y252" i="2"/>
  <c r="Y246" i="2"/>
  <c r="Y237" i="2"/>
  <c r="Y233" i="2"/>
  <c r="Y187" i="2"/>
  <c r="Y169" i="2"/>
  <c r="Y151" i="2"/>
  <c r="Y133" i="2"/>
  <c r="Y115" i="2"/>
  <c r="Y96" i="2"/>
  <c r="Y87" i="2"/>
  <c r="Y81" i="2"/>
  <c r="Y75" i="2"/>
  <c r="Y69" i="2"/>
  <c r="Y196" i="2"/>
  <c r="Y216" i="2"/>
  <c r="Y186" i="2"/>
  <c r="Y177" i="2"/>
  <c r="Y168" i="2"/>
  <c r="Y280" i="2"/>
  <c r="Y219" i="2"/>
  <c r="Y190" i="2"/>
  <c r="Y172" i="2"/>
  <c r="Y203" i="2"/>
  <c r="Y197" i="2"/>
  <c r="Y181" i="2"/>
  <c r="Y163" i="2"/>
  <c r="Y145" i="2"/>
  <c r="Y127" i="2"/>
  <c r="Y103" i="2"/>
  <c r="Y83" i="2"/>
  <c r="Y191" i="2"/>
  <c r="Y185" i="2"/>
  <c r="Y167" i="2"/>
  <c r="Y149" i="2"/>
  <c r="Y131" i="2"/>
  <c r="Y101" i="2"/>
  <c r="Y99" i="2"/>
  <c r="Y215" i="2"/>
  <c r="Y208" i="2"/>
  <c r="Y189" i="2"/>
  <c r="Y180" i="2"/>
  <c r="Y228" i="2"/>
  <c r="Y206" i="2"/>
  <c r="Y198" i="2"/>
  <c r="Y193" i="2"/>
  <c r="Y184" i="2"/>
  <c r="Y166" i="2"/>
  <c r="Y195" i="2"/>
  <c r="Y179" i="2"/>
  <c r="Y199" i="2"/>
  <c r="Y178" i="2"/>
  <c r="Y160" i="2"/>
  <c r="Y142" i="2"/>
  <c r="Y124" i="2"/>
  <c r="Y100" i="2"/>
  <c r="Y175" i="2"/>
  <c r="Y162" i="2"/>
  <c r="Y156" i="2"/>
  <c r="Y135" i="2"/>
  <c r="Y129" i="2"/>
  <c r="Y65" i="2"/>
  <c r="Y61" i="2"/>
  <c r="Y55" i="2"/>
  <c r="Y49" i="2"/>
  <c r="Y43" i="2"/>
  <c r="Y37" i="2"/>
  <c r="Y31" i="2"/>
  <c r="Y25" i="2"/>
  <c r="Y19" i="2"/>
  <c r="Y13" i="2"/>
  <c r="Y7" i="2"/>
  <c r="Y130" i="2"/>
  <c r="Y119" i="2"/>
  <c r="Y80" i="2"/>
  <c r="Y78" i="2"/>
  <c r="Y157" i="2"/>
  <c r="Y141" i="2"/>
  <c r="Y82" i="2"/>
  <c r="Y76" i="2"/>
  <c r="Y62" i="2"/>
  <c r="Y56" i="2"/>
  <c r="Y50" i="2"/>
  <c r="Y44" i="2"/>
  <c r="Y38" i="2"/>
  <c r="Y32" i="2"/>
  <c r="Y26" i="2"/>
  <c r="Y20" i="2"/>
  <c r="Y14" i="2"/>
  <c r="Y8" i="2"/>
  <c r="Y136" i="2"/>
  <c r="Y153" i="2"/>
  <c r="Y147" i="2"/>
  <c r="Y126" i="2"/>
  <c r="Y120" i="2"/>
  <c r="Y114" i="2"/>
  <c r="Y86" i="2"/>
  <c r="Y70" i="2"/>
  <c r="Y63" i="2"/>
  <c r="Y57" i="2"/>
  <c r="Y51" i="2"/>
  <c r="Y45" i="2"/>
  <c r="Y39" i="2"/>
  <c r="Y33" i="2"/>
  <c r="Y27" i="2"/>
  <c r="Y21" i="2"/>
  <c r="Y15" i="2"/>
  <c r="Y9" i="2"/>
  <c r="Y174" i="2"/>
  <c r="Y148" i="2"/>
  <c r="Y137" i="2"/>
  <c r="Y113" i="2"/>
  <c r="Y112" i="2"/>
  <c r="Y111" i="2"/>
  <c r="Y68" i="2"/>
  <c r="Y66" i="2"/>
  <c r="Y159" i="2"/>
  <c r="Y132" i="2"/>
  <c r="Y121" i="2"/>
  <c r="Y109" i="2"/>
  <c r="Y108" i="2"/>
  <c r="Y85" i="2"/>
  <c r="Y64" i="2"/>
  <c r="Y58" i="2"/>
  <c r="Y52" i="2"/>
  <c r="Y46" i="2"/>
  <c r="Y40" i="2"/>
  <c r="Y34" i="2"/>
  <c r="Y171" i="2"/>
  <c r="Y154" i="2"/>
  <c r="Y143" i="2"/>
  <c r="Y107" i="2"/>
  <c r="Y106" i="2"/>
  <c r="Y105" i="2"/>
  <c r="Y79" i="2"/>
  <c r="Y144" i="2"/>
  <c r="Y138" i="2"/>
  <c r="Y117" i="2"/>
  <c r="Y102" i="2"/>
  <c r="Y97" i="2"/>
  <c r="Y84" i="2"/>
  <c r="Y77" i="2"/>
  <c r="Y59" i="2"/>
  <c r="Y53" i="2"/>
  <c r="Y47" i="2"/>
  <c r="Y41" i="2"/>
  <c r="Y155" i="2"/>
  <c r="Y95" i="2"/>
  <c r="Y94" i="2"/>
  <c r="Y93" i="2"/>
  <c r="Y73" i="2"/>
  <c r="Y183" i="2"/>
  <c r="Y165" i="2"/>
  <c r="Y161" i="2"/>
  <c r="Y118" i="2"/>
  <c r="Y89" i="2"/>
  <c r="Y88" i="2"/>
  <c r="Y67" i="2"/>
  <c r="X431" i="2"/>
  <c r="X425" i="2"/>
  <c r="X419" i="2"/>
  <c r="X435" i="2"/>
  <c r="X430" i="2"/>
  <c r="X433" i="2"/>
  <c r="X418" i="2"/>
  <c r="X414" i="2"/>
  <c r="X408" i="2"/>
  <c r="X416" i="2"/>
  <c r="X434" i="2"/>
  <c r="X410" i="2"/>
  <c r="X424" i="2"/>
  <c r="X406" i="2"/>
  <c r="X391" i="2"/>
  <c r="X389" i="2"/>
  <c r="X396" i="2"/>
  <c r="X385" i="2"/>
  <c r="X374" i="2"/>
  <c r="X371" i="2"/>
  <c r="X366" i="2"/>
  <c r="X360" i="2"/>
  <c r="X354" i="2"/>
  <c r="X403" i="2"/>
  <c r="X392" i="2"/>
  <c r="X388" i="2"/>
  <c r="X427" i="2"/>
  <c r="X409" i="2"/>
  <c r="X399" i="2"/>
  <c r="X387" i="2"/>
  <c r="X405" i="2"/>
  <c r="X398" i="2"/>
  <c r="X394" i="2"/>
  <c r="X369" i="2"/>
  <c r="X363" i="2"/>
  <c r="X357" i="2"/>
  <c r="X351" i="2"/>
  <c r="X345" i="2"/>
  <c r="X339" i="2"/>
  <c r="X333" i="2"/>
  <c r="X327" i="2"/>
  <c r="X426" i="2"/>
  <c r="X420" i="2"/>
  <c r="X411" i="2"/>
  <c r="X401" i="2"/>
  <c r="X417" i="2"/>
  <c r="X376" i="2"/>
  <c r="X373" i="2"/>
  <c r="X364" i="2"/>
  <c r="X358" i="2"/>
  <c r="X352" i="2"/>
  <c r="X346" i="2"/>
  <c r="X340" i="2"/>
  <c r="X334" i="2"/>
  <c r="X328" i="2"/>
  <c r="X322" i="2"/>
  <c r="X428" i="2"/>
  <c r="X412" i="2"/>
  <c r="X429" i="2"/>
  <c r="X415" i="2"/>
  <c r="X381" i="2"/>
  <c r="X318" i="2"/>
  <c r="X312" i="2"/>
  <c r="X306" i="2"/>
  <c r="X300" i="2"/>
  <c r="X294" i="2"/>
  <c r="X288" i="2"/>
  <c r="X397" i="2"/>
  <c r="X384" i="2"/>
  <c r="X383" i="2"/>
  <c r="X382" i="2"/>
  <c r="X380" i="2"/>
  <c r="X379" i="2"/>
  <c r="X361" i="2"/>
  <c r="X344" i="2"/>
  <c r="X336" i="2"/>
  <c r="X395" i="2"/>
  <c r="X390" i="2"/>
  <c r="X378" i="2"/>
  <c r="X370" i="2"/>
  <c r="X393" i="2"/>
  <c r="X377" i="2"/>
  <c r="X413" i="2"/>
  <c r="X404" i="2"/>
  <c r="X355" i="2"/>
  <c r="X402" i="2"/>
  <c r="X400" i="2"/>
  <c r="X315" i="2"/>
  <c r="X309" i="2"/>
  <c r="X303" i="2"/>
  <c r="X297" i="2"/>
  <c r="X291" i="2"/>
  <c r="X375" i="2"/>
  <c r="X368" i="2"/>
  <c r="X359" i="2"/>
  <c r="X348" i="2"/>
  <c r="X332" i="2"/>
  <c r="X432" i="2"/>
  <c r="X422" i="2"/>
  <c r="X386" i="2"/>
  <c r="X367" i="2"/>
  <c r="X421" i="2"/>
  <c r="X321" i="2"/>
  <c r="X320" i="2"/>
  <c r="X319" i="2"/>
  <c r="X277" i="2"/>
  <c r="X271" i="2"/>
  <c r="X265" i="2"/>
  <c r="X259" i="2"/>
  <c r="X253" i="2"/>
  <c r="X247" i="2"/>
  <c r="X241" i="2"/>
  <c r="X365" i="2"/>
  <c r="X350" i="2"/>
  <c r="X338" i="2"/>
  <c r="X326" i="2"/>
  <c r="X285" i="2"/>
  <c r="X283" i="2"/>
  <c r="X278" i="2"/>
  <c r="X272" i="2"/>
  <c r="X266" i="2"/>
  <c r="X260" i="2"/>
  <c r="X254" i="2"/>
  <c r="X248" i="2"/>
  <c r="X242" i="2"/>
  <c r="X341" i="2"/>
  <c r="X329" i="2"/>
  <c r="X423" i="2"/>
  <c r="X372" i="2"/>
  <c r="X343" i="2"/>
  <c r="X331" i="2"/>
  <c r="X280" i="2"/>
  <c r="X274" i="2"/>
  <c r="X268" i="2"/>
  <c r="X262" i="2"/>
  <c r="X256" i="2"/>
  <c r="X250" i="2"/>
  <c r="X244" i="2"/>
  <c r="X362" i="2"/>
  <c r="X316" i="2"/>
  <c r="X307" i="2"/>
  <c r="X298" i="2"/>
  <c r="X289" i="2"/>
  <c r="X407" i="2"/>
  <c r="X349" i="2"/>
  <c r="X310" i="2"/>
  <c r="X299" i="2"/>
  <c r="X287" i="2"/>
  <c r="X305" i="2"/>
  <c r="X281" i="2"/>
  <c r="X263" i="2"/>
  <c r="X245" i="2"/>
  <c r="X240" i="2"/>
  <c r="X234" i="2"/>
  <c r="X228" i="2"/>
  <c r="X222" i="2"/>
  <c r="X216" i="2"/>
  <c r="X210" i="2"/>
  <c r="X204" i="2"/>
  <c r="X198" i="2"/>
  <c r="X311" i="2"/>
  <c r="X295" i="2"/>
  <c r="X353" i="2"/>
  <c r="X342" i="2"/>
  <c r="X276" i="2"/>
  <c r="X267" i="2"/>
  <c r="X317" i="2"/>
  <c r="X301" i="2"/>
  <c r="X323" i="2"/>
  <c r="X296" i="2"/>
  <c r="X275" i="2"/>
  <c r="X257" i="2"/>
  <c r="X236" i="2"/>
  <c r="X230" i="2"/>
  <c r="X224" i="2"/>
  <c r="X218" i="2"/>
  <c r="X212" i="2"/>
  <c r="X206" i="2"/>
  <c r="X330" i="2"/>
  <c r="X325" i="2"/>
  <c r="X313" i="2"/>
  <c r="X337" i="2"/>
  <c r="X324" i="2"/>
  <c r="X282" i="2"/>
  <c r="X273" i="2"/>
  <c r="X264" i="2"/>
  <c r="X255" i="2"/>
  <c r="X246" i="2"/>
  <c r="X239" i="2"/>
  <c r="X233" i="2"/>
  <c r="X227" i="2"/>
  <c r="X221" i="2"/>
  <c r="X215" i="2"/>
  <c r="X258" i="2"/>
  <c r="X223" i="2"/>
  <c r="X205" i="2"/>
  <c r="X196" i="2"/>
  <c r="X191" i="2"/>
  <c r="X185" i="2"/>
  <c r="X179" i="2"/>
  <c r="X173" i="2"/>
  <c r="X167" i="2"/>
  <c r="X161" i="2"/>
  <c r="X155" i="2"/>
  <c r="X149" i="2"/>
  <c r="X143" i="2"/>
  <c r="X137" i="2"/>
  <c r="X131" i="2"/>
  <c r="X125" i="2"/>
  <c r="X119" i="2"/>
  <c r="X113" i="2"/>
  <c r="X107" i="2"/>
  <c r="X101" i="2"/>
  <c r="X95" i="2"/>
  <c r="X89" i="2"/>
  <c r="X270" i="2"/>
  <c r="X232" i="2"/>
  <c r="X214" i="2"/>
  <c r="X302" i="2"/>
  <c r="X292" i="2"/>
  <c r="X202" i="2"/>
  <c r="X243" i="2"/>
  <c r="X231" i="2"/>
  <c r="X249" i="2"/>
  <c r="X235" i="2"/>
  <c r="X217" i="2"/>
  <c r="X197" i="2"/>
  <c r="X193" i="2"/>
  <c r="X356" i="2"/>
  <c r="X226" i="2"/>
  <c r="X194" i="2"/>
  <c r="X188" i="2"/>
  <c r="X182" i="2"/>
  <c r="X176" i="2"/>
  <c r="X170" i="2"/>
  <c r="X164" i="2"/>
  <c r="X158" i="2"/>
  <c r="X152" i="2"/>
  <c r="X146" i="2"/>
  <c r="X140" i="2"/>
  <c r="X134" i="2"/>
  <c r="X128" i="2"/>
  <c r="X122" i="2"/>
  <c r="X116" i="2"/>
  <c r="X314" i="2"/>
  <c r="X279" i="2"/>
  <c r="X261" i="2"/>
  <c r="X229" i="2"/>
  <c r="X195" i="2"/>
  <c r="X189" i="2"/>
  <c r="X183" i="2"/>
  <c r="X177" i="2"/>
  <c r="X171" i="2"/>
  <c r="X165" i="2"/>
  <c r="X159" i="2"/>
  <c r="X153" i="2"/>
  <c r="X147" i="2"/>
  <c r="X141" i="2"/>
  <c r="X135" i="2"/>
  <c r="X129" i="2"/>
  <c r="X123" i="2"/>
  <c r="X117" i="2"/>
  <c r="X335" i="2"/>
  <c r="X308" i="2"/>
  <c r="X304" i="2"/>
  <c r="X284" i="2"/>
  <c r="X269" i="2"/>
  <c r="X251" i="2"/>
  <c r="X238" i="2"/>
  <c r="X220" i="2"/>
  <c r="X211" i="2"/>
  <c r="X286" i="2"/>
  <c r="X347" i="2"/>
  <c r="X209" i="2"/>
  <c r="X199" i="2"/>
  <c r="X178" i="2"/>
  <c r="X160" i="2"/>
  <c r="X142" i="2"/>
  <c r="X124" i="2"/>
  <c r="X100" i="2"/>
  <c r="X98" i="2"/>
  <c r="X237" i="2"/>
  <c r="X207" i="2"/>
  <c r="X187" i="2"/>
  <c r="X213" i="2"/>
  <c r="X200" i="2"/>
  <c r="X186" i="2"/>
  <c r="X219" i="2"/>
  <c r="X190" i="2"/>
  <c r="X172" i="2"/>
  <c r="X154" i="2"/>
  <c r="X136" i="2"/>
  <c r="X118" i="2"/>
  <c r="X105" i="2"/>
  <c r="X88" i="2"/>
  <c r="X225" i="2"/>
  <c r="X203" i="2"/>
  <c r="X181" i="2"/>
  <c r="X163" i="2"/>
  <c r="X145" i="2"/>
  <c r="X127" i="2"/>
  <c r="X103" i="2"/>
  <c r="X83" i="2"/>
  <c r="X77" i="2"/>
  <c r="X71" i="2"/>
  <c r="X65" i="2"/>
  <c r="X201" i="2"/>
  <c r="X192" i="2"/>
  <c r="X208" i="2"/>
  <c r="X180" i="2"/>
  <c r="X293" i="2"/>
  <c r="X175" i="2"/>
  <c r="X252" i="2"/>
  <c r="X174" i="2"/>
  <c r="X156" i="2"/>
  <c r="X138" i="2"/>
  <c r="X120" i="2"/>
  <c r="X102" i="2"/>
  <c r="X86" i="2"/>
  <c r="X290" i="2"/>
  <c r="X67" i="2"/>
  <c r="X168" i="2"/>
  <c r="X162" i="2"/>
  <c r="X151" i="2"/>
  <c r="X87" i="2"/>
  <c r="X61" i="2"/>
  <c r="X55" i="2"/>
  <c r="X49" i="2"/>
  <c r="X43" i="2"/>
  <c r="X37" i="2"/>
  <c r="X31" i="2"/>
  <c r="X130" i="2"/>
  <c r="X80" i="2"/>
  <c r="X78" i="2"/>
  <c r="X166" i="2"/>
  <c r="X157" i="2"/>
  <c r="X74" i="2"/>
  <c r="X72" i="2"/>
  <c r="X126" i="2"/>
  <c r="X115" i="2"/>
  <c r="X114" i="2"/>
  <c r="X70" i="2"/>
  <c r="X63" i="2"/>
  <c r="X57" i="2"/>
  <c r="X51" i="2"/>
  <c r="X45" i="2"/>
  <c r="X39" i="2"/>
  <c r="X33" i="2"/>
  <c r="X27" i="2"/>
  <c r="X21" i="2"/>
  <c r="X15" i="2"/>
  <c r="X9" i="2"/>
  <c r="X169" i="2"/>
  <c r="X148" i="2"/>
  <c r="X112" i="2"/>
  <c r="X111" i="2"/>
  <c r="X110" i="2"/>
  <c r="X68" i="2"/>
  <c r="X66" i="2"/>
  <c r="X132" i="2"/>
  <c r="X121" i="2"/>
  <c r="X109" i="2"/>
  <c r="X108" i="2"/>
  <c r="X85" i="2"/>
  <c r="X81" i="2"/>
  <c r="X64" i="2"/>
  <c r="X58" i="2"/>
  <c r="X52" i="2"/>
  <c r="X46" i="2"/>
  <c r="X40" i="2"/>
  <c r="X34" i="2"/>
  <c r="X28" i="2"/>
  <c r="X22" i="2"/>
  <c r="X16" i="2"/>
  <c r="X184" i="2"/>
  <c r="X106" i="2"/>
  <c r="X104" i="2"/>
  <c r="X99" i="2"/>
  <c r="X79" i="2"/>
  <c r="X144" i="2"/>
  <c r="X133" i="2"/>
  <c r="X97" i="2"/>
  <c r="X96" i="2"/>
  <c r="X84" i="2"/>
  <c r="X75" i="2"/>
  <c r="X59" i="2"/>
  <c r="X53" i="2"/>
  <c r="X47" i="2"/>
  <c r="X41" i="2"/>
  <c r="X35" i="2"/>
  <c r="X150" i="2"/>
  <c r="X139" i="2"/>
  <c r="X91" i="2"/>
  <c r="X90" i="2"/>
  <c r="X69" i="2"/>
  <c r="X60" i="2"/>
  <c r="X54" i="2"/>
  <c r="X48" i="2"/>
  <c r="X42" i="2"/>
  <c r="X36" i="2"/>
  <c r="X30" i="2"/>
  <c r="X24" i="2"/>
  <c r="X18" i="2"/>
  <c r="X12" i="2"/>
  <c r="X6" i="2"/>
  <c r="AK430" i="2"/>
  <c r="AK424" i="2"/>
  <c r="AK418" i="2"/>
  <c r="AK433" i="2"/>
  <c r="AK432" i="2"/>
  <c r="AK423" i="2"/>
  <c r="AK421" i="2"/>
  <c r="AK411" i="2"/>
  <c r="AK405" i="2"/>
  <c r="AK399" i="2"/>
  <c r="AK393" i="2"/>
  <c r="AK387" i="2"/>
  <c r="AK417" i="2"/>
  <c r="AK412" i="2"/>
  <c r="AK406" i="2"/>
  <c r="AK400" i="2"/>
  <c r="AK394" i="2"/>
  <c r="AK388" i="2"/>
  <c r="AK422" i="2"/>
  <c r="AK420" i="2"/>
  <c r="AK414" i="2"/>
  <c r="AK408" i="2"/>
  <c r="AK434" i="2"/>
  <c r="AK429" i="2"/>
  <c r="AK428" i="2"/>
  <c r="AK427" i="2"/>
  <c r="AK426" i="2"/>
  <c r="AK435" i="2"/>
  <c r="AK425" i="2"/>
  <c r="AK398" i="2"/>
  <c r="AK396" i="2"/>
  <c r="AK383" i="2"/>
  <c r="AK377" i="2"/>
  <c r="AK371" i="2"/>
  <c r="AK415" i="2"/>
  <c r="AK410" i="2"/>
  <c r="AK397" i="2"/>
  <c r="AK386" i="2"/>
  <c r="AK374" i="2"/>
  <c r="AK416" i="2"/>
  <c r="AK404" i="2"/>
  <c r="AK389" i="2"/>
  <c r="AK367" i="2"/>
  <c r="AK361" i="2"/>
  <c r="AK355" i="2"/>
  <c r="AK349" i="2"/>
  <c r="AK343" i="2"/>
  <c r="AK337" i="2"/>
  <c r="AK331" i="2"/>
  <c r="AK325" i="2"/>
  <c r="AK319" i="2"/>
  <c r="AK431" i="2"/>
  <c r="AK407" i="2"/>
  <c r="AK413" i="2"/>
  <c r="AK395" i="2"/>
  <c r="AK384" i="2"/>
  <c r="AK402" i="2"/>
  <c r="AK409" i="2"/>
  <c r="AK376" i="2"/>
  <c r="AK373" i="2"/>
  <c r="AK385" i="2"/>
  <c r="AK363" i="2"/>
  <c r="AK354" i="2"/>
  <c r="AK350" i="2"/>
  <c r="AK342" i="2"/>
  <c r="AK334" i="2"/>
  <c r="AK326" i="2"/>
  <c r="AK358" i="2"/>
  <c r="AK347" i="2"/>
  <c r="AK313" i="2"/>
  <c r="AK307" i="2"/>
  <c r="AK301" i="2"/>
  <c r="AK295" i="2"/>
  <c r="AK289" i="2"/>
  <c r="AK283" i="2"/>
  <c r="AK419" i="2"/>
  <c r="AK391" i="2"/>
  <c r="AK362" i="2"/>
  <c r="AK366" i="2"/>
  <c r="AK381" i="2"/>
  <c r="AK379" i="2"/>
  <c r="AK352" i="2"/>
  <c r="AK382" i="2"/>
  <c r="AK380" i="2"/>
  <c r="AK378" i="2"/>
  <c r="AK370" i="2"/>
  <c r="AK365" i="2"/>
  <c r="AK356" i="2"/>
  <c r="AK346" i="2"/>
  <c r="AK338" i="2"/>
  <c r="AK330" i="2"/>
  <c r="AK392" i="2"/>
  <c r="AK335" i="2"/>
  <c r="AK316" i="2"/>
  <c r="AK310" i="2"/>
  <c r="AK304" i="2"/>
  <c r="AK298" i="2"/>
  <c r="AK292" i="2"/>
  <c r="AK364" i="2"/>
  <c r="AK375" i="2"/>
  <c r="AK344" i="2"/>
  <c r="AK332" i="2"/>
  <c r="AK311" i="2"/>
  <c r="AK302" i="2"/>
  <c r="AK293" i="2"/>
  <c r="AK372" i="2"/>
  <c r="AK403" i="2"/>
  <c r="AK369" i="2"/>
  <c r="AK345" i="2"/>
  <c r="AK333" i="2"/>
  <c r="AK315" i="2"/>
  <c r="AK306" i="2"/>
  <c r="AK297" i="2"/>
  <c r="AK360" i="2"/>
  <c r="AK353" i="2"/>
  <c r="AK401" i="2"/>
  <c r="AK348" i="2"/>
  <c r="AK336" i="2"/>
  <c r="AK324" i="2"/>
  <c r="AK323" i="2"/>
  <c r="AK318" i="2"/>
  <c r="AK309" i="2"/>
  <c r="AK300" i="2"/>
  <c r="AK291" i="2"/>
  <c r="AK368" i="2"/>
  <c r="AK351" i="2"/>
  <c r="AK339" i="2"/>
  <c r="AK327" i="2"/>
  <c r="AK287" i="2"/>
  <c r="AK281" i="2"/>
  <c r="AK275" i="2"/>
  <c r="AK269" i="2"/>
  <c r="AK263" i="2"/>
  <c r="AK257" i="2"/>
  <c r="AK251" i="2"/>
  <c r="AK245" i="2"/>
  <c r="AK359" i="2"/>
  <c r="AK390" i="2"/>
  <c r="AK357" i="2"/>
  <c r="AK328" i="2"/>
  <c r="AK274" i="2"/>
  <c r="AK265" i="2"/>
  <c r="AK321" i="2"/>
  <c r="AK308" i="2"/>
  <c r="AK278" i="2"/>
  <c r="AK260" i="2"/>
  <c r="AK242" i="2"/>
  <c r="AK284" i="2"/>
  <c r="AK273" i="2"/>
  <c r="AK264" i="2"/>
  <c r="AK255" i="2"/>
  <c r="AK246" i="2"/>
  <c r="AK235" i="2"/>
  <c r="AK229" i="2"/>
  <c r="AK223" i="2"/>
  <c r="AK217" i="2"/>
  <c r="AK211" i="2"/>
  <c r="AK205" i="2"/>
  <c r="AK314" i="2"/>
  <c r="AK303" i="2"/>
  <c r="AK285" i="2"/>
  <c r="AK341" i="2"/>
  <c r="AK299" i="2"/>
  <c r="AK272" i="2"/>
  <c r="AK254" i="2"/>
  <c r="AK322" i="2"/>
  <c r="AK305" i="2"/>
  <c r="AK312" i="2"/>
  <c r="AK296" i="2"/>
  <c r="AK276" i="2"/>
  <c r="AK244" i="2"/>
  <c r="AK238" i="2"/>
  <c r="AK220" i="2"/>
  <c r="AK203" i="2"/>
  <c r="AK196" i="2"/>
  <c r="AK250" i="2"/>
  <c r="AK224" i="2"/>
  <c r="AK208" i="2"/>
  <c r="AK192" i="2"/>
  <c r="AK271" i="2"/>
  <c r="AK261" i="2"/>
  <c r="AK237" i="2"/>
  <c r="AK233" i="2"/>
  <c r="AK219" i="2"/>
  <c r="AK215" i="2"/>
  <c r="AK340" i="2"/>
  <c r="AK329" i="2"/>
  <c r="AK320" i="2"/>
  <c r="AK294" i="2"/>
  <c r="AK266" i="2"/>
  <c r="AK256" i="2"/>
  <c r="AK228" i="2"/>
  <c r="AK279" i="2"/>
  <c r="AK262" i="2"/>
  <c r="AK232" i="2"/>
  <c r="AK214" i="2"/>
  <c r="AK202" i="2"/>
  <c r="AK197" i="2"/>
  <c r="AK286" i="2"/>
  <c r="AK282" i="2"/>
  <c r="AK277" i="2"/>
  <c r="AK241" i="2"/>
  <c r="AK236" i="2"/>
  <c r="AK218" i="2"/>
  <c r="AK210" i="2"/>
  <c r="AK207" i="2"/>
  <c r="AK194" i="2"/>
  <c r="AK188" i="2"/>
  <c r="AK182" i="2"/>
  <c r="AK176" i="2"/>
  <c r="AK170" i="2"/>
  <c r="AK164" i="2"/>
  <c r="AK158" i="2"/>
  <c r="AK152" i="2"/>
  <c r="AK146" i="2"/>
  <c r="AK140" i="2"/>
  <c r="AK134" i="2"/>
  <c r="AK128" i="2"/>
  <c r="AK122" i="2"/>
  <c r="AK116" i="2"/>
  <c r="AK110" i="2"/>
  <c r="AK104" i="2"/>
  <c r="AK98" i="2"/>
  <c r="AK92" i="2"/>
  <c r="AK288" i="2"/>
  <c r="AK267" i="2"/>
  <c r="AK258" i="2"/>
  <c r="AK252" i="2"/>
  <c r="AK231" i="2"/>
  <c r="AK227" i="2"/>
  <c r="AK213" i="2"/>
  <c r="AK247" i="2"/>
  <c r="AK240" i="2"/>
  <c r="AK280" i="2"/>
  <c r="AK253" i="2"/>
  <c r="AK226" i="2"/>
  <c r="AK204" i="2"/>
  <c r="AK201" i="2"/>
  <c r="AK198" i="2"/>
  <c r="AK195" i="2"/>
  <c r="AK290" i="2"/>
  <c r="AK259" i="2"/>
  <c r="AK248" i="2"/>
  <c r="AK230" i="2"/>
  <c r="AK212" i="2"/>
  <c r="AK209" i="2"/>
  <c r="AK317" i="2"/>
  <c r="AK270" i="2"/>
  <c r="AK249" i="2"/>
  <c r="AK243" i="2"/>
  <c r="AK239" i="2"/>
  <c r="AK175" i="2"/>
  <c r="AK157" i="2"/>
  <c r="AK139" i="2"/>
  <c r="AK121" i="2"/>
  <c r="AK102" i="2"/>
  <c r="AK87" i="2"/>
  <c r="AK81" i="2"/>
  <c r="AK75" i="2"/>
  <c r="AK69" i="2"/>
  <c r="AK216" i="2"/>
  <c r="AK193" i="2"/>
  <c r="AK179" i="2"/>
  <c r="AK222" i="2"/>
  <c r="AK183" i="2"/>
  <c r="AK174" i="2"/>
  <c r="AK165" i="2"/>
  <c r="AK225" i="2"/>
  <c r="AK178" i="2"/>
  <c r="AK234" i="2"/>
  <c r="AK206" i="2"/>
  <c r="AK187" i="2"/>
  <c r="AK169" i="2"/>
  <c r="AK151" i="2"/>
  <c r="AK133" i="2"/>
  <c r="AK115" i="2"/>
  <c r="AK109" i="2"/>
  <c r="AK90" i="2"/>
  <c r="AK83" i="2"/>
  <c r="AK173" i="2"/>
  <c r="AK155" i="2"/>
  <c r="AK137" i="2"/>
  <c r="AK119" i="2"/>
  <c r="AK107" i="2"/>
  <c r="AK105" i="2"/>
  <c r="AK88" i="2"/>
  <c r="AK221" i="2"/>
  <c r="AK186" i="2"/>
  <c r="AK199" i="2"/>
  <c r="AK172" i="2"/>
  <c r="AK190" i="2"/>
  <c r="AK185" i="2"/>
  <c r="AK191" i="2"/>
  <c r="AK184" i="2"/>
  <c r="AK166" i="2"/>
  <c r="AK148" i="2"/>
  <c r="AK130" i="2"/>
  <c r="AK106" i="2"/>
  <c r="AK89" i="2"/>
  <c r="AK177" i="2"/>
  <c r="AK159" i="2"/>
  <c r="AK153" i="2"/>
  <c r="AK132" i="2"/>
  <c r="AK126" i="2"/>
  <c r="AK108" i="2"/>
  <c r="AK103" i="2"/>
  <c r="AK84" i="2"/>
  <c r="AK71" i="2"/>
  <c r="AK61" i="2"/>
  <c r="AK55" i="2"/>
  <c r="AK49" i="2"/>
  <c r="AK43" i="2"/>
  <c r="AK37" i="2"/>
  <c r="AK31" i="2"/>
  <c r="AK25" i="2"/>
  <c r="AK19" i="2"/>
  <c r="AK13" i="2"/>
  <c r="AK7" i="2"/>
  <c r="AK268" i="2"/>
  <c r="AK189" i="2"/>
  <c r="AK154" i="2"/>
  <c r="AK143" i="2"/>
  <c r="AK101" i="2"/>
  <c r="AK100" i="2"/>
  <c r="AK99" i="2"/>
  <c r="AK67" i="2"/>
  <c r="AK181" i="2"/>
  <c r="AK138" i="2"/>
  <c r="AK127" i="2"/>
  <c r="AK97" i="2"/>
  <c r="AK96" i="2"/>
  <c r="AK65" i="2"/>
  <c r="AK62" i="2"/>
  <c r="AK56" i="2"/>
  <c r="AK50" i="2"/>
  <c r="AK44" i="2"/>
  <c r="AK38" i="2"/>
  <c r="AK32" i="2"/>
  <c r="AK26" i="2"/>
  <c r="AK20" i="2"/>
  <c r="AK14" i="2"/>
  <c r="AK8" i="2"/>
  <c r="AK160" i="2"/>
  <c r="AK149" i="2"/>
  <c r="AK200" i="2"/>
  <c r="AK167" i="2"/>
  <c r="AK150" i="2"/>
  <c r="AK144" i="2"/>
  <c r="AK123" i="2"/>
  <c r="AK117" i="2"/>
  <c r="AK91" i="2"/>
  <c r="AK76" i="2"/>
  <c r="AK63" i="2"/>
  <c r="AK57" i="2"/>
  <c r="AK51" i="2"/>
  <c r="AK45" i="2"/>
  <c r="AK39" i="2"/>
  <c r="AK33" i="2"/>
  <c r="AK27" i="2"/>
  <c r="AK21" i="2"/>
  <c r="AK15" i="2"/>
  <c r="AK9" i="2"/>
  <c r="AK180" i="2"/>
  <c r="AK171" i="2"/>
  <c r="AK161" i="2"/>
  <c r="AK118" i="2"/>
  <c r="AK74" i="2"/>
  <c r="AK72" i="2"/>
  <c r="AK156" i="2"/>
  <c r="AK145" i="2"/>
  <c r="AK129" i="2"/>
  <c r="AK82" i="2"/>
  <c r="AK70" i="2"/>
  <c r="AK58" i="2"/>
  <c r="AK52" i="2"/>
  <c r="AK46" i="2"/>
  <c r="AK40" i="2"/>
  <c r="AK34" i="2"/>
  <c r="AK124" i="2"/>
  <c r="AK68" i="2"/>
  <c r="AK66" i="2"/>
  <c r="AK168" i="2"/>
  <c r="AK162" i="2"/>
  <c r="AK141" i="2"/>
  <c r="AK135" i="2"/>
  <c r="AK86" i="2"/>
  <c r="AK64" i="2"/>
  <c r="AK59" i="2"/>
  <c r="AK53" i="2"/>
  <c r="AK47" i="2"/>
  <c r="AK41" i="2"/>
  <c r="AK136" i="2"/>
  <c r="AK125" i="2"/>
  <c r="AK79" i="2"/>
  <c r="AK142" i="2"/>
  <c r="AK131" i="2"/>
  <c r="AK113" i="2"/>
  <c r="AK112" i="2"/>
  <c r="AK111" i="2"/>
  <c r="AK73" i="2"/>
  <c r="AA39" i="2"/>
  <c r="AA33" i="2"/>
  <c r="AA27" i="2"/>
  <c r="AA21" i="2"/>
  <c r="AA15" i="2"/>
  <c r="AA9" i="2"/>
  <c r="AA59" i="2"/>
  <c r="AA53" i="2"/>
  <c r="AA47" i="2"/>
  <c r="AA41" i="2"/>
  <c r="AA35" i="2"/>
  <c r="AA60" i="2"/>
  <c r="AA54" i="2"/>
  <c r="AA48" i="2"/>
  <c r="AA42" i="2"/>
  <c r="AA36" i="2"/>
  <c r="AN63" i="2"/>
  <c r="AN57" i="2"/>
  <c r="AN51" i="2"/>
  <c r="AN45" i="2"/>
  <c r="AN39" i="2"/>
  <c r="AN33" i="2"/>
  <c r="AN27" i="2"/>
  <c r="AN64" i="2"/>
  <c r="AN60" i="2"/>
  <c r="AN54" i="2"/>
  <c r="AN48" i="2"/>
  <c r="AN42" i="2"/>
  <c r="AN36" i="2"/>
  <c r="AN30" i="2"/>
  <c r="AN24" i="2"/>
  <c r="AN18" i="2"/>
  <c r="AN61" i="2"/>
  <c r="AN55" i="2"/>
  <c r="AN49" i="2"/>
  <c r="AN43" i="2"/>
  <c r="AN37" i="2"/>
  <c r="AJ5" i="2"/>
  <c r="AH6" i="2"/>
  <c r="AE7" i="2"/>
  <c r="AE8" i="2"/>
  <c r="AE9" i="2"/>
  <c r="AB10" i="2"/>
  <c r="Z11" i="2"/>
  <c r="Z12" i="2"/>
  <c r="X13" i="2"/>
  <c r="AQ13" i="2"/>
  <c r="AQ14" i="2"/>
  <c r="W16" i="2"/>
  <c r="Y17" i="2"/>
  <c r="AA18" i="2"/>
  <c r="AC19" i="2"/>
  <c r="AE20" i="2"/>
  <c r="AG21" i="2"/>
  <c r="AI22" i="2"/>
  <c r="AK23" i="2"/>
  <c r="AM24" i="2"/>
  <c r="AQ26" i="2"/>
  <c r="AB28" i="2"/>
  <c r="AJ29" i="2"/>
  <c r="AC32" i="2"/>
  <c r="W34" i="2"/>
  <c r="AL39" i="2"/>
  <c r="V43" i="2"/>
  <c r="AB46" i="2"/>
  <c r="AH49" i="2"/>
  <c r="AN52" i="2"/>
  <c r="X56" i="2"/>
  <c r="AD59" i="2"/>
  <c r="AJ62" i="2"/>
  <c r="AB66" i="2"/>
  <c r="Z70" i="2"/>
  <c r="Y74" i="2"/>
  <c r="W78" i="2"/>
  <c r="X82" i="2"/>
  <c r="V87" i="2"/>
  <c r="AL92" i="2"/>
  <c r="AI98" i="2"/>
  <c r="AG104" i="2"/>
  <c r="AE110" i="2"/>
  <c r="AG116" i="2"/>
  <c r="AP123" i="2"/>
  <c r="AQ132" i="2"/>
  <c r="AK147" i="2"/>
  <c r="AE162" i="2"/>
  <c r="AB165" i="2"/>
  <c r="AM5" i="2"/>
  <c r="AM6" i="2"/>
  <c r="AM7" i="2"/>
  <c r="AH9" i="2"/>
  <c r="AH10" i="2"/>
  <c r="AC12" i="2"/>
  <c r="AC13" i="2"/>
  <c r="AC14" i="2"/>
  <c r="AB15" i="2"/>
  <c r="AH18" i="2"/>
  <c r="AL20" i="2"/>
  <c r="AP22" i="2"/>
  <c r="V24" i="2"/>
  <c r="X25" i="2"/>
  <c r="Z26" i="2"/>
  <c r="AE27" i="2"/>
  <c r="AI28" i="2"/>
  <c r="AP29" i="2"/>
  <c r="AB31" i="2"/>
  <c r="AG32" i="2"/>
  <c r="AI34" i="2"/>
  <c r="AA37" i="2"/>
  <c r="AG40" i="2"/>
  <c r="AM43" i="2"/>
  <c r="W47" i="2"/>
  <c r="AC50" i="2"/>
  <c r="AI53" i="2"/>
  <c r="Y60" i="2"/>
  <c r="AE63" i="2"/>
  <c r="Z67" i="2"/>
  <c r="Y71" i="2"/>
  <c r="W75" i="2"/>
  <c r="V79" i="2"/>
  <c r="AA83" i="2"/>
  <c r="Z88" i="2"/>
  <c r="X94" i="2"/>
  <c r="AQ99" i="2"/>
  <c r="AL111" i="2"/>
  <c r="AA118" i="2"/>
  <c r="AI125" i="2"/>
  <c r="AJ136" i="2"/>
  <c r="AD151" i="2"/>
  <c r="AP166" i="2"/>
  <c r="Y150" i="2"/>
  <c r="AP5" i="2"/>
  <c r="AL8" i="2"/>
  <c r="AI9" i="2"/>
  <c r="AI10" i="2"/>
  <c r="AI11" i="2"/>
  <c r="AD13" i="2"/>
  <c r="AD14" i="2"/>
  <c r="AE15" i="2"/>
  <c r="AG16" i="2"/>
  <c r="AI17" i="2"/>
  <c r="AK18" i="2"/>
  <c r="AM19" i="2"/>
  <c r="AQ21" i="2"/>
  <c r="W23" i="2"/>
  <c r="Y24" i="2"/>
  <c r="AA25" i="2"/>
  <c r="AC26" i="2"/>
  <c r="AK28" i="2"/>
  <c r="Y30" i="2"/>
  <c r="AC31" i="2"/>
  <c r="AJ32" i="2"/>
  <c r="AN34" i="2"/>
  <c r="AH37" i="2"/>
  <c r="AN40" i="2"/>
  <c r="X44" i="2"/>
  <c r="AD47" i="2"/>
  <c r="AJ50" i="2"/>
  <c r="Z57" i="2"/>
  <c r="AL63" i="2"/>
  <c r="AI67" i="2"/>
  <c r="AG71" i="2"/>
  <c r="AE75" i="2"/>
  <c r="AD79" i="2"/>
  <c r="AL83" i="2"/>
  <c r="AM88" i="2"/>
  <c r="AK94" i="2"/>
  <c r="AI100" i="2"/>
  <c r="V119" i="2"/>
  <c r="AI152" i="2"/>
  <c r="AH168" i="2"/>
  <c r="AC432" i="2"/>
  <c r="AC426" i="2"/>
  <c r="AC420" i="2"/>
  <c r="AC435" i="2"/>
  <c r="AC434" i="2"/>
  <c r="AC424" i="2"/>
  <c r="AC422" i="2"/>
  <c r="AC413" i="2"/>
  <c r="AC407" i="2"/>
  <c r="AC401" i="2"/>
  <c r="AC395" i="2"/>
  <c r="AC389" i="2"/>
  <c r="AC418" i="2"/>
  <c r="AC414" i="2"/>
  <c r="AC408" i="2"/>
  <c r="AC402" i="2"/>
  <c r="AC396" i="2"/>
  <c r="AC390" i="2"/>
  <c r="AC384" i="2"/>
  <c r="AC425" i="2"/>
  <c r="AC423" i="2"/>
  <c r="AC416" i="2"/>
  <c r="AC410" i="2"/>
  <c r="AC421" i="2"/>
  <c r="AC399" i="2"/>
  <c r="AC397" i="2"/>
  <c r="AC379" i="2"/>
  <c r="AC373" i="2"/>
  <c r="AC429" i="2"/>
  <c r="AC428" i="2"/>
  <c r="AC430" i="2"/>
  <c r="AC427" i="2"/>
  <c r="AC419" i="2"/>
  <c r="AC417" i="2"/>
  <c r="AC412" i="2"/>
  <c r="AC406" i="2"/>
  <c r="AC391" i="2"/>
  <c r="AC372" i="2"/>
  <c r="AC409" i="2"/>
  <c r="AC369" i="2"/>
  <c r="AC363" i="2"/>
  <c r="AC357" i="2"/>
  <c r="AC351" i="2"/>
  <c r="AC345" i="2"/>
  <c r="AC339" i="2"/>
  <c r="AC333" i="2"/>
  <c r="AC327" i="2"/>
  <c r="AC321" i="2"/>
  <c r="AC415" i="2"/>
  <c r="AC398" i="2"/>
  <c r="AC387" i="2"/>
  <c r="AC382" i="2"/>
  <c r="AC386" i="2"/>
  <c r="AC431" i="2"/>
  <c r="AC404" i="2"/>
  <c r="AC393" i="2"/>
  <c r="AC383" i="2"/>
  <c r="AC380" i="2"/>
  <c r="AC400" i="2"/>
  <c r="AC385" i="2"/>
  <c r="AC371" i="2"/>
  <c r="AC378" i="2"/>
  <c r="AC365" i="2"/>
  <c r="AC356" i="2"/>
  <c r="AC346" i="2"/>
  <c r="AC338" i="2"/>
  <c r="AC330" i="2"/>
  <c r="AC377" i="2"/>
  <c r="AC360" i="2"/>
  <c r="AC343" i="2"/>
  <c r="AC315" i="2"/>
  <c r="AC309" i="2"/>
  <c r="AC303" i="2"/>
  <c r="AC297" i="2"/>
  <c r="AC291" i="2"/>
  <c r="AC285" i="2"/>
  <c r="AC376" i="2"/>
  <c r="AC364" i="2"/>
  <c r="AC375" i="2"/>
  <c r="AC368" i="2"/>
  <c r="AC388" i="2"/>
  <c r="AC374" i="2"/>
  <c r="AC354" i="2"/>
  <c r="AC367" i="2"/>
  <c r="AC358" i="2"/>
  <c r="AC350" i="2"/>
  <c r="AC342" i="2"/>
  <c r="AC334" i="2"/>
  <c r="AC326" i="2"/>
  <c r="AC394" i="2"/>
  <c r="AC331" i="2"/>
  <c r="AC318" i="2"/>
  <c r="AC312" i="2"/>
  <c r="AC306" i="2"/>
  <c r="AC300" i="2"/>
  <c r="AC294" i="2"/>
  <c r="AC411" i="2"/>
  <c r="AC405" i="2"/>
  <c r="AC403" i="2"/>
  <c r="AC392" i="2"/>
  <c r="AC366" i="2"/>
  <c r="AC370" i="2"/>
  <c r="AC359" i="2"/>
  <c r="AC340" i="2"/>
  <c r="AC328" i="2"/>
  <c r="AC313" i="2"/>
  <c r="AC304" i="2"/>
  <c r="AC295" i="2"/>
  <c r="AC352" i="2"/>
  <c r="AC433" i="2"/>
  <c r="AC341" i="2"/>
  <c r="AC329" i="2"/>
  <c r="AC317" i="2"/>
  <c r="AC308" i="2"/>
  <c r="AC299" i="2"/>
  <c r="AC290" i="2"/>
  <c r="AC355" i="2"/>
  <c r="AC344" i="2"/>
  <c r="AC332" i="2"/>
  <c r="AC362" i="2"/>
  <c r="AC353" i="2"/>
  <c r="AC311" i="2"/>
  <c r="AC302" i="2"/>
  <c r="AC293" i="2"/>
  <c r="AC347" i="2"/>
  <c r="AC335" i="2"/>
  <c r="AC277" i="2"/>
  <c r="AC271" i="2"/>
  <c r="AC265" i="2"/>
  <c r="AC259" i="2"/>
  <c r="AC253" i="2"/>
  <c r="AC247" i="2"/>
  <c r="AC381" i="2"/>
  <c r="AC361" i="2"/>
  <c r="AC276" i="2"/>
  <c r="AC267" i="2"/>
  <c r="AC349" i="2"/>
  <c r="AC336" i="2"/>
  <c r="AC301" i="2"/>
  <c r="AC280" i="2"/>
  <c r="AC262" i="2"/>
  <c r="AC244" i="2"/>
  <c r="AC275" i="2"/>
  <c r="AC266" i="2"/>
  <c r="AC257" i="2"/>
  <c r="AC248" i="2"/>
  <c r="AC237" i="2"/>
  <c r="AC231" i="2"/>
  <c r="AC225" i="2"/>
  <c r="AC219" i="2"/>
  <c r="AC213" i="2"/>
  <c r="AC207" i="2"/>
  <c r="AC201" i="2"/>
  <c r="AC323" i="2"/>
  <c r="AC307" i="2"/>
  <c r="AC296" i="2"/>
  <c r="AC348" i="2"/>
  <c r="AC325" i="2"/>
  <c r="AC292" i="2"/>
  <c r="AC274" i="2"/>
  <c r="AC256" i="2"/>
  <c r="AC319" i="2"/>
  <c r="AC314" i="2"/>
  <c r="AC298" i="2"/>
  <c r="AC320" i="2"/>
  <c r="AC316" i="2"/>
  <c r="AC305" i="2"/>
  <c r="AC289" i="2"/>
  <c r="AC241" i="2"/>
  <c r="AC278" i="2"/>
  <c r="AC264" i="2"/>
  <c r="AC240" i="2"/>
  <c r="AC222" i="2"/>
  <c r="AC322" i="2"/>
  <c r="AC243" i="2"/>
  <c r="AC226" i="2"/>
  <c r="AC204" i="2"/>
  <c r="AC194" i="2"/>
  <c r="AC283" i="2"/>
  <c r="AC273" i="2"/>
  <c r="AC260" i="2"/>
  <c r="AC254" i="2"/>
  <c r="AC239" i="2"/>
  <c r="AC235" i="2"/>
  <c r="AC221" i="2"/>
  <c r="AC217" i="2"/>
  <c r="AC209" i="2"/>
  <c r="AC287" i="2"/>
  <c r="AC268" i="2"/>
  <c r="AC249" i="2"/>
  <c r="AC230" i="2"/>
  <c r="AC310" i="2"/>
  <c r="AC281" i="2"/>
  <c r="AC255" i="2"/>
  <c r="AC234" i="2"/>
  <c r="AC216" i="2"/>
  <c r="AC279" i="2"/>
  <c r="AC261" i="2"/>
  <c r="AC250" i="2"/>
  <c r="AC238" i="2"/>
  <c r="AC220" i="2"/>
  <c r="AC206" i="2"/>
  <c r="AC203" i="2"/>
  <c r="AC190" i="2"/>
  <c r="AC184" i="2"/>
  <c r="AC178" i="2"/>
  <c r="AC172" i="2"/>
  <c r="AC166" i="2"/>
  <c r="AC160" i="2"/>
  <c r="AC154" i="2"/>
  <c r="AC148" i="2"/>
  <c r="AC142" i="2"/>
  <c r="AC136" i="2"/>
  <c r="AC130" i="2"/>
  <c r="AC124" i="2"/>
  <c r="AC118" i="2"/>
  <c r="AC112" i="2"/>
  <c r="AC106" i="2"/>
  <c r="AC100" i="2"/>
  <c r="AC94" i="2"/>
  <c r="AC88" i="2"/>
  <c r="AC269" i="2"/>
  <c r="AC251" i="2"/>
  <c r="AC245" i="2"/>
  <c r="AC233" i="2"/>
  <c r="AC229" i="2"/>
  <c r="AC215" i="2"/>
  <c r="AC211" i="2"/>
  <c r="AC337" i="2"/>
  <c r="AC286" i="2"/>
  <c r="AC284" i="2"/>
  <c r="AC282" i="2"/>
  <c r="AC246" i="2"/>
  <c r="AC228" i="2"/>
  <c r="AC288" i="2"/>
  <c r="AC252" i="2"/>
  <c r="AC232" i="2"/>
  <c r="AC214" i="2"/>
  <c r="AC324" i="2"/>
  <c r="AC272" i="2"/>
  <c r="AC263" i="2"/>
  <c r="AC242" i="2"/>
  <c r="AC223" i="2"/>
  <c r="AC177" i="2"/>
  <c r="AC159" i="2"/>
  <c r="AC141" i="2"/>
  <c r="AC123" i="2"/>
  <c r="AC105" i="2"/>
  <c r="AC83" i="2"/>
  <c r="AC77" i="2"/>
  <c r="AC71" i="2"/>
  <c r="AC65" i="2"/>
  <c r="AC205" i="2"/>
  <c r="AC181" i="2"/>
  <c r="AC236" i="2"/>
  <c r="AC200" i="2"/>
  <c r="AC191" i="2"/>
  <c r="AC185" i="2"/>
  <c r="AC176" i="2"/>
  <c r="AC167" i="2"/>
  <c r="AC197" i="2"/>
  <c r="AC192" i="2"/>
  <c r="AC180" i="2"/>
  <c r="AC208" i="2"/>
  <c r="AC189" i="2"/>
  <c r="AC171" i="2"/>
  <c r="AC153" i="2"/>
  <c r="AC135" i="2"/>
  <c r="AC117" i="2"/>
  <c r="AC110" i="2"/>
  <c r="AC93" i="2"/>
  <c r="AC85" i="2"/>
  <c r="AC210" i="2"/>
  <c r="AC193" i="2"/>
  <c r="AC175" i="2"/>
  <c r="AC157" i="2"/>
  <c r="AC139" i="2"/>
  <c r="AC121" i="2"/>
  <c r="AC108" i="2"/>
  <c r="AC91" i="2"/>
  <c r="AC89" i="2"/>
  <c r="AC258" i="2"/>
  <c r="AC198" i="2"/>
  <c r="AC188" i="2"/>
  <c r="AC179" i="2"/>
  <c r="AC218" i="2"/>
  <c r="AC212" i="2"/>
  <c r="AC195" i="2"/>
  <c r="AC174" i="2"/>
  <c r="AC224" i="2"/>
  <c r="AC270" i="2"/>
  <c r="AC227" i="2"/>
  <c r="AC199" i="2"/>
  <c r="AC187" i="2"/>
  <c r="AC169" i="2"/>
  <c r="AC186" i="2"/>
  <c r="AC168" i="2"/>
  <c r="AC150" i="2"/>
  <c r="AC132" i="2"/>
  <c r="AC109" i="2"/>
  <c r="AC107" i="2"/>
  <c r="AC90" i="2"/>
  <c r="AC152" i="2"/>
  <c r="AC146" i="2"/>
  <c r="AC125" i="2"/>
  <c r="AC119" i="2"/>
  <c r="AC86" i="2"/>
  <c r="AC82" i="2"/>
  <c r="AC72" i="2"/>
  <c r="AC63" i="2"/>
  <c r="AC57" i="2"/>
  <c r="AC51" i="2"/>
  <c r="AC45" i="2"/>
  <c r="AC39" i="2"/>
  <c r="AC33" i="2"/>
  <c r="AC27" i="2"/>
  <c r="AC21" i="2"/>
  <c r="AC15" i="2"/>
  <c r="AC9" i="2"/>
  <c r="AC182" i="2"/>
  <c r="AC163" i="2"/>
  <c r="AC120" i="2"/>
  <c r="AC70" i="2"/>
  <c r="AC68" i="2"/>
  <c r="AC158" i="2"/>
  <c r="AC147" i="2"/>
  <c r="AC131" i="2"/>
  <c r="AC66" i="2"/>
  <c r="AC58" i="2"/>
  <c r="AC52" i="2"/>
  <c r="AC46" i="2"/>
  <c r="AC40" i="2"/>
  <c r="AC34" i="2"/>
  <c r="AC28" i="2"/>
  <c r="AC22" i="2"/>
  <c r="AC16" i="2"/>
  <c r="AC10" i="2"/>
  <c r="AC202" i="2"/>
  <c r="AC143" i="2"/>
  <c r="AC137" i="2"/>
  <c r="AC116" i="2"/>
  <c r="AC111" i="2"/>
  <c r="AC104" i="2"/>
  <c r="AC79" i="2"/>
  <c r="AC59" i="2"/>
  <c r="AC53" i="2"/>
  <c r="AC47" i="2"/>
  <c r="AC41" i="2"/>
  <c r="AC35" i="2"/>
  <c r="AC29" i="2"/>
  <c r="AC23" i="2"/>
  <c r="AC17" i="2"/>
  <c r="AC11" i="2"/>
  <c r="AC5" i="2"/>
  <c r="AC164" i="2"/>
  <c r="AC138" i="2"/>
  <c r="AC127" i="2"/>
  <c r="AC103" i="2"/>
  <c r="AC102" i="2"/>
  <c r="AC101" i="2"/>
  <c r="AC75" i="2"/>
  <c r="AC149" i="2"/>
  <c r="AC122" i="2"/>
  <c r="AC99" i="2"/>
  <c r="AC98" i="2"/>
  <c r="AC84" i="2"/>
  <c r="AC73" i="2"/>
  <c r="AC60" i="2"/>
  <c r="AC54" i="2"/>
  <c r="AC48" i="2"/>
  <c r="AC42" i="2"/>
  <c r="AC36" i="2"/>
  <c r="AC196" i="2"/>
  <c r="AC144" i="2"/>
  <c r="AC133" i="2"/>
  <c r="AC97" i="2"/>
  <c r="AC96" i="2"/>
  <c r="AC95" i="2"/>
  <c r="AC69" i="2"/>
  <c r="AC161" i="2"/>
  <c r="AC155" i="2"/>
  <c r="AC134" i="2"/>
  <c r="AC128" i="2"/>
  <c r="AC92" i="2"/>
  <c r="AC67" i="2"/>
  <c r="AC61" i="2"/>
  <c r="AC55" i="2"/>
  <c r="AC49" i="2"/>
  <c r="AC43" i="2"/>
  <c r="AC37" i="2"/>
  <c r="AC173" i="2"/>
  <c r="AC165" i="2"/>
  <c r="AC156" i="2"/>
  <c r="AC145" i="2"/>
  <c r="AC80" i="2"/>
  <c r="AC170" i="2"/>
  <c r="AC162" i="2"/>
  <c r="AC151" i="2"/>
  <c r="AC76" i="2"/>
  <c r="AC74" i="2"/>
  <c r="AP434" i="2"/>
  <c r="AP428" i="2"/>
  <c r="AP422" i="2"/>
  <c r="AP432" i="2"/>
  <c r="AP431" i="2"/>
  <c r="AP430" i="2"/>
  <c r="AP433" i="2"/>
  <c r="AP427" i="2"/>
  <c r="AP425" i="2"/>
  <c r="AP423" i="2"/>
  <c r="AP411" i="2"/>
  <c r="AP416" i="2"/>
  <c r="AP407" i="2"/>
  <c r="AP384" i="2"/>
  <c r="AP410" i="2"/>
  <c r="AP414" i="2"/>
  <c r="AP400" i="2"/>
  <c r="AP398" i="2"/>
  <c r="AP383" i="2"/>
  <c r="AP435" i="2"/>
  <c r="AP429" i="2"/>
  <c r="AP403" i="2"/>
  <c r="AP392" i="2"/>
  <c r="AP372" i="2"/>
  <c r="AP369" i="2"/>
  <c r="AP363" i="2"/>
  <c r="AP357" i="2"/>
  <c r="AP351" i="2"/>
  <c r="AP420" i="2"/>
  <c r="AP417" i="2"/>
  <c r="AP412" i="2"/>
  <c r="AP399" i="2"/>
  <c r="AP424" i="2"/>
  <c r="AP388" i="2"/>
  <c r="AP382" i="2"/>
  <c r="AP413" i="2"/>
  <c r="AP421" i="2"/>
  <c r="AP418" i="2"/>
  <c r="AP387" i="2"/>
  <c r="AP409" i="2"/>
  <c r="AP405" i="2"/>
  <c r="AP394" i="2"/>
  <c r="AP380" i="2"/>
  <c r="AP366" i="2"/>
  <c r="AP360" i="2"/>
  <c r="AP354" i="2"/>
  <c r="AP348" i="2"/>
  <c r="AP342" i="2"/>
  <c r="AP336" i="2"/>
  <c r="AP330" i="2"/>
  <c r="AP324" i="2"/>
  <c r="AP401" i="2"/>
  <c r="AP397" i="2"/>
  <c r="AP415" i="2"/>
  <c r="AP386" i="2"/>
  <c r="AP371" i="2"/>
  <c r="AP367" i="2"/>
  <c r="AP361" i="2"/>
  <c r="AP355" i="2"/>
  <c r="AP349" i="2"/>
  <c r="AP343" i="2"/>
  <c r="AP337" i="2"/>
  <c r="AP331" i="2"/>
  <c r="AP325" i="2"/>
  <c r="AP319" i="2"/>
  <c r="AP419" i="2"/>
  <c r="AP391" i="2"/>
  <c r="AP321" i="2"/>
  <c r="AP315" i="2"/>
  <c r="AP309" i="2"/>
  <c r="AP303" i="2"/>
  <c r="AP297" i="2"/>
  <c r="AP291" i="2"/>
  <c r="AP285" i="2"/>
  <c r="AP402" i="2"/>
  <c r="AP352" i="2"/>
  <c r="AP341" i="2"/>
  <c r="AP333" i="2"/>
  <c r="AP379" i="2"/>
  <c r="AP426" i="2"/>
  <c r="AP408" i="2"/>
  <c r="AP396" i="2"/>
  <c r="AP378" i="2"/>
  <c r="AP389" i="2"/>
  <c r="AP377" i="2"/>
  <c r="AP364" i="2"/>
  <c r="AP376" i="2"/>
  <c r="AP320" i="2"/>
  <c r="AP312" i="2"/>
  <c r="AP306" i="2"/>
  <c r="AP300" i="2"/>
  <c r="AP294" i="2"/>
  <c r="AP288" i="2"/>
  <c r="AP368" i="2"/>
  <c r="AP359" i="2"/>
  <c r="AP345" i="2"/>
  <c r="AP329" i="2"/>
  <c r="AP318" i="2"/>
  <c r="AP395" i="2"/>
  <c r="AP393" i="2"/>
  <c r="AP374" i="2"/>
  <c r="AP358" i="2"/>
  <c r="AP406" i="2"/>
  <c r="AP404" i="2"/>
  <c r="AP283" i="2"/>
  <c r="AP280" i="2"/>
  <c r="AP274" i="2"/>
  <c r="AP268" i="2"/>
  <c r="AP262" i="2"/>
  <c r="AP256" i="2"/>
  <c r="AP250" i="2"/>
  <c r="AP244" i="2"/>
  <c r="AP347" i="2"/>
  <c r="AP335" i="2"/>
  <c r="AP362" i="2"/>
  <c r="AP353" i="2"/>
  <c r="AP323" i="2"/>
  <c r="AP322" i="2"/>
  <c r="AP281" i="2"/>
  <c r="AP275" i="2"/>
  <c r="AP269" i="2"/>
  <c r="AP263" i="2"/>
  <c r="AP257" i="2"/>
  <c r="AP251" i="2"/>
  <c r="AP245" i="2"/>
  <c r="AP350" i="2"/>
  <c r="AP338" i="2"/>
  <c r="AP326" i="2"/>
  <c r="AP356" i="2"/>
  <c r="AP340" i="2"/>
  <c r="AP328" i="2"/>
  <c r="AP284" i="2"/>
  <c r="AP282" i="2"/>
  <c r="AP277" i="2"/>
  <c r="AP271" i="2"/>
  <c r="AP265" i="2"/>
  <c r="AP259" i="2"/>
  <c r="AP253" i="2"/>
  <c r="AP247" i="2"/>
  <c r="AP241" i="2"/>
  <c r="AP316" i="2"/>
  <c r="AP307" i="2"/>
  <c r="AP298" i="2"/>
  <c r="AP289" i="2"/>
  <c r="AP286" i="2"/>
  <c r="AP385" i="2"/>
  <c r="AP381" i="2"/>
  <c r="AP370" i="2"/>
  <c r="AP365" i="2"/>
  <c r="AP346" i="2"/>
  <c r="AP308" i="2"/>
  <c r="AP292" i="2"/>
  <c r="AP375" i="2"/>
  <c r="AP314" i="2"/>
  <c r="AP272" i="2"/>
  <c r="AP254" i="2"/>
  <c r="AP237" i="2"/>
  <c r="AP231" i="2"/>
  <c r="AP225" i="2"/>
  <c r="AP219" i="2"/>
  <c r="AP213" i="2"/>
  <c r="AP207" i="2"/>
  <c r="AP201" i="2"/>
  <c r="AP195" i="2"/>
  <c r="AP373" i="2"/>
  <c r="AP304" i="2"/>
  <c r="AP293" i="2"/>
  <c r="AP287" i="2"/>
  <c r="AP276" i="2"/>
  <c r="AP267" i="2"/>
  <c r="AP327" i="2"/>
  <c r="AP310" i="2"/>
  <c r="AP299" i="2"/>
  <c r="AP390" i="2"/>
  <c r="AP305" i="2"/>
  <c r="AP266" i="2"/>
  <c r="AP248" i="2"/>
  <c r="AP239" i="2"/>
  <c r="AP233" i="2"/>
  <c r="AP227" i="2"/>
  <c r="AP221" i="2"/>
  <c r="AP215" i="2"/>
  <c r="AP209" i="2"/>
  <c r="AP203" i="2"/>
  <c r="AP344" i="2"/>
  <c r="AP332" i="2"/>
  <c r="AP311" i="2"/>
  <c r="AP339" i="2"/>
  <c r="AP273" i="2"/>
  <c r="AP264" i="2"/>
  <c r="AP255" i="2"/>
  <c r="AP246" i="2"/>
  <c r="AP236" i="2"/>
  <c r="AP230" i="2"/>
  <c r="AP224" i="2"/>
  <c r="AP218" i="2"/>
  <c r="AP212" i="2"/>
  <c r="AP232" i="2"/>
  <c r="AP214" i="2"/>
  <c r="AP210" i="2"/>
  <c r="AP202" i="2"/>
  <c r="AP194" i="2"/>
  <c r="AP188" i="2"/>
  <c r="AP182" i="2"/>
  <c r="AP176" i="2"/>
  <c r="AP170" i="2"/>
  <c r="AP164" i="2"/>
  <c r="AP158" i="2"/>
  <c r="AP152" i="2"/>
  <c r="AP146" i="2"/>
  <c r="AP140" i="2"/>
  <c r="AP134" i="2"/>
  <c r="AP128" i="2"/>
  <c r="AP122" i="2"/>
  <c r="AP116" i="2"/>
  <c r="AP110" i="2"/>
  <c r="AP104" i="2"/>
  <c r="AP98" i="2"/>
  <c r="AP92" i="2"/>
  <c r="AP302" i="2"/>
  <c r="AP279" i="2"/>
  <c r="AP223" i="2"/>
  <c r="AP301" i="2"/>
  <c r="AP252" i="2"/>
  <c r="AP240" i="2"/>
  <c r="AP222" i="2"/>
  <c r="AP258" i="2"/>
  <c r="AP226" i="2"/>
  <c r="AP190" i="2"/>
  <c r="AP242" i="2"/>
  <c r="AP235" i="2"/>
  <c r="AP217" i="2"/>
  <c r="AP191" i="2"/>
  <c r="AP185" i="2"/>
  <c r="AP179" i="2"/>
  <c r="AP173" i="2"/>
  <c r="AP167" i="2"/>
  <c r="AP161" i="2"/>
  <c r="AP155" i="2"/>
  <c r="AP149" i="2"/>
  <c r="AP143" i="2"/>
  <c r="AP137" i="2"/>
  <c r="AP131" i="2"/>
  <c r="AP125" i="2"/>
  <c r="AP119" i="2"/>
  <c r="AP270" i="2"/>
  <c r="AP243" i="2"/>
  <c r="AP234" i="2"/>
  <c r="AP313" i="2"/>
  <c r="AP296" i="2"/>
  <c r="AP290" i="2"/>
  <c r="AP249" i="2"/>
  <c r="AP238" i="2"/>
  <c r="AP220" i="2"/>
  <c r="AP192" i="2"/>
  <c r="AP186" i="2"/>
  <c r="AP180" i="2"/>
  <c r="AP174" i="2"/>
  <c r="AP168" i="2"/>
  <c r="AP162" i="2"/>
  <c r="AP156" i="2"/>
  <c r="AP150" i="2"/>
  <c r="AP144" i="2"/>
  <c r="AP138" i="2"/>
  <c r="AP132" i="2"/>
  <c r="AP126" i="2"/>
  <c r="AP120" i="2"/>
  <c r="AP317" i="2"/>
  <c r="AP278" i="2"/>
  <c r="AP260" i="2"/>
  <c r="AP229" i="2"/>
  <c r="AP211" i="2"/>
  <c r="AP208" i="2"/>
  <c r="AP334" i="2"/>
  <c r="AP295" i="2"/>
  <c r="AP187" i="2"/>
  <c r="AP169" i="2"/>
  <c r="AP151" i="2"/>
  <c r="AP133" i="2"/>
  <c r="AP115" i="2"/>
  <c r="AP109" i="2"/>
  <c r="AP107" i="2"/>
  <c r="AP90" i="2"/>
  <c r="AP198" i="2"/>
  <c r="AP178" i="2"/>
  <c r="AP206" i="2"/>
  <c r="AP261" i="2"/>
  <c r="AP177" i="2"/>
  <c r="AP228" i="2"/>
  <c r="AP204" i="2"/>
  <c r="AP199" i="2"/>
  <c r="AP181" i="2"/>
  <c r="AP163" i="2"/>
  <c r="AP145" i="2"/>
  <c r="AP127" i="2"/>
  <c r="AP114" i="2"/>
  <c r="AP97" i="2"/>
  <c r="AP95" i="2"/>
  <c r="AP196" i="2"/>
  <c r="AP172" i="2"/>
  <c r="AP154" i="2"/>
  <c r="AP136" i="2"/>
  <c r="AP118" i="2"/>
  <c r="AP112" i="2"/>
  <c r="AP93" i="2"/>
  <c r="AP86" i="2"/>
  <c r="AP80" i="2"/>
  <c r="AP74" i="2"/>
  <c r="AP68" i="2"/>
  <c r="AP189" i="2"/>
  <c r="AP171" i="2"/>
  <c r="AP200" i="2"/>
  <c r="AP184" i="2"/>
  <c r="AP216" i="2"/>
  <c r="AP183" i="2"/>
  <c r="AP165" i="2"/>
  <c r="AP147" i="2"/>
  <c r="AP129" i="2"/>
  <c r="AP111" i="2"/>
  <c r="AP94" i="2"/>
  <c r="AP83" i="2"/>
  <c r="AP96" i="2"/>
  <c r="AP91" i="2"/>
  <c r="AP89" i="2"/>
  <c r="AP76" i="2"/>
  <c r="AP205" i="2"/>
  <c r="AP160" i="2"/>
  <c r="AP117" i="2"/>
  <c r="AP88" i="2"/>
  <c r="AP87" i="2"/>
  <c r="AP72" i="2"/>
  <c r="AP58" i="2"/>
  <c r="AP52" i="2"/>
  <c r="AP46" i="2"/>
  <c r="AP40" i="2"/>
  <c r="AP34" i="2"/>
  <c r="AP28" i="2"/>
  <c r="AP139" i="2"/>
  <c r="AP70" i="2"/>
  <c r="AP64" i="2"/>
  <c r="AP135" i="2"/>
  <c r="AP124" i="2"/>
  <c r="AP81" i="2"/>
  <c r="AP79" i="2"/>
  <c r="AP60" i="2"/>
  <c r="AP54" i="2"/>
  <c r="AP48" i="2"/>
  <c r="AP42" i="2"/>
  <c r="AP36" i="2"/>
  <c r="AP30" i="2"/>
  <c r="AP24" i="2"/>
  <c r="AP18" i="2"/>
  <c r="AP12" i="2"/>
  <c r="AP6" i="2"/>
  <c r="AP197" i="2"/>
  <c r="AP157" i="2"/>
  <c r="AP77" i="2"/>
  <c r="AP75" i="2"/>
  <c r="AP141" i="2"/>
  <c r="AP130" i="2"/>
  <c r="AP85" i="2"/>
  <c r="AP73" i="2"/>
  <c r="AP61" i="2"/>
  <c r="AP55" i="2"/>
  <c r="AP49" i="2"/>
  <c r="AP43" i="2"/>
  <c r="AP37" i="2"/>
  <c r="AP31" i="2"/>
  <c r="AP25" i="2"/>
  <c r="AP19" i="2"/>
  <c r="AP175" i="2"/>
  <c r="AP113" i="2"/>
  <c r="AP108" i="2"/>
  <c r="AP71" i="2"/>
  <c r="AP69" i="2"/>
  <c r="AP193" i="2"/>
  <c r="AP153" i="2"/>
  <c r="AP142" i="2"/>
  <c r="AP106" i="2"/>
  <c r="AP105" i="2"/>
  <c r="AP84" i="2"/>
  <c r="AP67" i="2"/>
  <c r="AP62" i="2"/>
  <c r="AP56" i="2"/>
  <c r="AP50" i="2"/>
  <c r="AP44" i="2"/>
  <c r="AP38" i="2"/>
  <c r="AP32" i="2"/>
  <c r="AP159" i="2"/>
  <c r="AP148" i="2"/>
  <c r="AP100" i="2"/>
  <c r="AP99" i="2"/>
  <c r="AP78" i="2"/>
  <c r="AP63" i="2"/>
  <c r="AP57" i="2"/>
  <c r="AP51" i="2"/>
  <c r="AP45" i="2"/>
  <c r="AP39" i="2"/>
  <c r="AP33" i="2"/>
  <c r="AP27" i="2"/>
  <c r="AP21" i="2"/>
  <c r="AP15" i="2"/>
  <c r="AP9" i="2"/>
  <c r="X5" i="2"/>
  <c r="V6" i="2"/>
  <c r="AL9" i="2"/>
  <c r="AH12" i="2"/>
  <c r="AE13" i="2"/>
  <c r="AE14" i="2"/>
  <c r="AH16" i="2"/>
  <c r="AL18" i="2"/>
  <c r="AP20" i="2"/>
  <c r="V22" i="2"/>
  <c r="X23" i="2"/>
  <c r="Z24" i="2"/>
  <c r="AB25" i="2"/>
  <c r="AG27" i="2"/>
  <c r="Z30" i="2"/>
  <c r="AE31" i="2"/>
  <c r="W35" i="2"/>
  <c r="AM37" i="2"/>
  <c r="W41" i="2"/>
  <c r="AC44" i="2"/>
  <c r="AI47" i="2"/>
  <c r="Y54" i="2"/>
  <c r="AE57" i="2"/>
  <c r="AK60" i="2"/>
  <c r="AQ63" i="2"/>
  <c r="AL75" i="2"/>
  <c r="AJ79" i="2"/>
  <c r="W84" i="2"/>
  <c r="W95" i="2"/>
  <c r="AN106" i="2"/>
  <c r="AL112" i="2"/>
  <c r="AG119" i="2"/>
  <c r="AN126" i="2"/>
  <c r="Y139" i="2"/>
  <c r="AL432" i="2"/>
  <c r="AL426" i="2"/>
  <c r="AL420" i="2"/>
  <c r="AL430" i="2"/>
  <c r="AL419" i="2"/>
  <c r="AL431" i="2"/>
  <c r="AL434" i="2"/>
  <c r="AL418" i="2"/>
  <c r="AL415" i="2"/>
  <c r="AL409" i="2"/>
  <c r="AL435" i="2"/>
  <c r="AL425" i="2"/>
  <c r="AL424" i="2"/>
  <c r="AL423" i="2"/>
  <c r="AL422" i="2"/>
  <c r="AL421" i="2"/>
  <c r="AL408" i="2"/>
  <c r="AL394" i="2"/>
  <c r="AL411" i="2"/>
  <c r="AL393" i="2"/>
  <c r="AL391" i="2"/>
  <c r="AL389" i="2"/>
  <c r="AL427" i="2"/>
  <c r="AL416" i="2"/>
  <c r="AL404" i="2"/>
  <c r="AL371" i="2"/>
  <c r="AL367" i="2"/>
  <c r="AL361" i="2"/>
  <c r="AL355" i="2"/>
  <c r="AL400" i="2"/>
  <c r="AL429" i="2"/>
  <c r="AL396" i="2"/>
  <c r="AL385" i="2"/>
  <c r="AL381" i="2"/>
  <c r="AL417" i="2"/>
  <c r="AL412" i="2"/>
  <c r="AL413" i="2"/>
  <c r="AL406" i="2"/>
  <c r="AL399" i="2"/>
  <c r="AL395" i="2"/>
  <c r="AL402" i="2"/>
  <c r="AL382" i="2"/>
  <c r="AL379" i="2"/>
  <c r="AL364" i="2"/>
  <c r="AL358" i="2"/>
  <c r="AL352" i="2"/>
  <c r="AL346" i="2"/>
  <c r="AL340" i="2"/>
  <c r="AL334" i="2"/>
  <c r="AL328" i="2"/>
  <c r="AL428" i="2"/>
  <c r="AL414" i="2"/>
  <c r="AL433" i="2"/>
  <c r="AL398" i="2"/>
  <c r="AL387" i="2"/>
  <c r="AL370" i="2"/>
  <c r="AL365" i="2"/>
  <c r="AL359" i="2"/>
  <c r="AL353" i="2"/>
  <c r="AL347" i="2"/>
  <c r="AL341" i="2"/>
  <c r="AL335" i="2"/>
  <c r="AL329" i="2"/>
  <c r="AL323" i="2"/>
  <c r="AL374" i="2"/>
  <c r="AL313" i="2"/>
  <c r="AL307" i="2"/>
  <c r="AL301" i="2"/>
  <c r="AL295" i="2"/>
  <c r="AL289" i="2"/>
  <c r="AL283" i="2"/>
  <c r="AL388" i="2"/>
  <c r="AL373" i="2"/>
  <c r="AL362" i="2"/>
  <c r="AL339" i="2"/>
  <c r="AL331" i="2"/>
  <c r="AL372" i="2"/>
  <c r="AL386" i="2"/>
  <c r="AL380" i="2"/>
  <c r="AL378" i="2"/>
  <c r="AL356" i="2"/>
  <c r="AL405" i="2"/>
  <c r="AL392" i="2"/>
  <c r="AL383" i="2"/>
  <c r="AL316" i="2"/>
  <c r="AL310" i="2"/>
  <c r="AL304" i="2"/>
  <c r="AL298" i="2"/>
  <c r="AL292" i="2"/>
  <c r="AL286" i="2"/>
  <c r="AL407" i="2"/>
  <c r="AL403" i="2"/>
  <c r="AL401" i="2"/>
  <c r="AL369" i="2"/>
  <c r="AL360" i="2"/>
  <c r="AL351" i="2"/>
  <c r="AL343" i="2"/>
  <c r="AL327" i="2"/>
  <c r="AL390" i="2"/>
  <c r="AL376" i="2"/>
  <c r="AL368" i="2"/>
  <c r="AL278" i="2"/>
  <c r="AL272" i="2"/>
  <c r="AL266" i="2"/>
  <c r="AL260" i="2"/>
  <c r="AL254" i="2"/>
  <c r="AL248" i="2"/>
  <c r="AL242" i="2"/>
  <c r="AL345" i="2"/>
  <c r="AL333" i="2"/>
  <c r="AL377" i="2"/>
  <c r="AL288" i="2"/>
  <c r="AL279" i="2"/>
  <c r="AL273" i="2"/>
  <c r="AL267" i="2"/>
  <c r="AL261" i="2"/>
  <c r="AL255" i="2"/>
  <c r="AL249" i="2"/>
  <c r="AL243" i="2"/>
  <c r="AL348" i="2"/>
  <c r="AL336" i="2"/>
  <c r="AL324" i="2"/>
  <c r="AL322" i="2"/>
  <c r="AL321" i="2"/>
  <c r="AL320" i="2"/>
  <c r="AL366" i="2"/>
  <c r="AL350" i="2"/>
  <c r="AL338" i="2"/>
  <c r="AL326" i="2"/>
  <c r="AL287" i="2"/>
  <c r="AL281" i="2"/>
  <c r="AL275" i="2"/>
  <c r="AL269" i="2"/>
  <c r="AL263" i="2"/>
  <c r="AL257" i="2"/>
  <c r="AL251" i="2"/>
  <c r="AL245" i="2"/>
  <c r="AL317" i="2"/>
  <c r="AL308" i="2"/>
  <c r="AL299" i="2"/>
  <c r="AL290" i="2"/>
  <c r="AL410" i="2"/>
  <c r="AL363" i="2"/>
  <c r="AL397" i="2"/>
  <c r="AL375" i="2"/>
  <c r="AL344" i="2"/>
  <c r="AL354" i="2"/>
  <c r="AL318" i="2"/>
  <c r="AL302" i="2"/>
  <c r="AL291" i="2"/>
  <c r="AL297" i="2"/>
  <c r="AL284" i="2"/>
  <c r="AL264" i="2"/>
  <c r="AL246" i="2"/>
  <c r="AL235" i="2"/>
  <c r="AL229" i="2"/>
  <c r="AL223" i="2"/>
  <c r="AL217" i="2"/>
  <c r="AL211" i="2"/>
  <c r="AL205" i="2"/>
  <c r="AL199" i="2"/>
  <c r="AL342" i="2"/>
  <c r="AL325" i="2"/>
  <c r="AL314" i="2"/>
  <c r="AL303" i="2"/>
  <c r="AL285" i="2"/>
  <c r="AL282" i="2"/>
  <c r="AL277" i="2"/>
  <c r="AL268" i="2"/>
  <c r="AL330" i="2"/>
  <c r="AL319" i="2"/>
  <c r="AL309" i="2"/>
  <c r="AL293" i="2"/>
  <c r="AL315" i="2"/>
  <c r="AL276" i="2"/>
  <c r="AL258" i="2"/>
  <c r="AL237" i="2"/>
  <c r="AL231" i="2"/>
  <c r="AL225" i="2"/>
  <c r="AL219" i="2"/>
  <c r="AL213" i="2"/>
  <c r="AL207" i="2"/>
  <c r="AL201" i="2"/>
  <c r="AL305" i="2"/>
  <c r="AL384" i="2"/>
  <c r="AL357" i="2"/>
  <c r="AL337" i="2"/>
  <c r="AL332" i="2"/>
  <c r="AL349" i="2"/>
  <c r="AL274" i="2"/>
  <c r="AL265" i="2"/>
  <c r="AL256" i="2"/>
  <c r="AL247" i="2"/>
  <c r="AL240" i="2"/>
  <c r="AL234" i="2"/>
  <c r="AL228" i="2"/>
  <c r="AL222" i="2"/>
  <c r="AL216" i="2"/>
  <c r="AL311" i="2"/>
  <c r="AL250" i="2"/>
  <c r="AL224" i="2"/>
  <c r="AL208" i="2"/>
  <c r="AL192" i="2"/>
  <c r="AL186" i="2"/>
  <c r="AL180" i="2"/>
  <c r="AL174" i="2"/>
  <c r="AL168" i="2"/>
  <c r="AL162" i="2"/>
  <c r="AL156" i="2"/>
  <c r="AL150" i="2"/>
  <c r="AL144" i="2"/>
  <c r="AL138" i="2"/>
  <c r="AL132" i="2"/>
  <c r="AL126" i="2"/>
  <c r="AL120" i="2"/>
  <c r="AL114" i="2"/>
  <c r="AL108" i="2"/>
  <c r="AL102" i="2"/>
  <c r="AL96" i="2"/>
  <c r="AL90" i="2"/>
  <c r="AL306" i="2"/>
  <c r="AL271" i="2"/>
  <c r="AL233" i="2"/>
  <c r="AL215" i="2"/>
  <c r="AL294" i="2"/>
  <c r="AL200" i="2"/>
  <c r="AL262" i="2"/>
  <c r="AL232" i="2"/>
  <c r="AL214" i="2"/>
  <c r="AL241" i="2"/>
  <c r="AL236" i="2"/>
  <c r="AL218" i="2"/>
  <c r="AL210" i="2"/>
  <c r="AL194" i="2"/>
  <c r="AL252" i="2"/>
  <c r="AL227" i="2"/>
  <c r="AL189" i="2"/>
  <c r="AL183" i="2"/>
  <c r="AL177" i="2"/>
  <c r="AL171" i="2"/>
  <c r="AL165" i="2"/>
  <c r="AL159" i="2"/>
  <c r="AL153" i="2"/>
  <c r="AL147" i="2"/>
  <c r="AL141" i="2"/>
  <c r="AL135" i="2"/>
  <c r="AL129" i="2"/>
  <c r="AL123" i="2"/>
  <c r="AL117" i="2"/>
  <c r="AL300" i="2"/>
  <c r="AL280" i="2"/>
  <c r="AL253" i="2"/>
  <c r="AL259" i="2"/>
  <c r="AL230" i="2"/>
  <c r="AL212" i="2"/>
  <c r="AL209" i="2"/>
  <c r="AL190" i="2"/>
  <c r="AL184" i="2"/>
  <c r="AL178" i="2"/>
  <c r="AL172" i="2"/>
  <c r="AL166" i="2"/>
  <c r="AL160" i="2"/>
  <c r="AL154" i="2"/>
  <c r="AL148" i="2"/>
  <c r="AL142" i="2"/>
  <c r="AL136" i="2"/>
  <c r="AL130" i="2"/>
  <c r="AL124" i="2"/>
  <c r="AL118" i="2"/>
  <c r="AL296" i="2"/>
  <c r="AL270" i="2"/>
  <c r="AL239" i="2"/>
  <c r="AL221" i="2"/>
  <c r="AL193" i="2"/>
  <c r="AL179" i="2"/>
  <c r="AL161" i="2"/>
  <c r="AL143" i="2"/>
  <c r="AL125" i="2"/>
  <c r="AL100" i="2"/>
  <c r="AL203" i="2"/>
  <c r="AL188" i="2"/>
  <c r="AL198" i="2"/>
  <c r="AL206" i="2"/>
  <c r="AL195" i="2"/>
  <c r="AL187" i="2"/>
  <c r="AL169" i="2"/>
  <c r="AL312" i="2"/>
  <c r="AL173" i="2"/>
  <c r="AL155" i="2"/>
  <c r="AL137" i="2"/>
  <c r="AL119" i="2"/>
  <c r="AL107" i="2"/>
  <c r="AL105" i="2"/>
  <c r="AL88" i="2"/>
  <c r="AL244" i="2"/>
  <c r="AL204" i="2"/>
  <c r="AL182" i="2"/>
  <c r="AL164" i="2"/>
  <c r="AL146" i="2"/>
  <c r="AL128" i="2"/>
  <c r="AL103" i="2"/>
  <c r="AL84" i="2"/>
  <c r="AL78" i="2"/>
  <c r="AL72" i="2"/>
  <c r="AL66" i="2"/>
  <c r="AL202" i="2"/>
  <c r="AL181" i="2"/>
  <c r="AL196" i="2"/>
  <c r="AL185" i="2"/>
  <c r="AL176" i="2"/>
  <c r="AL238" i="2"/>
  <c r="AL226" i="2"/>
  <c r="AL197" i="2"/>
  <c r="AL175" i="2"/>
  <c r="AL157" i="2"/>
  <c r="AL139" i="2"/>
  <c r="AL121" i="2"/>
  <c r="AL104" i="2"/>
  <c r="AL87" i="2"/>
  <c r="AL81" i="2"/>
  <c r="AL106" i="2"/>
  <c r="AL101" i="2"/>
  <c r="AL99" i="2"/>
  <c r="AL69" i="2"/>
  <c r="AL67" i="2"/>
  <c r="AL127" i="2"/>
  <c r="AL116" i="2"/>
  <c r="AL98" i="2"/>
  <c r="AL97" i="2"/>
  <c r="AL65" i="2"/>
  <c r="AL62" i="2"/>
  <c r="AL56" i="2"/>
  <c r="AL50" i="2"/>
  <c r="AL44" i="2"/>
  <c r="AL38" i="2"/>
  <c r="AL32" i="2"/>
  <c r="AL149" i="2"/>
  <c r="AL95" i="2"/>
  <c r="AL94" i="2"/>
  <c r="AL93" i="2"/>
  <c r="AL80" i="2"/>
  <c r="AL167" i="2"/>
  <c r="AL133" i="2"/>
  <c r="AL89" i="2"/>
  <c r="AL74" i="2"/>
  <c r="AL145" i="2"/>
  <c r="AL134" i="2"/>
  <c r="AL82" i="2"/>
  <c r="AL70" i="2"/>
  <c r="AL58" i="2"/>
  <c r="AL52" i="2"/>
  <c r="AL46" i="2"/>
  <c r="AL40" i="2"/>
  <c r="AL34" i="2"/>
  <c r="AL28" i="2"/>
  <c r="AL22" i="2"/>
  <c r="AL16" i="2"/>
  <c r="AL10" i="2"/>
  <c r="AL68" i="2"/>
  <c r="AL220" i="2"/>
  <c r="AL151" i="2"/>
  <c r="AL140" i="2"/>
  <c r="AL86" i="2"/>
  <c r="AL64" i="2"/>
  <c r="AL59" i="2"/>
  <c r="AL53" i="2"/>
  <c r="AL47" i="2"/>
  <c r="AL41" i="2"/>
  <c r="AL35" i="2"/>
  <c r="AL29" i="2"/>
  <c r="AL23" i="2"/>
  <c r="AL17" i="2"/>
  <c r="AL79" i="2"/>
  <c r="AL163" i="2"/>
  <c r="AL152" i="2"/>
  <c r="AL85" i="2"/>
  <c r="AL77" i="2"/>
  <c r="AL60" i="2"/>
  <c r="AL54" i="2"/>
  <c r="AL48" i="2"/>
  <c r="AL42" i="2"/>
  <c r="AL36" i="2"/>
  <c r="AL191" i="2"/>
  <c r="AL158" i="2"/>
  <c r="AL115" i="2"/>
  <c r="AL110" i="2"/>
  <c r="AL109" i="2"/>
  <c r="AL71" i="2"/>
  <c r="AL61" i="2"/>
  <c r="AL55" i="2"/>
  <c r="AL49" i="2"/>
  <c r="AL43" i="2"/>
  <c r="AL37" i="2"/>
  <c r="AL31" i="2"/>
  <c r="AL25" i="2"/>
  <c r="AL19" i="2"/>
  <c r="AL13" i="2"/>
  <c r="AL7" i="2"/>
  <c r="Z432" i="2"/>
  <c r="Z426" i="2"/>
  <c r="Z420" i="2"/>
  <c r="Z430" i="2"/>
  <c r="Z435" i="2"/>
  <c r="Z434" i="2"/>
  <c r="Z429" i="2"/>
  <c r="Z427" i="2"/>
  <c r="Z415" i="2"/>
  <c r="Z409" i="2"/>
  <c r="Z433" i="2"/>
  <c r="Z411" i="2"/>
  <c r="Z388" i="2"/>
  <c r="Z414" i="2"/>
  <c r="Z428" i="2"/>
  <c r="Z425" i="2"/>
  <c r="Z431" i="2"/>
  <c r="Z419" i="2"/>
  <c r="Z404" i="2"/>
  <c r="Z402" i="2"/>
  <c r="Z387" i="2"/>
  <c r="Z385" i="2"/>
  <c r="Z392" i="2"/>
  <c r="Z367" i="2"/>
  <c r="Z361" i="2"/>
  <c r="Z355" i="2"/>
  <c r="Z399" i="2"/>
  <c r="Z395" i="2"/>
  <c r="Z384" i="2"/>
  <c r="Z381" i="2"/>
  <c r="Z378" i="2"/>
  <c r="Z406" i="2"/>
  <c r="Z422" i="2"/>
  <c r="Z424" i="2"/>
  <c r="Z416" i="2"/>
  <c r="Z405" i="2"/>
  <c r="Z401" i="2"/>
  <c r="Z394" i="2"/>
  <c r="Z390" i="2"/>
  <c r="Z376" i="2"/>
  <c r="Z373" i="2"/>
  <c r="Z364" i="2"/>
  <c r="Z358" i="2"/>
  <c r="Z352" i="2"/>
  <c r="Z346" i="2"/>
  <c r="Z340" i="2"/>
  <c r="Z334" i="2"/>
  <c r="Z328" i="2"/>
  <c r="Z417" i="2"/>
  <c r="Z397" i="2"/>
  <c r="Z412" i="2"/>
  <c r="Z365" i="2"/>
  <c r="Z359" i="2"/>
  <c r="Z353" i="2"/>
  <c r="Z347" i="2"/>
  <c r="Z341" i="2"/>
  <c r="Z335" i="2"/>
  <c r="Z329" i="2"/>
  <c r="Z323" i="2"/>
  <c r="Z410" i="2"/>
  <c r="Z383" i="2"/>
  <c r="Z382" i="2"/>
  <c r="Z379" i="2"/>
  <c r="Z371" i="2"/>
  <c r="Z313" i="2"/>
  <c r="Z307" i="2"/>
  <c r="Z301" i="2"/>
  <c r="Z295" i="2"/>
  <c r="Z289" i="2"/>
  <c r="Z283" i="2"/>
  <c r="Z370" i="2"/>
  <c r="Z356" i="2"/>
  <c r="Z349" i="2"/>
  <c r="Z333" i="2"/>
  <c r="Z325" i="2"/>
  <c r="Z321" i="2"/>
  <c r="Z393" i="2"/>
  <c r="Z413" i="2"/>
  <c r="Z418" i="2"/>
  <c r="Z408" i="2"/>
  <c r="Z400" i="2"/>
  <c r="Z375" i="2"/>
  <c r="Z368" i="2"/>
  <c r="Z391" i="2"/>
  <c r="Z324" i="2"/>
  <c r="Z316" i="2"/>
  <c r="Z310" i="2"/>
  <c r="Z304" i="2"/>
  <c r="Z298" i="2"/>
  <c r="Z292" i="2"/>
  <c r="Z286" i="2"/>
  <c r="Z423" i="2"/>
  <c r="Z398" i="2"/>
  <c r="Z396" i="2"/>
  <c r="Z374" i="2"/>
  <c r="Z363" i="2"/>
  <c r="Z354" i="2"/>
  <c r="Z345" i="2"/>
  <c r="Z337" i="2"/>
  <c r="Z322" i="2"/>
  <c r="Z320" i="2"/>
  <c r="Z407" i="2"/>
  <c r="Z389" i="2"/>
  <c r="Z372" i="2"/>
  <c r="Z362" i="2"/>
  <c r="Z403" i="2"/>
  <c r="Z285" i="2"/>
  <c r="Z278" i="2"/>
  <c r="Z272" i="2"/>
  <c r="Z266" i="2"/>
  <c r="Z260" i="2"/>
  <c r="Z254" i="2"/>
  <c r="Z248" i="2"/>
  <c r="Z242" i="2"/>
  <c r="Z351" i="2"/>
  <c r="Z339" i="2"/>
  <c r="Z327" i="2"/>
  <c r="Z357" i="2"/>
  <c r="Z279" i="2"/>
  <c r="Z273" i="2"/>
  <c r="Z267" i="2"/>
  <c r="Z261" i="2"/>
  <c r="Z255" i="2"/>
  <c r="Z249" i="2"/>
  <c r="Z243" i="2"/>
  <c r="Z342" i="2"/>
  <c r="Z330" i="2"/>
  <c r="Z380" i="2"/>
  <c r="Z421" i="2"/>
  <c r="Z377" i="2"/>
  <c r="Z369" i="2"/>
  <c r="Z360" i="2"/>
  <c r="Z344" i="2"/>
  <c r="Z332" i="2"/>
  <c r="Z284" i="2"/>
  <c r="Z281" i="2"/>
  <c r="Z275" i="2"/>
  <c r="Z269" i="2"/>
  <c r="Z263" i="2"/>
  <c r="Z257" i="2"/>
  <c r="Z251" i="2"/>
  <c r="Z245" i="2"/>
  <c r="Z386" i="2"/>
  <c r="Z311" i="2"/>
  <c r="Z302" i="2"/>
  <c r="Z293" i="2"/>
  <c r="Z350" i="2"/>
  <c r="Z338" i="2"/>
  <c r="Z305" i="2"/>
  <c r="Z294" i="2"/>
  <c r="Z288" i="2"/>
  <c r="Z331" i="2"/>
  <c r="Z326" i="2"/>
  <c r="Z300" i="2"/>
  <c r="Z276" i="2"/>
  <c r="Z258" i="2"/>
  <c r="Z235" i="2"/>
  <c r="Z229" i="2"/>
  <c r="Z223" i="2"/>
  <c r="Z217" i="2"/>
  <c r="Z211" i="2"/>
  <c r="Z205" i="2"/>
  <c r="Z199" i="2"/>
  <c r="Z317" i="2"/>
  <c r="Z306" i="2"/>
  <c r="Z290" i="2"/>
  <c r="Z241" i="2"/>
  <c r="Z336" i="2"/>
  <c r="Z280" i="2"/>
  <c r="Z271" i="2"/>
  <c r="Z312" i="2"/>
  <c r="Z296" i="2"/>
  <c r="Z318" i="2"/>
  <c r="Z291" i="2"/>
  <c r="Z270" i="2"/>
  <c r="Z252" i="2"/>
  <c r="Z237" i="2"/>
  <c r="Z231" i="2"/>
  <c r="Z225" i="2"/>
  <c r="Z219" i="2"/>
  <c r="Z213" i="2"/>
  <c r="Z207" i="2"/>
  <c r="Z348" i="2"/>
  <c r="Z308" i="2"/>
  <c r="Z366" i="2"/>
  <c r="Z343" i="2"/>
  <c r="Z277" i="2"/>
  <c r="Z268" i="2"/>
  <c r="Z259" i="2"/>
  <c r="Z250" i="2"/>
  <c r="Z240" i="2"/>
  <c r="Z234" i="2"/>
  <c r="Z228" i="2"/>
  <c r="Z222" i="2"/>
  <c r="Z216" i="2"/>
  <c r="Z253" i="2"/>
  <c r="Z236" i="2"/>
  <c r="Z218" i="2"/>
  <c r="Z202" i="2"/>
  <c r="Z192" i="2"/>
  <c r="Z186" i="2"/>
  <c r="Z180" i="2"/>
  <c r="Z174" i="2"/>
  <c r="Z168" i="2"/>
  <c r="Z162" i="2"/>
  <c r="Z156" i="2"/>
  <c r="Z150" i="2"/>
  <c r="Z144" i="2"/>
  <c r="Z138" i="2"/>
  <c r="Z132" i="2"/>
  <c r="Z126" i="2"/>
  <c r="Z120" i="2"/>
  <c r="Z114" i="2"/>
  <c r="Z108" i="2"/>
  <c r="Z102" i="2"/>
  <c r="Z96" i="2"/>
  <c r="Z90" i="2"/>
  <c r="Z299" i="2"/>
  <c r="Z264" i="2"/>
  <c r="Z227" i="2"/>
  <c r="Z210" i="2"/>
  <c r="Z200" i="2"/>
  <c r="Z197" i="2"/>
  <c r="Z265" i="2"/>
  <c r="Z226" i="2"/>
  <c r="Z287" i="2"/>
  <c r="Z244" i="2"/>
  <c r="Z230" i="2"/>
  <c r="Z212" i="2"/>
  <c r="Z204" i="2"/>
  <c r="Z194" i="2"/>
  <c r="Z315" i="2"/>
  <c r="Z239" i="2"/>
  <c r="Z221" i="2"/>
  <c r="Z209" i="2"/>
  <c r="Z201" i="2"/>
  <c r="Z319" i="2"/>
  <c r="Z314" i="2"/>
  <c r="Z297" i="2"/>
  <c r="Z206" i="2"/>
  <c r="Z198" i="2"/>
  <c r="Z195" i="2"/>
  <c r="Z189" i="2"/>
  <c r="Z183" i="2"/>
  <c r="Z177" i="2"/>
  <c r="Z171" i="2"/>
  <c r="Z165" i="2"/>
  <c r="Z159" i="2"/>
  <c r="Z153" i="2"/>
  <c r="Z147" i="2"/>
  <c r="Z141" i="2"/>
  <c r="Z135" i="2"/>
  <c r="Z129" i="2"/>
  <c r="Z123" i="2"/>
  <c r="Z117" i="2"/>
  <c r="Z309" i="2"/>
  <c r="Z274" i="2"/>
  <c r="Z256" i="2"/>
  <c r="Z238" i="2"/>
  <c r="Z262" i="2"/>
  <c r="Z224" i="2"/>
  <c r="Z203" i="2"/>
  <c r="Z190" i="2"/>
  <c r="Z184" i="2"/>
  <c r="Z178" i="2"/>
  <c r="Z172" i="2"/>
  <c r="Z166" i="2"/>
  <c r="Z160" i="2"/>
  <c r="Z154" i="2"/>
  <c r="Z148" i="2"/>
  <c r="Z142" i="2"/>
  <c r="Z136" i="2"/>
  <c r="Z130" i="2"/>
  <c r="Z124" i="2"/>
  <c r="Z118" i="2"/>
  <c r="Z282" i="2"/>
  <c r="Z246" i="2"/>
  <c r="Z233" i="2"/>
  <c r="Z215" i="2"/>
  <c r="Z196" i="2"/>
  <c r="Z173" i="2"/>
  <c r="Z155" i="2"/>
  <c r="Z137" i="2"/>
  <c r="Z119" i="2"/>
  <c r="Z113" i="2"/>
  <c r="Z111" i="2"/>
  <c r="Z94" i="2"/>
  <c r="Z182" i="2"/>
  <c r="Z247" i="2"/>
  <c r="Z181" i="2"/>
  <c r="Z191" i="2"/>
  <c r="Z185" i="2"/>
  <c r="Z167" i="2"/>
  <c r="Z149" i="2"/>
  <c r="Z131" i="2"/>
  <c r="Z101" i="2"/>
  <c r="Z99" i="2"/>
  <c r="Z208" i="2"/>
  <c r="Z176" i="2"/>
  <c r="Z158" i="2"/>
  <c r="Z140" i="2"/>
  <c r="Z122" i="2"/>
  <c r="Z97" i="2"/>
  <c r="Z84" i="2"/>
  <c r="Z78" i="2"/>
  <c r="Z72" i="2"/>
  <c r="Z66" i="2"/>
  <c r="Z303" i="2"/>
  <c r="Z193" i="2"/>
  <c r="Z232" i="2"/>
  <c r="Z175" i="2"/>
  <c r="Z188" i="2"/>
  <c r="Z170" i="2"/>
  <c r="Z220" i="2"/>
  <c r="Z187" i="2"/>
  <c r="Z169" i="2"/>
  <c r="Z151" i="2"/>
  <c r="Z133" i="2"/>
  <c r="Z115" i="2"/>
  <c r="Z98" i="2"/>
  <c r="Z87" i="2"/>
  <c r="Z80" i="2"/>
  <c r="Z157" i="2"/>
  <c r="Z146" i="2"/>
  <c r="Z82" i="2"/>
  <c r="Z76" i="2"/>
  <c r="Z62" i="2"/>
  <c r="Z56" i="2"/>
  <c r="Z50" i="2"/>
  <c r="Z44" i="2"/>
  <c r="Z38" i="2"/>
  <c r="Z32" i="2"/>
  <c r="Z125" i="2"/>
  <c r="Z74" i="2"/>
  <c r="Z163" i="2"/>
  <c r="Z152" i="2"/>
  <c r="Z112" i="2"/>
  <c r="Z68" i="2"/>
  <c r="Z121" i="2"/>
  <c r="Z110" i="2"/>
  <c r="Z109" i="2"/>
  <c r="Z85" i="2"/>
  <c r="Z64" i="2"/>
  <c r="Z58" i="2"/>
  <c r="Z52" i="2"/>
  <c r="Z46" i="2"/>
  <c r="Z40" i="2"/>
  <c r="Z34" i="2"/>
  <c r="Z28" i="2"/>
  <c r="Z22" i="2"/>
  <c r="Z16" i="2"/>
  <c r="Z10" i="2"/>
  <c r="Z164" i="2"/>
  <c r="Z143" i="2"/>
  <c r="Z107" i="2"/>
  <c r="Z106" i="2"/>
  <c r="Z105" i="2"/>
  <c r="Z81" i="2"/>
  <c r="Z79" i="2"/>
  <c r="Z127" i="2"/>
  <c r="Z116" i="2"/>
  <c r="Z104" i="2"/>
  <c r="Z103" i="2"/>
  <c r="Z77" i="2"/>
  <c r="Z59" i="2"/>
  <c r="Z53" i="2"/>
  <c r="Z47" i="2"/>
  <c r="Z41" i="2"/>
  <c r="Z35" i="2"/>
  <c r="Z29" i="2"/>
  <c r="Z23" i="2"/>
  <c r="Z17" i="2"/>
  <c r="Z179" i="2"/>
  <c r="Z100" i="2"/>
  <c r="Z95" i="2"/>
  <c r="Z93" i="2"/>
  <c r="Z75" i="2"/>
  <c r="Z73" i="2"/>
  <c r="Z214" i="2"/>
  <c r="Z139" i="2"/>
  <c r="Z128" i="2"/>
  <c r="Z92" i="2"/>
  <c r="Z91" i="2"/>
  <c r="Z71" i="2"/>
  <c r="Z60" i="2"/>
  <c r="Z54" i="2"/>
  <c r="Z48" i="2"/>
  <c r="Z42" i="2"/>
  <c r="Z36" i="2"/>
  <c r="Z145" i="2"/>
  <c r="Z134" i="2"/>
  <c r="Z83" i="2"/>
  <c r="Z65" i="2"/>
  <c r="Z61" i="2"/>
  <c r="Z55" i="2"/>
  <c r="Z49" i="2"/>
  <c r="Z43" i="2"/>
  <c r="Z37" i="2"/>
  <c r="Z31" i="2"/>
  <c r="Z25" i="2"/>
  <c r="Z19" i="2"/>
  <c r="Z13" i="2"/>
  <c r="Z7" i="2"/>
  <c r="AM431" i="2"/>
  <c r="AM425" i="2"/>
  <c r="AM419" i="2"/>
  <c r="AM434" i="2"/>
  <c r="AM417" i="2"/>
  <c r="AM412" i="2"/>
  <c r="AM406" i="2"/>
  <c r="AM400" i="2"/>
  <c r="AM394" i="2"/>
  <c r="AM388" i="2"/>
  <c r="AM428" i="2"/>
  <c r="AM413" i="2"/>
  <c r="AM407" i="2"/>
  <c r="AM401" i="2"/>
  <c r="AM395" i="2"/>
  <c r="AM389" i="2"/>
  <c r="AM418" i="2"/>
  <c r="AM415" i="2"/>
  <c r="AM409" i="2"/>
  <c r="AM424" i="2"/>
  <c r="AM423" i="2"/>
  <c r="AM422" i="2"/>
  <c r="AM430" i="2"/>
  <c r="AM420" i="2"/>
  <c r="AM392" i="2"/>
  <c r="AM390" i="2"/>
  <c r="AM378" i="2"/>
  <c r="AM372" i="2"/>
  <c r="AM432" i="2"/>
  <c r="AM433" i="2"/>
  <c r="AM410" i="2"/>
  <c r="AM414" i="2"/>
  <c r="AM393" i="2"/>
  <c r="AM435" i="2"/>
  <c r="AM429" i="2"/>
  <c r="AM411" i="2"/>
  <c r="AM396" i="2"/>
  <c r="AM385" i="2"/>
  <c r="AM381" i="2"/>
  <c r="AM368" i="2"/>
  <c r="AM362" i="2"/>
  <c r="AM356" i="2"/>
  <c r="AM350" i="2"/>
  <c r="AM344" i="2"/>
  <c r="AM338" i="2"/>
  <c r="AM332" i="2"/>
  <c r="AM326" i="2"/>
  <c r="AM320" i="2"/>
  <c r="AM403" i="2"/>
  <c r="AM426" i="2"/>
  <c r="AM402" i="2"/>
  <c r="AM408" i="2"/>
  <c r="AM391" i="2"/>
  <c r="AM376" i="2"/>
  <c r="AM373" i="2"/>
  <c r="AM421" i="2"/>
  <c r="AM398" i="2"/>
  <c r="AM405" i="2"/>
  <c r="AM367" i="2"/>
  <c r="AM358" i="2"/>
  <c r="AM347" i="2"/>
  <c r="AM339" i="2"/>
  <c r="AM331" i="2"/>
  <c r="AM404" i="2"/>
  <c r="AM353" i="2"/>
  <c r="AM336" i="2"/>
  <c r="AM314" i="2"/>
  <c r="AM308" i="2"/>
  <c r="AM302" i="2"/>
  <c r="AM296" i="2"/>
  <c r="AM290" i="2"/>
  <c r="AM284" i="2"/>
  <c r="AM427" i="2"/>
  <c r="AM366" i="2"/>
  <c r="AM386" i="2"/>
  <c r="AM380" i="2"/>
  <c r="AM379" i="2"/>
  <c r="AM371" i="2"/>
  <c r="AM383" i="2"/>
  <c r="AM382" i="2"/>
  <c r="AM370" i="2"/>
  <c r="AM365" i="2"/>
  <c r="AM369" i="2"/>
  <c r="AM360" i="2"/>
  <c r="AM351" i="2"/>
  <c r="AM343" i="2"/>
  <c r="AM335" i="2"/>
  <c r="AM327" i="2"/>
  <c r="AM384" i="2"/>
  <c r="AM377" i="2"/>
  <c r="AM348" i="2"/>
  <c r="AM324" i="2"/>
  <c r="AM317" i="2"/>
  <c r="AM311" i="2"/>
  <c r="AM305" i="2"/>
  <c r="AM299" i="2"/>
  <c r="AM293" i="2"/>
  <c r="AM399" i="2"/>
  <c r="AM397" i="2"/>
  <c r="AM375" i="2"/>
  <c r="AM359" i="2"/>
  <c r="AM355" i="2"/>
  <c r="AM345" i="2"/>
  <c r="AM333" i="2"/>
  <c r="AM315" i="2"/>
  <c r="AM306" i="2"/>
  <c r="AM297" i="2"/>
  <c r="AM364" i="2"/>
  <c r="AM346" i="2"/>
  <c r="AM334" i="2"/>
  <c r="AM310" i="2"/>
  <c r="AM301" i="2"/>
  <c r="AM292" i="2"/>
  <c r="AM285" i="2"/>
  <c r="AM387" i="2"/>
  <c r="AM374" i="2"/>
  <c r="AM349" i="2"/>
  <c r="AM337" i="2"/>
  <c r="AM325" i="2"/>
  <c r="AM416" i="2"/>
  <c r="AM313" i="2"/>
  <c r="AM304" i="2"/>
  <c r="AM295" i="2"/>
  <c r="AM354" i="2"/>
  <c r="AM340" i="2"/>
  <c r="AM328" i="2"/>
  <c r="AM276" i="2"/>
  <c r="AM270" i="2"/>
  <c r="AM264" i="2"/>
  <c r="AM258" i="2"/>
  <c r="AM252" i="2"/>
  <c r="AM246" i="2"/>
  <c r="AM361" i="2"/>
  <c r="AM357" i="2"/>
  <c r="AM352" i="2"/>
  <c r="AM323" i="2"/>
  <c r="AM321" i="2"/>
  <c r="AM278" i="2"/>
  <c r="AM269" i="2"/>
  <c r="AM342" i="2"/>
  <c r="AM303" i="2"/>
  <c r="AM273" i="2"/>
  <c r="AM255" i="2"/>
  <c r="AM283" i="2"/>
  <c r="AM282" i="2"/>
  <c r="AM277" i="2"/>
  <c r="AM268" i="2"/>
  <c r="AM259" i="2"/>
  <c r="AM250" i="2"/>
  <c r="AM241" i="2"/>
  <c r="AM236" i="2"/>
  <c r="AM230" i="2"/>
  <c r="AM224" i="2"/>
  <c r="AM218" i="2"/>
  <c r="AM212" i="2"/>
  <c r="AM206" i="2"/>
  <c r="AM330" i="2"/>
  <c r="AM319" i="2"/>
  <c r="AM309" i="2"/>
  <c r="AM298" i="2"/>
  <c r="AM286" i="2"/>
  <c r="AM341" i="2"/>
  <c r="AM294" i="2"/>
  <c r="AM288" i="2"/>
  <c r="AM267" i="2"/>
  <c r="AM249" i="2"/>
  <c r="AM322" i="2"/>
  <c r="AM329" i="2"/>
  <c r="AM316" i="2"/>
  <c r="AM300" i="2"/>
  <c r="AM318" i="2"/>
  <c r="AM307" i="2"/>
  <c r="AM291" i="2"/>
  <c r="AM271" i="2"/>
  <c r="AM233" i="2"/>
  <c r="AM215" i="2"/>
  <c r="AM289" i="2"/>
  <c r="AM261" i="2"/>
  <c r="AM245" i="2"/>
  <c r="AM237" i="2"/>
  <c r="AM219" i="2"/>
  <c r="AM200" i="2"/>
  <c r="AM193" i="2"/>
  <c r="AM266" i="2"/>
  <c r="AM262" i="2"/>
  <c r="AM256" i="2"/>
  <c r="AM232" i="2"/>
  <c r="AM228" i="2"/>
  <c r="AM214" i="2"/>
  <c r="AM205" i="2"/>
  <c r="AM202" i="2"/>
  <c r="AM197" i="2"/>
  <c r="AM363" i="2"/>
  <c r="AM279" i="2"/>
  <c r="AM251" i="2"/>
  <c r="AM223" i="2"/>
  <c r="AM274" i="2"/>
  <c r="AM257" i="2"/>
  <c r="AM227" i="2"/>
  <c r="AM207" i="2"/>
  <c r="AM272" i="2"/>
  <c r="AM263" i="2"/>
  <c r="AM231" i="2"/>
  <c r="AM213" i="2"/>
  <c r="AM189" i="2"/>
  <c r="AM183" i="2"/>
  <c r="AM177" i="2"/>
  <c r="AM171" i="2"/>
  <c r="AM165" i="2"/>
  <c r="AM159" i="2"/>
  <c r="AM153" i="2"/>
  <c r="AM147" i="2"/>
  <c r="AM141" i="2"/>
  <c r="AM135" i="2"/>
  <c r="AM129" i="2"/>
  <c r="AM123" i="2"/>
  <c r="AM117" i="2"/>
  <c r="AM111" i="2"/>
  <c r="AM105" i="2"/>
  <c r="AM99" i="2"/>
  <c r="AM93" i="2"/>
  <c r="AM280" i="2"/>
  <c r="AM253" i="2"/>
  <c r="AM247" i="2"/>
  <c r="AM240" i="2"/>
  <c r="AM226" i="2"/>
  <c r="AM222" i="2"/>
  <c r="AM204" i="2"/>
  <c r="AM198" i="2"/>
  <c r="AM195" i="2"/>
  <c r="AM242" i="2"/>
  <c r="AM235" i="2"/>
  <c r="AM275" i="2"/>
  <c r="AM248" i="2"/>
  <c r="AM239" i="2"/>
  <c r="AM221" i="2"/>
  <c r="AM254" i="2"/>
  <c r="AM243" i="2"/>
  <c r="AM225" i="2"/>
  <c r="AM312" i="2"/>
  <c r="AM244" i="2"/>
  <c r="AM238" i="2"/>
  <c r="AM234" i="2"/>
  <c r="AM265" i="2"/>
  <c r="AM216" i="2"/>
  <c r="AM203" i="2"/>
  <c r="AM188" i="2"/>
  <c r="AM170" i="2"/>
  <c r="AM152" i="2"/>
  <c r="AM134" i="2"/>
  <c r="AM116" i="2"/>
  <c r="AM98" i="2"/>
  <c r="AM82" i="2"/>
  <c r="AM76" i="2"/>
  <c r="AM70" i="2"/>
  <c r="AM64" i="2"/>
  <c r="AM229" i="2"/>
  <c r="AM201" i="2"/>
  <c r="AM194" i="2"/>
  <c r="AM281" i="2"/>
  <c r="AM208" i="2"/>
  <c r="AM187" i="2"/>
  <c r="AM178" i="2"/>
  <c r="AM169" i="2"/>
  <c r="AM210" i="2"/>
  <c r="AM173" i="2"/>
  <c r="AM260" i="2"/>
  <c r="AM182" i="2"/>
  <c r="AM164" i="2"/>
  <c r="AM146" i="2"/>
  <c r="AM128" i="2"/>
  <c r="AM103" i="2"/>
  <c r="AM84" i="2"/>
  <c r="AM186" i="2"/>
  <c r="AM168" i="2"/>
  <c r="AM150" i="2"/>
  <c r="AM132" i="2"/>
  <c r="AM101" i="2"/>
  <c r="AM199" i="2"/>
  <c r="AM181" i="2"/>
  <c r="AM196" i="2"/>
  <c r="AM185" i="2"/>
  <c r="AM167" i="2"/>
  <c r="AM217" i="2"/>
  <c r="AM209" i="2"/>
  <c r="AM190" i="2"/>
  <c r="AM220" i="2"/>
  <c r="AM191" i="2"/>
  <c r="AM180" i="2"/>
  <c r="AM287" i="2"/>
  <c r="AM192" i="2"/>
  <c r="AM179" i="2"/>
  <c r="AM161" i="2"/>
  <c r="AM143" i="2"/>
  <c r="AM125" i="2"/>
  <c r="AM102" i="2"/>
  <c r="AM100" i="2"/>
  <c r="AM154" i="2"/>
  <c r="AM148" i="2"/>
  <c r="AM127" i="2"/>
  <c r="AM121" i="2"/>
  <c r="AM104" i="2"/>
  <c r="AM97" i="2"/>
  <c r="AM65" i="2"/>
  <c r="AM62" i="2"/>
  <c r="AM56" i="2"/>
  <c r="AM50" i="2"/>
  <c r="AM44" i="2"/>
  <c r="AM38" i="2"/>
  <c r="AM32" i="2"/>
  <c r="AM26" i="2"/>
  <c r="AM20" i="2"/>
  <c r="AM14" i="2"/>
  <c r="AM8" i="2"/>
  <c r="AM149" i="2"/>
  <c r="AM138" i="2"/>
  <c r="AM96" i="2"/>
  <c r="AM95" i="2"/>
  <c r="AM94" i="2"/>
  <c r="AM80" i="2"/>
  <c r="AM174" i="2"/>
  <c r="AM160" i="2"/>
  <c r="AM133" i="2"/>
  <c r="AM122" i="2"/>
  <c r="AM92" i="2"/>
  <c r="AM91" i="2"/>
  <c r="AM83" i="2"/>
  <c r="AM78" i="2"/>
  <c r="AM63" i="2"/>
  <c r="AM57" i="2"/>
  <c r="AM51" i="2"/>
  <c r="AM45" i="2"/>
  <c r="AM39" i="2"/>
  <c r="AM33" i="2"/>
  <c r="AM27" i="2"/>
  <c r="AM21" i="2"/>
  <c r="AM15" i="2"/>
  <c r="AM9" i="2"/>
  <c r="AM155" i="2"/>
  <c r="AM144" i="2"/>
  <c r="AM176" i="2"/>
  <c r="AM145" i="2"/>
  <c r="AM139" i="2"/>
  <c r="AM118" i="2"/>
  <c r="AM87" i="2"/>
  <c r="AM72" i="2"/>
  <c r="AM58" i="2"/>
  <c r="AM52" i="2"/>
  <c r="AM46" i="2"/>
  <c r="AM40" i="2"/>
  <c r="AM34" i="2"/>
  <c r="AM28" i="2"/>
  <c r="AM22" i="2"/>
  <c r="AM16" i="2"/>
  <c r="AM10" i="2"/>
  <c r="AM156" i="2"/>
  <c r="AM68" i="2"/>
  <c r="AM151" i="2"/>
  <c r="AM140" i="2"/>
  <c r="AM124" i="2"/>
  <c r="AM86" i="2"/>
  <c r="AM66" i="2"/>
  <c r="AM59" i="2"/>
  <c r="AM53" i="2"/>
  <c r="AM47" i="2"/>
  <c r="AM41" i="2"/>
  <c r="AM35" i="2"/>
  <c r="AM184" i="2"/>
  <c r="AM162" i="2"/>
  <c r="AM119" i="2"/>
  <c r="AM79" i="2"/>
  <c r="AM163" i="2"/>
  <c r="AM157" i="2"/>
  <c r="AM136" i="2"/>
  <c r="AM130" i="2"/>
  <c r="AM85" i="2"/>
  <c r="AM81" i="2"/>
  <c r="AM77" i="2"/>
  <c r="AM60" i="2"/>
  <c r="AM54" i="2"/>
  <c r="AM48" i="2"/>
  <c r="AM42" i="2"/>
  <c r="AM36" i="2"/>
  <c r="AM175" i="2"/>
  <c r="AM131" i="2"/>
  <c r="AM120" i="2"/>
  <c r="AM114" i="2"/>
  <c r="AM113" i="2"/>
  <c r="AM112" i="2"/>
  <c r="AM75" i="2"/>
  <c r="AM73" i="2"/>
  <c r="AM172" i="2"/>
  <c r="AM166" i="2"/>
  <c r="AM137" i="2"/>
  <c r="AM126" i="2"/>
  <c r="AM108" i="2"/>
  <c r="AM107" i="2"/>
  <c r="AM106" i="2"/>
  <c r="AM69" i="2"/>
  <c r="AM67" i="2"/>
  <c r="AL5" i="2"/>
  <c r="AL6" i="2"/>
  <c r="AB12" i="2"/>
  <c r="AB13" i="2"/>
  <c r="Z14" i="2"/>
  <c r="Z15" i="2"/>
  <c r="AB16" i="2"/>
  <c r="AL21" i="2"/>
  <c r="AP23" i="2"/>
  <c r="Z27" i="2"/>
  <c r="AM29" i="2"/>
  <c r="AB40" i="2"/>
  <c r="AP59" i="2"/>
  <c r="Z63" i="2"/>
  <c r="AP66" i="2"/>
  <c r="AM74" i="2"/>
  <c r="AD434" i="2"/>
  <c r="AD428" i="2"/>
  <c r="AD422" i="2"/>
  <c r="AD432" i="2"/>
  <c r="AD433" i="2"/>
  <c r="AD421" i="2"/>
  <c r="AD419" i="2"/>
  <c r="AD417" i="2"/>
  <c r="AD411" i="2"/>
  <c r="AD410" i="2"/>
  <c r="AD430" i="2"/>
  <c r="AD427" i="2"/>
  <c r="AD426" i="2"/>
  <c r="AD425" i="2"/>
  <c r="AD424" i="2"/>
  <c r="AD423" i="2"/>
  <c r="AD413" i="2"/>
  <c r="AD431" i="2"/>
  <c r="AD420" i="2"/>
  <c r="AD418" i="2"/>
  <c r="AD408" i="2"/>
  <c r="AD394" i="2"/>
  <c r="AD392" i="2"/>
  <c r="AD409" i="2"/>
  <c r="AD402" i="2"/>
  <c r="AD369" i="2"/>
  <c r="AD363" i="2"/>
  <c r="AD357" i="2"/>
  <c r="AD415" i="2"/>
  <c r="AD398" i="2"/>
  <c r="AD387" i="2"/>
  <c r="AD382" i="2"/>
  <c r="AD435" i="2"/>
  <c r="AD405" i="2"/>
  <c r="AD429" i="2"/>
  <c r="AD416" i="2"/>
  <c r="AD404" i="2"/>
  <c r="AD393" i="2"/>
  <c r="AD412" i="2"/>
  <c r="AD377" i="2"/>
  <c r="AD374" i="2"/>
  <c r="AD366" i="2"/>
  <c r="AD360" i="2"/>
  <c r="AD354" i="2"/>
  <c r="AD348" i="2"/>
  <c r="AD342" i="2"/>
  <c r="AD336" i="2"/>
  <c r="AD330" i="2"/>
  <c r="AD400" i="2"/>
  <c r="AD407" i="2"/>
  <c r="AD403" i="2"/>
  <c r="AD396" i="2"/>
  <c r="AD367" i="2"/>
  <c r="AD361" i="2"/>
  <c r="AD355" i="2"/>
  <c r="AD349" i="2"/>
  <c r="AD343" i="2"/>
  <c r="AD337" i="2"/>
  <c r="AD331" i="2"/>
  <c r="AD325" i="2"/>
  <c r="AD319" i="2"/>
  <c r="AD397" i="2"/>
  <c r="AD390" i="2"/>
  <c r="AD384" i="2"/>
  <c r="AD315" i="2"/>
  <c r="AD309" i="2"/>
  <c r="AD303" i="2"/>
  <c r="AD297" i="2"/>
  <c r="AD291" i="2"/>
  <c r="AD285" i="2"/>
  <c r="AD395" i="2"/>
  <c r="AD376" i="2"/>
  <c r="AD364" i="2"/>
  <c r="AD351" i="2"/>
  <c r="AD335" i="2"/>
  <c r="AD327" i="2"/>
  <c r="AD414" i="2"/>
  <c r="AD385" i="2"/>
  <c r="AD406" i="2"/>
  <c r="AD388" i="2"/>
  <c r="AD391" i="2"/>
  <c r="AD358" i="2"/>
  <c r="AD373" i="2"/>
  <c r="AD318" i="2"/>
  <c r="AD312" i="2"/>
  <c r="AD306" i="2"/>
  <c r="AD300" i="2"/>
  <c r="AD294" i="2"/>
  <c r="AD288" i="2"/>
  <c r="AD386" i="2"/>
  <c r="AD362" i="2"/>
  <c r="AD353" i="2"/>
  <c r="AD347" i="2"/>
  <c r="AD339" i="2"/>
  <c r="AD381" i="2"/>
  <c r="AD380" i="2"/>
  <c r="AD379" i="2"/>
  <c r="AD371" i="2"/>
  <c r="AD352" i="2"/>
  <c r="AD378" i="2"/>
  <c r="AD365" i="2"/>
  <c r="AD287" i="2"/>
  <c r="AD280" i="2"/>
  <c r="AD274" i="2"/>
  <c r="AD268" i="2"/>
  <c r="AD262" i="2"/>
  <c r="AD256" i="2"/>
  <c r="AD250" i="2"/>
  <c r="AD244" i="2"/>
  <c r="AD389" i="2"/>
  <c r="AD375" i="2"/>
  <c r="AD341" i="2"/>
  <c r="AD329" i="2"/>
  <c r="AD372" i="2"/>
  <c r="AD281" i="2"/>
  <c r="AD275" i="2"/>
  <c r="AD269" i="2"/>
  <c r="AD263" i="2"/>
  <c r="AD257" i="2"/>
  <c r="AD251" i="2"/>
  <c r="AD245" i="2"/>
  <c r="AD383" i="2"/>
  <c r="AD344" i="2"/>
  <c r="AD332" i="2"/>
  <c r="AD401" i="2"/>
  <c r="AD346" i="2"/>
  <c r="AD334" i="2"/>
  <c r="AD277" i="2"/>
  <c r="AD271" i="2"/>
  <c r="AD265" i="2"/>
  <c r="AD259" i="2"/>
  <c r="AD253" i="2"/>
  <c r="AD247" i="2"/>
  <c r="AD310" i="2"/>
  <c r="AD301" i="2"/>
  <c r="AD292" i="2"/>
  <c r="AD399" i="2"/>
  <c r="AD368" i="2"/>
  <c r="AD370" i="2"/>
  <c r="AD359" i="2"/>
  <c r="AD340" i="2"/>
  <c r="AD326" i="2"/>
  <c r="AD311" i="2"/>
  <c r="AD295" i="2"/>
  <c r="AD317" i="2"/>
  <c r="AD290" i="2"/>
  <c r="AD266" i="2"/>
  <c r="AD248" i="2"/>
  <c r="AD237" i="2"/>
  <c r="AD231" i="2"/>
  <c r="AD225" i="2"/>
  <c r="AD219" i="2"/>
  <c r="AD213" i="2"/>
  <c r="AD207" i="2"/>
  <c r="AD201" i="2"/>
  <c r="AD195" i="2"/>
  <c r="AD323" i="2"/>
  <c r="AD307" i="2"/>
  <c r="AD296" i="2"/>
  <c r="AD345" i="2"/>
  <c r="AD333" i="2"/>
  <c r="AD328" i="2"/>
  <c r="AD321" i="2"/>
  <c r="AD279" i="2"/>
  <c r="AD270" i="2"/>
  <c r="AD313" i="2"/>
  <c r="AD302" i="2"/>
  <c r="AD308" i="2"/>
  <c r="AD278" i="2"/>
  <c r="AD260" i="2"/>
  <c r="AD242" i="2"/>
  <c r="AD239" i="2"/>
  <c r="AD233" i="2"/>
  <c r="AD227" i="2"/>
  <c r="AD221" i="2"/>
  <c r="AD215" i="2"/>
  <c r="AD209" i="2"/>
  <c r="AD203" i="2"/>
  <c r="AD338" i="2"/>
  <c r="AD314" i="2"/>
  <c r="AD276" i="2"/>
  <c r="AD267" i="2"/>
  <c r="AD258" i="2"/>
  <c r="AD249" i="2"/>
  <c r="AD236" i="2"/>
  <c r="AD230" i="2"/>
  <c r="AD224" i="2"/>
  <c r="AD218" i="2"/>
  <c r="AD212" i="2"/>
  <c r="AD322" i="2"/>
  <c r="AD299" i="2"/>
  <c r="AD243" i="2"/>
  <c r="AD226" i="2"/>
  <c r="AD204" i="2"/>
  <c r="AD194" i="2"/>
  <c r="AD188" i="2"/>
  <c r="AD182" i="2"/>
  <c r="AD176" i="2"/>
  <c r="AD170" i="2"/>
  <c r="AD164" i="2"/>
  <c r="AD158" i="2"/>
  <c r="AD152" i="2"/>
  <c r="AD146" i="2"/>
  <c r="AD140" i="2"/>
  <c r="AD134" i="2"/>
  <c r="AD128" i="2"/>
  <c r="AD122" i="2"/>
  <c r="AD116" i="2"/>
  <c r="AD110" i="2"/>
  <c r="AD104" i="2"/>
  <c r="AD98" i="2"/>
  <c r="AD92" i="2"/>
  <c r="AD283" i="2"/>
  <c r="AD273" i="2"/>
  <c r="AD254" i="2"/>
  <c r="AD235" i="2"/>
  <c r="AD217" i="2"/>
  <c r="AD316" i="2"/>
  <c r="AD298" i="2"/>
  <c r="AD198" i="2"/>
  <c r="AD255" i="2"/>
  <c r="AD234" i="2"/>
  <c r="AD216" i="2"/>
  <c r="AD356" i="2"/>
  <c r="AD289" i="2"/>
  <c r="AD261" i="2"/>
  <c r="AD238" i="2"/>
  <c r="AD220" i="2"/>
  <c r="AD206" i="2"/>
  <c r="AD190" i="2"/>
  <c r="AD320" i="2"/>
  <c r="AD305" i="2"/>
  <c r="AD229" i="2"/>
  <c r="AD211" i="2"/>
  <c r="AD208" i="2"/>
  <c r="AD199" i="2"/>
  <c r="AD196" i="2"/>
  <c r="AD191" i="2"/>
  <c r="AD185" i="2"/>
  <c r="AD179" i="2"/>
  <c r="AD173" i="2"/>
  <c r="AD167" i="2"/>
  <c r="AD161" i="2"/>
  <c r="AD155" i="2"/>
  <c r="AD149" i="2"/>
  <c r="AD143" i="2"/>
  <c r="AD137" i="2"/>
  <c r="AD131" i="2"/>
  <c r="AD125" i="2"/>
  <c r="AD119" i="2"/>
  <c r="AD304" i="2"/>
  <c r="AD286" i="2"/>
  <c r="AD284" i="2"/>
  <c r="AD282" i="2"/>
  <c r="AD246" i="2"/>
  <c r="AD350" i="2"/>
  <c r="AD252" i="2"/>
  <c r="AD232" i="2"/>
  <c r="AD214" i="2"/>
  <c r="AD205" i="2"/>
  <c r="AD192" i="2"/>
  <c r="AD186" i="2"/>
  <c r="AD180" i="2"/>
  <c r="AD174" i="2"/>
  <c r="AD168" i="2"/>
  <c r="AD162" i="2"/>
  <c r="AD156" i="2"/>
  <c r="AD150" i="2"/>
  <c r="AD144" i="2"/>
  <c r="AD138" i="2"/>
  <c r="AD132" i="2"/>
  <c r="AD126" i="2"/>
  <c r="AD120" i="2"/>
  <c r="AD324" i="2"/>
  <c r="AD293" i="2"/>
  <c r="AD272" i="2"/>
  <c r="AD223" i="2"/>
  <c r="AD210" i="2"/>
  <c r="AD241" i="2"/>
  <c r="AD181" i="2"/>
  <c r="AD163" i="2"/>
  <c r="AD145" i="2"/>
  <c r="AD127" i="2"/>
  <c r="AD103" i="2"/>
  <c r="AD101" i="2"/>
  <c r="AD264" i="2"/>
  <c r="AD200" i="2"/>
  <c r="AD197" i="2"/>
  <c r="AD189" i="2"/>
  <c r="AD171" i="2"/>
  <c r="AD222" i="2"/>
  <c r="AD193" i="2"/>
  <c r="AD175" i="2"/>
  <c r="AD157" i="2"/>
  <c r="AD139" i="2"/>
  <c r="AD121" i="2"/>
  <c r="AD108" i="2"/>
  <c r="AD91" i="2"/>
  <c r="AD89" i="2"/>
  <c r="AD228" i="2"/>
  <c r="AD184" i="2"/>
  <c r="AD166" i="2"/>
  <c r="AD148" i="2"/>
  <c r="AD130" i="2"/>
  <c r="AD106" i="2"/>
  <c r="AD86" i="2"/>
  <c r="AD80" i="2"/>
  <c r="AD74" i="2"/>
  <c r="AD68" i="2"/>
  <c r="AD183" i="2"/>
  <c r="AD165" i="2"/>
  <c r="AD187" i="2"/>
  <c r="AD240" i="2"/>
  <c r="AD202" i="2"/>
  <c r="AD178" i="2"/>
  <c r="AD177" i="2"/>
  <c r="AD159" i="2"/>
  <c r="AD141" i="2"/>
  <c r="AD123" i="2"/>
  <c r="AD105" i="2"/>
  <c r="AD88" i="2"/>
  <c r="AD83" i="2"/>
  <c r="AD70" i="2"/>
  <c r="AD147" i="2"/>
  <c r="AD136" i="2"/>
  <c r="AD66" i="2"/>
  <c r="AD58" i="2"/>
  <c r="AD52" i="2"/>
  <c r="AD46" i="2"/>
  <c r="AD40" i="2"/>
  <c r="AD34" i="2"/>
  <c r="AD28" i="2"/>
  <c r="AD172" i="2"/>
  <c r="AD115" i="2"/>
  <c r="AD114" i="2"/>
  <c r="AD113" i="2"/>
  <c r="AD81" i="2"/>
  <c r="AD64" i="2"/>
  <c r="AD153" i="2"/>
  <c r="AD142" i="2"/>
  <c r="AD169" i="2"/>
  <c r="AD109" i="2"/>
  <c r="AD107" i="2"/>
  <c r="AD102" i="2"/>
  <c r="AD77" i="2"/>
  <c r="AD75" i="2"/>
  <c r="AD154" i="2"/>
  <c r="AD100" i="2"/>
  <c r="AD99" i="2"/>
  <c r="AD84" i="2"/>
  <c r="AD73" i="2"/>
  <c r="AD60" i="2"/>
  <c r="AD54" i="2"/>
  <c r="AD48" i="2"/>
  <c r="AD42" i="2"/>
  <c r="AD36" i="2"/>
  <c r="AD30" i="2"/>
  <c r="AD24" i="2"/>
  <c r="AD18" i="2"/>
  <c r="AD12" i="2"/>
  <c r="AD6" i="2"/>
  <c r="AD133" i="2"/>
  <c r="AD97" i="2"/>
  <c r="AD96" i="2"/>
  <c r="AD95" i="2"/>
  <c r="AD71" i="2"/>
  <c r="AD69" i="2"/>
  <c r="AD160" i="2"/>
  <c r="AD117" i="2"/>
  <c r="AD94" i="2"/>
  <c r="AD93" i="2"/>
  <c r="AD67" i="2"/>
  <c r="AD61" i="2"/>
  <c r="AD55" i="2"/>
  <c r="AD49" i="2"/>
  <c r="AD43" i="2"/>
  <c r="AD37" i="2"/>
  <c r="AD31" i="2"/>
  <c r="AD25" i="2"/>
  <c r="AD19" i="2"/>
  <c r="AD90" i="2"/>
  <c r="AD65" i="2"/>
  <c r="AD129" i="2"/>
  <c r="AD118" i="2"/>
  <c r="AD87" i="2"/>
  <c r="AD78" i="2"/>
  <c r="AD62" i="2"/>
  <c r="AD56" i="2"/>
  <c r="AD50" i="2"/>
  <c r="AD44" i="2"/>
  <c r="AD38" i="2"/>
  <c r="AD135" i="2"/>
  <c r="AD124" i="2"/>
  <c r="AD82" i="2"/>
  <c r="AD72" i="2"/>
  <c r="AD63" i="2"/>
  <c r="AD57" i="2"/>
  <c r="AD51" i="2"/>
  <c r="AD45" i="2"/>
  <c r="AD39" i="2"/>
  <c r="AD33" i="2"/>
  <c r="AD27" i="2"/>
  <c r="AD21" i="2"/>
  <c r="AD15" i="2"/>
  <c r="AD9" i="2"/>
  <c r="AQ433" i="2"/>
  <c r="AQ427" i="2"/>
  <c r="AQ421" i="2"/>
  <c r="AQ430" i="2"/>
  <c r="AQ435" i="2"/>
  <c r="AQ426" i="2"/>
  <c r="AQ424" i="2"/>
  <c r="AQ414" i="2"/>
  <c r="AQ408" i="2"/>
  <c r="AQ402" i="2"/>
  <c r="AQ396" i="2"/>
  <c r="AQ390" i="2"/>
  <c r="AQ384" i="2"/>
  <c r="AQ420" i="2"/>
  <c r="AQ418" i="2"/>
  <c r="AQ415" i="2"/>
  <c r="AQ409" i="2"/>
  <c r="AQ403" i="2"/>
  <c r="AQ397" i="2"/>
  <c r="AQ391" i="2"/>
  <c r="AQ385" i="2"/>
  <c r="AQ425" i="2"/>
  <c r="AQ423" i="2"/>
  <c r="AQ411" i="2"/>
  <c r="AQ431" i="2"/>
  <c r="AQ401" i="2"/>
  <c r="AQ399" i="2"/>
  <c r="AQ380" i="2"/>
  <c r="AQ374" i="2"/>
  <c r="AQ429" i="2"/>
  <c r="AQ413" i="2"/>
  <c r="AQ432" i="2"/>
  <c r="AQ422" i="2"/>
  <c r="AQ417" i="2"/>
  <c r="AQ412" i="2"/>
  <c r="AQ388" i="2"/>
  <c r="AQ382" i="2"/>
  <c r="AQ364" i="2"/>
  <c r="AQ358" i="2"/>
  <c r="AQ352" i="2"/>
  <c r="AQ346" i="2"/>
  <c r="AQ340" i="2"/>
  <c r="AQ334" i="2"/>
  <c r="AQ328" i="2"/>
  <c r="AQ322" i="2"/>
  <c r="AQ407" i="2"/>
  <c r="AQ406" i="2"/>
  <c r="AQ395" i="2"/>
  <c r="AQ379" i="2"/>
  <c r="AQ434" i="2"/>
  <c r="AQ428" i="2"/>
  <c r="AQ405" i="2"/>
  <c r="AQ394" i="2"/>
  <c r="AQ383" i="2"/>
  <c r="AQ377" i="2"/>
  <c r="AQ419" i="2"/>
  <c r="AQ404" i="2"/>
  <c r="AQ393" i="2"/>
  <c r="AQ410" i="2"/>
  <c r="AQ372" i="2"/>
  <c r="AQ366" i="2"/>
  <c r="AQ357" i="2"/>
  <c r="AQ349" i="2"/>
  <c r="AQ341" i="2"/>
  <c r="AQ333" i="2"/>
  <c r="AQ325" i="2"/>
  <c r="AQ319" i="2"/>
  <c r="AQ400" i="2"/>
  <c r="AQ371" i="2"/>
  <c r="AQ361" i="2"/>
  <c r="AQ338" i="2"/>
  <c r="AQ316" i="2"/>
  <c r="AQ310" i="2"/>
  <c r="AQ304" i="2"/>
  <c r="AQ298" i="2"/>
  <c r="AQ292" i="2"/>
  <c r="AQ286" i="2"/>
  <c r="AQ398" i="2"/>
  <c r="AQ386" i="2"/>
  <c r="AQ381" i="2"/>
  <c r="AQ370" i="2"/>
  <c r="AQ365" i="2"/>
  <c r="AQ389" i="2"/>
  <c r="AQ369" i="2"/>
  <c r="AQ392" i="2"/>
  <c r="AQ376" i="2"/>
  <c r="AQ355" i="2"/>
  <c r="AQ368" i="2"/>
  <c r="AQ359" i="2"/>
  <c r="AQ345" i="2"/>
  <c r="AQ337" i="2"/>
  <c r="AQ329" i="2"/>
  <c r="AQ318" i="2"/>
  <c r="AQ416" i="2"/>
  <c r="AQ387" i="2"/>
  <c r="AQ375" i="2"/>
  <c r="AQ350" i="2"/>
  <c r="AQ326" i="2"/>
  <c r="AQ313" i="2"/>
  <c r="AQ307" i="2"/>
  <c r="AQ301" i="2"/>
  <c r="AQ295" i="2"/>
  <c r="AQ289" i="2"/>
  <c r="AQ367" i="2"/>
  <c r="AQ347" i="2"/>
  <c r="AQ335" i="2"/>
  <c r="AQ314" i="2"/>
  <c r="AQ305" i="2"/>
  <c r="AQ296" i="2"/>
  <c r="AQ285" i="2"/>
  <c r="AQ362" i="2"/>
  <c r="AQ353" i="2"/>
  <c r="AQ323" i="2"/>
  <c r="AQ360" i="2"/>
  <c r="AQ348" i="2"/>
  <c r="AQ336" i="2"/>
  <c r="AQ324" i="2"/>
  <c r="AQ321" i="2"/>
  <c r="AQ320" i="2"/>
  <c r="AQ309" i="2"/>
  <c r="AQ300" i="2"/>
  <c r="AQ291" i="2"/>
  <c r="AQ287" i="2"/>
  <c r="AQ356" i="2"/>
  <c r="AQ339" i="2"/>
  <c r="AQ327" i="2"/>
  <c r="AQ354" i="2"/>
  <c r="AQ312" i="2"/>
  <c r="AQ303" i="2"/>
  <c r="AQ294" i="2"/>
  <c r="AQ373" i="2"/>
  <c r="AQ363" i="2"/>
  <c r="AQ342" i="2"/>
  <c r="AQ330" i="2"/>
  <c r="AQ278" i="2"/>
  <c r="AQ272" i="2"/>
  <c r="AQ266" i="2"/>
  <c r="AQ260" i="2"/>
  <c r="AQ254" i="2"/>
  <c r="AQ248" i="2"/>
  <c r="AQ242" i="2"/>
  <c r="AQ378" i="2"/>
  <c r="AQ284" i="2"/>
  <c r="AQ283" i="2"/>
  <c r="AQ282" i="2"/>
  <c r="AQ277" i="2"/>
  <c r="AQ268" i="2"/>
  <c r="AQ293" i="2"/>
  <c r="AQ281" i="2"/>
  <c r="AQ263" i="2"/>
  <c r="AQ245" i="2"/>
  <c r="AQ276" i="2"/>
  <c r="AQ267" i="2"/>
  <c r="AQ258" i="2"/>
  <c r="AQ249" i="2"/>
  <c r="AQ238" i="2"/>
  <c r="AQ232" i="2"/>
  <c r="AQ226" i="2"/>
  <c r="AQ220" i="2"/>
  <c r="AQ214" i="2"/>
  <c r="AQ208" i="2"/>
  <c r="AQ202" i="2"/>
  <c r="AQ315" i="2"/>
  <c r="AQ299" i="2"/>
  <c r="AQ288" i="2"/>
  <c r="AQ351" i="2"/>
  <c r="AQ344" i="2"/>
  <c r="AQ332" i="2"/>
  <c r="AQ311" i="2"/>
  <c r="AQ275" i="2"/>
  <c r="AQ257" i="2"/>
  <c r="AQ317" i="2"/>
  <c r="AQ306" i="2"/>
  <c r="AQ308" i="2"/>
  <c r="AQ297" i="2"/>
  <c r="AQ343" i="2"/>
  <c r="AQ302" i="2"/>
  <c r="AQ279" i="2"/>
  <c r="AQ256" i="2"/>
  <c r="AQ223" i="2"/>
  <c r="AQ331" i="2"/>
  <c r="AQ262" i="2"/>
  <c r="AQ251" i="2"/>
  <c r="AQ227" i="2"/>
  <c r="AQ274" i="2"/>
  <c r="AQ252" i="2"/>
  <c r="AQ246" i="2"/>
  <c r="AQ240" i="2"/>
  <c r="AQ236" i="2"/>
  <c r="AQ222" i="2"/>
  <c r="AQ218" i="2"/>
  <c r="AQ207" i="2"/>
  <c r="AQ204" i="2"/>
  <c r="AQ198" i="2"/>
  <c r="AQ269" i="2"/>
  <c r="AQ241" i="2"/>
  <c r="AQ231" i="2"/>
  <c r="AQ247" i="2"/>
  <c r="AQ235" i="2"/>
  <c r="AQ217" i="2"/>
  <c r="AQ209" i="2"/>
  <c r="AQ280" i="2"/>
  <c r="AQ253" i="2"/>
  <c r="AQ239" i="2"/>
  <c r="AQ221" i="2"/>
  <c r="AQ201" i="2"/>
  <c r="AQ191" i="2"/>
  <c r="AQ185" i="2"/>
  <c r="AQ179" i="2"/>
  <c r="AQ173" i="2"/>
  <c r="AQ167" i="2"/>
  <c r="AQ161" i="2"/>
  <c r="AQ155" i="2"/>
  <c r="AQ149" i="2"/>
  <c r="AQ143" i="2"/>
  <c r="AQ137" i="2"/>
  <c r="AQ131" i="2"/>
  <c r="AQ125" i="2"/>
  <c r="AQ119" i="2"/>
  <c r="AQ113" i="2"/>
  <c r="AQ107" i="2"/>
  <c r="AQ101" i="2"/>
  <c r="AQ95" i="2"/>
  <c r="AQ89" i="2"/>
  <c r="AQ270" i="2"/>
  <c r="AQ264" i="2"/>
  <c r="AQ243" i="2"/>
  <c r="AQ234" i="2"/>
  <c r="AQ230" i="2"/>
  <c r="AQ216" i="2"/>
  <c r="AQ212" i="2"/>
  <c r="AQ206" i="2"/>
  <c r="AQ199" i="2"/>
  <c r="AQ196" i="2"/>
  <c r="AQ290" i="2"/>
  <c r="AQ259" i="2"/>
  <c r="AQ229" i="2"/>
  <c r="AQ211" i="2"/>
  <c r="AQ265" i="2"/>
  <c r="AQ244" i="2"/>
  <c r="AQ233" i="2"/>
  <c r="AQ215" i="2"/>
  <c r="AQ273" i="2"/>
  <c r="AQ261" i="2"/>
  <c r="AQ255" i="2"/>
  <c r="AQ250" i="2"/>
  <c r="AQ237" i="2"/>
  <c r="AQ178" i="2"/>
  <c r="AQ160" i="2"/>
  <c r="AQ142" i="2"/>
  <c r="AQ124" i="2"/>
  <c r="AQ105" i="2"/>
  <c r="AQ88" i="2"/>
  <c r="AQ84" i="2"/>
  <c r="AQ78" i="2"/>
  <c r="AQ72" i="2"/>
  <c r="AQ66" i="2"/>
  <c r="AQ219" i="2"/>
  <c r="AQ182" i="2"/>
  <c r="AQ225" i="2"/>
  <c r="AQ210" i="2"/>
  <c r="AQ195" i="2"/>
  <c r="AQ186" i="2"/>
  <c r="AQ177" i="2"/>
  <c r="AQ168" i="2"/>
  <c r="AQ228" i="2"/>
  <c r="AQ181" i="2"/>
  <c r="AQ172" i="2"/>
  <c r="AQ154" i="2"/>
  <c r="AQ136" i="2"/>
  <c r="AQ118" i="2"/>
  <c r="AQ112" i="2"/>
  <c r="AQ93" i="2"/>
  <c r="AQ86" i="2"/>
  <c r="AQ176" i="2"/>
  <c r="AQ158" i="2"/>
  <c r="AQ140" i="2"/>
  <c r="AQ122" i="2"/>
  <c r="AQ110" i="2"/>
  <c r="AQ108" i="2"/>
  <c r="AQ91" i="2"/>
  <c r="AQ224" i="2"/>
  <c r="AQ189" i="2"/>
  <c r="AQ180" i="2"/>
  <c r="AQ190" i="2"/>
  <c r="AQ175" i="2"/>
  <c r="AQ271" i="2"/>
  <c r="AQ200" i="2"/>
  <c r="AQ192" i="2"/>
  <c r="AQ184" i="2"/>
  <c r="AQ205" i="2"/>
  <c r="AQ197" i="2"/>
  <c r="AQ193" i="2"/>
  <c r="AQ188" i="2"/>
  <c r="AQ170" i="2"/>
  <c r="AQ213" i="2"/>
  <c r="AQ194" i="2"/>
  <c r="AQ187" i="2"/>
  <c r="AQ169" i="2"/>
  <c r="AQ151" i="2"/>
  <c r="AQ133" i="2"/>
  <c r="AQ115" i="2"/>
  <c r="AQ109" i="2"/>
  <c r="AQ92" i="2"/>
  <c r="AQ90" i="2"/>
  <c r="AQ164" i="2"/>
  <c r="AQ144" i="2"/>
  <c r="AQ138" i="2"/>
  <c r="AQ117" i="2"/>
  <c r="AQ94" i="2"/>
  <c r="AQ87" i="2"/>
  <c r="AQ83" i="2"/>
  <c r="AQ74" i="2"/>
  <c r="AQ58" i="2"/>
  <c r="AQ52" i="2"/>
  <c r="AQ46" i="2"/>
  <c r="AQ40" i="2"/>
  <c r="AQ34" i="2"/>
  <c r="AQ28" i="2"/>
  <c r="AQ22" i="2"/>
  <c r="AQ16" i="2"/>
  <c r="AQ10" i="2"/>
  <c r="AQ174" i="2"/>
  <c r="AQ139" i="2"/>
  <c r="AQ128" i="2"/>
  <c r="AQ70" i="2"/>
  <c r="AQ203" i="2"/>
  <c r="AQ150" i="2"/>
  <c r="AQ123" i="2"/>
  <c r="AQ82" i="2"/>
  <c r="AQ68" i="2"/>
  <c r="AQ59" i="2"/>
  <c r="AQ53" i="2"/>
  <c r="AQ47" i="2"/>
  <c r="AQ41" i="2"/>
  <c r="AQ35" i="2"/>
  <c r="AQ29" i="2"/>
  <c r="AQ23" i="2"/>
  <c r="AQ17" i="2"/>
  <c r="AQ11" i="2"/>
  <c r="AQ5" i="2"/>
  <c r="AQ171" i="2"/>
  <c r="AQ145" i="2"/>
  <c r="AQ134" i="2"/>
  <c r="AQ162" i="2"/>
  <c r="AQ156" i="2"/>
  <c r="AQ135" i="2"/>
  <c r="AQ129" i="2"/>
  <c r="AQ81" i="2"/>
  <c r="AQ79" i="2"/>
  <c r="AQ60" i="2"/>
  <c r="AQ54" i="2"/>
  <c r="AQ48" i="2"/>
  <c r="AQ42" i="2"/>
  <c r="AQ36" i="2"/>
  <c r="AQ30" i="2"/>
  <c r="AQ24" i="2"/>
  <c r="AQ18" i="2"/>
  <c r="AQ12" i="2"/>
  <c r="AQ6" i="2"/>
  <c r="AQ165" i="2"/>
  <c r="AQ157" i="2"/>
  <c r="AQ146" i="2"/>
  <c r="AQ77" i="2"/>
  <c r="AQ75" i="2"/>
  <c r="AQ141" i="2"/>
  <c r="AQ130" i="2"/>
  <c r="AQ85" i="2"/>
  <c r="AQ73" i="2"/>
  <c r="AQ61" i="2"/>
  <c r="AQ55" i="2"/>
  <c r="AQ49" i="2"/>
  <c r="AQ43" i="2"/>
  <c r="AQ37" i="2"/>
  <c r="AQ163" i="2"/>
  <c r="AQ152" i="2"/>
  <c r="AQ114" i="2"/>
  <c r="AQ71" i="2"/>
  <c r="AQ69" i="2"/>
  <c r="AQ153" i="2"/>
  <c r="AQ147" i="2"/>
  <c r="AQ126" i="2"/>
  <c r="AQ120" i="2"/>
  <c r="AQ111" i="2"/>
  <c r="AQ106" i="2"/>
  <c r="AQ67" i="2"/>
  <c r="AQ62" i="2"/>
  <c r="AQ56" i="2"/>
  <c r="AQ50" i="2"/>
  <c r="AQ44" i="2"/>
  <c r="AQ38" i="2"/>
  <c r="AQ183" i="2"/>
  <c r="AQ166" i="2"/>
  <c r="AQ121" i="2"/>
  <c r="AQ104" i="2"/>
  <c r="AQ103" i="2"/>
  <c r="AQ102" i="2"/>
  <c r="AQ65" i="2"/>
  <c r="AQ127" i="2"/>
  <c r="AQ116" i="2"/>
  <c r="AQ98" i="2"/>
  <c r="AQ97" i="2"/>
  <c r="AQ96" i="2"/>
  <c r="AQ76" i="2"/>
  <c r="Y5" i="2"/>
  <c r="Y6" i="2"/>
  <c r="V7" i="2"/>
  <c r="AP7" i="2"/>
  <c r="AP8" i="2"/>
  <c r="AN9" i="2"/>
  <c r="AK10" i="2"/>
  <c r="AK11" i="2"/>
  <c r="AK12" i="2"/>
  <c r="AH13" i="2"/>
  <c r="AG15" i="2"/>
  <c r="AI16" i="2"/>
  <c r="AK17" i="2"/>
  <c r="AM18" i="2"/>
  <c r="AQ20" i="2"/>
  <c r="W22" i="2"/>
  <c r="Y23" i="2"/>
  <c r="AA24" i="2"/>
  <c r="AC25" i="2"/>
  <c r="W29" i="2"/>
  <c r="AA30" i="2"/>
  <c r="AH31" i="2"/>
  <c r="AQ32" i="2"/>
  <c r="Y35" i="2"/>
  <c r="X38" i="2"/>
  <c r="AD41" i="2"/>
  <c r="AJ44" i="2"/>
  <c r="AP47" i="2"/>
  <c r="Z51" i="2"/>
  <c r="AL57" i="2"/>
  <c r="V61" i="2"/>
  <c r="AC64" i="2"/>
  <c r="AA68" i="2"/>
  <c r="Y72" i="2"/>
  <c r="X76" i="2"/>
  <c r="AH84" i="2"/>
  <c r="AM89" i="2"/>
  <c r="AK95" i="2"/>
  <c r="AH101" i="2"/>
  <c r="AC113" i="2"/>
  <c r="AA120" i="2"/>
  <c r="AJ127" i="2"/>
  <c r="AC140" i="2"/>
  <c r="W155" i="2"/>
  <c r="Y173" i="2"/>
  <c r="AE433" i="2"/>
  <c r="AE427" i="2"/>
  <c r="AE421" i="2"/>
  <c r="AE430" i="2"/>
  <c r="AE420" i="2"/>
  <c r="AE418" i="2"/>
  <c r="AE414" i="2"/>
  <c r="AE408" i="2"/>
  <c r="AE402" i="2"/>
  <c r="AE396" i="2"/>
  <c r="AE390" i="2"/>
  <c r="AE384" i="2"/>
  <c r="AE429" i="2"/>
  <c r="AE415" i="2"/>
  <c r="AE409" i="2"/>
  <c r="AE403" i="2"/>
  <c r="AE397" i="2"/>
  <c r="AE391" i="2"/>
  <c r="AE385" i="2"/>
  <c r="AE419" i="2"/>
  <c r="AE417" i="2"/>
  <c r="AE411" i="2"/>
  <c r="AE431" i="2"/>
  <c r="AE434" i="2"/>
  <c r="AE395" i="2"/>
  <c r="AE393" i="2"/>
  <c r="AE380" i="2"/>
  <c r="AE374" i="2"/>
  <c r="AE435" i="2"/>
  <c r="AE426" i="2"/>
  <c r="AE425" i="2"/>
  <c r="AE424" i="2"/>
  <c r="AE423" i="2"/>
  <c r="AE422" i="2"/>
  <c r="AE412" i="2"/>
  <c r="AE416" i="2"/>
  <c r="AE398" i="2"/>
  <c r="AE387" i="2"/>
  <c r="AE382" i="2"/>
  <c r="AE405" i="2"/>
  <c r="AE379" i="2"/>
  <c r="AE376" i="2"/>
  <c r="AE364" i="2"/>
  <c r="AE358" i="2"/>
  <c r="AE352" i="2"/>
  <c r="AE346" i="2"/>
  <c r="AE340" i="2"/>
  <c r="AE334" i="2"/>
  <c r="AE328" i="2"/>
  <c r="AE322" i="2"/>
  <c r="AE432" i="2"/>
  <c r="AE410" i="2"/>
  <c r="AE394" i="2"/>
  <c r="AE400" i="2"/>
  <c r="AE389" i="2"/>
  <c r="AE371" i="2"/>
  <c r="AE407" i="2"/>
  <c r="AE428" i="2"/>
  <c r="AE392" i="2"/>
  <c r="AE381" i="2"/>
  <c r="AE413" i="2"/>
  <c r="AE377" i="2"/>
  <c r="AE369" i="2"/>
  <c r="AE360" i="2"/>
  <c r="AE351" i="2"/>
  <c r="AE343" i="2"/>
  <c r="AE335" i="2"/>
  <c r="AE327" i="2"/>
  <c r="AE355" i="2"/>
  <c r="AE332" i="2"/>
  <c r="AE316" i="2"/>
  <c r="AE310" i="2"/>
  <c r="AE304" i="2"/>
  <c r="AE298" i="2"/>
  <c r="AE292" i="2"/>
  <c r="AE286" i="2"/>
  <c r="AE406" i="2"/>
  <c r="AE375" i="2"/>
  <c r="AE368" i="2"/>
  <c r="AE359" i="2"/>
  <c r="AE404" i="2"/>
  <c r="AE388" i="2"/>
  <c r="AE373" i="2"/>
  <c r="AE367" i="2"/>
  <c r="AE386" i="2"/>
  <c r="AE362" i="2"/>
  <c r="AE353" i="2"/>
  <c r="AE347" i="2"/>
  <c r="AE339" i="2"/>
  <c r="AE331" i="2"/>
  <c r="AE372" i="2"/>
  <c r="AE344" i="2"/>
  <c r="AE313" i="2"/>
  <c r="AE307" i="2"/>
  <c r="AE301" i="2"/>
  <c r="AE295" i="2"/>
  <c r="AE289" i="2"/>
  <c r="AE383" i="2"/>
  <c r="AE370" i="2"/>
  <c r="AE361" i="2"/>
  <c r="AE357" i="2"/>
  <c r="AE341" i="2"/>
  <c r="AE329" i="2"/>
  <c r="AE317" i="2"/>
  <c r="AE308" i="2"/>
  <c r="AE299" i="2"/>
  <c r="AE290" i="2"/>
  <c r="AE342" i="2"/>
  <c r="AE330" i="2"/>
  <c r="AE312" i="2"/>
  <c r="AE303" i="2"/>
  <c r="AE294" i="2"/>
  <c r="AE345" i="2"/>
  <c r="AE333" i="2"/>
  <c r="AE401" i="2"/>
  <c r="AE366" i="2"/>
  <c r="AE315" i="2"/>
  <c r="AE306" i="2"/>
  <c r="AE297" i="2"/>
  <c r="AE356" i="2"/>
  <c r="AE348" i="2"/>
  <c r="AE336" i="2"/>
  <c r="AE324" i="2"/>
  <c r="AE323" i="2"/>
  <c r="AE288" i="2"/>
  <c r="AE278" i="2"/>
  <c r="AE272" i="2"/>
  <c r="AE266" i="2"/>
  <c r="AE260" i="2"/>
  <c r="AE254" i="2"/>
  <c r="AE248" i="2"/>
  <c r="AE242" i="2"/>
  <c r="AE350" i="2"/>
  <c r="AE378" i="2"/>
  <c r="AE365" i="2"/>
  <c r="AE363" i="2"/>
  <c r="AE354" i="2"/>
  <c r="AE349" i="2"/>
  <c r="AE280" i="2"/>
  <c r="AE271" i="2"/>
  <c r="AE296" i="2"/>
  <c r="AE275" i="2"/>
  <c r="AE257" i="2"/>
  <c r="AE399" i="2"/>
  <c r="AE321" i="2"/>
  <c r="AE279" i="2"/>
  <c r="AE270" i="2"/>
  <c r="AE261" i="2"/>
  <c r="AE252" i="2"/>
  <c r="AE243" i="2"/>
  <c r="AE238" i="2"/>
  <c r="AE232" i="2"/>
  <c r="AE226" i="2"/>
  <c r="AE220" i="2"/>
  <c r="AE214" i="2"/>
  <c r="AE208" i="2"/>
  <c r="AE202" i="2"/>
  <c r="AE325" i="2"/>
  <c r="AE318" i="2"/>
  <c r="AE302" i="2"/>
  <c r="AE291" i="2"/>
  <c r="AE338" i="2"/>
  <c r="AE314" i="2"/>
  <c r="AE269" i="2"/>
  <c r="AE251" i="2"/>
  <c r="AE319" i="2"/>
  <c r="AE309" i="2"/>
  <c r="AE326" i="2"/>
  <c r="AE311" i="2"/>
  <c r="AE300" i="2"/>
  <c r="AE285" i="2"/>
  <c r="AE283" i="2"/>
  <c r="AE273" i="2"/>
  <c r="AE259" i="2"/>
  <c r="AE235" i="2"/>
  <c r="AE217" i="2"/>
  <c r="AE265" i="2"/>
  <c r="AE239" i="2"/>
  <c r="AE221" i="2"/>
  <c r="AE209" i="2"/>
  <c r="AE198" i="2"/>
  <c r="AE287" i="2"/>
  <c r="AE268" i="2"/>
  <c r="AE255" i="2"/>
  <c r="AE249" i="2"/>
  <c r="AE234" i="2"/>
  <c r="AE230" i="2"/>
  <c r="AE216" i="2"/>
  <c r="AE212" i="2"/>
  <c r="AE201" i="2"/>
  <c r="AE195" i="2"/>
  <c r="AE281" i="2"/>
  <c r="AE244" i="2"/>
  <c r="AE225" i="2"/>
  <c r="AE320" i="2"/>
  <c r="AE305" i="2"/>
  <c r="AE276" i="2"/>
  <c r="AE250" i="2"/>
  <c r="AE229" i="2"/>
  <c r="AE211" i="2"/>
  <c r="AE203" i="2"/>
  <c r="AE274" i="2"/>
  <c r="AE256" i="2"/>
  <c r="AE245" i="2"/>
  <c r="AE233" i="2"/>
  <c r="AE215" i="2"/>
  <c r="AE199" i="2"/>
  <c r="AE196" i="2"/>
  <c r="AE191" i="2"/>
  <c r="AE185" i="2"/>
  <c r="AE179" i="2"/>
  <c r="AE173" i="2"/>
  <c r="AE167" i="2"/>
  <c r="AE161" i="2"/>
  <c r="AE155" i="2"/>
  <c r="AE149" i="2"/>
  <c r="AE143" i="2"/>
  <c r="AE137" i="2"/>
  <c r="AE131" i="2"/>
  <c r="AE125" i="2"/>
  <c r="AE119" i="2"/>
  <c r="AE113" i="2"/>
  <c r="AE107" i="2"/>
  <c r="AE101" i="2"/>
  <c r="AE95" i="2"/>
  <c r="AE89" i="2"/>
  <c r="AE337" i="2"/>
  <c r="AE284" i="2"/>
  <c r="AE282" i="2"/>
  <c r="AE246" i="2"/>
  <c r="AE228" i="2"/>
  <c r="AE224" i="2"/>
  <c r="AE262" i="2"/>
  <c r="AE237" i="2"/>
  <c r="AE293" i="2"/>
  <c r="AE277" i="2"/>
  <c r="AE223" i="2"/>
  <c r="AE210" i="2"/>
  <c r="AE263" i="2"/>
  <c r="AE247" i="2"/>
  <c r="AE241" i="2"/>
  <c r="AE227" i="2"/>
  <c r="AE267" i="2"/>
  <c r="AE264" i="2"/>
  <c r="AE258" i="2"/>
  <c r="AE240" i="2"/>
  <c r="AE236" i="2"/>
  <c r="AE207" i="2"/>
  <c r="AE205" i="2"/>
  <c r="AE200" i="2"/>
  <c r="AE172" i="2"/>
  <c r="AE154" i="2"/>
  <c r="AE136" i="2"/>
  <c r="AE118" i="2"/>
  <c r="AE99" i="2"/>
  <c r="AE84" i="2"/>
  <c r="AE78" i="2"/>
  <c r="AE72" i="2"/>
  <c r="AE66" i="2"/>
  <c r="AE197" i="2"/>
  <c r="AE190" i="2"/>
  <c r="AE219" i="2"/>
  <c r="AE213" i="2"/>
  <c r="AE192" i="2"/>
  <c r="AE189" i="2"/>
  <c r="AE180" i="2"/>
  <c r="AE171" i="2"/>
  <c r="AE222" i="2"/>
  <c r="AE193" i="2"/>
  <c r="AE175" i="2"/>
  <c r="AE184" i="2"/>
  <c r="AE166" i="2"/>
  <c r="AE148" i="2"/>
  <c r="AE130" i="2"/>
  <c r="AE106" i="2"/>
  <c r="AE86" i="2"/>
  <c r="AE194" i="2"/>
  <c r="AE188" i="2"/>
  <c r="AE170" i="2"/>
  <c r="AE152" i="2"/>
  <c r="AE134" i="2"/>
  <c r="AE116" i="2"/>
  <c r="AE104" i="2"/>
  <c r="AE102" i="2"/>
  <c r="AE218" i="2"/>
  <c r="AE206" i="2"/>
  <c r="AE183" i="2"/>
  <c r="AE187" i="2"/>
  <c r="AE169" i="2"/>
  <c r="AE231" i="2"/>
  <c r="AE204" i="2"/>
  <c r="AE182" i="2"/>
  <c r="AE181" i="2"/>
  <c r="AE163" i="2"/>
  <c r="AE145" i="2"/>
  <c r="AE127" i="2"/>
  <c r="AE103" i="2"/>
  <c r="AE147" i="2"/>
  <c r="AE141" i="2"/>
  <c r="AE120" i="2"/>
  <c r="AE68" i="2"/>
  <c r="AE58" i="2"/>
  <c r="AE52" i="2"/>
  <c r="AE46" i="2"/>
  <c r="AE40" i="2"/>
  <c r="AE34" i="2"/>
  <c r="AE28" i="2"/>
  <c r="AE22" i="2"/>
  <c r="AE16" i="2"/>
  <c r="AE10" i="2"/>
  <c r="AE158" i="2"/>
  <c r="AE115" i="2"/>
  <c r="AE114" i="2"/>
  <c r="AE81" i="2"/>
  <c r="AE64" i="2"/>
  <c r="AE253" i="2"/>
  <c r="AE177" i="2"/>
  <c r="AE153" i="2"/>
  <c r="AE142" i="2"/>
  <c r="AE126" i="2"/>
  <c r="AE112" i="2"/>
  <c r="AE111" i="2"/>
  <c r="AE85" i="2"/>
  <c r="AE79" i="2"/>
  <c r="AE59" i="2"/>
  <c r="AE53" i="2"/>
  <c r="AE47" i="2"/>
  <c r="AE41" i="2"/>
  <c r="AE35" i="2"/>
  <c r="AE29" i="2"/>
  <c r="AE23" i="2"/>
  <c r="AE17" i="2"/>
  <c r="AE11" i="2"/>
  <c r="AE5" i="2"/>
  <c r="AE174" i="2"/>
  <c r="AE164" i="2"/>
  <c r="AE159" i="2"/>
  <c r="AE138" i="2"/>
  <c r="AE132" i="2"/>
  <c r="AE105" i="2"/>
  <c r="AE100" i="2"/>
  <c r="AE73" i="2"/>
  <c r="AE60" i="2"/>
  <c r="AE54" i="2"/>
  <c r="AE48" i="2"/>
  <c r="AE42" i="2"/>
  <c r="AE36" i="2"/>
  <c r="AE30" i="2"/>
  <c r="AE24" i="2"/>
  <c r="AE18" i="2"/>
  <c r="AE12" i="2"/>
  <c r="AE6" i="2"/>
  <c r="AE186" i="2"/>
  <c r="AE133" i="2"/>
  <c r="AE122" i="2"/>
  <c r="AE98" i="2"/>
  <c r="AE97" i="2"/>
  <c r="AE96" i="2"/>
  <c r="AE71" i="2"/>
  <c r="AE69" i="2"/>
  <c r="AE176" i="2"/>
  <c r="AE160" i="2"/>
  <c r="AE144" i="2"/>
  <c r="AE117" i="2"/>
  <c r="AE94" i="2"/>
  <c r="AE93" i="2"/>
  <c r="AE67" i="2"/>
  <c r="AE61" i="2"/>
  <c r="AE55" i="2"/>
  <c r="AE49" i="2"/>
  <c r="AE43" i="2"/>
  <c r="AE37" i="2"/>
  <c r="AE139" i="2"/>
  <c r="AE128" i="2"/>
  <c r="AE92" i="2"/>
  <c r="AE91" i="2"/>
  <c r="AE90" i="2"/>
  <c r="AE65" i="2"/>
  <c r="AE165" i="2"/>
  <c r="AE156" i="2"/>
  <c r="AE150" i="2"/>
  <c r="AE129" i="2"/>
  <c r="AE123" i="2"/>
  <c r="AE88" i="2"/>
  <c r="AE87" i="2"/>
  <c r="AE83" i="2"/>
  <c r="AE80" i="2"/>
  <c r="AE62" i="2"/>
  <c r="AE56" i="2"/>
  <c r="AE50" i="2"/>
  <c r="AE44" i="2"/>
  <c r="AE38" i="2"/>
  <c r="AE151" i="2"/>
  <c r="AE140" i="2"/>
  <c r="AE76" i="2"/>
  <c r="AE168" i="2"/>
  <c r="AE157" i="2"/>
  <c r="AE146" i="2"/>
  <c r="AE70" i="2"/>
  <c r="V60" i="2"/>
  <c r="V54" i="2"/>
  <c r="V48" i="2"/>
  <c r="V42" i="2"/>
  <c r="V36" i="2"/>
  <c r="V30" i="2"/>
  <c r="V57" i="2"/>
  <c r="V51" i="2"/>
  <c r="V45" i="2"/>
  <c r="V39" i="2"/>
  <c r="V33" i="2"/>
  <c r="V27" i="2"/>
  <c r="V21" i="2"/>
  <c r="V15" i="2"/>
  <c r="V66" i="2"/>
  <c r="V64" i="2"/>
  <c r="V58" i="2"/>
  <c r="V52" i="2"/>
  <c r="V46" i="2"/>
  <c r="V40" i="2"/>
  <c r="V34" i="2"/>
  <c r="AI49" i="2"/>
  <c r="AI43" i="2"/>
  <c r="AI37" i="2"/>
  <c r="AI31" i="2"/>
  <c r="AI25" i="2"/>
  <c r="AI19" i="2"/>
  <c r="AI13" i="2"/>
  <c r="AI7" i="2"/>
  <c r="AI63" i="2"/>
  <c r="AI57" i="2"/>
  <c r="AI51" i="2"/>
  <c r="AI45" i="2"/>
  <c r="AI39" i="2"/>
  <c r="AI33" i="2"/>
  <c r="AI70" i="2"/>
  <c r="AI58" i="2"/>
  <c r="AI52" i="2"/>
  <c r="AI46" i="2"/>
  <c r="AI40" i="2"/>
  <c r="AI66" i="2"/>
  <c r="Z5" i="2"/>
  <c r="Z6" i="2"/>
  <c r="X7" i="2"/>
  <c r="AL11" i="2"/>
  <c r="AL12" i="2"/>
  <c r="AI15" i="2"/>
  <c r="AM17" i="2"/>
  <c r="Y22" i="2"/>
  <c r="AA23" i="2"/>
  <c r="AC24" i="2"/>
  <c r="AE25" i="2"/>
  <c r="AG26" i="2"/>
  <c r="AL27" i="2"/>
  <c r="X29" i="2"/>
  <c r="AC30" i="2"/>
  <c r="AM31" i="2"/>
  <c r="Z33" i="2"/>
  <c r="AD35" i="2"/>
  <c r="AC38" i="2"/>
  <c r="AI41" i="2"/>
  <c r="Y48" i="2"/>
  <c r="AE51" i="2"/>
  <c r="AK54" i="2"/>
  <c r="AQ57" i="2"/>
  <c r="AA61" i="2"/>
  <c r="AI64" i="2"/>
  <c r="AD76" i="2"/>
  <c r="AB80" i="2"/>
  <c r="Y90" i="2"/>
  <c r="W96" i="2"/>
  <c r="AP101" i="2"/>
  <c r="AN107" i="2"/>
  <c r="AL113" i="2"/>
  <c r="AK120" i="2"/>
  <c r="AH141" i="2"/>
  <c r="AB156" i="2"/>
  <c r="AB34" i="2"/>
  <c r="Y125" i="2"/>
  <c r="AG434" i="2"/>
  <c r="AG428" i="2"/>
  <c r="AG422" i="2"/>
  <c r="AG431" i="2"/>
  <c r="AG415" i="2"/>
  <c r="AG409" i="2"/>
  <c r="AG403" i="2"/>
  <c r="AG397" i="2"/>
  <c r="AG391" i="2"/>
  <c r="AG385" i="2"/>
  <c r="AG427" i="2"/>
  <c r="AG425" i="2"/>
  <c r="AG416" i="2"/>
  <c r="AG410" i="2"/>
  <c r="AG404" i="2"/>
  <c r="AG398" i="2"/>
  <c r="AG392" i="2"/>
  <c r="AG386" i="2"/>
  <c r="AG412" i="2"/>
  <c r="AG435" i="2"/>
  <c r="AG406" i="2"/>
  <c r="AG389" i="2"/>
  <c r="AG387" i="2"/>
  <c r="AG381" i="2"/>
  <c r="AG375" i="2"/>
  <c r="AG430" i="2"/>
  <c r="AG429" i="2"/>
  <c r="AG426" i="2"/>
  <c r="AG424" i="2"/>
  <c r="AG417" i="2"/>
  <c r="AG411" i="2"/>
  <c r="AG405" i="2"/>
  <c r="AG394" i="2"/>
  <c r="AG373" i="2"/>
  <c r="AG370" i="2"/>
  <c r="AG432" i="2"/>
  <c r="AG419" i="2"/>
  <c r="AG401" i="2"/>
  <c r="AG365" i="2"/>
  <c r="AG359" i="2"/>
  <c r="AG353" i="2"/>
  <c r="AG347" i="2"/>
  <c r="AG341" i="2"/>
  <c r="AG335" i="2"/>
  <c r="AG329" i="2"/>
  <c r="AG323" i="2"/>
  <c r="AG390" i="2"/>
  <c r="AG383" i="2"/>
  <c r="AG420" i="2"/>
  <c r="AG407" i="2"/>
  <c r="AG396" i="2"/>
  <c r="AG413" i="2"/>
  <c r="AG399" i="2"/>
  <c r="AG388" i="2"/>
  <c r="AG372" i="2"/>
  <c r="AG423" i="2"/>
  <c r="AG421" i="2"/>
  <c r="AG418" i="2"/>
  <c r="AG408" i="2"/>
  <c r="AG393" i="2"/>
  <c r="AG376" i="2"/>
  <c r="AG364" i="2"/>
  <c r="AG355" i="2"/>
  <c r="AG348" i="2"/>
  <c r="AG340" i="2"/>
  <c r="AG332" i="2"/>
  <c r="AG324" i="2"/>
  <c r="AG414" i="2"/>
  <c r="AG368" i="2"/>
  <c r="AG345" i="2"/>
  <c r="AG322" i="2"/>
  <c r="AG317" i="2"/>
  <c r="AG311" i="2"/>
  <c r="AG305" i="2"/>
  <c r="AG299" i="2"/>
  <c r="AG293" i="2"/>
  <c r="AG287" i="2"/>
  <c r="AG363" i="2"/>
  <c r="AG402" i="2"/>
  <c r="AG400" i="2"/>
  <c r="AG367" i="2"/>
  <c r="AG362" i="2"/>
  <c r="AG366" i="2"/>
  <c r="AG357" i="2"/>
  <c r="AG344" i="2"/>
  <c r="AG336" i="2"/>
  <c r="AG328" i="2"/>
  <c r="AG433" i="2"/>
  <c r="AG380" i="2"/>
  <c r="AG371" i="2"/>
  <c r="AG333" i="2"/>
  <c r="AG321" i="2"/>
  <c r="AG314" i="2"/>
  <c r="AG308" i="2"/>
  <c r="AG302" i="2"/>
  <c r="AG296" i="2"/>
  <c r="AG290" i="2"/>
  <c r="AG378" i="2"/>
  <c r="AG356" i="2"/>
  <c r="AG352" i="2"/>
  <c r="AG342" i="2"/>
  <c r="AG330" i="2"/>
  <c r="AG312" i="2"/>
  <c r="AG303" i="2"/>
  <c r="AG294" i="2"/>
  <c r="AG343" i="2"/>
  <c r="AG331" i="2"/>
  <c r="AG316" i="2"/>
  <c r="AG307" i="2"/>
  <c r="AG298" i="2"/>
  <c r="AG289" i="2"/>
  <c r="AG395" i="2"/>
  <c r="AG377" i="2"/>
  <c r="AG369" i="2"/>
  <c r="AG360" i="2"/>
  <c r="AG346" i="2"/>
  <c r="AG334" i="2"/>
  <c r="AG374" i="2"/>
  <c r="AG382" i="2"/>
  <c r="AG379" i="2"/>
  <c r="AG310" i="2"/>
  <c r="AG301" i="2"/>
  <c r="AG292" i="2"/>
  <c r="AG349" i="2"/>
  <c r="AG337" i="2"/>
  <c r="AG325" i="2"/>
  <c r="AG320" i="2"/>
  <c r="AG319" i="2"/>
  <c r="AG285" i="2"/>
  <c r="AG283" i="2"/>
  <c r="AG279" i="2"/>
  <c r="AG273" i="2"/>
  <c r="AG267" i="2"/>
  <c r="AG261" i="2"/>
  <c r="AG255" i="2"/>
  <c r="AG249" i="2"/>
  <c r="AG243" i="2"/>
  <c r="AG354" i="2"/>
  <c r="AG351" i="2"/>
  <c r="AG384" i="2"/>
  <c r="AG275" i="2"/>
  <c r="AG266" i="2"/>
  <c r="AG361" i="2"/>
  <c r="AG339" i="2"/>
  <c r="AG318" i="2"/>
  <c r="AG291" i="2"/>
  <c r="AG270" i="2"/>
  <c r="AG252" i="2"/>
  <c r="AG274" i="2"/>
  <c r="AG265" i="2"/>
  <c r="AG256" i="2"/>
  <c r="AG247" i="2"/>
  <c r="AG239" i="2"/>
  <c r="AG233" i="2"/>
  <c r="AG227" i="2"/>
  <c r="AG221" i="2"/>
  <c r="AG215" i="2"/>
  <c r="AG209" i="2"/>
  <c r="AG203" i="2"/>
  <c r="AG313" i="2"/>
  <c r="AG297" i="2"/>
  <c r="AG338" i="2"/>
  <c r="AG358" i="2"/>
  <c r="AG309" i="2"/>
  <c r="AG284" i="2"/>
  <c r="AG282" i="2"/>
  <c r="AG264" i="2"/>
  <c r="AG246" i="2"/>
  <c r="AG327" i="2"/>
  <c r="AG315" i="2"/>
  <c r="AG304" i="2"/>
  <c r="AG306" i="2"/>
  <c r="AG295" i="2"/>
  <c r="AG268" i="2"/>
  <c r="AG254" i="2"/>
  <c r="AG230" i="2"/>
  <c r="AG212" i="2"/>
  <c r="AG201" i="2"/>
  <c r="AG195" i="2"/>
  <c r="AG260" i="2"/>
  <c r="AG234" i="2"/>
  <c r="AG216" i="2"/>
  <c r="AG206" i="2"/>
  <c r="AG190" i="2"/>
  <c r="AG281" i="2"/>
  <c r="AG250" i="2"/>
  <c r="AG244" i="2"/>
  <c r="AG229" i="2"/>
  <c r="AG225" i="2"/>
  <c r="AG211" i="2"/>
  <c r="AG276" i="2"/>
  <c r="AG238" i="2"/>
  <c r="AG220" i="2"/>
  <c r="AG271" i="2"/>
  <c r="AG245" i="2"/>
  <c r="AG224" i="2"/>
  <c r="AG196" i="2"/>
  <c r="AG269" i="2"/>
  <c r="AG251" i="2"/>
  <c r="AG228" i="2"/>
  <c r="AG208" i="2"/>
  <c r="AG205" i="2"/>
  <c r="AG192" i="2"/>
  <c r="AG186" i="2"/>
  <c r="AG180" i="2"/>
  <c r="AG174" i="2"/>
  <c r="AG168" i="2"/>
  <c r="AG162" i="2"/>
  <c r="AG156" i="2"/>
  <c r="AG150" i="2"/>
  <c r="AG144" i="2"/>
  <c r="AG138" i="2"/>
  <c r="AG132" i="2"/>
  <c r="AG126" i="2"/>
  <c r="AG120" i="2"/>
  <c r="AG114" i="2"/>
  <c r="AG108" i="2"/>
  <c r="AG102" i="2"/>
  <c r="AG96" i="2"/>
  <c r="AG90" i="2"/>
  <c r="AG286" i="2"/>
  <c r="AG277" i="2"/>
  <c r="AG262" i="2"/>
  <c r="AG237" i="2"/>
  <c r="AG223" i="2"/>
  <c r="AG219" i="2"/>
  <c r="AG350" i="2"/>
  <c r="AG257" i="2"/>
  <c r="AG241" i="2"/>
  <c r="AG232" i="2"/>
  <c r="AG326" i="2"/>
  <c r="AG300" i="2"/>
  <c r="AG288" i="2"/>
  <c r="AG272" i="2"/>
  <c r="AG263" i="2"/>
  <c r="AG236" i="2"/>
  <c r="AG218" i="2"/>
  <c r="AG202" i="2"/>
  <c r="AG258" i="2"/>
  <c r="AG242" i="2"/>
  <c r="AG240" i="2"/>
  <c r="AG222" i="2"/>
  <c r="AG280" i="2"/>
  <c r="AG259" i="2"/>
  <c r="AG253" i="2"/>
  <c r="AG235" i="2"/>
  <c r="AG231" i="2"/>
  <c r="AG197" i="2"/>
  <c r="AG185" i="2"/>
  <c r="AG167" i="2"/>
  <c r="AG149" i="2"/>
  <c r="AG131" i="2"/>
  <c r="AG112" i="2"/>
  <c r="AG95" i="2"/>
  <c r="AG85" i="2"/>
  <c r="AG79" i="2"/>
  <c r="AG73" i="2"/>
  <c r="AG67" i="2"/>
  <c r="AG226" i="2"/>
  <c r="AG213" i="2"/>
  <c r="AG191" i="2"/>
  <c r="AG189" i="2"/>
  <c r="AG248" i="2"/>
  <c r="AG193" i="2"/>
  <c r="AG184" i="2"/>
  <c r="AG175" i="2"/>
  <c r="AG166" i="2"/>
  <c r="AG194" i="2"/>
  <c r="AG188" i="2"/>
  <c r="AG170" i="2"/>
  <c r="AG278" i="2"/>
  <c r="AG210" i="2"/>
  <c r="AG179" i="2"/>
  <c r="AG161" i="2"/>
  <c r="AG143" i="2"/>
  <c r="AG125" i="2"/>
  <c r="AG100" i="2"/>
  <c r="AG87" i="2"/>
  <c r="AG198" i="2"/>
  <c r="AG183" i="2"/>
  <c r="AG165" i="2"/>
  <c r="AG147" i="2"/>
  <c r="AG129" i="2"/>
  <c r="AG98" i="2"/>
  <c r="AG187" i="2"/>
  <c r="AG178" i="2"/>
  <c r="AG204" i="2"/>
  <c r="AG182" i="2"/>
  <c r="AG164" i="2"/>
  <c r="AG214" i="2"/>
  <c r="AG199" i="2"/>
  <c r="AG217" i="2"/>
  <c r="AG177" i="2"/>
  <c r="AG200" i="2"/>
  <c r="AG176" i="2"/>
  <c r="AG158" i="2"/>
  <c r="AG140" i="2"/>
  <c r="AG122" i="2"/>
  <c r="AG99" i="2"/>
  <c r="AG97" i="2"/>
  <c r="AG207" i="2"/>
  <c r="AG163" i="2"/>
  <c r="AG142" i="2"/>
  <c r="AG136" i="2"/>
  <c r="AG115" i="2"/>
  <c r="AG113" i="2"/>
  <c r="AG81" i="2"/>
  <c r="AG59" i="2"/>
  <c r="AG53" i="2"/>
  <c r="AG47" i="2"/>
  <c r="AG41" i="2"/>
  <c r="AG35" i="2"/>
  <c r="AG29" i="2"/>
  <c r="AG23" i="2"/>
  <c r="AG17" i="2"/>
  <c r="AG11" i="2"/>
  <c r="AG5" i="2"/>
  <c r="AG172" i="2"/>
  <c r="AG153" i="2"/>
  <c r="AG111" i="2"/>
  <c r="AG110" i="2"/>
  <c r="AG109" i="2"/>
  <c r="AG77" i="2"/>
  <c r="AG148" i="2"/>
  <c r="AG137" i="2"/>
  <c r="AG121" i="2"/>
  <c r="AG107" i="2"/>
  <c r="AG106" i="2"/>
  <c r="AG75" i="2"/>
  <c r="AG60" i="2"/>
  <c r="AG54" i="2"/>
  <c r="AG48" i="2"/>
  <c r="AG42" i="2"/>
  <c r="AG36" i="2"/>
  <c r="AG30" i="2"/>
  <c r="AG24" i="2"/>
  <c r="AG18" i="2"/>
  <c r="AG12" i="2"/>
  <c r="AG6" i="2"/>
  <c r="AG181" i="2"/>
  <c r="AG169" i="2"/>
  <c r="AG159" i="2"/>
  <c r="AG160" i="2"/>
  <c r="AG154" i="2"/>
  <c r="AG133" i="2"/>
  <c r="AG127" i="2"/>
  <c r="AG101" i="2"/>
  <c r="AG94" i="2"/>
  <c r="AG84" i="2"/>
  <c r="AG69" i="2"/>
  <c r="AG61" i="2"/>
  <c r="AG55" i="2"/>
  <c r="AG49" i="2"/>
  <c r="AG43" i="2"/>
  <c r="AG37" i="2"/>
  <c r="AG31" i="2"/>
  <c r="AG25" i="2"/>
  <c r="AG19" i="2"/>
  <c r="AG13" i="2"/>
  <c r="AG7" i="2"/>
  <c r="AG128" i="2"/>
  <c r="AG117" i="2"/>
  <c r="AG93" i="2"/>
  <c r="AG92" i="2"/>
  <c r="AG91" i="2"/>
  <c r="AG65" i="2"/>
  <c r="AG171" i="2"/>
  <c r="AG155" i="2"/>
  <c r="AG139" i="2"/>
  <c r="AG89" i="2"/>
  <c r="AG88" i="2"/>
  <c r="AG83" i="2"/>
  <c r="AG80" i="2"/>
  <c r="AG62" i="2"/>
  <c r="AG56" i="2"/>
  <c r="AG50" i="2"/>
  <c r="AG44" i="2"/>
  <c r="AG38" i="2"/>
  <c r="AG134" i="2"/>
  <c r="AG123" i="2"/>
  <c r="AG78" i="2"/>
  <c r="AG76" i="2"/>
  <c r="AG173" i="2"/>
  <c r="AG151" i="2"/>
  <c r="AG145" i="2"/>
  <c r="AG124" i="2"/>
  <c r="AG118" i="2"/>
  <c r="AG82" i="2"/>
  <c r="AG74" i="2"/>
  <c r="AG63" i="2"/>
  <c r="AG57" i="2"/>
  <c r="AG51" i="2"/>
  <c r="AG45" i="2"/>
  <c r="AG39" i="2"/>
  <c r="AG146" i="2"/>
  <c r="AG135" i="2"/>
  <c r="AG72" i="2"/>
  <c r="AG70" i="2"/>
  <c r="AG152" i="2"/>
  <c r="AG141" i="2"/>
  <c r="AG66" i="2"/>
  <c r="AG64" i="2"/>
  <c r="W43" i="2"/>
  <c r="W37" i="2"/>
  <c r="W31" i="2"/>
  <c r="W25" i="2"/>
  <c r="W19" i="2"/>
  <c r="W13" i="2"/>
  <c r="W7" i="2"/>
  <c r="W63" i="2"/>
  <c r="W57" i="2"/>
  <c r="W51" i="2"/>
  <c r="W45" i="2"/>
  <c r="W39" i="2"/>
  <c r="W33" i="2"/>
  <c r="W64" i="2"/>
  <c r="W58" i="2"/>
  <c r="W52" i="2"/>
  <c r="W46" i="2"/>
  <c r="W40" i="2"/>
  <c r="AJ69" i="2"/>
  <c r="AJ61" i="2"/>
  <c r="AJ55" i="2"/>
  <c r="AJ49" i="2"/>
  <c r="AJ43" i="2"/>
  <c r="AJ37" i="2"/>
  <c r="AJ31" i="2"/>
  <c r="AJ58" i="2"/>
  <c r="AJ52" i="2"/>
  <c r="AJ46" i="2"/>
  <c r="AJ40" i="2"/>
  <c r="AJ34" i="2"/>
  <c r="AJ28" i="2"/>
  <c r="AJ22" i="2"/>
  <c r="AJ16" i="2"/>
  <c r="AJ68" i="2"/>
  <c r="AJ66" i="2"/>
  <c r="AJ64" i="2"/>
  <c r="AJ59" i="2"/>
  <c r="AJ53" i="2"/>
  <c r="AJ47" i="2"/>
  <c r="AJ41" i="2"/>
  <c r="AJ35" i="2"/>
  <c r="AA5" i="2"/>
  <c r="AA6" i="2"/>
  <c r="AA7" i="2"/>
  <c r="X8" i="2"/>
  <c r="V9" i="2"/>
  <c r="V10" i="2"/>
  <c r="AP10" i="2"/>
  <c r="AM11" i="2"/>
  <c r="AM12" i="2"/>
  <c r="AM13" i="2"/>
  <c r="AJ14" i="2"/>
  <c r="AL15" i="2"/>
  <c r="AN16" i="2"/>
  <c r="AP17" i="2"/>
  <c r="V19" i="2"/>
  <c r="X20" i="2"/>
  <c r="Z21" i="2"/>
  <c r="AB22" i="2"/>
  <c r="AD23" i="2"/>
  <c r="AH25" i="2"/>
  <c r="AJ26" i="2"/>
  <c r="AQ27" i="2"/>
  <c r="Y29" i="2"/>
  <c r="AN31" i="2"/>
  <c r="AE33" i="2"/>
  <c r="AI35" i="2"/>
  <c r="AJ38" i="2"/>
  <c r="AP41" i="2"/>
  <c r="Z45" i="2"/>
  <c r="AL51" i="2"/>
  <c r="V55" i="2"/>
  <c r="AB58" i="2"/>
  <c r="AH61" i="2"/>
  <c r="AQ64" i="2"/>
  <c r="AN72" i="2"/>
  <c r="AL76" i="2"/>
  <c r="AK80" i="2"/>
  <c r="AD85" i="2"/>
  <c r="AM90" i="2"/>
  <c r="AJ96" i="2"/>
  <c r="AE108" i="2"/>
  <c r="AC114" i="2"/>
  <c r="AE121" i="2"/>
  <c r="AN128" i="2"/>
  <c r="AM142" i="2"/>
  <c r="AG157" i="2"/>
  <c r="AE178" i="2"/>
  <c r="AH430" i="2"/>
  <c r="AH424" i="2"/>
  <c r="AH418" i="2"/>
  <c r="AH434" i="2"/>
  <c r="AH433" i="2"/>
  <c r="AH429" i="2"/>
  <c r="AH432" i="2"/>
  <c r="AH423" i="2"/>
  <c r="AH435" i="2"/>
  <c r="AH428" i="2"/>
  <c r="AH426" i="2"/>
  <c r="AH413" i="2"/>
  <c r="AH409" i="2"/>
  <c r="AH404" i="2"/>
  <c r="AH427" i="2"/>
  <c r="AH425" i="2"/>
  <c r="AH431" i="2"/>
  <c r="AH412" i="2"/>
  <c r="AH416" i="2"/>
  <c r="AH407" i="2"/>
  <c r="AH403" i="2"/>
  <c r="AH401" i="2"/>
  <c r="AH399" i="2"/>
  <c r="AH384" i="2"/>
  <c r="AH419" i="2"/>
  <c r="AH410" i="2"/>
  <c r="AH365" i="2"/>
  <c r="AH359" i="2"/>
  <c r="AH353" i="2"/>
  <c r="AH390" i="2"/>
  <c r="AH383" i="2"/>
  <c r="AH422" i="2"/>
  <c r="AH411" i="2"/>
  <c r="AH397" i="2"/>
  <c r="AH393" i="2"/>
  <c r="AH386" i="2"/>
  <c r="AH380" i="2"/>
  <c r="AH417" i="2"/>
  <c r="AH396" i="2"/>
  <c r="AH385" i="2"/>
  <c r="AH392" i="2"/>
  <c r="AH381" i="2"/>
  <c r="AH378" i="2"/>
  <c r="AH368" i="2"/>
  <c r="AH362" i="2"/>
  <c r="AH356" i="2"/>
  <c r="AH350" i="2"/>
  <c r="AH344" i="2"/>
  <c r="AH338" i="2"/>
  <c r="AH332" i="2"/>
  <c r="AH326" i="2"/>
  <c r="AH421" i="2"/>
  <c r="AH408" i="2"/>
  <c r="AH406" i="2"/>
  <c r="AH395" i="2"/>
  <c r="AH369" i="2"/>
  <c r="AH363" i="2"/>
  <c r="AH357" i="2"/>
  <c r="AH351" i="2"/>
  <c r="AH345" i="2"/>
  <c r="AH339" i="2"/>
  <c r="AH333" i="2"/>
  <c r="AH327" i="2"/>
  <c r="AH321" i="2"/>
  <c r="AH414" i="2"/>
  <c r="AH420" i="2"/>
  <c r="AH322" i="2"/>
  <c r="AH317" i="2"/>
  <c r="AH311" i="2"/>
  <c r="AH305" i="2"/>
  <c r="AH299" i="2"/>
  <c r="AH293" i="2"/>
  <c r="AH287" i="2"/>
  <c r="AH375" i="2"/>
  <c r="AH354" i="2"/>
  <c r="AH337" i="2"/>
  <c r="AH329" i="2"/>
  <c r="AH320" i="2"/>
  <c r="AH402" i="2"/>
  <c r="AH388" i="2"/>
  <c r="AH374" i="2"/>
  <c r="AH400" i="2"/>
  <c r="AH398" i="2"/>
  <c r="AH391" i="2"/>
  <c r="AH373" i="2"/>
  <c r="AH372" i="2"/>
  <c r="AH366" i="2"/>
  <c r="AH394" i="2"/>
  <c r="AH371" i="2"/>
  <c r="AH323" i="2"/>
  <c r="AH314" i="2"/>
  <c r="AH308" i="2"/>
  <c r="AH302" i="2"/>
  <c r="AH296" i="2"/>
  <c r="AH290" i="2"/>
  <c r="AH389" i="2"/>
  <c r="AH382" i="2"/>
  <c r="AH379" i="2"/>
  <c r="AH361" i="2"/>
  <c r="AH352" i="2"/>
  <c r="AH349" i="2"/>
  <c r="AH341" i="2"/>
  <c r="AH325" i="2"/>
  <c r="AH319" i="2"/>
  <c r="AH377" i="2"/>
  <c r="AH360" i="2"/>
  <c r="AH415" i="2"/>
  <c r="AH405" i="2"/>
  <c r="AH284" i="2"/>
  <c r="AH282" i="2"/>
  <c r="AH276" i="2"/>
  <c r="AH270" i="2"/>
  <c r="AH264" i="2"/>
  <c r="AH258" i="2"/>
  <c r="AH252" i="2"/>
  <c r="AH246" i="2"/>
  <c r="AH367" i="2"/>
  <c r="AH343" i="2"/>
  <c r="AH331" i="2"/>
  <c r="AH355" i="2"/>
  <c r="AH286" i="2"/>
  <c r="AH277" i="2"/>
  <c r="AH271" i="2"/>
  <c r="AH265" i="2"/>
  <c r="AH259" i="2"/>
  <c r="AH253" i="2"/>
  <c r="AH247" i="2"/>
  <c r="AH346" i="2"/>
  <c r="AH334" i="2"/>
  <c r="AH364" i="2"/>
  <c r="AH358" i="2"/>
  <c r="AH387" i="2"/>
  <c r="AH348" i="2"/>
  <c r="AH336" i="2"/>
  <c r="AH324" i="2"/>
  <c r="AH285" i="2"/>
  <c r="AH283" i="2"/>
  <c r="AH279" i="2"/>
  <c r="AH273" i="2"/>
  <c r="AH267" i="2"/>
  <c r="AH261" i="2"/>
  <c r="AH255" i="2"/>
  <c r="AH249" i="2"/>
  <c r="AH243" i="2"/>
  <c r="AH318" i="2"/>
  <c r="AH309" i="2"/>
  <c r="AH300" i="2"/>
  <c r="AH291" i="2"/>
  <c r="AH342" i="2"/>
  <c r="AH376" i="2"/>
  <c r="AH312" i="2"/>
  <c r="AH301" i="2"/>
  <c r="AH307" i="2"/>
  <c r="AH274" i="2"/>
  <c r="AH256" i="2"/>
  <c r="AH239" i="2"/>
  <c r="AH233" i="2"/>
  <c r="AH227" i="2"/>
  <c r="AH221" i="2"/>
  <c r="AH215" i="2"/>
  <c r="AH209" i="2"/>
  <c r="AH203" i="2"/>
  <c r="AH197" i="2"/>
  <c r="AH328" i="2"/>
  <c r="AH313" i="2"/>
  <c r="AH297" i="2"/>
  <c r="AH278" i="2"/>
  <c r="AH269" i="2"/>
  <c r="AH303" i="2"/>
  <c r="AH292" i="2"/>
  <c r="AH370" i="2"/>
  <c r="AH335" i="2"/>
  <c r="AH330" i="2"/>
  <c r="AH298" i="2"/>
  <c r="AH268" i="2"/>
  <c r="AH250" i="2"/>
  <c r="AH235" i="2"/>
  <c r="AH229" i="2"/>
  <c r="AH223" i="2"/>
  <c r="AH217" i="2"/>
  <c r="AH211" i="2"/>
  <c r="AH205" i="2"/>
  <c r="AH315" i="2"/>
  <c r="AH347" i="2"/>
  <c r="AH275" i="2"/>
  <c r="AH266" i="2"/>
  <c r="AH257" i="2"/>
  <c r="AH248" i="2"/>
  <c r="AH238" i="2"/>
  <c r="AH232" i="2"/>
  <c r="AH226" i="2"/>
  <c r="AH220" i="2"/>
  <c r="AH214" i="2"/>
  <c r="AH260" i="2"/>
  <c r="AH234" i="2"/>
  <c r="AH216" i="2"/>
  <c r="AH206" i="2"/>
  <c r="AH190" i="2"/>
  <c r="AH184" i="2"/>
  <c r="AH178" i="2"/>
  <c r="AH172" i="2"/>
  <c r="AH166" i="2"/>
  <c r="AH160" i="2"/>
  <c r="AH154" i="2"/>
  <c r="AH148" i="2"/>
  <c r="AH142" i="2"/>
  <c r="AH136" i="2"/>
  <c r="AH130" i="2"/>
  <c r="AH124" i="2"/>
  <c r="AH118" i="2"/>
  <c r="AH112" i="2"/>
  <c r="AH106" i="2"/>
  <c r="AH100" i="2"/>
  <c r="AH94" i="2"/>
  <c r="AH88" i="2"/>
  <c r="AH316" i="2"/>
  <c r="AH295" i="2"/>
  <c r="AH281" i="2"/>
  <c r="AH244" i="2"/>
  <c r="AH225" i="2"/>
  <c r="AH306" i="2"/>
  <c r="AH199" i="2"/>
  <c r="AH310" i="2"/>
  <c r="AH289" i="2"/>
  <c r="AH245" i="2"/>
  <c r="AH224" i="2"/>
  <c r="AH294" i="2"/>
  <c r="AH251" i="2"/>
  <c r="AH228" i="2"/>
  <c r="AH208" i="2"/>
  <c r="AH192" i="2"/>
  <c r="AH340" i="2"/>
  <c r="AH262" i="2"/>
  <c r="AH237" i="2"/>
  <c r="AH219" i="2"/>
  <c r="AH304" i="2"/>
  <c r="AH241" i="2"/>
  <c r="AH210" i="2"/>
  <c r="AH200" i="2"/>
  <c r="AH193" i="2"/>
  <c r="AH187" i="2"/>
  <c r="AH181" i="2"/>
  <c r="AH175" i="2"/>
  <c r="AH169" i="2"/>
  <c r="AH163" i="2"/>
  <c r="AH157" i="2"/>
  <c r="AH151" i="2"/>
  <c r="AH145" i="2"/>
  <c r="AH139" i="2"/>
  <c r="AH133" i="2"/>
  <c r="AH127" i="2"/>
  <c r="AH121" i="2"/>
  <c r="AH115" i="2"/>
  <c r="AH288" i="2"/>
  <c r="AH272" i="2"/>
  <c r="AH263" i="2"/>
  <c r="AH236" i="2"/>
  <c r="AH242" i="2"/>
  <c r="AH240" i="2"/>
  <c r="AH222" i="2"/>
  <c r="AH207" i="2"/>
  <c r="AH194" i="2"/>
  <c r="AH188" i="2"/>
  <c r="AH182" i="2"/>
  <c r="AH176" i="2"/>
  <c r="AH170" i="2"/>
  <c r="AH164" i="2"/>
  <c r="AH158" i="2"/>
  <c r="AH152" i="2"/>
  <c r="AH146" i="2"/>
  <c r="AH140" i="2"/>
  <c r="AH134" i="2"/>
  <c r="AH128" i="2"/>
  <c r="AH122" i="2"/>
  <c r="AH116" i="2"/>
  <c r="AH280" i="2"/>
  <c r="AH231" i="2"/>
  <c r="AH213" i="2"/>
  <c r="AH191" i="2"/>
  <c r="AH189" i="2"/>
  <c r="AH171" i="2"/>
  <c r="AH153" i="2"/>
  <c r="AH135" i="2"/>
  <c r="AH117" i="2"/>
  <c r="AH110" i="2"/>
  <c r="AH93" i="2"/>
  <c r="AH91" i="2"/>
  <c r="AH180" i="2"/>
  <c r="AH179" i="2"/>
  <c r="AH201" i="2"/>
  <c r="AH198" i="2"/>
  <c r="AH183" i="2"/>
  <c r="AH165" i="2"/>
  <c r="AH147" i="2"/>
  <c r="AH129" i="2"/>
  <c r="AH98" i="2"/>
  <c r="AH218" i="2"/>
  <c r="AH174" i="2"/>
  <c r="AH156" i="2"/>
  <c r="AH138" i="2"/>
  <c r="AH120" i="2"/>
  <c r="AH113" i="2"/>
  <c r="AH96" i="2"/>
  <c r="AH82" i="2"/>
  <c r="AH76" i="2"/>
  <c r="AH70" i="2"/>
  <c r="AH64" i="2"/>
  <c r="AH212" i="2"/>
  <c r="AH204" i="2"/>
  <c r="AH195" i="2"/>
  <c r="AH173" i="2"/>
  <c r="AH202" i="2"/>
  <c r="AH254" i="2"/>
  <c r="AH196" i="2"/>
  <c r="AH186" i="2"/>
  <c r="AH185" i="2"/>
  <c r="AH167" i="2"/>
  <c r="AH149" i="2"/>
  <c r="AH131" i="2"/>
  <c r="AH114" i="2"/>
  <c r="AH95" i="2"/>
  <c r="AH85" i="2"/>
  <c r="AH111" i="2"/>
  <c r="AH109" i="2"/>
  <c r="AH79" i="2"/>
  <c r="AH77" i="2"/>
  <c r="AH177" i="2"/>
  <c r="AH137" i="2"/>
  <c r="AH126" i="2"/>
  <c r="AH108" i="2"/>
  <c r="AH107" i="2"/>
  <c r="AH75" i="2"/>
  <c r="AH60" i="2"/>
  <c r="AH54" i="2"/>
  <c r="AH48" i="2"/>
  <c r="AH42" i="2"/>
  <c r="AH36" i="2"/>
  <c r="AH30" i="2"/>
  <c r="AH159" i="2"/>
  <c r="AH105" i="2"/>
  <c r="AH104" i="2"/>
  <c r="AH103" i="2"/>
  <c r="AH73" i="2"/>
  <c r="AH71" i="2"/>
  <c r="AH143" i="2"/>
  <c r="AH132" i="2"/>
  <c r="AH230" i="2"/>
  <c r="AH99" i="2"/>
  <c r="AH97" i="2"/>
  <c r="AH92" i="2"/>
  <c r="AH67" i="2"/>
  <c r="AH65" i="2"/>
  <c r="AH155" i="2"/>
  <c r="AH144" i="2"/>
  <c r="AH90" i="2"/>
  <c r="AH89" i="2"/>
  <c r="AH83" i="2"/>
  <c r="AH80" i="2"/>
  <c r="AH62" i="2"/>
  <c r="AH56" i="2"/>
  <c r="AH50" i="2"/>
  <c r="AH44" i="2"/>
  <c r="AH38" i="2"/>
  <c r="AH32" i="2"/>
  <c r="AH26" i="2"/>
  <c r="AH20" i="2"/>
  <c r="AH14" i="2"/>
  <c r="AH8" i="2"/>
  <c r="AH123" i="2"/>
  <c r="AH78" i="2"/>
  <c r="AH161" i="2"/>
  <c r="AH150" i="2"/>
  <c r="AH87" i="2"/>
  <c r="AH74" i="2"/>
  <c r="AH63" i="2"/>
  <c r="AH57" i="2"/>
  <c r="AH51" i="2"/>
  <c r="AH45" i="2"/>
  <c r="AH39" i="2"/>
  <c r="AH33" i="2"/>
  <c r="AH27" i="2"/>
  <c r="AH21" i="2"/>
  <c r="AH15" i="2"/>
  <c r="AH72" i="2"/>
  <c r="AH162" i="2"/>
  <c r="AH119" i="2"/>
  <c r="AH86" i="2"/>
  <c r="AH68" i="2"/>
  <c r="AH58" i="2"/>
  <c r="AH52" i="2"/>
  <c r="AH46" i="2"/>
  <c r="AH40" i="2"/>
  <c r="AH34" i="2"/>
  <c r="AH125" i="2"/>
  <c r="AH81" i="2"/>
  <c r="AH59" i="2"/>
  <c r="AH53" i="2"/>
  <c r="AH47" i="2"/>
  <c r="AH41" i="2"/>
  <c r="AH35" i="2"/>
  <c r="AH29" i="2"/>
  <c r="AH23" i="2"/>
  <c r="AH17" i="2"/>
  <c r="AH11" i="2"/>
  <c r="AH5" i="2"/>
  <c r="AB6" i="2"/>
  <c r="AB7" i="2"/>
  <c r="Z8" i="2"/>
  <c r="AP11" i="2"/>
  <c r="AL14" i="2"/>
  <c r="AP16" i="2"/>
  <c r="V18" i="2"/>
  <c r="X19" i="2"/>
  <c r="Z20" i="2"/>
  <c r="AB21" i="2"/>
  <c r="AD22" i="2"/>
  <c r="AH24" i="2"/>
  <c r="AL26" i="2"/>
  <c r="V28" i="2"/>
  <c r="AA29" i="2"/>
  <c r="AK30" i="2"/>
  <c r="AG33" i="2"/>
  <c r="AK35" i="2"/>
  <c r="Y42" i="2"/>
  <c r="AE45" i="2"/>
  <c r="AK48" i="2"/>
  <c r="AQ51" i="2"/>
  <c r="AA55" i="2"/>
  <c r="AG58" i="2"/>
  <c r="AM61" i="2"/>
  <c r="AA65" i="2"/>
  <c r="Z69" i="2"/>
  <c r="X73" i="2"/>
  <c r="V77" i="2"/>
  <c r="AQ80" i="2"/>
  <c r="AK85" i="2"/>
  <c r="Y91" i="2"/>
  <c r="V97" i="2"/>
  <c r="AP102" i="2"/>
  <c r="AN108" i="2"/>
  <c r="AK114" i="2"/>
  <c r="AP121" i="2"/>
  <c r="AC129" i="2"/>
  <c r="W144" i="2"/>
  <c r="AM158" i="2"/>
  <c r="AC183" i="2"/>
  <c r="V224" i="2"/>
  <c r="AI185" i="2"/>
  <c r="AC6" i="2"/>
  <c r="AC7" i="2"/>
  <c r="AC8" i="2"/>
  <c r="Z9" i="2"/>
  <c r="X10" i="2"/>
  <c r="V12" i="2"/>
  <c r="Y18" i="2"/>
  <c r="AC20" i="2"/>
  <c r="AE21" i="2"/>
  <c r="AG22" i="2"/>
  <c r="AI23" i="2"/>
  <c r="AK24" i="2"/>
  <c r="AM25" i="2"/>
  <c r="W28" i="2"/>
  <c r="AD29" i="2"/>
  <c r="AL30" i="2"/>
  <c r="AQ31" i="2"/>
  <c r="AL33" i="2"/>
  <c r="AP35" i="2"/>
  <c r="Z39" i="2"/>
  <c r="AL45" i="2"/>
  <c r="V49" i="2"/>
  <c r="AH55" i="2"/>
  <c r="AN58" i="2"/>
  <c r="X62" i="2"/>
  <c r="AI65" i="2"/>
  <c r="AH69" i="2"/>
  <c r="AE77" i="2"/>
  <c r="AC81" i="2"/>
  <c r="Z86" i="2"/>
  <c r="AL91" i="2"/>
  <c r="AJ97" i="2"/>
  <c r="AG103" i="2"/>
  <c r="AE109" i="2"/>
  <c r="AC115" i="2"/>
  <c r="AL122" i="2"/>
  <c r="AG130" i="2"/>
  <c r="AA145" i="2"/>
  <c r="AQ159" i="2"/>
  <c r="AN192" i="2"/>
  <c r="AB72" i="2"/>
  <c r="AB63" i="2"/>
  <c r="AB57" i="2"/>
  <c r="AB51" i="2"/>
  <c r="AB45" i="2"/>
  <c r="AB39" i="2"/>
  <c r="AB33" i="2"/>
  <c r="AB27" i="2"/>
  <c r="AB75" i="2"/>
  <c r="AB71" i="2"/>
  <c r="AB60" i="2"/>
  <c r="AB54" i="2"/>
  <c r="AB48" i="2"/>
  <c r="AB42" i="2"/>
  <c r="AB36" i="2"/>
  <c r="AB30" i="2"/>
  <c r="AB24" i="2"/>
  <c r="AB18" i="2"/>
  <c r="AB69" i="2"/>
  <c r="AB65" i="2"/>
  <c r="AB61" i="2"/>
  <c r="AB55" i="2"/>
  <c r="AB49" i="2"/>
  <c r="AB43" i="2"/>
  <c r="AB37" i="2"/>
  <c r="Y16" i="2"/>
  <c r="W153" i="2"/>
  <c r="AJ150" i="2"/>
  <c r="AI5" i="2"/>
  <c r="AD7" i="2"/>
  <c r="AD8" i="2"/>
  <c r="AB9" i="2"/>
  <c r="Y10" i="2"/>
  <c r="Y11" i="2"/>
  <c r="Y12" i="2"/>
  <c r="V13" i="2"/>
  <c r="AP13" i="2"/>
  <c r="AP14" i="2"/>
  <c r="V16" i="2"/>
  <c r="X17" i="2"/>
  <c r="Z18" i="2"/>
  <c r="AB19" i="2"/>
  <c r="AD20" i="2"/>
  <c r="AH22" i="2"/>
  <c r="AJ23" i="2"/>
  <c r="AL24" i="2"/>
  <c r="AN25" i="2"/>
  <c r="AP26" i="2"/>
  <c r="Y28" i="2"/>
  <c r="AI29" i="2"/>
  <c r="AM30" i="2"/>
  <c r="X32" i="2"/>
  <c r="AQ33" i="2"/>
  <c r="Y36" i="2"/>
  <c r="AE39" i="2"/>
  <c r="AK42" i="2"/>
  <c r="AQ45" i="2"/>
  <c r="AA49" i="2"/>
  <c r="AG52" i="2"/>
  <c r="AM55" i="2"/>
  <c r="W59" i="2"/>
  <c r="AC62" i="2"/>
  <c r="AP65" i="2"/>
  <c r="AN69" i="2"/>
  <c r="AL73" i="2"/>
  <c r="AK77" i="2"/>
  <c r="AI81" i="2"/>
  <c r="AG86" i="2"/>
  <c r="X92" i="2"/>
  <c r="V98" i="2"/>
  <c r="AP103" i="2"/>
  <c r="AM109" i="2"/>
  <c r="AM115" i="2"/>
  <c r="Y123" i="2"/>
  <c r="AL131" i="2"/>
  <c r="Z161" i="2"/>
  <c r="AM211" i="2"/>
  <c r="AB433" i="2"/>
  <c r="AB427" i="2"/>
  <c r="AB421" i="2"/>
  <c r="AB431" i="2"/>
  <c r="AB430" i="2"/>
  <c r="AB426" i="2"/>
  <c r="AB420" i="2"/>
  <c r="AB432" i="2"/>
  <c r="AB425" i="2"/>
  <c r="AB423" i="2"/>
  <c r="AB416" i="2"/>
  <c r="AB410" i="2"/>
  <c r="AB415" i="2"/>
  <c r="AB401" i="2"/>
  <c r="AB434" i="2"/>
  <c r="AB435" i="2"/>
  <c r="AB429" i="2"/>
  <c r="AB428" i="2"/>
  <c r="AB409" i="2"/>
  <c r="AB424" i="2"/>
  <c r="AB422" i="2"/>
  <c r="AB413" i="2"/>
  <c r="AB400" i="2"/>
  <c r="AB398" i="2"/>
  <c r="AB396" i="2"/>
  <c r="AB414" i="2"/>
  <c r="AB395" i="2"/>
  <c r="AB388" i="2"/>
  <c r="AB384" i="2"/>
  <c r="AB378" i="2"/>
  <c r="AB375" i="2"/>
  <c r="AB368" i="2"/>
  <c r="AB362" i="2"/>
  <c r="AB356" i="2"/>
  <c r="AB406" i="2"/>
  <c r="AB402" i="2"/>
  <c r="AB391" i="2"/>
  <c r="AB372" i="2"/>
  <c r="AB419" i="2"/>
  <c r="AB411" i="2"/>
  <c r="AB397" i="2"/>
  <c r="AB417" i="2"/>
  <c r="AB386" i="2"/>
  <c r="AB365" i="2"/>
  <c r="AB359" i="2"/>
  <c r="AB353" i="2"/>
  <c r="AB347" i="2"/>
  <c r="AB341" i="2"/>
  <c r="AB335" i="2"/>
  <c r="AB329" i="2"/>
  <c r="AB412" i="2"/>
  <c r="AB404" i="2"/>
  <c r="AB389" i="2"/>
  <c r="AB377" i="2"/>
  <c r="AB374" i="2"/>
  <c r="AB366" i="2"/>
  <c r="AB360" i="2"/>
  <c r="AB354" i="2"/>
  <c r="AB348" i="2"/>
  <c r="AB342" i="2"/>
  <c r="AB336" i="2"/>
  <c r="AB330" i="2"/>
  <c r="AB324" i="2"/>
  <c r="AB399" i="2"/>
  <c r="AB387" i="2"/>
  <c r="AB370" i="2"/>
  <c r="AB319" i="2"/>
  <c r="AB314" i="2"/>
  <c r="AB308" i="2"/>
  <c r="AB302" i="2"/>
  <c r="AB296" i="2"/>
  <c r="AB290" i="2"/>
  <c r="AB284" i="2"/>
  <c r="AB390" i="2"/>
  <c r="AB369" i="2"/>
  <c r="AB346" i="2"/>
  <c r="AB338" i="2"/>
  <c r="AB393" i="2"/>
  <c r="AB385" i="2"/>
  <c r="AB418" i="2"/>
  <c r="AB408" i="2"/>
  <c r="AB363" i="2"/>
  <c r="AB320" i="2"/>
  <c r="AB317" i="2"/>
  <c r="AB311" i="2"/>
  <c r="AB305" i="2"/>
  <c r="AB299" i="2"/>
  <c r="AB293" i="2"/>
  <c r="AB287" i="2"/>
  <c r="AB373" i="2"/>
  <c r="AB367" i="2"/>
  <c r="AB358" i="2"/>
  <c r="AB350" i="2"/>
  <c r="AB334" i="2"/>
  <c r="AB326" i="2"/>
  <c r="AB357" i="2"/>
  <c r="AB381" i="2"/>
  <c r="AB361" i="2"/>
  <c r="AB283" i="2"/>
  <c r="AB279" i="2"/>
  <c r="AB273" i="2"/>
  <c r="AB267" i="2"/>
  <c r="AB261" i="2"/>
  <c r="AB255" i="2"/>
  <c r="AB249" i="2"/>
  <c r="AB243" i="2"/>
  <c r="AB405" i="2"/>
  <c r="AB340" i="2"/>
  <c r="AB328" i="2"/>
  <c r="AB352" i="2"/>
  <c r="AB280" i="2"/>
  <c r="AB274" i="2"/>
  <c r="AB268" i="2"/>
  <c r="AB262" i="2"/>
  <c r="AB256" i="2"/>
  <c r="AB250" i="2"/>
  <c r="AB244" i="2"/>
  <c r="AB403" i="2"/>
  <c r="AB380" i="2"/>
  <c r="AB343" i="2"/>
  <c r="AB331" i="2"/>
  <c r="AB394" i="2"/>
  <c r="AB383" i="2"/>
  <c r="AB355" i="2"/>
  <c r="AB364" i="2"/>
  <c r="AB345" i="2"/>
  <c r="AB333" i="2"/>
  <c r="AB286" i="2"/>
  <c r="AB282" i="2"/>
  <c r="AB276" i="2"/>
  <c r="AB270" i="2"/>
  <c r="AB264" i="2"/>
  <c r="AB258" i="2"/>
  <c r="AB252" i="2"/>
  <c r="AB246" i="2"/>
  <c r="AB382" i="2"/>
  <c r="AB379" i="2"/>
  <c r="AB371" i="2"/>
  <c r="AB315" i="2"/>
  <c r="AB306" i="2"/>
  <c r="AB297" i="2"/>
  <c r="AB376" i="2"/>
  <c r="AB351" i="2"/>
  <c r="AB339" i="2"/>
  <c r="AB316" i="2"/>
  <c r="AB300" i="2"/>
  <c r="AB289" i="2"/>
  <c r="AB407" i="2"/>
  <c r="AB295" i="2"/>
  <c r="AB271" i="2"/>
  <c r="AB253" i="2"/>
  <c r="AB236" i="2"/>
  <c r="AB230" i="2"/>
  <c r="AB224" i="2"/>
  <c r="AB218" i="2"/>
  <c r="AB212" i="2"/>
  <c r="AB206" i="2"/>
  <c r="AB200" i="2"/>
  <c r="AB349" i="2"/>
  <c r="AB312" i="2"/>
  <c r="AB301" i="2"/>
  <c r="AB275" i="2"/>
  <c r="AB392" i="2"/>
  <c r="AB323" i="2"/>
  <c r="AB321" i="2"/>
  <c r="AB318" i="2"/>
  <c r="AB307" i="2"/>
  <c r="AB325" i="2"/>
  <c r="AB313" i="2"/>
  <c r="AB265" i="2"/>
  <c r="AB247" i="2"/>
  <c r="AB238" i="2"/>
  <c r="AB232" i="2"/>
  <c r="AB226" i="2"/>
  <c r="AB220" i="2"/>
  <c r="AB214" i="2"/>
  <c r="AB208" i="2"/>
  <c r="AB202" i="2"/>
  <c r="AB344" i="2"/>
  <c r="AB281" i="2"/>
  <c r="AB272" i="2"/>
  <c r="AB263" i="2"/>
  <c r="AB254" i="2"/>
  <c r="AB245" i="2"/>
  <c r="AB235" i="2"/>
  <c r="AB229" i="2"/>
  <c r="AB223" i="2"/>
  <c r="AB217" i="2"/>
  <c r="AB332" i="2"/>
  <c r="AB292" i="2"/>
  <c r="AB248" i="2"/>
  <c r="AB231" i="2"/>
  <c r="AB213" i="2"/>
  <c r="AB207" i="2"/>
  <c r="AB197" i="2"/>
  <c r="AB193" i="2"/>
  <c r="AB187" i="2"/>
  <c r="AB181" i="2"/>
  <c r="AB175" i="2"/>
  <c r="AB169" i="2"/>
  <c r="AB163" i="2"/>
  <c r="AB157" i="2"/>
  <c r="AB151" i="2"/>
  <c r="AB145" i="2"/>
  <c r="AB139" i="2"/>
  <c r="AB133" i="2"/>
  <c r="AB127" i="2"/>
  <c r="AB121" i="2"/>
  <c r="AB115" i="2"/>
  <c r="AB109" i="2"/>
  <c r="AB103" i="2"/>
  <c r="AB97" i="2"/>
  <c r="AB91" i="2"/>
  <c r="AB285" i="2"/>
  <c r="AB278" i="2"/>
  <c r="AB259" i="2"/>
  <c r="AB240" i="2"/>
  <c r="AB222" i="2"/>
  <c r="AB322" i="2"/>
  <c r="AB204" i="2"/>
  <c r="AB298" i="2"/>
  <c r="AB260" i="2"/>
  <c r="AB239" i="2"/>
  <c r="AB221" i="2"/>
  <c r="AB225" i="2"/>
  <c r="AB198" i="2"/>
  <c r="AB195" i="2"/>
  <c r="AB310" i="2"/>
  <c r="AB291" i="2"/>
  <c r="AB266" i="2"/>
  <c r="AB234" i="2"/>
  <c r="AB216" i="2"/>
  <c r="AB327" i="2"/>
  <c r="AB309" i="2"/>
  <c r="AB294" i="2"/>
  <c r="AB203" i="2"/>
  <c r="AB190" i="2"/>
  <c r="AB184" i="2"/>
  <c r="AB178" i="2"/>
  <c r="AB172" i="2"/>
  <c r="AB166" i="2"/>
  <c r="AB160" i="2"/>
  <c r="AB154" i="2"/>
  <c r="AB148" i="2"/>
  <c r="AB142" i="2"/>
  <c r="AB136" i="2"/>
  <c r="AB130" i="2"/>
  <c r="AB124" i="2"/>
  <c r="AB118" i="2"/>
  <c r="AB269" i="2"/>
  <c r="AB251" i="2"/>
  <c r="AB233" i="2"/>
  <c r="AB337" i="2"/>
  <c r="AB304" i="2"/>
  <c r="AB257" i="2"/>
  <c r="AB237" i="2"/>
  <c r="AB219" i="2"/>
  <c r="AB199" i="2"/>
  <c r="AB196" i="2"/>
  <c r="AB191" i="2"/>
  <c r="AB185" i="2"/>
  <c r="AB179" i="2"/>
  <c r="AB173" i="2"/>
  <c r="AB167" i="2"/>
  <c r="AB161" i="2"/>
  <c r="AB155" i="2"/>
  <c r="AB149" i="2"/>
  <c r="AB143" i="2"/>
  <c r="AB137" i="2"/>
  <c r="AB131" i="2"/>
  <c r="AB125" i="2"/>
  <c r="AB119" i="2"/>
  <c r="AB277" i="2"/>
  <c r="AB228" i="2"/>
  <c r="AB303" i="2"/>
  <c r="AB288" i="2"/>
  <c r="AB211" i="2"/>
  <c r="AB186" i="2"/>
  <c r="AB168" i="2"/>
  <c r="AB150" i="2"/>
  <c r="AB132" i="2"/>
  <c r="AB107" i="2"/>
  <c r="AB90" i="2"/>
  <c r="AB88" i="2"/>
  <c r="AB177" i="2"/>
  <c r="AB205" i="2"/>
  <c r="AB176" i="2"/>
  <c r="AB192" i="2"/>
  <c r="AB180" i="2"/>
  <c r="AB162" i="2"/>
  <c r="AB144" i="2"/>
  <c r="AB126" i="2"/>
  <c r="AB114" i="2"/>
  <c r="AB112" i="2"/>
  <c r="AB95" i="2"/>
  <c r="AB215" i="2"/>
  <c r="AB201" i="2"/>
  <c r="AB189" i="2"/>
  <c r="AB171" i="2"/>
  <c r="AB153" i="2"/>
  <c r="AB135" i="2"/>
  <c r="AB117" i="2"/>
  <c r="AB110" i="2"/>
  <c r="AB93" i="2"/>
  <c r="AB85" i="2"/>
  <c r="AB79" i="2"/>
  <c r="AB73" i="2"/>
  <c r="AB67" i="2"/>
  <c r="AB210" i="2"/>
  <c r="AB194" i="2"/>
  <c r="AB242" i="2"/>
  <c r="AB188" i="2"/>
  <c r="AB170" i="2"/>
  <c r="AB241" i="2"/>
  <c r="AB183" i="2"/>
  <c r="AB209" i="2"/>
  <c r="AB182" i="2"/>
  <c r="AB164" i="2"/>
  <c r="AB146" i="2"/>
  <c r="AB128" i="2"/>
  <c r="AB111" i="2"/>
  <c r="AB92" i="2"/>
  <c r="AB82" i="2"/>
  <c r="AO432" i="2"/>
  <c r="AO426" i="2"/>
  <c r="AO420" i="2"/>
  <c r="AO435" i="2"/>
  <c r="AO428" i="2"/>
  <c r="AO413" i="2"/>
  <c r="AO407" i="2"/>
  <c r="AO401" i="2"/>
  <c r="AO395" i="2"/>
  <c r="AO389" i="2"/>
  <c r="AO424" i="2"/>
  <c r="AO422" i="2"/>
  <c r="AO414" i="2"/>
  <c r="AO408" i="2"/>
  <c r="AO402" i="2"/>
  <c r="AO396" i="2"/>
  <c r="AO390" i="2"/>
  <c r="AO384" i="2"/>
  <c r="AO429" i="2"/>
  <c r="AO416" i="2"/>
  <c r="AO410" i="2"/>
  <c r="AO433" i="2"/>
  <c r="AO427" i="2"/>
  <c r="AO405" i="2"/>
  <c r="AO403" i="2"/>
  <c r="AO388" i="2"/>
  <c r="AO386" i="2"/>
  <c r="AO379" i="2"/>
  <c r="AO373" i="2"/>
  <c r="AO431" i="2"/>
  <c r="AO434" i="2"/>
  <c r="AO409" i="2"/>
  <c r="AO385" i="2"/>
  <c r="AO378" i="2"/>
  <c r="AO375" i="2"/>
  <c r="AO392" i="2"/>
  <c r="AO372" i="2"/>
  <c r="AO369" i="2"/>
  <c r="AO363" i="2"/>
  <c r="AO357" i="2"/>
  <c r="AO351" i="2"/>
  <c r="AO345" i="2"/>
  <c r="AO339" i="2"/>
  <c r="AO333" i="2"/>
  <c r="AO327" i="2"/>
  <c r="AO321" i="2"/>
  <c r="AO417" i="2"/>
  <c r="AO412" i="2"/>
  <c r="AO399" i="2"/>
  <c r="AO398" i="2"/>
  <c r="AO421" i="2"/>
  <c r="AO418" i="2"/>
  <c r="AO387" i="2"/>
  <c r="AO423" i="2"/>
  <c r="AO394" i="2"/>
  <c r="AO397" i="2"/>
  <c r="AO377" i="2"/>
  <c r="AO374" i="2"/>
  <c r="AO430" i="2"/>
  <c r="AO425" i="2"/>
  <c r="AO415" i="2"/>
  <c r="AO406" i="2"/>
  <c r="AO404" i="2"/>
  <c r="AO362" i="2"/>
  <c r="AO353" i="2"/>
  <c r="AO344" i="2"/>
  <c r="AO336" i="2"/>
  <c r="AO328" i="2"/>
  <c r="AO323" i="2"/>
  <c r="AO419" i="2"/>
  <c r="AO391" i="2"/>
  <c r="AO366" i="2"/>
  <c r="AO349" i="2"/>
  <c r="AO325" i="2"/>
  <c r="AO319" i="2"/>
  <c r="AO315" i="2"/>
  <c r="AO309" i="2"/>
  <c r="AO303" i="2"/>
  <c r="AO297" i="2"/>
  <c r="AO291" i="2"/>
  <c r="AO285" i="2"/>
  <c r="AO400" i="2"/>
  <c r="AO371" i="2"/>
  <c r="AO361" i="2"/>
  <c r="AO383" i="2"/>
  <c r="AO381" i="2"/>
  <c r="AO370" i="2"/>
  <c r="AO365" i="2"/>
  <c r="AO360" i="2"/>
  <c r="AO364" i="2"/>
  <c r="AO355" i="2"/>
  <c r="AO348" i="2"/>
  <c r="AO340" i="2"/>
  <c r="AO332" i="2"/>
  <c r="AO324" i="2"/>
  <c r="AO322" i="2"/>
  <c r="AO376" i="2"/>
  <c r="AO337" i="2"/>
  <c r="AO320" i="2"/>
  <c r="AO312" i="2"/>
  <c r="AO306" i="2"/>
  <c r="AO300" i="2"/>
  <c r="AO294" i="2"/>
  <c r="AO354" i="2"/>
  <c r="AO346" i="2"/>
  <c r="AO334" i="2"/>
  <c r="AO310" i="2"/>
  <c r="AO301" i="2"/>
  <c r="AO292" i="2"/>
  <c r="AO380" i="2"/>
  <c r="AO358" i="2"/>
  <c r="AO347" i="2"/>
  <c r="AO335" i="2"/>
  <c r="AO314" i="2"/>
  <c r="AO305" i="2"/>
  <c r="AO296" i="2"/>
  <c r="AO350" i="2"/>
  <c r="AO338" i="2"/>
  <c r="AO326" i="2"/>
  <c r="AO393" i="2"/>
  <c r="AO382" i="2"/>
  <c r="AO368" i="2"/>
  <c r="AO317" i="2"/>
  <c r="AO308" i="2"/>
  <c r="AO299" i="2"/>
  <c r="AO290" i="2"/>
  <c r="AO341" i="2"/>
  <c r="AO329" i="2"/>
  <c r="AO284" i="2"/>
  <c r="AO282" i="2"/>
  <c r="AO277" i="2"/>
  <c r="AO271" i="2"/>
  <c r="AO265" i="2"/>
  <c r="AO259" i="2"/>
  <c r="AO253" i="2"/>
  <c r="AO247" i="2"/>
  <c r="AO241" i="2"/>
  <c r="AO352" i="2"/>
  <c r="AO367" i="2"/>
  <c r="AO411" i="2"/>
  <c r="AO342" i="2"/>
  <c r="AO273" i="2"/>
  <c r="AO298" i="2"/>
  <c r="AO286" i="2"/>
  <c r="AO283" i="2"/>
  <c r="AO268" i="2"/>
  <c r="AO250" i="2"/>
  <c r="AO330" i="2"/>
  <c r="AO281" i="2"/>
  <c r="AO272" i="2"/>
  <c r="AO263" i="2"/>
  <c r="AO254" i="2"/>
  <c r="AO245" i="2"/>
  <c r="AO237" i="2"/>
  <c r="AO231" i="2"/>
  <c r="AO225" i="2"/>
  <c r="AO219" i="2"/>
  <c r="AO213" i="2"/>
  <c r="AO207" i="2"/>
  <c r="AO201" i="2"/>
  <c r="AO359" i="2"/>
  <c r="AO304" i="2"/>
  <c r="AO293" i="2"/>
  <c r="AO287" i="2"/>
  <c r="AO316" i="2"/>
  <c r="AO289" i="2"/>
  <c r="AO280" i="2"/>
  <c r="AO262" i="2"/>
  <c r="AO244" i="2"/>
  <c r="AO311" i="2"/>
  <c r="AO295" i="2"/>
  <c r="AO356" i="2"/>
  <c r="AO313" i="2"/>
  <c r="AO302" i="2"/>
  <c r="AO266" i="2"/>
  <c r="AO261" i="2"/>
  <c r="AO228" i="2"/>
  <c r="AO205" i="2"/>
  <c r="AO200" i="2"/>
  <c r="AO197" i="2"/>
  <c r="AO343" i="2"/>
  <c r="AO256" i="2"/>
  <c r="AO232" i="2"/>
  <c r="AO214" i="2"/>
  <c r="AO210" i="2"/>
  <c r="AO202" i="2"/>
  <c r="AO194" i="2"/>
  <c r="AO331" i="2"/>
  <c r="AO279" i="2"/>
  <c r="AO257" i="2"/>
  <c r="AO251" i="2"/>
  <c r="AO227" i="2"/>
  <c r="AO223" i="2"/>
  <c r="AO274" i="2"/>
  <c r="AO246" i="2"/>
  <c r="AO236" i="2"/>
  <c r="AO218" i="2"/>
  <c r="AO269" i="2"/>
  <c r="AO252" i="2"/>
  <c r="AO240" i="2"/>
  <c r="AO222" i="2"/>
  <c r="AO204" i="2"/>
  <c r="AO198" i="2"/>
  <c r="AO195" i="2"/>
  <c r="AO288" i="2"/>
  <c r="AO267" i="2"/>
  <c r="AO258" i="2"/>
  <c r="AO226" i="2"/>
  <c r="AO209" i="2"/>
  <c r="AO190" i="2"/>
  <c r="AO184" i="2"/>
  <c r="AO178" i="2"/>
  <c r="AO172" i="2"/>
  <c r="AO166" i="2"/>
  <c r="AO160" i="2"/>
  <c r="AO154" i="2"/>
  <c r="AO148" i="2"/>
  <c r="AO142" i="2"/>
  <c r="AO136" i="2"/>
  <c r="AO130" i="2"/>
  <c r="AO124" i="2"/>
  <c r="AO118" i="2"/>
  <c r="AO112" i="2"/>
  <c r="AO106" i="2"/>
  <c r="AO100" i="2"/>
  <c r="AO94" i="2"/>
  <c r="AO88" i="2"/>
  <c r="AO275" i="2"/>
  <c r="AO248" i="2"/>
  <c r="AO242" i="2"/>
  <c r="AO239" i="2"/>
  <c r="AO235" i="2"/>
  <c r="AO221" i="2"/>
  <c r="AO217" i="2"/>
  <c r="AO264" i="2"/>
  <c r="AO230" i="2"/>
  <c r="AO318" i="2"/>
  <c r="AO270" i="2"/>
  <c r="AO243" i="2"/>
  <c r="AO234" i="2"/>
  <c r="AO216" i="2"/>
  <c r="AO206" i="2"/>
  <c r="AO203" i="2"/>
  <c r="AO199" i="2"/>
  <c r="AO196" i="2"/>
  <c r="AO249" i="2"/>
  <c r="AO238" i="2"/>
  <c r="AO220" i="2"/>
  <c r="AO307" i="2"/>
  <c r="AO278" i="2"/>
  <c r="AO260" i="2"/>
  <c r="AO233" i="2"/>
  <c r="AO229" i="2"/>
  <c r="AO183" i="2"/>
  <c r="AO165" i="2"/>
  <c r="AO147" i="2"/>
  <c r="AO129" i="2"/>
  <c r="AO111" i="2"/>
  <c r="AO92" i="2"/>
  <c r="AO83" i="2"/>
  <c r="AO77" i="2"/>
  <c r="AO71" i="2"/>
  <c r="AO65" i="2"/>
  <c r="AO208" i="2"/>
  <c r="AO187" i="2"/>
  <c r="AO182" i="2"/>
  <c r="AO173" i="2"/>
  <c r="AO164" i="2"/>
  <c r="AO215" i="2"/>
  <c r="AO186" i="2"/>
  <c r="AO212" i="2"/>
  <c r="AO177" i="2"/>
  <c r="AO159" i="2"/>
  <c r="AO141" i="2"/>
  <c r="AO123" i="2"/>
  <c r="AO99" i="2"/>
  <c r="AO85" i="2"/>
  <c r="AO276" i="2"/>
  <c r="AO181" i="2"/>
  <c r="AO163" i="2"/>
  <c r="AO145" i="2"/>
  <c r="AO127" i="2"/>
  <c r="AO114" i="2"/>
  <c r="AO97" i="2"/>
  <c r="AO95" i="2"/>
  <c r="AO185" i="2"/>
  <c r="AO224" i="2"/>
  <c r="AO180" i="2"/>
  <c r="AO255" i="2"/>
  <c r="AO191" i="2"/>
  <c r="AO189" i="2"/>
  <c r="AO211" i="2"/>
  <c r="AO192" i="2"/>
  <c r="AO175" i="2"/>
  <c r="AO193" i="2"/>
  <c r="AO174" i="2"/>
  <c r="AO156" i="2"/>
  <c r="AO138" i="2"/>
  <c r="AO120" i="2"/>
  <c r="AO113" i="2"/>
  <c r="AO96" i="2"/>
  <c r="V5" i="2"/>
  <c r="AJ6" i="2"/>
  <c r="AB8" i="2"/>
  <c r="AN8" i="2"/>
  <c r="V11" i="2"/>
  <c r="AJ12" i="2"/>
  <c r="AB14" i="2"/>
  <c r="AN14" i="2"/>
  <c r="V17" i="2"/>
  <c r="AJ18" i="2"/>
  <c r="AB20" i="2"/>
  <c r="AN20" i="2"/>
  <c r="V23" i="2"/>
  <c r="AJ24" i="2"/>
  <c r="AB26" i="2"/>
  <c r="AN26" i="2"/>
  <c r="V29" i="2"/>
  <c r="AJ30" i="2"/>
  <c r="AB32" i="2"/>
  <c r="AN32" i="2"/>
  <c r="V35" i="2"/>
  <c r="AJ36" i="2"/>
  <c r="AB38" i="2"/>
  <c r="AN38" i="2"/>
  <c r="V41" i="2"/>
  <c r="AJ42" i="2"/>
  <c r="AB44" i="2"/>
  <c r="AN44" i="2"/>
  <c r="V47" i="2"/>
  <c r="AJ48" i="2"/>
  <c r="AB50" i="2"/>
  <c r="AN50" i="2"/>
  <c r="V53" i="2"/>
  <c r="AJ54" i="2"/>
  <c r="AB56" i="2"/>
  <c r="AN56" i="2"/>
  <c r="V59" i="2"/>
  <c r="AJ60" i="2"/>
  <c r="AB62" i="2"/>
  <c r="AN62" i="2"/>
  <c r="AN65" i="2"/>
  <c r="W71" i="2"/>
  <c r="W73" i="2"/>
  <c r="V75" i="2"/>
  <c r="AJ75" i="2"/>
  <c r="AI77" i="2"/>
  <c r="AB78" i="2"/>
  <c r="AI79" i="2"/>
  <c r="AA80" i="2"/>
  <c r="AO80" i="2"/>
  <c r="V84" i="2"/>
  <c r="AN84" i="2"/>
  <c r="AJ85" i="2"/>
  <c r="AB87" i="2"/>
  <c r="W92" i="2"/>
  <c r="W93" i="2"/>
  <c r="W94" i="2"/>
  <c r="V95" i="2"/>
  <c r="V96" i="2"/>
  <c r="AO101" i="2"/>
  <c r="AO102" i="2"/>
  <c r="AO103" i="2"/>
  <c r="AN104" i="2"/>
  <c r="AN105" i="2"/>
  <c r="AJ114" i="2"/>
  <c r="AJ120" i="2"/>
  <c r="AO121" i="2"/>
  <c r="W123" i="2"/>
  <c r="AB129" i="2"/>
  <c r="AO132" i="2"/>
  <c r="AI136" i="2"/>
  <c r="AB140" i="2"/>
  <c r="V144" i="2"/>
  <c r="AI147" i="2"/>
  <c r="AN153" i="2"/>
  <c r="V155" i="2"/>
  <c r="AA156" i="2"/>
  <c r="AJ163" i="2"/>
  <c r="AA175" i="2"/>
  <c r="AA178" i="2"/>
  <c r="AI209" i="2"/>
  <c r="AA67" i="2"/>
  <c r="AA69" i="2"/>
  <c r="AO69" i="2"/>
  <c r="AN71" i="2"/>
  <c r="W77" i="2"/>
  <c r="W79" i="2"/>
  <c r="V81" i="2"/>
  <c r="AJ81" i="2"/>
  <c r="AB83" i="2"/>
  <c r="AA88" i="2"/>
  <c r="AA89" i="2"/>
  <c r="AA90" i="2"/>
  <c r="W98" i="2"/>
  <c r="W99" i="2"/>
  <c r="W100" i="2"/>
  <c r="V101" i="2"/>
  <c r="V102" i="2"/>
  <c r="AO107" i="2"/>
  <c r="AO108" i="2"/>
  <c r="AO109" i="2"/>
  <c r="AN110" i="2"/>
  <c r="AN111" i="2"/>
  <c r="AO115" i="2"/>
  <c r="W117" i="2"/>
  <c r="AB123" i="2"/>
  <c r="AO126" i="2"/>
  <c r="AI130" i="2"/>
  <c r="AB134" i="2"/>
  <c r="V138" i="2"/>
  <c r="AI141" i="2"/>
  <c r="AN147" i="2"/>
  <c r="V149" i="2"/>
  <c r="AA150" i="2"/>
  <c r="AJ157" i="2"/>
  <c r="AN158" i="2"/>
  <c r="W160" i="2"/>
  <c r="AA161" i="2"/>
  <c r="AI168" i="2"/>
  <c r="AO170" i="2"/>
  <c r="W179" i="2"/>
  <c r="AO37" i="2"/>
  <c r="AO43" i="2"/>
  <c r="AO49" i="2"/>
  <c r="AO55" i="2"/>
  <c r="AO61" i="2"/>
  <c r="AA71" i="2"/>
  <c r="AO73" i="2"/>
  <c r="AN75" i="2"/>
  <c r="W81" i="2"/>
  <c r="W85" i="2"/>
  <c r="AB89" i="2"/>
  <c r="AA91" i="2"/>
  <c r="AB94" i="2"/>
  <c r="AB96" i="2"/>
  <c r="AA98" i="2"/>
  <c r="W101" i="2"/>
  <c r="V103" i="2"/>
  <c r="V105" i="2"/>
  <c r="W108" i="2"/>
  <c r="V110" i="2"/>
  <c r="AO110" i="2"/>
  <c r="AN112" i="2"/>
  <c r="AN114" i="2"/>
  <c r="W116" i="2"/>
  <c r="AI119" i="2"/>
  <c r="W122" i="2"/>
  <c r="AO125" i="2"/>
  <c r="AO131" i="2"/>
  <c r="AA133" i="2"/>
  <c r="AA139" i="2"/>
  <c r="AI140" i="2"/>
  <c r="W143" i="2"/>
  <c r="AI146" i="2"/>
  <c r="W149" i="2"/>
  <c r="AO152" i="2"/>
  <c r="AO158" i="2"/>
  <c r="AA160" i="2"/>
  <c r="W167" i="2"/>
  <c r="V171" i="2"/>
  <c r="V195" i="2"/>
  <c r="V63" i="2"/>
  <c r="W66" i="2"/>
  <c r="V68" i="2"/>
  <c r="AJ70" i="2"/>
  <c r="AI72" i="2"/>
  <c r="AA73" i="2"/>
  <c r="AA75" i="2"/>
  <c r="AO75" i="2"/>
  <c r="AN77" i="2"/>
  <c r="AN81" i="2"/>
  <c r="AJ82" i="2"/>
  <c r="AB84" i="2"/>
  <c r="AB98" i="2"/>
  <c r="AB99" i="2"/>
  <c r="AA100" i="2"/>
  <c r="AA101" i="2"/>
  <c r="AA102" i="2"/>
  <c r="W110" i="2"/>
  <c r="W111" i="2"/>
  <c r="W112" i="2"/>
  <c r="V113" i="2"/>
  <c r="V114" i="2"/>
  <c r="AI118" i="2"/>
  <c r="AB122" i="2"/>
  <c r="V126" i="2"/>
  <c r="AI129" i="2"/>
  <c r="AN135" i="2"/>
  <c r="V137" i="2"/>
  <c r="AA138" i="2"/>
  <c r="AJ145" i="2"/>
  <c r="AN146" i="2"/>
  <c r="W148" i="2"/>
  <c r="AA149" i="2"/>
  <c r="AJ156" i="2"/>
  <c r="AO157" i="2"/>
  <c r="W159" i="2"/>
  <c r="AI165" i="2"/>
  <c r="AA167" i="2"/>
  <c r="AO168" i="2"/>
  <c r="AI173" i="2"/>
  <c r="W176" i="2"/>
  <c r="AO179" i="2"/>
  <c r="AO36" i="2"/>
  <c r="AO42" i="2"/>
  <c r="AO48" i="2"/>
  <c r="AO54" i="2"/>
  <c r="AO60" i="2"/>
  <c r="W70" i="2"/>
  <c r="V72" i="2"/>
  <c r="AJ72" i="2"/>
  <c r="AJ74" i="2"/>
  <c r="AI76" i="2"/>
  <c r="AA77" i="2"/>
  <c r="AO79" i="2"/>
  <c r="AO81" i="2"/>
  <c r="AI87" i="2"/>
  <c r="AB100" i="2"/>
  <c r="AB101" i="2"/>
  <c r="AB102" i="2"/>
  <c r="AA103" i="2"/>
  <c r="AA104" i="2"/>
  <c r="W113" i="2"/>
  <c r="W114" i="2"/>
  <c r="V115" i="2"/>
  <c r="AA116" i="2"/>
  <c r="AJ118" i="2"/>
  <c r="AO119" i="2"/>
  <c r="W126" i="2"/>
  <c r="AA127" i="2"/>
  <c r="AI134" i="2"/>
  <c r="AO135" i="2"/>
  <c r="W137" i="2"/>
  <c r="AB138" i="2"/>
  <c r="AO146" i="2"/>
  <c r="AI150" i="2"/>
  <c r="V153" i="2"/>
  <c r="AA154" i="2"/>
  <c r="AI161" i="2"/>
  <c r="AN162" i="2"/>
  <c r="AN165" i="2"/>
  <c r="V174" i="2"/>
  <c r="W180" i="2"/>
  <c r="V430" i="2"/>
  <c r="V424" i="2"/>
  <c r="V418" i="2"/>
  <c r="V434" i="2"/>
  <c r="V423" i="2"/>
  <c r="V435" i="2"/>
  <c r="V422" i="2"/>
  <c r="V420" i="2"/>
  <c r="V413" i="2"/>
  <c r="V432" i="2"/>
  <c r="V412" i="2"/>
  <c r="V398" i="2"/>
  <c r="V433" i="2"/>
  <c r="V415" i="2"/>
  <c r="V410" i="2"/>
  <c r="V429" i="2"/>
  <c r="V397" i="2"/>
  <c r="V395" i="2"/>
  <c r="V393" i="2"/>
  <c r="V421" i="2"/>
  <c r="V400" i="2"/>
  <c r="V389" i="2"/>
  <c r="V383" i="2"/>
  <c r="V365" i="2"/>
  <c r="V359" i="2"/>
  <c r="V353" i="2"/>
  <c r="V425" i="2"/>
  <c r="V408" i="2"/>
  <c r="V407" i="2"/>
  <c r="V396" i="2"/>
  <c r="V380" i="2"/>
  <c r="V377" i="2"/>
  <c r="V414" i="2"/>
  <c r="V392" i="2"/>
  <c r="V385" i="2"/>
  <c r="V427" i="2"/>
  <c r="V409" i="2"/>
  <c r="V402" i="2"/>
  <c r="V391" i="2"/>
  <c r="V387" i="2"/>
  <c r="V375" i="2"/>
  <c r="V372" i="2"/>
  <c r="V368" i="2"/>
  <c r="V362" i="2"/>
  <c r="V356" i="2"/>
  <c r="V350" i="2"/>
  <c r="V344" i="2"/>
  <c r="V338" i="2"/>
  <c r="V332" i="2"/>
  <c r="V326" i="2"/>
  <c r="V416" i="2"/>
  <c r="V405" i="2"/>
  <c r="V394" i="2"/>
  <c r="V431" i="2"/>
  <c r="V426" i="2"/>
  <c r="V411" i="2"/>
  <c r="V382" i="2"/>
  <c r="V369" i="2"/>
  <c r="V363" i="2"/>
  <c r="V357" i="2"/>
  <c r="V351" i="2"/>
  <c r="V345" i="2"/>
  <c r="V339" i="2"/>
  <c r="V333" i="2"/>
  <c r="V327" i="2"/>
  <c r="V321" i="2"/>
  <c r="V417" i="2"/>
  <c r="V403" i="2"/>
  <c r="V401" i="2"/>
  <c r="V317" i="2"/>
  <c r="V311" i="2"/>
  <c r="V305" i="2"/>
  <c r="V299" i="2"/>
  <c r="V293" i="2"/>
  <c r="V287" i="2"/>
  <c r="V428" i="2"/>
  <c r="V399" i="2"/>
  <c r="V371" i="2"/>
  <c r="V366" i="2"/>
  <c r="V347" i="2"/>
  <c r="V331" i="2"/>
  <c r="V381" i="2"/>
  <c r="V379" i="2"/>
  <c r="V419" i="2"/>
  <c r="V390" i="2"/>
  <c r="V378" i="2"/>
  <c r="V406" i="2"/>
  <c r="V360" i="2"/>
  <c r="V404" i="2"/>
  <c r="V388" i="2"/>
  <c r="V376" i="2"/>
  <c r="V314" i="2"/>
  <c r="V308" i="2"/>
  <c r="V302" i="2"/>
  <c r="V296" i="2"/>
  <c r="V290" i="2"/>
  <c r="V364" i="2"/>
  <c r="V355" i="2"/>
  <c r="V343" i="2"/>
  <c r="V335" i="2"/>
  <c r="V374" i="2"/>
  <c r="V354" i="2"/>
  <c r="V373" i="2"/>
  <c r="V324" i="2"/>
  <c r="V282" i="2"/>
  <c r="V276" i="2"/>
  <c r="V270" i="2"/>
  <c r="V264" i="2"/>
  <c r="V258" i="2"/>
  <c r="V252" i="2"/>
  <c r="V246" i="2"/>
  <c r="V384" i="2"/>
  <c r="V370" i="2"/>
  <c r="V361" i="2"/>
  <c r="V349" i="2"/>
  <c r="V337" i="2"/>
  <c r="V325" i="2"/>
  <c r="V323" i="2"/>
  <c r="V322" i="2"/>
  <c r="V320" i="2"/>
  <c r="V319" i="2"/>
  <c r="V277" i="2"/>
  <c r="V271" i="2"/>
  <c r="V265" i="2"/>
  <c r="V259" i="2"/>
  <c r="V253" i="2"/>
  <c r="V247" i="2"/>
  <c r="V340" i="2"/>
  <c r="V328" i="2"/>
  <c r="V367" i="2"/>
  <c r="V352" i="2"/>
  <c r="V342" i="2"/>
  <c r="V330" i="2"/>
  <c r="V279" i="2"/>
  <c r="V273" i="2"/>
  <c r="V267" i="2"/>
  <c r="V261" i="2"/>
  <c r="V255" i="2"/>
  <c r="V249" i="2"/>
  <c r="V243" i="2"/>
  <c r="V312" i="2"/>
  <c r="V303" i="2"/>
  <c r="V294" i="2"/>
  <c r="V348" i="2"/>
  <c r="V315" i="2"/>
  <c r="V304" i="2"/>
  <c r="V286" i="2"/>
  <c r="V334" i="2"/>
  <c r="V310" i="2"/>
  <c r="V288" i="2"/>
  <c r="V268" i="2"/>
  <c r="V250" i="2"/>
  <c r="V239" i="2"/>
  <c r="V233" i="2"/>
  <c r="V227" i="2"/>
  <c r="V221" i="2"/>
  <c r="V215" i="2"/>
  <c r="V209" i="2"/>
  <c r="V203" i="2"/>
  <c r="V197" i="2"/>
  <c r="V346" i="2"/>
  <c r="V316" i="2"/>
  <c r="V300" i="2"/>
  <c r="V289" i="2"/>
  <c r="V281" i="2"/>
  <c r="V272" i="2"/>
  <c r="V336" i="2"/>
  <c r="V306" i="2"/>
  <c r="V295" i="2"/>
  <c r="V301" i="2"/>
  <c r="V280" i="2"/>
  <c r="V262" i="2"/>
  <c r="V244" i="2"/>
  <c r="V241" i="2"/>
  <c r="V235" i="2"/>
  <c r="V229" i="2"/>
  <c r="V223" i="2"/>
  <c r="V217" i="2"/>
  <c r="V211" i="2"/>
  <c r="V205" i="2"/>
  <c r="V386" i="2"/>
  <c r="V358" i="2"/>
  <c r="V318" i="2"/>
  <c r="V307" i="2"/>
  <c r="V341" i="2"/>
  <c r="V329" i="2"/>
  <c r="V285" i="2"/>
  <c r="V284" i="2"/>
  <c r="V283" i="2"/>
  <c r="V278" i="2"/>
  <c r="V269" i="2"/>
  <c r="V260" i="2"/>
  <c r="V251" i="2"/>
  <c r="V242" i="2"/>
  <c r="V238" i="2"/>
  <c r="V232" i="2"/>
  <c r="V226" i="2"/>
  <c r="V220" i="2"/>
  <c r="V214" i="2"/>
  <c r="V263" i="2"/>
  <c r="V228" i="2"/>
  <c r="V190" i="2"/>
  <c r="V184" i="2"/>
  <c r="V178" i="2"/>
  <c r="V172" i="2"/>
  <c r="V166" i="2"/>
  <c r="V160" i="2"/>
  <c r="V154" i="2"/>
  <c r="V148" i="2"/>
  <c r="V142" i="2"/>
  <c r="V136" i="2"/>
  <c r="V130" i="2"/>
  <c r="V124" i="2"/>
  <c r="V118" i="2"/>
  <c r="V112" i="2"/>
  <c r="V106" i="2"/>
  <c r="V100" i="2"/>
  <c r="V94" i="2"/>
  <c r="V88" i="2"/>
  <c r="V275" i="2"/>
  <c r="V237" i="2"/>
  <c r="V219" i="2"/>
  <c r="V208" i="2"/>
  <c r="V199" i="2"/>
  <c r="V196" i="2"/>
  <c r="V292" i="2"/>
  <c r="V248" i="2"/>
  <c r="V236" i="2"/>
  <c r="V218" i="2"/>
  <c r="V254" i="2"/>
  <c r="V240" i="2"/>
  <c r="V222" i="2"/>
  <c r="V202" i="2"/>
  <c r="V192" i="2"/>
  <c r="V298" i="2"/>
  <c r="V231" i="2"/>
  <c r="V213" i="2"/>
  <c r="V207" i="2"/>
  <c r="V200" i="2"/>
  <c r="V291" i="2"/>
  <c r="V204" i="2"/>
  <c r="V193" i="2"/>
  <c r="V187" i="2"/>
  <c r="V181" i="2"/>
  <c r="V175" i="2"/>
  <c r="V169" i="2"/>
  <c r="V163" i="2"/>
  <c r="V157" i="2"/>
  <c r="V151" i="2"/>
  <c r="V145" i="2"/>
  <c r="V139" i="2"/>
  <c r="V133" i="2"/>
  <c r="V127" i="2"/>
  <c r="V121" i="2"/>
  <c r="V297" i="2"/>
  <c r="V309" i="2"/>
  <c r="V266" i="2"/>
  <c r="V245" i="2"/>
  <c r="V234" i="2"/>
  <c r="V216" i="2"/>
  <c r="V194" i="2"/>
  <c r="V188" i="2"/>
  <c r="V182" i="2"/>
  <c r="V176" i="2"/>
  <c r="V170" i="2"/>
  <c r="V164" i="2"/>
  <c r="V158" i="2"/>
  <c r="V152" i="2"/>
  <c r="V146" i="2"/>
  <c r="V140" i="2"/>
  <c r="V134" i="2"/>
  <c r="V128" i="2"/>
  <c r="V122" i="2"/>
  <c r="V116" i="2"/>
  <c r="V313" i="2"/>
  <c r="V274" i="2"/>
  <c r="V256" i="2"/>
  <c r="V225" i="2"/>
  <c r="V183" i="2"/>
  <c r="V165" i="2"/>
  <c r="V147" i="2"/>
  <c r="V129" i="2"/>
  <c r="V104" i="2"/>
  <c r="V173" i="2"/>
  <c r="V177" i="2"/>
  <c r="V159" i="2"/>
  <c r="V141" i="2"/>
  <c r="V123" i="2"/>
  <c r="V111" i="2"/>
  <c r="V109" i="2"/>
  <c r="V92" i="2"/>
  <c r="V186" i="2"/>
  <c r="V168" i="2"/>
  <c r="V150" i="2"/>
  <c r="V132" i="2"/>
  <c r="V107" i="2"/>
  <c r="V90" i="2"/>
  <c r="V82" i="2"/>
  <c r="V76" i="2"/>
  <c r="V70" i="2"/>
  <c r="V191" i="2"/>
  <c r="V257" i="2"/>
  <c r="V210" i="2"/>
  <c r="V201" i="2"/>
  <c r="V185" i="2"/>
  <c r="V167" i="2"/>
  <c r="V212" i="2"/>
  <c r="V206" i="2"/>
  <c r="V198" i="2"/>
  <c r="V189" i="2"/>
  <c r="V180" i="2"/>
  <c r="V230" i="2"/>
  <c r="V179" i="2"/>
  <c r="V161" i="2"/>
  <c r="V143" i="2"/>
  <c r="V125" i="2"/>
  <c r="V108" i="2"/>
  <c r="V89" i="2"/>
  <c r="V85" i="2"/>
  <c r="AI435" i="2"/>
  <c r="AI429" i="2"/>
  <c r="AI423" i="2"/>
  <c r="AI417" i="2"/>
  <c r="AI432" i="2"/>
  <c r="AI427" i="2"/>
  <c r="AI425" i="2"/>
  <c r="AI416" i="2"/>
  <c r="AI410" i="2"/>
  <c r="AI404" i="2"/>
  <c r="AI398" i="2"/>
  <c r="AI392" i="2"/>
  <c r="AI386" i="2"/>
  <c r="AI421" i="2"/>
  <c r="AI419" i="2"/>
  <c r="AI411" i="2"/>
  <c r="AI405" i="2"/>
  <c r="AI399" i="2"/>
  <c r="AI393" i="2"/>
  <c r="AI387" i="2"/>
  <c r="AI428" i="2"/>
  <c r="AI426" i="2"/>
  <c r="AI413" i="2"/>
  <c r="AI407" i="2"/>
  <c r="AI430" i="2"/>
  <c r="AI424" i="2"/>
  <c r="AI402" i="2"/>
  <c r="AI400" i="2"/>
  <c r="AI385" i="2"/>
  <c r="AI382" i="2"/>
  <c r="AI376" i="2"/>
  <c r="AI370" i="2"/>
  <c r="AI422" i="2"/>
  <c r="AI431" i="2"/>
  <c r="AI415" i="2"/>
  <c r="AI401" i="2"/>
  <c r="AI390" i="2"/>
  <c r="AI383" i="2"/>
  <c r="AI397" i="2"/>
  <c r="AI380" i="2"/>
  <c r="AI377" i="2"/>
  <c r="AI366" i="2"/>
  <c r="AI360" i="2"/>
  <c r="AI354" i="2"/>
  <c r="AI348" i="2"/>
  <c r="AI342" i="2"/>
  <c r="AI336" i="2"/>
  <c r="AI330" i="2"/>
  <c r="AI324" i="2"/>
  <c r="AI420" i="2"/>
  <c r="AI412" i="2"/>
  <c r="AI434" i="2"/>
  <c r="AI403" i="2"/>
  <c r="AI388" i="2"/>
  <c r="AI375" i="2"/>
  <c r="AI372" i="2"/>
  <c r="AI408" i="2"/>
  <c r="AI406" i="2"/>
  <c r="AI395" i="2"/>
  <c r="AI418" i="2"/>
  <c r="AI414" i="2"/>
  <c r="AI384" i="2"/>
  <c r="AI433" i="2"/>
  <c r="AI368" i="2"/>
  <c r="AI359" i="2"/>
  <c r="AI345" i="2"/>
  <c r="AI337" i="2"/>
  <c r="AI329" i="2"/>
  <c r="AI320" i="2"/>
  <c r="AI409" i="2"/>
  <c r="AI374" i="2"/>
  <c r="AI363" i="2"/>
  <c r="AI334" i="2"/>
  <c r="AI318" i="2"/>
  <c r="AI312" i="2"/>
  <c r="AI306" i="2"/>
  <c r="AI300" i="2"/>
  <c r="AI294" i="2"/>
  <c r="AI288" i="2"/>
  <c r="AI282" i="2"/>
  <c r="AI367" i="2"/>
  <c r="AI358" i="2"/>
  <c r="AI391" i="2"/>
  <c r="AI396" i="2"/>
  <c r="AI394" i="2"/>
  <c r="AI371" i="2"/>
  <c r="AI357" i="2"/>
  <c r="AI389" i="2"/>
  <c r="AI379" i="2"/>
  <c r="AI361" i="2"/>
  <c r="AI352" i="2"/>
  <c r="AI349" i="2"/>
  <c r="AI341" i="2"/>
  <c r="AI333" i="2"/>
  <c r="AI325" i="2"/>
  <c r="AI321" i="2"/>
  <c r="AI319" i="2"/>
  <c r="AI381" i="2"/>
  <c r="AI346" i="2"/>
  <c r="AI315" i="2"/>
  <c r="AI309" i="2"/>
  <c r="AI303" i="2"/>
  <c r="AI297" i="2"/>
  <c r="AI291" i="2"/>
  <c r="AI369" i="2"/>
  <c r="AI343" i="2"/>
  <c r="AI331" i="2"/>
  <c r="AI316" i="2"/>
  <c r="AI307" i="2"/>
  <c r="AI298" i="2"/>
  <c r="AI289" i="2"/>
  <c r="AI355" i="2"/>
  <c r="AI344" i="2"/>
  <c r="AI332" i="2"/>
  <c r="AI311" i="2"/>
  <c r="AI302" i="2"/>
  <c r="AI293" i="2"/>
  <c r="AI364" i="2"/>
  <c r="AI362" i="2"/>
  <c r="AI347" i="2"/>
  <c r="AI335" i="2"/>
  <c r="AI356" i="2"/>
  <c r="AI323" i="2"/>
  <c r="AI322" i="2"/>
  <c r="AI314" i="2"/>
  <c r="AI305" i="2"/>
  <c r="AI296" i="2"/>
  <c r="AI350" i="2"/>
  <c r="AI338" i="2"/>
  <c r="AI326" i="2"/>
  <c r="AI280" i="2"/>
  <c r="AI274" i="2"/>
  <c r="AI268" i="2"/>
  <c r="AI262" i="2"/>
  <c r="AI256" i="2"/>
  <c r="AI250" i="2"/>
  <c r="AI244" i="2"/>
  <c r="AI373" i="2"/>
  <c r="AI339" i="2"/>
  <c r="AI279" i="2"/>
  <c r="AI270" i="2"/>
  <c r="AI328" i="2"/>
  <c r="AI313" i="2"/>
  <c r="AI265" i="2"/>
  <c r="AI247" i="2"/>
  <c r="AI353" i="2"/>
  <c r="AI278" i="2"/>
  <c r="AI269" i="2"/>
  <c r="AI260" i="2"/>
  <c r="AI251" i="2"/>
  <c r="AI242" i="2"/>
  <c r="AI240" i="2"/>
  <c r="AI234" i="2"/>
  <c r="AI228" i="2"/>
  <c r="AI222" i="2"/>
  <c r="AI216" i="2"/>
  <c r="AI210" i="2"/>
  <c r="AI204" i="2"/>
  <c r="AI308" i="2"/>
  <c r="AI292" i="2"/>
  <c r="AI327" i="2"/>
  <c r="AI304" i="2"/>
  <c r="AI286" i="2"/>
  <c r="AI277" i="2"/>
  <c r="AI259" i="2"/>
  <c r="AI241" i="2"/>
  <c r="AI351" i="2"/>
  <c r="AI310" i="2"/>
  <c r="AI299" i="2"/>
  <c r="AI378" i="2"/>
  <c r="AI317" i="2"/>
  <c r="AI301" i="2"/>
  <c r="AI290" i="2"/>
  <c r="AI295" i="2"/>
  <c r="AI287" i="2"/>
  <c r="AI281" i="2"/>
  <c r="AI249" i="2"/>
  <c r="AI225" i="2"/>
  <c r="AI255" i="2"/>
  <c r="AI229" i="2"/>
  <c r="AI211" i="2"/>
  <c r="AI199" i="2"/>
  <c r="AI191" i="2"/>
  <c r="AI365" i="2"/>
  <c r="AI276" i="2"/>
  <c r="AI245" i="2"/>
  <c r="AI238" i="2"/>
  <c r="AI224" i="2"/>
  <c r="AI220" i="2"/>
  <c r="AI203" i="2"/>
  <c r="AI196" i="2"/>
  <c r="AI271" i="2"/>
  <c r="AI261" i="2"/>
  <c r="AI233" i="2"/>
  <c r="AI215" i="2"/>
  <c r="AI340" i="2"/>
  <c r="AI266" i="2"/>
  <c r="AI237" i="2"/>
  <c r="AI219" i="2"/>
  <c r="AI205" i="2"/>
  <c r="AI284" i="2"/>
  <c r="AI246" i="2"/>
  <c r="AI223" i="2"/>
  <c r="AI200" i="2"/>
  <c r="AI193" i="2"/>
  <c r="AI187" i="2"/>
  <c r="AI181" i="2"/>
  <c r="AI175" i="2"/>
  <c r="AI169" i="2"/>
  <c r="AI163" i="2"/>
  <c r="AI157" i="2"/>
  <c r="AI151" i="2"/>
  <c r="AI145" i="2"/>
  <c r="AI139" i="2"/>
  <c r="AI133" i="2"/>
  <c r="AI127" i="2"/>
  <c r="AI121" i="2"/>
  <c r="AI115" i="2"/>
  <c r="AI109" i="2"/>
  <c r="AI103" i="2"/>
  <c r="AI97" i="2"/>
  <c r="AI91" i="2"/>
  <c r="AI272" i="2"/>
  <c r="AI263" i="2"/>
  <c r="AI257" i="2"/>
  <c r="AI236" i="2"/>
  <c r="AI232" i="2"/>
  <c r="AI218" i="2"/>
  <c r="AI214" i="2"/>
  <c r="AI202" i="2"/>
  <c r="AI197" i="2"/>
  <c r="AI252" i="2"/>
  <c r="AI267" i="2"/>
  <c r="AI258" i="2"/>
  <c r="AI231" i="2"/>
  <c r="AI213" i="2"/>
  <c r="AI264" i="2"/>
  <c r="AI253" i="2"/>
  <c r="AI235" i="2"/>
  <c r="AI217" i="2"/>
  <c r="AI275" i="2"/>
  <c r="AI254" i="2"/>
  <c r="AI248" i="2"/>
  <c r="AI285" i="2"/>
  <c r="AI226" i="2"/>
  <c r="AI180" i="2"/>
  <c r="AI162" i="2"/>
  <c r="AI144" i="2"/>
  <c r="AI126" i="2"/>
  <c r="AI108" i="2"/>
  <c r="AI89" i="2"/>
  <c r="AI86" i="2"/>
  <c r="AI80" i="2"/>
  <c r="AI74" i="2"/>
  <c r="AI68" i="2"/>
  <c r="AI283" i="2"/>
  <c r="AI192" i="2"/>
  <c r="AI184" i="2"/>
  <c r="AI194" i="2"/>
  <c r="AI188" i="2"/>
  <c r="AI179" i="2"/>
  <c r="AI170" i="2"/>
  <c r="AI208" i="2"/>
  <c r="AI201" i="2"/>
  <c r="AI198" i="2"/>
  <c r="AI183" i="2"/>
  <c r="AI174" i="2"/>
  <c r="AI156" i="2"/>
  <c r="AI138" i="2"/>
  <c r="AI120" i="2"/>
  <c r="AI113" i="2"/>
  <c r="AI96" i="2"/>
  <c r="AI82" i="2"/>
  <c r="AI212" i="2"/>
  <c r="AI206" i="2"/>
  <c r="AI195" i="2"/>
  <c r="AI178" i="2"/>
  <c r="AI160" i="2"/>
  <c r="AI142" i="2"/>
  <c r="AI124" i="2"/>
  <c r="AI111" i="2"/>
  <c r="AI94" i="2"/>
  <c r="AI92" i="2"/>
  <c r="AI243" i="2"/>
  <c r="AI182" i="2"/>
  <c r="AI273" i="2"/>
  <c r="AI221" i="2"/>
  <c r="AI177" i="2"/>
  <c r="AI227" i="2"/>
  <c r="AI186" i="2"/>
  <c r="AI230" i="2"/>
  <c r="AI207" i="2"/>
  <c r="AI172" i="2"/>
  <c r="AI190" i="2"/>
  <c r="AI189" i="2"/>
  <c r="AI171" i="2"/>
  <c r="AI153" i="2"/>
  <c r="AI135" i="2"/>
  <c r="AI117" i="2"/>
  <c r="AI112" i="2"/>
  <c r="AI110" i="2"/>
  <c r="AI93" i="2"/>
  <c r="AB5" i="2"/>
  <c r="AN5" i="2"/>
  <c r="V8" i="2"/>
  <c r="AJ9" i="2"/>
  <c r="AB11" i="2"/>
  <c r="AN11" i="2"/>
  <c r="V14" i="2"/>
  <c r="AJ15" i="2"/>
  <c r="AB17" i="2"/>
  <c r="AN17" i="2"/>
  <c r="V20" i="2"/>
  <c r="AJ21" i="2"/>
  <c r="AB23" i="2"/>
  <c r="AN23" i="2"/>
  <c r="V26" i="2"/>
  <c r="AJ27" i="2"/>
  <c r="AB29" i="2"/>
  <c r="AN29" i="2"/>
  <c r="V32" i="2"/>
  <c r="AJ33" i="2"/>
  <c r="AB35" i="2"/>
  <c r="AN35" i="2"/>
  <c r="V38" i="2"/>
  <c r="AJ39" i="2"/>
  <c r="AB41" i="2"/>
  <c r="AN41" i="2"/>
  <c r="V44" i="2"/>
  <c r="AJ45" i="2"/>
  <c r="AB47" i="2"/>
  <c r="AN47" i="2"/>
  <c r="V50" i="2"/>
  <c r="AJ51" i="2"/>
  <c r="AB53" i="2"/>
  <c r="AN53" i="2"/>
  <c r="V56" i="2"/>
  <c r="AJ57" i="2"/>
  <c r="AB59" i="2"/>
  <c r="AN59" i="2"/>
  <c r="V62" i="2"/>
  <c r="AJ63" i="2"/>
  <c r="AO64" i="2"/>
  <c r="AN66" i="2"/>
  <c r="W72" i="2"/>
  <c r="V74" i="2"/>
  <c r="AJ76" i="2"/>
  <c r="AB77" i="2"/>
  <c r="AI78" i="2"/>
  <c r="AA79" i="2"/>
  <c r="AA81" i="2"/>
  <c r="V86" i="2"/>
  <c r="AN86" i="2"/>
  <c r="AJ87" i="2"/>
  <c r="AI88" i="2"/>
  <c r="AB104" i="2"/>
  <c r="AB105" i="2"/>
  <c r="AA106" i="2"/>
  <c r="AA107" i="2"/>
  <c r="AA108" i="2"/>
  <c r="AB116" i="2"/>
  <c r="V120" i="2"/>
  <c r="AI123" i="2"/>
  <c r="AN129" i="2"/>
  <c r="V131" i="2"/>
  <c r="AA132" i="2"/>
  <c r="AJ139" i="2"/>
  <c r="AN140" i="2"/>
  <c r="W142" i="2"/>
  <c r="AA143" i="2"/>
  <c r="AO151" i="2"/>
  <c r="AB159" i="2"/>
  <c r="AO162" i="2"/>
  <c r="AI167" i="2"/>
  <c r="AA169" i="2"/>
  <c r="AI176" i="2"/>
  <c r="AA199" i="2"/>
  <c r="AB227" i="2"/>
  <c r="W435" i="2"/>
  <c r="W429" i="2"/>
  <c r="W423" i="2"/>
  <c r="W432" i="2"/>
  <c r="W431" i="2"/>
  <c r="W421" i="2"/>
  <c r="W419" i="2"/>
  <c r="W416" i="2"/>
  <c r="W410" i="2"/>
  <c r="W404" i="2"/>
  <c r="W398" i="2"/>
  <c r="W392" i="2"/>
  <c r="W386" i="2"/>
  <c r="W417" i="2"/>
  <c r="W411" i="2"/>
  <c r="W405" i="2"/>
  <c r="W399" i="2"/>
  <c r="W393" i="2"/>
  <c r="W387" i="2"/>
  <c r="W422" i="2"/>
  <c r="W420" i="2"/>
  <c r="W413" i="2"/>
  <c r="W433" i="2"/>
  <c r="W418" i="2"/>
  <c r="W396" i="2"/>
  <c r="W394" i="2"/>
  <c r="W382" i="2"/>
  <c r="W376" i="2"/>
  <c r="W370" i="2"/>
  <c r="W434" i="2"/>
  <c r="W414" i="2"/>
  <c r="W428" i="2"/>
  <c r="W427" i="2"/>
  <c r="W426" i="2"/>
  <c r="W425" i="2"/>
  <c r="W409" i="2"/>
  <c r="W408" i="2"/>
  <c r="W407" i="2"/>
  <c r="W380" i="2"/>
  <c r="W377" i="2"/>
  <c r="W385" i="2"/>
  <c r="W374" i="2"/>
  <c r="W371" i="2"/>
  <c r="W366" i="2"/>
  <c r="W360" i="2"/>
  <c r="W354" i="2"/>
  <c r="W348" i="2"/>
  <c r="W342" i="2"/>
  <c r="W336" i="2"/>
  <c r="W330" i="2"/>
  <c r="W324" i="2"/>
  <c r="W403" i="2"/>
  <c r="W388" i="2"/>
  <c r="W415" i="2"/>
  <c r="W402" i="2"/>
  <c r="W391" i="2"/>
  <c r="W424" i="2"/>
  <c r="W401" i="2"/>
  <c r="W390" i="2"/>
  <c r="W379" i="2"/>
  <c r="W372" i="2"/>
  <c r="W362" i="2"/>
  <c r="W353" i="2"/>
  <c r="W347" i="2"/>
  <c r="W339" i="2"/>
  <c r="W331" i="2"/>
  <c r="W381" i="2"/>
  <c r="W357" i="2"/>
  <c r="W328" i="2"/>
  <c r="W318" i="2"/>
  <c r="W312" i="2"/>
  <c r="W306" i="2"/>
  <c r="W300" i="2"/>
  <c r="W294" i="2"/>
  <c r="W288" i="2"/>
  <c r="W397" i="2"/>
  <c r="W384" i="2"/>
  <c r="W383" i="2"/>
  <c r="W361" i="2"/>
  <c r="W395" i="2"/>
  <c r="W406" i="2"/>
  <c r="W365" i="2"/>
  <c r="W369" i="2"/>
  <c r="W364" i="2"/>
  <c r="W355" i="2"/>
  <c r="W351" i="2"/>
  <c r="W343" i="2"/>
  <c r="W335" i="2"/>
  <c r="W327" i="2"/>
  <c r="W412" i="2"/>
  <c r="W400" i="2"/>
  <c r="W340" i="2"/>
  <c r="W315" i="2"/>
  <c r="W309" i="2"/>
  <c r="W303" i="2"/>
  <c r="W297" i="2"/>
  <c r="W291" i="2"/>
  <c r="W363" i="2"/>
  <c r="W430" i="2"/>
  <c r="W349" i="2"/>
  <c r="W337" i="2"/>
  <c r="W325" i="2"/>
  <c r="W323" i="2"/>
  <c r="W322" i="2"/>
  <c r="W310" i="2"/>
  <c r="W301" i="2"/>
  <c r="W292" i="2"/>
  <c r="W378" i="2"/>
  <c r="W359" i="2"/>
  <c r="W375" i="2"/>
  <c r="W350" i="2"/>
  <c r="W338" i="2"/>
  <c r="W326" i="2"/>
  <c r="W314" i="2"/>
  <c r="W305" i="2"/>
  <c r="W296" i="2"/>
  <c r="W389" i="2"/>
  <c r="W367" i="2"/>
  <c r="W352" i="2"/>
  <c r="W341" i="2"/>
  <c r="W329" i="2"/>
  <c r="W317" i="2"/>
  <c r="W308" i="2"/>
  <c r="W299" i="2"/>
  <c r="W290" i="2"/>
  <c r="W287" i="2"/>
  <c r="W358" i="2"/>
  <c r="W344" i="2"/>
  <c r="W332" i="2"/>
  <c r="W280" i="2"/>
  <c r="W274" i="2"/>
  <c r="W268" i="2"/>
  <c r="W262" i="2"/>
  <c r="W256" i="2"/>
  <c r="W250" i="2"/>
  <c r="W244" i="2"/>
  <c r="W373" i="2"/>
  <c r="W356" i="2"/>
  <c r="W334" i="2"/>
  <c r="W282" i="2"/>
  <c r="W273" i="2"/>
  <c r="W346" i="2"/>
  <c r="W320" i="2"/>
  <c r="W316" i="2"/>
  <c r="W289" i="2"/>
  <c r="W277" i="2"/>
  <c r="W259" i="2"/>
  <c r="W281" i="2"/>
  <c r="W272" i="2"/>
  <c r="W263" i="2"/>
  <c r="W254" i="2"/>
  <c r="W245" i="2"/>
  <c r="W240" i="2"/>
  <c r="W234" i="2"/>
  <c r="W228" i="2"/>
  <c r="W222" i="2"/>
  <c r="W216" i="2"/>
  <c r="W210" i="2"/>
  <c r="W204" i="2"/>
  <c r="W311" i="2"/>
  <c r="W295" i="2"/>
  <c r="W345" i="2"/>
  <c r="W333" i="2"/>
  <c r="W307" i="2"/>
  <c r="W271" i="2"/>
  <c r="W253" i="2"/>
  <c r="W321" i="2"/>
  <c r="W368" i="2"/>
  <c r="W313" i="2"/>
  <c r="W302" i="2"/>
  <c r="W304" i="2"/>
  <c r="W293" i="2"/>
  <c r="W286" i="2"/>
  <c r="W275" i="2"/>
  <c r="W252" i="2"/>
  <c r="W237" i="2"/>
  <c r="W219" i="2"/>
  <c r="W208" i="2"/>
  <c r="W199" i="2"/>
  <c r="W258" i="2"/>
  <c r="W247" i="2"/>
  <c r="W241" i="2"/>
  <c r="W223" i="2"/>
  <c r="W205" i="2"/>
  <c r="W196" i="2"/>
  <c r="W191" i="2"/>
  <c r="W270" i="2"/>
  <c r="W248" i="2"/>
  <c r="W242" i="2"/>
  <c r="W236" i="2"/>
  <c r="W232" i="2"/>
  <c r="W218" i="2"/>
  <c r="W214" i="2"/>
  <c r="W264" i="2"/>
  <c r="W227" i="2"/>
  <c r="W298" i="2"/>
  <c r="W285" i="2"/>
  <c r="W283" i="2"/>
  <c r="W278" i="2"/>
  <c r="W243" i="2"/>
  <c r="W231" i="2"/>
  <c r="W213" i="2"/>
  <c r="W207" i="2"/>
  <c r="W200" i="2"/>
  <c r="W276" i="2"/>
  <c r="W265" i="2"/>
  <c r="W249" i="2"/>
  <c r="W235" i="2"/>
  <c r="W217" i="2"/>
  <c r="W197" i="2"/>
  <c r="W193" i="2"/>
  <c r="W187" i="2"/>
  <c r="W181" i="2"/>
  <c r="W175" i="2"/>
  <c r="W169" i="2"/>
  <c r="W163" i="2"/>
  <c r="W157" i="2"/>
  <c r="W151" i="2"/>
  <c r="W145" i="2"/>
  <c r="W139" i="2"/>
  <c r="W133" i="2"/>
  <c r="W127" i="2"/>
  <c r="W121" i="2"/>
  <c r="W115" i="2"/>
  <c r="W109" i="2"/>
  <c r="W103" i="2"/>
  <c r="W97" i="2"/>
  <c r="W91" i="2"/>
  <c r="W260" i="2"/>
  <c r="W230" i="2"/>
  <c r="W226" i="2"/>
  <c r="W212" i="2"/>
  <c r="W319" i="2"/>
  <c r="W266" i="2"/>
  <c r="W255" i="2"/>
  <c r="W239" i="2"/>
  <c r="W279" i="2"/>
  <c r="W261" i="2"/>
  <c r="W225" i="2"/>
  <c r="W209" i="2"/>
  <c r="W206" i="2"/>
  <c r="W201" i="2"/>
  <c r="W198" i="2"/>
  <c r="W229" i="2"/>
  <c r="W284" i="2"/>
  <c r="W269" i="2"/>
  <c r="W257" i="2"/>
  <c r="W251" i="2"/>
  <c r="W238" i="2"/>
  <c r="W220" i="2"/>
  <c r="W202" i="2"/>
  <c r="W174" i="2"/>
  <c r="W156" i="2"/>
  <c r="W138" i="2"/>
  <c r="W120" i="2"/>
  <c r="W102" i="2"/>
  <c r="W86" i="2"/>
  <c r="W80" i="2"/>
  <c r="W74" i="2"/>
  <c r="W68" i="2"/>
  <c r="W211" i="2"/>
  <c r="W178" i="2"/>
  <c r="W182" i="2"/>
  <c r="W173" i="2"/>
  <c r="W164" i="2"/>
  <c r="W177" i="2"/>
  <c r="W246" i="2"/>
  <c r="W186" i="2"/>
  <c r="W168" i="2"/>
  <c r="W150" i="2"/>
  <c r="W132" i="2"/>
  <c r="W107" i="2"/>
  <c r="W90" i="2"/>
  <c r="W82" i="2"/>
  <c r="W190" i="2"/>
  <c r="W172" i="2"/>
  <c r="W154" i="2"/>
  <c r="W136" i="2"/>
  <c r="W118" i="2"/>
  <c r="W105" i="2"/>
  <c r="W88" i="2"/>
  <c r="W233" i="2"/>
  <c r="W203" i="2"/>
  <c r="W185" i="2"/>
  <c r="W215" i="2"/>
  <c r="W192" i="2"/>
  <c r="W189" i="2"/>
  <c r="W171" i="2"/>
  <c r="W221" i="2"/>
  <c r="W194" i="2"/>
  <c r="W224" i="2"/>
  <c r="W195" i="2"/>
  <c r="W184" i="2"/>
  <c r="W267" i="2"/>
  <c r="W183" i="2"/>
  <c r="W165" i="2"/>
  <c r="W147" i="2"/>
  <c r="W129" i="2"/>
  <c r="W106" i="2"/>
  <c r="W104" i="2"/>
  <c r="AJ431" i="2"/>
  <c r="AJ425" i="2"/>
  <c r="AJ419" i="2"/>
  <c r="AJ435" i="2"/>
  <c r="AJ430" i="2"/>
  <c r="AJ424" i="2"/>
  <c r="AJ422" i="2"/>
  <c r="AJ420" i="2"/>
  <c r="AJ414" i="2"/>
  <c r="AJ408" i="2"/>
  <c r="AJ429" i="2"/>
  <c r="AJ428" i="2"/>
  <c r="AJ427" i="2"/>
  <c r="AJ426" i="2"/>
  <c r="AJ413" i="2"/>
  <c r="AJ423" i="2"/>
  <c r="AJ421" i="2"/>
  <c r="AJ416" i="2"/>
  <c r="AJ407" i="2"/>
  <c r="AJ432" i="2"/>
  <c r="AJ411" i="2"/>
  <c r="AJ433" i="2"/>
  <c r="AJ397" i="2"/>
  <c r="AJ395" i="2"/>
  <c r="AJ380" i="2"/>
  <c r="AJ377" i="2"/>
  <c r="AJ366" i="2"/>
  <c r="AJ360" i="2"/>
  <c r="AJ354" i="2"/>
  <c r="AJ393" i="2"/>
  <c r="AJ386" i="2"/>
  <c r="AJ374" i="2"/>
  <c r="AJ371" i="2"/>
  <c r="AJ404" i="2"/>
  <c r="AJ400" i="2"/>
  <c r="AJ389" i="2"/>
  <c r="AJ434" i="2"/>
  <c r="AJ403" i="2"/>
  <c r="AJ392" i="2"/>
  <c r="AJ388" i="2"/>
  <c r="AJ406" i="2"/>
  <c r="AJ399" i="2"/>
  <c r="AJ369" i="2"/>
  <c r="AJ363" i="2"/>
  <c r="AJ357" i="2"/>
  <c r="AJ351" i="2"/>
  <c r="AJ345" i="2"/>
  <c r="AJ339" i="2"/>
  <c r="AJ333" i="2"/>
  <c r="AJ327" i="2"/>
  <c r="AJ418" i="2"/>
  <c r="AJ402" i="2"/>
  <c r="AJ391" i="2"/>
  <c r="AJ382" i="2"/>
  <c r="AJ379" i="2"/>
  <c r="AJ364" i="2"/>
  <c r="AJ358" i="2"/>
  <c r="AJ352" i="2"/>
  <c r="AJ346" i="2"/>
  <c r="AJ340" i="2"/>
  <c r="AJ334" i="2"/>
  <c r="AJ328" i="2"/>
  <c r="AJ322" i="2"/>
  <c r="AJ409" i="2"/>
  <c r="AJ375" i="2"/>
  <c r="AJ318" i="2"/>
  <c r="AJ312" i="2"/>
  <c r="AJ306" i="2"/>
  <c r="AJ300" i="2"/>
  <c r="AJ294" i="2"/>
  <c r="AJ288" i="2"/>
  <c r="AJ282" i="2"/>
  <c r="AJ385" i="2"/>
  <c r="AJ367" i="2"/>
  <c r="AJ350" i="2"/>
  <c r="AJ342" i="2"/>
  <c r="AJ326" i="2"/>
  <c r="AJ373" i="2"/>
  <c r="AJ398" i="2"/>
  <c r="AJ396" i="2"/>
  <c r="AJ394" i="2"/>
  <c r="AJ372" i="2"/>
  <c r="AJ361" i="2"/>
  <c r="AJ417" i="2"/>
  <c r="AJ412" i="2"/>
  <c r="AJ381" i="2"/>
  <c r="AJ315" i="2"/>
  <c r="AJ309" i="2"/>
  <c r="AJ303" i="2"/>
  <c r="AJ297" i="2"/>
  <c r="AJ291" i="2"/>
  <c r="AJ285" i="2"/>
  <c r="AJ405" i="2"/>
  <c r="AJ383" i="2"/>
  <c r="AJ378" i="2"/>
  <c r="AJ370" i="2"/>
  <c r="AJ365" i="2"/>
  <c r="AJ356" i="2"/>
  <c r="AJ338" i="2"/>
  <c r="AJ330" i="2"/>
  <c r="AJ401" i="2"/>
  <c r="AJ387" i="2"/>
  <c r="AJ384" i="2"/>
  <c r="AJ355" i="2"/>
  <c r="AJ410" i="2"/>
  <c r="AJ390" i="2"/>
  <c r="AJ286" i="2"/>
  <c r="AJ277" i="2"/>
  <c r="AJ271" i="2"/>
  <c r="AJ265" i="2"/>
  <c r="AJ259" i="2"/>
  <c r="AJ253" i="2"/>
  <c r="AJ247" i="2"/>
  <c r="AJ241" i="2"/>
  <c r="AJ344" i="2"/>
  <c r="AJ332" i="2"/>
  <c r="AJ278" i="2"/>
  <c r="AJ272" i="2"/>
  <c r="AJ266" i="2"/>
  <c r="AJ260" i="2"/>
  <c r="AJ254" i="2"/>
  <c r="AJ248" i="2"/>
  <c r="AJ242" i="2"/>
  <c r="AJ362" i="2"/>
  <c r="AJ347" i="2"/>
  <c r="AJ335" i="2"/>
  <c r="AJ353" i="2"/>
  <c r="AJ349" i="2"/>
  <c r="AJ337" i="2"/>
  <c r="AJ325" i="2"/>
  <c r="AJ321" i="2"/>
  <c r="AJ320" i="2"/>
  <c r="AJ319" i="2"/>
  <c r="AJ280" i="2"/>
  <c r="AJ274" i="2"/>
  <c r="AJ268" i="2"/>
  <c r="AJ262" i="2"/>
  <c r="AJ256" i="2"/>
  <c r="AJ250" i="2"/>
  <c r="AJ244" i="2"/>
  <c r="AJ415" i="2"/>
  <c r="AJ376" i="2"/>
  <c r="AJ313" i="2"/>
  <c r="AJ304" i="2"/>
  <c r="AJ295" i="2"/>
  <c r="AJ343" i="2"/>
  <c r="AJ336" i="2"/>
  <c r="AJ331" i="2"/>
  <c r="AJ307" i="2"/>
  <c r="AJ296" i="2"/>
  <c r="AJ323" i="2"/>
  <c r="AJ302" i="2"/>
  <c r="AJ269" i="2"/>
  <c r="AJ251" i="2"/>
  <c r="AJ240" i="2"/>
  <c r="AJ234" i="2"/>
  <c r="AJ228" i="2"/>
  <c r="AJ222" i="2"/>
  <c r="AJ216" i="2"/>
  <c r="AJ210" i="2"/>
  <c r="AJ204" i="2"/>
  <c r="AJ198" i="2"/>
  <c r="AJ308" i="2"/>
  <c r="AJ292" i="2"/>
  <c r="AJ348" i="2"/>
  <c r="AJ284" i="2"/>
  <c r="AJ283" i="2"/>
  <c r="AJ273" i="2"/>
  <c r="AJ359" i="2"/>
  <c r="AJ314" i="2"/>
  <c r="AJ298" i="2"/>
  <c r="AJ293" i="2"/>
  <c r="AJ287" i="2"/>
  <c r="AJ281" i="2"/>
  <c r="AJ263" i="2"/>
  <c r="AJ245" i="2"/>
  <c r="AJ236" i="2"/>
  <c r="AJ230" i="2"/>
  <c r="AJ224" i="2"/>
  <c r="AJ218" i="2"/>
  <c r="AJ212" i="2"/>
  <c r="AJ206" i="2"/>
  <c r="AJ368" i="2"/>
  <c r="AJ341" i="2"/>
  <c r="AJ310" i="2"/>
  <c r="AJ324" i="2"/>
  <c r="AJ279" i="2"/>
  <c r="AJ270" i="2"/>
  <c r="AJ261" i="2"/>
  <c r="AJ252" i="2"/>
  <c r="AJ243" i="2"/>
  <c r="AJ239" i="2"/>
  <c r="AJ233" i="2"/>
  <c r="AJ227" i="2"/>
  <c r="AJ221" i="2"/>
  <c r="AJ215" i="2"/>
  <c r="AJ316" i="2"/>
  <c r="AJ255" i="2"/>
  <c r="AJ229" i="2"/>
  <c r="AJ211" i="2"/>
  <c r="AJ199" i="2"/>
  <c r="AJ191" i="2"/>
  <c r="AJ185" i="2"/>
  <c r="AJ179" i="2"/>
  <c r="AJ173" i="2"/>
  <c r="AJ167" i="2"/>
  <c r="AJ161" i="2"/>
  <c r="AJ155" i="2"/>
  <c r="AJ149" i="2"/>
  <c r="AJ143" i="2"/>
  <c r="AJ137" i="2"/>
  <c r="AJ131" i="2"/>
  <c r="AJ125" i="2"/>
  <c r="AJ119" i="2"/>
  <c r="AJ113" i="2"/>
  <c r="AJ107" i="2"/>
  <c r="AJ101" i="2"/>
  <c r="AJ95" i="2"/>
  <c r="AJ89" i="2"/>
  <c r="AJ311" i="2"/>
  <c r="AJ276" i="2"/>
  <c r="AJ238" i="2"/>
  <c r="AJ220" i="2"/>
  <c r="AJ203" i="2"/>
  <c r="AJ196" i="2"/>
  <c r="AJ289" i="2"/>
  <c r="AJ208" i="2"/>
  <c r="AJ305" i="2"/>
  <c r="AJ237" i="2"/>
  <c r="AJ219" i="2"/>
  <c r="AJ329" i="2"/>
  <c r="AJ246" i="2"/>
  <c r="AJ223" i="2"/>
  <c r="AJ200" i="2"/>
  <c r="AJ193" i="2"/>
  <c r="AJ301" i="2"/>
  <c r="AJ257" i="2"/>
  <c r="AJ232" i="2"/>
  <c r="AJ214" i="2"/>
  <c r="AJ202" i="2"/>
  <c r="AJ197" i="2"/>
  <c r="AJ207" i="2"/>
  <c r="AJ194" i="2"/>
  <c r="AJ188" i="2"/>
  <c r="AJ182" i="2"/>
  <c r="AJ176" i="2"/>
  <c r="AJ170" i="2"/>
  <c r="AJ164" i="2"/>
  <c r="AJ158" i="2"/>
  <c r="AJ152" i="2"/>
  <c r="AJ146" i="2"/>
  <c r="AJ140" i="2"/>
  <c r="AJ134" i="2"/>
  <c r="AJ128" i="2"/>
  <c r="AJ122" i="2"/>
  <c r="AJ116" i="2"/>
  <c r="AJ267" i="2"/>
  <c r="AJ258" i="2"/>
  <c r="AJ231" i="2"/>
  <c r="AJ264" i="2"/>
  <c r="AJ235" i="2"/>
  <c r="AJ217" i="2"/>
  <c r="AJ189" i="2"/>
  <c r="AJ183" i="2"/>
  <c r="AJ177" i="2"/>
  <c r="AJ171" i="2"/>
  <c r="AJ165" i="2"/>
  <c r="AJ159" i="2"/>
  <c r="AJ153" i="2"/>
  <c r="AJ147" i="2"/>
  <c r="AJ141" i="2"/>
  <c r="AJ135" i="2"/>
  <c r="AJ129" i="2"/>
  <c r="AJ123" i="2"/>
  <c r="AJ117" i="2"/>
  <c r="AJ275" i="2"/>
  <c r="AJ226" i="2"/>
  <c r="AJ299" i="2"/>
  <c r="AJ290" i="2"/>
  <c r="AJ213" i="2"/>
  <c r="AJ192" i="2"/>
  <c r="AJ184" i="2"/>
  <c r="AJ166" i="2"/>
  <c r="AJ148" i="2"/>
  <c r="AJ130" i="2"/>
  <c r="AJ106" i="2"/>
  <c r="AJ104" i="2"/>
  <c r="AJ249" i="2"/>
  <c r="AJ201" i="2"/>
  <c r="AJ317" i="2"/>
  <c r="AJ174" i="2"/>
  <c r="AJ225" i="2"/>
  <c r="AJ195" i="2"/>
  <c r="AJ178" i="2"/>
  <c r="AJ160" i="2"/>
  <c r="AJ142" i="2"/>
  <c r="AJ124" i="2"/>
  <c r="AJ111" i="2"/>
  <c r="AJ94" i="2"/>
  <c r="AJ92" i="2"/>
  <c r="AJ187" i="2"/>
  <c r="AJ169" i="2"/>
  <c r="AJ151" i="2"/>
  <c r="AJ133" i="2"/>
  <c r="AJ115" i="2"/>
  <c r="AJ109" i="2"/>
  <c r="AJ90" i="2"/>
  <c r="AJ83" i="2"/>
  <c r="AJ77" i="2"/>
  <c r="AJ71" i="2"/>
  <c r="AJ65" i="2"/>
  <c r="AJ186" i="2"/>
  <c r="AJ168" i="2"/>
  <c r="AJ209" i="2"/>
  <c r="AJ181" i="2"/>
  <c r="AJ205" i="2"/>
  <c r="AJ180" i="2"/>
  <c r="AJ162" i="2"/>
  <c r="AJ144" i="2"/>
  <c r="AJ126" i="2"/>
  <c r="AJ108" i="2"/>
  <c r="AJ91" i="2"/>
  <c r="AJ86" i="2"/>
  <c r="AO5" i="2"/>
  <c r="W8" i="2"/>
  <c r="AI8" i="2"/>
  <c r="AA10" i="2"/>
  <c r="AO11" i="2"/>
  <c r="W14" i="2"/>
  <c r="AI14" i="2"/>
  <c r="AA16" i="2"/>
  <c r="AO17" i="2"/>
  <c r="W20" i="2"/>
  <c r="AI20" i="2"/>
  <c r="AA22" i="2"/>
  <c r="AO23" i="2"/>
  <c r="W26" i="2"/>
  <c r="AI26" i="2"/>
  <c r="AA28" i="2"/>
  <c r="AO29" i="2"/>
  <c r="W32" i="2"/>
  <c r="AI32" i="2"/>
  <c r="AA34" i="2"/>
  <c r="AO35" i="2"/>
  <c r="W38" i="2"/>
  <c r="AI38" i="2"/>
  <c r="AA40" i="2"/>
  <c r="AO41" i="2"/>
  <c r="W44" i="2"/>
  <c r="AI44" i="2"/>
  <c r="AA46" i="2"/>
  <c r="AO47" i="2"/>
  <c r="W50" i="2"/>
  <c r="AI50" i="2"/>
  <c r="AA52" i="2"/>
  <c r="AO53" i="2"/>
  <c r="W56" i="2"/>
  <c r="AI56" i="2"/>
  <c r="AA58" i="2"/>
  <c r="AO59" i="2"/>
  <c r="W62" i="2"/>
  <c r="AI62" i="2"/>
  <c r="AB64" i="2"/>
  <c r="AA66" i="2"/>
  <c r="AO66" i="2"/>
  <c r="AN68" i="2"/>
  <c r="AN70" i="2"/>
  <c r="W76" i="2"/>
  <c r="V78" i="2"/>
  <c r="AJ78" i="2"/>
  <c r="AJ80" i="2"/>
  <c r="AB81" i="2"/>
  <c r="AO82" i="2"/>
  <c r="AI83" i="2"/>
  <c r="AA85" i="2"/>
  <c r="AO86" i="2"/>
  <c r="AJ88" i="2"/>
  <c r="AI90" i="2"/>
  <c r="AJ93" i="2"/>
  <c r="AI95" i="2"/>
  <c r="AB106" i="2"/>
  <c r="AB108" i="2"/>
  <c r="AA110" i="2"/>
  <c r="AB113" i="2"/>
  <c r="AA115" i="2"/>
  <c r="AA121" i="2"/>
  <c r="AI122" i="2"/>
  <c r="W125" i="2"/>
  <c r="AI128" i="2"/>
  <c r="W131" i="2"/>
  <c r="AO134" i="2"/>
  <c r="AO140" i="2"/>
  <c r="AA142" i="2"/>
  <c r="AA148" i="2"/>
  <c r="AI149" i="2"/>
  <c r="W152" i="2"/>
  <c r="AI155" i="2"/>
  <c r="W158" i="2"/>
  <c r="AO161" i="2"/>
  <c r="W166" i="2"/>
  <c r="AO171" i="2"/>
  <c r="AB174" i="2"/>
  <c r="AN180" i="2"/>
  <c r="AA187" i="2"/>
  <c r="W130" i="2"/>
  <c r="AA131" i="2"/>
  <c r="AJ138" i="2"/>
  <c r="AO139" i="2"/>
  <c r="W141" i="2"/>
  <c r="AB147" i="2"/>
  <c r="AO150" i="2"/>
  <c r="AI154" i="2"/>
  <c r="AB158" i="2"/>
  <c r="V162" i="2"/>
  <c r="AO176" i="2"/>
  <c r="W188" i="2"/>
  <c r="AI239" i="2"/>
  <c r="AO10" i="2"/>
  <c r="AO16" i="2"/>
  <c r="AO22" i="2"/>
  <c r="AO28" i="2"/>
  <c r="AO34" i="2"/>
  <c r="AO40" i="2"/>
  <c r="AA45" i="2"/>
  <c r="AO46" i="2"/>
  <c r="W49" i="2"/>
  <c r="AA51" i="2"/>
  <c r="AO52" i="2"/>
  <c r="W55" i="2"/>
  <c r="AI55" i="2"/>
  <c r="AA57" i="2"/>
  <c r="AO58" i="2"/>
  <c r="W61" i="2"/>
  <c r="AI61" i="2"/>
  <c r="AA63" i="2"/>
  <c r="V65" i="2"/>
  <c r="V67" i="2"/>
  <c r="AJ67" i="2"/>
  <c r="AB68" i="2"/>
  <c r="AI69" i="2"/>
  <c r="AB70" i="2"/>
  <c r="AA72" i="2"/>
  <c r="AO72" i="2"/>
  <c r="AN74" i="2"/>
  <c r="AN76" i="2"/>
  <c r="AI84" i="2"/>
  <c r="AA86" i="2"/>
  <c r="W87" i="2"/>
  <c r="AO87" i="2"/>
  <c r="AN88" i="2"/>
  <c r="AN89" i="2"/>
  <c r="AN90" i="2"/>
  <c r="AJ98" i="2"/>
  <c r="AJ99" i="2"/>
  <c r="AJ100" i="2"/>
  <c r="AI101" i="2"/>
  <c r="AI102" i="2"/>
  <c r="AI116" i="2"/>
  <c r="AO117" i="2"/>
  <c r="W119" i="2"/>
  <c r="AB120" i="2"/>
  <c r="AO128" i="2"/>
  <c r="AI132" i="2"/>
  <c r="V135" i="2"/>
  <c r="AA136" i="2"/>
  <c r="AI143" i="2"/>
  <c r="AN144" i="2"/>
  <c r="W146" i="2"/>
  <c r="AA152" i="2"/>
  <c r="AJ154" i="2"/>
  <c r="AO155" i="2"/>
  <c r="W162" i="2"/>
  <c r="AA163" i="2"/>
  <c r="AI164" i="2"/>
  <c r="AA166" i="2"/>
  <c r="AO167" i="2"/>
  <c r="AO169" i="2"/>
  <c r="AO188" i="2"/>
  <c r="W65" i="2"/>
  <c r="W67" i="2"/>
  <c r="V69" i="2"/>
  <c r="AI71" i="2"/>
  <c r="AI73" i="2"/>
  <c r="AA74" i="2"/>
  <c r="AO74" i="2"/>
  <c r="AN78" i="2"/>
  <c r="V83" i="2"/>
  <c r="AN83" i="2"/>
  <c r="AJ84" i="2"/>
  <c r="AB86" i="2"/>
  <c r="AO89" i="2"/>
  <c r="AO90" i="2"/>
  <c r="AO91" i="2"/>
  <c r="AN92" i="2"/>
  <c r="AN93" i="2"/>
  <c r="AJ102" i="2"/>
  <c r="AJ103" i="2"/>
  <c r="AI104" i="2"/>
  <c r="AI105" i="2"/>
  <c r="AI106" i="2"/>
  <c r="AJ121" i="2"/>
  <c r="AN122" i="2"/>
  <c r="W124" i="2"/>
  <c r="AJ132" i="2"/>
  <c r="AO133" i="2"/>
  <c r="W135" i="2"/>
  <c r="AB141" i="2"/>
  <c r="AO144" i="2"/>
  <c r="AI148" i="2"/>
  <c r="AB152" i="2"/>
  <c r="V156" i="2"/>
  <c r="AI159" i="2"/>
  <c r="W170" i="2"/>
  <c r="AA431" i="2"/>
  <c r="AA425" i="2"/>
  <c r="AA419" i="2"/>
  <c r="AA434" i="2"/>
  <c r="AA428" i="2"/>
  <c r="AA412" i="2"/>
  <c r="AA406" i="2"/>
  <c r="AA400" i="2"/>
  <c r="AA394" i="2"/>
  <c r="AA388" i="2"/>
  <c r="AA424" i="2"/>
  <c r="AA422" i="2"/>
  <c r="AA413" i="2"/>
  <c r="AA407" i="2"/>
  <c r="AA401" i="2"/>
  <c r="AA395" i="2"/>
  <c r="AA389" i="2"/>
  <c r="AA429" i="2"/>
  <c r="AA427" i="2"/>
  <c r="AA415" i="2"/>
  <c r="AA409" i="2"/>
  <c r="AA432" i="2"/>
  <c r="AA433" i="2"/>
  <c r="AA405" i="2"/>
  <c r="AA403" i="2"/>
  <c r="AA386" i="2"/>
  <c r="AA384" i="2"/>
  <c r="AA378" i="2"/>
  <c r="AA372" i="2"/>
  <c r="AA435" i="2"/>
  <c r="AA430" i="2"/>
  <c r="AA426" i="2"/>
  <c r="AA423" i="2"/>
  <c r="AA421" i="2"/>
  <c r="AA418" i="2"/>
  <c r="AA417" i="2"/>
  <c r="AA408" i="2"/>
  <c r="AA399" i="2"/>
  <c r="AA381" i="2"/>
  <c r="AA414" i="2"/>
  <c r="AA375" i="2"/>
  <c r="AA368" i="2"/>
  <c r="AA362" i="2"/>
  <c r="AA356" i="2"/>
  <c r="AA350" i="2"/>
  <c r="AA344" i="2"/>
  <c r="AA338" i="2"/>
  <c r="AA332" i="2"/>
  <c r="AA326" i="2"/>
  <c r="AA320" i="2"/>
  <c r="AA402" i="2"/>
  <c r="AA391" i="2"/>
  <c r="AA410" i="2"/>
  <c r="AA390" i="2"/>
  <c r="AA420" i="2"/>
  <c r="AA411" i="2"/>
  <c r="AA397" i="2"/>
  <c r="AA370" i="2"/>
  <c r="AA404" i="2"/>
  <c r="AA393" i="2"/>
  <c r="AA383" i="2"/>
  <c r="AA380" i="2"/>
  <c r="AA361" i="2"/>
  <c r="AA352" i="2"/>
  <c r="AA349" i="2"/>
  <c r="AA341" i="2"/>
  <c r="AA333" i="2"/>
  <c r="AA325" i="2"/>
  <c r="AA323" i="2"/>
  <c r="AA321" i="2"/>
  <c r="AA387" i="2"/>
  <c r="AA365" i="2"/>
  <c r="AA330" i="2"/>
  <c r="AA319" i="2"/>
  <c r="AA314" i="2"/>
  <c r="AA308" i="2"/>
  <c r="AA302" i="2"/>
  <c r="AA296" i="2"/>
  <c r="AA290" i="2"/>
  <c r="AA284" i="2"/>
  <c r="AA377" i="2"/>
  <c r="AA369" i="2"/>
  <c r="AA360" i="2"/>
  <c r="AA385" i="2"/>
  <c r="AA376" i="2"/>
  <c r="AA359" i="2"/>
  <c r="AA398" i="2"/>
  <c r="AA396" i="2"/>
  <c r="AA374" i="2"/>
  <c r="AA363" i="2"/>
  <c r="AA354" i="2"/>
  <c r="AA345" i="2"/>
  <c r="AA337" i="2"/>
  <c r="AA329" i="2"/>
  <c r="AA322" i="2"/>
  <c r="AA342" i="2"/>
  <c r="AA317" i="2"/>
  <c r="AA311" i="2"/>
  <c r="AA305" i="2"/>
  <c r="AA299" i="2"/>
  <c r="AA293" i="2"/>
  <c r="AA416" i="2"/>
  <c r="AA353" i="2"/>
  <c r="AA351" i="2"/>
  <c r="AA339" i="2"/>
  <c r="AA327" i="2"/>
  <c r="AA318" i="2"/>
  <c r="AA309" i="2"/>
  <c r="AA300" i="2"/>
  <c r="AA291" i="2"/>
  <c r="AA357" i="2"/>
  <c r="AA367" i="2"/>
  <c r="AA340" i="2"/>
  <c r="AA328" i="2"/>
  <c r="AA313" i="2"/>
  <c r="AA304" i="2"/>
  <c r="AA295" i="2"/>
  <c r="AA287" i="2"/>
  <c r="AA343" i="2"/>
  <c r="AA331" i="2"/>
  <c r="AA364" i="2"/>
  <c r="AA358" i="2"/>
  <c r="AA316" i="2"/>
  <c r="AA307" i="2"/>
  <c r="AA298" i="2"/>
  <c r="AA289" i="2"/>
  <c r="AA366" i="2"/>
  <c r="AA346" i="2"/>
  <c r="AA334" i="2"/>
  <c r="AA286" i="2"/>
  <c r="AA282" i="2"/>
  <c r="AA276" i="2"/>
  <c r="AA270" i="2"/>
  <c r="AA264" i="2"/>
  <c r="AA258" i="2"/>
  <c r="AA252" i="2"/>
  <c r="AA246" i="2"/>
  <c r="AA392" i="2"/>
  <c r="AA281" i="2"/>
  <c r="AA272" i="2"/>
  <c r="AA306" i="2"/>
  <c r="AA267" i="2"/>
  <c r="AA249" i="2"/>
  <c r="AA241" i="2"/>
  <c r="AA336" i="2"/>
  <c r="AA280" i="2"/>
  <c r="AA271" i="2"/>
  <c r="AA262" i="2"/>
  <c r="AA253" i="2"/>
  <c r="AA244" i="2"/>
  <c r="AA236" i="2"/>
  <c r="AA230" i="2"/>
  <c r="AA224" i="2"/>
  <c r="AA218" i="2"/>
  <c r="AA212" i="2"/>
  <c r="AA206" i="2"/>
  <c r="AA373" i="2"/>
  <c r="AA312" i="2"/>
  <c r="AA301" i="2"/>
  <c r="AA371" i="2"/>
  <c r="AA348" i="2"/>
  <c r="AA297" i="2"/>
  <c r="AA279" i="2"/>
  <c r="AA261" i="2"/>
  <c r="AA243" i="2"/>
  <c r="AA335" i="2"/>
  <c r="AA303" i="2"/>
  <c r="AA382" i="2"/>
  <c r="AA355" i="2"/>
  <c r="AA310" i="2"/>
  <c r="AA294" i="2"/>
  <c r="AA288" i="2"/>
  <c r="AA242" i="2"/>
  <c r="AA227" i="2"/>
  <c r="AA210" i="2"/>
  <c r="AA200" i="2"/>
  <c r="AA379" i="2"/>
  <c r="AA292" i="2"/>
  <c r="AA248" i="2"/>
  <c r="AA231" i="2"/>
  <c r="AA213" i="2"/>
  <c r="AA207" i="2"/>
  <c r="AA197" i="2"/>
  <c r="AA193" i="2"/>
  <c r="AA285" i="2"/>
  <c r="AA278" i="2"/>
  <c r="AA265" i="2"/>
  <c r="AA259" i="2"/>
  <c r="AA240" i="2"/>
  <c r="AA226" i="2"/>
  <c r="AA222" i="2"/>
  <c r="AA283" i="2"/>
  <c r="AA273" i="2"/>
  <c r="AA254" i="2"/>
  <c r="AA235" i="2"/>
  <c r="AA217" i="2"/>
  <c r="AA315" i="2"/>
  <c r="AA268" i="2"/>
  <c r="AA260" i="2"/>
  <c r="AA239" i="2"/>
  <c r="AA221" i="2"/>
  <c r="AA209" i="2"/>
  <c r="AA201" i="2"/>
  <c r="AA255" i="2"/>
  <c r="AA225" i="2"/>
  <c r="AA198" i="2"/>
  <c r="AA195" i="2"/>
  <c r="AA189" i="2"/>
  <c r="AA183" i="2"/>
  <c r="AA177" i="2"/>
  <c r="AA171" i="2"/>
  <c r="AA165" i="2"/>
  <c r="AA159" i="2"/>
  <c r="AA153" i="2"/>
  <c r="AA147" i="2"/>
  <c r="AA141" i="2"/>
  <c r="AA135" i="2"/>
  <c r="AA129" i="2"/>
  <c r="AA123" i="2"/>
  <c r="AA117" i="2"/>
  <c r="AA111" i="2"/>
  <c r="AA105" i="2"/>
  <c r="AA99" i="2"/>
  <c r="AA93" i="2"/>
  <c r="AA274" i="2"/>
  <c r="AA266" i="2"/>
  <c r="AA256" i="2"/>
  <c r="AA250" i="2"/>
  <c r="AA238" i="2"/>
  <c r="AA234" i="2"/>
  <c r="AA220" i="2"/>
  <c r="AA216" i="2"/>
  <c r="AA245" i="2"/>
  <c r="AA269" i="2"/>
  <c r="AA251" i="2"/>
  <c r="AA233" i="2"/>
  <c r="AA215" i="2"/>
  <c r="AA211" i="2"/>
  <c r="AA208" i="2"/>
  <c r="AA347" i="2"/>
  <c r="AA257" i="2"/>
  <c r="AA237" i="2"/>
  <c r="AA219" i="2"/>
  <c r="AA277" i="2"/>
  <c r="AA247" i="2"/>
  <c r="AA232" i="2"/>
  <c r="AA182" i="2"/>
  <c r="AA164" i="2"/>
  <c r="AA146" i="2"/>
  <c r="AA128" i="2"/>
  <c r="AA109" i="2"/>
  <c r="AA92" i="2"/>
  <c r="AA82" i="2"/>
  <c r="AA76" i="2"/>
  <c r="AA70" i="2"/>
  <c r="AA64" i="2"/>
  <c r="AA223" i="2"/>
  <c r="AA186" i="2"/>
  <c r="AA324" i="2"/>
  <c r="AA263" i="2"/>
  <c r="AA229" i="2"/>
  <c r="AA190" i="2"/>
  <c r="AA181" i="2"/>
  <c r="AA172" i="2"/>
  <c r="AA205" i="2"/>
  <c r="AA203" i="2"/>
  <c r="AA191" i="2"/>
  <c r="AA185" i="2"/>
  <c r="AA176" i="2"/>
  <c r="AA158" i="2"/>
  <c r="AA140" i="2"/>
  <c r="AA122" i="2"/>
  <c r="AA97" i="2"/>
  <c r="AA84" i="2"/>
  <c r="AA192" i="2"/>
  <c r="AA180" i="2"/>
  <c r="AA162" i="2"/>
  <c r="AA144" i="2"/>
  <c r="AA126" i="2"/>
  <c r="AA114" i="2"/>
  <c r="AA112" i="2"/>
  <c r="AA95" i="2"/>
  <c r="AA275" i="2"/>
  <c r="AA228" i="2"/>
  <c r="AA184" i="2"/>
  <c r="AA194" i="2"/>
  <c r="AA179" i="2"/>
  <c r="AA188" i="2"/>
  <c r="AA214" i="2"/>
  <c r="AA204" i="2"/>
  <c r="AA174" i="2"/>
  <c r="AA202" i="2"/>
  <c r="AA196" i="2"/>
  <c r="AA173" i="2"/>
  <c r="AA155" i="2"/>
  <c r="AA137" i="2"/>
  <c r="AA119" i="2"/>
  <c r="AA113" i="2"/>
  <c r="AA96" i="2"/>
  <c r="AA94" i="2"/>
  <c r="AN433" i="2"/>
  <c r="AN427" i="2"/>
  <c r="AN421" i="2"/>
  <c r="AN431" i="2"/>
  <c r="AN435" i="2"/>
  <c r="AN426" i="2"/>
  <c r="AN429" i="2"/>
  <c r="AN416" i="2"/>
  <c r="AN410" i="2"/>
  <c r="AN430" i="2"/>
  <c r="AN419" i="2"/>
  <c r="AN418" i="2"/>
  <c r="AN417" i="2"/>
  <c r="AN412" i="2"/>
  <c r="AN432" i="2"/>
  <c r="AN415" i="2"/>
  <c r="AN406" i="2"/>
  <c r="AN404" i="2"/>
  <c r="AN402" i="2"/>
  <c r="AN387" i="2"/>
  <c r="AN385" i="2"/>
  <c r="AN411" i="2"/>
  <c r="AN400" i="2"/>
  <c r="AN396" i="2"/>
  <c r="AN389" i="2"/>
  <c r="AN381" i="2"/>
  <c r="AN368" i="2"/>
  <c r="AN362" i="2"/>
  <c r="AN356" i="2"/>
  <c r="AN422" i="2"/>
  <c r="AN403" i="2"/>
  <c r="AN378" i="2"/>
  <c r="AN375" i="2"/>
  <c r="AN420" i="2"/>
  <c r="AN392" i="2"/>
  <c r="AN424" i="2"/>
  <c r="AN408" i="2"/>
  <c r="AN391" i="2"/>
  <c r="AN428" i="2"/>
  <c r="AN414" i="2"/>
  <c r="AN398" i="2"/>
  <c r="AN370" i="2"/>
  <c r="AN365" i="2"/>
  <c r="AN359" i="2"/>
  <c r="AN353" i="2"/>
  <c r="AN347" i="2"/>
  <c r="AN341" i="2"/>
  <c r="AN335" i="2"/>
  <c r="AN329" i="2"/>
  <c r="AN409" i="2"/>
  <c r="AN405" i="2"/>
  <c r="AN423" i="2"/>
  <c r="AN401" i="2"/>
  <c r="AN394" i="2"/>
  <c r="AN390" i="2"/>
  <c r="AN383" i="2"/>
  <c r="AN380" i="2"/>
  <c r="AN366" i="2"/>
  <c r="AN360" i="2"/>
  <c r="AN354" i="2"/>
  <c r="AN348" i="2"/>
  <c r="AN342" i="2"/>
  <c r="AN336" i="2"/>
  <c r="AN330" i="2"/>
  <c r="AN324" i="2"/>
  <c r="AN318" i="2"/>
  <c r="AN388" i="2"/>
  <c r="AN373" i="2"/>
  <c r="AN314" i="2"/>
  <c r="AN308" i="2"/>
  <c r="AN302" i="2"/>
  <c r="AN296" i="2"/>
  <c r="AN290" i="2"/>
  <c r="AN284" i="2"/>
  <c r="AN372" i="2"/>
  <c r="AN357" i="2"/>
  <c r="AN344" i="2"/>
  <c r="AN328" i="2"/>
  <c r="AN323" i="2"/>
  <c r="AN321" i="2"/>
  <c r="AN413" i="2"/>
  <c r="AN386" i="2"/>
  <c r="AN425" i="2"/>
  <c r="AN382" i="2"/>
  <c r="AN369" i="2"/>
  <c r="AN434" i="2"/>
  <c r="AN407" i="2"/>
  <c r="AN384" i="2"/>
  <c r="AN377" i="2"/>
  <c r="AN317" i="2"/>
  <c r="AN311" i="2"/>
  <c r="AN305" i="2"/>
  <c r="AN299" i="2"/>
  <c r="AN293" i="2"/>
  <c r="AN287" i="2"/>
  <c r="AN364" i="2"/>
  <c r="AN355" i="2"/>
  <c r="AN340" i="2"/>
  <c r="AN332" i="2"/>
  <c r="AN322" i="2"/>
  <c r="AN363" i="2"/>
  <c r="AN367" i="2"/>
  <c r="AN288" i="2"/>
  <c r="AN279" i="2"/>
  <c r="AN273" i="2"/>
  <c r="AN267" i="2"/>
  <c r="AN261" i="2"/>
  <c r="AN255" i="2"/>
  <c r="AN249" i="2"/>
  <c r="AN243" i="2"/>
  <c r="AN346" i="2"/>
  <c r="AN334" i="2"/>
  <c r="AN395" i="2"/>
  <c r="AN283" i="2"/>
  <c r="AN280" i="2"/>
  <c r="AN274" i="2"/>
  <c r="AN268" i="2"/>
  <c r="AN262" i="2"/>
  <c r="AN256" i="2"/>
  <c r="AN250" i="2"/>
  <c r="AN244" i="2"/>
  <c r="AN374" i="2"/>
  <c r="AN358" i="2"/>
  <c r="AN349" i="2"/>
  <c r="AN337" i="2"/>
  <c r="AN325" i="2"/>
  <c r="AN379" i="2"/>
  <c r="AN371" i="2"/>
  <c r="AN393" i="2"/>
  <c r="AN376" i="2"/>
  <c r="AN351" i="2"/>
  <c r="AN339" i="2"/>
  <c r="AN327" i="2"/>
  <c r="AN276" i="2"/>
  <c r="AN270" i="2"/>
  <c r="AN264" i="2"/>
  <c r="AN258" i="2"/>
  <c r="AN252" i="2"/>
  <c r="AN246" i="2"/>
  <c r="AN399" i="2"/>
  <c r="AN312" i="2"/>
  <c r="AN303" i="2"/>
  <c r="AN294" i="2"/>
  <c r="AN345" i="2"/>
  <c r="AN361" i="2"/>
  <c r="AN313" i="2"/>
  <c r="AN297" i="2"/>
  <c r="AN292" i="2"/>
  <c r="AN285" i="2"/>
  <c r="AN282" i="2"/>
  <c r="AN277" i="2"/>
  <c r="AN259" i="2"/>
  <c r="AN241" i="2"/>
  <c r="AN236" i="2"/>
  <c r="AN230" i="2"/>
  <c r="AN224" i="2"/>
  <c r="AN218" i="2"/>
  <c r="AN212" i="2"/>
  <c r="AN206" i="2"/>
  <c r="AN200" i="2"/>
  <c r="AN333" i="2"/>
  <c r="AN319" i="2"/>
  <c r="AN309" i="2"/>
  <c r="AN298" i="2"/>
  <c r="AN286" i="2"/>
  <c r="AN397" i="2"/>
  <c r="AN338" i="2"/>
  <c r="AN281" i="2"/>
  <c r="AN272" i="2"/>
  <c r="AN352" i="2"/>
  <c r="AN315" i="2"/>
  <c r="AN304" i="2"/>
  <c r="AN310" i="2"/>
  <c r="AN271" i="2"/>
  <c r="AN253" i="2"/>
  <c r="AN238" i="2"/>
  <c r="AN232" i="2"/>
  <c r="AN226" i="2"/>
  <c r="AN220" i="2"/>
  <c r="AN214" i="2"/>
  <c r="AN208" i="2"/>
  <c r="AN202" i="2"/>
  <c r="AN316" i="2"/>
  <c r="AN320" i="2"/>
  <c r="AN331" i="2"/>
  <c r="AN278" i="2"/>
  <c r="AN269" i="2"/>
  <c r="AN260" i="2"/>
  <c r="AN251" i="2"/>
  <c r="AN242" i="2"/>
  <c r="AN235" i="2"/>
  <c r="AN229" i="2"/>
  <c r="AN223" i="2"/>
  <c r="AN217" i="2"/>
  <c r="AN211" i="2"/>
  <c r="AN306" i="2"/>
  <c r="AN289" i="2"/>
  <c r="AN245" i="2"/>
  <c r="AN237" i="2"/>
  <c r="AN219" i="2"/>
  <c r="AN193" i="2"/>
  <c r="AN187" i="2"/>
  <c r="AN181" i="2"/>
  <c r="AN175" i="2"/>
  <c r="AN169" i="2"/>
  <c r="AN163" i="2"/>
  <c r="AN157" i="2"/>
  <c r="AN151" i="2"/>
  <c r="AN145" i="2"/>
  <c r="AN139" i="2"/>
  <c r="AN133" i="2"/>
  <c r="AN127" i="2"/>
  <c r="AN121" i="2"/>
  <c r="AN115" i="2"/>
  <c r="AN109" i="2"/>
  <c r="AN103" i="2"/>
  <c r="AN97" i="2"/>
  <c r="AN91" i="2"/>
  <c r="AN266" i="2"/>
  <c r="AN228" i="2"/>
  <c r="AN205" i="2"/>
  <c r="AN197" i="2"/>
  <c r="AN343" i="2"/>
  <c r="AN210" i="2"/>
  <c r="AN257" i="2"/>
  <c r="AN227" i="2"/>
  <c r="AN301" i="2"/>
  <c r="AN291" i="2"/>
  <c r="AN263" i="2"/>
  <c r="AN231" i="2"/>
  <c r="AN213" i="2"/>
  <c r="AN247" i="2"/>
  <c r="AN240" i="2"/>
  <c r="AN222" i="2"/>
  <c r="AN204" i="2"/>
  <c r="AN198" i="2"/>
  <c r="AN195" i="2"/>
  <c r="AN350" i="2"/>
  <c r="AN300" i="2"/>
  <c r="AN209" i="2"/>
  <c r="AN201" i="2"/>
  <c r="AN190" i="2"/>
  <c r="AN184" i="2"/>
  <c r="AN178" i="2"/>
  <c r="AN172" i="2"/>
  <c r="AN166" i="2"/>
  <c r="AN160" i="2"/>
  <c r="AN154" i="2"/>
  <c r="AN148" i="2"/>
  <c r="AN142" i="2"/>
  <c r="AN136" i="2"/>
  <c r="AN130" i="2"/>
  <c r="AN124" i="2"/>
  <c r="AN118" i="2"/>
  <c r="AN326" i="2"/>
  <c r="AN275" i="2"/>
  <c r="AN248" i="2"/>
  <c r="AN239" i="2"/>
  <c r="AN254" i="2"/>
  <c r="AN225" i="2"/>
  <c r="AN191" i="2"/>
  <c r="AN185" i="2"/>
  <c r="AN179" i="2"/>
  <c r="AN173" i="2"/>
  <c r="AN167" i="2"/>
  <c r="AN161" i="2"/>
  <c r="AN155" i="2"/>
  <c r="AN149" i="2"/>
  <c r="AN143" i="2"/>
  <c r="AN137" i="2"/>
  <c r="AN131" i="2"/>
  <c r="AN125" i="2"/>
  <c r="AN119" i="2"/>
  <c r="AN234" i="2"/>
  <c r="AN216" i="2"/>
  <c r="AN265" i="2"/>
  <c r="AN194" i="2"/>
  <c r="AN174" i="2"/>
  <c r="AN156" i="2"/>
  <c r="AN138" i="2"/>
  <c r="AN120" i="2"/>
  <c r="AN113" i="2"/>
  <c r="AN96" i="2"/>
  <c r="AN94" i="2"/>
  <c r="AN183" i="2"/>
  <c r="AN182" i="2"/>
  <c r="AN215" i="2"/>
  <c r="AN186" i="2"/>
  <c r="AN168" i="2"/>
  <c r="AN150" i="2"/>
  <c r="AN132" i="2"/>
  <c r="AN101" i="2"/>
  <c r="AN307" i="2"/>
  <c r="AN233" i="2"/>
  <c r="AN221" i="2"/>
  <c r="AN199" i="2"/>
  <c r="AN177" i="2"/>
  <c r="AN159" i="2"/>
  <c r="AN141" i="2"/>
  <c r="AN123" i="2"/>
  <c r="AN99" i="2"/>
  <c r="AN85" i="2"/>
  <c r="AN79" i="2"/>
  <c r="AN73" i="2"/>
  <c r="AN67" i="2"/>
  <c r="AN196" i="2"/>
  <c r="AN176" i="2"/>
  <c r="AN295" i="2"/>
  <c r="AN207" i="2"/>
  <c r="AN189" i="2"/>
  <c r="AN171" i="2"/>
  <c r="AN203" i="2"/>
  <c r="AN188" i="2"/>
  <c r="AN170" i="2"/>
  <c r="AN152" i="2"/>
  <c r="AN134" i="2"/>
  <c r="AN116" i="2"/>
  <c r="AN98" i="2"/>
  <c r="AN82" i="2"/>
  <c r="W6" i="2"/>
  <c r="AI6" i="2"/>
  <c r="AA8" i="2"/>
  <c r="AO9" i="2"/>
  <c r="W12" i="2"/>
  <c r="AI12" i="2"/>
  <c r="AA14" i="2"/>
  <c r="AO15" i="2"/>
  <c r="W18" i="2"/>
  <c r="AI18" i="2"/>
  <c r="AA20" i="2"/>
  <c r="AO21" i="2"/>
  <c r="W24" i="2"/>
  <c r="AI24" i="2"/>
  <c r="AA26" i="2"/>
  <c r="AO27" i="2"/>
  <c r="W30" i="2"/>
  <c r="AI30" i="2"/>
  <c r="AA32" i="2"/>
  <c r="AO33" i="2"/>
  <c r="W36" i="2"/>
  <c r="AI36" i="2"/>
  <c r="AA38" i="2"/>
  <c r="AO39" i="2"/>
  <c r="W42" i="2"/>
  <c r="AI42" i="2"/>
  <c r="AA44" i="2"/>
  <c r="AO45" i="2"/>
  <c r="W48" i="2"/>
  <c r="AI48" i="2"/>
  <c r="AA50" i="2"/>
  <c r="AO51" i="2"/>
  <c r="W54" i="2"/>
  <c r="AI54" i="2"/>
  <c r="AA56" i="2"/>
  <c r="AO57" i="2"/>
  <c r="W60" i="2"/>
  <c r="AI60" i="2"/>
  <c r="AA62" i="2"/>
  <c r="AO63" i="2"/>
  <c r="W69" i="2"/>
  <c r="V71" i="2"/>
  <c r="V73" i="2"/>
  <c r="AJ73" i="2"/>
  <c r="AB74" i="2"/>
  <c r="AI75" i="2"/>
  <c r="AB76" i="2"/>
  <c r="AA78" i="2"/>
  <c r="AO78" i="2"/>
  <c r="AN80" i="2"/>
  <c r="W83" i="2"/>
  <c r="AI85" i="2"/>
  <c r="AA87" i="2"/>
  <c r="W89" i="2"/>
  <c r="V91" i="2"/>
  <c r="V93" i="2"/>
  <c r="AO93" i="2"/>
  <c r="AN95" i="2"/>
  <c r="AO98" i="2"/>
  <c r="AN100" i="2"/>
  <c r="AN102" i="2"/>
  <c r="AJ105" i="2"/>
  <c r="AI107" i="2"/>
  <c r="AJ110" i="2"/>
  <c r="AJ112" i="2"/>
  <c r="AI114" i="2"/>
  <c r="AO116" i="2"/>
  <c r="AO122" i="2"/>
  <c r="AA124" i="2"/>
  <c r="AA130" i="2"/>
  <c r="AI131" i="2"/>
  <c r="W134" i="2"/>
  <c r="AI137" i="2"/>
  <c r="W140" i="2"/>
  <c r="AO143" i="2"/>
  <c r="AO149" i="2"/>
  <c r="AA151" i="2"/>
  <c r="AA157" i="2"/>
  <c r="AI158" i="2"/>
  <c r="W161" i="2"/>
  <c r="AI166" i="2"/>
  <c r="AA168" i="2"/>
  <c r="AA170" i="2"/>
  <c r="AJ172" i="2"/>
  <c r="AJ190" i="2"/>
  <c r="D99" i="4"/>
  <c r="E99" i="4"/>
  <c r="F99" i="4" l="1"/>
  <c r="D5" i="2"/>
  <c r="E5" i="2"/>
  <c r="D6" i="2"/>
  <c r="E6" i="2"/>
  <c r="D7" i="2"/>
  <c r="E7" i="2"/>
  <c r="D8" i="2"/>
  <c r="E8" i="2"/>
  <c r="D9" i="2"/>
  <c r="E9" i="2"/>
  <c r="D10" i="2"/>
  <c r="E10" i="2"/>
  <c r="D11" i="2"/>
  <c r="E11" i="2"/>
  <c r="D12" i="2"/>
  <c r="E12" i="2"/>
  <c r="D13" i="2"/>
  <c r="E13" i="2"/>
  <c r="D14" i="2"/>
  <c r="E14" i="2"/>
  <c r="D15" i="2"/>
  <c r="E15" i="2"/>
  <c r="D16" i="2"/>
  <c r="F16" i="2" s="1"/>
  <c r="E16" i="2"/>
  <c r="D17" i="2"/>
  <c r="E17" i="2"/>
  <c r="D18" i="2"/>
  <c r="E18" i="2"/>
  <c r="D19" i="2"/>
  <c r="E19" i="2"/>
  <c r="D20" i="2"/>
  <c r="E20" i="2"/>
  <c r="D21" i="2"/>
  <c r="E21" i="2"/>
  <c r="D22" i="2"/>
  <c r="F22" i="2" s="1"/>
  <c r="E22" i="2"/>
  <c r="D23" i="2"/>
  <c r="E23" i="2"/>
  <c r="D24" i="2"/>
  <c r="E24" i="2"/>
  <c r="D25" i="2"/>
  <c r="E25" i="2"/>
  <c r="D26" i="2"/>
  <c r="E26" i="2"/>
  <c r="D27" i="2"/>
  <c r="E27" i="2"/>
  <c r="D28" i="2"/>
  <c r="F28" i="2" s="1"/>
  <c r="E28" i="2"/>
  <c r="D29" i="2"/>
  <c r="E29" i="2"/>
  <c r="D30" i="2"/>
  <c r="E30" i="2"/>
  <c r="D31" i="2"/>
  <c r="E31" i="2"/>
  <c r="D32" i="2"/>
  <c r="E32" i="2"/>
  <c r="D33" i="2"/>
  <c r="E33" i="2"/>
  <c r="D34" i="2"/>
  <c r="F34" i="2" s="1"/>
  <c r="E34" i="2"/>
  <c r="D35" i="2"/>
  <c r="E35" i="2"/>
  <c r="D36" i="2"/>
  <c r="E36" i="2"/>
  <c r="D37" i="2"/>
  <c r="E37" i="2"/>
  <c r="D38" i="2"/>
  <c r="E38" i="2"/>
  <c r="D39" i="2"/>
  <c r="E39" i="2"/>
  <c r="D40" i="2"/>
  <c r="F40" i="2" s="1"/>
  <c r="E40" i="2"/>
  <c r="D41" i="2"/>
  <c r="E41" i="2"/>
  <c r="D42" i="2"/>
  <c r="E42" i="2"/>
  <c r="D43" i="2"/>
  <c r="E43" i="2"/>
  <c r="D44" i="2"/>
  <c r="E44" i="2"/>
  <c r="D45" i="2"/>
  <c r="E45" i="2"/>
  <c r="D46" i="2"/>
  <c r="F46" i="2" s="1"/>
  <c r="E46" i="2"/>
  <c r="D47" i="2"/>
  <c r="E47" i="2"/>
  <c r="D48" i="2"/>
  <c r="E48" i="2"/>
  <c r="D49" i="2"/>
  <c r="E49" i="2"/>
  <c r="D50" i="2"/>
  <c r="E50" i="2"/>
  <c r="D51" i="2"/>
  <c r="E51" i="2"/>
  <c r="D52" i="2"/>
  <c r="F52" i="2" s="1"/>
  <c r="E52" i="2"/>
  <c r="D53" i="2"/>
  <c r="E53" i="2"/>
  <c r="D54" i="2"/>
  <c r="E54" i="2"/>
  <c r="D55" i="2"/>
  <c r="E55" i="2"/>
  <c r="D56" i="2"/>
  <c r="E56" i="2"/>
  <c r="D57" i="2"/>
  <c r="E57" i="2"/>
  <c r="D58" i="2"/>
  <c r="F58" i="2" s="1"/>
  <c r="E58" i="2"/>
  <c r="D59" i="2"/>
  <c r="E59" i="2"/>
  <c r="D60" i="2"/>
  <c r="E60" i="2"/>
  <c r="D61" i="2"/>
  <c r="E61" i="2"/>
  <c r="D62" i="2"/>
  <c r="E62" i="2"/>
  <c r="D63" i="2"/>
  <c r="E63" i="2"/>
  <c r="D64" i="2"/>
  <c r="F64" i="2" s="1"/>
  <c r="E64" i="2"/>
  <c r="D65" i="2"/>
  <c r="E65" i="2"/>
  <c r="D66" i="2"/>
  <c r="E66" i="2"/>
  <c r="D67" i="2"/>
  <c r="E67" i="2"/>
  <c r="D68" i="2"/>
  <c r="E68" i="2"/>
  <c r="D69" i="2"/>
  <c r="E69" i="2"/>
  <c r="D70" i="2"/>
  <c r="F70" i="2" s="1"/>
  <c r="E70" i="2"/>
  <c r="D71" i="2"/>
  <c r="E71" i="2"/>
  <c r="D72" i="2"/>
  <c r="E72" i="2"/>
  <c r="D73" i="2"/>
  <c r="E73" i="2"/>
  <c r="D74" i="2"/>
  <c r="E74" i="2"/>
  <c r="D75" i="2"/>
  <c r="E75" i="2"/>
  <c r="D76" i="2"/>
  <c r="F76" i="2" s="1"/>
  <c r="E76" i="2"/>
  <c r="D77" i="2"/>
  <c r="E77" i="2"/>
  <c r="D78" i="2"/>
  <c r="E78" i="2"/>
  <c r="D79" i="2"/>
  <c r="E79" i="2"/>
  <c r="D80" i="2"/>
  <c r="E80" i="2"/>
  <c r="D81" i="2"/>
  <c r="E81" i="2"/>
  <c r="D82" i="2"/>
  <c r="F82" i="2" s="1"/>
  <c r="E82" i="2"/>
  <c r="D83" i="2"/>
  <c r="E83" i="2"/>
  <c r="D84" i="2"/>
  <c r="E84" i="2"/>
  <c r="D85" i="2"/>
  <c r="E85" i="2"/>
  <c r="D86" i="2"/>
  <c r="E86" i="2"/>
  <c r="D87" i="2"/>
  <c r="E87" i="2"/>
  <c r="D88" i="2"/>
  <c r="F88" i="2" s="1"/>
  <c r="E88" i="2"/>
  <c r="D89" i="2"/>
  <c r="E89" i="2"/>
  <c r="D90" i="2"/>
  <c r="E90" i="2"/>
  <c r="D91" i="2"/>
  <c r="E91" i="2"/>
  <c r="D92" i="2"/>
  <c r="E92" i="2"/>
  <c r="D93" i="2"/>
  <c r="E93" i="2"/>
  <c r="D94" i="2"/>
  <c r="F94" i="2" s="1"/>
  <c r="E94" i="2"/>
  <c r="D95" i="2"/>
  <c r="E95" i="2"/>
  <c r="D96" i="2"/>
  <c r="E96" i="2"/>
  <c r="D97" i="2"/>
  <c r="E97" i="2"/>
  <c r="D98" i="2"/>
  <c r="E98" i="2"/>
  <c r="D99" i="2"/>
  <c r="E99" i="2"/>
  <c r="D100" i="2"/>
  <c r="F100" i="2" s="1"/>
  <c r="E100" i="2"/>
  <c r="D101" i="2"/>
  <c r="E101" i="2"/>
  <c r="D102" i="2"/>
  <c r="E102" i="2"/>
  <c r="D103" i="2"/>
  <c r="E103" i="2"/>
  <c r="D104" i="2"/>
  <c r="E104" i="2"/>
  <c r="D105" i="2"/>
  <c r="E105" i="2"/>
  <c r="D106" i="2"/>
  <c r="F106" i="2" s="1"/>
  <c r="E106" i="2"/>
  <c r="D107" i="2"/>
  <c r="E107" i="2"/>
  <c r="D108" i="2"/>
  <c r="E108" i="2"/>
  <c r="D109" i="2"/>
  <c r="E109" i="2"/>
  <c r="D110" i="2"/>
  <c r="E110" i="2"/>
  <c r="D111" i="2"/>
  <c r="E111" i="2"/>
  <c r="D112" i="2"/>
  <c r="F112" i="2" s="1"/>
  <c r="E112" i="2"/>
  <c r="D113" i="2"/>
  <c r="E113" i="2"/>
  <c r="D114" i="2"/>
  <c r="E114" i="2"/>
  <c r="D115" i="2"/>
  <c r="E115" i="2"/>
  <c r="D116" i="2"/>
  <c r="E116" i="2"/>
  <c r="D117" i="2"/>
  <c r="E117" i="2"/>
  <c r="D118" i="2"/>
  <c r="F118" i="2" s="1"/>
  <c r="E118" i="2"/>
  <c r="D119" i="2"/>
  <c r="E119" i="2"/>
  <c r="D120" i="2"/>
  <c r="E120" i="2"/>
  <c r="D121" i="2"/>
  <c r="E121" i="2"/>
  <c r="D122" i="2"/>
  <c r="E122" i="2"/>
  <c r="D123" i="2"/>
  <c r="E123" i="2"/>
  <c r="D124" i="2"/>
  <c r="F124" i="2" s="1"/>
  <c r="E124" i="2"/>
  <c r="D125" i="2"/>
  <c r="E125" i="2"/>
  <c r="D126" i="2"/>
  <c r="E126" i="2"/>
  <c r="D127" i="2"/>
  <c r="E127" i="2"/>
  <c r="D128" i="2"/>
  <c r="E128" i="2"/>
  <c r="D129" i="2"/>
  <c r="E129" i="2"/>
  <c r="D130" i="2"/>
  <c r="F130" i="2" s="1"/>
  <c r="E130" i="2"/>
  <c r="D131" i="2"/>
  <c r="E131" i="2"/>
  <c r="D132" i="2"/>
  <c r="E132" i="2"/>
  <c r="D133" i="2"/>
  <c r="E133" i="2"/>
  <c r="D134" i="2"/>
  <c r="E134" i="2"/>
  <c r="D135" i="2"/>
  <c r="E135" i="2"/>
  <c r="D136" i="2"/>
  <c r="F136" i="2" s="1"/>
  <c r="E136" i="2"/>
  <c r="D137" i="2"/>
  <c r="E137" i="2"/>
  <c r="D138" i="2"/>
  <c r="E138" i="2"/>
  <c r="D139" i="2"/>
  <c r="E139" i="2"/>
  <c r="D140" i="2"/>
  <c r="E140" i="2"/>
  <c r="D141" i="2"/>
  <c r="E141" i="2"/>
  <c r="D142" i="2"/>
  <c r="F142" i="2" s="1"/>
  <c r="E142" i="2"/>
  <c r="D143" i="2"/>
  <c r="E143" i="2"/>
  <c r="D144" i="2"/>
  <c r="E144" i="2"/>
  <c r="D145" i="2"/>
  <c r="E145" i="2"/>
  <c r="D146" i="2"/>
  <c r="E146" i="2"/>
  <c r="D147" i="2"/>
  <c r="E147" i="2"/>
  <c r="D148" i="2"/>
  <c r="F148" i="2" s="1"/>
  <c r="E148" i="2"/>
  <c r="D149" i="2"/>
  <c r="E149" i="2"/>
  <c r="D150" i="2"/>
  <c r="E150" i="2"/>
  <c r="D151" i="2"/>
  <c r="E151" i="2"/>
  <c r="D152" i="2"/>
  <c r="E152" i="2"/>
  <c r="D153" i="2"/>
  <c r="E153" i="2"/>
  <c r="D154" i="2"/>
  <c r="F154" i="2" s="1"/>
  <c r="E154" i="2"/>
  <c r="D155" i="2"/>
  <c r="E155" i="2"/>
  <c r="D156" i="2"/>
  <c r="E156" i="2"/>
  <c r="D157" i="2"/>
  <c r="E157" i="2"/>
  <c r="D158" i="2"/>
  <c r="E158" i="2"/>
  <c r="D159" i="2"/>
  <c r="E159" i="2"/>
  <c r="D160" i="2"/>
  <c r="F160" i="2" s="1"/>
  <c r="E160" i="2"/>
  <c r="D161" i="2"/>
  <c r="E161" i="2"/>
  <c r="D162" i="2"/>
  <c r="E162" i="2"/>
  <c r="D163" i="2"/>
  <c r="E163" i="2"/>
  <c r="D164" i="2"/>
  <c r="E164" i="2"/>
  <c r="D165" i="2"/>
  <c r="E165" i="2"/>
  <c r="D166" i="2"/>
  <c r="F166" i="2" s="1"/>
  <c r="E166" i="2"/>
  <c r="D167" i="2"/>
  <c r="E167" i="2"/>
  <c r="D168" i="2"/>
  <c r="E168" i="2"/>
  <c r="D169" i="2"/>
  <c r="E169" i="2"/>
  <c r="D170" i="2"/>
  <c r="E170" i="2"/>
  <c r="D171" i="2"/>
  <c r="E171" i="2"/>
  <c r="D172" i="2"/>
  <c r="F172" i="2" s="1"/>
  <c r="E172" i="2"/>
  <c r="D173" i="2"/>
  <c r="E173" i="2"/>
  <c r="D174" i="2"/>
  <c r="E174" i="2"/>
  <c r="D175" i="2"/>
  <c r="E175" i="2"/>
  <c r="D176" i="2"/>
  <c r="E176" i="2"/>
  <c r="D177" i="2"/>
  <c r="E177" i="2"/>
  <c r="D178" i="2"/>
  <c r="F178" i="2" s="1"/>
  <c r="E178" i="2"/>
  <c r="D179" i="2"/>
  <c r="E179" i="2"/>
  <c r="D180" i="2"/>
  <c r="E180" i="2"/>
  <c r="D181" i="2"/>
  <c r="E181" i="2"/>
  <c r="D182" i="2"/>
  <c r="E182" i="2"/>
  <c r="D183" i="2"/>
  <c r="E183" i="2"/>
  <c r="D184" i="2"/>
  <c r="F184" i="2" s="1"/>
  <c r="E184" i="2"/>
  <c r="D185" i="2"/>
  <c r="E185" i="2"/>
  <c r="D186" i="2"/>
  <c r="E186" i="2"/>
  <c r="D187" i="2"/>
  <c r="E187" i="2"/>
  <c r="D188" i="2"/>
  <c r="E188" i="2"/>
  <c r="D189" i="2"/>
  <c r="E189" i="2"/>
  <c r="D190" i="2"/>
  <c r="F190" i="2" s="1"/>
  <c r="E190" i="2"/>
  <c r="D191" i="2"/>
  <c r="E191" i="2"/>
  <c r="D192" i="2"/>
  <c r="E192" i="2"/>
  <c r="D193" i="2"/>
  <c r="E193" i="2"/>
  <c r="D194" i="2"/>
  <c r="E194" i="2"/>
  <c r="D195" i="2"/>
  <c r="E195" i="2"/>
  <c r="D196" i="2"/>
  <c r="F196" i="2" s="1"/>
  <c r="E196" i="2"/>
  <c r="D197" i="2"/>
  <c r="E197" i="2"/>
  <c r="D198" i="2"/>
  <c r="E198" i="2"/>
  <c r="D199" i="2"/>
  <c r="E199" i="2"/>
  <c r="D200" i="2"/>
  <c r="E200" i="2"/>
  <c r="D201" i="2"/>
  <c r="E201" i="2"/>
  <c r="D202" i="2"/>
  <c r="F202" i="2" s="1"/>
  <c r="E202" i="2"/>
  <c r="D203" i="2"/>
  <c r="E203" i="2"/>
  <c r="D204" i="2"/>
  <c r="E204" i="2"/>
  <c r="D205" i="2"/>
  <c r="E205" i="2"/>
  <c r="D206" i="2"/>
  <c r="E206" i="2"/>
  <c r="D207" i="2"/>
  <c r="E207" i="2"/>
  <c r="D208" i="2"/>
  <c r="F208" i="2" s="1"/>
  <c r="E208" i="2"/>
  <c r="D209" i="2"/>
  <c r="E209" i="2"/>
  <c r="D210" i="2"/>
  <c r="E210" i="2"/>
  <c r="D211" i="2"/>
  <c r="E211" i="2"/>
  <c r="D212" i="2"/>
  <c r="E212" i="2"/>
  <c r="D213" i="2"/>
  <c r="E213" i="2"/>
  <c r="D214" i="2"/>
  <c r="F214" i="2" s="1"/>
  <c r="E214" i="2"/>
  <c r="D215" i="2"/>
  <c r="E215" i="2"/>
  <c r="D216" i="2"/>
  <c r="E216" i="2"/>
  <c r="D217" i="2"/>
  <c r="E217" i="2"/>
  <c r="D218" i="2"/>
  <c r="E218" i="2"/>
  <c r="D219" i="2"/>
  <c r="E219" i="2"/>
  <c r="D220" i="2"/>
  <c r="F220" i="2" s="1"/>
  <c r="E220" i="2"/>
  <c r="D221" i="2"/>
  <c r="E221" i="2"/>
  <c r="D222" i="2"/>
  <c r="E222" i="2"/>
  <c r="D223" i="2"/>
  <c r="E223" i="2"/>
  <c r="D224" i="2"/>
  <c r="E224" i="2"/>
  <c r="D225" i="2"/>
  <c r="E225" i="2"/>
  <c r="D226" i="2"/>
  <c r="F226" i="2" s="1"/>
  <c r="E226" i="2"/>
  <c r="D227" i="2"/>
  <c r="E227" i="2"/>
  <c r="D228" i="2"/>
  <c r="E228" i="2"/>
  <c r="D229" i="2"/>
  <c r="E229" i="2"/>
  <c r="D230" i="2"/>
  <c r="E230" i="2"/>
  <c r="D231" i="2"/>
  <c r="E231" i="2"/>
  <c r="D232" i="2"/>
  <c r="F232" i="2" s="1"/>
  <c r="E232" i="2"/>
  <c r="D233" i="2"/>
  <c r="E233" i="2"/>
  <c r="D234" i="2"/>
  <c r="E234" i="2"/>
  <c r="D235" i="2"/>
  <c r="E235" i="2"/>
  <c r="D236" i="2"/>
  <c r="E236" i="2"/>
  <c r="D237" i="2"/>
  <c r="E237" i="2"/>
  <c r="D238" i="2"/>
  <c r="F238" i="2" s="1"/>
  <c r="E238" i="2"/>
  <c r="D239" i="2"/>
  <c r="E239" i="2"/>
  <c r="D240" i="2"/>
  <c r="E240" i="2"/>
  <c r="D241" i="2"/>
  <c r="E241" i="2"/>
  <c r="D242" i="2"/>
  <c r="E242" i="2"/>
  <c r="D243" i="2"/>
  <c r="E243" i="2"/>
  <c r="D244" i="2"/>
  <c r="F244" i="2" s="1"/>
  <c r="E244" i="2"/>
  <c r="D245" i="2"/>
  <c r="E245" i="2"/>
  <c r="D246" i="2"/>
  <c r="E246" i="2"/>
  <c r="D247" i="2"/>
  <c r="E247" i="2"/>
  <c r="D248" i="2"/>
  <c r="E248" i="2"/>
  <c r="D249" i="2"/>
  <c r="E249" i="2"/>
  <c r="D250" i="2"/>
  <c r="F250" i="2" s="1"/>
  <c r="E250" i="2"/>
  <c r="D251" i="2"/>
  <c r="E251" i="2"/>
  <c r="D252" i="2"/>
  <c r="E252" i="2"/>
  <c r="D253" i="2"/>
  <c r="E253" i="2"/>
  <c r="D254" i="2"/>
  <c r="E254" i="2"/>
  <c r="D255" i="2"/>
  <c r="E255" i="2"/>
  <c r="D256" i="2"/>
  <c r="F256" i="2" s="1"/>
  <c r="E256" i="2"/>
  <c r="D257" i="2"/>
  <c r="E257" i="2"/>
  <c r="D258" i="2"/>
  <c r="E258" i="2"/>
  <c r="D259" i="2"/>
  <c r="E259" i="2"/>
  <c r="D260" i="2"/>
  <c r="E260" i="2"/>
  <c r="D261" i="2"/>
  <c r="E261" i="2"/>
  <c r="D262" i="2"/>
  <c r="F262" i="2" s="1"/>
  <c r="E262" i="2"/>
  <c r="D263" i="2"/>
  <c r="E263" i="2"/>
  <c r="D264" i="2"/>
  <c r="E264" i="2"/>
  <c r="D265" i="2"/>
  <c r="E265" i="2"/>
  <c r="D266" i="2"/>
  <c r="E266" i="2"/>
  <c r="D267" i="2"/>
  <c r="E267" i="2"/>
  <c r="D268" i="2"/>
  <c r="F268" i="2" s="1"/>
  <c r="E268" i="2"/>
  <c r="D269" i="2"/>
  <c r="E269" i="2"/>
  <c r="D270" i="2"/>
  <c r="E270" i="2"/>
  <c r="D271" i="2"/>
  <c r="E271" i="2"/>
  <c r="D272" i="2"/>
  <c r="E272" i="2"/>
  <c r="D273" i="2"/>
  <c r="E273" i="2"/>
  <c r="D274" i="2"/>
  <c r="F274" i="2" s="1"/>
  <c r="E274" i="2"/>
  <c r="D275" i="2"/>
  <c r="E275" i="2"/>
  <c r="D276" i="2"/>
  <c r="E276" i="2"/>
  <c r="D277" i="2"/>
  <c r="E277" i="2"/>
  <c r="D278" i="2"/>
  <c r="E278" i="2"/>
  <c r="D279" i="2"/>
  <c r="E279" i="2"/>
  <c r="D280" i="2"/>
  <c r="F280" i="2" s="1"/>
  <c r="E280" i="2"/>
  <c r="D281" i="2"/>
  <c r="E281" i="2"/>
  <c r="D282" i="2"/>
  <c r="E282" i="2"/>
  <c r="D283" i="2"/>
  <c r="E283" i="2"/>
  <c r="D284" i="2"/>
  <c r="E284" i="2"/>
  <c r="D285" i="2"/>
  <c r="E285" i="2"/>
  <c r="D286" i="2"/>
  <c r="F286" i="2" s="1"/>
  <c r="E286" i="2"/>
  <c r="D287" i="2"/>
  <c r="E287" i="2"/>
  <c r="D288" i="2"/>
  <c r="E288" i="2"/>
  <c r="D289" i="2"/>
  <c r="E289" i="2"/>
  <c r="D290" i="2"/>
  <c r="E290" i="2"/>
  <c r="D291" i="2"/>
  <c r="E291" i="2"/>
  <c r="D292" i="2"/>
  <c r="F292" i="2" s="1"/>
  <c r="E292" i="2"/>
  <c r="D293" i="2"/>
  <c r="E293" i="2"/>
  <c r="D294" i="2"/>
  <c r="E294" i="2"/>
  <c r="D295" i="2"/>
  <c r="E295" i="2"/>
  <c r="D296" i="2"/>
  <c r="E296" i="2"/>
  <c r="D297" i="2"/>
  <c r="E297" i="2"/>
  <c r="D298" i="2"/>
  <c r="F298" i="2" s="1"/>
  <c r="E298" i="2"/>
  <c r="D299" i="2"/>
  <c r="E299" i="2"/>
  <c r="D300" i="2"/>
  <c r="E300" i="2"/>
  <c r="D301" i="2"/>
  <c r="E301" i="2"/>
  <c r="D302" i="2"/>
  <c r="E302" i="2"/>
  <c r="D303" i="2"/>
  <c r="E303" i="2"/>
  <c r="D304" i="2"/>
  <c r="F304" i="2" s="1"/>
  <c r="E304" i="2"/>
  <c r="D305" i="2"/>
  <c r="E305" i="2"/>
  <c r="D306" i="2"/>
  <c r="E306" i="2"/>
  <c r="D307" i="2"/>
  <c r="E307" i="2"/>
  <c r="D308" i="2"/>
  <c r="E308" i="2"/>
  <c r="D309" i="2"/>
  <c r="E309" i="2"/>
  <c r="D310" i="2"/>
  <c r="F310" i="2" s="1"/>
  <c r="E310" i="2"/>
  <c r="D311" i="2"/>
  <c r="E311" i="2"/>
  <c r="D312" i="2"/>
  <c r="E312" i="2"/>
  <c r="D313" i="2"/>
  <c r="E313" i="2"/>
  <c r="D314" i="2"/>
  <c r="E314" i="2"/>
  <c r="D315" i="2"/>
  <c r="E315" i="2"/>
  <c r="D316" i="2"/>
  <c r="F316" i="2" s="1"/>
  <c r="E316" i="2"/>
  <c r="D317" i="2"/>
  <c r="E317" i="2"/>
  <c r="D318" i="2"/>
  <c r="E318" i="2"/>
  <c r="D319" i="2"/>
  <c r="E319" i="2"/>
  <c r="D320" i="2"/>
  <c r="E320" i="2"/>
  <c r="D321" i="2"/>
  <c r="E321" i="2"/>
  <c r="D322" i="2"/>
  <c r="F322" i="2" s="1"/>
  <c r="E322" i="2"/>
  <c r="D323" i="2"/>
  <c r="E323" i="2"/>
  <c r="D324" i="2"/>
  <c r="E324" i="2"/>
  <c r="D325" i="2"/>
  <c r="E325" i="2"/>
  <c r="D326" i="2"/>
  <c r="E326" i="2"/>
  <c r="D327" i="2"/>
  <c r="E327" i="2"/>
  <c r="D328" i="2"/>
  <c r="F328" i="2" s="1"/>
  <c r="E328" i="2"/>
  <c r="D329" i="2"/>
  <c r="E329" i="2"/>
  <c r="D330" i="2"/>
  <c r="E330" i="2"/>
  <c r="D331" i="2"/>
  <c r="E331" i="2"/>
  <c r="D332" i="2"/>
  <c r="E332" i="2"/>
  <c r="D333" i="2"/>
  <c r="E333" i="2"/>
  <c r="D334" i="2"/>
  <c r="F334" i="2" s="1"/>
  <c r="E334" i="2"/>
  <c r="D335" i="2"/>
  <c r="E335" i="2"/>
  <c r="D336" i="2"/>
  <c r="E336" i="2"/>
  <c r="D337" i="2"/>
  <c r="E337" i="2"/>
  <c r="D338" i="2"/>
  <c r="E338" i="2"/>
  <c r="D339" i="2"/>
  <c r="E339" i="2"/>
  <c r="D340" i="2"/>
  <c r="F340" i="2" s="1"/>
  <c r="E340" i="2"/>
  <c r="D341" i="2"/>
  <c r="E341" i="2"/>
  <c r="D342" i="2"/>
  <c r="E342" i="2"/>
  <c r="D343" i="2"/>
  <c r="E343" i="2"/>
  <c r="D344" i="2"/>
  <c r="E344" i="2"/>
  <c r="D345" i="2"/>
  <c r="E345" i="2"/>
  <c r="D346" i="2"/>
  <c r="F346" i="2" s="1"/>
  <c r="E346" i="2"/>
  <c r="D347" i="2"/>
  <c r="E347" i="2"/>
  <c r="D348" i="2"/>
  <c r="E348" i="2"/>
  <c r="D349" i="2"/>
  <c r="E349" i="2"/>
  <c r="D350" i="2"/>
  <c r="E350" i="2"/>
  <c r="D351" i="2"/>
  <c r="E351" i="2"/>
  <c r="D352" i="2"/>
  <c r="F352" i="2" s="1"/>
  <c r="E352" i="2"/>
  <c r="D353" i="2"/>
  <c r="E353" i="2"/>
  <c r="D354" i="2"/>
  <c r="E354" i="2"/>
  <c r="D355" i="2"/>
  <c r="E355" i="2"/>
  <c r="D356" i="2"/>
  <c r="E356" i="2"/>
  <c r="D357" i="2"/>
  <c r="E357" i="2"/>
  <c r="D358" i="2"/>
  <c r="F358" i="2" s="1"/>
  <c r="E358" i="2"/>
  <c r="D359" i="2"/>
  <c r="E359" i="2"/>
  <c r="D360" i="2"/>
  <c r="E360" i="2"/>
  <c r="D361" i="2"/>
  <c r="E361" i="2"/>
  <c r="D362" i="2"/>
  <c r="E362" i="2"/>
  <c r="D363" i="2"/>
  <c r="E363" i="2"/>
  <c r="D364" i="2"/>
  <c r="F364" i="2" s="1"/>
  <c r="E364" i="2"/>
  <c r="D365" i="2"/>
  <c r="E365" i="2"/>
  <c r="D366" i="2"/>
  <c r="E366" i="2"/>
  <c r="D367" i="2"/>
  <c r="E367" i="2"/>
  <c r="D368" i="2"/>
  <c r="E368" i="2"/>
  <c r="D369" i="2"/>
  <c r="E369" i="2"/>
  <c r="D370" i="2"/>
  <c r="F370" i="2" s="1"/>
  <c r="E370" i="2"/>
  <c r="D371" i="2"/>
  <c r="E371" i="2"/>
  <c r="D372" i="2"/>
  <c r="E372" i="2"/>
  <c r="D373" i="2"/>
  <c r="E373" i="2"/>
  <c r="D374" i="2"/>
  <c r="E374" i="2"/>
  <c r="D375" i="2"/>
  <c r="E375" i="2"/>
  <c r="D376" i="2"/>
  <c r="F376" i="2" s="1"/>
  <c r="E376" i="2"/>
  <c r="D377" i="2"/>
  <c r="E377" i="2"/>
  <c r="D378" i="2"/>
  <c r="E378" i="2"/>
  <c r="D379" i="2"/>
  <c r="E379" i="2"/>
  <c r="D380" i="2"/>
  <c r="E380" i="2"/>
  <c r="D381" i="2"/>
  <c r="E381" i="2"/>
  <c r="D382" i="2"/>
  <c r="F382" i="2" s="1"/>
  <c r="E382" i="2"/>
  <c r="D383" i="2"/>
  <c r="E383" i="2"/>
  <c r="D384" i="2"/>
  <c r="E384" i="2"/>
  <c r="D385" i="2"/>
  <c r="E385" i="2"/>
  <c r="D386" i="2"/>
  <c r="E386" i="2"/>
  <c r="D387" i="2"/>
  <c r="E387" i="2"/>
  <c r="D388" i="2"/>
  <c r="F388" i="2" s="1"/>
  <c r="E388" i="2"/>
  <c r="D389" i="2"/>
  <c r="E389" i="2"/>
  <c r="D390" i="2"/>
  <c r="E390" i="2"/>
  <c r="D391" i="2"/>
  <c r="E391" i="2"/>
  <c r="D392" i="2"/>
  <c r="E392" i="2"/>
  <c r="D393" i="2"/>
  <c r="E393" i="2"/>
  <c r="D394" i="2"/>
  <c r="F394" i="2" s="1"/>
  <c r="E394" i="2"/>
  <c r="D395" i="2"/>
  <c r="E395" i="2"/>
  <c r="D396" i="2"/>
  <c r="E396" i="2"/>
  <c r="D397" i="2"/>
  <c r="E397" i="2"/>
  <c r="D398" i="2"/>
  <c r="E398" i="2"/>
  <c r="D399" i="2"/>
  <c r="E399" i="2"/>
  <c r="D400" i="2"/>
  <c r="F400" i="2" s="1"/>
  <c r="E400" i="2"/>
  <c r="D401" i="2"/>
  <c r="E401" i="2"/>
  <c r="D402" i="2"/>
  <c r="E402" i="2"/>
  <c r="D403" i="2"/>
  <c r="E403" i="2"/>
  <c r="D404" i="2"/>
  <c r="E404" i="2"/>
  <c r="D405" i="2"/>
  <c r="E405" i="2"/>
  <c r="D406" i="2"/>
  <c r="F406" i="2" s="1"/>
  <c r="E406" i="2"/>
  <c r="D407" i="2"/>
  <c r="E407" i="2"/>
  <c r="D408" i="2"/>
  <c r="E408" i="2"/>
  <c r="D409" i="2"/>
  <c r="E409" i="2"/>
  <c r="D410" i="2"/>
  <c r="E410" i="2"/>
  <c r="D411" i="2"/>
  <c r="E411" i="2"/>
  <c r="D412" i="2"/>
  <c r="F412" i="2" s="1"/>
  <c r="E412" i="2"/>
  <c r="D413" i="2"/>
  <c r="E413" i="2"/>
  <c r="D414" i="2"/>
  <c r="E414" i="2"/>
  <c r="D415" i="2"/>
  <c r="E415" i="2"/>
  <c r="D416" i="2"/>
  <c r="E416" i="2"/>
  <c r="D417" i="2"/>
  <c r="E417" i="2"/>
  <c r="D418" i="2"/>
  <c r="F418" i="2" s="1"/>
  <c r="E418" i="2"/>
  <c r="D419" i="2"/>
  <c r="E419" i="2"/>
  <c r="D420" i="2"/>
  <c r="E420" i="2"/>
  <c r="D421" i="2"/>
  <c r="E421" i="2"/>
  <c r="D422" i="2"/>
  <c r="E422" i="2"/>
  <c r="D423" i="2"/>
  <c r="E423" i="2"/>
  <c r="D424" i="2"/>
  <c r="F424" i="2" s="1"/>
  <c r="E424" i="2"/>
  <c r="D425" i="2"/>
  <c r="E425" i="2"/>
  <c r="D426" i="2"/>
  <c r="E426" i="2"/>
  <c r="D427" i="2"/>
  <c r="E427" i="2"/>
  <c r="D428" i="2"/>
  <c r="E428" i="2"/>
  <c r="D429" i="2"/>
  <c r="E429" i="2"/>
  <c r="D430" i="2"/>
  <c r="F430" i="2" s="1"/>
  <c r="E430" i="2"/>
  <c r="D431" i="2"/>
  <c r="E431" i="2"/>
  <c r="D432" i="2"/>
  <c r="E432" i="2"/>
  <c r="D433" i="2"/>
  <c r="E433" i="2"/>
  <c r="D434" i="2"/>
  <c r="E434" i="2"/>
  <c r="D435" i="2"/>
  <c r="E435" i="2"/>
  <c r="C3" i="6"/>
  <c r="BC111" i="3"/>
  <c r="E111" i="3"/>
  <c r="D111" i="3"/>
  <c r="BC110" i="3"/>
  <c r="E110" i="3"/>
  <c r="D110" i="3"/>
  <c r="BC109" i="3"/>
  <c r="E109" i="3"/>
  <c r="D109" i="3"/>
  <c r="BC108" i="3"/>
  <c r="E108" i="3"/>
  <c r="D108" i="3"/>
  <c r="BC107" i="3"/>
  <c r="E107" i="3"/>
  <c r="D107" i="3"/>
  <c r="BC106" i="3"/>
  <c r="E106" i="3"/>
  <c r="D106" i="3"/>
  <c r="BC105" i="3"/>
  <c r="E105" i="3"/>
  <c r="D105" i="3"/>
  <c r="BC104" i="3"/>
  <c r="E104" i="3"/>
  <c r="D104" i="3"/>
  <c r="BC103" i="3"/>
  <c r="E103" i="3"/>
  <c r="D103" i="3"/>
  <c r="BC102" i="3"/>
  <c r="E102" i="3"/>
  <c r="D102" i="3"/>
  <c r="BC101" i="3"/>
  <c r="E101" i="3"/>
  <c r="D101" i="3"/>
  <c r="BC100" i="3"/>
  <c r="E100" i="3"/>
  <c r="D100" i="3"/>
  <c r="BC99" i="3"/>
  <c r="E99" i="3"/>
  <c r="D99" i="3"/>
  <c r="BC98" i="3"/>
  <c r="E98" i="3"/>
  <c r="D98" i="3"/>
  <c r="BC97" i="3"/>
  <c r="E97" i="3"/>
  <c r="D97" i="3"/>
  <c r="BC96" i="3"/>
  <c r="E96" i="3"/>
  <c r="D96" i="3"/>
  <c r="BC95" i="3"/>
  <c r="E95" i="3"/>
  <c r="D95" i="3"/>
  <c r="BC94" i="3"/>
  <c r="E94" i="3"/>
  <c r="D94" i="3"/>
  <c r="BC93" i="3"/>
  <c r="E93" i="3"/>
  <c r="D93" i="3"/>
  <c r="BC92" i="3"/>
  <c r="E92" i="3"/>
  <c r="D92" i="3"/>
  <c r="BC91" i="3"/>
  <c r="E91" i="3"/>
  <c r="D91" i="3"/>
  <c r="BC90" i="3"/>
  <c r="E90" i="3"/>
  <c r="D90" i="3"/>
  <c r="BC89" i="3"/>
  <c r="E89" i="3"/>
  <c r="D89" i="3"/>
  <c r="BC88" i="3"/>
  <c r="E88" i="3"/>
  <c r="D88" i="3"/>
  <c r="BC87" i="3"/>
  <c r="E87" i="3"/>
  <c r="D87" i="3"/>
  <c r="BC86" i="3"/>
  <c r="E86" i="3"/>
  <c r="D86" i="3"/>
  <c r="BC85" i="3"/>
  <c r="E85" i="3"/>
  <c r="D85" i="3"/>
  <c r="BC84" i="3"/>
  <c r="E84" i="3"/>
  <c r="D84" i="3"/>
  <c r="BC83" i="3"/>
  <c r="E83" i="3"/>
  <c r="D83" i="3"/>
  <c r="BC82" i="3"/>
  <c r="E82" i="3"/>
  <c r="D82" i="3"/>
  <c r="BC81" i="3"/>
  <c r="E81" i="3"/>
  <c r="D81" i="3"/>
  <c r="BC80" i="3"/>
  <c r="E80" i="3"/>
  <c r="D80" i="3"/>
  <c r="BC79" i="3"/>
  <c r="E79" i="3"/>
  <c r="D79" i="3"/>
  <c r="BC78" i="3"/>
  <c r="E78" i="3"/>
  <c r="D78" i="3"/>
  <c r="BC77" i="3"/>
  <c r="E77" i="3"/>
  <c r="D77" i="3"/>
  <c r="BC76" i="3"/>
  <c r="E76" i="3"/>
  <c r="D76" i="3"/>
  <c r="BC75" i="3"/>
  <c r="E75" i="3"/>
  <c r="D75" i="3"/>
  <c r="BC74" i="3"/>
  <c r="E74" i="3"/>
  <c r="D74" i="3"/>
  <c r="BC73" i="3"/>
  <c r="E73" i="3"/>
  <c r="D73" i="3"/>
  <c r="BC72" i="3"/>
  <c r="E72" i="3"/>
  <c r="D72" i="3"/>
  <c r="BC71" i="3"/>
  <c r="E71" i="3"/>
  <c r="D71" i="3"/>
  <c r="BC70" i="3"/>
  <c r="E70" i="3"/>
  <c r="D70" i="3"/>
  <c r="BC69" i="3"/>
  <c r="E69" i="3"/>
  <c r="D69" i="3"/>
  <c r="BC68" i="3"/>
  <c r="E68" i="3"/>
  <c r="D68" i="3"/>
  <c r="BC67" i="3"/>
  <c r="E67" i="3"/>
  <c r="D67" i="3"/>
  <c r="BC66" i="3"/>
  <c r="E66" i="3"/>
  <c r="D66" i="3"/>
  <c r="BC65" i="3"/>
  <c r="E65" i="3"/>
  <c r="D65" i="3"/>
  <c r="BC64" i="3"/>
  <c r="E64" i="3"/>
  <c r="D64" i="3"/>
  <c r="BC63" i="3"/>
  <c r="E63" i="3"/>
  <c r="D63" i="3"/>
  <c r="BC62" i="3"/>
  <c r="E62" i="3"/>
  <c r="D62" i="3"/>
  <c r="BC61" i="3"/>
  <c r="E61" i="3"/>
  <c r="D61" i="3"/>
  <c r="BC60" i="3"/>
  <c r="E60" i="3"/>
  <c r="D60" i="3"/>
  <c r="BC59" i="3"/>
  <c r="E59" i="3"/>
  <c r="D59" i="3"/>
  <c r="BC58" i="3"/>
  <c r="E58" i="3"/>
  <c r="D58" i="3"/>
  <c r="BC57" i="3"/>
  <c r="E57" i="3"/>
  <c r="D57" i="3"/>
  <c r="BC56" i="3"/>
  <c r="E56" i="3"/>
  <c r="D56" i="3"/>
  <c r="BC55" i="3"/>
  <c r="E55" i="3"/>
  <c r="D55" i="3"/>
  <c r="BC54" i="3"/>
  <c r="E54" i="3"/>
  <c r="D54" i="3"/>
  <c r="BC53" i="3"/>
  <c r="E53" i="3"/>
  <c r="D53" i="3"/>
  <c r="BC52" i="3"/>
  <c r="E52" i="3"/>
  <c r="D52" i="3"/>
  <c r="BC51" i="3"/>
  <c r="E51" i="3"/>
  <c r="D51" i="3"/>
  <c r="BC50" i="3"/>
  <c r="E50" i="3"/>
  <c r="D50" i="3"/>
  <c r="BC49" i="3"/>
  <c r="E49" i="3"/>
  <c r="D49" i="3"/>
  <c r="BC48" i="3"/>
  <c r="E48" i="3"/>
  <c r="D48" i="3"/>
  <c r="BC47" i="3"/>
  <c r="E47" i="3"/>
  <c r="D47" i="3"/>
  <c r="BC46" i="3"/>
  <c r="E46" i="3"/>
  <c r="D46" i="3"/>
  <c r="BC45" i="3"/>
  <c r="E45" i="3"/>
  <c r="D45" i="3"/>
  <c r="BC44" i="3"/>
  <c r="E44" i="3"/>
  <c r="D44" i="3"/>
  <c r="BC43" i="3"/>
  <c r="E43" i="3"/>
  <c r="D43" i="3"/>
  <c r="BC42" i="3"/>
  <c r="E42" i="3"/>
  <c r="D42" i="3"/>
  <c r="BC41" i="3"/>
  <c r="E41" i="3"/>
  <c r="D41" i="3"/>
  <c r="BC40" i="3"/>
  <c r="E40" i="3"/>
  <c r="D40" i="3"/>
  <c r="BC39" i="3"/>
  <c r="E39" i="3"/>
  <c r="D39" i="3"/>
  <c r="BC38" i="3"/>
  <c r="E38" i="3"/>
  <c r="D38" i="3"/>
  <c r="BC37" i="3"/>
  <c r="E37" i="3"/>
  <c r="D37" i="3"/>
  <c r="BC36" i="3"/>
  <c r="E36" i="3"/>
  <c r="D36" i="3"/>
  <c r="BC35" i="3"/>
  <c r="E35" i="3"/>
  <c r="D35" i="3"/>
  <c r="BC34" i="3"/>
  <c r="E34" i="3"/>
  <c r="D34" i="3"/>
  <c r="BC33" i="3"/>
  <c r="E33" i="3"/>
  <c r="D33" i="3"/>
  <c r="BC32" i="3"/>
  <c r="E32" i="3"/>
  <c r="D32" i="3"/>
  <c r="BC31" i="3"/>
  <c r="E31" i="3"/>
  <c r="D31" i="3"/>
  <c r="BC30" i="3"/>
  <c r="E30" i="3"/>
  <c r="D30" i="3"/>
  <c r="BC29" i="3"/>
  <c r="E29" i="3"/>
  <c r="D29" i="3"/>
  <c r="BC28" i="3"/>
  <c r="E28" i="3"/>
  <c r="D28" i="3"/>
  <c r="BC27" i="3"/>
  <c r="E27" i="3"/>
  <c r="D27" i="3"/>
  <c r="BC26" i="3"/>
  <c r="E26" i="3"/>
  <c r="D26" i="3"/>
  <c r="BC25" i="3"/>
  <c r="E25" i="3"/>
  <c r="D25" i="3"/>
  <c r="BC24" i="3"/>
  <c r="E24" i="3"/>
  <c r="D24" i="3"/>
  <c r="BC23" i="3"/>
  <c r="E23" i="3"/>
  <c r="D23" i="3"/>
  <c r="BC22" i="3"/>
  <c r="E22" i="3"/>
  <c r="D22" i="3"/>
  <c r="BC21" i="3"/>
  <c r="E21" i="3"/>
  <c r="D21" i="3"/>
  <c r="BC20" i="3"/>
  <c r="E20" i="3"/>
  <c r="D20" i="3"/>
  <c r="BC19" i="3"/>
  <c r="E19" i="3"/>
  <c r="D19" i="3"/>
  <c r="BC18" i="3"/>
  <c r="E18" i="3"/>
  <c r="D18" i="3"/>
  <c r="BC17" i="3"/>
  <c r="E17" i="3"/>
  <c r="D17" i="3"/>
  <c r="BC16" i="3"/>
  <c r="E16" i="3"/>
  <c r="D16" i="3"/>
  <c r="BC15" i="3"/>
  <c r="E15" i="3"/>
  <c r="D15" i="3"/>
  <c r="BC14" i="3"/>
  <c r="E14" i="3"/>
  <c r="D14" i="3"/>
  <c r="BC13" i="3"/>
  <c r="E13" i="3"/>
  <c r="D13" i="3"/>
  <c r="BC12" i="3"/>
  <c r="E12" i="3"/>
  <c r="D12" i="3"/>
  <c r="BC11" i="3"/>
  <c r="E11" i="3"/>
  <c r="D11" i="3"/>
  <c r="BC10" i="3"/>
  <c r="E10" i="3"/>
  <c r="D10" i="3"/>
  <c r="BC9" i="3"/>
  <c r="E9" i="3"/>
  <c r="D9" i="3"/>
  <c r="BC8" i="3"/>
  <c r="E8" i="3"/>
  <c r="D8" i="3"/>
  <c r="BC7" i="3"/>
  <c r="E7" i="3"/>
  <c r="D7" i="3"/>
  <c r="BC6" i="3"/>
  <c r="E6" i="3"/>
  <c r="D6" i="3"/>
  <c r="BC5" i="3"/>
  <c r="E5" i="3"/>
  <c r="D5" i="3"/>
  <c r="BC329" i="2"/>
  <c r="BC198" i="2"/>
  <c r="BC222" i="2"/>
  <c r="BC403" i="2"/>
  <c r="BC422" i="2"/>
  <c r="BC249" i="2"/>
  <c r="BC225" i="2"/>
  <c r="BC313" i="2"/>
  <c r="BC21" i="2"/>
  <c r="BC182" i="2"/>
  <c r="BC118" i="2"/>
  <c r="BC343" i="2"/>
  <c r="BC25" i="2"/>
  <c r="BC257" i="2"/>
  <c r="BC186" i="2"/>
  <c r="BC145" i="2"/>
  <c r="BC212" i="2"/>
  <c r="BC86" i="2"/>
  <c r="BC123" i="2"/>
  <c r="BC372" i="2"/>
  <c r="BC300" i="2"/>
  <c r="BC11" i="2"/>
  <c r="BC213" i="2"/>
  <c r="BC77" i="2"/>
  <c r="BC339" i="2"/>
  <c r="BC414" i="2"/>
  <c r="BC35" i="2"/>
  <c r="BC295" i="2"/>
  <c r="BC110" i="2"/>
  <c r="BC349" i="2"/>
  <c r="BC387" i="2"/>
  <c r="BC94" i="2"/>
  <c r="BC116" i="2"/>
  <c r="BC260" i="2"/>
  <c r="BC327" i="2"/>
  <c r="BC34" i="2"/>
  <c r="BC262" i="2"/>
  <c r="BC321" i="2"/>
  <c r="BC13" i="2"/>
  <c r="BC269" i="2"/>
  <c r="BC246" i="2"/>
  <c r="BC141" i="2"/>
  <c r="BC188" i="2"/>
  <c r="BC51" i="2"/>
  <c r="BC54" i="2"/>
  <c r="BC318" i="2"/>
  <c r="BC247" i="2"/>
  <c r="BC26" i="2"/>
  <c r="BC281" i="2"/>
  <c r="BC117" i="2"/>
  <c r="BC369" i="2"/>
  <c r="BC6" i="2"/>
  <c r="BC146" i="2"/>
  <c r="BC18" i="2"/>
  <c r="BC152" i="2"/>
  <c r="BC71" i="2"/>
  <c r="BC67" i="2"/>
  <c r="BC150" i="2"/>
  <c r="BC214" i="2"/>
  <c r="BC107" i="2"/>
  <c r="BC184" i="2"/>
  <c r="BC427" i="2"/>
  <c r="BC92" i="2"/>
  <c r="BC27" i="2"/>
  <c r="BC275" i="2"/>
  <c r="BC202" i="2"/>
  <c r="BC324" i="2"/>
  <c r="BC374" i="2"/>
  <c r="BC357" i="2"/>
  <c r="BC418" i="2"/>
  <c r="BC398" i="2"/>
  <c r="BC85" i="2"/>
  <c r="BC135" i="2"/>
  <c r="BC174" i="2"/>
  <c r="BC377" i="2"/>
  <c r="BC325" i="2"/>
  <c r="BC359" i="2"/>
  <c r="BC415" i="2"/>
  <c r="BC17" i="2"/>
  <c r="BC370" i="2"/>
  <c r="BC358" i="2"/>
  <c r="BC88" i="2"/>
  <c r="BC314" i="2"/>
  <c r="BC272" i="2"/>
  <c r="BC396" i="2"/>
  <c r="BC312" i="2"/>
  <c r="BC279" i="2"/>
  <c r="BC237" i="2"/>
  <c r="BC232" i="2"/>
  <c r="BC354" i="2"/>
  <c r="BC128" i="2"/>
  <c r="BC412" i="2"/>
  <c r="BC195" i="2"/>
  <c r="BC401" i="2"/>
  <c r="BC420" i="2"/>
  <c r="BC113" i="2"/>
  <c r="BC45" i="2"/>
  <c r="BC143" i="2"/>
  <c r="BC346" i="2"/>
  <c r="BC332" i="2"/>
  <c r="BC46" i="2"/>
  <c r="BC271" i="2"/>
  <c r="BC231" i="2"/>
  <c r="BC352" i="2"/>
  <c r="BC59" i="2"/>
  <c r="BC362" i="2"/>
  <c r="BC170" i="2"/>
  <c r="BC84" i="2"/>
  <c r="BC323" i="2"/>
  <c r="BC53" i="2"/>
  <c r="BC306" i="2"/>
  <c r="BC156" i="2"/>
  <c r="BC243" i="2"/>
  <c r="BC102" i="2"/>
  <c r="BC330" i="2"/>
  <c r="BC294" i="2"/>
  <c r="BC419" i="2"/>
  <c r="BC378" i="2"/>
  <c r="BC392" i="2"/>
  <c r="BC130" i="2"/>
  <c r="BC216" i="2"/>
  <c r="BC95" i="2"/>
  <c r="BC68" i="2"/>
  <c r="BC104" i="2"/>
  <c r="BC385" i="2"/>
  <c r="BC434" i="2"/>
  <c r="BC169" i="2"/>
  <c r="BC40" i="2"/>
  <c r="BC140" i="2"/>
  <c r="BC241" i="2"/>
  <c r="BC120" i="2"/>
  <c r="BC192" i="2"/>
  <c r="BC16" i="2"/>
  <c r="BC199" i="2"/>
  <c r="BC101" i="2"/>
  <c r="BC322" i="2"/>
  <c r="BC338" i="2"/>
  <c r="BC244" i="2"/>
  <c r="BC245" i="2"/>
  <c r="BC121" i="2"/>
  <c r="BC367" i="2"/>
  <c r="BC287" i="2"/>
  <c r="BC52" i="2"/>
  <c r="BC356" i="2"/>
  <c r="BC266" i="2"/>
  <c r="BC70" i="2"/>
  <c r="BC66" i="2"/>
  <c r="BC160" i="2"/>
  <c r="BC431" i="2"/>
  <c r="BC224" i="2"/>
  <c r="BC297" i="2"/>
  <c r="BC80" i="2"/>
  <c r="BC32" i="2"/>
  <c r="BC235" i="2"/>
  <c r="BC220" i="2"/>
  <c r="BC293" i="2"/>
  <c r="BC394" i="2"/>
  <c r="BC194" i="2"/>
  <c r="BC219" i="2"/>
  <c r="BC316" i="2"/>
  <c r="BC236" i="2"/>
  <c r="BC162" i="2"/>
  <c r="BC274" i="2"/>
  <c r="BC201" i="2"/>
  <c r="BC136" i="2"/>
  <c r="BC151" i="2"/>
  <c r="BC268" i="2"/>
  <c r="BC315" i="2"/>
  <c r="BC265" i="2"/>
  <c r="BC57" i="2"/>
  <c r="BC129" i="2"/>
  <c r="BC111" i="2"/>
  <c r="BC251" i="2"/>
  <c r="BC345" i="2"/>
  <c r="BC126" i="2"/>
  <c r="BC147" i="2"/>
  <c r="BC270" i="2"/>
  <c r="BC386" i="2"/>
  <c r="BC83" i="2"/>
  <c r="BC227" i="2"/>
  <c r="BC158" i="2"/>
  <c r="BC234" i="2"/>
  <c r="BC261" i="2"/>
  <c r="BC209" i="2"/>
  <c r="BC190" i="2"/>
  <c r="BC336" i="2"/>
  <c r="BC50" i="2"/>
  <c r="BC72" i="2"/>
  <c r="BC240" i="2"/>
  <c r="BC62" i="2"/>
  <c r="BC99" i="2"/>
  <c r="BC351" i="2"/>
  <c r="BC134" i="2"/>
  <c r="BC171" i="2"/>
  <c r="BC125" i="2"/>
  <c r="BC75" i="2"/>
  <c r="BC421" i="2"/>
  <c r="BC326" i="2"/>
  <c r="BC41" i="2"/>
  <c r="BC379" i="2"/>
  <c r="BC413" i="2"/>
  <c r="BC103" i="2"/>
  <c r="BC284" i="2"/>
  <c r="BC334" i="2"/>
  <c r="BC73" i="2"/>
  <c r="BC218" i="2"/>
  <c r="BC15" i="2"/>
  <c r="BC333" i="2"/>
  <c r="BC181" i="2"/>
  <c r="BC342" i="2"/>
  <c r="BC24" i="2"/>
  <c r="BC155" i="2"/>
  <c r="BC177" i="2"/>
  <c r="BC348" i="2"/>
  <c r="BC296" i="2"/>
  <c r="BC285" i="2"/>
  <c r="BC193" i="2"/>
  <c r="BC390" i="2"/>
  <c r="BC168" i="2"/>
  <c r="BC289" i="2"/>
  <c r="BC380" i="2"/>
  <c r="BC435" i="2"/>
  <c r="BC28" i="2"/>
  <c r="BC423" i="2"/>
  <c r="BC200" i="2"/>
  <c r="BC20" i="2"/>
  <c r="BC301" i="2"/>
  <c r="BC49" i="2"/>
  <c r="BC172" i="2"/>
  <c r="BC165" i="2"/>
  <c r="BC320" i="2"/>
  <c r="BC173" i="2"/>
  <c r="BC407" i="2"/>
  <c r="BC278" i="2"/>
  <c r="BC96" i="2"/>
  <c r="BC256" i="2"/>
  <c r="BC228" i="2"/>
  <c r="BC144" i="2"/>
  <c r="BC44" i="2"/>
  <c r="BC292" i="2"/>
  <c r="BC161" i="2"/>
  <c r="BC430" i="2"/>
  <c r="BC291" i="2"/>
  <c r="BC217" i="2"/>
  <c r="BC277" i="2"/>
  <c r="BC432" i="2"/>
  <c r="BC429" i="2"/>
  <c r="BC426" i="2"/>
  <c r="BC393" i="2"/>
  <c r="BC36" i="2"/>
  <c r="BC384" i="2"/>
  <c r="BC391" i="2"/>
  <c r="BC183" i="2"/>
  <c r="BC114" i="2"/>
  <c r="BC10" i="2"/>
  <c r="BC298" i="2"/>
  <c r="BC196" i="2"/>
  <c r="BC203" i="2"/>
  <c r="BC310" i="2"/>
  <c r="BC74" i="2"/>
  <c r="BC363" i="2"/>
  <c r="BC347" i="2"/>
  <c r="BC242" i="2"/>
  <c r="BC58" i="2"/>
  <c r="BC132" i="2"/>
  <c r="BC204" i="2"/>
  <c r="BC127" i="2"/>
  <c r="BC276" i="2"/>
  <c r="BC337" i="2"/>
  <c r="BC176" i="2"/>
  <c r="BC280" i="2"/>
  <c r="BC93" i="2"/>
  <c r="BC221" i="2"/>
  <c r="BC331" i="2"/>
  <c r="BC42" i="2"/>
  <c r="BC400" i="2"/>
  <c r="BC210" i="2"/>
  <c r="BC263" i="2"/>
  <c r="BC19" i="2"/>
  <c r="BC283" i="2"/>
  <c r="BC133" i="2"/>
  <c r="BC7" i="2"/>
  <c r="BC375" i="2"/>
  <c r="BC405" i="2"/>
  <c r="BC197" i="2"/>
  <c r="BC365" i="2"/>
  <c r="BC159" i="2"/>
  <c r="BC223" i="2"/>
  <c r="BC406" i="2"/>
  <c r="BC14" i="2"/>
  <c r="BC48" i="2"/>
  <c r="BC282" i="2"/>
  <c r="BC341" i="2"/>
  <c r="BC43" i="2"/>
  <c r="BC37" i="2"/>
  <c r="BC307" i="2"/>
  <c r="BC191" i="2"/>
  <c r="BC255" i="2"/>
  <c r="BC383" i="2"/>
  <c r="BC47" i="2"/>
  <c r="BC364" i="2"/>
  <c r="BC215" i="2"/>
  <c r="BC180" i="2"/>
  <c r="BC149" i="2"/>
  <c r="BC82" i="2"/>
  <c r="BC108" i="2"/>
  <c r="BC124" i="2"/>
  <c r="BC416" i="2"/>
  <c r="BC142" i="2"/>
  <c r="BC60" i="2"/>
  <c r="BC350" i="2"/>
  <c r="BC178" i="2"/>
  <c r="BC366" i="2"/>
  <c r="BC97" i="2"/>
  <c r="BC267" i="2"/>
  <c r="BC395" i="2"/>
  <c r="BC131" i="2"/>
  <c r="BC399" i="2"/>
  <c r="BC163" i="2"/>
  <c r="BC33" i="2"/>
  <c r="BC38" i="2"/>
  <c r="BC189" i="2"/>
  <c r="BC402" i="2"/>
  <c r="BC23" i="2"/>
  <c r="BC408" i="2"/>
  <c r="BC81" i="2"/>
  <c r="BC371" i="2"/>
  <c r="BC100" i="2"/>
  <c r="BC138" i="2"/>
  <c r="BC56" i="2"/>
  <c r="BC79" i="2"/>
  <c r="BC229" i="2"/>
  <c r="BC12" i="2"/>
  <c r="BC167" i="2"/>
  <c r="BC288" i="2"/>
  <c r="BC264" i="2"/>
  <c r="BC319" i="2"/>
  <c r="BC368" i="2"/>
  <c r="BC397" i="2"/>
  <c r="BC206" i="2"/>
  <c r="BC389" i="2"/>
  <c r="BC119" i="2"/>
  <c r="BC164" i="2"/>
  <c r="BC153" i="2"/>
  <c r="BC411" i="2"/>
  <c r="BC304" i="2"/>
  <c r="BC382" i="2"/>
  <c r="BC122" i="2"/>
  <c r="BC89" i="2"/>
  <c r="BC290" i="2"/>
  <c r="BC98" i="2"/>
  <c r="BC69" i="2"/>
  <c r="BC309" i="2"/>
  <c r="BC211" i="2"/>
  <c r="BC409" i="2"/>
  <c r="BC166" i="2"/>
  <c r="BC87" i="2"/>
  <c r="BC254" i="2"/>
  <c r="BC175" i="2"/>
  <c r="BC410" i="2"/>
  <c r="BC39" i="2"/>
  <c r="BC248" i="2"/>
  <c r="BC360" i="2"/>
  <c r="BC55" i="2"/>
  <c r="BC250" i="2"/>
  <c r="BC226" i="2"/>
  <c r="BC109" i="2"/>
  <c r="BC388" i="2"/>
  <c r="BC61" i="2"/>
  <c r="BC344" i="2"/>
  <c r="BC433" i="2"/>
  <c r="BC230" i="2"/>
  <c r="BC252" i="2"/>
  <c r="BC299" i="2"/>
  <c r="BC29" i="2"/>
  <c r="BC335" i="2"/>
  <c r="BC139" i="2"/>
  <c r="BC381" i="2"/>
  <c r="BC238" i="2"/>
  <c r="BC286" i="2"/>
  <c r="BC303" i="2"/>
  <c r="BC233" i="2"/>
  <c r="BC8" i="2"/>
  <c r="BC185" i="2"/>
  <c r="BC239" i="2"/>
  <c r="BC308" i="2"/>
  <c r="BC311" i="2"/>
  <c r="BC355" i="2"/>
  <c r="BC417" i="2"/>
  <c r="BC187" i="2"/>
  <c r="BC76" i="2"/>
  <c r="BC302" i="2"/>
  <c r="BC90" i="2"/>
  <c r="BC259" i="2"/>
  <c r="BC148" i="2"/>
  <c r="BC305" i="2"/>
  <c r="BC205" i="2"/>
  <c r="BC115" i="2"/>
  <c r="BC9" i="2"/>
  <c r="BC258" i="2"/>
  <c r="BC63" i="2"/>
  <c r="BC78" i="2"/>
  <c r="BC424" i="2"/>
  <c r="BC207" i="2"/>
  <c r="BC64" i="2"/>
  <c r="BC106" i="2"/>
  <c r="BC105" i="2"/>
  <c r="BC273" i="2"/>
  <c r="BC353" i="2"/>
  <c r="BC361" i="2"/>
  <c r="BC179" i="2"/>
  <c r="BC425" i="2"/>
  <c r="BC157" i="2"/>
  <c r="BC373" i="2"/>
  <c r="BC137" i="2"/>
  <c r="BC404" i="2"/>
  <c r="BC340" i="2"/>
  <c r="BC30" i="2"/>
  <c r="BC328" i="2"/>
  <c r="BC154" i="2"/>
  <c r="BC22" i="2"/>
  <c r="BC112" i="2"/>
  <c r="BC31" i="2"/>
  <c r="BC5" i="2"/>
  <c r="BC208" i="2"/>
  <c r="BC376" i="2"/>
  <c r="BC91" i="2"/>
  <c r="BC65" i="2"/>
  <c r="BC428" i="2"/>
  <c r="BC253" i="2"/>
  <c r="BC317" i="2"/>
  <c r="AF99" i="4"/>
  <c r="AF98" i="4"/>
  <c r="E98" i="4"/>
  <c r="D98" i="4"/>
  <c r="AF97" i="4"/>
  <c r="E97" i="4"/>
  <c r="D97" i="4"/>
  <c r="AF96" i="4"/>
  <c r="E96" i="4"/>
  <c r="D96" i="4"/>
  <c r="AF95" i="4"/>
  <c r="E95" i="4"/>
  <c r="D95" i="4"/>
  <c r="AF94" i="4"/>
  <c r="E94" i="4"/>
  <c r="D94" i="4"/>
  <c r="AF93" i="4"/>
  <c r="E93" i="4"/>
  <c r="D93" i="4"/>
  <c r="AF92" i="4"/>
  <c r="E92" i="4"/>
  <c r="D92" i="4"/>
  <c r="AF91" i="4"/>
  <c r="E91" i="4"/>
  <c r="D91" i="4"/>
  <c r="AF90" i="4"/>
  <c r="E90" i="4"/>
  <c r="D90" i="4"/>
  <c r="AF89" i="4"/>
  <c r="E89" i="4"/>
  <c r="D89" i="4"/>
  <c r="AF88" i="4"/>
  <c r="E88" i="4"/>
  <c r="D88" i="4"/>
  <c r="AF87" i="4"/>
  <c r="E87" i="4"/>
  <c r="D87" i="4"/>
  <c r="AF86" i="4"/>
  <c r="E86" i="4"/>
  <c r="D86" i="4"/>
  <c r="AF85" i="4"/>
  <c r="E85" i="4"/>
  <c r="D85" i="4"/>
  <c r="AF84" i="4"/>
  <c r="E84" i="4"/>
  <c r="D84" i="4"/>
  <c r="AF83" i="4"/>
  <c r="E83" i="4"/>
  <c r="D83" i="4"/>
  <c r="AF82" i="4"/>
  <c r="E82" i="4"/>
  <c r="D82" i="4"/>
  <c r="AF81" i="4"/>
  <c r="E81" i="4"/>
  <c r="D81" i="4"/>
  <c r="AF80" i="4"/>
  <c r="E80" i="4"/>
  <c r="D80" i="4"/>
  <c r="AF79" i="4"/>
  <c r="E79" i="4"/>
  <c r="D79" i="4"/>
  <c r="AF78" i="4"/>
  <c r="E78" i="4"/>
  <c r="D78" i="4"/>
  <c r="AF77" i="4"/>
  <c r="E77" i="4"/>
  <c r="D77" i="4"/>
  <c r="AF76" i="4"/>
  <c r="E76" i="4"/>
  <c r="D76" i="4"/>
  <c r="AF75" i="4"/>
  <c r="E75" i="4"/>
  <c r="D75" i="4"/>
  <c r="AF74" i="4"/>
  <c r="E74" i="4"/>
  <c r="D74" i="4"/>
  <c r="AF73" i="4"/>
  <c r="E73" i="4"/>
  <c r="D73" i="4"/>
  <c r="AF72" i="4"/>
  <c r="E72" i="4"/>
  <c r="D72" i="4"/>
  <c r="AF71" i="4"/>
  <c r="E71" i="4"/>
  <c r="D71" i="4"/>
  <c r="AF70" i="4"/>
  <c r="E70" i="4"/>
  <c r="D70" i="4"/>
  <c r="AF69" i="4"/>
  <c r="E69" i="4"/>
  <c r="D69" i="4"/>
  <c r="AF68" i="4"/>
  <c r="E68" i="4"/>
  <c r="D68" i="4"/>
  <c r="AF67" i="4"/>
  <c r="E67" i="4"/>
  <c r="D67" i="4"/>
  <c r="AF66" i="4"/>
  <c r="E66" i="4"/>
  <c r="D66" i="4"/>
  <c r="AF65" i="4"/>
  <c r="E65" i="4"/>
  <c r="D65" i="4"/>
  <c r="AF64" i="4"/>
  <c r="E64" i="4"/>
  <c r="D64" i="4"/>
  <c r="AF63" i="4"/>
  <c r="E63" i="4"/>
  <c r="D63" i="4"/>
  <c r="AF62" i="4"/>
  <c r="E62" i="4"/>
  <c r="D62" i="4"/>
  <c r="AF61" i="4"/>
  <c r="E61" i="4"/>
  <c r="D61" i="4"/>
  <c r="AF60" i="4"/>
  <c r="E60" i="4"/>
  <c r="D60" i="4"/>
  <c r="AF59" i="4"/>
  <c r="E59" i="4"/>
  <c r="D59" i="4"/>
  <c r="AF58" i="4"/>
  <c r="E58" i="4"/>
  <c r="D58" i="4"/>
  <c r="AF57" i="4"/>
  <c r="E57" i="4"/>
  <c r="D57" i="4"/>
  <c r="AF56" i="4"/>
  <c r="E56" i="4"/>
  <c r="D56" i="4"/>
  <c r="AF55" i="4"/>
  <c r="E55" i="4"/>
  <c r="D55" i="4"/>
  <c r="AF54" i="4"/>
  <c r="E54" i="4"/>
  <c r="D54" i="4"/>
  <c r="AF53" i="4"/>
  <c r="E53" i="4"/>
  <c r="D53" i="4"/>
  <c r="AF52" i="4"/>
  <c r="E52" i="4"/>
  <c r="D52" i="4"/>
  <c r="AF51" i="4"/>
  <c r="E51" i="4"/>
  <c r="D51" i="4"/>
  <c r="AF50" i="4"/>
  <c r="E50" i="4"/>
  <c r="D50" i="4"/>
  <c r="AF49" i="4"/>
  <c r="E49" i="4"/>
  <c r="D49" i="4"/>
  <c r="AF48" i="4"/>
  <c r="E48" i="4"/>
  <c r="D48" i="4"/>
  <c r="AF47" i="4"/>
  <c r="E47" i="4"/>
  <c r="D47" i="4"/>
  <c r="AF46" i="4"/>
  <c r="E46" i="4"/>
  <c r="D46" i="4"/>
  <c r="AF45" i="4"/>
  <c r="E45" i="4"/>
  <c r="D45" i="4"/>
  <c r="AF44" i="4"/>
  <c r="E44" i="4"/>
  <c r="D44" i="4"/>
  <c r="AF43" i="4"/>
  <c r="E43" i="4"/>
  <c r="D43" i="4"/>
  <c r="AF42" i="4"/>
  <c r="E42" i="4"/>
  <c r="D42" i="4"/>
  <c r="AF41" i="4"/>
  <c r="E41" i="4"/>
  <c r="D41" i="4"/>
  <c r="AF40" i="4"/>
  <c r="E40" i="4"/>
  <c r="D40" i="4"/>
  <c r="AF39" i="4"/>
  <c r="E39" i="4"/>
  <c r="D39" i="4"/>
  <c r="AF38" i="4"/>
  <c r="E38" i="4"/>
  <c r="D38" i="4"/>
  <c r="AF37" i="4"/>
  <c r="E37" i="4"/>
  <c r="D37" i="4"/>
  <c r="AF36" i="4"/>
  <c r="E36" i="4"/>
  <c r="D36" i="4"/>
  <c r="AF35" i="4"/>
  <c r="E35" i="4"/>
  <c r="D35" i="4"/>
  <c r="AF34" i="4"/>
  <c r="E34" i="4"/>
  <c r="D34" i="4"/>
  <c r="AF33" i="4"/>
  <c r="E33" i="4"/>
  <c r="D33" i="4"/>
  <c r="AF32" i="4"/>
  <c r="E32" i="4"/>
  <c r="D32" i="4"/>
  <c r="AF31" i="4"/>
  <c r="E31" i="4"/>
  <c r="D31" i="4"/>
  <c r="AF30" i="4"/>
  <c r="E30" i="4"/>
  <c r="D30" i="4"/>
  <c r="AF29" i="4"/>
  <c r="E29" i="4"/>
  <c r="D29" i="4"/>
  <c r="AF28" i="4"/>
  <c r="E28" i="4"/>
  <c r="D28" i="4"/>
  <c r="AF27" i="4"/>
  <c r="E27" i="4"/>
  <c r="D27" i="4"/>
  <c r="AF26" i="4"/>
  <c r="E26" i="4"/>
  <c r="D26" i="4"/>
  <c r="AF25" i="4"/>
  <c r="E25" i="4"/>
  <c r="D25" i="4"/>
  <c r="AF24" i="4"/>
  <c r="E24" i="4"/>
  <c r="D24" i="4"/>
  <c r="AF23" i="4"/>
  <c r="E23" i="4"/>
  <c r="D23" i="4"/>
  <c r="AF22" i="4"/>
  <c r="E22" i="4"/>
  <c r="D22" i="4"/>
  <c r="AF21" i="4"/>
  <c r="E21" i="4"/>
  <c r="D21" i="4"/>
  <c r="AF20" i="4"/>
  <c r="E20" i="4"/>
  <c r="D20" i="4"/>
  <c r="AF19" i="4"/>
  <c r="E19" i="4"/>
  <c r="D19" i="4"/>
  <c r="AF18" i="4"/>
  <c r="E18" i="4"/>
  <c r="D18" i="4"/>
  <c r="AF17" i="4"/>
  <c r="E17" i="4"/>
  <c r="D17" i="4"/>
  <c r="AF16" i="4"/>
  <c r="E16" i="4"/>
  <c r="D16" i="4"/>
  <c r="AF15" i="4"/>
  <c r="E15" i="4"/>
  <c r="D15" i="4"/>
  <c r="AF14" i="4"/>
  <c r="E14" i="4"/>
  <c r="D14" i="4"/>
  <c r="AF13" i="4"/>
  <c r="E13" i="4"/>
  <c r="D13" i="4"/>
  <c r="AF12" i="4"/>
  <c r="E12" i="4"/>
  <c r="D12" i="4"/>
  <c r="AF11" i="4"/>
  <c r="E11" i="4"/>
  <c r="D11" i="4"/>
  <c r="AF10" i="4"/>
  <c r="E10" i="4"/>
  <c r="D10" i="4"/>
  <c r="AF9" i="4"/>
  <c r="E9" i="4"/>
  <c r="D9" i="4"/>
  <c r="AF8" i="4"/>
  <c r="E8" i="4"/>
  <c r="D8" i="4"/>
  <c r="AF7" i="4"/>
  <c r="E7" i="4"/>
  <c r="D7" i="4"/>
  <c r="AF6" i="4"/>
  <c r="E6" i="4"/>
  <c r="D6" i="4"/>
  <c r="AF5" i="4"/>
  <c r="E5" i="4"/>
  <c r="D5" i="4"/>
  <c r="D288" i="5"/>
  <c r="E288" i="5"/>
  <c r="D543" i="5"/>
  <c r="E543" i="5"/>
  <c r="D225" i="5"/>
  <c r="E225" i="5"/>
  <c r="D444" i="5"/>
  <c r="E444" i="5"/>
  <c r="D338" i="5"/>
  <c r="E338" i="5"/>
  <c r="D510" i="5"/>
  <c r="E510" i="5"/>
  <c r="D469" i="5"/>
  <c r="E469" i="5"/>
  <c r="D240" i="5"/>
  <c r="E240" i="5"/>
  <c r="D422" i="5"/>
  <c r="E422" i="5"/>
  <c r="D445" i="5"/>
  <c r="E445" i="5"/>
  <c r="D56" i="5"/>
  <c r="E56" i="5"/>
  <c r="D46" i="5"/>
  <c r="E46" i="5"/>
  <c r="D57" i="5"/>
  <c r="E57" i="5"/>
  <c r="D392" i="5"/>
  <c r="E392" i="5"/>
  <c r="D531" i="5"/>
  <c r="E531" i="5"/>
  <c r="D463" i="5"/>
  <c r="E463" i="5"/>
  <c r="D160" i="5"/>
  <c r="E160" i="5"/>
  <c r="D507" i="5"/>
  <c r="E507" i="5"/>
  <c r="D504" i="5"/>
  <c r="E504" i="5"/>
  <c r="D492" i="5"/>
  <c r="E492" i="5"/>
  <c r="D533" i="5"/>
  <c r="E533" i="5"/>
  <c r="D227" i="5"/>
  <c r="E227" i="5"/>
  <c r="D474" i="5"/>
  <c r="E474" i="5"/>
  <c r="D464" i="5"/>
  <c r="E464" i="5"/>
  <c r="D130" i="5"/>
  <c r="E130" i="5"/>
  <c r="D477" i="5"/>
  <c r="E477" i="5"/>
  <c r="D511" i="5"/>
  <c r="E511" i="5"/>
  <c r="D376" i="5"/>
  <c r="E376" i="5"/>
  <c r="D308" i="5"/>
  <c r="E308" i="5"/>
  <c r="D485" i="5"/>
  <c r="E485" i="5"/>
  <c r="D491" i="5"/>
  <c r="E491" i="5"/>
  <c r="D494" i="5"/>
  <c r="E494" i="5"/>
  <c r="D386" i="5"/>
  <c r="E386" i="5"/>
  <c r="D490" i="5"/>
  <c r="E490" i="5"/>
  <c r="D432" i="5"/>
  <c r="E432" i="5"/>
  <c r="D178" i="5"/>
  <c r="E178" i="5"/>
  <c r="D419" i="5"/>
  <c r="E419" i="5"/>
  <c r="D236" i="5"/>
  <c r="E236" i="5"/>
  <c r="D10" i="5"/>
  <c r="E10" i="5"/>
  <c r="D296" i="5"/>
  <c r="E296" i="5"/>
  <c r="D334" i="5"/>
  <c r="E334" i="5"/>
  <c r="D223" i="5"/>
  <c r="E223" i="5"/>
  <c r="D410" i="5"/>
  <c r="E410" i="5"/>
  <c r="D534" i="5"/>
  <c r="E534" i="5"/>
  <c r="D183" i="5"/>
  <c r="E183" i="5"/>
  <c r="D170" i="5"/>
  <c r="E170" i="5"/>
  <c r="D535" i="5"/>
  <c r="E535" i="5"/>
  <c r="D409" i="5"/>
  <c r="E409" i="5"/>
  <c r="D258" i="5"/>
  <c r="E258" i="5"/>
  <c r="D276" i="5"/>
  <c r="E276" i="5"/>
  <c r="D320" i="5"/>
  <c r="E320" i="5"/>
  <c r="D488" i="5"/>
  <c r="E488" i="5"/>
  <c r="D244" i="5"/>
  <c r="E244" i="5"/>
  <c r="D266" i="5"/>
  <c r="E266" i="5"/>
  <c r="D174" i="5"/>
  <c r="E174" i="5"/>
  <c r="D351" i="5"/>
  <c r="E351" i="5"/>
  <c r="D536" i="5"/>
  <c r="E536" i="5"/>
  <c r="D487" i="5"/>
  <c r="E487" i="5"/>
  <c r="D436" i="5"/>
  <c r="E436" i="5"/>
  <c r="D382" i="5"/>
  <c r="E382" i="5"/>
  <c r="D323" i="5"/>
  <c r="E323" i="5"/>
  <c r="D310" i="5"/>
  <c r="E310" i="5"/>
  <c r="D268" i="5"/>
  <c r="E268" i="5"/>
  <c r="D389" i="5"/>
  <c r="E389" i="5"/>
  <c r="D528" i="5"/>
  <c r="E528" i="5"/>
  <c r="D182" i="5"/>
  <c r="E182" i="5"/>
  <c r="D354" i="5"/>
  <c r="E354" i="5"/>
  <c r="D439" i="5"/>
  <c r="E439" i="5"/>
  <c r="D433" i="5"/>
  <c r="E433" i="5"/>
  <c r="D453" i="5"/>
  <c r="E453" i="5"/>
  <c r="D481" i="5"/>
  <c r="E481" i="5"/>
  <c r="D302" i="5"/>
  <c r="E302" i="5"/>
  <c r="D239" i="5"/>
  <c r="E239" i="5"/>
  <c r="D539" i="5"/>
  <c r="E539" i="5"/>
  <c r="D520" i="5"/>
  <c r="E520" i="5"/>
  <c r="D517" i="5"/>
  <c r="E517" i="5"/>
  <c r="D430" i="5"/>
  <c r="E430" i="5"/>
  <c r="D141" i="5"/>
  <c r="E141" i="5"/>
  <c r="D447" i="5"/>
  <c r="E447" i="5"/>
  <c r="D527" i="5"/>
  <c r="E527" i="5"/>
  <c r="D347" i="5"/>
  <c r="E347" i="5"/>
  <c r="D428" i="5"/>
  <c r="E428" i="5"/>
  <c r="D353" i="5"/>
  <c r="E353" i="5"/>
  <c r="D189" i="5"/>
  <c r="E189" i="5"/>
  <c r="D199" i="5"/>
  <c r="E199" i="5"/>
  <c r="D530" i="5"/>
  <c r="E530" i="5"/>
  <c r="D250" i="5"/>
  <c r="E250" i="5"/>
  <c r="D519" i="5"/>
  <c r="E519" i="5"/>
  <c r="D537" i="5"/>
  <c r="E537" i="5"/>
  <c r="D148" i="5"/>
  <c r="E148" i="5"/>
  <c r="D41" i="5"/>
  <c r="E41" i="5"/>
  <c r="D277" i="5"/>
  <c r="E277" i="5"/>
  <c r="D407" i="5"/>
  <c r="E407" i="5"/>
  <c r="D512" i="5"/>
  <c r="E512" i="5"/>
  <c r="D39" i="5"/>
  <c r="E39" i="5"/>
  <c r="D486" i="5"/>
  <c r="E486" i="5"/>
  <c r="D260" i="5"/>
  <c r="E260" i="5"/>
  <c r="D356" i="5"/>
  <c r="E356" i="5"/>
  <c r="D479" i="5"/>
  <c r="E479" i="5"/>
  <c r="D215" i="5"/>
  <c r="E215" i="5"/>
  <c r="D421" i="5"/>
  <c r="E421" i="5"/>
  <c r="D521" i="5"/>
  <c r="E521" i="5"/>
  <c r="D411" i="5"/>
  <c r="E411" i="5"/>
  <c r="E508" i="5"/>
  <c r="D508" i="5"/>
  <c r="E457" i="5"/>
  <c r="D457" i="5"/>
  <c r="E438" i="5"/>
  <c r="D438" i="5"/>
  <c r="E298" i="5"/>
  <c r="D298" i="5"/>
  <c r="E440" i="5"/>
  <c r="D440" i="5"/>
  <c r="E207" i="5"/>
  <c r="D207" i="5"/>
  <c r="E51" i="5"/>
  <c r="D51" i="5"/>
  <c r="E290" i="5"/>
  <c r="D290" i="5"/>
  <c r="E393" i="5"/>
  <c r="D393" i="5"/>
  <c r="E472" i="5"/>
  <c r="D472" i="5"/>
  <c r="E470" i="5"/>
  <c r="D470" i="5"/>
  <c r="E275" i="5"/>
  <c r="D275" i="5"/>
  <c r="E233" i="5"/>
  <c r="D233" i="5"/>
  <c r="E247" i="5"/>
  <c r="D247" i="5"/>
  <c r="E522" i="5"/>
  <c r="D522" i="5"/>
  <c r="E540" i="5"/>
  <c r="D540" i="5"/>
  <c r="E341" i="5"/>
  <c r="D341" i="5"/>
  <c r="E216" i="5"/>
  <c r="D216" i="5"/>
  <c r="E253" i="5"/>
  <c r="D253" i="5"/>
  <c r="E484" i="5"/>
  <c r="D484" i="5"/>
  <c r="E509" i="5"/>
  <c r="D509" i="5"/>
  <c r="E344" i="5"/>
  <c r="D344" i="5"/>
  <c r="E514" i="5"/>
  <c r="D514" i="5"/>
  <c r="E325" i="5"/>
  <c r="D325" i="5"/>
  <c r="E516" i="5"/>
  <c r="D516" i="5"/>
  <c r="E365" i="5"/>
  <c r="D365" i="5"/>
  <c r="E135" i="5"/>
  <c r="D135" i="5"/>
  <c r="E318" i="5"/>
  <c r="D318" i="5"/>
  <c r="E9" i="5"/>
  <c r="D9" i="5"/>
  <c r="E498" i="5"/>
  <c r="D498" i="5"/>
  <c r="E483" i="5"/>
  <c r="D483" i="5"/>
  <c r="E337" i="5"/>
  <c r="D337" i="5"/>
  <c r="E532" i="5"/>
  <c r="D532" i="5"/>
  <c r="E503" i="5"/>
  <c r="D503" i="5"/>
  <c r="E429" i="5"/>
  <c r="D429" i="5"/>
  <c r="E301" i="5"/>
  <c r="D301" i="5"/>
  <c r="E231" i="5"/>
  <c r="D231" i="5"/>
  <c r="E237" i="5"/>
  <c r="D237" i="5"/>
  <c r="E324" i="5"/>
  <c r="D324" i="5"/>
  <c r="E349" i="5"/>
  <c r="D349" i="5"/>
  <c r="E500" i="5"/>
  <c r="D500" i="5"/>
  <c r="E461" i="5"/>
  <c r="D461" i="5"/>
  <c r="E431" i="5"/>
  <c r="D431" i="5"/>
  <c r="E434" i="5"/>
  <c r="D434" i="5"/>
  <c r="E374" i="5"/>
  <c r="D374" i="5"/>
  <c r="E96" i="5"/>
  <c r="D96" i="5"/>
  <c r="E452" i="5"/>
  <c r="D452" i="5"/>
  <c r="E304" i="5"/>
  <c r="D304" i="5"/>
  <c r="E467" i="5"/>
  <c r="D467" i="5"/>
  <c r="E292" i="5"/>
  <c r="D292" i="5"/>
  <c r="E442" i="5"/>
  <c r="D442" i="5"/>
  <c r="E249" i="5"/>
  <c r="D249" i="5"/>
  <c r="E8" i="5"/>
  <c r="D8" i="5"/>
  <c r="E303" i="5"/>
  <c r="D303" i="5"/>
  <c r="E177" i="5"/>
  <c r="D177" i="5"/>
  <c r="E55" i="5"/>
  <c r="D55" i="5"/>
  <c r="E115" i="5"/>
  <c r="D115" i="5"/>
  <c r="E245" i="5"/>
  <c r="D245" i="5"/>
  <c r="E241" i="5"/>
  <c r="D241" i="5"/>
  <c r="E542" i="5"/>
  <c r="D542" i="5"/>
  <c r="E172" i="5"/>
  <c r="D172" i="5"/>
  <c r="E541" i="5"/>
  <c r="D541" i="5"/>
  <c r="E85" i="5"/>
  <c r="D85" i="5"/>
  <c r="E369" i="5"/>
  <c r="D369" i="5"/>
  <c r="E446" i="5"/>
  <c r="D446" i="5"/>
  <c r="E523" i="5"/>
  <c r="D523" i="5"/>
  <c r="E145" i="5"/>
  <c r="D145" i="5"/>
  <c r="E518" i="5"/>
  <c r="D518" i="5"/>
  <c r="E212" i="5"/>
  <c r="D212" i="5"/>
  <c r="E398" i="5"/>
  <c r="D398" i="5"/>
  <c r="E424" i="5"/>
  <c r="D424" i="5"/>
  <c r="E502" i="5"/>
  <c r="D502" i="5"/>
  <c r="E402" i="5"/>
  <c r="D402" i="5"/>
  <c r="E238" i="5"/>
  <c r="D238" i="5"/>
  <c r="E352" i="5"/>
  <c r="D352" i="5"/>
  <c r="E118" i="5"/>
  <c r="D118" i="5"/>
  <c r="E163" i="5"/>
  <c r="D163" i="5"/>
  <c r="E370" i="5"/>
  <c r="D370" i="5"/>
  <c r="E295" i="5"/>
  <c r="D295" i="5"/>
  <c r="E65" i="5"/>
  <c r="D65" i="5"/>
  <c r="E476" i="5"/>
  <c r="D476" i="5"/>
  <c r="E267" i="5"/>
  <c r="D267" i="5"/>
  <c r="E265" i="5"/>
  <c r="D265" i="5"/>
  <c r="E162" i="5"/>
  <c r="D162" i="5"/>
  <c r="E284" i="5"/>
  <c r="D284" i="5"/>
  <c r="E415" i="5"/>
  <c r="D415" i="5"/>
  <c r="E271" i="5"/>
  <c r="D271" i="5"/>
  <c r="E326" i="5"/>
  <c r="D326" i="5"/>
  <c r="E513" i="5"/>
  <c r="D513" i="5"/>
  <c r="E416" i="5"/>
  <c r="D416" i="5"/>
  <c r="E460" i="5"/>
  <c r="D460" i="5"/>
  <c r="E471" i="5"/>
  <c r="D471" i="5"/>
  <c r="E251" i="5"/>
  <c r="D251" i="5"/>
  <c r="E120" i="5"/>
  <c r="D120" i="5"/>
  <c r="E384" i="5"/>
  <c r="D384" i="5"/>
  <c r="E462" i="5"/>
  <c r="D462" i="5"/>
  <c r="E377" i="5"/>
  <c r="D377" i="5"/>
  <c r="E149" i="5"/>
  <c r="D149" i="5"/>
  <c r="E54" i="5"/>
  <c r="D54" i="5"/>
  <c r="E417" i="5"/>
  <c r="D417" i="5"/>
  <c r="E459" i="5"/>
  <c r="D459" i="5"/>
  <c r="E406" i="5"/>
  <c r="D406" i="5"/>
  <c r="E213" i="5"/>
  <c r="D213" i="5"/>
  <c r="E158" i="5"/>
  <c r="D158" i="5"/>
  <c r="E403" i="5"/>
  <c r="D403" i="5"/>
  <c r="E314" i="5"/>
  <c r="D314" i="5"/>
  <c r="E450" i="5"/>
  <c r="D450" i="5"/>
  <c r="E525" i="5"/>
  <c r="D525" i="5"/>
  <c r="E95" i="5"/>
  <c r="D95" i="5"/>
  <c r="E383" i="5"/>
  <c r="D383" i="5"/>
  <c r="E306" i="5"/>
  <c r="D306" i="5"/>
  <c r="E53" i="5"/>
  <c r="D53" i="5"/>
  <c r="E229" i="5"/>
  <c r="D229" i="5"/>
  <c r="E139" i="5"/>
  <c r="D139" i="5"/>
  <c r="E137" i="5"/>
  <c r="D137" i="5"/>
  <c r="E423" i="5"/>
  <c r="D423" i="5"/>
  <c r="E346" i="5"/>
  <c r="D346" i="5"/>
  <c r="E315" i="5"/>
  <c r="D315" i="5"/>
  <c r="E501" i="5"/>
  <c r="D501" i="5"/>
  <c r="E437" i="5"/>
  <c r="D437" i="5"/>
  <c r="E478" i="5"/>
  <c r="D478" i="5"/>
  <c r="E524" i="5"/>
  <c r="D524" i="5"/>
  <c r="E329" i="5"/>
  <c r="D329" i="5"/>
  <c r="E256" i="5"/>
  <c r="D256" i="5"/>
  <c r="E206" i="5"/>
  <c r="D206" i="5"/>
  <c r="E395" i="5"/>
  <c r="D395" i="5"/>
  <c r="E157" i="5"/>
  <c r="D157" i="5"/>
  <c r="E152" i="5"/>
  <c r="D152" i="5"/>
  <c r="E156" i="5"/>
  <c r="D156" i="5"/>
  <c r="E193" i="5"/>
  <c r="D193" i="5"/>
  <c r="E456" i="5"/>
  <c r="D456" i="5"/>
  <c r="E255" i="5"/>
  <c r="D255" i="5"/>
  <c r="E122" i="5"/>
  <c r="D122" i="5"/>
  <c r="E214" i="5"/>
  <c r="D214" i="5"/>
  <c r="E42" i="5"/>
  <c r="D42" i="5"/>
  <c r="E366" i="5"/>
  <c r="D366" i="5"/>
  <c r="E198" i="5"/>
  <c r="D198" i="5"/>
  <c r="E426" i="5"/>
  <c r="D426" i="5"/>
  <c r="E526" i="5"/>
  <c r="D526" i="5"/>
  <c r="E435" i="5"/>
  <c r="D435" i="5"/>
  <c r="E133" i="5"/>
  <c r="D133" i="5"/>
  <c r="E196" i="5"/>
  <c r="D196" i="5"/>
  <c r="E299" i="5"/>
  <c r="D299" i="5"/>
  <c r="E194" i="5"/>
  <c r="D194" i="5"/>
  <c r="E81" i="5"/>
  <c r="D81" i="5"/>
  <c r="E176" i="5"/>
  <c r="D176" i="5"/>
  <c r="E289" i="5"/>
  <c r="D289" i="5"/>
  <c r="E74" i="5"/>
  <c r="D74" i="5"/>
  <c r="E280" i="5"/>
  <c r="D280" i="5"/>
  <c r="E466" i="5"/>
  <c r="D466" i="5"/>
  <c r="E60" i="5"/>
  <c r="D60" i="5"/>
  <c r="E381" i="5"/>
  <c r="D381" i="5"/>
  <c r="E412" i="5"/>
  <c r="D412" i="5"/>
  <c r="E515" i="5"/>
  <c r="D515" i="5"/>
  <c r="E408" i="5"/>
  <c r="D408" i="5"/>
  <c r="E319" i="5"/>
  <c r="D319" i="5"/>
  <c r="E497" i="5"/>
  <c r="D497" i="5"/>
  <c r="E418" i="5"/>
  <c r="D418" i="5"/>
  <c r="E264" i="5"/>
  <c r="D264" i="5"/>
  <c r="E186" i="5"/>
  <c r="D186" i="5"/>
  <c r="E203" i="5"/>
  <c r="D203" i="5"/>
  <c r="E235" i="5"/>
  <c r="D235" i="5"/>
  <c r="E48" i="5"/>
  <c r="D48" i="5"/>
  <c r="E195" i="5"/>
  <c r="D195" i="5"/>
  <c r="E489" i="5"/>
  <c r="D489" i="5"/>
  <c r="E387" i="5"/>
  <c r="D387" i="5"/>
  <c r="E171" i="5"/>
  <c r="D171" i="5"/>
  <c r="E413" i="5"/>
  <c r="D413" i="5"/>
  <c r="E69" i="5"/>
  <c r="D69" i="5"/>
  <c r="E61" i="5"/>
  <c r="D61" i="5"/>
  <c r="E80" i="5"/>
  <c r="D80" i="5"/>
  <c r="E218" i="5"/>
  <c r="D218" i="5"/>
  <c r="E385" i="5"/>
  <c r="D385" i="5"/>
  <c r="E159" i="5"/>
  <c r="D159" i="5"/>
  <c r="E226" i="5"/>
  <c r="D226" i="5"/>
  <c r="E32" i="5"/>
  <c r="D32" i="5"/>
  <c r="E89" i="5"/>
  <c r="D89" i="5"/>
  <c r="E136" i="5"/>
  <c r="D136" i="5"/>
  <c r="E121" i="5"/>
  <c r="D121" i="5"/>
  <c r="E87" i="5"/>
  <c r="D87" i="5"/>
  <c r="E380" i="5"/>
  <c r="D380" i="5"/>
  <c r="E340" i="5"/>
  <c r="D340" i="5"/>
  <c r="E12" i="5"/>
  <c r="D12" i="5"/>
  <c r="E109" i="5"/>
  <c r="D109" i="5"/>
  <c r="E102" i="5"/>
  <c r="D102" i="5"/>
  <c r="E372" i="5"/>
  <c r="D372" i="5"/>
  <c r="E449" i="5"/>
  <c r="D449" i="5"/>
  <c r="E154" i="5"/>
  <c r="D154" i="5"/>
  <c r="E132" i="5"/>
  <c r="D132" i="5"/>
  <c r="E404" i="5"/>
  <c r="D404" i="5"/>
  <c r="E169" i="5"/>
  <c r="D169" i="5"/>
  <c r="E361" i="5"/>
  <c r="D361" i="5"/>
  <c r="E43" i="5"/>
  <c r="D43" i="5"/>
  <c r="E161" i="5"/>
  <c r="D161" i="5"/>
  <c r="E5" i="5"/>
  <c r="D5" i="5"/>
  <c r="E16" i="5"/>
  <c r="D16" i="5"/>
  <c r="E129" i="5"/>
  <c r="D129" i="5"/>
  <c r="E454" i="5"/>
  <c r="D454" i="5"/>
  <c r="E254" i="5"/>
  <c r="D254" i="5"/>
  <c r="E286" i="5"/>
  <c r="D286" i="5"/>
  <c r="E179" i="5"/>
  <c r="D179" i="5"/>
  <c r="E273" i="5"/>
  <c r="D273" i="5"/>
  <c r="E230" i="5"/>
  <c r="D230" i="5"/>
  <c r="E358" i="5"/>
  <c r="D358" i="5"/>
  <c r="E52" i="5"/>
  <c r="D52" i="5"/>
  <c r="E127" i="5"/>
  <c r="D127" i="5"/>
  <c r="E427" i="5"/>
  <c r="D427" i="5"/>
  <c r="E83" i="5"/>
  <c r="D83" i="5"/>
  <c r="E144" i="5"/>
  <c r="D144" i="5"/>
  <c r="E300" i="5"/>
  <c r="D300" i="5"/>
  <c r="E190" i="5"/>
  <c r="D190" i="5"/>
  <c r="E443" i="5"/>
  <c r="D443" i="5"/>
  <c r="E220" i="5"/>
  <c r="D220" i="5"/>
  <c r="E185" i="5"/>
  <c r="D185" i="5"/>
  <c r="E362" i="5"/>
  <c r="D362" i="5"/>
  <c r="E243" i="5"/>
  <c r="D243" i="5"/>
  <c r="E28" i="5"/>
  <c r="D28" i="5"/>
  <c r="E26" i="5"/>
  <c r="D26" i="5"/>
  <c r="E283" i="5"/>
  <c r="D283" i="5"/>
  <c r="E14" i="5"/>
  <c r="D14" i="5"/>
  <c r="E360" i="5"/>
  <c r="D360" i="5"/>
  <c r="E291" i="5"/>
  <c r="D291" i="5"/>
  <c r="E270" i="5"/>
  <c r="D270" i="5"/>
  <c r="E191" i="5"/>
  <c r="D191" i="5"/>
  <c r="E219" i="5"/>
  <c r="D219" i="5"/>
  <c r="E312" i="5"/>
  <c r="D312" i="5"/>
  <c r="E259" i="5"/>
  <c r="D259" i="5"/>
  <c r="E420" i="5"/>
  <c r="D420" i="5"/>
  <c r="E232" i="5"/>
  <c r="D232" i="5"/>
  <c r="E234" i="5"/>
  <c r="D234" i="5"/>
  <c r="E350" i="5"/>
  <c r="D350" i="5"/>
  <c r="E343" i="5"/>
  <c r="D343" i="5"/>
  <c r="E49" i="5"/>
  <c r="D49" i="5"/>
  <c r="E313" i="5"/>
  <c r="D313" i="5"/>
  <c r="E390" i="5"/>
  <c r="D390" i="5"/>
  <c r="E311" i="5"/>
  <c r="D311" i="5"/>
  <c r="E155" i="5"/>
  <c r="D155" i="5"/>
  <c r="E6" i="5"/>
  <c r="D6" i="5"/>
  <c r="E117" i="5"/>
  <c r="D117" i="5"/>
  <c r="E18" i="5"/>
  <c r="D18" i="5"/>
  <c r="E204" i="5"/>
  <c r="D204" i="5"/>
  <c r="E261" i="5"/>
  <c r="D261" i="5"/>
  <c r="E425" i="5"/>
  <c r="D425" i="5"/>
  <c r="E274" i="5"/>
  <c r="D274" i="5"/>
  <c r="E94" i="5"/>
  <c r="D94" i="5"/>
  <c r="E405" i="5"/>
  <c r="D405" i="5"/>
  <c r="E187" i="5"/>
  <c r="D187" i="5"/>
  <c r="E108" i="5"/>
  <c r="D108" i="5"/>
  <c r="E45" i="5"/>
  <c r="D45" i="5"/>
  <c r="E168" i="5"/>
  <c r="D168" i="5"/>
  <c r="E285" i="5"/>
  <c r="D285" i="5"/>
  <c r="E114" i="5"/>
  <c r="D114" i="5"/>
  <c r="E71" i="5"/>
  <c r="D71" i="5"/>
  <c r="E116" i="5"/>
  <c r="D116" i="5"/>
  <c r="E396" i="5"/>
  <c r="D396" i="5"/>
  <c r="E378" i="5"/>
  <c r="D378" i="5"/>
  <c r="E76" i="5"/>
  <c r="D76" i="5"/>
  <c r="E66" i="5"/>
  <c r="D66" i="5"/>
  <c r="E77" i="5"/>
  <c r="D77" i="5"/>
  <c r="E202" i="5"/>
  <c r="D202" i="5"/>
  <c r="E363" i="5"/>
  <c r="D363" i="5"/>
  <c r="E100" i="5"/>
  <c r="D100" i="5"/>
  <c r="E82" i="5"/>
  <c r="D82" i="5"/>
  <c r="E181" i="5"/>
  <c r="D181" i="5"/>
  <c r="E97" i="5"/>
  <c r="D97" i="5"/>
  <c r="E37" i="5"/>
  <c r="D37" i="5"/>
  <c r="E34" i="5"/>
  <c r="D34" i="5"/>
  <c r="E75" i="5"/>
  <c r="D75" i="5"/>
  <c r="E63" i="5"/>
  <c r="D63" i="5"/>
  <c r="E50" i="5"/>
  <c r="D50" i="5"/>
  <c r="E128" i="5"/>
  <c r="D128" i="5"/>
  <c r="E112" i="5"/>
  <c r="D112" i="5"/>
  <c r="E92" i="5"/>
  <c r="D92" i="5"/>
  <c r="E91" i="5"/>
  <c r="D91" i="5"/>
  <c r="E90" i="5"/>
  <c r="D90" i="5"/>
  <c r="E188" i="5"/>
  <c r="D188" i="5"/>
  <c r="E173" i="5"/>
  <c r="D173" i="5"/>
  <c r="E30" i="5"/>
  <c r="D30" i="5"/>
  <c r="E222" i="5"/>
  <c r="D222" i="5"/>
  <c r="E103" i="5"/>
  <c r="D103" i="5"/>
  <c r="E140" i="5"/>
  <c r="D140" i="5"/>
  <c r="E11" i="5"/>
  <c r="D11" i="5"/>
  <c r="E98" i="5"/>
  <c r="D98" i="5"/>
  <c r="E364" i="5"/>
  <c r="D364" i="5"/>
  <c r="E348" i="5"/>
  <c r="D348" i="5"/>
  <c r="E22" i="5"/>
  <c r="D22" i="5"/>
  <c r="E110" i="5"/>
  <c r="D110" i="5"/>
  <c r="E101" i="5"/>
  <c r="D101" i="5"/>
  <c r="E27" i="5"/>
  <c r="D27" i="5"/>
  <c r="E33" i="5"/>
  <c r="D33" i="5"/>
  <c r="E119" i="5"/>
  <c r="D119" i="5"/>
  <c r="E99" i="5"/>
  <c r="D99" i="5"/>
  <c r="E322" i="5"/>
  <c r="D322" i="5"/>
  <c r="E134" i="5"/>
  <c r="D134" i="5"/>
  <c r="E15" i="5"/>
  <c r="D15" i="5"/>
  <c r="E113" i="5"/>
  <c r="D113" i="5"/>
  <c r="E138" i="5"/>
  <c r="D138" i="5"/>
  <c r="E166" i="5"/>
  <c r="D166" i="5"/>
  <c r="E17" i="5"/>
  <c r="D17" i="5"/>
  <c r="E309" i="5"/>
  <c r="D309" i="5"/>
  <c r="E19" i="5"/>
  <c r="D19" i="5"/>
  <c r="E278" i="5"/>
  <c r="D278" i="5"/>
  <c r="E399" i="5"/>
  <c r="D399" i="5"/>
  <c r="E224" i="5"/>
  <c r="D224" i="5"/>
  <c r="E79" i="5"/>
  <c r="D79" i="5"/>
  <c r="E73" i="5"/>
  <c r="D73" i="5"/>
  <c r="E29" i="5"/>
  <c r="D29" i="5"/>
  <c r="E131" i="5"/>
  <c r="D131" i="5"/>
  <c r="E355" i="5"/>
  <c r="D355" i="5"/>
  <c r="E248" i="5"/>
  <c r="D248" i="5"/>
  <c r="E72" i="5"/>
  <c r="D72" i="5"/>
  <c r="E58" i="5"/>
  <c r="D58" i="5"/>
  <c r="E25" i="5"/>
  <c r="D25" i="5"/>
  <c r="E23" i="5"/>
  <c r="D23" i="5"/>
  <c r="E293" i="5"/>
  <c r="D293" i="5"/>
  <c r="E84" i="5"/>
  <c r="D84" i="5"/>
  <c r="E13" i="5"/>
  <c r="D13" i="5"/>
  <c r="E59" i="5"/>
  <c r="D59" i="5"/>
  <c r="E321" i="5"/>
  <c r="D321" i="5"/>
  <c r="E86" i="5"/>
  <c r="D86" i="5"/>
  <c r="E180" i="5"/>
  <c r="D180" i="5"/>
  <c r="E287" i="5"/>
  <c r="D287" i="5"/>
  <c r="E78" i="5"/>
  <c r="D78" i="5"/>
  <c r="E36" i="5"/>
  <c r="D36" i="5"/>
  <c r="E24" i="5"/>
  <c r="D24" i="5"/>
  <c r="E40" i="5"/>
  <c r="D40" i="5"/>
  <c r="E401" i="5"/>
  <c r="D401" i="5"/>
  <c r="E394" i="5"/>
  <c r="D394" i="5"/>
  <c r="E468" i="5"/>
  <c r="D468" i="5"/>
  <c r="E482" i="5"/>
  <c r="D482" i="5"/>
  <c r="E305" i="5"/>
  <c r="D305" i="5"/>
  <c r="E153" i="5"/>
  <c r="D153" i="5"/>
  <c r="E336" i="5"/>
  <c r="D336" i="5"/>
  <c r="E496" i="5"/>
  <c r="D496" i="5"/>
  <c r="E105" i="5"/>
  <c r="D105" i="5"/>
  <c r="E499" i="5"/>
  <c r="D499" i="5"/>
  <c r="E211" i="5"/>
  <c r="D211" i="5"/>
  <c r="E397" i="5"/>
  <c r="D397" i="5"/>
  <c r="E368" i="5"/>
  <c r="D368" i="5"/>
  <c r="E70" i="5"/>
  <c r="D70" i="5"/>
  <c r="E217" i="5"/>
  <c r="D217" i="5"/>
  <c r="E506" i="5"/>
  <c r="D506" i="5"/>
  <c r="E201" i="5"/>
  <c r="D201" i="5"/>
  <c r="E451" i="5"/>
  <c r="D451" i="5"/>
  <c r="E371" i="5"/>
  <c r="D371" i="5"/>
  <c r="E493" i="5"/>
  <c r="D493" i="5"/>
  <c r="E208" i="5"/>
  <c r="D208" i="5"/>
  <c r="E448" i="5"/>
  <c r="D448" i="5"/>
  <c r="E339" i="5"/>
  <c r="D339" i="5"/>
  <c r="E328" i="5"/>
  <c r="D328" i="5"/>
  <c r="E505" i="5"/>
  <c r="D505" i="5"/>
  <c r="E7" i="5"/>
  <c r="D7" i="5"/>
  <c r="E294" i="5"/>
  <c r="D294" i="5"/>
  <c r="E375" i="5"/>
  <c r="D375" i="5"/>
  <c r="E147" i="5"/>
  <c r="D147" i="5"/>
  <c r="E125" i="5"/>
  <c r="D125" i="5"/>
  <c r="E164" i="5"/>
  <c r="D164" i="5"/>
  <c r="E345" i="5"/>
  <c r="D345" i="5"/>
  <c r="E455" i="5"/>
  <c r="D455" i="5"/>
  <c r="E282" i="5"/>
  <c r="D282" i="5"/>
  <c r="E400" i="5"/>
  <c r="D400" i="5"/>
  <c r="E200" i="5"/>
  <c r="D200" i="5"/>
  <c r="E441" i="5"/>
  <c r="D441" i="5"/>
  <c r="E379" i="5"/>
  <c r="D379" i="5"/>
  <c r="E458" i="5"/>
  <c r="D458" i="5"/>
  <c r="E184" i="5"/>
  <c r="D184" i="5"/>
  <c r="E465" i="5"/>
  <c r="D465" i="5"/>
  <c r="E529" i="5"/>
  <c r="D529" i="5"/>
  <c r="E373" i="5"/>
  <c r="D373" i="5"/>
  <c r="E473" i="5"/>
  <c r="D473" i="5"/>
  <c r="E480" i="5"/>
  <c r="D480" i="5"/>
  <c r="E209" i="5"/>
  <c r="D209" i="5"/>
  <c r="E269" i="5"/>
  <c r="D269" i="5"/>
  <c r="E221" i="5"/>
  <c r="D221" i="5"/>
  <c r="E67" i="5"/>
  <c r="D67" i="5"/>
  <c r="E333" i="5"/>
  <c r="D333" i="5"/>
  <c r="E335" i="5"/>
  <c r="D335" i="5"/>
  <c r="E297" i="5"/>
  <c r="D297" i="5"/>
  <c r="E414" i="5"/>
  <c r="D414" i="5"/>
  <c r="E330" i="5"/>
  <c r="D330" i="5"/>
  <c r="E151" i="5"/>
  <c r="D151" i="5"/>
  <c r="E205" i="5"/>
  <c r="D205" i="5"/>
  <c r="E475" i="5"/>
  <c r="D475" i="5"/>
  <c r="E142" i="5"/>
  <c r="D142" i="5"/>
  <c r="E367" i="5"/>
  <c r="D367" i="5"/>
  <c r="E332" i="5"/>
  <c r="D332" i="5"/>
  <c r="E123" i="5"/>
  <c r="D123" i="5"/>
  <c r="E242" i="5"/>
  <c r="D242" i="5"/>
  <c r="E316" i="5"/>
  <c r="D316" i="5"/>
  <c r="E257" i="5"/>
  <c r="D257" i="5"/>
  <c r="E64" i="5"/>
  <c r="D64" i="5"/>
  <c r="E197" i="5"/>
  <c r="D197" i="5"/>
  <c r="E538" i="5"/>
  <c r="D538" i="5"/>
  <c r="E143" i="5"/>
  <c r="D143" i="5"/>
  <c r="E342" i="5"/>
  <c r="D342" i="5"/>
  <c r="E391" i="5"/>
  <c r="D391" i="5"/>
  <c r="E388" i="5"/>
  <c r="D388" i="5"/>
  <c r="E124" i="5"/>
  <c r="D124" i="5"/>
  <c r="E359" i="5"/>
  <c r="D359" i="5"/>
  <c r="E327" i="5"/>
  <c r="D327" i="5"/>
  <c r="E31" i="5"/>
  <c r="D31" i="5"/>
  <c r="E44" i="5"/>
  <c r="D44" i="5"/>
  <c r="E210" i="5"/>
  <c r="D210" i="5"/>
  <c r="E21" i="5"/>
  <c r="D21" i="5"/>
  <c r="E167" i="5"/>
  <c r="D167" i="5"/>
  <c r="E104" i="5"/>
  <c r="D104" i="5"/>
  <c r="E495" i="5"/>
  <c r="D495" i="5"/>
  <c r="E68" i="5"/>
  <c r="D68" i="5"/>
  <c r="E279" i="5"/>
  <c r="D279" i="5"/>
  <c r="E126" i="5"/>
  <c r="D126" i="5"/>
  <c r="E357" i="5"/>
  <c r="D357" i="5"/>
  <c r="E281" i="5"/>
  <c r="D281" i="5"/>
  <c r="E111" i="5"/>
  <c r="D111" i="5"/>
  <c r="E150" i="5"/>
  <c r="D150" i="5"/>
  <c r="E228" i="5"/>
  <c r="D228" i="5"/>
  <c r="E107" i="5"/>
  <c r="D107" i="5"/>
  <c r="E272" i="5"/>
  <c r="D272" i="5"/>
  <c r="E165" i="5"/>
  <c r="D165" i="5"/>
  <c r="E88" i="5"/>
  <c r="D88" i="5"/>
  <c r="E35" i="5"/>
  <c r="D35" i="5"/>
  <c r="E317" i="5"/>
  <c r="D317" i="5"/>
  <c r="E263" i="5"/>
  <c r="D263" i="5"/>
  <c r="E106" i="5"/>
  <c r="D106" i="5"/>
  <c r="E262" i="5"/>
  <c r="D262" i="5"/>
  <c r="E20" i="5"/>
  <c r="D20" i="5"/>
  <c r="E246" i="5"/>
  <c r="D246" i="5"/>
  <c r="E252" i="5"/>
  <c r="D252" i="5"/>
  <c r="E192" i="5"/>
  <c r="D192" i="5"/>
  <c r="E307" i="5"/>
  <c r="D307" i="5"/>
  <c r="E93" i="5"/>
  <c r="D93" i="5"/>
  <c r="E331" i="5"/>
  <c r="D331" i="5"/>
  <c r="E175" i="5"/>
  <c r="D175" i="5"/>
  <c r="E38" i="5"/>
  <c r="D38" i="5"/>
  <c r="E47" i="5"/>
  <c r="D47" i="5"/>
  <c r="E146" i="5"/>
  <c r="D146" i="5"/>
  <c r="E62" i="5"/>
  <c r="D62" i="5"/>
  <c r="BC411" i="5"/>
  <c r="BC521" i="5"/>
  <c r="BC421" i="5"/>
  <c r="BC215" i="5"/>
  <c r="BC479" i="5"/>
  <c r="BC356" i="5"/>
  <c r="BC260" i="5"/>
  <c r="BC486" i="5"/>
  <c r="BC39" i="5"/>
  <c r="BC512" i="5"/>
  <c r="BC407" i="5"/>
  <c r="BC277" i="5"/>
  <c r="BC41" i="5"/>
  <c r="BC148" i="5"/>
  <c r="BC537" i="5"/>
  <c r="BC519" i="5"/>
  <c r="BC250" i="5"/>
  <c r="BC530" i="5"/>
  <c r="BC199" i="5"/>
  <c r="BC189" i="5"/>
  <c r="BC353" i="5"/>
  <c r="BC428" i="5"/>
  <c r="BC347" i="5"/>
  <c r="BC527" i="5"/>
  <c r="BC447" i="5"/>
  <c r="BC141" i="5"/>
  <c r="BC430" i="5"/>
  <c r="BC517" i="5"/>
  <c r="BC520" i="5"/>
  <c r="BC539" i="5"/>
  <c r="BC239" i="5"/>
  <c r="BC302" i="5"/>
  <c r="BC481" i="5"/>
  <c r="BC453" i="5"/>
  <c r="BC433" i="5"/>
  <c r="BC439" i="5"/>
  <c r="BC354" i="5"/>
  <c r="BC182" i="5"/>
  <c r="BC528" i="5"/>
  <c r="BC389" i="5"/>
  <c r="BC268" i="5"/>
  <c r="BC310" i="5"/>
  <c r="BC323" i="5"/>
  <c r="BC382" i="5"/>
  <c r="BC436" i="5"/>
  <c r="BC487" i="5"/>
  <c r="BC536" i="5"/>
  <c r="BC351" i="5"/>
  <c r="BC174" i="5"/>
  <c r="BC266" i="5"/>
  <c r="BC244" i="5"/>
  <c r="BC488" i="5"/>
  <c r="BC320" i="5"/>
  <c r="BC276" i="5"/>
  <c r="BC258" i="5"/>
  <c r="BC409" i="5"/>
  <c r="BC535" i="5"/>
  <c r="BC170" i="5"/>
  <c r="BC183" i="5"/>
  <c r="BC534" i="5"/>
  <c r="BC410" i="5"/>
  <c r="BC223" i="5"/>
  <c r="BC334" i="5"/>
  <c r="BC296" i="5"/>
  <c r="BC10" i="5"/>
  <c r="BC236" i="5"/>
  <c r="BC419" i="5"/>
  <c r="BC178" i="5"/>
  <c r="BC432" i="5"/>
  <c r="BC490" i="5"/>
  <c r="BC386" i="5"/>
  <c r="BC494" i="5"/>
  <c r="BC491" i="5"/>
  <c r="BC485" i="5"/>
  <c r="BC308" i="5"/>
  <c r="BC376" i="5"/>
  <c r="BC511" i="5"/>
  <c r="BC477" i="5"/>
  <c r="BC130" i="5"/>
  <c r="BC464" i="5"/>
  <c r="BC474" i="5"/>
  <c r="BC227" i="5"/>
  <c r="BC533" i="5"/>
  <c r="BC492" i="5"/>
  <c r="BC504" i="5"/>
  <c r="BC507" i="5"/>
  <c r="BC160" i="5"/>
  <c r="BC463" i="5"/>
  <c r="BC531" i="5"/>
  <c r="BC392" i="5"/>
  <c r="BC57" i="5"/>
  <c r="BC46" i="5"/>
  <c r="BC56" i="5"/>
  <c r="BC445" i="5"/>
  <c r="BC422" i="5"/>
  <c r="BC240" i="5"/>
  <c r="BC469" i="5"/>
  <c r="BC510" i="5"/>
  <c r="BC338" i="5"/>
  <c r="BC444" i="5"/>
  <c r="BC225" i="5"/>
  <c r="BC543" i="5"/>
  <c r="BC288" i="5"/>
  <c r="BC508" i="5"/>
  <c r="BC457" i="5"/>
  <c r="BC438" i="5"/>
  <c r="BC298" i="5"/>
  <c r="BC440" i="5"/>
  <c r="BC207" i="5"/>
  <c r="BC51" i="5"/>
  <c r="BC290" i="5"/>
  <c r="BC393" i="5"/>
  <c r="BC472" i="5"/>
  <c r="BC470" i="5"/>
  <c r="BC275" i="5"/>
  <c r="BC233" i="5"/>
  <c r="BC247" i="5"/>
  <c r="BC522" i="5"/>
  <c r="BC540" i="5"/>
  <c r="BC341" i="5"/>
  <c r="BC216" i="5"/>
  <c r="BC253" i="5"/>
  <c r="BC484" i="5"/>
  <c r="BC509" i="5"/>
  <c r="BC344" i="5"/>
  <c r="BC514" i="5"/>
  <c r="BC325" i="5"/>
  <c r="BC516" i="5"/>
  <c r="BC365" i="5"/>
  <c r="BC135" i="5"/>
  <c r="BC318" i="5"/>
  <c r="BC9" i="5"/>
  <c r="BC498" i="5"/>
  <c r="BC483" i="5"/>
  <c r="BC337" i="5"/>
  <c r="BC532" i="5"/>
  <c r="BC503" i="5"/>
  <c r="BC429" i="5"/>
  <c r="BC301" i="5"/>
  <c r="BC231" i="5"/>
  <c r="BC237" i="5"/>
  <c r="BC324" i="5"/>
  <c r="BC349" i="5"/>
  <c r="BC500" i="5"/>
  <c r="BC461" i="5"/>
  <c r="BC431" i="5"/>
  <c r="BC434" i="5"/>
  <c r="BC374" i="5"/>
  <c r="BC96" i="5"/>
  <c r="BC452" i="5"/>
  <c r="BC304" i="5"/>
  <c r="BC467" i="5"/>
  <c r="BC292" i="5"/>
  <c r="BC442" i="5"/>
  <c r="BC249" i="5"/>
  <c r="BC8" i="5"/>
  <c r="BC303" i="5"/>
  <c r="BC177" i="5"/>
  <c r="BC55" i="5"/>
  <c r="BC115" i="5"/>
  <c r="BC245" i="5"/>
  <c r="BC241" i="5"/>
  <c r="BC542" i="5"/>
  <c r="BC172" i="5"/>
  <c r="BC541" i="5"/>
  <c r="BC85" i="5"/>
  <c r="BC369" i="5"/>
  <c r="BC446" i="5"/>
  <c r="BC523" i="5"/>
  <c r="BC145" i="5"/>
  <c r="BC518" i="5"/>
  <c r="BC212" i="5"/>
  <c r="BC398" i="5"/>
  <c r="BC424" i="5"/>
  <c r="BC502" i="5"/>
  <c r="BC402" i="5"/>
  <c r="BC238" i="5"/>
  <c r="BC352" i="5"/>
  <c r="BC118" i="5"/>
  <c r="BC163" i="5"/>
  <c r="BC370" i="5"/>
  <c r="BC295" i="5"/>
  <c r="BC65" i="5"/>
  <c r="BC476" i="5"/>
  <c r="BC267" i="5"/>
  <c r="BC265" i="5"/>
  <c r="BC162" i="5"/>
  <c r="BC284" i="5"/>
  <c r="BC415" i="5"/>
  <c r="BC271" i="5"/>
  <c r="BC326" i="5"/>
  <c r="BC513" i="5"/>
  <c r="BC416" i="5"/>
  <c r="BC460" i="5"/>
  <c r="BC471" i="5"/>
  <c r="BC251" i="5"/>
  <c r="BC120" i="5"/>
  <c r="BC384" i="5"/>
  <c r="BC462" i="5"/>
  <c r="BC377" i="5"/>
  <c r="BC149" i="5"/>
  <c r="BC54" i="5"/>
  <c r="BC417" i="5"/>
  <c r="BC459" i="5"/>
  <c r="BC406" i="5"/>
  <c r="BC213" i="5"/>
  <c r="BC158" i="5"/>
  <c r="BC403" i="5"/>
  <c r="BC314" i="5"/>
  <c r="BC450" i="5"/>
  <c r="BC525" i="5"/>
  <c r="BC95" i="5"/>
  <c r="BC383" i="5"/>
  <c r="BC306" i="5"/>
  <c r="BC53" i="5"/>
  <c r="BC229" i="5"/>
  <c r="BC139" i="5"/>
  <c r="BC137" i="5"/>
  <c r="BC423" i="5"/>
  <c r="BC346" i="5"/>
  <c r="BC315" i="5"/>
  <c r="BC501" i="5"/>
  <c r="BC437" i="5"/>
  <c r="BC478" i="5"/>
  <c r="BC524" i="5"/>
  <c r="BC329" i="5"/>
  <c r="BC256" i="5"/>
  <c r="BC206" i="5"/>
  <c r="BC395" i="5"/>
  <c r="BC157" i="5"/>
  <c r="BC152" i="5"/>
  <c r="BC156" i="5"/>
  <c r="BC193" i="5"/>
  <c r="BC456" i="5"/>
  <c r="BC255" i="5"/>
  <c r="BC122" i="5"/>
  <c r="BC214" i="5"/>
  <c r="BC42" i="5"/>
  <c r="BC366" i="5"/>
  <c r="BC198" i="5"/>
  <c r="BC426" i="5"/>
  <c r="BC526" i="5"/>
  <c r="BC435" i="5"/>
  <c r="BC133" i="5"/>
  <c r="BC196" i="5"/>
  <c r="BC299" i="5"/>
  <c r="BC194" i="5"/>
  <c r="BC81" i="5"/>
  <c r="BC176" i="5"/>
  <c r="BC289" i="5"/>
  <c r="BC74" i="5"/>
  <c r="BC280" i="5"/>
  <c r="BC466" i="5"/>
  <c r="BC60" i="5"/>
  <c r="BC381" i="5"/>
  <c r="BC412" i="5"/>
  <c r="BC515" i="5"/>
  <c r="BC408" i="5"/>
  <c r="BC319" i="5"/>
  <c r="BC497" i="5"/>
  <c r="BC418" i="5"/>
  <c r="BC264" i="5"/>
  <c r="BC186" i="5"/>
  <c r="BC203" i="5"/>
  <c r="BC235" i="5"/>
  <c r="BC48" i="5"/>
  <c r="BC195" i="5"/>
  <c r="BC489" i="5"/>
  <c r="BC387" i="5"/>
  <c r="BC171" i="5"/>
  <c r="BC413" i="5"/>
  <c r="BC69" i="5"/>
  <c r="BC61" i="5"/>
  <c r="BC80" i="5"/>
  <c r="BC218" i="5"/>
  <c r="BC385" i="5"/>
  <c r="BC159" i="5"/>
  <c r="BC226" i="5"/>
  <c r="BC32" i="5"/>
  <c r="BC89" i="5"/>
  <c r="BC136" i="5"/>
  <c r="BC121" i="5"/>
  <c r="BC87" i="5"/>
  <c r="BC380" i="5"/>
  <c r="BC340" i="5"/>
  <c r="BC12" i="5"/>
  <c r="BC109" i="5"/>
  <c r="BC102" i="5"/>
  <c r="BC372" i="5"/>
  <c r="BC449" i="5"/>
  <c r="BC154" i="5"/>
  <c r="BC132" i="5"/>
  <c r="BC404" i="5"/>
  <c r="BC169" i="5"/>
  <c r="BC361" i="5"/>
  <c r="BC43" i="5"/>
  <c r="BC161" i="5"/>
  <c r="BC5" i="5"/>
  <c r="BC16" i="5"/>
  <c r="BC129" i="5"/>
  <c r="BC454" i="5"/>
  <c r="BC254" i="5"/>
  <c r="BC286" i="5"/>
  <c r="BC179" i="5"/>
  <c r="BC273" i="5"/>
  <c r="BC230" i="5"/>
  <c r="BC358" i="5"/>
  <c r="BC52" i="5"/>
  <c r="BC127" i="5"/>
  <c r="BC427" i="5"/>
  <c r="BC83" i="5"/>
  <c r="BC144" i="5"/>
  <c r="BC300" i="5"/>
  <c r="BC190" i="5"/>
  <c r="BC443" i="5"/>
  <c r="BC220" i="5"/>
  <c r="BC185" i="5"/>
  <c r="BC362" i="5"/>
  <c r="BC243" i="5"/>
  <c r="BC28" i="5"/>
  <c r="BC26" i="5"/>
  <c r="BC283" i="5"/>
  <c r="BC14" i="5"/>
  <c r="BC360" i="5"/>
  <c r="BC291" i="5"/>
  <c r="BC270" i="5"/>
  <c r="BC191" i="5"/>
  <c r="BC219" i="5"/>
  <c r="BC312" i="5"/>
  <c r="BC259" i="5"/>
  <c r="BC420" i="5"/>
  <c r="BC232" i="5"/>
  <c r="BC234" i="5"/>
  <c r="BC350" i="5"/>
  <c r="BC343" i="5"/>
  <c r="BC49" i="5"/>
  <c r="BC313" i="5"/>
  <c r="BC390" i="5"/>
  <c r="BC311" i="5"/>
  <c r="BC155" i="5"/>
  <c r="BC6" i="5"/>
  <c r="BC117" i="5"/>
  <c r="BC18" i="5"/>
  <c r="BC204" i="5"/>
  <c r="BC261" i="5"/>
  <c r="BC425" i="5"/>
  <c r="BC274" i="5"/>
  <c r="BC94" i="5"/>
  <c r="BC405" i="5"/>
  <c r="BC187" i="5"/>
  <c r="BC108" i="5"/>
  <c r="BC45" i="5"/>
  <c r="BC168" i="5"/>
  <c r="BC285" i="5"/>
  <c r="BC114" i="5"/>
  <c r="BC71" i="5"/>
  <c r="BC116" i="5"/>
  <c r="BC396" i="5"/>
  <c r="BC378" i="5"/>
  <c r="BC76" i="5"/>
  <c r="BC66" i="5"/>
  <c r="BC77" i="5"/>
  <c r="BC202" i="5"/>
  <c r="BC363" i="5"/>
  <c r="BC100" i="5"/>
  <c r="BC82" i="5"/>
  <c r="BC181" i="5"/>
  <c r="BC97" i="5"/>
  <c r="BC37" i="5"/>
  <c r="BC34" i="5"/>
  <c r="BC75" i="5"/>
  <c r="BC63" i="5"/>
  <c r="BC50" i="5"/>
  <c r="BC128" i="5"/>
  <c r="BC112" i="5"/>
  <c r="BC92" i="5"/>
  <c r="BC91" i="5"/>
  <c r="BC90" i="5"/>
  <c r="BC188" i="5"/>
  <c r="BC173" i="5"/>
  <c r="BC30" i="5"/>
  <c r="BC222" i="5"/>
  <c r="BC103" i="5"/>
  <c r="BC140" i="5"/>
  <c r="BC11" i="5"/>
  <c r="BC98" i="5"/>
  <c r="BC364" i="5"/>
  <c r="BC348" i="5"/>
  <c r="BC22" i="5"/>
  <c r="BC110" i="5"/>
  <c r="BC101" i="5"/>
  <c r="BC27" i="5"/>
  <c r="BC33" i="5"/>
  <c r="BC119" i="5"/>
  <c r="BC99" i="5"/>
  <c r="BC322" i="5"/>
  <c r="BC134" i="5"/>
  <c r="BC15" i="5"/>
  <c r="BC113" i="5"/>
  <c r="BC138" i="5"/>
  <c r="BC166" i="5"/>
  <c r="BC17" i="5"/>
  <c r="BC309" i="5"/>
  <c r="BC19" i="5"/>
  <c r="BC278" i="5"/>
  <c r="BC399" i="5"/>
  <c r="BC224" i="5"/>
  <c r="BC79" i="5"/>
  <c r="BC73" i="5"/>
  <c r="BC29" i="5"/>
  <c r="BC131" i="5"/>
  <c r="BC355" i="5"/>
  <c r="BC248" i="5"/>
  <c r="BC72" i="5"/>
  <c r="BC58" i="5"/>
  <c r="BC25" i="5"/>
  <c r="BC23" i="5"/>
  <c r="BC293" i="5"/>
  <c r="BC84" i="5"/>
  <c r="BC13" i="5"/>
  <c r="BC59" i="5"/>
  <c r="BC321" i="5"/>
  <c r="BC86" i="5"/>
  <c r="BC180" i="5"/>
  <c r="BC287" i="5"/>
  <c r="BC78" i="5"/>
  <c r="BC36" i="5"/>
  <c r="BC24" i="5"/>
  <c r="BC40" i="5"/>
  <c r="BC401" i="5"/>
  <c r="BC394" i="5"/>
  <c r="BC468" i="5"/>
  <c r="BC482" i="5"/>
  <c r="BC305" i="5"/>
  <c r="BC153" i="5"/>
  <c r="BC336" i="5"/>
  <c r="BC496" i="5"/>
  <c r="BC105" i="5"/>
  <c r="BC499" i="5"/>
  <c r="BC211" i="5"/>
  <c r="BC397" i="5"/>
  <c r="BC368" i="5"/>
  <c r="BC70" i="5"/>
  <c r="BC217" i="5"/>
  <c r="BC506" i="5"/>
  <c r="BC201" i="5"/>
  <c r="BC451" i="5"/>
  <c r="BC371" i="5"/>
  <c r="BC493" i="5"/>
  <c r="BC208" i="5"/>
  <c r="BC448" i="5"/>
  <c r="BC339" i="5"/>
  <c r="BC328" i="5"/>
  <c r="BC505" i="5"/>
  <c r="BC7" i="5"/>
  <c r="BC294" i="5"/>
  <c r="BC375" i="5"/>
  <c r="BC147" i="5"/>
  <c r="BC125" i="5"/>
  <c r="BC164" i="5"/>
  <c r="BC345" i="5"/>
  <c r="BC455" i="5"/>
  <c r="BC282" i="5"/>
  <c r="BC400" i="5"/>
  <c r="BC200" i="5"/>
  <c r="BC441" i="5"/>
  <c r="BC379" i="5"/>
  <c r="BC458" i="5"/>
  <c r="BC184" i="5"/>
  <c r="BC465" i="5"/>
  <c r="BC529" i="5"/>
  <c r="BC373" i="5"/>
  <c r="BC473" i="5"/>
  <c r="BC480" i="5"/>
  <c r="BC209" i="5"/>
  <c r="BC269" i="5"/>
  <c r="BC221" i="5"/>
  <c r="BC67" i="5"/>
  <c r="BC333" i="5"/>
  <c r="BC335" i="5"/>
  <c r="BC297" i="5"/>
  <c r="BC414" i="5"/>
  <c r="BC330" i="5"/>
  <c r="BC151" i="5"/>
  <c r="BC205" i="5"/>
  <c r="BC475" i="5"/>
  <c r="BC142" i="5"/>
  <c r="BC367" i="5"/>
  <c r="BC332" i="5"/>
  <c r="BC123" i="5"/>
  <c r="BC242" i="5"/>
  <c r="BC316" i="5"/>
  <c r="BC257" i="5"/>
  <c r="BC64" i="5"/>
  <c r="BC197" i="5"/>
  <c r="BC538" i="5"/>
  <c r="BC143" i="5"/>
  <c r="BC342" i="5"/>
  <c r="BC391" i="5"/>
  <c r="BC388" i="5"/>
  <c r="BC124" i="5"/>
  <c r="BC359" i="5"/>
  <c r="BC327" i="5"/>
  <c r="BC31" i="5"/>
  <c r="BC44" i="5"/>
  <c r="BC210" i="5"/>
  <c r="BC21" i="5"/>
  <c r="BC167" i="5"/>
  <c r="BC104" i="5"/>
  <c r="BC495" i="5"/>
  <c r="BC68" i="5"/>
  <c r="BC279" i="5"/>
  <c r="BC126" i="5"/>
  <c r="BC357" i="5"/>
  <c r="BC281" i="5"/>
  <c r="BC111" i="5"/>
  <c r="BC150" i="5"/>
  <c r="BC228" i="5"/>
  <c r="BC107" i="5"/>
  <c r="BC272" i="5"/>
  <c r="BC165" i="5"/>
  <c r="BC88" i="5"/>
  <c r="BC35" i="5"/>
  <c r="BC317" i="5"/>
  <c r="BC263" i="5"/>
  <c r="BC106" i="5"/>
  <c r="BC262" i="5"/>
  <c r="BC20" i="5"/>
  <c r="BC246" i="5"/>
  <c r="BC252" i="5"/>
  <c r="BC192" i="5"/>
  <c r="BC307" i="5"/>
  <c r="BC93" i="5"/>
  <c r="BC331" i="5"/>
  <c r="BC175" i="5"/>
  <c r="BC38" i="5"/>
  <c r="BC47" i="5"/>
  <c r="BC146" i="5"/>
  <c r="BC62" i="5"/>
  <c r="F15" i="4" l="1"/>
  <c r="AF335" i="5"/>
  <c r="AF458" i="5"/>
  <c r="AF49" i="5"/>
  <c r="AF360" i="5"/>
  <c r="AF513" i="5"/>
  <c r="AF163" i="5"/>
  <c r="AF351" i="5"/>
  <c r="AF439" i="5"/>
  <c r="AF533" i="5"/>
  <c r="AF407" i="5"/>
  <c r="AF399" i="5"/>
  <c r="AF119" i="5"/>
  <c r="BC2" i="5"/>
  <c r="AF262" i="5" s="1"/>
  <c r="BC3" i="5"/>
  <c r="AF59" i="5" s="1"/>
  <c r="AF12" i="5"/>
  <c r="AF80" i="5"/>
  <c r="AF85" i="5"/>
  <c r="AF324" i="5"/>
  <c r="AF135" i="5"/>
  <c r="AF428" i="5"/>
  <c r="AF327" i="5"/>
  <c r="AF75" i="5"/>
  <c r="AF221" i="5"/>
  <c r="AF328" i="5"/>
  <c r="AF397" i="5"/>
  <c r="AF261" i="5"/>
  <c r="AF234" i="5"/>
  <c r="AF127" i="5"/>
  <c r="AF161" i="5"/>
  <c r="AF149" i="5"/>
  <c r="AF415" i="5"/>
  <c r="AF541" i="5"/>
  <c r="AF292" i="5"/>
  <c r="AF535" i="5"/>
  <c r="AF436" i="5"/>
  <c r="AF353" i="5"/>
  <c r="AF39" i="5"/>
  <c r="AF298" i="5"/>
  <c r="AF536" i="5"/>
  <c r="AF317" i="5"/>
  <c r="AF279" i="5"/>
  <c r="AF25" i="5"/>
  <c r="AF19" i="5"/>
  <c r="AF173" i="5"/>
  <c r="AF97" i="5"/>
  <c r="AF69" i="5"/>
  <c r="AF497" i="5"/>
  <c r="AF122" i="5"/>
  <c r="AF478" i="5"/>
  <c r="AF516" i="5"/>
  <c r="AF233" i="5"/>
  <c r="AF46" i="5"/>
  <c r="AF464" i="5"/>
  <c r="AF7" i="5"/>
  <c r="AF99" i="5"/>
  <c r="AF218" i="5"/>
  <c r="AF366" i="5"/>
  <c r="AF36" i="5"/>
  <c r="AF58" i="5"/>
  <c r="AF188" i="5"/>
  <c r="AF114" i="5"/>
  <c r="AF319" i="5"/>
  <c r="AF194" i="5"/>
  <c r="AF437" i="5"/>
  <c r="AF525" i="5"/>
  <c r="AF275" i="5"/>
  <c r="AF288" i="5"/>
  <c r="AF130" i="5"/>
  <c r="AF419" i="5"/>
  <c r="AF181" i="5"/>
  <c r="AF331" i="5"/>
  <c r="AF495" i="5"/>
  <c r="AF342" i="5"/>
  <c r="AF17" i="5"/>
  <c r="AF110" i="5"/>
  <c r="AF82" i="5"/>
  <c r="AF285" i="5"/>
  <c r="AF408" i="5"/>
  <c r="AF299" i="5"/>
  <c r="AF501" i="5"/>
  <c r="AF450" i="5"/>
  <c r="AF470" i="5"/>
  <c r="AF543" i="5"/>
  <c r="AF477" i="5"/>
  <c r="AF236" i="5"/>
  <c r="AF142" i="5"/>
  <c r="AF282" i="5"/>
  <c r="AF309" i="5"/>
  <c r="AF93" i="5"/>
  <c r="AF496" i="5"/>
  <c r="AF287" i="5"/>
  <c r="AF166" i="5"/>
  <c r="AF22" i="5"/>
  <c r="AF404" i="5"/>
  <c r="AF136" i="5"/>
  <c r="AF515" i="5"/>
  <c r="AF196" i="5"/>
  <c r="AF96" i="5"/>
  <c r="AF503" i="5"/>
  <c r="AF472" i="5"/>
  <c r="AF225" i="5"/>
  <c r="AF479" i="5"/>
  <c r="AF70" i="5"/>
  <c r="AF369" i="5"/>
  <c r="AF347" i="5"/>
  <c r="AF373" i="5"/>
  <c r="AF164" i="5"/>
  <c r="AF336" i="5"/>
  <c r="AF180" i="5"/>
  <c r="AF219" i="5"/>
  <c r="AF220" i="5"/>
  <c r="AF132" i="5"/>
  <c r="AF89" i="5"/>
  <c r="AF476" i="5"/>
  <c r="AF212" i="5"/>
  <c r="AF374" i="5"/>
  <c r="AF532" i="5"/>
  <c r="AF389" i="5"/>
  <c r="AF517" i="5"/>
  <c r="AF215" i="5"/>
  <c r="AF192" i="5"/>
  <c r="AF311" i="5"/>
  <c r="AF443" i="5"/>
  <c r="AF195" i="5"/>
  <c r="AF435" i="5"/>
  <c r="AF244" i="5"/>
  <c r="AF252" i="5"/>
  <c r="AF414" i="5"/>
  <c r="AF147" i="5"/>
  <c r="AF226" i="5"/>
  <c r="AF60" i="5"/>
  <c r="AF137" i="5"/>
  <c r="AF460" i="5"/>
  <c r="AF521" i="5"/>
  <c r="AF107" i="5"/>
  <c r="AF529" i="5"/>
  <c r="AF451" i="5"/>
  <c r="AF381" i="5"/>
  <c r="AF152" i="5"/>
  <c r="AF65" i="5"/>
  <c r="AF55" i="5"/>
  <c r="AF421" i="5"/>
  <c r="AF228" i="5"/>
  <c r="AF465" i="5"/>
  <c r="AF201" i="5"/>
  <c r="AF526" i="5"/>
  <c r="AF213" i="5"/>
  <c r="AF177" i="5"/>
  <c r="AF483" i="5"/>
  <c r="AF44" i="5"/>
  <c r="AF257" i="5"/>
  <c r="AF184" i="5"/>
  <c r="AF375" i="5"/>
  <c r="AF66" i="5"/>
  <c r="AF405" i="5"/>
  <c r="AF291" i="5"/>
  <c r="AF300" i="5"/>
  <c r="AF454" i="5"/>
  <c r="AF159" i="5"/>
  <c r="AF235" i="5"/>
  <c r="AF466" i="5"/>
  <c r="AF426" i="5"/>
  <c r="AF395" i="5"/>
  <c r="AF139" i="5"/>
  <c r="AF406" i="5"/>
  <c r="AF370" i="5"/>
  <c r="AF523" i="5"/>
  <c r="AF303" i="5"/>
  <c r="AF498" i="5"/>
  <c r="AF216" i="5"/>
  <c r="AF207" i="5"/>
  <c r="AF469" i="5"/>
  <c r="AF504" i="5"/>
  <c r="AF491" i="5"/>
  <c r="AF410" i="5"/>
  <c r="AF354" i="5"/>
  <c r="AF447" i="5"/>
  <c r="AF41" i="5"/>
  <c r="AF29" i="3"/>
  <c r="AF45" i="3"/>
  <c r="AF42" i="3"/>
  <c r="AF66" i="3"/>
  <c r="AF90" i="3"/>
  <c r="AF71" i="3"/>
  <c r="AF118" i="2"/>
  <c r="AF123" i="2"/>
  <c r="AF403" i="2"/>
  <c r="AF364" i="2"/>
  <c r="F383" i="2"/>
  <c r="F281" i="2"/>
  <c r="F263" i="2"/>
  <c r="F221" i="2"/>
  <c r="F203" i="2"/>
  <c r="F435" i="2"/>
  <c r="F429" i="2"/>
  <c r="F423" i="2"/>
  <c r="F417" i="2"/>
  <c r="F411" i="2"/>
  <c r="F405" i="2"/>
  <c r="F399" i="2"/>
  <c r="F393" i="2"/>
  <c r="F387" i="2"/>
  <c r="F381" i="2"/>
  <c r="F375" i="2"/>
  <c r="F369" i="2"/>
  <c r="F363" i="2"/>
  <c r="F357" i="2"/>
  <c r="F351" i="2"/>
  <c r="F345" i="2"/>
  <c r="F339" i="2"/>
  <c r="F333" i="2"/>
  <c r="F327" i="2"/>
  <c r="F321" i="2"/>
  <c r="F315" i="2"/>
  <c r="F309" i="2"/>
  <c r="F303" i="2"/>
  <c r="F297" i="2"/>
  <c r="F291" i="2"/>
  <c r="F285" i="2"/>
  <c r="F279" i="2"/>
  <c r="F273" i="2"/>
  <c r="F267" i="2"/>
  <c r="F261" i="2"/>
  <c r="F255" i="2"/>
  <c r="F249" i="2"/>
  <c r="F243" i="2"/>
  <c r="F237" i="2"/>
  <c r="F231" i="2"/>
  <c r="F225" i="2"/>
  <c r="F219" i="2"/>
  <c r="F213" i="2"/>
  <c r="F207" i="2"/>
  <c r="F201" i="2"/>
  <c r="F195" i="2"/>
  <c r="F189" i="2"/>
  <c r="F183" i="2"/>
  <c r="F177" i="2"/>
  <c r="F171" i="2"/>
  <c r="F165" i="2"/>
  <c r="F159" i="2"/>
  <c r="F153" i="2"/>
  <c r="F147" i="2"/>
  <c r="F141" i="2"/>
  <c r="F135" i="2"/>
  <c r="F129" i="2"/>
  <c r="F123" i="2"/>
  <c r="F117" i="2"/>
  <c r="F111" i="2"/>
  <c r="F105" i="2"/>
  <c r="F99" i="2"/>
  <c r="F93" i="2"/>
  <c r="F87" i="2"/>
  <c r="F81" i="2"/>
  <c r="F75" i="2"/>
  <c r="F69" i="2"/>
  <c r="F63" i="2"/>
  <c r="F57" i="2"/>
  <c r="F51" i="2"/>
  <c r="F45" i="2"/>
  <c r="F39" i="2"/>
  <c r="F33" i="2"/>
  <c r="F27" i="2"/>
  <c r="F21" i="2"/>
  <c r="F341" i="2"/>
  <c r="F161" i="2"/>
  <c r="F362" i="2"/>
  <c r="F302" i="2"/>
  <c r="F242" i="2"/>
  <c r="F200" i="2"/>
  <c r="F44" i="2"/>
  <c r="F323" i="2"/>
  <c r="F143" i="2"/>
  <c r="F101" i="2"/>
  <c r="F83" i="2"/>
  <c r="F41" i="2"/>
  <c r="F23" i="2"/>
  <c r="F15" i="2"/>
  <c r="F9" i="2"/>
  <c r="F427" i="2"/>
  <c r="F415" i="2"/>
  <c r="F397" i="2"/>
  <c r="F385" i="2"/>
  <c r="F367" i="2"/>
  <c r="F355" i="2"/>
  <c r="F343" i="2"/>
  <c r="F331" i="2"/>
  <c r="F319" i="2"/>
  <c r="F307" i="2"/>
  <c r="F295" i="2"/>
  <c r="F283" i="2"/>
  <c r="F265" i="2"/>
  <c r="F217" i="2"/>
  <c r="F13" i="2"/>
  <c r="F433" i="2"/>
  <c r="F421" i="2"/>
  <c r="F409" i="2"/>
  <c r="F403" i="2"/>
  <c r="F391" i="2"/>
  <c r="F379" i="2"/>
  <c r="F373" i="2"/>
  <c r="F361" i="2"/>
  <c r="F349" i="2"/>
  <c r="F337" i="2"/>
  <c r="F325" i="2"/>
  <c r="F313" i="2"/>
  <c r="F301" i="2"/>
  <c r="F289" i="2"/>
  <c r="F277" i="2"/>
  <c r="F271" i="2"/>
  <c r="F259" i="2"/>
  <c r="F253" i="2"/>
  <c r="F247" i="2"/>
  <c r="F241" i="2"/>
  <c r="F235" i="2"/>
  <c r="F223" i="2"/>
  <c r="F211" i="2"/>
  <c r="F205" i="2"/>
  <c r="F199" i="2"/>
  <c r="F193" i="2"/>
  <c r="F187" i="2"/>
  <c r="F181" i="2"/>
  <c r="F175" i="2"/>
  <c r="F169" i="2"/>
  <c r="F163" i="2"/>
  <c r="F157" i="2"/>
  <c r="F151" i="2"/>
  <c r="F145" i="2"/>
  <c r="F139" i="2"/>
  <c r="F133" i="2"/>
  <c r="F127" i="2"/>
  <c r="F121" i="2"/>
  <c r="F115" i="2"/>
  <c r="F109" i="2"/>
  <c r="F103" i="2"/>
  <c r="F97" i="2"/>
  <c r="F91" i="2"/>
  <c r="F85" i="2"/>
  <c r="F79" i="2"/>
  <c r="F73" i="2"/>
  <c r="F67" i="2"/>
  <c r="F61" i="2"/>
  <c r="F55" i="2"/>
  <c r="F49" i="2"/>
  <c r="F43" i="2"/>
  <c r="F37" i="2"/>
  <c r="F31" i="2"/>
  <c r="F25" i="2"/>
  <c r="F19" i="2"/>
  <c r="F7" i="2"/>
  <c r="F229" i="2"/>
  <c r="F434" i="2"/>
  <c r="F428" i="2"/>
  <c r="F422" i="2"/>
  <c r="F416" i="2"/>
  <c r="F410" i="2"/>
  <c r="F404" i="2"/>
  <c r="F398" i="2"/>
  <c r="F392" i="2"/>
  <c r="F386" i="2"/>
  <c r="F380" i="2"/>
  <c r="F374" i="2"/>
  <c r="F368" i="2"/>
  <c r="F356" i="2"/>
  <c r="F350" i="2"/>
  <c r="F344" i="2"/>
  <c r="F338" i="2"/>
  <c r="F332" i="2"/>
  <c r="F326" i="2"/>
  <c r="F320" i="2"/>
  <c r="F314" i="2"/>
  <c r="F308" i="2"/>
  <c r="F296" i="2"/>
  <c r="F290" i="2"/>
  <c r="F284" i="2"/>
  <c r="F278" i="2"/>
  <c r="F272" i="2"/>
  <c r="F266" i="2"/>
  <c r="F260" i="2"/>
  <c r="F254" i="2"/>
  <c r="F248" i="2"/>
  <c r="F236" i="2"/>
  <c r="F230" i="2"/>
  <c r="F224" i="2"/>
  <c r="F218" i="2"/>
  <c r="F212" i="2"/>
  <c r="F206" i="2"/>
  <c r="F194" i="2"/>
  <c r="F188" i="2"/>
  <c r="F182" i="2"/>
  <c r="F176" i="2"/>
  <c r="F170" i="2"/>
  <c r="F164" i="2"/>
  <c r="F158" i="2"/>
  <c r="F152" i="2"/>
  <c r="F146" i="2"/>
  <c r="F140" i="2"/>
  <c r="F134" i="2"/>
  <c r="F128" i="2"/>
  <c r="F122" i="2"/>
  <c r="F116" i="2"/>
  <c r="F110" i="2"/>
  <c r="F104" i="2"/>
  <c r="F98" i="2"/>
  <c r="F92" i="2"/>
  <c r="F86" i="2"/>
  <c r="F80" i="2"/>
  <c r="F74" i="2"/>
  <c r="F68" i="2"/>
  <c r="F62" i="2"/>
  <c r="F56" i="2"/>
  <c r="F50" i="2"/>
  <c r="F38" i="2"/>
  <c r="F32" i="2"/>
  <c r="F26" i="2"/>
  <c r="F20" i="2"/>
  <c r="F14" i="2"/>
  <c r="F8" i="2"/>
  <c r="F432" i="2"/>
  <c r="F426" i="2"/>
  <c r="F420" i="2"/>
  <c r="F414" i="2"/>
  <c r="F408" i="2"/>
  <c r="F402" i="2"/>
  <c r="F396" i="2"/>
  <c r="F390" i="2"/>
  <c r="F384" i="2"/>
  <c r="F378" i="2"/>
  <c r="F372" i="2"/>
  <c r="F366" i="2"/>
  <c r="F360" i="2"/>
  <c r="F354" i="2"/>
  <c r="F348" i="2"/>
  <c r="F342" i="2"/>
  <c r="F336" i="2"/>
  <c r="F330" i="2"/>
  <c r="F324" i="2"/>
  <c r="F318" i="2"/>
  <c r="F312" i="2"/>
  <c r="F306" i="2"/>
  <c r="F300" i="2"/>
  <c r="F294" i="2"/>
  <c r="F288" i="2"/>
  <c r="F282" i="2"/>
  <c r="F276" i="2"/>
  <c r="F270" i="2"/>
  <c r="F264" i="2"/>
  <c r="F258" i="2"/>
  <c r="F252" i="2"/>
  <c r="F246" i="2"/>
  <c r="F240" i="2"/>
  <c r="F234" i="2"/>
  <c r="F228" i="2"/>
  <c r="F222" i="2"/>
  <c r="F216" i="2"/>
  <c r="F210" i="2"/>
  <c r="F204" i="2"/>
  <c r="F198" i="2"/>
  <c r="F192" i="2"/>
  <c r="F186" i="2"/>
  <c r="F180" i="2"/>
  <c r="F174" i="2"/>
  <c r="F168" i="2"/>
  <c r="F162" i="2"/>
  <c r="F156" i="2"/>
  <c r="F150" i="2"/>
  <c r="F144" i="2"/>
  <c r="F138" i="2"/>
  <c r="F132" i="2"/>
  <c r="F126" i="2"/>
  <c r="F120" i="2"/>
  <c r="F114" i="2"/>
  <c r="F108" i="2"/>
  <c r="F102" i="2"/>
  <c r="F96" i="2"/>
  <c r="F90" i="2"/>
  <c r="F84" i="2"/>
  <c r="F78" i="2"/>
  <c r="F72" i="2"/>
  <c r="F66" i="2"/>
  <c r="F60" i="2"/>
  <c r="F54" i="2"/>
  <c r="F48" i="2"/>
  <c r="F42" i="2"/>
  <c r="F36" i="2"/>
  <c r="F30" i="2"/>
  <c r="F24" i="2"/>
  <c r="F18" i="2"/>
  <c r="F12" i="2"/>
  <c r="F6" i="2"/>
  <c r="F10" i="2"/>
  <c r="F431" i="2"/>
  <c r="F389" i="2"/>
  <c r="F365" i="2"/>
  <c r="F299" i="2"/>
  <c r="F239" i="2"/>
  <c r="F197" i="2"/>
  <c r="F167" i="2"/>
  <c r="F119" i="2"/>
  <c r="F89" i="2"/>
  <c r="F59" i="2"/>
  <c r="F47" i="2"/>
  <c r="F29" i="2"/>
  <c r="F359" i="2"/>
  <c r="F395" i="2"/>
  <c r="F347" i="2"/>
  <c r="F269" i="2"/>
  <c r="F227" i="2"/>
  <c r="F173" i="2"/>
  <c r="F125" i="2"/>
  <c r="F77" i="2"/>
  <c r="F5" i="2"/>
  <c r="F48" i="4"/>
  <c r="F68" i="4"/>
  <c r="F92" i="4"/>
  <c r="F425" i="2"/>
  <c r="F11" i="2"/>
  <c r="F401" i="2"/>
  <c r="F353" i="2"/>
  <c r="F311" i="2"/>
  <c r="F275" i="2"/>
  <c r="F245" i="2"/>
  <c r="F191" i="2"/>
  <c r="F137" i="2"/>
  <c r="F71" i="2"/>
  <c r="F317" i="2"/>
  <c r="F5" i="4"/>
  <c r="F407" i="2"/>
  <c r="F377" i="2"/>
  <c r="F329" i="2"/>
  <c r="F287" i="2"/>
  <c r="F251" i="2"/>
  <c r="F215" i="2"/>
  <c r="F185" i="2"/>
  <c r="F149" i="2"/>
  <c r="F113" i="2"/>
  <c r="F95" i="2"/>
  <c r="F65" i="2"/>
  <c r="F53" i="2"/>
  <c r="F35" i="2"/>
  <c r="F17" i="2"/>
  <c r="F413" i="2"/>
  <c r="F335" i="2"/>
  <c r="F293" i="2"/>
  <c r="F233" i="2"/>
  <c r="F155" i="2"/>
  <c r="F131" i="2"/>
  <c r="F419" i="2"/>
  <c r="F371" i="2"/>
  <c r="F305" i="2"/>
  <c r="F257" i="2"/>
  <c r="F209" i="2"/>
  <c r="F179" i="2"/>
  <c r="F107" i="2"/>
  <c r="F38" i="4"/>
  <c r="F58" i="4"/>
  <c r="F98" i="4"/>
  <c r="F51" i="4"/>
  <c r="F74" i="4"/>
  <c r="F35" i="4"/>
  <c r="F55" i="4"/>
  <c r="F93" i="4"/>
  <c r="F21" i="4"/>
  <c r="F36" i="4"/>
  <c r="F13" i="4"/>
  <c r="F69" i="4"/>
  <c r="F50" i="4"/>
  <c r="F33" i="4"/>
  <c r="F47" i="4"/>
  <c r="F59" i="4"/>
  <c r="F19" i="4"/>
  <c r="F66" i="4"/>
  <c r="F73" i="4"/>
  <c r="F41" i="4"/>
  <c r="F42" i="4"/>
  <c r="F77" i="4"/>
  <c r="F84" i="4"/>
  <c r="F97" i="4"/>
  <c r="F24" i="4"/>
  <c r="F32" i="4"/>
  <c r="F26" i="4"/>
  <c r="F6" i="4"/>
  <c r="F53" i="4"/>
  <c r="F20" i="4"/>
  <c r="F61" i="4"/>
  <c r="F28" i="4"/>
  <c r="F10" i="4"/>
  <c r="F30" i="4"/>
  <c r="F90" i="4"/>
  <c r="F100" i="3"/>
  <c r="F108" i="3"/>
  <c r="F45" i="3"/>
  <c r="F21" i="3"/>
  <c r="F52" i="3"/>
  <c r="F68" i="3"/>
  <c r="F84" i="3"/>
  <c r="F92" i="3"/>
  <c r="F30" i="3"/>
  <c r="F34" i="3"/>
  <c r="F42" i="3"/>
  <c r="F46" i="3"/>
  <c r="F54" i="3"/>
  <c r="F66" i="3"/>
  <c r="F70" i="3"/>
  <c r="F94" i="3"/>
  <c r="F102" i="3"/>
  <c r="F35" i="3"/>
  <c r="F51" i="3"/>
  <c r="F59" i="3"/>
  <c r="F26" i="3"/>
  <c r="F9" i="4"/>
  <c r="F14" i="4"/>
  <c r="F29" i="4"/>
  <c r="F39" i="4"/>
  <c r="F7" i="4"/>
  <c r="F12" i="4"/>
  <c r="F17" i="4"/>
  <c r="F22" i="4"/>
  <c r="F27" i="4"/>
  <c r="F45" i="4"/>
  <c r="F52" i="4"/>
  <c r="F63" i="4"/>
  <c r="F71" i="4"/>
  <c r="F87" i="4"/>
  <c r="F95" i="4"/>
  <c r="F40" i="4"/>
  <c r="F18" i="4"/>
  <c r="F23" i="4"/>
  <c r="F43" i="4"/>
  <c r="F56" i="4"/>
  <c r="F72" i="4"/>
  <c r="F80" i="4"/>
  <c r="F96" i="4"/>
  <c r="F11" i="4"/>
  <c r="F16" i="4"/>
  <c r="F31" i="4"/>
  <c r="F44" i="4"/>
  <c r="F54" i="4"/>
  <c r="F62" i="4"/>
  <c r="F67" i="4"/>
  <c r="F78" i="4"/>
  <c r="F86" i="4"/>
  <c r="F91" i="4"/>
  <c r="F32" i="3"/>
  <c r="F40" i="3"/>
  <c r="F48" i="3"/>
  <c r="F56" i="3"/>
  <c r="F64" i="3"/>
  <c r="F72" i="3"/>
  <c r="F80" i="3"/>
  <c r="F88" i="3"/>
  <c r="F28" i="3"/>
  <c r="F62" i="3"/>
  <c r="F19" i="3"/>
  <c r="F31" i="3"/>
  <c r="F39" i="3"/>
  <c r="F55" i="3"/>
  <c r="F63" i="3"/>
  <c r="F90" i="3"/>
  <c r="F37" i="3"/>
  <c r="F58" i="3"/>
  <c r="F61" i="3"/>
  <c r="F85" i="3"/>
  <c r="F109" i="3"/>
  <c r="F24" i="3"/>
  <c r="F49" i="3"/>
  <c r="F65" i="3"/>
  <c r="F69" i="3"/>
  <c r="F101" i="3"/>
  <c r="F23" i="3"/>
  <c r="F27" i="3"/>
  <c r="F12" i="3"/>
  <c r="F16" i="3"/>
  <c r="F29" i="3"/>
  <c r="F33" i="3"/>
  <c r="F25" i="3"/>
  <c r="F43" i="3"/>
  <c r="F60" i="3"/>
  <c r="F87" i="3"/>
  <c r="F93" i="3"/>
  <c r="F95" i="3"/>
  <c r="F97" i="3"/>
  <c r="F99" i="3"/>
  <c r="F103" i="3"/>
  <c r="F14" i="3"/>
  <c r="F10" i="3"/>
  <c r="F74" i="3"/>
  <c r="F78" i="3"/>
  <c r="F18" i="3"/>
  <c r="F20" i="3"/>
  <c r="F53" i="3"/>
  <c r="F82" i="3"/>
  <c r="F38" i="3"/>
  <c r="F5" i="3"/>
  <c r="F7" i="3"/>
  <c r="F9" i="3"/>
  <c r="F11" i="3"/>
  <c r="F13" i="3"/>
  <c r="F44" i="3"/>
  <c r="F73" i="3"/>
  <c r="F75" i="3"/>
  <c r="F79" i="3"/>
  <c r="F98" i="3"/>
  <c r="F106" i="3"/>
  <c r="F47" i="3"/>
  <c r="F67" i="3"/>
  <c r="F76" i="3"/>
  <c r="F111" i="3"/>
  <c r="F71" i="3"/>
  <c r="F57" i="3"/>
  <c r="F77" i="3"/>
  <c r="F86" i="3"/>
  <c r="F22" i="3"/>
  <c r="F41" i="3"/>
  <c r="F50" i="3"/>
  <c r="F6" i="3"/>
  <c r="F8" i="3"/>
  <c r="F15" i="3"/>
  <c r="F17" i="3"/>
  <c r="F36" i="3"/>
  <c r="F81" i="3"/>
  <c r="F83" i="3"/>
  <c r="F96" i="3"/>
  <c r="F105" i="3"/>
  <c r="F107" i="3"/>
  <c r="F110" i="3"/>
  <c r="F89" i="3"/>
  <c r="F91" i="3"/>
  <c r="F104" i="3"/>
  <c r="F339" i="5"/>
  <c r="F25" i="5"/>
  <c r="F240" i="5"/>
  <c r="F60" i="4"/>
  <c r="F65" i="4"/>
  <c r="F70" i="4"/>
  <c r="F81" i="4"/>
  <c r="F89" i="4"/>
  <c r="F94" i="4"/>
  <c r="F76" i="4"/>
  <c r="F34" i="4"/>
  <c r="F46" i="4"/>
  <c r="F79" i="4"/>
  <c r="F25" i="4"/>
  <c r="F37" i="4"/>
  <c r="F49" i="4"/>
  <c r="F85" i="4"/>
  <c r="F82" i="4"/>
  <c r="F8" i="4"/>
  <c r="F57" i="4"/>
  <c r="F64" i="4"/>
  <c r="F75" i="4"/>
  <c r="F83" i="4"/>
  <c r="F88" i="4"/>
  <c r="F465" i="5"/>
  <c r="F147" i="5"/>
  <c r="F201" i="5"/>
  <c r="F305" i="5"/>
  <c r="F321" i="5"/>
  <c r="F35" i="5"/>
  <c r="F150" i="5"/>
  <c r="F68" i="5"/>
  <c r="F44" i="5"/>
  <c r="F391" i="5"/>
  <c r="F257" i="5"/>
  <c r="F142" i="5"/>
  <c r="F499" i="5"/>
  <c r="F11" i="5"/>
  <c r="F188" i="5"/>
  <c r="F243" i="5"/>
  <c r="F300" i="5"/>
  <c r="F358" i="5"/>
  <c r="F454" i="5"/>
  <c r="F413" i="5"/>
  <c r="F235" i="5"/>
  <c r="F426" i="5"/>
  <c r="F288" i="5"/>
  <c r="F165" i="5"/>
  <c r="F281" i="5"/>
  <c r="F104" i="5"/>
  <c r="F327" i="5"/>
  <c r="F143" i="5"/>
  <c r="F242" i="5"/>
  <c r="F6" i="5"/>
  <c r="F343" i="5"/>
  <c r="F312" i="5"/>
  <c r="F14" i="5"/>
  <c r="F185" i="5"/>
  <c r="F83" i="5"/>
  <c r="F273" i="5"/>
  <c r="F16" i="5"/>
  <c r="F196" i="5"/>
  <c r="F315" i="5"/>
  <c r="F417" i="5"/>
  <c r="F398" i="5"/>
  <c r="F249" i="5"/>
  <c r="F503" i="5"/>
  <c r="F298" i="5"/>
  <c r="F174" i="5"/>
  <c r="F258" i="5"/>
  <c r="F379" i="5"/>
  <c r="F139" i="5"/>
  <c r="F462" i="5"/>
  <c r="F461" i="5"/>
  <c r="F236" i="5"/>
  <c r="F330" i="5"/>
  <c r="F200" i="5"/>
  <c r="F397" i="5"/>
  <c r="F153" i="5"/>
  <c r="F40" i="5"/>
  <c r="F364" i="5"/>
  <c r="F30" i="5"/>
  <c r="F261" i="5"/>
  <c r="F311" i="5"/>
  <c r="F234" i="5"/>
  <c r="F191" i="5"/>
  <c r="F61" i="5"/>
  <c r="F195" i="5"/>
  <c r="F176" i="5"/>
  <c r="F158" i="5"/>
  <c r="F471" i="5"/>
  <c r="F541" i="5"/>
  <c r="F365" i="5"/>
  <c r="F290" i="5"/>
  <c r="F170" i="5"/>
  <c r="F463" i="5"/>
  <c r="F29" i="5"/>
  <c r="F19" i="5"/>
  <c r="F15" i="5"/>
  <c r="F27" i="5"/>
  <c r="F128" i="5"/>
  <c r="F97" i="5"/>
  <c r="F77" i="5"/>
  <c r="F71" i="5"/>
  <c r="F187" i="5"/>
  <c r="F43" i="5"/>
  <c r="F449" i="5"/>
  <c r="F380" i="5"/>
  <c r="F226" i="5"/>
  <c r="F497" i="5"/>
  <c r="F60" i="5"/>
  <c r="F122" i="5"/>
  <c r="F157" i="5"/>
  <c r="F95" i="5"/>
  <c r="F402" i="5"/>
  <c r="F145" i="5"/>
  <c r="F231" i="5"/>
  <c r="F233" i="5"/>
  <c r="F57" i="5"/>
  <c r="F331" i="5"/>
  <c r="F20" i="5"/>
  <c r="F111" i="5"/>
  <c r="F475" i="5"/>
  <c r="F480" i="5"/>
  <c r="F294" i="5"/>
  <c r="F208" i="5"/>
  <c r="F217" i="5"/>
  <c r="F13" i="5"/>
  <c r="F72" i="5"/>
  <c r="F79" i="5"/>
  <c r="F17" i="5"/>
  <c r="F322" i="5"/>
  <c r="F169" i="5"/>
  <c r="F102" i="5"/>
  <c r="F121" i="5"/>
  <c r="F385" i="5"/>
  <c r="F198" i="5"/>
  <c r="F163" i="5"/>
  <c r="F452" i="5"/>
  <c r="F514" i="5"/>
  <c r="F485" i="5"/>
  <c r="F146" i="5"/>
  <c r="F307" i="5"/>
  <c r="F67" i="5"/>
  <c r="F373" i="5"/>
  <c r="F401" i="5"/>
  <c r="F180" i="5"/>
  <c r="F34" i="5"/>
  <c r="F363" i="5"/>
  <c r="F396" i="5"/>
  <c r="F45" i="5"/>
  <c r="F427" i="5"/>
  <c r="F264" i="5"/>
  <c r="F412" i="5"/>
  <c r="F133" i="5"/>
  <c r="F251" i="5"/>
  <c r="F476" i="5"/>
  <c r="F115" i="5"/>
  <c r="F442" i="5"/>
  <c r="F253" i="5"/>
  <c r="F215" i="5"/>
  <c r="F512" i="5"/>
  <c r="F519" i="5"/>
  <c r="F353" i="5"/>
  <c r="F141" i="5"/>
  <c r="F239" i="5"/>
  <c r="F354" i="5"/>
  <c r="F436" i="5"/>
  <c r="F296" i="5"/>
  <c r="F432" i="5"/>
  <c r="F477" i="5"/>
  <c r="F356" i="5"/>
  <c r="F39" i="5"/>
  <c r="F539" i="5"/>
  <c r="F492" i="5"/>
  <c r="F38" i="5"/>
  <c r="F252" i="5"/>
  <c r="F107" i="5"/>
  <c r="F21" i="5"/>
  <c r="F197" i="5"/>
  <c r="F332" i="5"/>
  <c r="F151" i="5"/>
  <c r="F269" i="5"/>
  <c r="F164" i="5"/>
  <c r="F505" i="5"/>
  <c r="F371" i="5"/>
  <c r="F496" i="5"/>
  <c r="F36" i="5"/>
  <c r="F293" i="5"/>
  <c r="F355" i="5"/>
  <c r="F399" i="5"/>
  <c r="F119" i="5"/>
  <c r="F103" i="5"/>
  <c r="F63" i="5"/>
  <c r="F82" i="5"/>
  <c r="F76" i="5"/>
  <c r="F94" i="5"/>
  <c r="F313" i="5"/>
  <c r="F291" i="5"/>
  <c r="F443" i="5"/>
  <c r="F127" i="5"/>
  <c r="F286" i="5"/>
  <c r="F132" i="5"/>
  <c r="F89" i="5"/>
  <c r="F387" i="5"/>
  <c r="F408" i="5"/>
  <c r="F194" i="5"/>
  <c r="F526" i="5"/>
  <c r="F42" i="5"/>
  <c r="F329" i="5"/>
  <c r="F149" i="5"/>
  <c r="F120" i="5"/>
  <c r="F326" i="5"/>
  <c r="F265" i="5"/>
  <c r="F212" i="5"/>
  <c r="F8" i="5"/>
  <c r="F434" i="5"/>
  <c r="F237" i="5"/>
  <c r="F483" i="5"/>
  <c r="F522" i="5"/>
  <c r="F393" i="5"/>
  <c r="F225" i="5"/>
  <c r="F109" i="5"/>
  <c r="F218" i="5"/>
  <c r="F466" i="5"/>
  <c r="F435" i="5"/>
  <c r="F193" i="5"/>
  <c r="F53" i="5"/>
  <c r="F406" i="5"/>
  <c r="F513" i="5"/>
  <c r="F162" i="5"/>
  <c r="F295" i="5"/>
  <c r="F352" i="5"/>
  <c r="F369" i="5"/>
  <c r="F241" i="5"/>
  <c r="F303" i="5"/>
  <c r="F467" i="5"/>
  <c r="F324" i="5"/>
  <c r="F318" i="5"/>
  <c r="F325" i="5"/>
  <c r="F484" i="5"/>
  <c r="F540" i="5"/>
  <c r="F472" i="5"/>
  <c r="F207" i="5"/>
  <c r="F508" i="5"/>
  <c r="F410" i="5"/>
  <c r="F490" i="5"/>
  <c r="F308" i="5"/>
  <c r="F507" i="5"/>
  <c r="F46" i="5"/>
  <c r="F469" i="5"/>
  <c r="F543" i="5"/>
  <c r="F175" i="5"/>
  <c r="F317" i="5"/>
  <c r="F279" i="5"/>
  <c r="F388" i="5"/>
  <c r="F367" i="5"/>
  <c r="F335" i="5"/>
  <c r="F455" i="5"/>
  <c r="F328" i="5"/>
  <c r="F368" i="5"/>
  <c r="F394" i="5"/>
  <c r="F131" i="5"/>
  <c r="F113" i="5"/>
  <c r="F348" i="5"/>
  <c r="F92" i="5"/>
  <c r="F100" i="5"/>
  <c r="F168" i="5"/>
  <c r="F117" i="5"/>
  <c r="F259" i="5"/>
  <c r="F28" i="5"/>
  <c r="F52" i="5"/>
  <c r="F161" i="5"/>
  <c r="F340" i="5"/>
  <c r="F62" i="5"/>
  <c r="F93" i="5"/>
  <c r="F262" i="5"/>
  <c r="F88" i="5"/>
  <c r="F80" i="5"/>
  <c r="F186" i="5"/>
  <c r="F74" i="5"/>
  <c r="F152" i="5"/>
  <c r="F501" i="5"/>
  <c r="F383" i="5"/>
  <c r="F459" i="5"/>
  <c r="F267" i="5"/>
  <c r="F238" i="5"/>
  <c r="F85" i="5"/>
  <c r="F431" i="5"/>
  <c r="F429" i="5"/>
  <c r="F135" i="5"/>
  <c r="F517" i="5"/>
  <c r="F389" i="5"/>
  <c r="F445" i="5"/>
  <c r="F510" i="5"/>
  <c r="F495" i="5"/>
  <c r="F31" i="5"/>
  <c r="F342" i="5"/>
  <c r="F316" i="5"/>
  <c r="F414" i="5"/>
  <c r="F333" i="5"/>
  <c r="F473" i="5"/>
  <c r="F441" i="5"/>
  <c r="F375" i="5"/>
  <c r="F448" i="5"/>
  <c r="F506" i="5"/>
  <c r="F211" i="5"/>
  <c r="F287" i="5"/>
  <c r="F59" i="5"/>
  <c r="F58" i="5"/>
  <c r="F73" i="5"/>
  <c r="F309" i="5"/>
  <c r="F134" i="5"/>
  <c r="F101" i="5"/>
  <c r="F98" i="5"/>
  <c r="F173" i="5"/>
  <c r="F112" i="5"/>
  <c r="F37" i="5"/>
  <c r="F202" i="5"/>
  <c r="F116" i="5"/>
  <c r="F108" i="5"/>
  <c r="F425" i="5"/>
  <c r="F155" i="5"/>
  <c r="F350" i="5"/>
  <c r="F219" i="5"/>
  <c r="F283" i="5"/>
  <c r="F362" i="5"/>
  <c r="F144" i="5"/>
  <c r="F230" i="5"/>
  <c r="F129" i="5"/>
  <c r="F361" i="5"/>
  <c r="F372" i="5"/>
  <c r="F87" i="5"/>
  <c r="F159" i="5"/>
  <c r="F69" i="5"/>
  <c r="F48" i="5"/>
  <c r="F418" i="5"/>
  <c r="F381" i="5"/>
  <c r="F289" i="5"/>
  <c r="F255" i="5"/>
  <c r="F395" i="5"/>
  <c r="F346" i="5"/>
  <c r="F525" i="5"/>
  <c r="F54" i="5"/>
  <c r="F384" i="5"/>
  <c r="F460" i="5"/>
  <c r="F415" i="5"/>
  <c r="F65" i="5"/>
  <c r="F118" i="5"/>
  <c r="F502" i="5"/>
  <c r="F523" i="5"/>
  <c r="F172" i="5"/>
  <c r="F55" i="5"/>
  <c r="F96" i="5"/>
  <c r="F500" i="5"/>
  <c r="F301" i="5"/>
  <c r="F532" i="5"/>
  <c r="F9" i="5"/>
  <c r="F344" i="5"/>
  <c r="F216" i="5"/>
  <c r="F275" i="5"/>
  <c r="F438" i="5"/>
  <c r="F456" i="5"/>
  <c r="F206" i="5"/>
  <c r="F478" i="5"/>
  <c r="F423" i="5"/>
  <c r="F229" i="5"/>
  <c r="F450" i="5"/>
  <c r="F213" i="5"/>
  <c r="F416" i="5"/>
  <c r="F284" i="5"/>
  <c r="F424" i="5"/>
  <c r="F446" i="5"/>
  <c r="F542" i="5"/>
  <c r="F177" i="5"/>
  <c r="F292" i="5"/>
  <c r="F374" i="5"/>
  <c r="F349" i="5"/>
  <c r="F337" i="5"/>
  <c r="F516" i="5"/>
  <c r="F509" i="5"/>
  <c r="F341" i="5"/>
  <c r="F470" i="5"/>
  <c r="F51" i="5"/>
  <c r="F457" i="5"/>
  <c r="F421" i="5"/>
  <c r="F537" i="5"/>
  <c r="F189" i="5"/>
  <c r="F447" i="5"/>
  <c r="F268" i="5"/>
  <c r="F534" i="5"/>
  <c r="F178" i="5"/>
  <c r="F504" i="5"/>
  <c r="F192" i="5"/>
  <c r="F272" i="5"/>
  <c r="F167" i="5"/>
  <c r="F538" i="5"/>
  <c r="F205" i="5"/>
  <c r="F221" i="5"/>
  <c r="F184" i="5"/>
  <c r="F345" i="5"/>
  <c r="F493" i="5"/>
  <c r="F105" i="5"/>
  <c r="F24" i="5"/>
  <c r="F84" i="5"/>
  <c r="F224" i="5"/>
  <c r="F99" i="5"/>
  <c r="F140" i="5"/>
  <c r="F50" i="5"/>
  <c r="F66" i="5"/>
  <c r="F405" i="5"/>
  <c r="F390" i="5"/>
  <c r="F270" i="5"/>
  <c r="F220" i="5"/>
  <c r="F179" i="5"/>
  <c r="F404" i="5"/>
  <c r="F136" i="5"/>
  <c r="F171" i="5"/>
  <c r="F319" i="5"/>
  <c r="F81" i="5"/>
  <c r="F366" i="5"/>
  <c r="F256" i="5"/>
  <c r="F137" i="5"/>
  <c r="F314" i="5"/>
  <c r="F263" i="5"/>
  <c r="F126" i="5"/>
  <c r="F124" i="5"/>
  <c r="F297" i="5"/>
  <c r="F282" i="5"/>
  <c r="F70" i="5"/>
  <c r="F468" i="5"/>
  <c r="F86" i="5"/>
  <c r="F138" i="5"/>
  <c r="F22" i="5"/>
  <c r="F91" i="5"/>
  <c r="F285" i="5"/>
  <c r="F18" i="5"/>
  <c r="F420" i="5"/>
  <c r="F5" i="5"/>
  <c r="F12" i="5"/>
  <c r="F203" i="5"/>
  <c r="F280" i="5"/>
  <c r="F156" i="5"/>
  <c r="F437" i="5"/>
  <c r="F306" i="5"/>
  <c r="F277" i="5"/>
  <c r="F530" i="5"/>
  <c r="F428" i="5"/>
  <c r="F430" i="5"/>
  <c r="F310" i="5"/>
  <c r="F536" i="5"/>
  <c r="F386" i="5"/>
  <c r="F160" i="5"/>
  <c r="F56" i="5"/>
  <c r="F246" i="5"/>
  <c r="F228" i="5"/>
  <c r="F210" i="5"/>
  <c r="F64" i="5"/>
  <c r="F209" i="5"/>
  <c r="F458" i="5"/>
  <c r="F125" i="5"/>
  <c r="F451" i="5"/>
  <c r="F336" i="5"/>
  <c r="F78" i="5"/>
  <c r="F23" i="5"/>
  <c r="F278" i="5"/>
  <c r="F33" i="5"/>
  <c r="F222" i="5"/>
  <c r="F75" i="5"/>
  <c r="F378" i="5"/>
  <c r="F274" i="5"/>
  <c r="F49" i="5"/>
  <c r="F360" i="5"/>
  <c r="F190" i="5"/>
  <c r="F254" i="5"/>
  <c r="F154" i="5"/>
  <c r="F32" i="5"/>
  <c r="F489" i="5"/>
  <c r="F515" i="5"/>
  <c r="F299" i="5"/>
  <c r="F214" i="5"/>
  <c r="F524" i="5"/>
  <c r="F403" i="5"/>
  <c r="F377" i="5"/>
  <c r="F271" i="5"/>
  <c r="F370" i="5"/>
  <c r="F518" i="5"/>
  <c r="F245" i="5"/>
  <c r="F304" i="5"/>
  <c r="F498" i="5"/>
  <c r="F247" i="5"/>
  <c r="F440" i="5"/>
  <c r="F47" i="5"/>
  <c r="F106" i="5"/>
  <c r="F357" i="5"/>
  <c r="F359" i="5"/>
  <c r="F123" i="5"/>
  <c r="F529" i="5"/>
  <c r="F400" i="5"/>
  <c r="F7" i="5"/>
  <c r="F482" i="5"/>
  <c r="F248" i="5"/>
  <c r="F166" i="5"/>
  <c r="F110" i="5"/>
  <c r="F90" i="5"/>
  <c r="F181" i="5"/>
  <c r="F114" i="5"/>
  <c r="F204" i="5"/>
  <c r="F232" i="5"/>
  <c r="F26" i="5"/>
  <c r="F481" i="5"/>
  <c r="F528" i="5"/>
  <c r="F244" i="5"/>
  <c r="F535" i="5"/>
  <c r="F376" i="5"/>
  <c r="F130" i="5"/>
  <c r="F227" i="5"/>
  <c r="F479" i="5"/>
  <c r="F407" i="5"/>
  <c r="F250" i="5"/>
  <c r="F302" i="5"/>
  <c r="F182" i="5"/>
  <c r="F487" i="5"/>
  <c r="F266" i="5"/>
  <c r="F409" i="5"/>
  <c r="F10" i="5"/>
  <c r="F411" i="5"/>
  <c r="F260" i="5"/>
  <c r="F41" i="5"/>
  <c r="F199" i="5"/>
  <c r="F347" i="5"/>
  <c r="F453" i="5"/>
  <c r="F488" i="5"/>
  <c r="F521" i="5"/>
  <c r="F486" i="5"/>
  <c r="F148" i="5"/>
  <c r="F527" i="5"/>
  <c r="F520" i="5"/>
  <c r="F433" i="5"/>
  <c r="F323" i="5"/>
  <c r="F351" i="5"/>
  <c r="F320" i="5"/>
  <c r="F183" i="5"/>
  <c r="F223" i="5"/>
  <c r="F419" i="5"/>
  <c r="F494" i="5"/>
  <c r="F511" i="5"/>
  <c r="F464" i="5"/>
  <c r="F533" i="5"/>
  <c r="F531" i="5"/>
  <c r="F422" i="5"/>
  <c r="F338" i="5"/>
  <c r="F439" i="5"/>
  <c r="F382" i="5"/>
  <c r="F276" i="5"/>
  <c r="F334" i="5"/>
  <c r="F491" i="5"/>
  <c r="F474" i="5"/>
  <c r="F392" i="5"/>
  <c r="F444" i="5"/>
  <c r="Q59" i="5" l="1"/>
  <c r="T59" i="5"/>
  <c r="R59" i="5"/>
  <c r="O59" i="5"/>
  <c r="P59" i="5"/>
  <c r="S59" i="5"/>
  <c r="S262" i="5"/>
  <c r="Q262" i="5"/>
  <c r="R262" i="5"/>
  <c r="O262" i="5"/>
  <c r="T262" i="5"/>
  <c r="P262" i="5"/>
  <c r="R451" i="5"/>
  <c r="S451" i="5"/>
  <c r="Q451" i="5"/>
  <c r="T451" i="5"/>
  <c r="O451" i="5"/>
  <c r="P451" i="5"/>
  <c r="Q163" i="5"/>
  <c r="T163" i="5"/>
  <c r="P163" i="5"/>
  <c r="O163" i="5"/>
  <c r="R163" i="5"/>
  <c r="S163" i="5"/>
  <c r="T414" i="5"/>
  <c r="R414" i="5"/>
  <c r="S414" i="5"/>
  <c r="P414" i="5"/>
  <c r="O414" i="5"/>
  <c r="Q414" i="5"/>
  <c r="T327" i="5"/>
  <c r="Q327" i="5"/>
  <c r="R327" i="5"/>
  <c r="P327" i="5"/>
  <c r="S327" i="5"/>
  <c r="O327" i="5"/>
  <c r="Q41" i="5"/>
  <c r="O41" i="5"/>
  <c r="R41" i="5"/>
  <c r="S41" i="5"/>
  <c r="T41" i="5"/>
  <c r="P41" i="5"/>
  <c r="R303" i="5"/>
  <c r="Q303" i="5"/>
  <c r="T303" i="5"/>
  <c r="P303" i="5"/>
  <c r="S303" i="5"/>
  <c r="O303" i="5"/>
  <c r="Q454" i="5"/>
  <c r="S454" i="5"/>
  <c r="T454" i="5"/>
  <c r="O454" i="5"/>
  <c r="P454" i="5"/>
  <c r="R454" i="5"/>
  <c r="AF506" i="5"/>
  <c r="AF51" i="5"/>
  <c r="AF321" i="5"/>
  <c r="AF337" i="5"/>
  <c r="AF86" i="5"/>
  <c r="AF145" i="5"/>
  <c r="AF305" i="5"/>
  <c r="AF423" i="5"/>
  <c r="AF21" i="5"/>
  <c r="AF509" i="5"/>
  <c r="AF489" i="5"/>
  <c r="AF355" i="5"/>
  <c r="AF175" i="5"/>
  <c r="AF531" i="5"/>
  <c r="AF193" i="5"/>
  <c r="AF91" i="5"/>
  <c r="AF165" i="5"/>
  <c r="AF276" i="5"/>
  <c r="AF384" i="5"/>
  <c r="AF117" i="5"/>
  <c r="AF475" i="5"/>
  <c r="AF258" i="5"/>
  <c r="AF462" i="5"/>
  <c r="AF18" i="5"/>
  <c r="AF118" i="5"/>
  <c r="AF178" i="5"/>
  <c r="AF95" i="5"/>
  <c r="AF71" i="5"/>
  <c r="AF388" i="5"/>
  <c r="AF242" i="5"/>
  <c r="AF237" i="5"/>
  <c r="AF340" i="5"/>
  <c r="AF40" i="5"/>
  <c r="AF256" i="5"/>
  <c r="AF522" i="5"/>
  <c r="AF264" i="5"/>
  <c r="AF222" i="5"/>
  <c r="AF146" i="5"/>
  <c r="AF527" i="5"/>
  <c r="AF446" i="5"/>
  <c r="AF144" i="5"/>
  <c r="AF294" i="5"/>
  <c r="S375" i="5"/>
  <c r="T375" i="5"/>
  <c r="R375" i="5"/>
  <c r="Q375" i="5"/>
  <c r="P375" i="5"/>
  <c r="O375" i="5"/>
  <c r="T435" i="5"/>
  <c r="S435" i="5"/>
  <c r="R435" i="5"/>
  <c r="Q435" i="5"/>
  <c r="P435" i="5"/>
  <c r="O435" i="5"/>
  <c r="T347" i="5"/>
  <c r="S347" i="5"/>
  <c r="R347" i="5"/>
  <c r="Q347" i="5"/>
  <c r="P347" i="5"/>
  <c r="O347" i="5"/>
  <c r="T236" i="5"/>
  <c r="P236" i="5"/>
  <c r="Q236" i="5"/>
  <c r="S236" i="5"/>
  <c r="R236" i="5"/>
  <c r="O236" i="5"/>
  <c r="T419" i="5"/>
  <c r="S419" i="5"/>
  <c r="R419" i="5"/>
  <c r="Q419" i="5"/>
  <c r="P419" i="5"/>
  <c r="O419" i="5"/>
  <c r="T478" i="5"/>
  <c r="R478" i="5"/>
  <c r="P478" i="5"/>
  <c r="S478" i="5"/>
  <c r="O478" i="5"/>
  <c r="Q478" i="5"/>
  <c r="Q161" i="5"/>
  <c r="S161" i="5"/>
  <c r="T161" i="5"/>
  <c r="P161" i="5"/>
  <c r="O161" i="5"/>
  <c r="R161" i="5"/>
  <c r="T135" i="5"/>
  <c r="R135" i="5"/>
  <c r="O135" i="5"/>
  <c r="Q135" i="5"/>
  <c r="P135" i="5"/>
  <c r="S135" i="5"/>
  <c r="T119" i="5"/>
  <c r="R119" i="5"/>
  <c r="S119" i="5"/>
  <c r="P119" i="5"/>
  <c r="Q119" i="5"/>
  <c r="O119" i="5"/>
  <c r="T370" i="5"/>
  <c r="R370" i="5"/>
  <c r="O370" i="5"/>
  <c r="Q370" i="5"/>
  <c r="S370" i="5"/>
  <c r="P370" i="5"/>
  <c r="S184" i="5"/>
  <c r="P184" i="5"/>
  <c r="T184" i="5"/>
  <c r="O184" i="5"/>
  <c r="Q184" i="5"/>
  <c r="R184" i="5"/>
  <c r="S137" i="5"/>
  <c r="P137" i="5"/>
  <c r="O137" i="5"/>
  <c r="T137" i="5"/>
  <c r="R137" i="5"/>
  <c r="Q137" i="5"/>
  <c r="Q195" i="5"/>
  <c r="T195" i="5"/>
  <c r="O195" i="5"/>
  <c r="R195" i="5"/>
  <c r="P195" i="5"/>
  <c r="S195" i="5"/>
  <c r="T215" i="5"/>
  <c r="O215" i="5"/>
  <c r="R215" i="5"/>
  <c r="Q215" i="5"/>
  <c r="P215" i="5"/>
  <c r="S215" i="5"/>
  <c r="T336" i="5"/>
  <c r="S336" i="5"/>
  <c r="R336" i="5"/>
  <c r="P336" i="5"/>
  <c r="O336" i="5"/>
  <c r="Q336" i="5"/>
  <c r="R472" i="5"/>
  <c r="P472" i="5"/>
  <c r="S472" i="5"/>
  <c r="T472" i="5"/>
  <c r="Q472" i="5"/>
  <c r="O472" i="5"/>
  <c r="S515" i="5"/>
  <c r="R515" i="5"/>
  <c r="P515" i="5"/>
  <c r="O515" i="5"/>
  <c r="T515" i="5"/>
  <c r="Q515" i="5"/>
  <c r="O166" i="5"/>
  <c r="T166" i="5"/>
  <c r="S166" i="5"/>
  <c r="R166" i="5"/>
  <c r="Q166" i="5"/>
  <c r="P166" i="5"/>
  <c r="T309" i="5"/>
  <c r="S309" i="5"/>
  <c r="Q309" i="5"/>
  <c r="P309" i="5"/>
  <c r="R309" i="5"/>
  <c r="O309" i="5"/>
  <c r="Q477" i="5"/>
  <c r="P477" i="5"/>
  <c r="T477" i="5"/>
  <c r="S477" i="5"/>
  <c r="O477" i="5"/>
  <c r="R477" i="5"/>
  <c r="P501" i="5"/>
  <c r="T501" i="5"/>
  <c r="S501" i="5"/>
  <c r="Q501" i="5"/>
  <c r="R501" i="5"/>
  <c r="O501" i="5"/>
  <c r="P82" i="5"/>
  <c r="O82" i="5"/>
  <c r="S82" i="5"/>
  <c r="T82" i="5"/>
  <c r="R82" i="5"/>
  <c r="Q82" i="5"/>
  <c r="P495" i="5"/>
  <c r="R495" i="5"/>
  <c r="Q495" i="5"/>
  <c r="T495" i="5"/>
  <c r="S495" i="5"/>
  <c r="O495" i="5"/>
  <c r="O130" i="5"/>
  <c r="T130" i="5"/>
  <c r="P130" i="5"/>
  <c r="R130" i="5"/>
  <c r="Q130" i="5"/>
  <c r="S130" i="5"/>
  <c r="T437" i="5"/>
  <c r="S437" i="5"/>
  <c r="P437" i="5"/>
  <c r="R437" i="5"/>
  <c r="Q437" i="5"/>
  <c r="O437" i="5"/>
  <c r="Q188" i="5"/>
  <c r="S188" i="5"/>
  <c r="O188" i="5"/>
  <c r="T188" i="5"/>
  <c r="P188" i="5"/>
  <c r="R188" i="5"/>
  <c r="O218" i="5"/>
  <c r="T218" i="5"/>
  <c r="R218" i="5"/>
  <c r="Q218" i="5"/>
  <c r="S218" i="5"/>
  <c r="P218" i="5"/>
  <c r="R46" i="5"/>
  <c r="P46" i="5"/>
  <c r="Q46" i="5"/>
  <c r="S46" i="5"/>
  <c r="O46" i="5"/>
  <c r="T46" i="5"/>
  <c r="T122" i="5"/>
  <c r="R122" i="5"/>
  <c r="Q122" i="5"/>
  <c r="S122" i="5"/>
  <c r="P122" i="5"/>
  <c r="O122" i="5"/>
  <c r="O173" i="5"/>
  <c r="T173" i="5"/>
  <c r="R173" i="5"/>
  <c r="S173" i="5"/>
  <c r="Q173" i="5"/>
  <c r="P173" i="5"/>
  <c r="T317" i="5"/>
  <c r="Q317" i="5"/>
  <c r="R317" i="5"/>
  <c r="P317" i="5"/>
  <c r="S317" i="5"/>
  <c r="O317" i="5"/>
  <c r="R353" i="5"/>
  <c r="S353" i="5"/>
  <c r="Q353" i="5"/>
  <c r="T353" i="5"/>
  <c r="O353" i="5"/>
  <c r="P353" i="5"/>
  <c r="T541" i="5"/>
  <c r="R541" i="5"/>
  <c r="Q541" i="5"/>
  <c r="P541" i="5"/>
  <c r="S541" i="5"/>
  <c r="O541" i="5"/>
  <c r="R127" i="5"/>
  <c r="Q127" i="5"/>
  <c r="S127" i="5"/>
  <c r="O127" i="5"/>
  <c r="T127" i="5"/>
  <c r="P127" i="5"/>
  <c r="P335" i="5"/>
  <c r="T335" i="5"/>
  <c r="S335" i="5"/>
  <c r="Q335" i="5"/>
  <c r="R335" i="5"/>
  <c r="O335" i="5"/>
  <c r="AF174" i="5"/>
  <c r="AF416" i="5"/>
  <c r="AF313" i="5"/>
  <c r="AF297" i="5"/>
  <c r="AF295" i="5"/>
  <c r="AF64" i="5"/>
  <c r="AF158" i="5"/>
  <c r="AF197" i="5"/>
  <c r="AF157" i="5"/>
  <c r="AF210" i="5"/>
  <c r="AF154" i="5"/>
  <c r="AF519" i="5"/>
  <c r="AF115" i="5"/>
  <c r="AF179" i="5"/>
  <c r="AF371" i="5"/>
  <c r="AF16" i="5"/>
  <c r="AF344" i="5"/>
  <c r="AF387" i="5"/>
  <c r="AF248" i="5"/>
  <c r="AF499" i="5"/>
  <c r="AF392" i="5"/>
  <c r="AF456" i="5"/>
  <c r="AF90" i="5"/>
  <c r="AF88" i="5"/>
  <c r="AF57" i="5"/>
  <c r="AF255" i="5"/>
  <c r="AF101" i="5"/>
  <c r="AF14" i="5"/>
  <c r="AF508" i="5"/>
  <c r="AF81" i="5"/>
  <c r="AF27" i="5"/>
  <c r="AF38" i="5"/>
  <c r="AF481" i="5"/>
  <c r="AF238" i="5"/>
  <c r="AF26" i="5"/>
  <c r="AF200" i="5"/>
  <c r="AF512" i="5"/>
  <c r="AF442" i="5"/>
  <c r="AF5" i="5"/>
  <c r="AF293" i="5"/>
  <c r="AF349" i="5"/>
  <c r="AF534" i="5"/>
  <c r="AF459" i="5"/>
  <c r="AF94" i="5"/>
  <c r="AF316" i="5"/>
  <c r="S300" i="5"/>
  <c r="T300" i="5"/>
  <c r="R300" i="5"/>
  <c r="P300" i="5"/>
  <c r="Q300" i="5"/>
  <c r="O300" i="5"/>
  <c r="S147" i="5"/>
  <c r="R147" i="5"/>
  <c r="T147" i="5"/>
  <c r="Q147" i="5"/>
  <c r="O147" i="5"/>
  <c r="P147" i="5"/>
  <c r="R180" i="5"/>
  <c r="S180" i="5"/>
  <c r="P180" i="5"/>
  <c r="Q180" i="5"/>
  <c r="T180" i="5"/>
  <c r="O180" i="5"/>
  <c r="S93" i="5"/>
  <c r="O93" i="5"/>
  <c r="P93" i="5"/>
  <c r="T93" i="5"/>
  <c r="Q93" i="5"/>
  <c r="R93" i="5"/>
  <c r="T342" i="5"/>
  <c r="R342" i="5"/>
  <c r="S342" i="5"/>
  <c r="P342" i="5"/>
  <c r="Q342" i="5"/>
  <c r="O342" i="5"/>
  <c r="S464" i="5"/>
  <c r="T464" i="5"/>
  <c r="P464" i="5"/>
  <c r="Q464" i="5"/>
  <c r="R464" i="5"/>
  <c r="O464" i="5"/>
  <c r="S292" i="5"/>
  <c r="R292" i="5"/>
  <c r="P292" i="5"/>
  <c r="Q292" i="5"/>
  <c r="O292" i="5"/>
  <c r="T292" i="5"/>
  <c r="S80" i="5"/>
  <c r="O80" i="5"/>
  <c r="P80" i="5"/>
  <c r="T80" i="5"/>
  <c r="R80" i="5"/>
  <c r="Q80" i="5"/>
  <c r="T360" i="5"/>
  <c r="R360" i="5"/>
  <c r="O360" i="5"/>
  <c r="Q360" i="5"/>
  <c r="S360" i="5"/>
  <c r="P360" i="5"/>
  <c r="P177" i="5"/>
  <c r="Q177" i="5"/>
  <c r="O177" i="5"/>
  <c r="T177" i="5"/>
  <c r="S177" i="5"/>
  <c r="R177" i="5"/>
  <c r="S374" i="5"/>
  <c r="P374" i="5"/>
  <c r="T374" i="5"/>
  <c r="Q374" i="5"/>
  <c r="O374" i="5"/>
  <c r="R374" i="5"/>
  <c r="T399" i="5"/>
  <c r="S399" i="5"/>
  <c r="R399" i="5"/>
  <c r="Q399" i="5"/>
  <c r="P399" i="5"/>
  <c r="O399" i="5"/>
  <c r="T410" i="5"/>
  <c r="S410" i="5"/>
  <c r="Q410" i="5"/>
  <c r="O410" i="5"/>
  <c r="P410" i="5"/>
  <c r="R410" i="5"/>
  <c r="S406" i="5"/>
  <c r="O406" i="5"/>
  <c r="T406" i="5"/>
  <c r="R406" i="5"/>
  <c r="P406" i="5"/>
  <c r="Q406" i="5"/>
  <c r="R405" i="5"/>
  <c r="S405" i="5"/>
  <c r="O405" i="5"/>
  <c r="T405" i="5"/>
  <c r="Q405" i="5"/>
  <c r="P405" i="5"/>
  <c r="S257" i="5"/>
  <c r="T257" i="5"/>
  <c r="Q257" i="5"/>
  <c r="O257" i="5"/>
  <c r="R257" i="5"/>
  <c r="P257" i="5"/>
  <c r="S213" i="5"/>
  <c r="R213" i="5"/>
  <c r="Q213" i="5"/>
  <c r="P213" i="5"/>
  <c r="T213" i="5"/>
  <c r="O213" i="5"/>
  <c r="R228" i="5"/>
  <c r="T228" i="5"/>
  <c r="S228" i="5"/>
  <c r="Q228" i="5"/>
  <c r="O228" i="5"/>
  <c r="P228" i="5"/>
  <c r="S152" i="5"/>
  <c r="P152" i="5"/>
  <c r="T152" i="5"/>
  <c r="O152" i="5"/>
  <c r="R152" i="5"/>
  <c r="Q152" i="5"/>
  <c r="Q107" i="5"/>
  <c r="S107" i="5"/>
  <c r="P107" i="5"/>
  <c r="T107" i="5"/>
  <c r="R107" i="5"/>
  <c r="O107" i="5"/>
  <c r="O60" i="5"/>
  <c r="T60" i="5"/>
  <c r="S60" i="5"/>
  <c r="P60" i="5"/>
  <c r="R60" i="5"/>
  <c r="Q60" i="5"/>
  <c r="S252" i="5"/>
  <c r="T252" i="5"/>
  <c r="Q252" i="5"/>
  <c r="R252" i="5"/>
  <c r="O252" i="5"/>
  <c r="P252" i="5"/>
  <c r="T443" i="5"/>
  <c r="Q443" i="5"/>
  <c r="R443" i="5"/>
  <c r="S443" i="5"/>
  <c r="O443" i="5"/>
  <c r="P443" i="5"/>
  <c r="Q517" i="5"/>
  <c r="R517" i="5"/>
  <c r="P517" i="5"/>
  <c r="S517" i="5"/>
  <c r="T517" i="5"/>
  <c r="O517" i="5"/>
  <c r="P212" i="5"/>
  <c r="R212" i="5"/>
  <c r="T212" i="5"/>
  <c r="S212" i="5"/>
  <c r="O212" i="5"/>
  <c r="Q212" i="5"/>
  <c r="Q220" i="5"/>
  <c r="S220" i="5"/>
  <c r="P220" i="5"/>
  <c r="R220" i="5"/>
  <c r="O220" i="5"/>
  <c r="T220" i="5"/>
  <c r="S164" i="5"/>
  <c r="P164" i="5"/>
  <c r="Q164" i="5"/>
  <c r="R164" i="5"/>
  <c r="O164" i="5"/>
  <c r="T164" i="5"/>
  <c r="R70" i="5"/>
  <c r="Q70" i="5"/>
  <c r="S70" i="5"/>
  <c r="O70" i="5"/>
  <c r="P70" i="5"/>
  <c r="T70" i="5"/>
  <c r="R503" i="5"/>
  <c r="Q503" i="5"/>
  <c r="P503" i="5"/>
  <c r="T503" i="5"/>
  <c r="O503" i="5"/>
  <c r="S503" i="5"/>
  <c r="P136" i="5"/>
  <c r="S136" i="5"/>
  <c r="Q136" i="5"/>
  <c r="R136" i="5"/>
  <c r="O136" i="5"/>
  <c r="T136" i="5"/>
  <c r="S287" i="5"/>
  <c r="R287" i="5"/>
  <c r="Q287" i="5"/>
  <c r="P287" i="5"/>
  <c r="T287" i="5"/>
  <c r="O287" i="5"/>
  <c r="T282" i="5"/>
  <c r="Q282" i="5"/>
  <c r="O282" i="5"/>
  <c r="S282" i="5"/>
  <c r="P282" i="5"/>
  <c r="R282" i="5"/>
  <c r="P543" i="5"/>
  <c r="T543" i="5"/>
  <c r="O543" i="5"/>
  <c r="S543" i="5"/>
  <c r="Q543" i="5"/>
  <c r="R543" i="5"/>
  <c r="T299" i="5"/>
  <c r="R299" i="5"/>
  <c r="S299" i="5"/>
  <c r="O299" i="5"/>
  <c r="Q299" i="5"/>
  <c r="P299" i="5"/>
  <c r="O110" i="5"/>
  <c r="T110" i="5"/>
  <c r="P110" i="5"/>
  <c r="Q110" i="5"/>
  <c r="R110" i="5"/>
  <c r="S110" i="5"/>
  <c r="R331" i="5"/>
  <c r="S331" i="5"/>
  <c r="T331" i="5"/>
  <c r="O331" i="5"/>
  <c r="P331" i="5"/>
  <c r="Q331" i="5"/>
  <c r="S288" i="5"/>
  <c r="P288" i="5"/>
  <c r="R288" i="5"/>
  <c r="T288" i="5"/>
  <c r="Q288" i="5"/>
  <c r="O288" i="5"/>
  <c r="O194" i="5"/>
  <c r="T194" i="5"/>
  <c r="R194" i="5"/>
  <c r="S194" i="5"/>
  <c r="P194" i="5"/>
  <c r="Q194" i="5"/>
  <c r="R58" i="5"/>
  <c r="P58" i="5"/>
  <c r="Q58" i="5"/>
  <c r="O58" i="5"/>
  <c r="T58" i="5"/>
  <c r="S58" i="5"/>
  <c r="T99" i="5"/>
  <c r="S99" i="5"/>
  <c r="R99" i="5"/>
  <c r="Q99" i="5"/>
  <c r="O99" i="5"/>
  <c r="P99" i="5"/>
  <c r="O233" i="5"/>
  <c r="T233" i="5"/>
  <c r="R233" i="5"/>
  <c r="Q233" i="5"/>
  <c r="S233" i="5"/>
  <c r="P233" i="5"/>
  <c r="T497" i="5"/>
  <c r="P497" i="5"/>
  <c r="S497" i="5"/>
  <c r="R497" i="5"/>
  <c r="Q497" i="5"/>
  <c r="O497" i="5"/>
  <c r="S19" i="5"/>
  <c r="R19" i="5"/>
  <c r="Q19" i="5"/>
  <c r="T19" i="5"/>
  <c r="P19" i="5"/>
  <c r="O19" i="5"/>
  <c r="Q536" i="5"/>
  <c r="T536" i="5"/>
  <c r="R536" i="5"/>
  <c r="S536" i="5"/>
  <c r="P536" i="5"/>
  <c r="O536" i="5"/>
  <c r="S436" i="5"/>
  <c r="R436" i="5"/>
  <c r="P436" i="5"/>
  <c r="T436" i="5"/>
  <c r="O436" i="5"/>
  <c r="Q436" i="5"/>
  <c r="R415" i="5"/>
  <c r="T415" i="5"/>
  <c r="Q415" i="5"/>
  <c r="P415" i="5"/>
  <c r="S415" i="5"/>
  <c r="O415" i="5"/>
  <c r="T234" i="5"/>
  <c r="S234" i="5"/>
  <c r="R234" i="5"/>
  <c r="O234" i="5"/>
  <c r="P234" i="5"/>
  <c r="Q234" i="5"/>
  <c r="R221" i="5"/>
  <c r="O221" i="5"/>
  <c r="Q221" i="5"/>
  <c r="S221" i="5"/>
  <c r="T221" i="5"/>
  <c r="P221" i="5"/>
  <c r="S428" i="5"/>
  <c r="T428" i="5"/>
  <c r="R428" i="5"/>
  <c r="O428" i="5"/>
  <c r="P428" i="5"/>
  <c r="Q428" i="5"/>
  <c r="Q85" i="5"/>
  <c r="R85" i="5"/>
  <c r="O85" i="5"/>
  <c r="T85" i="5"/>
  <c r="S85" i="5"/>
  <c r="P85" i="5"/>
  <c r="AF401" i="5"/>
  <c r="AF417" i="5"/>
  <c r="AF494" i="5"/>
  <c r="AF229" i="5"/>
  <c r="AF76" i="5"/>
  <c r="AF31" i="5"/>
  <c r="R523" i="5"/>
  <c r="Q523" i="5"/>
  <c r="S523" i="5"/>
  <c r="T523" i="5"/>
  <c r="O523" i="5"/>
  <c r="P523" i="5"/>
  <c r="R192" i="5"/>
  <c r="Q192" i="5"/>
  <c r="S192" i="5"/>
  <c r="T192" i="5"/>
  <c r="P192" i="5"/>
  <c r="O192" i="5"/>
  <c r="S196" i="5"/>
  <c r="P196" i="5"/>
  <c r="R196" i="5"/>
  <c r="O196" i="5"/>
  <c r="Q196" i="5"/>
  <c r="T196" i="5"/>
  <c r="Q114" i="5"/>
  <c r="O114" i="5"/>
  <c r="T114" i="5"/>
  <c r="R114" i="5"/>
  <c r="S114" i="5"/>
  <c r="P114" i="5"/>
  <c r="Q39" i="5"/>
  <c r="R39" i="5"/>
  <c r="O39" i="5"/>
  <c r="T39" i="5"/>
  <c r="P39" i="5"/>
  <c r="S39" i="5"/>
  <c r="Q439" i="5"/>
  <c r="T439" i="5"/>
  <c r="P439" i="5"/>
  <c r="R439" i="5"/>
  <c r="S439" i="5"/>
  <c r="O439" i="5"/>
  <c r="P465" i="5"/>
  <c r="T465" i="5"/>
  <c r="R465" i="5"/>
  <c r="O465" i="5"/>
  <c r="Q465" i="5"/>
  <c r="S465" i="5"/>
  <c r="T513" i="5"/>
  <c r="S513" i="5"/>
  <c r="Q513" i="5"/>
  <c r="P513" i="5"/>
  <c r="R513" i="5"/>
  <c r="O513" i="5"/>
  <c r="Q491" i="5"/>
  <c r="P491" i="5"/>
  <c r="S491" i="5"/>
  <c r="R491" i="5"/>
  <c r="T491" i="5"/>
  <c r="O491" i="5"/>
  <c r="Q139" i="5"/>
  <c r="R139" i="5"/>
  <c r="O139" i="5"/>
  <c r="P139" i="5"/>
  <c r="T139" i="5"/>
  <c r="S139" i="5"/>
  <c r="R66" i="5"/>
  <c r="S66" i="5"/>
  <c r="P66" i="5"/>
  <c r="O66" i="5"/>
  <c r="Q66" i="5"/>
  <c r="T66" i="5"/>
  <c r="Q44" i="5"/>
  <c r="T44" i="5"/>
  <c r="S44" i="5"/>
  <c r="P44" i="5"/>
  <c r="O44" i="5"/>
  <c r="R44" i="5"/>
  <c r="Q526" i="5"/>
  <c r="P526" i="5"/>
  <c r="O526" i="5"/>
  <c r="R526" i="5"/>
  <c r="T526" i="5"/>
  <c r="S526" i="5"/>
  <c r="Q421" i="5"/>
  <c r="T421" i="5"/>
  <c r="R421" i="5"/>
  <c r="S421" i="5"/>
  <c r="P421" i="5"/>
  <c r="O421" i="5"/>
  <c r="S381" i="5"/>
  <c r="R381" i="5"/>
  <c r="P381" i="5"/>
  <c r="Q381" i="5"/>
  <c r="O381" i="5"/>
  <c r="T381" i="5"/>
  <c r="S521" i="5"/>
  <c r="P521" i="5"/>
  <c r="R521" i="5"/>
  <c r="Q521" i="5"/>
  <c r="T521" i="5"/>
  <c r="O521" i="5"/>
  <c r="S226" i="5"/>
  <c r="R226" i="5"/>
  <c r="Q226" i="5"/>
  <c r="P226" i="5"/>
  <c r="T226" i="5"/>
  <c r="O226" i="5"/>
  <c r="S244" i="5"/>
  <c r="P244" i="5"/>
  <c r="T244" i="5"/>
  <c r="O244" i="5"/>
  <c r="R244" i="5"/>
  <c r="Q244" i="5"/>
  <c r="R311" i="5"/>
  <c r="Q311" i="5"/>
  <c r="T311" i="5"/>
  <c r="O311" i="5"/>
  <c r="P311" i="5"/>
  <c r="S311" i="5"/>
  <c r="T389" i="5"/>
  <c r="R389" i="5"/>
  <c r="S389" i="5"/>
  <c r="Q389" i="5"/>
  <c r="O389" i="5"/>
  <c r="P389" i="5"/>
  <c r="S476" i="5"/>
  <c r="O476" i="5"/>
  <c r="R476" i="5"/>
  <c r="P476" i="5"/>
  <c r="Q476" i="5"/>
  <c r="T476" i="5"/>
  <c r="R219" i="5"/>
  <c r="Q219" i="5"/>
  <c r="S219" i="5"/>
  <c r="T219" i="5"/>
  <c r="P219" i="5"/>
  <c r="O219" i="5"/>
  <c r="R373" i="5"/>
  <c r="P373" i="5"/>
  <c r="T373" i="5"/>
  <c r="Q373" i="5"/>
  <c r="O373" i="5"/>
  <c r="S373" i="5"/>
  <c r="Q479" i="5"/>
  <c r="T479" i="5"/>
  <c r="R479" i="5"/>
  <c r="S479" i="5"/>
  <c r="O479" i="5"/>
  <c r="P479" i="5"/>
  <c r="R96" i="5"/>
  <c r="Q96" i="5"/>
  <c r="O96" i="5"/>
  <c r="T96" i="5"/>
  <c r="S96" i="5"/>
  <c r="P96" i="5"/>
  <c r="T404" i="5"/>
  <c r="S404" i="5"/>
  <c r="P404" i="5"/>
  <c r="R404" i="5"/>
  <c r="Q404" i="5"/>
  <c r="O404" i="5"/>
  <c r="T496" i="5"/>
  <c r="P496" i="5"/>
  <c r="R496" i="5"/>
  <c r="S496" i="5"/>
  <c r="O496" i="5"/>
  <c r="Q496" i="5"/>
  <c r="O142" i="5"/>
  <c r="T142" i="5"/>
  <c r="S142" i="5"/>
  <c r="P142" i="5"/>
  <c r="R142" i="5"/>
  <c r="Q142" i="5"/>
  <c r="T470" i="5"/>
  <c r="S470" i="5"/>
  <c r="Q470" i="5"/>
  <c r="P470" i="5"/>
  <c r="O470" i="5"/>
  <c r="R470" i="5"/>
  <c r="S408" i="5"/>
  <c r="T408" i="5"/>
  <c r="P408" i="5"/>
  <c r="R408" i="5"/>
  <c r="Q408" i="5"/>
  <c r="O408" i="5"/>
  <c r="S17" i="5"/>
  <c r="P17" i="5"/>
  <c r="T17" i="5"/>
  <c r="Q17" i="5"/>
  <c r="O17" i="5"/>
  <c r="R17" i="5"/>
  <c r="O181" i="5"/>
  <c r="R181" i="5"/>
  <c r="Q181" i="5"/>
  <c r="T181" i="5"/>
  <c r="S181" i="5"/>
  <c r="P181" i="5"/>
  <c r="P275" i="5"/>
  <c r="R275" i="5"/>
  <c r="S275" i="5"/>
  <c r="Q275" i="5"/>
  <c r="T275" i="5"/>
  <c r="O275" i="5"/>
  <c r="P319" i="5"/>
  <c r="T319" i="5"/>
  <c r="S319" i="5"/>
  <c r="R319" i="5"/>
  <c r="Q319" i="5"/>
  <c r="O319" i="5"/>
  <c r="O36" i="5"/>
  <c r="S36" i="5"/>
  <c r="T36" i="5"/>
  <c r="P36" i="5"/>
  <c r="R36" i="5"/>
  <c r="Q36" i="5"/>
  <c r="T7" i="5"/>
  <c r="S7" i="5"/>
  <c r="R7" i="5"/>
  <c r="Q7" i="5"/>
  <c r="P7" i="5"/>
  <c r="O7" i="5"/>
  <c r="T516" i="5"/>
  <c r="P516" i="5"/>
  <c r="S516" i="5"/>
  <c r="R516" i="5"/>
  <c r="Q516" i="5"/>
  <c r="O516" i="5"/>
  <c r="Q69" i="5"/>
  <c r="O69" i="5"/>
  <c r="R69" i="5"/>
  <c r="T69" i="5"/>
  <c r="S69" i="5"/>
  <c r="P69" i="5"/>
  <c r="R25" i="5"/>
  <c r="Q25" i="5"/>
  <c r="P25" i="5"/>
  <c r="O25" i="5"/>
  <c r="S25" i="5"/>
  <c r="T25" i="5"/>
  <c r="S298" i="5"/>
  <c r="Q298" i="5"/>
  <c r="O298" i="5"/>
  <c r="T298" i="5"/>
  <c r="P298" i="5"/>
  <c r="R298" i="5"/>
  <c r="S535" i="5"/>
  <c r="T535" i="5"/>
  <c r="Q535" i="5"/>
  <c r="P535" i="5"/>
  <c r="O535" i="5"/>
  <c r="R535" i="5"/>
  <c r="Q149" i="5"/>
  <c r="R149" i="5"/>
  <c r="S149" i="5"/>
  <c r="P149" i="5"/>
  <c r="O149" i="5"/>
  <c r="T149" i="5"/>
  <c r="S261" i="5"/>
  <c r="Q261" i="5"/>
  <c r="P261" i="5"/>
  <c r="O261" i="5"/>
  <c r="T261" i="5"/>
  <c r="R261" i="5"/>
  <c r="AF332" i="5"/>
  <c r="AF453" i="5"/>
  <c r="AF352" i="5"/>
  <c r="AF368" i="5"/>
  <c r="AF74" i="5"/>
  <c r="AF492" i="5"/>
  <c r="AF206" i="5"/>
  <c r="AF63" i="5"/>
  <c r="AF111" i="5"/>
  <c r="P55" i="5"/>
  <c r="R55" i="5"/>
  <c r="Q55" i="5"/>
  <c r="S55" i="5"/>
  <c r="O55" i="5"/>
  <c r="T55" i="5"/>
  <c r="O49" i="5"/>
  <c r="S49" i="5"/>
  <c r="T49" i="5"/>
  <c r="P49" i="5"/>
  <c r="Q49" i="5"/>
  <c r="R49" i="5"/>
  <c r="Q504" i="5"/>
  <c r="T504" i="5"/>
  <c r="S504" i="5"/>
  <c r="R504" i="5"/>
  <c r="P504" i="5"/>
  <c r="O504" i="5"/>
  <c r="S395" i="5"/>
  <c r="T395" i="5"/>
  <c r="Q395" i="5"/>
  <c r="R395" i="5"/>
  <c r="O395" i="5"/>
  <c r="P395" i="5"/>
  <c r="AF50" i="5"/>
  <c r="AF150" i="5"/>
  <c r="AF48" i="5"/>
  <c r="AF537" i="5"/>
  <c r="AF32" i="5"/>
  <c r="AF182" i="5"/>
  <c r="AF254" i="5"/>
  <c r="AF308" i="5"/>
  <c r="AF202" i="5"/>
  <c r="AF488" i="5"/>
  <c r="AF251" i="5"/>
  <c r="AF155" i="5"/>
  <c r="AF151" i="5"/>
  <c r="AF250" i="5"/>
  <c r="AF245" i="5"/>
  <c r="AF273" i="5"/>
  <c r="AF493" i="5"/>
  <c r="AF35" i="5"/>
  <c r="AF514" i="5"/>
  <c r="AF171" i="5"/>
  <c r="AF72" i="5"/>
  <c r="AF209" i="5"/>
  <c r="AF325" i="5"/>
  <c r="AF413" i="5"/>
  <c r="AF448" i="5"/>
  <c r="AF281" i="5"/>
  <c r="AF231" i="5"/>
  <c r="AF380" i="5"/>
  <c r="AF24" i="5"/>
  <c r="AF249" i="5"/>
  <c r="AF432" i="5"/>
  <c r="AF383" i="5"/>
  <c r="AF116" i="5"/>
  <c r="AF124" i="5"/>
  <c r="AF487" i="5"/>
  <c r="AF271" i="5"/>
  <c r="AF427" i="5"/>
  <c r="AF505" i="5"/>
  <c r="AF109" i="5"/>
  <c r="AF240" i="5"/>
  <c r="AF198" i="5"/>
  <c r="AF140" i="5"/>
  <c r="AF20" i="5"/>
  <c r="Q533" i="5"/>
  <c r="S533" i="5"/>
  <c r="T533" i="5"/>
  <c r="P533" i="5"/>
  <c r="R533" i="5"/>
  <c r="O533" i="5"/>
  <c r="T469" i="5"/>
  <c r="R469" i="5"/>
  <c r="Q469" i="5"/>
  <c r="S469" i="5"/>
  <c r="P469" i="5"/>
  <c r="O469" i="5"/>
  <c r="T426" i="5"/>
  <c r="Q426" i="5"/>
  <c r="R426" i="5"/>
  <c r="P426" i="5"/>
  <c r="S426" i="5"/>
  <c r="O426" i="5"/>
  <c r="AF11" i="5"/>
  <c r="AF246" i="5"/>
  <c r="AF449" i="5"/>
  <c r="AF430" i="5"/>
  <c r="AF286" i="5"/>
  <c r="AF223" i="5"/>
  <c r="AF190" i="5"/>
  <c r="AF338" i="5"/>
  <c r="AF364" i="5"/>
  <c r="AF296" i="5"/>
  <c r="AF403" i="5"/>
  <c r="AF45" i="5"/>
  <c r="AF538" i="5"/>
  <c r="AF520" i="5"/>
  <c r="AF398" i="5"/>
  <c r="AF185" i="5"/>
  <c r="AF345" i="5"/>
  <c r="AF540" i="5"/>
  <c r="AF429" i="5"/>
  <c r="AF121" i="5"/>
  <c r="AF78" i="5"/>
  <c r="AF274" i="5"/>
  <c r="AF301" i="5"/>
  <c r="AF87" i="5"/>
  <c r="AF68" i="5"/>
  <c r="AF486" i="5"/>
  <c r="AF467" i="5"/>
  <c r="AF43" i="5"/>
  <c r="AF211" i="5"/>
  <c r="AF53" i="5"/>
  <c r="AF474" i="5"/>
  <c r="AF524" i="5"/>
  <c r="AF37" i="5"/>
  <c r="AF126" i="5"/>
  <c r="AF170" i="5"/>
  <c r="AF54" i="5"/>
  <c r="AF283" i="5"/>
  <c r="AF441" i="5"/>
  <c r="AF378" i="5"/>
  <c r="AF440" i="5"/>
  <c r="AF280" i="5"/>
  <c r="AF322" i="5"/>
  <c r="AF326" i="5"/>
  <c r="T351" i="5"/>
  <c r="S351" i="5"/>
  <c r="O351" i="5"/>
  <c r="R351" i="5"/>
  <c r="Q351" i="5"/>
  <c r="P351" i="5"/>
  <c r="R207" i="5"/>
  <c r="S207" i="5"/>
  <c r="T207" i="5"/>
  <c r="Q207" i="5"/>
  <c r="O207" i="5"/>
  <c r="P207" i="5"/>
  <c r="Q466" i="5"/>
  <c r="S466" i="5"/>
  <c r="R466" i="5"/>
  <c r="P466" i="5"/>
  <c r="O466" i="5"/>
  <c r="T466" i="5"/>
  <c r="AF134" i="5"/>
  <c r="AF148" i="5"/>
  <c r="AF270" i="5"/>
  <c r="AF528" i="5"/>
  <c r="AF191" i="5"/>
  <c r="AF507" i="5"/>
  <c r="AF390" i="5"/>
  <c r="AF484" i="5"/>
  <c r="AF131" i="5"/>
  <c r="AF376" i="5"/>
  <c r="AF346" i="5"/>
  <c r="AF363" i="5"/>
  <c r="AF167" i="5"/>
  <c r="AF268" i="5"/>
  <c r="AF267" i="5"/>
  <c r="AF312" i="5"/>
  <c r="AF473" i="5"/>
  <c r="AF356" i="5"/>
  <c r="AF452" i="5"/>
  <c r="AF169" i="5"/>
  <c r="AF105" i="5"/>
  <c r="AF260" i="5"/>
  <c r="AF304" i="5"/>
  <c r="AF361" i="5"/>
  <c r="AF433" i="5"/>
  <c r="AF189" i="5"/>
  <c r="AF172" i="5"/>
  <c r="AF52" i="5"/>
  <c r="AF339" i="5"/>
  <c r="AF186" i="5"/>
  <c r="AF56" i="5"/>
  <c r="AF214" i="5"/>
  <c r="AF30" i="5"/>
  <c r="AF263" i="5"/>
  <c r="AF490" i="5"/>
  <c r="AF306" i="5"/>
  <c r="AF350" i="5"/>
  <c r="AF67" i="5"/>
  <c r="AF84" i="5"/>
  <c r="AF341" i="5"/>
  <c r="AF203" i="5"/>
  <c r="AF79" i="5"/>
  <c r="AF343" i="5"/>
  <c r="S201" i="5"/>
  <c r="P201" i="5"/>
  <c r="O201" i="5"/>
  <c r="T201" i="5"/>
  <c r="R201" i="5"/>
  <c r="Q201" i="5"/>
  <c r="R328" i="5"/>
  <c r="P328" i="5"/>
  <c r="Q328" i="5"/>
  <c r="S328" i="5"/>
  <c r="T328" i="5"/>
  <c r="O328" i="5"/>
  <c r="S216" i="5"/>
  <c r="T216" i="5"/>
  <c r="Q216" i="5"/>
  <c r="R216" i="5"/>
  <c r="P216" i="5"/>
  <c r="O216" i="5"/>
  <c r="T235" i="5"/>
  <c r="Q235" i="5"/>
  <c r="R235" i="5"/>
  <c r="P235" i="5"/>
  <c r="S235" i="5"/>
  <c r="O235" i="5"/>
  <c r="AF73" i="5"/>
  <c r="AF141" i="5"/>
  <c r="AF187" i="5"/>
  <c r="AF334" i="5"/>
  <c r="AF108" i="5"/>
  <c r="AF510" i="5"/>
  <c r="AF77" i="5"/>
  <c r="AF434" i="5"/>
  <c r="AF153" i="5"/>
  <c r="AF463" i="5"/>
  <c r="AF156" i="5"/>
  <c r="AF92" i="5"/>
  <c r="AF272" i="5"/>
  <c r="AF320" i="5"/>
  <c r="AF120" i="5"/>
  <c r="AF6" i="5"/>
  <c r="AF205" i="5"/>
  <c r="AF530" i="5"/>
  <c r="AF241" i="5"/>
  <c r="AF230" i="5"/>
  <c r="AF208" i="5"/>
  <c r="AF199" i="5"/>
  <c r="AF542" i="5"/>
  <c r="AF358" i="5"/>
  <c r="AF386" i="5"/>
  <c r="AF302" i="5"/>
  <c r="AF402" i="5"/>
  <c r="AF28" i="5"/>
  <c r="AF400" i="5"/>
  <c r="AF83" i="5"/>
  <c r="AF457" i="5"/>
  <c r="AF176" i="5"/>
  <c r="AF33" i="5"/>
  <c r="AF47" i="5"/>
  <c r="AF227" i="5"/>
  <c r="AF329" i="5"/>
  <c r="AF425" i="5"/>
  <c r="AF123" i="5"/>
  <c r="AF333" i="5"/>
  <c r="AF9" i="5"/>
  <c r="AF385" i="5"/>
  <c r="AF13" i="5"/>
  <c r="AF224" i="5"/>
  <c r="Q483" i="5"/>
  <c r="R483" i="5"/>
  <c r="S483" i="5"/>
  <c r="P483" i="5"/>
  <c r="T483" i="5"/>
  <c r="O483" i="5"/>
  <c r="T532" i="5"/>
  <c r="S532" i="5"/>
  <c r="P532" i="5"/>
  <c r="Q532" i="5"/>
  <c r="R532" i="5"/>
  <c r="O532" i="5"/>
  <c r="T225" i="5"/>
  <c r="R225" i="5"/>
  <c r="S225" i="5"/>
  <c r="Q225" i="5"/>
  <c r="P225" i="5"/>
  <c r="O225" i="5"/>
  <c r="T450" i="5"/>
  <c r="R450" i="5"/>
  <c r="P450" i="5"/>
  <c r="Q450" i="5"/>
  <c r="S450" i="5"/>
  <c r="O450" i="5"/>
  <c r="S525" i="5"/>
  <c r="R525" i="5"/>
  <c r="Q525" i="5"/>
  <c r="T525" i="5"/>
  <c r="P525" i="5"/>
  <c r="O525" i="5"/>
  <c r="Q97" i="5"/>
  <c r="R97" i="5"/>
  <c r="O97" i="5"/>
  <c r="S97" i="5"/>
  <c r="T97" i="5"/>
  <c r="P97" i="5"/>
  <c r="S75" i="5"/>
  <c r="T75" i="5"/>
  <c r="P75" i="5"/>
  <c r="R75" i="5"/>
  <c r="Q75" i="5"/>
  <c r="O75" i="5"/>
  <c r="P458" i="5"/>
  <c r="R458" i="5"/>
  <c r="Q458" i="5"/>
  <c r="S458" i="5"/>
  <c r="O458" i="5"/>
  <c r="T458" i="5"/>
  <c r="T354" i="5"/>
  <c r="R354" i="5"/>
  <c r="S354" i="5"/>
  <c r="P354" i="5"/>
  <c r="O354" i="5"/>
  <c r="Q354" i="5"/>
  <c r="O65" i="5"/>
  <c r="T65" i="5"/>
  <c r="S65" i="5"/>
  <c r="R65" i="5"/>
  <c r="P65" i="5"/>
  <c r="Q65" i="5"/>
  <c r="T132" i="5"/>
  <c r="Q132" i="5"/>
  <c r="O132" i="5"/>
  <c r="S132" i="5"/>
  <c r="R132" i="5"/>
  <c r="P132" i="5"/>
  <c r="S12" i="5"/>
  <c r="P12" i="5"/>
  <c r="R12" i="5"/>
  <c r="Q12" i="5"/>
  <c r="O12" i="5"/>
  <c r="T12" i="5"/>
  <c r="S498" i="5"/>
  <c r="P498" i="5"/>
  <c r="T498" i="5"/>
  <c r="O498" i="5"/>
  <c r="R498" i="5"/>
  <c r="Q498" i="5"/>
  <c r="S159" i="5"/>
  <c r="T159" i="5"/>
  <c r="R159" i="5"/>
  <c r="P159" i="5"/>
  <c r="Q159" i="5"/>
  <c r="O159" i="5"/>
  <c r="AF266" i="5"/>
  <c r="AF128" i="5"/>
  <c r="AF160" i="5"/>
  <c r="AF112" i="5"/>
  <c r="AF253" i="5"/>
  <c r="AF98" i="5"/>
  <c r="AF518" i="5"/>
  <c r="AF125" i="5"/>
  <c r="AF444" i="5"/>
  <c r="AF133" i="5"/>
  <c r="AF348" i="5"/>
  <c r="AF307" i="5"/>
  <c r="AF10" i="5"/>
  <c r="AF314" i="5"/>
  <c r="AF168" i="5"/>
  <c r="AF143" i="5"/>
  <c r="AF539" i="5"/>
  <c r="AF424" i="5"/>
  <c r="AF362" i="5"/>
  <c r="AF455" i="5"/>
  <c r="AF239" i="5"/>
  <c r="AF502" i="5"/>
  <c r="AF243" i="5"/>
  <c r="AF422" i="5"/>
  <c r="AF382" i="5"/>
  <c r="AF284" i="5"/>
  <c r="AF232" i="5"/>
  <c r="AF269" i="5"/>
  <c r="AF103" i="5"/>
  <c r="AF247" i="5"/>
  <c r="AF418" i="5"/>
  <c r="AF278" i="5"/>
  <c r="AF106" i="5"/>
  <c r="AF445" i="5"/>
  <c r="AF42" i="5"/>
  <c r="AF396" i="5"/>
  <c r="AF359" i="5"/>
  <c r="AF62" i="5"/>
  <c r="AF500" i="5"/>
  <c r="AF102" i="5"/>
  <c r="AF468" i="5"/>
  <c r="AF379" i="5"/>
  <c r="S447" i="5"/>
  <c r="T447" i="5"/>
  <c r="R447" i="5"/>
  <c r="Q447" i="5"/>
  <c r="P447" i="5"/>
  <c r="O447" i="5"/>
  <c r="Q460" i="5"/>
  <c r="S460" i="5"/>
  <c r="P460" i="5"/>
  <c r="R460" i="5"/>
  <c r="T460" i="5"/>
  <c r="O460" i="5"/>
  <c r="S89" i="5"/>
  <c r="P89" i="5"/>
  <c r="Q89" i="5"/>
  <c r="R89" i="5"/>
  <c r="O89" i="5"/>
  <c r="T89" i="5"/>
  <c r="R22" i="5"/>
  <c r="Q22" i="5"/>
  <c r="S22" i="5"/>
  <c r="O22" i="5"/>
  <c r="P22" i="5"/>
  <c r="T22" i="5"/>
  <c r="T285" i="5"/>
  <c r="S285" i="5"/>
  <c r="Q285" i="5"/>
  <c r="R285" i="5"/>
  <c r="P285" i="5"/>
  <c r="O285" i="5"/>
  <c r="T366" i="5"/>
  <c r="R366" i="5"/>
  <c r="Q366" i="5"/>
  <c r="S366" i="5"/>
  <c r="O366" i="5"/>
  <c r="P366" i="5"/>
  <c r="Q279" i="5"/>
  <c r="R279" i="5"/>
  <c r="O279" i="5"/>
  <c r="P279" i="5"/>
  <c r="S279" i="5"/>
  <c r="T279" i="5"/>
  <c r="R397" i="5"/>
  <c r="Q397" i="5"/>
  <c r="T397" i="5"/>
  <c r="S397" i="5"/>
  <c r="P397" i="5"/>
  <c r="O397" i="5"/>
  <c r="T407" i="5"/>
  <c r="Q407" i="5"/>
  <c r="R407" i="5"/>
  <c r="S407" i="5"/>
  <c r="P407" i="5"/>
  <c r="O407" i="5"/>
  <c r="Q291" i="5"/>
  <c r="T291" i="5"/>
  <c r="S291" i="5"/>
  <c r="R291" i="5"/>
  <c r="O291" i="5"/>
  <c r="P291" i="5"/>
  <c r="R529" i="5"/>
  <c r="S529" i="5"/>
  <c r="T529" i="5"/>
  <c r="Q529" i="5"/>
  <c r="O529" i="5"/>
  <c r="P529" i="5"/>
  <c r="Q369" i="5"/>
  <c r="S369" i="5"/>
  <c r="T369" i="5"/>
  <c r="P369" i="5"/>
  <c r="O369" i="5"/>
  <c r="R369" i="5"/>
  <c r="T324" i="5"/>
  <c r="R324" i="5"/>
  <c r="O324" i="5"/>
  <c r="S324" i="5"/>
  <c r="P324" i="5"/>
  <c r="Q324" i="5"/>
  <c r="AF411" i="5"/>
  <c r="AF461" i="5"/>
  <c r="AF372" i="5"/>
  <c r="AF482" i="5"/>
  <c r="AF485" i="5"/>
  <c r="AF15" i="5"/>
  <c r="AF290" i="5"/>
  <c r="AF113" i="5"/>
  <c r="AF431" i="5"/>
  <c r="AF29" i="5"/>
  <c r="AF471" i="5"/>
  <c r="AF330" i="5"/>
  <c r="AF393" i="5"/>
  <c r="AF412" i="5"/>
  <c r="AF138" i="5"/>
  <c r="AF391" i="5"/>
  <c r="AF511" i="5"/>
  <c r="AF315" i="5"/>
  <c r="AF100" i="5"/>
  <c r="AF104" i="5"/>
  <c r="AF310" i="5"/>
  <c r="AF265" i="5"/>
  <c r="AF259" i="5"/>
  <c r="AF480" i="5"/>
  <c r="AF323" i="5"/>
  <c r="AF162" i="5"/>
  <c r="AF420" i="5"/>
  <c r="AF318" i="5"/>
  <c r="AF409" i="5"/>
  <c r="AF377" i="5"/>
  <c r="AF204" i="5"/>
  <c r="AF367" i="5"/>
  <c r="AF394" i="5"/>
  <c r="AF365" i="5"/>
  <c r="AF61" i="5"/>
  <c r="AF23" i="5"/>
  <c r="AF183" i="5"/>
  <c r="AF438" i="5"/>
  <c r="AF289" i="5"/>
  <c r="AF34" i="5"/>
  <c r="AF357" i="5"/>
  <c r="AF277" i="5"/>
  <c r="AF8" i="5"/>
  <c r="AF129" i="5"/>
  <c r="AF217" i="5"/>
  <c r="Q29" i="3"/>
  <c r="O29" i="3"/>
  <c r="R29" i="3"/>
  <c r="T29" i="3"/>
  <c r="S29" i="3"/>
  <c r="P29" i="3"/>
  <c r="Q90" i="3"/>
  <c r="R90" i="3"/>
  <c r="P90" i="3"/>
  <c r="S90" i="3"/>
  <c r="O90" i="3"/>
  <c r="T90" i="3"/>
  <c r="P42" i="3"/>
  <c r="S42" i="3"/>
  <c r="T42" i="3"/>
  <c r="O42" i="3"/>
  <c r="Q42" i="3"/>
  <c r="R42" i="3"/>
  <c r="AF18" i="3"/>
  <c r="P66" i="3"/>
  <c r="O66" i="3"/>
  <c r="S66" i="3"/>
  <c r="T66" i="3"/>
  <c r="Q66" i="3"/>
  <c r="R66" i="3"/>
  <c r="AF101" i="3"/>
  <c r="AF77" i="3"/>
  <c r="AF103" i="3"/>
  <c r="AF53" i="3"/>
  <c r="AF79" i="3"/>
  <c r="P71" i="3"/>
  <c r="Q71" i="3"/>
  <c r="S71" i="3"/>
  <c r="R71" i="3"/>
  <c r="O71" i="3"/>
  <c r="T71" i="3"/>
  <c r="T45" i="3"/>
  <c r="P45" i="3"/>
  <c r="S45" i="3"/>
  <c r="Q45" i="3"/>
  <c r="O45" i="3"/>
  <c r="R45" i="3"/>
  <c r="AF55" i="3"/>
  <c r="AF20" i="3"/>
  <c r="AF31" i="3"/>
  <c r="AF96" i="3"/>
  <c r="AF7" i="3"/>
  <c r="AF48" i="3"/>
  <c r="AF107" i="3"/>
  <c r="AF59" i="3"/>
  <c r="AF11" i="3"/>
  <c r="AF70" i="3"/>
  <c r="AF22" i="3"/>
  <c r="AF81" i="3"/>
  <c r="AF33" i="3"/>
  <c r="AF100" i="3"/>
  <c r="AF52" i="3"/>
  <c r="AF99" i="3"/>
  <c r="AF51" i="3"/>
  <c r="AF110" i="3"/>
  <c r="AF62" i="3"/>
  <c r="AF14" i="3"/>
  <c r="AF73" i="3"/>
  <c r="AF25" i="3"/>
  <c r="AF92" i="3"/>
  <c r="AF44" i="3"/>
  <c r="AF95" i="3"/>
  <c r="AF47" i="3"/>
  <c r="AF106" i="3"/>
  <c r="AF58" i="3"/>
  <c r="AF10" i="3"/>
  <c r="AF69" i="3"/>
  <c r="AF21" i="3"/>
  <c r="AF88" i="3"/>
  <c r="AF40" i="3"/>
  <c r="AF91" i="3"/>
  <c r="AF43" i="3"/>
  <c r="AF102" i="3"/>
  <c r="AF54" i="3"/>
  <c r="AF6" i="3"/>
  <c r="AF65" i="3"/>
  <c r="AF17" i="3"/>
  <c r="AF84" i="3"/>
  <c r="AF36" i="3"/>
  <c r="AF87" i="3"/>
  <c r="AF39" i="3"/>
  <c r="AF98" i="3"/>
  <c r="AF50" i="3"/>
  <c r="AF109" i="3"/>
  <c r="AF61" i="3"/>
  <c r="AF13" i="3"/>
  <c r="AF80" i="3"/>
  <c r="AF32" i="3"/>
  <c r="AF83" i="3"/>
  <c r="AF35" i="3"/>
  <c r="AF94" i="3"/>
  <c r="AF46" i="3"/>
  <c r="AF105" i="3"/>
  <c r="AF57" i="3"/>
  <c r="AF9" i="3"/>
  <c r="AF76" i="3"/>
  <c r="AF28" i="3"/>
  <c r="AF72" i="3"/>
  <c r="AF24" i="3"/>
  <c r="AF75" i="3"/>
  <c r="AF27" i="3"/>
  <c r="AF86" i="3"/>
  <c r="AF38" i="3"/>
  <c r="AF97" i="3"/>
  <c r="AF49" i="3"/>
  <c r="AF5" i="3"/>
  <c r="AF68" i="3"/>
  <c r="AF23" i="3"/>
  <c r="AF82" i="3"/>
  <c r="AF34" i="3"/>
  <c r="AF93" i="3"/>
  <c r="AF64" i="3"/>
  <c r="AF16" i="3"/>
  <c r="AF67" i="3"/>
  <c r="AF19" i="3"/>
  <c r="AF78" i="3"/>
  <c r="AF30" i="3"/>
  <c r="AF89" i="3"/>
  <c r="AF41" i="3"/>
  <c r="AF108" i="3"/>
  <c r="AF60" i="3"/>
  <c r="AF12" i="3"/>
  <c r="AF111" i="3"/>
  <c r="AF63" i="3"/>
  <c r="AF15" i="3"/>
  <c r="AF74" i="3"/>
  <c r="AF26" i="3"/>
  <c r="AF85" i="3"/>
  <c r="AF37" i="3"/>
  <c r="AF104" i="3"/>
  <c r="AF56" i="3"/>
  <c r="AF8" i="3"/>
  <c r="T364" i="2"/>
  <c r="O364" i="2"/>
  <c r="Q364" i="2"/>
  <c r="R364" i="2"/>
  <c r="P364" i="2"/>
  <c r="S364" i="2"/>
  <c r="R118" i="2"/>
  <c r="Q118" i="2"/>
  <c r="S118" i="2"/>
  <c r="T118" i="2"/>
  <c r="P118" i="2"/>
  <c r="O118" i="2"/>
  <c r="AF160" i="2"/>
  <c r="AF274" i="2"/>
  <c r="AF220" i="2"/>
  <c r="Q123" i="2"/>
  <c r="R123" i="2"/>
  <c r="O123" i="2"/>
  <c r="T123" i="2"/>
  <c r="P123" i="2"/>
  <c r="S123" i="2"/>
  <c r="AF282" i="2"/>
  <c r="AF124" i="2"/>
  <c r="AF383" i="2"/>
  <c r="AF119" i="2"/>
  <c r="AF94" i="2"/>
  <c r="AF239" i="2"/>
  <c r="AF390" i="2"/>
  <c r="AF147" i="2"/>
  <c r="AF263" i="2"/>
  <c r="S403" i="2"/>
  <c r="P403" i="2"/>
  <c r="T403" i="2"/>
  <c r="O403" i="2"/>
  <c r="R403" i="2"/>
  <c r="Q403" i="2"/>
  <c r="AF306" i="2"/>
  <c r="AF33" i="2"/>
  <c r="AF261" i="2"/>
  <c r="AF179" i="2"/>
  <c r="AF21" i="2"/>
  <c r="AF77" i="2"/>
  <c r="AF338" i="2"/>
  <c r="AF32" i="2"/>
  <c r="AF315" i="2"/>
  <c r="AF133" i="2"/>
  <c r="AF191" i="2"/>
  <c r="AF178" i="2"/>
  <c r="AF208" i="2"/>
  <c r="AF11" i="2"/>
  <c r="AF25" i="2"/>
  <c r="AF102" i="2"/>
  <c r="AF151" i="2"/>
  <c r="AF394" i="2"/>
  <c r="AF203" i="2"/>
  <c r="AF60" i="2"/>
  <c r="AF322" i="2"/>
  <c r="AF283" i="2"/>
  <c r="AF5" i="2"/>
  <c r="AF171" i="2"/>
  <c r="AF279" i="2"/>
  <c r="AF311" i="2"/>
  <c r="AF385" i="2"/>
  <c r="AF337" i="2"/>
  <c r="AF157" i="2"/>
  <c r="AF271" i="2"/>
  <c r="AF432" i="2"/>
  <c r="AF225" i="2"/>
  <c r="AF297" i="2"/>
  <c r="AF37" i="2"/>
  <c r="AF372" i="2"/>
  <c r="AF201" i="2"/>
  <c r="AF416" i="2"/>
  <c r="AF81" i="2"/>
  <c r="AF367" i="2"/>
  <c r="AF197" i="2"/>
  <c r="AF182" i="2"/>
  <c r="AF235" i="2"/>
  <c r="AF255" i="2"/>
  <c r="AF414" i="2"/>
  <c r="AF52" i="2"/>
  <c r="AF159" i="2"/>
  <c r="AF317" i="2"/>
  <c r="AF114" i="2"/>
  <c r="AF66" i="2"/>
  <c r="AF343" i="2"/>
  <c r="AF293" i="2"/>
  <c r="AF47" i="2"/>
  <c r="AF329" i="2"/>
  <c r="AF266" i="2"/>
  <c r="AF406" i="2"/>
  <c r="AF145" i="2"/>
  <c r="AF316" i="2"/>
  <c r="AF149" i="2"/>
  <c r="AF373" i="2"/>
  <c r="AF430" i="2"/>
  <c r="AF101" i="2"/>
  <c r="AF422" i="2"/>
  <c r="AF431" i="2"/>
  <c r="AF341" i="2"/>
  <c r="AF226" i="2"/>
  <c r="AF434" i="2"/>
  <c r="AF176" i="2"/>
  <c r="AF387" i="2"/>
  <c r="AF126" i="2"/>
  <c r="AF163" i="2"/>
  <c r="AF51" i="2"/>
  <c r="AF72" i="2"/>
  <c r="AF229" i="2"/>
  <c r="AF300" i="2"/>
  <c r="AF136" i="2"/>
  <c r="AF142" i="2"/>
  <c r="AF260" i="2"/>
  <c r="AF386" i="2"/>
  <c r="AF189" i="2"/>
  <c r="AF213" i="2"/>
  <c r="AF268" i="2"/>
  <c r="AF350" i="2"/>
  <c r="AF198" i="2"/>
  <c r="AF215" i="2"/>
  <c r="AF15" i="2"/>
  <c r="AF34" i="2"/>
  <c r="AF227" i="2"/>
  <c r="AF23" i="2"/>
  <c r="AF339" i="2"/>
  <c r="AF265" i="2"/>
  <c r="AF366" i="2"/>
  <c r="AF295" i="2"/>
  <c r="AF111" i="2"/>
  <c r="AF395" i="2"/>
  <c r="AF376" i="2"/>
  <c r="AF204" i="2"/>
  <c r="AF219" i="2"/>
  <c r="AF212" i="2"/>
  <c r="AF236" i="2"/>
  <c r="AF82" i="2"/>
  <c r="AF368" i="2"/>
  <c r="AF244" i="2"/>
  <c r="AF7" i="2"/>
  <c r="AF188" i="2"/>
  <c r="AF50" i="2"/>
  <c r="AF79" i="2"/>
  <c r="AF71" i="2"/>
  <c r="AF379" i="2"/>
  <c r="AF153" i="2"/>
  <c r="AF116" i="2"/>
  <c r="AF270" i="2"/>
  <c r="AF38" i="2"/>
  <c r="AF318" i="2"/>
  <c r="AF62" i="2"/>
  <c r="AF167" i="2"/>
  <c r="AF327" i="2"/>
  <c r="AF83" i="2"/>
  <c r="AF402" i="2"/>
  <c r="AF321" i="2"/>
  <c r="AF290" i="2"/>
  <c r="AF320" i="2"/>
  <c r="AF26" i="2"/>
  <c r="AF351" i="2"/>
  <c r="AF264" i="2"/>
  <c r="AF262" i="2"/>
  <c r="AF158" i="2"/>
  <c r="AF408" i="2"/>
  <c r="AF269" i="2"/>
  <c r="AF209" i="2"/>
  <c r="AF100" i="2"/>
  <c r="AF91" i="2"/>
  <c r="AF14" i="2"/>
  <c r="AF125" i="2"/>
  <c r="AF110" i="2"/>
  <c r="AF251" i="2"/>
  <c r="AF131" i="2"/>
  <c r="AF249" i="2"/>
  <c r="AF224" i="2"/>
  <c r="AF43" i="2"/>
  <c r="AF152" i="2"/>
  <c r="AF41" i="2"/>
  <c r="AF164" i="2"/>
  <c r="AF374" i="2"/>
  <c r="AF155" i="2"/>
  <c r="AF166" i="2"/>
  <c r="AF54" i="2"/>
  <c r="AF240" i="2"/>
  <c r="AF12" i="2"/>
  <c r="AF150" i="2"/>
  <c r="AF103" i="2"/>
  <c r="AF304" i="2"/>
  <c r="AF247" i="2"/>
  <c r="AF99" i="2"/>
  <c r="AF288" i="2"/>
  <c r="AF427" i="2"/>
  <c r="AF299" i="2"/>
  <c r="AF10" i="2"/>
  <c r="AF107" i="2"/>
  <c r="AF334" i="2"/>
  <c r="AF122" i="2"/>
  <c r="AF281" i="2"/>
  <c r="AF134" i="2"/>
  <c r="AF319" i="2"/>
  <c r="AF6" i="2"/>
  <c r="AF75" i="2"/>
  <c r="AF206" i="2"/>
  <c r="AF257" i="2"/>
  <c r="AF97" i="2"/>
  <c r="AF168" i="2"/>
  <c r="AF246" i="2"/>
  <c r="AF190" i="2"/>
  <c r="AF138" i="2"/>
  <c r="AF86" i="2"/>
  <c r="AF162" i="2"/>
  <c r="AF108" i="2"/>
  <c r="AF324" i="2"/>
  <c r="AF24" i="2"/>
  <c r="AF409" i="2"/>
  <c r="AF370" i="2"/>
  <c r="AF423" i="2"/>
  <c r="AF388" i="2"/>
  <c r="AF67" i="2"/>
  <c r="AF413" i="2"/>
  <c r="AF411" i="2"/>
  <c r="AF418" i="2"/>
  <c r="AF348" i="2"/>
  <c r="AF254" i="2"/>
  <c r="AF214" i="2"/>
  <c r="AF284" i="2"/>
  <c r="AF382" i="2"/>
  <c r="AF312" i="2"/>
  <c r="AF115" i="2"/>
  <c r="AF19" i="2"/>
  <c r="AF85" i="2"/>
  <c r="AF285" i="2"/>
  <c r="AF410" i="2"/>
  <c r="AF184" i="2"/>
  <c r="AF73" i="2"/>
  <c r="AF89" i="2"/>
  <c r="AF27" i="2"/>
  <c r="AF333" i="2"/>
  <c r="AF69" i="2"/>
  <c r="AF117" i="2"/>
  <c r="AF248" i="2"/>
  <c r="AF291" i="2"/>
  <c r="AF146" i="2"/>
  <c r="AF421" i="2"/>
  <c r="AF389" i="2"/>
  <c r="AF349" i="2"/>
  <c r="AF345" i="2"/>
  <c r="AF399" i="2"/>
  <c r="AF17" i="2"/>
  <c r="AF28" i="2"/>
  <c r="AF109" i="2"/>
  <c r="AF412" i="2"/>
  <c r="AF256" i="2"/>
  <c r="AF286" i="2"/>
  <c r="AF357" i="2"/>
  <c r="AF177" i="2"/>
  <c r="AF61" i="2"/>
  <c r="AF88" i="2"/>
  <c r="AF20" i="2"/>
  <c r="AF344" i="2"/>
  <c r="AF398" i="2"/>
  <c r="AF296" i="2"/>
  <c r="AF175" i="2"/>
  <c r="AF53" i="2"/>
  <c r="AF186" i="2"/>
  <c r="AF180" i="2"/>
  <c r="AF272" i="2"/>
  <c r="AF49" i="2"/>
  <c r="AF230" i="2"/>
  <c r="AF135" i="2"/>
  <c r="AF193" i="2"/>
  <c r="AF39" i="2"/>
  <c r="AF325" i="2"/>
  <c r="AF289" i="2"/>
  <c r="AF55" i="2"/>
  <c r="AF174" i="2"/>
  <c r="AF308" i="2"/>
  <c r="AF127" i="2"/>
  <c r="AF275" i="2"/>
  <c r="AF181" i="2"/>
  <c r="AF309" i="2"/>
  <c r="AF141" i="2"/>
  <c r="AF336" i="2"/>
  <c r="AF56" i="2"/>
  <c r="AF128" i="2"/>
  <c r="AF96" i="2"/>
  <c r="AF238" i="2"/>
  <c r="AF352" i="2"/>
  <c r="AF426" i="2"/>
  <c r="AF302" i="2"/>
  <c r="AF358" i="2"/>
  <c r="AF200" i="2"/>
  <c r="AF303" i="2"/>
  <c r="AF401" i="2"/>
  <c r="AF144" i="2"/>
  <c r="AF233" i="2"/>
  <c r="AF314" i="2"/>
  <c r="AF301" i="2"/>
  <c r="AF433" i="2"/>
  <c r="AF199" i="2"/>
  <c r="AF35" i="2"/>
  <c r="AF371" i="2"/>
  <c r="AF113" i="2"/>
  <c r="AF292" i="2"/>
  <c r="AF185" i="2"/>
  <c r="AF396" i="2"/>
  <c r="AF172" i="2"/>
  <c r="AF252" i="2"/>
  <c r="AF237" i="2"/>
  <c r="AF173" i="2"/>
  <c r="AF335" i="2"/>
  <c r="AF143" i="2"/>
  <c r="AF361" i="2"/>
  <c r="AF48" i="2"/>
  <c r="AF359" i="2"/>
  <c r="AF380" i="2"/>
  <c r="AF250" i="2"/>
  <c r="AF18" i="2"/>
  <c r="AF326" i="2"/>
  <c r="AF211" i="2"/>
  <c r="AF231" i="2"/>
  <c r="AF429" i="2"/>
  <c r="AF76" i="2"/>
  <c r="AF294" i="2"/>
  <c r="AF74" i="2"/>
  <c r="AF207" i="2"/>
  <c r="AF195" i="2"/>
  <c r="AF228" i="2"/>
  <c r="AF90" i="2"/>
  <c r="AF362" i="2"/>
  <c r="AF36" i="2"/>
  <c r="AF259" i="2"/>
  <c r="AF420" i="2"/>
  <c r="AF44" i="2"/>
  <c r="AF8" i="2"/>
  <c r="AF194" i="2"/>
  <c r="AF369" i="2"/>
  <c r="AF98" i="2"/>
  <c r="AF84" i="2"/>
  <c r="AF391" i="2"/>
  <c r="AF305" i="2"/>
  <c r="AF45" i="2"/>
  <c r="AF161" i="2"/>
  <c r="AF205" i="2"/>
  <c r="AF332" i="2"/>
  <c r="AF217" i="2"/>
  <c r="AF355" i="2"/>
  <c r="AF95" i="2"/>
  <c r="AF222" i="2"/>
  <c r="AF267" i="2"/>
  <c r="AF232" i="2"/>
  <c r="AF407" i="2"/>
  <c r="AF139" i="2"/>
  <c r="AF202" i="2"/>
  <c r="AF342" i="2"/>
  <c r="AF381" i="2"/>
  <c r="AF330" i="2"/>
  <c r="AF310" i="2"/>
  <c r="AF424" i="2"/>
  <c r="AF40" i="2"/>
  <c r="AF93" i="2"/>
  <c r="AF404" i="2"/>
  <c r="AF59" i="2"/>
  <c r="AF393" i="2"/>
  <c r="AF64" i="2"/>
  <c r="AF378" i="2"/>
  <c r="AF347" i="2"/>
  <c r="AF106" i="2"/>
  <c r="AF170" i="2"/>
  <c r="AF384" i="2"/>
  <c r="AF148" i="2"/>
  <c r="AF234" i="2"/>
  <c r="AF377" i="2"/>
  <c r="AF29" i="2"/>
  <c r="AF130" i="2"/>
  <c r="AF58" i="2"/>
  <c r="AF273" i="2"/>
  <c r="AF323" i="2"/>
  <c r="AF183" i="2"/>
  <c r="AF353" i="2"/>
  <c r="AF156" i="2"/>
  <c r="AF298" i="2"/>
  <c r="AF258" i="2"/>
  <c r="AF70" i="2"/>
  <c r="AF13" i="2"/>
  <c r="AF397" i="2"/>
  <c r="AF46" i="2"/>
  <c r="AF277" i="2"/>
  <c r="AF417" i="2"/>
  <c r="AF415" i="2"/>
  <c r="AF435" i="2"/>
  <c r="AF187" i="2"/>
  <c r="AF169" i="2"/>
  <c r="AF280" i="2"/>
  <c r="AF137" i="2"/>
  <c r="AF121" i="2"/>
  <c r="AF405" i="2"/>
  <c r="AF65" i="2"/>
  <c r="AF419" i="2"/>
  <c r="AF363" i="2"/>
  <c r="AF340" i="2"/>
  <c r="AF241" i="2"/>
  <c r="AF331" i="2"/>
  <c r="AF30" i="2"/>
  <c r="AF392" i="2"/>
  <c r="AF242" i="2"/>
  <c r="AF105" i="2"/>
  <c r="AF218" i="2"/>
  <c r="AF346" i="2"/>
  <c r="AF9" i="2"/>
  <c r="AF192" i="2"/>
  <c r="AF400" i="2"/>
  <c r="AF154" i="2"/>
  <c r="AF216" i="2"/>
  <c r="AF132" i="2"/>
  <c r="AF22" i="2"/>
  <c r="AF104" i="2"/>
  <c r="AF276" i="2"/>
  <c r="AF425" i="2"/>
  <c r="AF57" i="2"/>
  <c r="AF92" i="2"/>
  <c r="AF360" i="2"/>
  <c r="AF243" i="2"/>
  <c r="AF196" i="2"/>
  <c r="AF63" i="2"/>
  <c r="AF354" i="2"/>
  <c r="AF278" i="2"/>
  <c r="AF78" i="2"/>
  <c r="AF245" i="2"/>
  <c r="AF375" i="2"/>
  <c r="AF313" i="2"/>
  <c r="AF80" i="2"/>
  <c r="AF307" i="2"/>
  <c r="AF87" i="2"/>
  <c r="AF140" i="2"/>
  <c r="AF221" i="2"/>
  <c r="AF428" i="2"/>
  <c r="AF287" i="2"/>
  <c r="AF365" i="2"/>
  <c r="AF253" i="2"/>
  <c r="AF120" i="2"/>
  <c r="AF42" i="2"/>
  <c r="AF328" i="2"/>
  <c r="AF165" i="2"/>
  <c r="AF68" i="2"/>
  <c r="AF31" i="2"/>
  <c r="AF356" i="2"/>
  <c r="AF223" i="2"/>
  <c r="AF129" i="2"/>
  <c r="AF16" i="2"/>
  <c r="AF210" i="2"/>
  <c r="AF112" i="2"/>
  <c r="S418" i="5" l="1"/>
  <c r="R418" i="5"/>
  <c r="T418" i="5"/>
  <c r="P418" i="5"/>
  <c r="Q418" i="5"/>
  <c r="O418" i="5"/>
  <c r="T131" i="5"/>
  <c r="O131" i="5"/>
  <c r="S131" i="5"/>
  <c r="P131" i="5"/>
  <c r="Q131" i="5"/>
  <c r="R131" i="5"/>
  <c r="P296" i="5"/>
  <c r="T296" i="5"/>
  <c r="R296" i="5"/>
  <c r="S296" i="5"/>
  <c r="Q296" i="5"/>
  <c r="O296" i="5"/>
  <c r="S251" i="5"/>
  <c r="Q251" i="5"/>
  <c r="O251" i="5"/>
  <c r="R251" i="5"/>
  <c r="P251" i="5"/>
  <c r="T251" i="5"/>
  <c r="R63" i="5"/>
  <c r="Q63" i="5"/>
  <c r="P63" i="5"/>
  <c r="O63" i="5"/>
  <c r="S63" i="5"/>
  <c r="T63" i="5"/>
  <c r="Q295" i="5"/>
  <c r="S295" i="5"/>
  <c r="R295" i="5"/>
  <c r="T295" i="5"/>
  <c r="O295" i="5"/>
  <c r="P295" i="5"/>
  <c r="O144" i="5"/>
  <c r="Q144" i="5"/>
  <c r="R144" i="5"/>
  <c r="T144" i="5"/>
  <c r="S144" i="5"/>
  <c r="P144" i="5"/>
  <c r="S424" i="5"/>
  <c r="P424" i="5"/>
  <c r="R424" i="5"/>
  <c r="O424" i="5"/>
  <c r="T424" i="5"/>
  <c r="Q424" i="5"/>
  <c r="T272" i="5"/>
  <c r="P272" i="5"/>
  <c r="S272" i="5"/>
  <c r="R272" i="5"/>
  <c r="O272" i="5"/>
  <c r="Q272" i="5"/>
  <c r="O37" i="5"/>
  <c r="T37" i="5"/>
  <c r="Q37" i="5"/>
  <c r="S37" i="5"/>
  <c r="R37" i="5"/>
  <c r="P37" i="5"/>
  <c r="T412" i="5"/>
  <c r="Q412" i="5"/>
  <c r="R412" i="5"/>
  <c r="S412" i="5"/>
  <c r="P412" i="5"/>
  <c r="O412" i="5"/>
  <c r="R243" i="5"/>
  <c r="Q243" i="5"/>
  <c r="S243" i="5"/>
  <c r="P243" i="5"/>
  <c r="T243" i="5"/>
  <c r="O243" i="5"/>
  <c r="R433" i="5"/>
  <c r="Q433" i="5"/>
  <c r="T433" i="5"/>
  <c r="P433" i="5"/>
  <c r="O433" i="5"/>
  <c r="S433" i="5"/>
  <c r="O129" i="5"/>
  <c r="T129" i="5"/>
  <c r="S129" i="5"/>
  <c r="P129" i="5"/>
  <c r="R129" i="5"/>
  <c r="Q129" i="5"/>
  <c r="T367" i="5"/>
  <c r="P367" i="5"/>
  <c r="S367" i="5"/>
  <c r="O367" i="5"/>
  <c r="R367" i="5"/>
  <c r="Q367" i="5"/>
  <c r="S104" i="5"/>
  <c r="Q104" i="5"/>
  <c r="T104" i="5"/>
  <c r="O104" i="5"/>
  <c r="R104" i="5"/>
  <c r="P104" i="5"/>
  <c r="S113" i="5"/>
  <c r="P113" i="5"/>
  <c r="O113" i="5"/>
  <c r="T113" i="5"/>
  <c r="R113" i="5"/>
  <c r="Q113" i="5"/>
  <c r="Q278" i="5"/>
  <c r="R278" i="5"/>
  <c r="T278" i="5"/>
  <c r="O278" i="5"/>
  <c r="P278" i="5"/>
  <c r="S278" i="5"/>
  <c r="R455" i="5"/>
  <c r="S455" i="5"/>
  <c r="Q455" i="5"/>
  <c r="T455" i="5"/>
  <c r="P455" i="5"/>
  <c r="O455" i="5"/>
  <c r="R125" i="5"/>
  <c r="Q125" i="5"/>
  <c r="O125" i="5"/>
  <c r="S125" i="5"/>
  <c r="T125" i="5"/>
  <c r="P125" i="5"/>
  <c r="Q333" i="5"/>
  <c r="P333" i="5"/>
  <c r="O333" i="5"/>
  <c r="T333" i="5"/>
  <c r="R333" i="5"/>
  <c r="S333" i="5"/>
  <c r="T402" i="5"/>
  <c r="S402" i="5"/>
  <c r="Q402" i="5"/>
  <c r="P402" i="5"/>
  <c r="R402" i="5"/>
  <c r="O402" i="5"/>
  <c r="S120" i="5"/>
  <c r="R120" i="5"/>
  <c r="O120" i="5"/>
  <c r="Q120" i="5"/>
  <c r="T120" i="5"/>
  <c r="P120" i="5"/>
  <c r="T187" i="5"/>
  <c r="R187" i="5"/>
  <c r="P187" i="5"/>
  <c r="S187" i="5"/>
  <c r="O187" i="5"/>
  <c r="Q187" i="5"/>
  <c r="R263" i="5"/>
  <c r="S263" i="5"/>
  <c r="T263" i="5"/>
  <c r="Q263" i="5"/>
  <c r="O263" i="5"/>
  <c r="P263" i="5"/>
  <c r="Q260" i="5"/>
  <c r="R260" i="5"/>
  <c r="T260" i="5"/>
  <c r="S260" i="5"/>
  <c r="O260" i="5"/>
  <c r="P260" i="5"/>
  <c r="P376" i="5"/>
  <c r="S376" i="5"/>
  <c r="T376" i="5"/>
  <c r="R376" i="5"/>
  <c r="O376" i="5"/>
  <c r="Q376" i="5"/>
  <c r="S170" i="5"/>
  <c r="P170" i="5"/>
  <c r="T170" i="5"/>
  <c r="R170" i="5"/>
  <c r="O170" i="5"/>
  <c r="Q170" i="5"/>
  <c r="O301" i="5"/>
  <c r="T301" i="5"/>
  <c r="R301" i="5"/>
  <c r="Q301" i="5"/>
  <c r="S301" i="5"/>
  <c r="P301" i="5"/>
  <c r="T403" i="5"/>
  <c r="S403" i="5"/>
  <c r="P403" i="5"/>
  <c r="O403" i="5"/>
  <c r="Q403" i="5"/>
  <c r="R403" i="5"/>
  <c r="R271" i="5"/>
  <c r="Q271" i="5"/>
  <c r="T271" i="5"/>
  <c r="S271" i="5"/>
  <c r="O271" i="5"/>
  <c r="P271" i="5"/>
  <c r="P413" i="5"/>
  <c r="O413" i="5"/>
  <c r="T413" i="5"/>
  <c r="Q413" i="5"/>
  <c r="S413" i="5"/>
  <c r="R413" i="5"/>
  <c r="Q155" i="5"/>
  <c r="R155" i="5"/>
  <c r="P155" i="5"/>
  <c r="O155" i="5"/>
  <c r="S155" i="5"/>
  <c r="T155" i="5"/>
  <c r="T111" i="5"/>
  <c r="P111" i="5"/>
  <c r="S111" i="5"/>
  <c r="Q111" i="5"/>
  <c r="R111" i="5"/>
  <c r="O111" i="5"/>
  <c r="T534" i="5"/>
  <c r="P534" i="5"/>
  <c r="R534" i="5"/>
  <c r="Q534" i="5"/>
  <c r="S534" i="5"/>
  <c r="O534" i="5"/>
  <c r="T81" i="5"/>
  <c r="P81" i="5"/>
  <c r="S81" i="5"/>
  <c r="Q81" i="5"/>
  <c r="R81" i="5"/>
  <c r="O81" i="5"/>
  <c r="T387" i="5"/>
  <c r="R387" i="5"/>
  <c r="S387" i="5"/>
  <c r="P387" i="5"/>
  <c r="Q387" i="5"/>
  <c r="O387" i="5"/>
  <c r="S64" i="5"/>
  <c r="Q64" i="5"/>
  <c r="R64" i="5"/>
  <c r="P64" i="5"/>
  <c r="O64" i="5"/>
  <c r="T64" i="5"/>
  <c r="T294" i="5"/>
  <c r="Q294" i="5"/>
  <c r="P294" i="5"/>
  <c r="O294" i="5"/>
  <c r="S294" i="5"/>
  <c r="R294" i="5"/>
  <c r="T242" i="5"/>
  <c r="S242" i="5"/>
  <c r="R242" i="5"/>
  <c r="Q242" i="5"/>
  <c r="O242" i="5"/>
  <c r="P242" i="5"/>
  <c r="R276" i="5"/>
  <c r="T276" i="5"/>
  <c r="Q276" i="5"/>
  <c r="S276" i="5"/>
  <c r="O276" i="5"/>
  <c r="P276" i="5"/>
  <c r="R145" i="5"/>
  <c r="O145" i="5"/>
  <c r="Q145" i="5"/>
  <c r="T145" i="5"/>
  <c r="S145" i="5"/>
  <c r="P145" i="5"/>
  <c r="P98" i="5"/>
  <c r="Q98" i="5"/>
  <c r="S98" i="5"/>
  <c r="R98" i="5"/>
  <c r="O98" i="5"/>
  <c r="T98" i="5"/>
  <c r="S14" i="5"/>
  <c r="P14" i="5"/>
  <c r="O14" i="5"/>
  <c r="T14" i="5"/>
  <c r="R14" i="5"/>
  <c r="Q14" i="5"/>
  <c r="P16" i="5"/>
  <c r="S16" i="5"/>
  <c r="O16" i="5"/>
  <c r="R16" i="5"/>
  <c r="T16" i="5"/>
  <c r="Q16" i="5"/>
  <c r="R297" i="5"/>
  <c r="T297" i="5"/>
  <c r="S297" i="5"/>
  <c r="Q297" i="5"/>
  <c r="O297" i="5"/>
  <c r="P297" i="5"/>
  <c r="S446" i="5"/>
  <c r="T446" i="5"/>
  <c r="R446" i="5"/>
  <c r="P446" i="5"/>
  <c r="Q446" i="5"/>
  <c r="O446" i="5"/>
  <c r="S71" i="5"/>
  <c r="P71" i="5"/>
  <c r="Q71" i="5"/>
  <c r="R71" i="5"/>
  <c r="T71" i="5"/>
  <c r="O71" i="5"/>
  <c r="R91" i="5"/>
  <c r="Q91" i="5"/>
  <c r="P91" i="5"/>
  <c r="O91" i="5"/>
  <c r="T91" i="5"/>
  <c r="S91" i="5"/>
  <c r="R337" i="5"/>
  <c r="P337" i="5"/>
  <c r="Q337" i="5"/>
  <c r="T337" i="5"/>
  <c r="O337" i="5"/>
  <c r="S337" i="5"/>
  <c r="Q320" i="5"/>
  <c r="R320" i="5"/>
  <c r="T320" i="5"/>
  <c r="P320" i="5"/>
  <c r="S320" i="5"/>
  <c r="O320" i="5"/>
  <c r="O30" i="5"/>
  <c r="S30" i="5"/>
  <c r="T30" i="5"/>
  <c r="P30" i="5"/>
  <c r="R30" i="5"/>
  <c r="Q30" i="5"/>
  <c r="P388" i="5"/>
  <c r="S388" i="5"/>
  <c r="R388" i="5"/>
  <c r="T388" i="5"/>
  <c r="O388" i="5"/>
  <c r="Q388" i="5"/>
  <c r="S315" i="5"/>
  <c r="T315" i="5"/>
  <c r="R315" i="5"/>
  <c r="Q315" i="5"/>
  <c r="O315" i="5"/>
  <c r="P315" i="5"/>
  <c r="R169" i="5"/>
  <c r="Q169" i="5"/>
  <c r="P169" i="5"/>
  <c r="O169" i="5"/>
  <c r="S169" i="5"/>
  <c r="T169" i="5"/>
  <c r="S357" i="5"/>
  <c r="T357" i="5"/>
  <c r="Q357" i="5"/>
  <c r="O357" i="5"/>
  <c r="R357" i="5"/>
  <c r="P357" i="5"/>
  <c r="T409" i="5"/>
  <c r="R409" i="5"/>
  <c r="Q409" i="5"/>
  <c r="P409" i="5"/>
  <c r="S409" i="5"/>
  <c r="O409" i="5"/>
  <c r="R511" i="5"/>
  <c r="T511" i="5"/>
  <c r="P511" i="5"/>
  <c r="Q511" i="5"/>
  <c r="S511" i="5"/>
  <c r="O511" i="5"/>
  <c r="S485" i="5"/>
  <c r="T485" i="5"/>
  <c r="R485" i="5"/>
  <c r="Q485" i="5"/>
  <c r="P485" i="5"/>
  <c r="O485" i="5"/>
  <c r="Q468" i="5"/>
  <c r="T468" i="5"/>
  <c r="R468" i="5"/>
  <c r="O468" i="5"/>
  <c r="P468" i="5"/>
  <c r="S468" i="5"/>
  <c r="S103" i="5"/>
  <c r="P103" i="5"/>
  <c r="R103" i="5"/>
  <c r="Q103" i="5"/>
  <c r="O103" i="5"/>
  <c r="T103" i="5"/>
  <c r="S539" i="5"/>
  <c r="Q539" i="5"/>
  <c r="P539" i="5"/>
  <c r="T539" i="5"/>
  <c r="O539" i="5"/>
  <c r="R539" i="5"/>
  <c r="R253" i="5"/>
  <c r="T253" i="5"/>
  <c r="P253" i="5"/>
  <c r="O253" i="5"/>
  <c r="S253" i="5"/>
  <c r="Q253" i="5"/>
  <c r="S329" i="5"/>
  <c r="R329" i="5"/>
  <c r="T329" i="5"/>
  <c r="Q329" i="5"/>
  <c r="P329" i="5"/>
  <c r="O329" i="5"/>
  <c r="T358" i="5"/>
  <c r="Q358" i="5"/>
  <c r="R358" i="5"/>
  <c r="S358" i="5"/>
  <c r="P358" i="5"/>
  <c r="O358" i="5"/>
  <c r="O92" i="5"/>
  <c r="R92" i="5"/>
  <c r="Q92" i="5"/>
  <c r="S92" i="5"/>
  <c r="T92" i="5"/>
  <c r="P92" i="5"/>
  <c r="Q343" i="5"/>
  <c r="T343" i="5"/>
  <c r="S343" i="5"/>
  <c r="P343" i="5"/>
  <c r="R343" i="5"/>
  <c r="O343" i="5"/>
  <c r="S56" i="5"/>
  <c r="P56" i="5"/>
  <c r="T56" i="5"/>
  <c r="O56" i="5"/>
  <c r="R56" i="5"/>
  <c r="Q56" i="5"/>
  <c r="T452" i="5"/>
  <c r="P452" i="5"/>
  <c r="Q452" i="5"/>
  <c r="O452" i="5"/>
  <c r="S452" i="5"/>
  <c r="R452" i="5"/>
  <c r="S390" i="5"/>
  <c r="R390" i="5"/>
  <c r="Q390" i="5"/>
  <c r="P390" i="5"/>
  <c r="O390" i="5"/>
  <c r="T390" i="5"/>
  <c r="Q524" i="5"/>
  <c r="P524" i="5"/>
  <c r="R524" i="5"/>
  <c r="T524" i="5"/>
  <c r="S524" i="5"/>
  <c r="O524" i="5"/>
  <c r="S121" i="5"/>
  <c r="Q121" i="5"/>
  <c r="O121" i="5"/>
  <c r="R121" i="5"/>
  <c r="T121" i="5"/>
  <c r="P121" i="5"/>
  <c r="S338" i="5"/>
  <c r="Q338" i="5"/>
  <c r="O338" i="5"/>
  <c r="T338" i="5"/>
  <c r="P338" i="5"/>
  <c r="R338" i="5"/>
  <c r="S116" i="5"/>
  <c r="Q116" i="5"/>
  <c r="R116" i="5"/>
  <c r="P116" i="5"/>
  <c r="O116" i="5"/>
  <c r="T116" i="5"/>
  <c r="S72" i="5"/>
  <c r="P72" i="5"/>
  <c r="Q72" i="5"/>
  <c r="R72" i="5"/>
  <c r="O72" i="5"/>
  <c r="T72" i="5"/>
  <c r="R202" i="5"/>
  <c r="S202" i="5"/>
  <c r="O202" i="5"/>
  <c r="Q202" i="5"/>
  <c r="P202" i="5"/>
  <c r="T202" i="5"/>
  <c r="T492" i="5"/>
  <c r="R492" i="5"/>
  <c r="Q492" i="5"/>
  <c r="O492" i="5"/>
  <c r="S492" i="5"/>
  <c r="P492" i="5"/>
  <c r="T31" i="5"/>
  <c r="S31" i="5"/>
  <c r="R31" i="5"/>
  <c r="Q31" i="5"/>
  <c r="P31" i="5"/>
  <c r="O31" i="5"/>
  <c r="P5" i="5"/>
  <c r="Q5" i="5"/>
  <c r="R5" i="5"/>
  <c r="O5" i="5"/>
  <c r="T5" i="5"/>
  <c r="S5" i="5"/>
  <c r="P101" i="5"/>
  <c r="R101" i="5"/>
  <c r="Q101" i="5"/>
  <c r="T101" i="5"/>
  <c r="O101" i="5"/>
  <c r="S101" i="5"/>
  <c r="T371" i="5"/>
  <c r="R371" i="5"/>
  <c r="Q371" i="5"/>
  <c r="S371" i="5"/>
  <c r="P371" i="5"/>
  <c r="O371" i="5"/>
  <c r="T313" i="5"/>
  <c r="R313" i="5"/>
  <c r="P313" i="5"/>
  <c r="O313" i="5"/>
  <c r="Q313" i="5"/>
  <c r="S313" i="5"/>
  <c r="P527" i="5"/>
  <c r="Q527" i="5"/>
  <c r="S527" i="5"/>
  <c r="T527" i="5"/>
  <c r="O527" i="5"/>
  <c r="R527" i="5"/>
  <c r="P95" i="5"/>
  <c r="T95" i="5"/>
  <c r="O95" i="5"/>
  <c r="Q95" i="5"/>
  <c r="R95" i="5"/>
  <c r="S95" i="5"/>
  <c r="R193" i="5"/>
  <c r="Q193" i="5"/>
  <c r="O193" i="5"/>
  <c r="P193" i="5"/>
  <c r="S193" i="5"/>
  <c r="T193" i="5"/>
  <c r="P321" i="5"/>
  <c r="Q321" i="5"/>
  <c r="T321" i="5"/>
  <c r="S321" i="5"/>
  <c r="O321" i="5"/>
  <c r="R321" i="5"/>
  <c r="S518" i="5"/>
  <c r="O518" i="5"/>
  <c r="T518" i="5"/>
  <c r="Q518" i="5"/>
  <c r="P518" i="5"/>
  <c r="R518" i="5"/>
  <c r="T487" i="5"/>
  <c r="Q487" i="5"/>
  <c r="S487" i="5"/>
  <c r="R487" i="5"/>
  <c r="O487" i="5"/>
  <c r="P487" i="5"/>
  <c r="S247" i="5"/>
  <c r="T247" i="5"/>
  <c r="Q247" i="5"/>
  <c r="R247" i="5"/>
  <c r="O247" i="5"/>
  <c r="P247" i="5"/>
  <c r="Q484" i="5"/>
  <c r="T484" i="5"/>
  <c r="S484" i="5"/>
  <c r="P484" i="5"/>
  <c r="O484" i="5"/>
  <c r="R484" i="5"/>
  <c r="R34" i="5"/>
  <c r="Q34" i="5"/>
  <c r="O34" i="5"/>
  <c r="T34" i="5"/>
  <c r="P34" i="5"/>
  <c r="S34" i="5"/>
  <c r="S318" i="5"/>
  <c r="T318" i="5"/>
  <c r="R318" i="5"/>
  <c r="Q318" i="5"/>
  <c r="O318" i="5"/>
  <c r="P318" i="5"/>
  <c r="O391" i="5"/>
  <c r="T391" i="5"/>
  <c r="Q391" i="5"/>
  <c r="R391" i="5"/>
  <c r="S391" i="5"/>
  <c r="P391" i="5"/>
  <c r="P102" i="5"/>
  <c r="S102" i="5"/>
  <c r="R102" i="5"/>
  <c r="O102" i="5"/>
  <c r="T102" i="5"/>
  <c r="Q102" i="5"/>
  <c r="S269" i="5"/>
  <c r="R269" i="5"/>
  <c r="Q269" i="5"/>
  <c r="P269" i="5"/>
  <c r="T269" i="5"/>
  <c r="O269" i="5"/>
  <c r="R143" i="5"/>
  <c r="T143" i="5"/>
  <c r="S143" i="5"/>
  <c r="P143" i="5"/>
  <c r="Q143" i="5"/>
  <c r="O143" i="5"/>
  <c r="S112" i="5"/>
  <c r="P112" i="5"/>
  <c r="O112" i="5"/>
  <c r="T112" i="5"/>
  <c r="Q112" i="5"/>
  <c r="R112" i="5"/>
  <c r="T227" i="5"/>
  <c r="S227" i="5"/>
  <c r="R227" i="5"/>
  <c r="Q227" i="5"/>
  <c r="O227" i="5"/>
  <c r="P227" i="5"/>
  <c r="R542" i="5"/>
  <c r="O542" i="5"/>
  <c r="T542" i="5"/>
  <c r="Q542" i="5"/>
  <c r="P542" i="5"/>
  <c r="S542" i="5"/>
  <c r="S156" i="5"/>
  <c r="P156" i="5"/>
  <c r="T156" i="5"/>
  <c r="Q156" i="5"/>
  <c r="O156" i="5"/>
  <c r="R156" i="5"/>
  <c r="P79" i="5"/>
  <c r="O79" i="5"/>
  <c r="T79" i="5"/>
  <c r="R79" i="5"/>
  <c r="Q79" i="5"/>
  <c r="S79" i="5"/>
  <c r="T186" i="5"/>
  <c r="Q186" i="5"/>
  <c r="S186" i="5"/>
  <c r="P186" i="5"/>
  <c r="R186" i="5"/>
  <c r="O186" i="5"/>
  <c r="T356" i="5"/>
  <c r="S356" i="5"/>
  <c r="P356" i="5"/>
  <c r="R356" i="5"/>
  <c r="Q356" i="5"/>
  <c r="O356" i="5"/>
  <c r="Q507" i="5"/>
  <c r="R507" i="5"/>
  <c r="S507" i="5"/>
  <c r="P507" i="5"/>
  <c r="T507" i="5"/>
  <c r="O507" i="5"/>
  <c r="S326" i="5"/>
  <c r="R326" i="5"/>
  <c r="Q326" i="5"/>
  <c r="T326" i="5"/>
  <c r="P326" i="5"/>
  <c r="O326" i="5"/>
  <c r="S474" i="5"/>
  <c r="R474" i="5"/>
  <c r="Q474" i="5"/>
  <c r="T474" i="5"/>
  <c r="P474" i="5"/>
  <c r="O474" i="5"/>
  <c r="R429" i="5"/>
  <c r="Q429" i="5"/>
  <c r="T429" i="5"/>
  <c r="S429" i="5"/>
  <c r="P429" i="5"/>
  <c r="O429" i="5"/>
  <c r="S190" i="5"/>
  <c r="P190" i="5"/>
  <c r="O190" i="5"/>
  <c r="Q190" i="5"/>
  <c r="T190" i="5"/>
  <c r="R190" i="5"/>
  <c r="S383" i="5"/>
  <c r="Q383" i="5"/>
  <c r="R383" i="5"/>
  <c r="T383" i="5"/>
  <c r="O383" i="5"/>
  <c r="P383" i="5"/>
  <c r="T171" i="5"/>
  <c r="R171" i="5"/>
  <c r="P171" i="5"/>
  <c r="S171" i="5"/>
  <c r="O171" i="5"/>
  <c r="Q171" i="5"/>
  <c r="T308" i="5"/>
  <c r="O308" i="5"/>
  <c r="S308" i="5"/>
  <c r="P308" i="5"/>
  <c r="Q308" i="5"/>
  <c r="R308" i="5"/>
  <c r="T74" i="5"/>
  <c r="S74" i="5"/>
  <c r="P74" i="5"/>
  <c r="Q74" i="5"/>
  <c r="R74" i="5"/>
  <c r="O74" i="5"/>
  <c r="S76" i="5"/>
  <c r="R76" i="5"/>
  <c r="O76" i="5"/>
  <c r="T76" i="5"/>
  <c r="Q76" i="5"/>
  <c r="P76" i="5"/>
  <c r="T442" i="5"/>
  <c r="R442" i="5"/>
  <c r="Q442" i="5"/>
  <c r="P442" i="5"/>
  <c r="O442" i="5"/>
  <c r="S442" i="5"/>
  <c r="R255" i="5"/>
  <c r="O255" i="5"/>
  <c r="Q255" i="5"/>
  <c r="P255" i="5"/>
  <c r="S255" i="5"/>
  <c r="T255" i="5"/>
  <c r="Q179" i="5"/>
  <c r="T179" i="5"/>
  <c r="O179" i="5"/>
  <c r="R179" i="5"/>
  <c r="S179" i="5"/>
  <c r="P179" i="5"/>
  <c r="T416" i="5"/>
  <c r="S416" i="5"/>
  <c r="P416" i="5"/>
  <c r="Q416" i="5"/>
  <c r="R416" i="5"/>
  <c r="O416" i="5"/>
  <c r="Q146" i="5"/>
  <c r="R146" i="5"/>
  <c r="S146" i="5"/>
  <c r="P146" i="5"/>
  <c r="O146" i="5"/>
  <c r="T146" i="5"/>
  <c r="R178" i="5"/>
  <c r="P178" i="5"/>
  <c r="Q178" i="5"/>
  <c r="O178" i="5"/>
  <c r="T178" i="5"/>
  <c r="S178" i="5"/>
  <c r="S531" i="5"/>
  <c r="T531" i="5"/>
  <c r="P531" i="5"/>
  <c r="R531" i="5"/>
  <c r="Q531" i="5"/>
  <c r="O531" i="5"/>
  <c r="T51" i="5"/>
  <c r="R51" i="5"/>
  <c r="Q51" i="5"/>
  <c r="P51" i="5"/>
  <c r="S51" i="5"/>
  <c r="O51" i="5"/>
  <c r="P204" i="5"/>
  <c r="T204" i="5"/>
  <c r="R204" i="5"/>
  <c r="Q204" i="5"/>
  <c r="S204" i="5"/>
  <c r="O204" i="5"/>
  <c r="S126" i="5"/>
  <c r="R126" i="5"/>
  <c r="P126" i="5"/>
  <c r="Q126" i="5"/>
  <c r="O126" i="5"/>
  <c r="T126" i="5"/>
  <c r="O165" i="5"/>
  <c r="T165" i="5"/>
  <c r="S165" i="5"/>
  <c r="R165" i="5"/>
  <c r="P165" i="5"/>
  <c r="Q165" i="5"/>
  <c r="P425" i="5"/>
  <c r="R425" i="5"/>
  <c r="S425" i="5"/>
  <c r="O425" i="5"/>
  <c r="Q425" i="5"/>
  <c r="T425" i="5"/>
  <c r="S73" i="5"/>
  <c r="Q73" i="5"/>
  <c r="R73" i="5"/>
  <c r="O73" i="5"/>
  <c r="T73" i="5"/>
  <c r="P73" i="5"/>
  <c r="O78" i="5"/>
  <c r="P78" i="5"/>
  <c r="T78" i="5"/>
  <c r="Q78" i="5"/>
  <c r="S78" i="5"/>
  <c r="R78" i="5"/>
  <c r="R364" i="5"/>
  <c r="S364" i="5"/>
  <c r="Q364" i="5"/>
  <c r="O364" i="5"/>
  <c r="T364" i="5"/>
  <c r="P364" i="5"/>
  <c r="P124" i="5"/>
  <c r="S124" i="5"/>
  <c r="O124" i="5"/>
  <c r="T124" i="5"/>
  <c r="Q124" i="5"/>
  <c r="R124" i="5"/>
  <c r="O209" i="5"/>
  <c r="R209" i="5"/>
  <c r="T209" i="5"/>
  <c r="Q209" i="5"/>
  <c r="S209" i="5"/>
  <c r="P209" i="5"/>
  <c r="S206" i="5"/>
  <c r="P206" i="5"/>
  <c r="R206" i="5"/>
  <c r="O206" i="5"/>
  <c r="T206" i="5"/>
  <c r="Q206" i="5"/>
  <c r="T293" i="5"/>
  <c r="R293" i="5"/>
  <c r="O293" i="5"/>
  <c r="S293" i="5"/>
  <c r="P293" i="5"/>
  <c r="Q293" i="5"/>
  <c r="S482" i="5"/>
  <c r="T482" i="5"/>
  <c r="R482" i="5"/>
  <c r="Q482" i="5"/>
  <c r="O482" i="5"/>
  <c r="P482" i="5"/>
  <c r="R289" i="5"/>
  <c r="Q289" i="5"/>
  <c r="S289" i="5"/>
  <c r="T289" i="5"/>
  <c r="P289" i="5"/>
  <c r="O289" i="5"/>
  <c r="T420" i="5"/>
  <c r="Q420" i="5"/>
  <c r="S420" i="5"/>
  <c r="R420" i="5"/>
  <c r="O420" i="5"/>
  <c r="P420" i="5"/>
  <c r="S138" i="5"/>
  <c r="P138" i="5"/>
  <c r="R138" i="5"/>
  <c r="O138" i="5"/>
  <c r="T138" i="5"/>
  <c r="Q138" i="5"/>
  <c r="S372" i="5"/>
  <c r="R372" i="5"/>
  <c r="T372" i="5"/>
  <c r="O372" i="5"/>
  <c r="Q372" i="5"/>
  <c r="P372" i="5"/>
  <c r="T500" i="5"/>
  <c r="P500" i="5"/>
  <c r="Q500" i="5"/>
  <c r="O500" i="5"/>
  <c r="S500" i="5"/>
  <c r="R500" i="5"/>
  <c r="S232" i="5"/>
  <c r="P232" i="5"/>
  <c r="R232" i="5"/>
  <c r="Q232" i="5"/>
  <c r="T232" i="5"/>
  <c r="O232" i="5"/>
  <c r="Q168" i="5"/>
  <c r="S168" i="5"/>
  <c r="P168" i="5"/>
  <c r="R168" i="5"/>
  <c r="T168" i="5"/>
  <c r="O168" i="5"/>
  <c r="S160" i="5"/>
  <c r="P160" i="5"/>
  <c r="R160" i="5"/>
  <c r="Q160" i="5"/>
  <c r="O160" i="5"/>
  <c r="T160" i="5"/>
  <c r="P47" i="5"/>
  <c r="T47" i="5"/>
  <c r="Q47" i="5"/>
  <c r="O47" i="5"/>
  <c r="R47" i="5"/>
  <c r="S47" i="5"/>
  <c r="O199" i="5"/>
  <c r="T199" i="5"/>
  <c r="Q199" i="5"/>
  <c r="P199" i="5"/>
  <c r="S199" i="5"/>
  <c r="R199" i="5"/>
  <c r="T463" i="5"/>
  <c r="S463" i="5"/>
  <c r="R463" i="5"/>
  <c r="Q463" i="5"/>
  <c r="P463" i="5"/>
  <c r="O463" i="5"/>
  <c r="Q203" i="5"/>
  <c r="T203" i="5"/>
  <c r="R203" i="5"/>
  <c r="S203" i="5"/>
  <c r="O203" i="5"/>
  <c r="P203" i="5"/>
  <c r="T339" i="5"/>
  <c r="S339" i="5"/>
  <c r="P339" i="5"/>
  <c r="R339" i="5"/>
  <c r="Q339" i="5"/>
  <c r="O339" i="5"/>
  <c r="T473" i="5"/>
  <c r="P473" i="5"/>
  <c r="Q473" i="5"/>
  <c r="S473" i="5"/>
  <c r="R473" i="5"/>
  <c r="O473" i="5"/>
  <c r="T191" i="5"/>
  <c r="R191" i="5"/>
  <c r="Q191" i="5"/>
  <c r="S191" i="5"/>
  <c r="P191" i="5"/>
  <c r="O191" i="5"/>
  <c r="S322" i="5"/>
  <c r="Q322" i="5"/>
  <c r="T322" i="5"/>
  <c r="R322" i="5"/>
  <c r="O322" i="5"/>
  <c r="P322" i="5"/>
  <c r="S53" i="5"/>
  <c r="P53" i="5"/>
  <c r="O53" i="5"/>
  <c r="T53" i="5"/>
  <c r="R53" i="5"/>
  <c r="Q53" i="5"/>
  <c r="P540" i="5"/>
  <c r="T540" i="5"/>
  <c r="S540" i="5"/>
  <c r="R540" i="5"/>
  <c r="O540" i="5"/>
  <c r="Q540" i="5"/>
  <c r="S223" i="5"/>
  <c r="O223" i="5"/>
  <c r="T223" i="5"/>
  <c r="R223" i="5"/>
  <c r="Q223" i="5"/>
  <c r="P223" i="5"/>
  <c r="T20" i="5"/>
  <c r="P20" i="5"/>
  <c r="Q20" i="5"/>
  <c r="R20" i="5"/>
  <c r="S20" i="5"/>
  <c r="O20" i="5"/>
  <c r="R432" i="5"/>
  <c r="Q432" i="5"/>
  <c r="T432" i="5"/>
  <c r="S432" i="5"/>
  <c r="P432" i="5"/>
  <c r="O432" i="5"/>
  <c r="S514" i="5"/>
  <c r="P514" i="5"/>
  <c r="Q514" i="5"/>
  <c r="R514" i="5"/>
  <c r="T514" i="5"/>
  <c r="O514" i="5"/>
  <c r="S254" i="5"/>
  <c r="Q254" i="5"/>
  <c r="T254" i="5"/>
  <c r="R254" i="5"/>
  <c r="O254" i="5"/>
  <c r="P254" i="5"/>
  <c r="Q368" i="5"/>
  <c r="P368" i="5"/>
  <c r="R368" i="5"/>
  <c r="T368" i="5"/>
  <c r="S368" i="5"/>
  <c r="O368" i="5"/>
  <c r="T229" i="5"/>
  <c r="S229" i="5"/>
  <c r="O229" i="5"/>
  <c r="R229" i="5"/>
  <c r="Q229" i="5"/>
  <c r="P229" i="5"/>
  <c r="T512" i="5"/>
  <c r="Q512" i="5"/>
  <c r="O512" i="5"/>
  <c r="S512" i="5"/>
  <c r="P512" i="5"/>
  <c r="R512" i="5"/>
  <c r="P57" i="5"/>
  <c r="O57" i="5"/>
  <c r="T57" i="5"/>
  <c r="Q57" i="5"/>
  <c r="R57" i="5"/>
  <c r="S57" i="5"/>
  <c r="Q115" i="5"/>
  <c r="T115" i="5"/>
  <c r="O115" i="5"/>
  <c r="R115" i="5"/>
  <c r="S115" i="5"/>
  <c r="P115" i="5"/>
  <c r="Q174" i="5"/>
  <c r="R174" i="5"/>
  <c r="S174" i="5"/>
  <c r="P174" i="5"/>
  <c r="O174" i="5"/>
  <c r="T174" i="5"/>
  <c r="P222" i="5"/>
  <c r="O222" i="5"/>
  <c r="T222" i="5"/>
  <c r="Q222" i="5"/>
  <c r="R222" i="5"/>
  <c r="S222" i="5"/>
  <c r="T118" i="5"/>
  <c r="R118" i="5"/>
  <c r="S118" i="5"/>
  <c r="Q118" i="5"/>
  <c r="P118" i="5"/>
  <c r="O118" i="5"/>
  <c r="S175" i="5"/>
  <c r="Q175" i="5"/>
  <c r="O175" i="5"/>
  <c r="P175" i="5"/>
  <c r="T175" i="5"/>
  <c r="R175" i="5"/>
  <c r="S506" i="5"/>
  <c r="T506" i="5"/>
  <c r="P506" i="5"/>
  <c r="Q506" i="5"/>
  <c r="R506" i="5"/>
  <c r="O506" i="5"/>
  <c r="T325" i="5"/>
  <c r="Q325" i="5"/>
  <c r="P325" i="5"/>
  <c r="O325" i="5"/>
  <c r="R325" i="5"/>
  <c r="S325" i="5"/>
  <c r="P277" i="5"/>
  <c r="O277" i="5"/>
  <c r="T277" i="5"/>
  <c r="S277" i="5"/>
  <c r="R277" i="5"/>
  <c r="Q277" i="5"/>
  <c r="S379" i="5"/>
  <c r="R379" i="5"/>
  <c r="Q379" i="5"/>
  <c r="T379" i="5"/>
  <c r="P379" i="5"/>
  <c r="O379" i="5"/>
  <c r="T438" i="5"/>
  <c r="P438" i="5"/>
  <c r="Q438" i="5"/>
  <c r="S438" i="5"/>
  <c r="R438" i="5"/>
  <c r="O438" i="5"/>
  <c r="T284" i="5"/>
  <c r="P284" i="5"/>
  <c r="Q284" i="5"/>
  <c r="S284" i="5"/>
  <c r="R284" i="5"/>
  <c r="O284" i="5"/>
  <c r="S208" i="5"/>
  <c r="Q208" i="5"/>
  <c r="O208" i="5"/>
  <c r="P208" i="5"/>
  <c r="T208" i="5"/>
  <c r="R208" i="5"/>
  <c r="R153" i="5"/>
  <c r="Q153" i="5"/>
  <c r="S153" i="5"/>
  <c r="P153" i="5"/>
  <c r="O153" i="5"/>
  <c r="T153" i="5"/>
  <c r="P341" i="5"/>
  <c r="S341" i="5"/>
  <c r="Q341" i="5"/>
  <c r="R341" i="5"/>
  <c r="O341" i="5"/>
  <c r="T341" i="5"/>
  <c r="P52" i="5"/>
  <c r="S52" i="5"/>
  <c r="Q52" i="5"/>
  <c r="O52" i="5"/>
  <c r="R52" i="5"/>
  <c r="T52" i="5"/>
  <c r="Q312" i="5"/>
  <c r="O312" i="5"/>
  <c r="P312" i="5"/>
  <c r="T312" i="5"/>
  <c r="R312" i="5"/>
  <c r="S312" i="5"/>
  <c r="T528" i="5"/>
  <c r="R528" i="5"/>
  <c r="O528" i="5"/>
  <c r="S528" i="5"/>
  <c r="P528" i="5"/>
  <c r="Q528" i="5"/>
  <c r="Q280" i="5"/>
  <c r="R280" i="5"/>
  <c r="T280" i="5"/>
  <c r="P280" i="5"/>
  <c r="S280" i="5"/>
  <c r="O280" i="5"/>
  <c r="T211" i="5"/>
  <c r="R211" i="5"/>
  <c r="S211" i="5"/>
  <c r="P211" i="5"/>
  <c r="O211" i="5"/>
  <c r="Q211" i="5"/>
  <c r="Q345" i="5"/>
  <c r="T345" i="5"/>
  <c r="R345" i="5"/>
  <c r="S345" i="5"/>
  <c r="P345" i="5"/>
  <c r="O345" i="5"/>
  <c r="P286" i="5"/>
  <c r="Q286" i="5"/>
  <c r="R286" i="5"/>
  <c r="T286" i="5"/>
  <c r="S286" i="5"/>
  <c r="O286" i="5"/>
  <c r="R140" i="5"/>
  <c r="S140" i="5"/>
  <c r="Q140" i="5"/>
  <c r="P140" i="5"/>
  <c r="O140" i="5"/>
  <c r="T140" i="5"/>
  <c r="Q249" i="5"/>
  <c r="T249" i="5"/>
  <c r="R249" i="5"/>
  <c r="S249" i="5"/>
  <c r="O249" i="5"/>
  <c r="P249" i="5"/>
  <c r="O35" i="5"/>
  <c r="Q35" i="5"/>
  <c r="R35" i="5"/>
  <c r="S35" i="5"/>
  <c r="P35" i="5"/>
  <c r="T35" i="5"/>
  <c r="R182" i="5"/>
  <c r="P182" i="5"/>
  <c r="Q182" i="5"/>
  <c r="O182" i="5"/>
  <c r="T182" i="5"/>
  <c r="S182" i="5"/>
  <c r="R352" i="5"/>
  <c r="S352" i="5"/>
  <c r="P352" i="5"/>
  <c r="T352" i="5"/>
  <c r="O352" i="5"/>
  <c r="Q352" i="5"/>
  <c r="T494" i="5"/>
  <c r="Q494" i="5"/>
  <c r="P494" i="5"/>
  <c r="S494" i="5"/>
  <c r="R494" i="5"/>
  <c r="O494" i="5"/>
  <c r="R200" i="5"/>
  <c r="T200" i="5"/>
  <c r="Q200" i="5"/>
  <c r="P200" i="5"/>
  <c r="S200" i="5"/>
  <c r="O200" i="5"/>
  <c r="P88" i="5"/>
  <c r="O88" i="5"/>
  <c r="T88" i="5"/>
  <c r="R88" i="5"/>
  <c r="Q88" i="5"/>
  <c r="S88" i="5"/>
  <c r="R519" i="5"/>
  <c r="Q519" i="5"/>
  <c r="P519" i="5"/>
  <c r="T519" i="5"/>
  <c r="O519" i="5"/>
  <c r="S519" i="5"/>
  <c r="T264" i="5"/>
  <c r="R264" i="5"/>
  <c r="S264" i="5"/>
  <c r="Q264" i="5"/>
  <c r="O264" i="5"/>
  <c r="P264" i="5"/>
  <c r="R18" i="5"/>
  <c r="O18" i="5"/>
  <c r="Q18" i="5"/>
  <c r="T18" i="5"/>
  <c r="P18" i="5"/>
  <c r="S18" i="5"/>
  <c r="S355" i="5"/>
  <c r="P355" i="5"/>
  <c r="Q355" i="5"/>
  <c r="R355" i="5"/>
  <c r="T355" i="5"/>
  <c r="O355" i="5"/>
  <c r="S290" i="5"/>
  <c r="P290" i="5"/>
  <c r="R290" i="5"/>
  <c r="Q290" i="5"/>
  <c r="O290" i="5"/>
  <c r="T290" i="5"/>
  <c r="R141" i="5"/>
  <c r="P141" i="5"/>
  <c r="S141" i="5"/>
  <c r="O141" i="5"/>
  <c r="T141" i="5"/>
  <c r="Q141" i="5"/>
  <c r="S15" i="5"/>
  <c r="P15" i="5"/>
  <c r="O15" i="5"/>
  <c r="T15" i="5"/>
  <c r="Q15" i="5"/>
  <c r="R15" i="5"/>
  <c r="Q62" i="5"/>
  <c r="S62" i="5"/>
  <c r="O62" i="5"/>
  <c r="P62" i="5"/>
  <c r="T62" i="5"/>
  <c r="R62" i="5"/>
  <c r="T314" i="5"/>
  <c r="R314" i="5"/>
  <c r="S314" i="5"/>
  <c r="Q314" i="5"/>
  <c r="O314" i="5"/>
  <c r="P314" i="5"/>
  <c r="O128" i="5"/>
  <c r="R128" i="5"/>
  <c r="Q128" i="5"/>
  <c r="T128" i="5"/>
  <c r="S128" i="5"/>
  <c r="P128" i="5"/>
  <c r="T33" i="5"/>
  <c r="Q33" i="5"/>
  <c r="S33" i="5"/>
  <c r="R33" i="5"/>
  <c r="P33" i="5"/>
  <c r="O33" i="5"/>
  <c r="Q183" i="5"/>
  <c r="R183" i="5"/>
  <c r="T183" i="5"/>
  <c r="S183" i="5"/>
  <c r="P183" i="5"/>
  <c r="O183" i="5"/>
  <c r="R323" i="5"/>
  <c r="S323" i="5"/>
  <c r="T323" i="5"/>
  <c r="Q323" i="5"/>
  <c r="O323" i="5"/>
  <c r="P323" i="5"/>
  <c r="Q393" i="5"/>
  <c r="R393" i="5"/>
  <c r="T393" i="5"/>
  <c r="S393" i="5"/>
  <c r="P393" i="5"/>
  <c r="O393" i="5"/>
  <c r="T411" i="5"/>
  <c r="S411" i="5"/>
  <c r="P411" i="5"/>
  <c r="R411" i="5"/>
  <c r="Q411" i="5"/>
  <c r="O411" i="5"/>
  <c r="R359" i="5"/>
  <c r="P359" i="5"/>
  <c r="T359" i="5"/>
  <c r="O359" i="5"/>
  <c r="Q359" i="5"/>
  <c r="S359" i="5"/>
  <c r="S382" i="5"/>
  <c r="T382" i="5"/>
  <c r="P382" i="5"/>
  <c r="O382" i="5"/>
  <c r="Q382" i="5"/>
  <c r="R382" i="5"/>
  <c r="S10" i="5"/>
  <c r="P10" i="5"/>
  <c r="O10" i="5"/>
  <c r="T10" i="5"/>
  <c r="R10" i="5"/>
  <c r="Q10" i="5"/>
  <c r="T266" i="5"/>
  <c r="S266" i="5"/>
  <c r="Q266" i="5"/>
  <c r="P266" i="5"/>
  <c r="R266" i="5"/>
  <c r="O266" i="5"/>
  <c r="T176" i="5"/>
  <c r="Q176" i="5"/>
  <c r="R176" i="5"/>
  <c r="P176" i="5"/>
  <c r="O176" i="5"/>
  <c r="S176" i="5"/>
  <c r="R230" i="5"/>
  <c r="Q230" i="5"/>
  <c r="O230" i="5"/>
  <c r="T230" i="5"/>
  <c r="S230" i="5"/>
  <c r="P230" i="5"/>
  <c r="T434" i="5"/>
  <c r="P434" i="5"/>
  <c r="S434" i="5"/>
  <c r="R434" i="5"/>
  <c r="Q434" i="5"/>
  <c r="O434" i="5"/>
  <c r="T84" i="5"/>
  <c r="S84" i="5"/>
  <c r="P84" i="5"/>
  <c r="O84" i="5"/>
  <c r="R84" i="5"/>
  <c r="Q84" i="5"/>
  <c r="P172" i="5"/>
  <c r="S172" i="5"/>
  <c r="T172" i="5"/>
  <c r="R172" i="5"/>
  <c r="O172" i="5"/>
  <c r="Q172" i="5"/>
  <c r="Q267" i="5"/>
  <c r="R267" i="5"/>
  <c r="P267" i="5"/>
  <c r="S267" i="5"/>
  <c r="T267" i="5"/>
  <c r="O267" i="5"/>
  <c r="T270" i="5"/>
  <c r="P270" i="5"/>
  <c r="S270" i="5"/>
  <c r="Q270" i="5"/>
  <c r="O270" i="5"/>
  <c r="R270" i="5"/>
  <c r="S440" i="5"/>
  <c r="Q440" i="5"/>
  <c r="T440" i="5"/>
  <c r="R440" i="5"/>
  <c r="P440" i="5"/>
  <c r="O440" i="5"/>
  <c r="S43" i="5"/>
  <c r="R43" i="5"/>
  <c r="Q43" i="5"/>
  <c r="O43" i="5"/>
  <c r="T43" i="5"/>
  <c r="P43" i="5"/>
  <c r="S185" i="5"/>
  <c r="R185" i="5"/>
  <c r="P185" i="5"/>
  <c r="Q185" i="5"/>
  <c r="T185" i="5"/>
  <c r="O185" i="5"/>
  <c r="P430" i="5"/>
  <c r="T430" i="5"/>
  <c r="S430" i="5"/>
  <c r="R430" i="5"/>
  <c r="Q430" i="5"/>
  <c r="O430" i="5"/>
  <c r="R198" i="5"/>
  <c r="S198" i="5"/>
  <c r="Q198" i="5"/>
  <c r="O198" i="5"/>
  <c r="T198" i="5"/>
  <c r="P198" i="5"/>
  <c r="P24" i="5"/>
  <c r="O24" i="5"/>
  <c r="R24" i="5"/>
  <c r="T24" i="5"/>
  <c r="Q24" i="5"/>
  <c r="S24" i="5"/>
  <c r="R493" i="5"/>
  <c r="Q493" i="5"/>
  <c r="T493" i="5"/>
  <c r="P493" i="5"/>
  <c r="O493" i="5"/>
  <c r="S493" i="5"/>
  <c r="Q32" i="5"/>
  <c r="P32" i="5"/>
  <c r="O32" i="5"/>
  <c r="S32" i="5"/>
  <c r="T32" i="5"/>
  <c r="R32" i="5"/>
  <c r="P453" i="5"/>
  <c r="R453" i="5"/>
  <c r="T453" i="5"/>
  <c r="Q453" i="5"/>
  <c r="O453" i="5"/>
  <c r="S453" i="5"/>
  <c r="T417" i="5"/>
  <c r="S417" i="5"/>
  <c r="P417" i="5"/>
  <c r="O417" i="5"/>
  <c r="R417" i="5"/>
  <c r="Q417" i="5"/>
  <c r="R26" i="5"/>
  <c r="Q26" i="5"/>
  <c r="O26" i="5"/>
  <c r="T26" i="5"/>
  <c r="S26" i="5"/>
  <c r="P26" i="5"/>
  <c r="O90" i="5"/>
  <c r="R90" i="5"/>
  <c r="T90" i="5"/>
  <c r="Q90" i="5"/>
  <c r="P90" i="5"/>
  <c r="S90" i="5"/>
  <c r="P154" i="5"/>
  <c r="O154" i="5"/>
  <c r="S154" i="5"/>
  <c r="T154" i="5"/>
  <c r="R154" i="5"/>
  <c r="Q154" i="5"/>
  <c r="Q522" i="5"/>
  <c r="T522" i="5"/>
  <c r="R522" i="5"/>
  <c r="P522" i="5"/>
  <c r="S522" i="5"/>
  <c r="O522" i="5"/>
  <c r="T462" i="5"/>
  <c r="S462" i="5"/>
  <c r="R462" i="5"/>
  <c r="P462" i="5"/>
  <c r="Q462" i="5"/>
  <c r="O462" i="5"/>
  <c r="T489" i="5"/>
  <c r="R489" i="5"/>
  <c r="Q489" i="5"/>
  <c r="O489" i="5"/>
  <c r="S489" i="5"/>
  <c r="P489" i="5"/>
  <c r="T362" i="5"/>
  <c r="S362" i="5"/>
  <c r="Q362" i="5"/>
  <c r="R362" i="5"/>
  <c r="P362" i="5"/>
  <c r="O362" i="5"/>
  <c r="T274" i="5"/>
  <c r="S274" i="5"/>
  <c r="R274" i="5"/>
  <c r="O274" i="5"/>
  <c r="P274" i="5"/>
  <c r="Q274" i="5"/>
  <c r="S480" i="5"/>
  <c r="Q480" i="5"/>
  <c r="R480" i="5"/>
  <c r="P480" i="5"/>
  <c r="O480" i="5"/>
  <c r="T480" i="5"/>
  <c r="S330" i="5"/>
  <c r="T330" i="5"/>
  <c r="R330" i="5"/>
  <c r="Q330" i="5"/>
  <c r="P330" i="5"/>
  <c r="O330" i="5"/>
  <c r="T396" i="5"/>
  <c r="Q396" i="5"/>
  <c r="S396" i="5"/>
  <c r="P396" i="5"/>
  <c r="R396" i="5"/>
  <c r="O396" i="5"/>
  <c r="R422" i="5"/>
  <c r="T422" i="5"/>
  <c r="O422" i="5"/>
  <c r="P422" i="5"/>
  <c r="S422" i="5"/>
  <c r="Q422" i="5"/>
  <c r="R307" i="5"/>
  <c r="T307" i="5"/>
  <c r="S307" i="5"/>
  <c r="P307" i="5"/>
  <c r="Q307" i="5"/>
  <c r="O307" i="5"/>
  <c r="P224" i="5"/>
  <c r="S224" i="5"/>
  <c r="R224" i="5"/>
  <c r="Q224" i="5"/>
  <c r="T224" i="5"/>
  <c r="O224" i="5"/>
  <c r="T457" i="5"/>
  <c r="R457" i="5"/>
  <c r="Q457" i="5"/>
  <c r="P457" i="5"/>
  <c r="S457" i="5"/>
  <c r="O457" i="5"/>
  <c r="T241" i="5"/>
  <c r="O241" i="5"/>
  <c r="Q241" i="5"/>
  <c r="R241" i="5"/>
  <c r="S241" i="5"/>
  <c r="P241" i="5"/>
  <c r="R77" i="5"/>
  <c r="Q77" i="5"/>
  <c r="O77" i="5"/>
  <c r="T77" i="5"/>
  <c r="S77" i="5"/>
  <c r="P77" i="5"/>
  <c r="S67" i="5"/>
  <c r="P67" i="5"/>
  <c r="R67" i="5"/>
  <c r="Q67" i="5"/>
  <c r="T67" i="5"/>
  <c r="O67" i="5"/>
  <c r="O189" i="5"/>
  <c r="P189" i="5"/>
  <c r="T189" i="5"/>
  <c r="Q189" i="5"/>
  <c r="R189" i="5"/>
  <c r="S189" i="5"/>
  <c r="T268" i="5"/>
  <c r="S268" i="5"/>
  <c r="P268" i="5"/>
  <c r="R268" i="5"/>
  <c r="Q268" i="5"/>
  <c r="O268" i="5"/>
  <c r="S148" i="5"/>
  <c r="P148" i="5"/>
  <c r="R148" i="5"/>
  <c r="O148" i="5"/>
  <c r="Q148" i="5"/>
  <c r="T148" i="5"/>
  <c r="T378" i="5"/>
  <c r="S378" i="5"/>
  <c r="P378" i="5"/>
  <c r="Q378" i="5"/>
  <c r="O378" i="5"/>
  <c r="R378" i="5"/>
  <c r="Q467" i="5"/>
  <c r="P467" i="5"/>
  <c r="O467" i="5"/>
  <c r="R467" i="5"/>
  <c r="S467" i="5"/>
  <c r="T467" i="5"/>
  <c r="R398" i="5"/>
  <c r="P398" i="5"/>
  <c r="T398" i="5"/>
  <c r="S398" i="5"/>
  <c r="Q398" i="5"/>
  <c r="O398" i="5"/>
  <c r="S449" i="5"/>
  <c r="R449" i="5"/>
  <c r="T449" i="5"/>
  <c r="O449" i="5"/>
  <c r="Q449" i="5"/>
  <c r="P449" i="5"/>
  <c r="Q240" i="5"/>
  <c r="S240" i="5"/>
  <c r="O240" i="5"/>
  <c r="R240" i="5"/>
  <c r="T240" i="5"/>
  <c r="P240" i="5"/>
  <c r="T380" i="5"/>
  <c r="R380" i="5"/>
  <c r="Q380" i="5"/>
  <c r="P380" i="5"/>
  <c r="O380" i="5"/>
  <c r="S380" i="5"/>
  <c r="T273" i="5"/>
  <c r="S273" i="5"/>
  <c r="O273" i="5"/>
  <c r="R273" i="5"/>
  <c r="Q273" i="5"/>
  <c r="P273" i="5"/>
  <c r="Q537" i="5"/>
  <c r="T537" i="5"/>
  <c r="R537" i="5"/>
  <c r="O537" i="5"/>
  <c r="S537" i="5"/>
  <c r="P537" i="5"/>
  <c r="T332" i="5"/>
  <c r="S332" i="5"/>
  <c r="P332" i="5"/>
  <c r="Q332" i="5"/>
  <c r="R332" i="5"/>
  <c r="O332" i="5"/>
  <c r="T401" i="5"/>
  <c r="S401" i="5"/>
  <c r="O401" i="5"/>
  <c r="R401" i="5"/>
  <c r="P401" i="5"/>
  <c r="Q401" i="5"/>
  <c r="S238" i="5"/>
  <c r="T238" i="5"/>
  <c r="O238" i="5"/>
  <c r="R238" i="5"/>
  <c r="P238" i="5"/>
  <c r="Q238" i="5"/>
  <c r="T456" i="5"/>
  <c r="R456" i="5"/>
  <c r="Q456" i="5"/>
  <c r="P456" i="5"/>
  <c r="O456" i="5"/>
  <c r="S456" i="5"/>
  <c r="S210" i="5"/>
  <c r="Q210" i="5"/>
  <c r="O210" i="5"/>
  <c r="T210" i="5"/>
  <c r="R210" i="5"/>
  <c r="P210" i="5"/>
  <c r="S256" i="5"/>
  <c r="P256" i="5"/>
  <c r="Q256" i="5"/>
  <c r="R256" i="5"/>
  <c r="O256" i="5"/>
  <c r="T256" i="5"/>
  <c r="S258" i="5"/>
  <c r="R258" i="5"/>
  <c r="Q258" i="5"/>
  <c r="T258" i="5"/>
  <c r="P258" i="5"/>
  <c r="O258" i="5"/>
  <c r="Q509" i="5"/>
  <c r="O509" i="5"/>
  <c r="T509" i="5"/>
  <c r="R509" i="5"/>
  <c r="S509" i="5"/>
  <c r="P509" i="5"/>
  <c r="S488" i="5"/>
  <c r="P488" i="5"/>
  <c r="Q488" i="5"/>
  <c r="T488" i="5"/>
  <c r="R488" i="5"/>
  <c r="O488" i="5"/>
  <c r="R316" i="5"/>
  <c r="P316" i="5"/>
  <c r="S316" i="5"/>
  <c r="T316" i="5"/>
  <c r="Q316" i="5"/>
  <c r="O316" i="5"/>
  <c r="P481" i="5"/>
  <c r="T481" i="5"/>
  <c r="Q481" i="5"/>
  <c r="R481" i="5"/>
  <c r="O481" i="5"/>
  <c r="S481" i="5"/>
  <c r="P392" i="5"/>
  <c r="T392" i="5"/>
  <c r="Q392" i="5"/>
  <c r="S392" i="5"/>
  <c r="R392" i="5"/>
  <c r="O392" i="5"/>
  <c r="O157" i="5"/>
  <c r="T157" i="5"/>
  <c r="R157" i="5"/>
  <c r="S157" i="5"/>
  <c r="Q157" i="5"/>
  <c r="P157" i="5"/>
  <c r="O40" i="5"/>
  <c r="S40" i="5"/>
  <c r="P40" i="5"/>
  <c r="R40" i="5"/>
  <c r="Q40" i="5"/>
  <c r="T40" i="5"/>
  <c r="S475" i="5"/>
  <c r="Q475" i="5"/>
  <c r="R475" i="5"/>
  <c r="T475" i="5"/>
  <c r="O475" i="5"/>
  <c r="P475" i="5"/>
  <c r="Q21" i="5"/>
  <c r="S21" i="5"/>
  <c r="O21" i="5"/>
  <c r="R21" i="5"/>
  <c r="P21" i="5"/>
  <c r="T21" i="5"/>
  <c r="P100" i="5"/>
  <c r="S100" i="5"/>
  <c r="O100" i="5"/>
  <c r="T100" i="5"/>
  <c r="R100" i="5"/>
  <c r="Q100" i="5"/>
  <c r="R302" i="5"/>
  <c r="P302" i="5"/>
  <c r="S302" i="5"/>
  <c r="Q302" i="5"/>
  <c r="O302" i="5"/>
  <c r="T302" i="5"/>
  <c r="S349" i="5"/>
  <c r="Q349" i="5"/>
  <c r="R349" i="5"/>
  <c r="T349" i="5"/>
  <c r="P349" i="5"/>
  <c r="O349" i="5"/>
  <c r="S344" i="5"/>
  <c r="T344" i="5"/>
  <c r="O344" i="5"/>
  <c r="R344" i="5"/>
  <c r="Q344" i="5"/>
  <c r="P344" i="5"/>
  <c r="T377" i="5"/>
  <c r="S377" i="5"/>
  <c r="P377" i="5"/>
  <c r="R377" i="5"/>
  <c r="Q377" i="5"/>
  <c r="O377" i="5"/>
  <c r="R461" i="5"/>
  <c r="P461" i="5"/>
  <c r="T461" i="5"/>
  <c r="O461" i="5"/>
  <c r="S461" i="5"/>
  <c r="Q461" i="5"/>
  <c r="Q259" i="5"/>
  <c r="O259" i="5"/>
  <c r="R259" i="5"/>
  <c r="T259" i="5"/>
  <c r="P259" i="5"/>
  <c r="S259" i="5"/>
  <c r="P42" i="5"/>
  <c r="S42" i="5"/>
  <c r="O42" i="5"/>
  <c r="Q42" i="5"/>
  <c r="T42" i="5"/>
  <c r="R42" i="5"/>
  <c r="S13" i="5"/>
  <c r="P13" i="5"/>
  <c r="R13" i="5"/>
  <c r="Q13" i="5"/>
  <c r="O13" i="5"/>
  <c r="T13" i="5"/>
  <c r="T83" i="5"/>
  <c r="O83" i="5"/>
  <c r="P83" i="5"/>
  <c r="Q83" i="5"/>
  <c r="R83" i="5"/>
  <c r="S83" i="5"/>
  <c r="Q530" i="5"/>
  <c r="T530" i="5"/>
  <c r="S530" i="5"/>
  <c r="R530" i="5"/>
  <c r="O530" i="5"/>
  <c r="P530" i="5"/>
  <c r="T510" i="5"/>
  <c r="S510" i="5"/>
  <c r="Q510" i="5"/>
  <c r="P510" i="5"/>
  <c r="R510" i="5"/>
  <c r="O510" i="5"/>
  <c r="T350" i="5"/>
  <c r="R350" i="5"/>
  <c r="Q350" i="5"/>
  <c r="O350" i="5"/>
  <c r="S350" i="5"/>
  <c r="P350" i="5"/>
  <c r="S167" i="5"/>
  <c r="P167" i="5"/>
  <c r="R167" i="5"/>
  <c r="Q167" i="5"/>
  <c r="T167" i="5"/>
  <c r="O167" i="5"/>
  <c r="Q134" i="5"/>
  <c r="R134" i="5"/>
  <c r="S134" i="5"/>
  <c r="P134" i="5"/>
  <c r="O134" i="5"/>
  <c r="T134" i="5"/>
  <c r="R441" i="5"/>
  <c r="S441" i="5"/>
  <c r="Q441" i="5"/>
  <c r="O441" i="5"/>
  <c r="T441" i="5"/>
  <c r="P441" i="5"/>
  <c r="S520" i="5"/>
  <c r="P520" i="5"/>
  <c r="T520" i="5"/>
  <c r="Q520" i="5"/>
  <c r="R520" i="5"/>
  <c r="O520" i="5"/>
  <c r="T246" i="5"/>
  <c r="P246" i="5"/>
  <c r="S246" i="5"/>
  <c r="O246" i="5"/>
  <c r="R246" i="5"/>
  <c r="Q246" i="5"/>
  <c r="O109" i="5"/>
  <c r="T109" i="5"/>
  <c r="S109" i="5"/>
  <c r="Q109" i="5"/>
  <c r="R109" i="5"/>
  <c r="P109" i="5"/>
  <c r="T231" i="5"/>
  <c r="Q231" i="5"/>
  <c r="R231" i="5"/>
  <c r="S231" i="5"/>
  <c r="O231" i="5"/>
  <c r="P231" i="5"/>
  <c r="R245" i="5"/>
  <c r="S245" i="5"/>
  <c r="P245" i="5"/>
  <c r="Q245" i="5"/>
  <c r="O245" i="5"/>
  <c r="T245" i="5"/>
  <c r="Q48" i="5"/>
  <c r="O48" i="5"/>
  <c r="T48" i="5"/>
  <c r="S48" i="5"/>
  <c r="P48" i="5"/>
  <c r="R48" i="5"/>
  <c r="S365" i="5"/>
  <c r="R365" i="5"/>
  <c r="Q365" i="5"/>
  <c r="T365" i="5"/>
  <c r="O365" i="5"/>
  <c r="P365" i="5"/>
  <c r="T265" i="5"/>
  <c r="Q265" i="5"/>
  <c r="P265" i="5"/>
  <c r="S265" i="5"/>
  <c r="R265" i="5"/>
  <c r="O265" i="5"/>
  <c r="Q29" i="5"/>
  <c r="O29" i="5"/>
  <c r="R29" i="5"/>
  <c r="S29" i="5"/>
  <c r="T29" i="5"/>
  <c r="P29" i="5"/>
  <c r="Q445" i="5"/>
  <c r="T445" i="5"/>
  <c r="R445" i="5"/>
  <c r="O445" i="5"/>
  <c r="P445" i="5"/>
  <c r="S445" i="5"/>
  <c r="S502" i="5"/>
  <c r="T502" i="5"/>
  <c r="R502" i="5"/>
  <c r="P502" i="5"/>
  <c r="O502" i="5"/>
  <c r="Q502" i="5"/>
  <c r="S133" i="5"/>
  <c r="O133" i="5"/>
  <c r="P133" i="5"/>
  <c r="T133" i="5"/>
  <c r="Q133" i="5"/>
  <c r="R133" i="5"/>
  <c r="T385" i="5"/>
  <c r="R385" i="5"/>
  <c r="Q385" i="5"/>
  <c r="S385" i="5"/>
  <c r="P385" i="5"/>
  <c r="O385" i="5"/>
  <c r="Q400" i="5"/>
  <c r="S400" i="5"/>
  <c r="R400" i="5"/>
  <c r="P400" i="5"/>
  <c r="T400" i="5"/>
  <c r="O400" i="5"/>
  <c r="P205" i="5"/>
  <c r="R205" i="5"/>
  <c r="S205" i="5"/>
  <c r="Q205" i="5"/>
  <c r="T205" i="5"/>
  <c r="O205" i="5"/>
  <c r="S108" i="5"/>
  <c r="R108" i="5"/>
  <c r="O108" i="5"/>
  <c r="T108" i="5"/>
  <c r="P108" i="5"/>
  <c r="Q108" i="5"/>
  <c r="S306" i="5"/>
  <c r="T306" i="5"/>
  <c r="P306" i="5"/>
  <c r="Q306" i="5"/>
  <c r="O306" i="5"/>
  <c r="R306" i="5"/>
  <c r="T361" i="5"/>
  <c r="S361" i="5"/>
  <c r="P361" i="5"/>
  <c r="O361" i="5"/>
  <c r="R361" i="5"/>
  <c r="Q361" i="5"/>
  <c r="S363" i="5"/>
  <c r="T363" i="5"/>
  <c r="P363" i="5"/>
  <c r="R363" i="5"/>
  <c r="Q363" i="5"/>
  <c r="O363" i="5"/>
  <c r="S283" i="5"/>
  <c r="R283" i="5"/>
  <c r="T283" i="5"/>
  <c r="Q283" i="5"/>
  <c r="P283" i="5"/>
  <c r="O283" i="5"/>
  <c r="R68" i="5"/>
  <c r="S68" i="5"/>
  <c r="Q68" i="5"/>
  <c r="P68" i="5"/>
  <c r="O68" i="5"/>
  <c r="T68" i="5"/>
  <c r="S538" i="5"/>
  <c r="R538" i="5"/>
  <c r="Q538" i="5"/>
  <c r="P538" i="5"/>
  <c r="T538" i="5"/>
  <c r="O538" i="5"/>
  <c r="S11" i="5"/>
  <c r="O11" i="5"/>
  <c r="P11" i="5"/>
  <c r="T11" i="5"/>
  <c r="Q11" i="5"/>
  <c r="R11" i="5"/>
  <c r="T505" i="5"/>
  <c r="P505" i="5"/>
  <c r="O505" i="5"/>
  <c r="S505" i="5"/>
  <c r="R505" i="5"/>
  <c r="Q505" i="5"/>
  <c r="S281" i="5"/>
  <c r="R281" i="5"/>
  <c r="Q281" i="5"/>
  <c r="P281" i="5"/>
  <c r="T281" i="5"/>
  <c r="O281" i="5"/>
  <c r="T250" i="5"/>
  <c r="R250" i="5"/>
  <c r="S250" i="5"/>
  <c r="O250" i="5"/>
  <c r="P250" i="5"/>
  <c r="Q250" i="5"/>
  <c r="R150" i="5"/>
  <c r="S150" i="5"/>
  <c r="T150" i="5"/>
  <c r="O150" i="5"/>
  <c r="P150" i="5"/>
  <c r="Q150" i="5"/>
  <c r="R94" i="5"/>
  <c r="Q94" i="5"/>
  <c r="S94" i="5"/>
  <c r="O94" i="5"/>
  <c r="P94" i="5"/>
  <c r="T94" i="5"/>
  <c r="Q38" i="5"/>
  <c r="O38" i="5"/>
  <c r="T38" i="5"/>
  <c r="P38" i="5"/>
  <c r="S38" i="5"/>
  <c r="R38" i="5"/>
  <c r="Q499" i="5"/>
  <c r="R499" i="5"/>
  <c r="S499" i="5"/>
  <c r="T499" i="5"/>
  <c r="P499" i="5"/>
  <c r="O499" i="5"/>
  <c r="P197" i="5"/>
  <c r="S197" i="5"/>
  <c r="O197" i="5"/>
  <c r="R197" i="5"/>
  <c r="T197" i="5"/>
  <c r="Q197" i="5"/>
  <c r="P340" i="5"/>
  <c r="R340" i="5"/>
  <c r="T340" i="5"/>
  <c r="S340" i="5"/>
  <c r="Q340" i="5"/>
  <c r="O340" i="5"/>
  <c r="S117" i="5"/>
  <c r="P117" i="5"/>
  <c r="O117" i="5"/>
  <c r="Q117" i="5"/>
  <c r="T117" i="5"/>
  <c r="R117" i="5"/>
  <c r="T423" i="5"/>
  <c r="Q423" i="5"/>
  <c r="S423" i="5"/>
  <c r="P423" i="5"/>
  <c r="O423" i="5"/>
  <c r="R423" i="5"/>
  <c r="O8" i="5"/>
  <c r="T8" i="5"/>
  <c r="Q8" i="5"/>
  <c r="R8" i="5"/>
  <c r="P8" i="5"/>
  <c r="S8" i="5"/>
  <c r="T123" i="5"/>
  <c r="R123" i="5"/>
  <c r="O123" i="5"/>
  <c r="Q123" i="5"/>
  <c r="P123" i="5"/>
  <c r="S123" i="5"/>
  <c r="S105" i="5"/>
  <c r="P105" i="5"/>
  <c r="O105" i="5"/>
  <c r="Q105" i="5"/>
  <c r="T105" i="5"/>
  <c r="R105" i="5"/>
  <c r="T508" i="5"/>
  <c r="S508" i="5"/>
  <c r="P508" i="5"/>
  <c r="R508" i="5"/>
  <c r="O508" i="5"/>
  <c r="Q508" i="5"/>
  <c r="R86" i="5"/>
  <c r="P86" i="5"/>
  <c r="Q86" i="5"/>
  <c r="S86" i="5"/>
  <c r="T86" i="5"/>
  <c r="O86" i="5"/>
  <c r="T386" i="5"/>
  <c r="R386" i="5"/>
  <c r="S386" i="5"/>
  <c r="O386" i="5"/>
  <c r="P386" i="5"/>
  <c r="Q386" i="5"/>
  <c r="S214" i="5"/>
  <c r="R214" i="5"/>
  <c r="Q214" i="5"/>
  <c r="O214" i="5"/>
  <c r="T214" i="5"/>
  <c r="P214" i="5"/>
  <c r="S162" i="5"/>
  <c r="P162" i="5"/>
  <c r="R162" i="5"/>
  <c r="Q162" i="5"/>
  <c r="O162" i="5"/>
  <c r="T162" i="5"/>
  <c r="T23" i="5"/>
  <c r="O23" i="5"/>
  <c r="S23" i="5"/>
  <c r="P23" i="5"/>
  <c r="Q23" i="5"/>
  <c r="R23" i="5"/>
  <c r="S61" i="5"/>
  <c r="P61" i="5"/>
  <c r="Q61" i="5"/>
  <c r="R61" i="5"/>
  <c r="O61" i="5"/>
  <c r="T61" i="5"/>
  <c r="R471" i="5"/>
  <c r="S471" i="5"/>
  <c r="P471" i="5"/>
  <c r="T471" i="5"/>
  <c r="O471" i="5"/>
  <c r="Q471" i="5"/>
  <c r="P348" i="5"/>
  <c r="S348" i="5"/>
  <c r="R348" i="5"/>
  <c r="Q348" i="5"/>
  <c r="O348" i="5"/>
  <c r="T348" i="5"/>
  <c r="S486" i="5"/>
  <c r="R486" i="5"/>
  <c r="O486" i="5"/>
  <c r="Q486" i="5"/>
  <c r="T486" i="5"/>
  <c r="P486" i="5"/>
  <c r="T217" i="5"/>
  <c r="Q217" i="5"/>
  <c r="P217" i="5"/>
  <c r="R217" i="5"/>
  <c r="S217" i="5"/>
  <c r="O217" i="5"/>
  <c r="P394" i="5"/>
  <c r="Q394" i="5"/>
  <c r="S394" i="5"/>
  <c r="T394" i="5"/>
  <c r="R394" i="5"/>
  <c r="O394" i="5"/>
  <c r="T310" i="5"/>
  <c r="R310" i="5"/>
  <c r="S310" i="5"/>
  <c r="P310" i="5"/>
  <c r="Q310" i="5"/>
  <c r="O310" i="5"/>
  <c r="Q431" i="5"/>
  <c r="T431" i="5"/>
  <c r="R431" i="5"/>
  <c r="S431" i="5"/>
  <c r="O431" i="5"/>
  <c r="P431" i="5"/>
  <c r="R106" i="5"/>
  <c r="O106" i="5"/>
  <c r="T106" i="5"/>
  <c r="S106" i="5"/>
  <c r="Q106" i="5"/>
  <c r="P106" i="5"/>
  <c r="S239" i="5"/>
  <c r="T239" i="5"/>
  <c r="Q239" i="5"/>
  <c r="R239" i="5"/>
  <c r="O239" i="5"/>
  <c r="P239" i="5"/>
  <c r="S444" i="5"/>
  <c r="T444" i="5"/>
  <c r="P444" i="5"/>
  <c r="Q444" i="5"/>
  <c r="O444" i="5"/>
  <c r="R444" i="5"/>
  <c r="P9" i="5"/>
  <c r="Q9" i="5"/>
  <c r="S9" i="5"/>
  <c r="R9" i="5"/>
  <c r="O9" i="5"/>
  <c r="T9" i="5"/>
  <c r="S28" i="5"/>
  <c r="R28" i="5"/>
  <c r="Q28" i="5"/>
  <c r="O28" i="5"/>
  <c r="T28" i="5"/>
  <c r="P28" i="5"/>
  <c r="O6" i="5"/>
  <c r="R6" i="5"/>
  <c r="T6" i="5"/>
  <c r="Q6" i="5"/>
  <c r="P6" i="5"/>
  <c r="S6" i="5"/>
  <c r="S334" i="5"/>
  <c r="T334" i="5"/>
  <c r="R334" i="5"/>
  <c r="P334" i="5"/>
  <c r="O334" i="5"/>
  <c r="Q334" i="5"/>
  <c r="S490" i="5"/>
  <c r="P490" i="5"/>
  <c r="R490" i="5"/>
  <c r="T490" i="5"/>
  <c r="O490" i="5"/>
  <c r="Q490" i="5"/>
  <c r="S304" i="5"/>
  <c r="P304" i="5"/>
  <c r="T304" i="5"/>
  <c r="R304" i="5"/>
  <c r="O304" i="5"/>
  <c r="Q304" i="5"/>
  <c r="S346" i="5"/>
  <c r="T346" i="5"/>
  <c r="P346" i="5"/>
  <c r="Q346" i="5"/>
  <c r="O346" i="5"/>
  <c r="R346" i="5"/>
  <c r="O54" i="5"/>
  <c r="T54" i="5"/>
  <c r="R54" i="5"/>
  <c r="S54" i="5"/>
  <c r="P54" i="5"/>
  <c r="Q54" i="5"/>
  <c r="S87" i="5"/>
  <c r="T87" i="5"/>
  <c r="Q87" i="5"/>
  <c r="P87" i="5"/>
  <c r="R87" i="5"/>
  <c r="O87" i="5"/>
  <c r="O45" i="5"/>
  <c r="T45" i="5"/>
  <c r="R45" i="5"/>
  <c r="S45" i="5"/>
  <c r="P45" i="5"/>
  <c r="Q45" i="5"/>
  <c r="Q427" i="5"/>
  <c r="O427" i="5"/>
  <c r="T427" i="5"/>
  <c r="S427" i="5"/>
  <c r="R427" i="5"/>
  <c r="P427" i="5"/>
  <c r="S448" i="5"/>
  <c r="R448" i="5"/>
  <c r="T448" i="5"/>
  <c r="Q448" i="5"/>
  <c r="P448" i="5"/>
  <c r="O448" i="5"/>
  <c r="R151" i="5"/>
  <c r="O151" i="5"/>
  <c r="Q151" i="5"/>
  <c r="P151" i="5"/>
  <c r="T151" i="5"/>
  <c r="S151" i="5"/>
  <c r="O50" i="5"/>
  <c r="T50" i="5"/>
  <c r="S50" i="5"/>
  <c r="P50" i="5"/>
  <c r="R50" i="5"/>
  <c r="Q50" i="5"/>
  <c r="T459" i="5"/>
  <c r="O459" i="5"/>
  <c r="P459" i="5"/>
  <c r="S459" i="5"/>
  <c r="Q459" i="5"/>
  <c r="R459" i="5"/>
  <c r="S27" i="5"/>
  <c r="O27" i="5"/>
  <c r="Q27" i="5"/>
  <c r="T27" i="5"/>
  <c r="R27" i="5"/>
  <c r="P27" i="5"/>
  <c r="S248" i="5"/>
  <c r="Q248" i="5"/>
  <c r="R248" i="5"/>
  <c r="T248" i="5"/>
  <c r="O248" i="5"/>
  <c r="P248" i="5"/>
  <c r="R158" i="5"/>
  <c r="O158" i="5"/>
  <c r="T158" i="5"/>
  <c r="P158" i="5"/>
  <c r="S158" i="5"/>
  <c r="Q158" i="5"/>
  <c r="Q237" i="5"/>
  <c r="R237" i="5"/>
  <c r="O237" i="5"/>
  <c r="S237" i="5"/>
  <c r="T237" i="5"/>
  <c r="P237" i="5"/>
  <c r="P384" i="5"/>
  <c r="Q384" i="5"/>
  <c r="T384" i="5"/>
  <c r="R384" i="5"/>
  <c r="O384" i="5"/>
  <c r="S384" i="5"/>
  <c r="T305" i="5"/>
  <c r="R305" i="5"/>
  <c r="Q305" i="5"/>
  <c r="O305" i="5"/>
  <c r="P305" i="5"/>
  <c r="S305" i="5"/>
  <c r="S74" i="3"/>
  <c r="Q74" i="3"/>
  <c r="O74" i="3"/>
  <c r="R74" i="3"/>
  <c r="T74" i="3"/>
  <c r="P74" i="3"/>
  <c r="R35" i="3"/>
  <c r="S35" i="3"/>
  <c r="P35" i="3"/>
  <c r="O35" i="3"/>
  <c r="T35" i="3"/>
  <c r="Q35" i="3"/>
  <c r="R51" i="3"/>
  <c r="S51" i="3"/>
  <c r="O51" i="3"/>
  <c r="T51" i="3"/>
  <c r="Q51" i="3"/>
  <c r="P51" i="3"/>
  <c r="Q26" i="3"/>
  <c r="R26" i="3"/>
  <c r="O26" i="3"/>
  <c r="T26" i="3"/>
  <c r="P26" i="3"/>
  <c r="S26" i="3"/>
  <c r="O19" i="3"/>
  <c r="R19" i="3"/>
  <c r="T19" i="3"/>
  <c r="Q19" i="3"/>
  <c r="S19" i="3"/>
  <c r="P19" i="3"/>
  <c r="Q38" i="3"/>
  <c r="O38" i="3"/>
  <c r="R38" i="3"/>
  <c r="T38" i="3"/>
  <c r="P38" i="3"/>
  <c r="S38" i="3"/>
  <c r="T94" i="3"/>
  <c r="P94" i="3"/>
  <c r="S94" i="3"/>
  <c r="Q94" i="3"/>
  <c r="R94" i="3"/>
  <c r="O94" i="3"/>
  <c r="Q36" i="3"/>
  <c r="P36" i="3"/>
  <c r="R36" i="3"/>
  <c r="S36" i="3"/>
  <c r="T36" i="3"/>
  <c r="O36" i="3"/>
  <c r="S69" i="3"/>
  <c r="P69" i="3"/>
  <c r="O69" i="3"/>
  <c r="Q69" i="3"/>
  <c r="T69" i="3"/>
  <c r="R69" i="3"/>
  <c r="R110" i="3"/>
  <c r="O110" i="3"/>
  <c r="T110" i="3"/>
  <c r="P110" i="3"/>
  <c r="S110" i="3"/>
  <c r="Q110" i="3"/>
  <c r="O48" i="3"/>
  <c r="T48" i="3"/>
  <c r="P48" i="3"/>
  <c r="S48" i="3"/>
  <c r="Q48" i="3"/>
  <c r="R48" i="3"/>
  <c r="R15" i="3"/>
  <c r="T15" i="3"/>
  <c r="Q15" i="3"/>
  <c r="O15" i="3"/>
  <c r="S15" i="3"/>
  <c r="P15" i="3"/>
  <c r="S16" i="3"/>
  <c r="O16" i="3"/>
  <c r="T16" i="3"/>
  <c r="Q16" i="3"/>
  <c r="R16" i="3"/>
  <c r="P16" i="3"/>
  <c r="O27" i="3"/>
  <c r="R27" i="3"/>
  <c r="T27" i="3"/>
  <c r="S27" i="3"/>
  <c r="P27" i="3"/>
  <c r="Q27" i="3"/>
  <c r="P83" i="3"/>
  <c r="O83" i="3"/>
  <c r="T83" i="3"/>
  <c r="Q83" i="3"/>
  <c r="R83" i="3"/>
  <c r="S83" i="3"/>
  <c r="R17" i="3"/>
  <c r="O17" i="3"/>
  <c r="T17" i="3"/>
  <c r="S17" i="3"/>
  <c r="P17" i="3"/>
  <c r="Q17" i="3"/>
  <c r="P58" i="3"/>
  <c r="S58" i="3"/>
  <c r="Q58" i="3"/>
  <c r="O58" i="3"/>
  <c r="R58" i="3"/>
  <c r="T58" i="3"/>
  <c r="S99" i="3"/>
  <c r="Q99" i="3"/>
  <c r="O99" i="3"/>
  <c r="R99" i="3"/>
  <c r="T99" i="3"/>
  <c r="P99" i="3"/>
  <c r="R96" i="3"/>
  <c r="P96" i="3"/>
  <c r="S96" i="3"/>
  <c r="O96" i="3"/>
  <c r="T96" i="3"/>
  <c r="Q96" i="3"/>
  <c r="S10" i="3"/>
  <c r="Q10" i="3"/>
  <c r="O10" i="3"/>
  <c r="R10" i="3"/>
  <c r="P10" i="3"/>
  <c r="T10" i="3"/>
  <c r="T63" i="3"/>
  <c r="Q63" i="3"/>
  <c r="P63" i="3"/>
  <c r="R63" i="3"/>
  <c r="S63" i="3"/>
  <c r="O63" i="3"/>
  <c r="T64" i="3"/>
  <c r="Q64" i="3"/>
  <c r="R64" i="3"/>
  <c r="S64" i="3"/>
  <c r="P64" i="3"/>
  <c r="O64" i="3"/>
  <c r="T75" i="3"/>
  <c r="Q75" i="3"/>
  <c r="P75" i="3"/>
  <c r="R75" i="3"/>
  <c r="S75" i="3"/>
  <c r="O75" i="3"/>
  <c r="R32" i="3"/>
  <c r="S32" i="3"/>
  <c r="T32" i="3"/>
  <c r="O32" i="3"/>
  <c r="Q32" i="3"/>
  <c r="P32" i="3"/>
  <c r="Q65" i="3"/>
  <c r="O65" i="3"/>
  <c r="R65" i="3"/>
  <c r="T65" i="3"/>
  <c r="P65" i="3"/>
  <c r="S65" i="3"/>
  <c r="S106" i="3"/>
  <c r="Q106" i="3"/>
  <c r="R106" i="3"/>
  <c r="O106" i="3"/>
  <c r="T106" i="3"/>
  <c r="P106" i="3"/>
  <c r="S52" i="3"/>
  <c r="R52" i="3"/>
  <c r="Q52" i="3"/>
  <c r="O52" i="3"/>
  <c r="P52" i="3"/>
  <c r="T52" i="3"/>
  <c r="P31" i="3"/>
  <c r="S31" i="3"/>
  <c r="T31" i="3"/>
  <c r="Q31" i="3"/>
  <c r="O31" i="3"/>
  <c r="R31" i="3"/>
  <c r="R111" i="3"/>
  <c r="T111" i="3"/>
  <c r="P111" i="3"/>
  <c r="S111" i="3"/>
  <c r="Q111" i="3"/>
  <c r="O111" i="3"/>
  <c r="S93" i="3"/>
  <c r="P93" i="3"/>
  <c r="O93" i="3"/>
  <c r="Q93" i="3"/>
  <c r="T93" i="3"/>
  <c r="R93" i="3"/>
  <c r="Q24" i="3"/>
  <c r="R24" i="3"/>
  <c r="P24" i="3"/>
  <c r="S24" i="3"/>
  <c r="O24" i="3"/>
  <c r="T24" i="3"/>
  <c r="Q80" i="3"/>
  <c r="T80" i="3"/>
  <c r="R80" i="3"/>
  <c r="P80" i="3"/>
  <c r="S80" i="3"/>
  <c r="O80" i="3"/>
  <c r="T6" i="3"/>
  <c r="P6" i="3"/>
  <c r="S6" i="3"/>
  <c r="Q6" i="3"/>
  <c r="O6" i="3"/>
  <c r="R6" i="3"/>
  <c r="P47" i="3"/>
  <c r="S47" i="3"/>
  <c r="Q47" i="3"/>
  <c r="T47" i="3"/>
  <c r="R47" i="3"/>
  <c r="O47" i="3"/>
  <c r="S100" i="3"/>
  <c r="O100" i="3"/>
  <c r="T100" i="3"/>
  <c r="Q100" i="3"/>
  <c r="R100" i="3"/>
  <c r="P100" i="3"/>
  <c r="S20" i="3"/>
  <c r="Q20" i="3"/>
  <c r="R20" i="3"/>
  <c r="O20" i="3"/>
  <c r="T20" i="3"/>
  <c r="P20" i="3"/>
  <c r="S67" i="3"/>
  <c r="Q67" i="3"/>
  <c r="R67" i="3"/>
  <c r="T67" i="3"/>
  <c r="P67" i="3"/>
  <c r="O67" i="3"/>
  <c r="P12" i="3"/>
  <c r="S12" i="3"/>
  <c r="O12" i="3"/>
  <c r="T12" i="3"/>
  <c r="Q12" i="3"/>
  <c r="R12" i="3"/>
  <c r="P34" i="3"/>
  <c r="O34" i="3"/>
  <c r="S34" i="3"/>
  <c r="T34" i="3"/>
  <c r="Q34" i="3"/>
  <c r="R34" i="3"/>
  <c r="P72" i="3"/>
  <c r="S72" i="3"/>
  <c r="Q72" i="3"/>
  <c r="R72" i="3"/>
  <c r="T72" i="3"/>
  <c r="O72" i="3"/>
  <c r="O13" i="3"/>
  <c r="T13" i="3"/>
  <c r="S13" i="3"/>
  <c r="Q13" i="3"/>
  <c r="P13" i="3"/>
  <c r="R13" i="3"/>
  <c r="Q54" i="3"/>
  <c r="P54" i="3"/>
  <c r="R54" i="3"/>
  <c r="S54" i="3"/>
  <c r="O54" i="3"/>
  <c r="T54" i="3"/>
  <c r="P95" i="3"/>
  <c r="S95" i="3"/>
  <c r="Q95" i="3"/>
  <c r="R95" i="3"/>
  <c r="O95" i="3"/>
  <c r="T95" i="3"/>
  <c r="Q33" i="3"/>
  <c r="R33" i="3"/>
  <c r="O33" i="3"/>
  <c r="T33" i="3"/>
  <c r="S33" i="3"/>
  <c r="P33" i="3"/>
  <c r="P55" i="3"/>
  <c r="S55" i="3"/>
  <c r="O55" i="3"/>
  <c r="T55" i="3"/>
  <c r="Q55" i="3"/>
  <c r="R55" i="3"/>
  <c r="Q18" i="3"/>
  <c r="R18" i="3"/>
  <c r="O18" i="3"/>
  <c r="T18" i="3"/>
  <c r="P18" i="3"/>
  <c r="S18" i="3"/>
  <c r="Q60" i="3"/>
  <c r="R60" i="3"/>
  <c r="O60" i="3"/>
  <c r="P60" i="3"/>
  <c r="T60" i="3"/>
  <c r="S60" i="3"/>
  <c r="T82" i="3"/>
  <c r="R82" i="3"/>
  <c r="P82" i="3"/>
  <c r="O82" i="3"/>
  <c r="Q82" i="3"/>
  <c r="S82" i="3"/>
  <c r="P28" i="3"/>
  <c r="S28" i="3"/>
  <c r="O28" i="3"/>
  <c r="T28" i="3"/>
  <c r="R28" i="3"/>
  <c r="Q28" i="3"/>
  <c r="R61" i="3"/>
  <c r="S61" i="3"/>
  <c r="P61" i="3"/>
  <c r="O61" i="3"/>
  <c r="T61" i="3"/>
  <c r="Q61" i="3"/>
  <c r="S102" i="3"/>
  <c r="Q102" i="3"/>
  <c r="R102" i="3"/>
  <c r="T102" i="3"/>
  <c r="O102" i="3"/>
  <c r="P102" i="3"/>
  <c r="T44" i="3"/>
  <c r="Q44" i="3"/>
  <c r="P44" i="3"/>
  <c r="S44" i="3"/>
  <c r="R44" i="3"/>
  <c r="O44" i="3"/>
  <c r="O81" i="3"/>
  <c r="T81" i="3"/>
  <c r="P81" i="3"/>
  <c r="S81" i="3"/>
  <c r="Q81" i="3"/>
  <c r="R81" i="3"/>
  <c r="R79" i="3"/>
  <c r="P79" i="3"/>
  <c r="O79" i="3"/>
  <c r="S79" i="3"/>
  <c r="T79" i="3"/>
  <c r="Q79" i="3"/>
  <c r="P7" i="3"/>
  <c r="Q7" i="3"/>
  <c r="S7" i="3"/>
  <c r="R7" i="3"/>
  <c r="O7" i="3"/>
  <c r="T7" i="3"/>
  <c r="S8" i="3"/>
  <c r="T8" i="3"/>
  <c r="Q8" i="3"/>
  <c r="R8" i="3"/>
  <c r="O8" i="3"/>
  <c r="P8" i="3"/>
  <c r="T108" i="3"/>
  <c r="Q108" i="3"/>
  <c r="R108" i="3"/>
  <c r="P108" i="3"/>
  <c r="S108" i="3"/>
  <c r="O108" i="3"/>
  <c r="R23" i="3"/>
  <c r="O23" i="3"/>
  <c r="T23" i="3"/>
  <c r="S23" i="3"/>
  <c r="P23" i="3"/>
  <c r="Q23" i="3"/>
  <c r="P76" i="3"/>
  <c r="S76" i="3"/>
  <c r="T76" i="3"/>
  <c r="Q76" i="3"/>
  <c r="R76" i="3"/>
  <c r="O76" i="3"/>
  <c r="T109" i="3"/>
  <c r="Q109" i="3"/>
  <c r="R109" i="3"/>
  <c r="P109" i="3"/>
  <c r="S109" i="3"/>
  <c r="O109" i="3"/>
  <c r="Q43" i="3"/>
  <c r="R43" i="3"/>
  <c r="S43" i="3"/>
  <c r="P43" i="3"/>
  <c r="O43" i="3"/>
  <c r="T43" i="3"/>
  <c r="Q92" i="3"/>
  <c r="O92" i="3"/>
  <c r="R92" i="3"/>
  <c r="T92" i="3"/>
  <c r="P92" i="3"/>
  <c r="S92" i="3"/>
  <c r="R22" i="3"/>
  <c r="O22" i="3"/>
  <c r="P22" i="3"/>
  <c r="T22" i="3"/>
  <c r="Q22" i="3"/>
  <c r="S22" i="3"/>
  <c r="T53" i="3"/>
  <c r="Q53" i="3"/>
  <c r="R53" i="3"/>
  <c r="P53" i="3"/>
  <c r="S53" i="3"/>
  <c r="O53" i="3"/>
  <c r="Q56" i="3"/>
  <c r="R56" i="3"/>
  <c r="O56" i="3"/>
  <c r="T56" i="3"/>
  <c r="P56" i="3"/>
  <c r="S56" i="3"/>
  <c r="R41" i="3"/>
  <c r="P41" i="3"/>
  <c r="S41" i="3"/>
  <c r="O41" i="3"/>
  <c r="T41" i="3"/>
  <c r="Q41" i="3"/>
  <c r="T68" i="3"/>
  <c r="Q68" i="3"/>
  <c r="R68" i="3"/>
  <c r="P68" i="3"/>
  <c r="S68" i="3"/>
  <c r="O68" i="3"/>
  <c r="Q9" i="3"/>
  <c r="R9" i="3"/>
  <c r="O9" i="3"/>
  <c r="T9" i="3"/>
  <c r="S9" i="3"/>
  <c r="P9" i="3"/>
  <c r="T50" i="3"/>
  <c r="R50" i="3"/>
  <c r="P50" i="3"/>
  <c r="S50" i="3"/>
  <c r="Q50" i="3"/>
  <c r="O50" i="3"/>
  <c r="S91" i="3"/>
  <c r="O91" i="3"/>
  <c r="T91" i="3"/>
  <c r="Q91" i="3"/>
  <c r="R91" i="3"/>
  <c r="P91" i="3"/>
  <c r="T25" i="3"/>
  <c r="R25" i="3"/>
  <c r="S25" i="3"/>
  <c r="P25" i="3"/>
  <c r="O25" i="3"/>
  <c r="Q25" i="3"/>
  <c r="Q70" i="3"/>
  <c r="R70" i="3"/>
  <c r="O70" i="3"/>
  <c r="T70" i="3"/>
  <c r="P70" i="3"/>
  <c r="S70" i="3"/>
  <c r="S103" i="3"/>
  <c r="O103" i="3"/>
  <c r="P103" i="3"/>
  <c r="T103" i="3"/>
  <c r="Q103" i="3"/>
  <c r="R103" i="3"/>
  <c r="O104" i="3"/>
  <c r="T104" i="3"/>
  <c r="Q104" i="3"/>
  <c r="R104" i="3"/>
  <c r="P104" i="3"/>
  <c r="S104" i="3"/>
  <c r="R5" i="3"/>
  <c r="Q5" i="3"/>
  <c r="T5" i="3"/>
  <c r="O5" i="3"/>
  <c r="S5" i="3"/>
  <c r="P5" i="3"/>
  <c r="P57" i="3"/>
  <c r="O57" i="3"/>
  <c r="T57" i="3"/>
  <c r="Q57" i="3"/>
  <c r="R57" i="3"/>
  <c r="S57" i="3"/>
  <c r="O98" i="3"/>
  <c r="T98" i="3"/>
  <c r="Q98" i="3"/>
  <c r="R98" i="3"/>
  <c r="P98" i="3"/>
  <c r="S98" i="3"/>
  <c r="Q40" i="3"/>
  <c r="P40" i="3"/>
  <c r="O40" i="3"/>
  <c r="R40" i="3"/>
  <c r="S40" i="3"/>
  <c r="T40" i="3"/>
  <c r="O73" i="3"/>
  <c r="S73" i="3"/>
  <c r="T73" i="3"/>
  <c r="P73" i="3"/>
  <c r="Q73" i="3"/>
  <c r="R73" i="3"/>
  <c r="Q11" i="3"/>
  <c r="R11" i="3"/>
  <c r="O11" i="3"/>
  <c r="T11" i="3"/>
  <c r="P11" i="3"/>
  <c r="S11" i="3"/>
  <c r="O77" i="3"/>
  <c r="T77" i="3"/>
  <c r="S77" i="3"/>
  <c r="P77" i="3"/>
  <c r="Q77" i="3"/>
  <c r="R77" i="3"/>
  <c r="P86" i="3"/>
  <c r="S86" i="3"/>
  <c r="O86" i="3"/>
  <c r="Q86" i="3"/>
  <c r="T86" i="3"/>
  <c r="R86" i="3"/>
  <c r="O89" i="3"/>
  <c r="T89" i="3"/>
  <c r="P89" i="3"/>
  <c r="Q89" i="3"/>
  <c r="S89" i="3"/>
  <c r="R89" i="3"/>
  <c r="Q37" i="3"/>
  <c r="P37" i="3"/>
  <c r="R37" i="3"/>
  <c r="S37" i="3"/>
  <c r="O37" i="3"/>
  <c r="T37" i="3"/>
  <c r="S30" i="3"/>
  <c r="Q30" i="3"/>
  <c r="O30" i="3"/>
  <c r="R30" i="3"/>
  <c r="T30" i="3"/>
  <c r="P30" i="3"/>
  <c r="R49" i="3"/>
  <c r="O49" i="3"/>
  <c r="S49" i="3"/>
  <c r="T49" i="3"/>
  <c r="P49" i="3"/>
  <c r="Q49" i="3"/>
  <c r="P105" i="3"/>
  <c r="S105" i="3"/>
  <c r="Q105" i="3"/>
  <c r="R105" i="3"/>
  <c r="O105" i="3"/>
  <c r="T105" i="3"/>
  <c r="T39" i="3"/>
  <c r="Q39" i="3"/>
  <c r="R39" i="3"/>
  <c r="S39" i="3"/>
  <c r="P39" i="3"/>
  <c r="O39" i="3"/>
  <c r="T88" i="3"/>
  <c r="O88" i="3"/>
  <c r="R88" i="3"/>
  <c r="P88" i="3"/>
  <c r="S88" i="3"/>
  <c r="Q88" i="3"/>
  <c r="T14" i="3"/>
  <c r="Q14" i="3"/>
  <c r="R14" i="3"/>
  <c r="P14" i="3"/>
  <c r="O14" i="3"/>
  <c r="S14" i="3"/>
  <c r="O59" i="3"/>
  <c r="T59" i="3"/>
  <c r="P59" i="3"/>
  <c r="Q59" i="3"/>
  <c r="S59" i="3"/>
  <c r="R59" i="3"/>
  <c r="O101" i="3"/>
  <c r="T101" i="3"/>
  <c r="P101" i="3"/>
  <c r="Q101" i="3"/>
  <c r="S101" i="3"/>
  <c r="R101" i="3"/>
  <c r="O84" i="3"/>
  <c r="R84" i="3"/>
  <c r="T84" i="3"/>
  <c r="P84" i="3"/>
  <c r="S84" i="3"/>
  <c r="Q84" i="3"/>
  <c r="P85" i="3"/>
  <c r="S85" i="3"/>
  <c r="O85" i="3"/>
  <c r="T85" i="3"/>
  <c r="Q85" i="3"/>
  <c r="R85" i="3"/>
  <c r="T78" i="3"/>
  <c r="Q78" i="3"/>
  <c r="R78" i="3"/>
  <c r="P78" i="3"/>
  <c r="S78" i="3"/>
  <c r="O78" i="3"/>
  <c r="Q97" i="3"/>
  <c r="R97" i="3"/>
  <c r="S97" i="3"/>
  <c r="P97" i="3"/>
  <c r="T97" i="3"/>
  <c r="O97" i="3"/>
  <c r="P46" i="3"/>
  <c r="Q46" i="3"/>
  <c r="S46" i="3"/>
  <c r="R46" i="3"/>
  <c r="T46" i="3"/>
  <c r="O46" i="3"/>
  <c r="Q87" i="3"/>
  <c r="R87" i="3"/>
  <c r="S87" i="3"/>
  <c r="P87" i="3"/>
  <c r="O87" i="3"/>
  <c r="T87" i="3"/>
  <c r="R21" i="3"/>
  <c r="T21" i="3"/>
  <c r="P21" i="3"/>
  <c r="O21" i="3"/>
  <c r="S21" i="3"/>
  <c r="Q21" i="3"/>
  <c r="P62" i="3"/>
  <c r="S62" i="3"/>
  <c r="Q62" i="3"/>
  <c r="R62" i="3"/>
  <c r="T62" i="3"/>
  <c r="O62" i="3"/>
  <c r="Q107" i="3"/>
  <c r="R107" i="3"/>
  <c r="O107" i="3"/>
  <c r="P107" i="3"/>
  <c r="T107" i="3"/>
  <c r="S107" i="3"/>
  <c r="Q165" i="2"/>
  <c r="T165" i="2"/>
  <c r="P165" i="2"/>
  <c r="S165" i="2"/>
  <c r="R165" i="2"/>
  <c r="O165" i="2"/>
  <c r="R40" i="2"/>
  <c r="Q40" i="2"/>
  <c r="O40" i="2"/>
  <c r="P40" i="2"/>
  <c r="T40" i="2"/>
  <c r="S40" i="2"/>
  <c r="O53" i="2"/>
  <c r="T53" i="2"/>
  <c r="P53" i="2"/>
  <c r="Q53" i="2"/>
  <c r="S53" i="2"/>
  <c r="R53" i="2"/>
  <c r="P321" i="2"/>
  <c r="S321" i="2"/>
  <c r="T321" i="2"/>
  <c r="O321" i="2"/>
  <c r="Q321" i="2"/>
  <c r="R321" i="2"/>
  <c r="T5" i="2"/>
  <c r="S5" i="2"/>
  <c r="P5" i="2"/>
  <c r="O5" i="2"/>
  <c r="Q5" i="2"/>
  <c r="R5" i="2"/>
  <c r="T154" i="2"/>
  <c r="O154" i="2"/>
  <c r="S154" i="2"/>
  <c r="P154" i="2"/>
  <c r="Q154" i="2"/>
  <c r="R154" i="2"/>
  <c r="S417" i="2"/>
  <c r="P417" i="2"/>
  <c r="Q417" i="2"/>
  <c r="O417" i="2"/>
  <c r="T417" i="2"/>
  <c r="R417" i="2"/>
  <c r="R305" i="2"/>
  <c r="O305" i="2"/>
  <c r="Q305" i="2"/>
  <c r="T305" i="2"/>
  <c r="P305" i="2"/>
  <c r="S305" i="2"/>
  <c r="P223" i="2"/>
  <c r="Q223" i="2"/>
  <c r="O223" i="2"/>
  <c r="S223" i="2"/>
  <c r="T223" i="2"/>
  <c r="R223" i="2"/>
  <c r="T363" i="2"/>
  <c r="O363" i="2"/>
  <c r="Q363" i="2"/>
  <c r="R363" i="2"/>
  <c r="P363" i="2"/>
  <c r="S363" i="2"/>
  <c r="S58" i="2"/>
  <c r="R58" i="2"/>
  <c r="Q58" i="2"/>
  <c r="P58" i="2"/>
  <c r="O58" i="2"/>
  <c r="T58" i="2"/>
  <c r="S228" i="2"/>
  <c r="P228" i="2"/>
  <c r="T228" i="2"/>
  <c r="Q228" i="2"/>
  <c r="R228" i="2"/>
  <c r="O228" i="2"/>
  <c r="Q200" i="2"/>
  <c r="R200" i="2"/>
  <c r="S200" i="2"/>
  <c r="P200" i="2"/>
  <c r="O200" i="2"/>
  <c r="T200" i="2"/>
  <c r="S177" i="2"/>
  <c r="P177" i="2"/>
  <c r="O177" i="2"/>
  <c r="T177" i="2"/>
  <c r="Q177" i="2"/>
  <c r="R177" i="2"/>
  <c r="S140" i="2"/>
  <c r="R140" i="2"/>
  <c r="P140" i="2"/>
  <c r="Q140" i="2"/>
  <c r="O140" i="2"/>
  <c r="T140" i="2"/>
  <c r="Q68" i="2"/>
  <c r="R68" i="2"/>
  <c r="P68" i="2"/>
  <c r="T68" i="2"/>
  <c r="O68" i="2"/>
  <c r="S68" i="2"/>
  <c r="R307" i="2"/>
  <c r="Q307" i="2"/>
  <c r="S307" i="2"/>
  <c r="T307" i="2"/>
  <c r="O307" i="2"/>
  <c r="P307" i="2"/>
  <c r="S92" i="2"/>
  <c r="P92" i="2"/>
  <c r="Q92" i="2"/>
  <c r="R92" i="2"/>
  <c r="O92" i="2"/>
  <c r="T92" i="2"/>
  <c r="O346" i="2"/>
  <c r="T346" i="2"/>
  <c r="P346" i="2"/>
  <c r="S346" i="2"/>
  <c r="R346" i="2"/>
  <c r="Q346" i="2"/>
  <c r="R405" i="2"/>
  <c r="Q405" i="2"/>
  <c r="S405" i="2"/>
  <c r="T405" i="2"/>
  <c r="O405" i="2"/>
  <c r="P405" i="2"/>
  <c r="Q13" i="2"/>
  <c r="R13" i="2"/>
  <c r="T13" i="2"/>
  <c r="O13" i="2"/>
  <c r="P13" i="2"/>
  <c r="S13" i="2"/>
  <c r="P377" i="2"/>
  <c r="S377" i="2"/>
  <c r="Q377" i="2"/>
  <c r="R377" i="2"/>
  <c r="O377" i="2"/>
  <c r="T377" i="2"/>
  <c r="O93" i="2"/>
  <c r="Q93" i="2"/>
  <c r="R93" i="2"/>
  <c r="P93" i="2"/>
  <c r="S93" i="2"/>
  <c r="T93" i="2"/>
  <c r="T222" i="2"/>
  <c r="P222" i="2"/>
  <c r="S222" i="2"/>
  <c r="O222" i="2"/>
  <c r="Q222" i="2"/>
  <c r="R222" i="2"/>
  <c r="S369" i="2"/>
  <c r="P369" i="2"/>
  <c r="O369" i="2"/>
  <c r="T369" i="2"/>
  <c r="Q369" i="2"/>
  <c r="R369" i="2"/>
  <c r="Q74" i="2"/>
  <c r="P74" i="2"/>
  <c r="R74" i="2"/>
  <c r="O74" i="2"/>
  <c r="T74" i="2"/>
  <c r="S74" i="2"/>
  <c r="Q361" i="2"/>
  <c r="R361" i="2"/>
  <c r="O361" i="2"/>
  <c r="S361" i="2"/>
  <c r="T361" i="2"/>
  <c r="P361" i="2"/>
  <c r="P35" i="2"/>
  <c r="S35" i="2"/>
  <c r="Q35" i="2"/>
  <c r="R35" i="2"/>
  <c r="O35" i="2"/>
  <c r="T35" i="2"/>
  <c r="S426" i="2"/>
  <c r="P426" i="2"/>
  <c r="R426" i="2"/>
  <c r="Q426" i="2"/>
  <c r="T426" i="2"/>
  <c r="O426" i="2"/>
  <c r="P308" i="2"/>
  <c r="T308" i="2"/>
  <c r="S308" i="2"/>
  <c r="R308" i="2"/>
  <c r="O308" i="2"/>
  <c r="Q308" i="2"/>
  <c r="P186" i="2"/>
  <c r="O186" i="2"/>
  <c r="Q186" i="2"/>
  <c r="R186" i="2"/>
  <c r="T186" i="2"/>
  <c r="S186" i="2"/>
  <c r="T256" i="2"/>
  <c r="O256" i="2"/>
  <c r="Q256" i="2"/>
  <c r="R256" i="2"/>
  <c r="S256" i="2"/>
  <c r="P256" i="2"/>
  <c r="R248" i="2"/>
  <c r="O248" i="2"/>
  <c r="T248" i="2"/>
  <c r="Q248" i="2"/>
  <c r="S248" i="2"/>
  <c r="P248" i="2"/>
  <c r="P115" i="2"/>
  <c r="S115" i="2"/>
  <c r="O115" i="2"/>
  <c r="T115" i="2"/>
  <c r="Q115" i="2"/>
  <c r="R115" i="2"/>
  <c r="S423" i="2"/>
  <c r="R423" i="2"/>
  <c r="Q423" i="2"/>
  <c r="P423" i="2"/>
  <c r="O423" i="2"/>
  <c r="T423" i="2"/>
  <c r="O97" i="2"/>
  <c r="T97" i="2"/>
  <c r="P97" i="2"/>
  <c r="S97" i="2"/>
  <c r="Q97" i="2"/>
  <c r="R97" i="2"/>
  <c r="T299" i="2"/>
  <c r="O299" i="2"/>
  <c r="R299" i="2"/>
  <c r="Q299" i="2"/>
  <c r="P299" i="2"/>
  <c r="S299" i="2"/>
  <c r="O155" i="2"/>
  <c r="T155" i="2"/>
  <c r="R155" i="2"/>
  <c r="Q155" i="2"/>
  <c r="S155" i="2"/>
  <c r="P155" i="2"/>
  <c r="Q14" i="2"/>
  <c r="S14" i="2"/>
  <c r="R14" i="2"/>
  <c r="P14" i="2"/>
  <c r="O14" i="2"/>
  <c r="T14" i="2"/>
  <c r="Q290" i="2"/>
  <c r="R290" i="2"/>
  <c r="S290" i="2"/>
  <c r="P290" i="2"/>
  <c r="O290" i="2"/>
  <c r="T290" i="2"/>
  <c r="T379" i="2"/>
  <c r="O379" i="2"/>
  <c r="P379" i="2"/>
  <c r="S379" i="2"/>
  <c r="Q379" i="2"/>
  <c r="R379" i="2"/>
  <c r="T204" i="2"/>
  <c r="R204" i="2"/>
  <c r="P204" i="2"/>
  <c r="O204" i="2"/>
  <c r="S204" i="2"/>
  <c r="Q204" i="2"/>
  <c r="R215" i="2"/>
  <c r="Q215" i="2"/>
  <c r="O215" i="2"/>
  <c r="T215" i="2"/>
  <c r="P215" i="2"/>
  <c r="S215" i="2"/>
  <c r="Q72" i="2"/>
  <c r="T72" i="2"/>
  <c r="S72" i="2"/>
  <c r="P72" i="2"/>
  <c r="R72" i="2"/>
  <c r="O72" i="2"/>
  <c r="O430" i="2"/>
  <c r="T430" i="2"/>
  <c r="R430" i="2"/>
  <c r="Q430" i="2"/>
  <c r="P430" i="2"/>
  <c r="S430" i="2"/>
  <c r="O114" i="2"/>
  <c r="T114" i="2"/>
  <c r="Q114" i="2"/>
  <c r="R114" i="2"/>
  <c r="S114" i="2"/>
  <c r="P114" i="2"/>
  <c r="S201" i="2"/>
  <c r="P201" i="2"/>
  <c r="Q201" i="2"/>
  <c r="R201" i="2"/>
  <c r="O201" i="2"/>
  <c r="T201" i="2"/>
  <c r="O171" i="2"/>
  <c r="R171" i="2"/>
  <c r="T171" i="2"/>
  <c r="P171" i="2"/>
  <c r="Q171" i="2"/>
  <c r="S171" i="2"/>
  <c r="O178" i="2"/>
  <c r="T178" i="2"/>
  <c r="S178" i="2"/>
  <c r="Q178" i="2"/>
  <c r="R178" i="2"/>
  <c r="P178" i="2"/>
  <c r="Q383" i="2"/>
  <c r="R383" i="2"/>
  <c r="P383" i="2"/>
  <c r="S383" i="2"/>
  <c r="O383" i="2"/>
  <c r="T383" i="2"/>
  <c r="S95" i="2"/>
  <c r="O95" i="2"/>
  <c r="T95" i="2"/>
  <c r="R95" i="2"/>
  <c r="Q95" i="2"/>
  <c r="P95" i="2"/>
  <c r="R328" i="2"/>
  <c r="Q328" i="2"/>
  <c r="S328" i="2"/>
  <c r="P328" i="2"/>
  <c r="T328" i="2"/>
  <c r="O328" i="2"/>
  <c r="T313" i="2"/>
  <c r="O313" i="2"/>
  <c r="R313" i="2"/>
  <c r="P313" i="2"/>
  <c r="Q313" i="2"/>
  <c r="S313" i="2"/>
  <c r="O425" i="2"/>
  <c r="T425" i="2"/>
  <c r="S425" i="2"/>
  <c r="P425" i="2"/>
  <c r="R425" i="2"/>
  <c r="Q425" i="2"/>
  <c r="R105" i="2"/>
  <c r="P105" i="2"/>
  <c r="Q105" i="2"/>
  <c r="S105" i="2"/>
  <c r="O105" i="2"/>
  <c r="T105" i="2"/>
  <c r="O137" i="2"/>
  <c r="T137" i="2"/>
  <c r="P137" i="2"/>
  <c r="S137" i="2"/>
  <c r="Q137" i="2"/>
  <c r="R137" i="2"/>
  <c r="O258" i="2"/>
  <c r="T258" i="2"/>
  <c r="Q258" i="2"/>
  <c r="R258" i="2"/>
  <c r="S258" i="2"/>
  <c r="P258" i="2"/>
  <c r="S148" i="2"/>
  <c r="P148" i="2"/>
  <c r="R148" i="2"/>
  <c r="Q148" i="2"/>
  <c r="O148" i="2"/>
  <c r="T148" i="2"/>
  <c r="R424" i="2"/>
  <c r="Q424" i="2"/>
  <c r="O424" i="2"/>
  <c r="T424" i="2"/>
  <c r="P424" i="2"/>
  <c r="S424" i="2"/>
  <c r="O355" i="2"/>
  <c r="T355" i="2"/>
  <c r="Q355" i="2"/>
  <c r="R355" i="2"/>
  <c r="P355" i="2"/>
  <c r="S355" i="2"/>
  <c r="Q8" i="2"/>
  <c r="R8" i="2"/>
  <c r="O8" i="2"/>
  <c r="T8" i="2"/>
  <c r="P8" i="2"/>
  <c r="S8" i="2"/>
  <c r="Q76" i="2"/>
  <c r="O76" i="2"/>
  <c r="T76" i="2"/>
  <c r="R76" i="2"/>
  <c r="S76" i="2"/>
  <c r="P76" i="2"/>
  <c r="T335" i="2"/>
  <c r="Q335" i="2"/>
  <c r="S335" i="2"/>
  <c r="R335" i="2"/>
  <c r="P335" i="2"/>
  <c r="O335" i="2"/>
  <c r="O433" i="2"/>
  <c r="T433" i="2"/>
  <c r="R433" i="2"/>
  <c r="P433" i="2"/>
  <c r="Q433" i="2"/>
  <c r="S433" i="2"/>
  <c r="O238" i="2"/>
  <c r="T238" i="2"/>
  <c r="R238" i="2"/>
  <c r="Q238" i="2"/>
  <c r="P238" i="2"/>
  <c r="S238" i="2"/>
  <c r="Q55" i="2"/>
  <c r="R55" i="2"/>
  <c r="S55" i="2"/>
  <c r="T55" i="2"/>
  <c r="O55" i="2"/>
  <c r="P55" i="2"/>
  <c r="O175" i="2"/>
  <c r="T175" i="2"/>
  <c r="P175" i="2"/>
  <c r="S175" i="2"/>
  <c r="R175" i="2"/>
  <c r="Q175" i="2"/>
  <c r="Q109" i="2"/>
  <c r="R109" i="2"/>
  <c r="O109" i="2"/>
  <c r="T109" i="2"/>
  <c r="S109" i="2"/>
  <c r="P109" i="2"/>
  <c r="R69" i="2"/>
  <c r="Q69" i="2"/>
  <c r="T69" i="2"/>
  <c r="O69" i="2"/>
  <c r="S69" i="2"/>
  <c r="P69" i="2"/>
  <c r="S382" i="2"/>
  <c r="P382" i="2"/>
  <c r="T382" i="2"/>
  <c r="R382" i="2"/>
  <c r="O382" i="2"/>
  <c r="Q382" i="2"/>
  <c r="T409" i="2"/>
  <c r="O409" i="2"/>
  <c r="R409" i="2"/>
  <c r="Q409" i="2"/>
  <c r="S409" i="2"/>
  <c r="P409" i="2"/>
  <c r="P206" i="2"/>
  <c r="S206" i="2"/>
  <c r="R206" i="2"/>
  <c r="O206" i="2"/>
  <c r="T206" i="2"/>
  <c r="Q206" i="2"/>
  <c r="S288" i="2"/>
  <c r="R288" i="2"/>
  <c r="Q288" i="2"/>
  <c r="P288" i="2"/>
  <c r="T288" i="2"/>
  <c r="O288" i="2"/>
  <c r="Q164" i="2"/>
  <c r="R164" i="2"/>
  <c r="P164" i="2"/>
  <c r="S164" i="2"/>
  <c r="O164" i="2"/>
  <c r="T164" i="2"/>
  <c r="O100" i="2"/>
  <c r="T100" i="2"/>
  <c r="R100" i="2"/>
  <c r="Q100" i="2"/>
  <c r="S100" i="2"/>
  <c r="P100" i="2"/>
  <c r="T402" i="2"/>
  <c r="Q402" i="2"/>
  <c r="R402" i="2"/>
  <c r="O402" i="2"/>
  <c r="P402" i="2"/>
  <c r="S402" i="2"/>
  <c r="S79" i="2"/>
  <c r="P79" i="2"/>
  <c r="O79" i="2"/>
  <c r="T79" i="2"/>
  <c r="Q79" i="2"/>
  <c r="R79" i="2"/>
  <c r="Q395" i="2"/>
  <c r="R395" i="2"/>
  <c r="O395" i="2"/>
  <c r="T395" i="2"/>
  <c r="S395" i="2"/>
  <c r="P395" i="2"/>
  <c r="P350" i="2"/>
  <c r="S350" i="2"/>
  <c r="Q350" i="2"/>
  <c r="R350" i="2"/>
  <c r="O350" i="2"/>
  <c r="T350" i="2"/>
  <c r="S163" i="2"/>
  <c r="Q163" i="2"/>
  <c r="O163" i="2"/>
  <c r="T163" i="2"/>
  <c r="P163" i="2"/>
  <c r="R163" i="2"/>
  <c r="O149" i="2"/>
  <c r="Q149" i="2"/>
  <c r="R149" i="2"/>
  <c r="T149" i="2"/>
  <c r="S149" i="2"/>
  <c r="P149" i="2"/>
  <c r="P159" i="2"/>
  <c r="T159" i="2"/>
  <c r="S159" i="2"/>
  <c r="O159" i="2"/>
  <c r="R159" i="2"/>
  <c r="Q159" i="2"/>
  <c r="Q37" i="2"/>
  <c r="R37" i="2"/>
  <c r="P37" i="2"/>
  <c r="S37" i="2"/>
  <c r="O37" i="2"/>
  <c r="T37" i="2"/>
  <c r="R283" i="2"/>
  <c r="Q283" i="2"/>
  <c r="S283" i="2"/>
  <c r="P283" i="2"/>
  <c r="T283" i="2"/>
  <c r="O283" i="2"/>
  <c r="Q133" i="2"/>
  <c r="R133" i="2"/>
  <c r="S133" i="2"/>
  <c r="P133" i="2"/>
  <c r="O133" i="2"/>
  <c r="T133" i="2"/>
  <c r="Q282" i="2"/>
  <c r="S282" i="2"/>
  <c r="T282" i="2"/>
  <c r="P282" i="2"/>
  <c r="R282" i="2"/>
  <c r="O282" i="2"/>
  <c r="Q70" i="2"/>
  <c r="R70" i="2"/>
  <c r="P70" i="2"/>
  <c r="O70" i="2"/>
  <c r="T70" i="2"/>
  <c r="S70" i="2"/>
  <c r="R412" i="2"/>
  <c r="O412" i="2"/>
  <c r="T412" i="2"/>
  <c r="Q412" i="2"/>
  <c r="P412" i="2"/>
  <c r="S412" i="2"/>
  <c r="O198" i="2"/>
  <c r="T198" i="2"/>
  <c r="P198" i="2"/>
  <c r="R198" i="2"/>
  <c r="S198" i="2"/>
  <c r="Q198" i="2"/>
  <c r="Q384" i="2"/>
  <c r="R384" i="2"/>
  <c r="P384" i="2"/>
  <c r="S384" i="2"/>
  <c r="T384" i="2"/>
  <c r="O384" i="2"/>
  <c r="S173" i="2"/>
  <c r="P173" i="2"/>
  <c r="O173" i="2"/>
  <c r="T173" i="2"/>
  <c r="R173" i="2"/>
  <c r="Q173" i="2"/>
  <c r="S289" i="2"/>
  <c r="T289" i="2"/>
  <c r="P289" i="2"/>
  <c r="R289" i="2"/>
  <c r="Q289" i="2"/>
  <c r="O289" i="2"/>
  <c r="O296" i="2"/>
  <c r="T296" i="2"/>
  <c r="Q296" i="2"/>
  <c r="R296" i="2"/>
  <c r="S296" i="2"/>
  <c r="P296" i="2"/>
  <c r="O28" i="2"/>
  <c r="P28" i="2"/>
  <c r="S28" i="2"/>
  <c r="Q28" i="2"/>
  <c r="R28" i="2"/>
  <c r="T28" i="2"/>
  <c r="Q333" i="2"/>
  <c r="R333" i="2"/>
  <c r="P333" i="2"/>
  <c r="T333" i="2"/>
  <c r="O333" i="2"/>
  <c r="S333" i="2"/>
  <c r="R284" i="2"/>
  <c r="S284" i="2"/>
  <c r="P284" i="2"/>
  <c r="O284" i="2"/>
  <c r="Q284" i="2"/>
  <c r="T284" i="2"/>
  <c r="P24" i="2"/>
  <c r="S24" i="2"/>
  <c r="R24" i="2"/>
  <c r="Q24" i="2"/>
  <c r="O24" i="2"/>
  <c r="T24" i="2"/>
  <c r="S75" i="2"/>
  <c r="O75" i="2"/>
  <c r="T75" i="2"/>
  <c r="Q75" i="2"/>
  <c r="R75" i="2"/>
  <c r="P75" i="2"/>
  <c r="S99" i="2"/>
  <c r="P99" i="2"/>
  <c r="Q99" i="2"/>
  <c r="R99" i="2"/>
  <c r="T99" i="2"/>
  <c r="O99" i="2"/>
  <c r="P41" i="2"/>
  <c r="S41" i="2"/>
  <c r="O41" i="2"/>
  <c r="T41" i="2"/>
  <c r="Q41" i="2"/>
  <c r="R41" i="2"/>
  <c r="O209" i="2"/>
  <c r="P209" i="2"/>
  <c r="T209" i="2"/>
  <c r="S209" i="2"/>
  <c r="Q209" i="2"/>
  <c r="R209" i="2"/>
  <c r="S83" i="2"/>
  <c r="P83" i="2"/>
  <c r="T83" i="2"/>
  <c r="Q83" i="2"/>
  <c r="O83" i="2"/>
  <c r="R83" i="2"/>
  <c r="Q50" i="2"/>
  <c r="R50" i="2"/>
  <c r="P50" i="2"/>
  <c r="S50" i="2"/>
  <c r="O50" i="2"/>
  <c r="T50" i="2"/>
  <c r="Q111" i="2"/>
  <c r="R111" i="2"/>
  <c r="O111" i="2"/>
  <c r="T111" i="2"/>
  <c r="P111" i="2"/>
  <c r="S111" i="2"/>
  <c r="S268" i="2"/>
  <c r="O268" i="2"/>
  <c r="P268" i="2"/>
  <c r="T268" i="2"/>
  <c r="R268" i="2"/>
  <c r="Q268" i="2"/>
  <c r="R126" i="2"/>
  <c r="O126" i="2"/>
  <c r="T126" i="2"/>
  <c r="Q126" i="2"/>
  <c r="S126" i="2"/>
  <c r="P126" i="2"/>
  <c r="R316" i="2"/>
  <c r="S316" i="2"/>
  <c r="P316" i="2"/>
  <c r="O316" i="2"/>
  <c r="T316" i="2"/>
  <c r="Q316" i="2"/>
  <c r="P52" i="2"/>
  <c r="Q52" i="2"/>
  <c r="R52" i="2"/>
  <c r="S52" i="2"/>
  <c r="O52" i="2"/>
  <c r="T52" i="2"/>
  <c r="P297" i="2"/>
  <c r="S297" i="2"/>
  <c r="T297" i="2"/>
  <c r="R297" i="2"/>
  <c r="O297" i="2"/>
  <c r="Q297" i="2"/>
  <c r="R322" i="2"/>
  <c r="Q322" i="2"/>
  <c r="O322" i="2"/>
  <c r="T322" i="2"/>
  <c r="S322" i="2"/>
  <c r="P322" i="2"/>
  <c r="R315" i="2"/>
  <c r="Q315" i="2"/>
  <c r="T315" i="2"/>
  <c r="O315" i="2"/>
  <c r="P315" i="2"/>
  <c r="S315" i="2"/>
  <c r="S80" i="2"/>
  <c r="R80" i="2"/>
  <c r="Q80" i="2"/>
  <c r="P80" i="2"/>
  <c r="T80" i="2"/>
  <c r="O80" i="2"/>
  <c r="S312" i="2"/>
  <c r="O312" i="2"/>
  <c r="T312" i="2"/>
  <c r="P312" i="2"/>
  <c r="R312" i="2"/>
  <c r="Q312" i="2"/>
  <c r="R191" i="2"/>
  <c r="Q191" i="2"/>
  <c r="O191" i="2"/>
  <c r="T191" i="2"/>
  <c r="P191" i="2"/>
  <c r="S191" i="2"/>
  <c r="T242" i="2"/>
  <c r="O242" i="2"/>
  <c r="Q242" i="2"/>
  <c r="R242" i="2"/>
  <c r="P242" i="2"/>
  <c r="S242" i="2"/>
  <c r="O310" i="2"/>
  <c r="S310" i="2"/>
  <c r="Q310" i="2"/>
  <c r="T310" i="2"/>
  <c r="P310" i="2"/>
  <c r="R310" i="2"/>
  <c r="T301" i="2"/>
  <c r="O301" i="2"/>
  <c r="R301" i="2"/>
  <c r="Q301" i="2"/>
  <c r="P301" i="2"/>
  <c r="S301" i="2"/>
  <c r="T104" i="2"/>
  <c r="S104" i="2"/>
  <c r="O104" i="2"/>
  <c r="P104" i="2"/>
  <c r="Q104" i="2"/>
  <c r="R104" i="2"/>
  <c r="O156" i="2"/>
  <c r="T156" i="2"/>
  <c r="S156" i="2"/>
  <c r="P156" i="2"/>
  <c r="Q156" i="2"/>
  <c r="R156" i="2"/>
  <c r="R420" i="2"/>
  <c r="P420" i="2"/>
  <c r="Q420" i="2"/>
  <c r="S420" i="2"/>
  <c r="O420" i="2"/>
  <c r="T420" i="2"/>
  <c r="O314" i="2"/>
  <c r="Q314" i="2"/>
  <c r="T314" i="2"/>
  <c r="R314" i="2"/>
  <c r="P314" i="2"/>
  <c r="S314" i="2"/>
  <c r="T17" i="2"/>
  <c r="P17" i="2"/>
  <c r="S17" i="2"/>
  <c r="O17" i="2"/>
  <c r="Q17" i="2"/>
  <c r="R17" i="2"/>
  <c r="Q6" i="2"/>
  <c r="P6" i="2"/>
  <c r="S6" i="2"/>
  <c r="R6" i="2"/>
  <c r="O6" i="2"/>
  <c r="T6" i="2"/>
  <c r="T269" i="2"/>
  <c r="R269" i="2"/>
  <c r="O269" i="2"/>
  <c r="Q269" i="2"/>
  <c r="P269" i="2"/>
  <c r="S269" i="2"/>
  <c r="P188" i="2"/>
  <c r="S188" i="2"/>
  <c r="O188" i="2"/>
  <c r="T188" i="2"/>
  <c r="Q188" i="2"/>
  <c r="R188" i="2"/>
  <c r="R295" i="2"/>
  <c r="Q295" i="2"/>
  <c r="O295" i="2"/>
  <c r="P295" i="2"/>
  <c r="S295" i="2"/>
  <c r="T295" i="2"/>
  <c r="P213" i="2"/>
  <c r="S213" i="2"/>
  <c r="R213" i="2"/>
  <c r="Q213" i="2"/>
  <c r="O213" i="2"/>
  <c r="T213" i="2"/>
  <c r="P145" i="2"/>
  <c r="S145" i="2"/>
  <c r="O145" i="2"/>
  <c r="T145" i="2"/>
  <c r="Q145" i="2"/>
  <c r="R145" i="2"/>
  <c r="P414" i="2"/>
  <c r="R414" i="2"/>
  <c r="Q414" i="2"/>
  <c r="S414" i="2"/>
  <c r="O414" i="2"/>
  <c r="T414" i="2"/>
  <c r="O225" i="2"/>
  <c r="T225" i="2"/>
  <c r="Q225" i="2"/>
  <c r="R225" i="2"/>
  <c r="P225" i="2"/>
  <c r="S225" i="2"/>
  <c r="Q60" i="2"/>
  <c r="S60" i="2"/>
  <c r="P60" i="2"/>
  <c r="R60" i="2"/>
  <c r="O60" i="2"/>
  <c r="T60" i="2"/>
  <c r="O32" i="2"/>
  <c r="T32" i="2"/>
  <c r="Q32" i="2"/>
  <c r="P32" i="2"/>
  <c r="R32" i="2"/>
  <c r="S32" i="2"/>
  <c r="Q218" i="2"/>
  <c r="R218" i="2"/>
  <c r="P218" i="2"/>
  <c r="S218" i="2"/>
  <c r="O218" i="2"/>
  <c r="T218" i="2"/>
  <c r="Q117" i="2"/>
  <c r="R117" i="2"/>
  <c r="S117" i="2"/>
  <c r="O117" i="2"/>
  <c r="P117" i="2"/>
  <c r="T117" i="2"/>
  <c r="Q375" i="2"/>
  <c r="S375" i="2"/>
  <c r="P375" i="2"/>
  <c r="R375" i="2"/>
  <c r="T375" i="2"/>
  <c r="O375" i="2"/>
  <c r="S276" i="2"/>
  <c r="P276" i="2"/>
  <c r="R276" i="2"/>
  <c r="Q276" i="2"/>
  <c r="O276" i="2"/>
  <c r="T276" i="2"/>
  <c r="T280" i="2"/>
  <c r="S280" i="2"/>
  <c r="O280" i="2"/>
  <c r="R280" i="2"/>
  <c r="P280" i="2"/>
  <c r="Q280" i="2"/>
  <c r="S298" i="2"/>
  <c r="P298" i="2"/>
  <c r="Q298" i="2"/>
  <c r="T298" i="2"/>
  <c r="R298" i="2"/>
  <c r="O298" i="2"/>
  <c r="P217" i="2"/>
  <c r="S217" i="2"/>
  <c r="Q217" i="2"/>
  <c r="R217" i="2"/>
  <c r="O217" i="2"/>
  <c r="T217" i="2"/>
  <c r="O44" i="2"/>
  <c r="T44" i="2"/>
  <c r="Q44" i="2"/>
  <c r="R44" i="2"/>
  <c r="P44" i="2"/>
  <c r="S44" i="2"/>
  <c r="S429" i="2"/>
  <c r="P429" i="2"/>
  <c r="O429" i="2"/>
  <c r="R429" i="2"/>
  <c r="Q429" i="2"/>
  <c r="T429" i="2"/>
  <c r="T96" i="2"/>
  <c r="P96" i="2"/>
  <c r="S96" i="2"/>
  <c r="O96" i="2"/>
  <c r="R96" i="2"/>
  <c r="Q96" i="2"/>
  <c r="T120" i="2"/>
  <c r="O120" i="2"/>
  <c r="S120" i="2"/>
  <c r="R120" i="2"/>
  <c r="P120" i="2"/>
  <c r="Q120" i="2"/>
  <c r="Q245" i="2"/>
  <c r="S245" i="2"/>
  <c r="P245" i="2"/>
  <c r="R245" i="2"/>
  <c r="O245" i="2"/>
  <c r="T245" i="2"/>
  <c r="P392" i="2"/>
  <c r="S392" i="2"/>
  <c r="O392" i="2"/>
  <c r="T392" i="2"/>
  <c r="Q392" i="2"/>
  <c r="R392" i="2"/>
  <c r="O169" i="2"/>
  <c r="T169" i="2"/>
  <c r="P169" i="2"/>
  <c r="S169" i="2"/>
  <c r="Q169" i="2"/>
  <c r="R169" i="2"/>
  <c r="R170" i="2"/>
  <c r="Q170" i="2"/>
  <c r="P170" i="2"/>
  <c r="O170" i="2"/>
  <c r="S170" i="2"/>
  <c r="T170" i="2"/>
  <c r="T330" i="2"/>
  <c r="Q330" i="2"/>
  <c r="R330" i="2"/>
  <c r="O330" i="2"/>
  <c r="S330" i="2"/>
  <c r="P330" i="2"/>
  <c r="Q332" i="2"/>
  <c r="O332" i="2"/>
  <c r="R332" i="2"/>
  <c r="T332" i="2"/>
  <c r="S332" i="2"/>
  <c r="P332" i="2"/>
  <c r="Q231" i="2"/>
  <c r="R231" i="2"/>
  <c r="P231" i="2"/>
  <c r="O231" i="2"/>
  <c r="S231" i="2"/>
  <c r="T231" i="2"/>
  <c r="P237" i="2"/>
  <c r="Q237" i="2"/>
  <c r="R237" i="2"/>
  <c r="S237" i="2"/>
  <c r="O237" i="2"/>
  <c r="T237" i="2"/>
  <c r="O128" i="2"/>
  <c r="T128" i="2"/>
  <c r="S128" i="2"/>
  <c r="P128" i="2"/>
  <c r="R128" i="2"/>
  <c r="Q128" i="2"/>
  <c r="S325" i="2"/>
  <c r="P325" i="2"/>
  <c r="R325" i="2"/>
  <c r="Q325" i="2"/>
  <c r="T325" i="2"/>
  <c r="O325" i="2"/>
  <c r="S398" i="2"/>
  <c r="Q398" i="2"/>
  <c r="O398" i="2"/>
  <c r="R398" i="2"/>
  <c r="T398" i="2"/>
  <c r="P398" i="2"/>
  <c r="O27" i="2"/>
  <c r="Q27" i="2"/>
  <c r="R27" i="2"/>
  <c r="T27" i="2"/>
  <c r="P27" i="2"/>
  <c r="S27" i="2"/>
  <c r="T214" i="2"/>
  <c r="S214" i="2"/>
  <c r="O214" i="2"/>
  <c r="Q214" i="2"/>
  <c r="P214" i="2"/>
  <c r="R214" i="2"/>
  <c r="S324" i="2"/>
  <c r="T324" i="2"/>
  <c r="Q324" i="2"/>
  <c r="P324" i="2"/>
  <c r="R324" i="2"/>
  <c r="O324" i="2"/>
  <c r="T247" i="2"/>
  <c r="S247" i="2"/>
  <c r="O247" i="2"/>
  <c r="P247" i="2"/>
  <c r="R247" i="2"/>
  <c r="Q247" i="2"/>
  <c r="O152" i="2"/>
  <c r="T152" i="2"/>
  <c r="P152" i="2"/>
  <c r="S152" i="2"/>
  <c r="Q152" i="2"/>
  <c r="R152" i="2"/>
  <c r="T327" i="2"/>
  <c r="O327" i="2"/>
  <c r="P327" i="2"/>
  <c r="S327" i="2"/>
  <c r="R327" i="2"/>
  <c r="Q327" i="2"/>
  <c r="Q387" i="2"/>
  <c r="R387" i="2"/>
  <c r="P387" i="2"/>
  <c r="S387" i="2"/>
  <c r="O387" i="2"/>
  <c r="T387" i="2"/>
  <c r="R112" i="2"/>
  <c r="Q112" i="2"/>
  <c r="S112" i="2"/>
  <c r="T112" i="2"/>
  <c r="P112" i="2"/>
  <c r="O112" i="2"/>
  <c r="P253" i="2"/>
  <c r="O253" i="2"/>
  <c r="S253" i="2"/>
  <c r="T253" i="2"/>
  <c r="R253" i="2"/>
  <c r="Q253" i="2"/>
  <c r="S78" i="2"/>
  <c r="Q78" i="2"/>
  <c r="P78" i="2"/>
  <c r="R78" i="2"/>
  <c r="O78" i="2"/>
  <c r="T78" i="2"/>
  <c r="Q22" i="2"/>
  <c r="P22" i="2"/>
  <c r="R22" i="2"/>
  <c r="S22" i="2"/>
  <c r="O22" i="2"/>
  <c r="T22" i="2"/>
  <c r="O30" i="2"/>
  <c r="T30" i="2"/>
  <c r="Q30" i="2"/>
  <c r="P30" i="2"/>
  <c r="R30" i="2"/>
  <c r="S30" i="2"/>
  <c r="Q187" i="2"/>
  <c r="R187" i="2"/>
  <c r="S187" i="2"/>
  <c r="O187" i="2"/>
  <c r="T187" i="2"/>
  <c r="P187" i="2"/>
  <c r="Q353" i="2"/>
  <c r="R353" i="2"/>
  <c r="S353" i="2"/>
  <c r="O353" i="2"/>
  <c r="T353" i="2"/>
  <c r="P353" i="2"/>
  <c r="T106" i="2"/>
  <c r="O106" i="2"/>
  <c r="S106" i="2"/>
  <c r="Q106" i="2"/>
  <c r="P106" i="2"/>
  <c r="R106" i="2"/>
  <c r="O381" i="2"/>
  <c r="Q381" i="2"/>
  <c r="R381" i="2"/>
  <c r="P381" i="2"/>
  <c r="S381" i="2"/>
  <c r="T381" i="2"/>
  <c r="O205" i="2"/>
  <c r="R205" i="2"/>
  <c r="Q205" i="2"/>
  <c r="T205" i="2"/>
  <c r="P205" i="2"/>
  <c r="S205" i="2"/>
  <c r="T259" i="2"/>
  <c r="Q259" i="2"/>
  <c r="O259" i="2"/>
  <c r="P259" i="2"/>
  <c r="S259" i="2"/>
  <c r="R259" i="2"/>
  <c r="Q211" i="2"/>
  <c r="R211" i="2"/>
  <c r="S211" i="2"/>
  <c r="O211" i="2"/>
  <c r="T211" i="2"/>
  <c r="P211" i="2"/>
  <c r="O252" i="2"/>
  <c r="T252" i="2"/>
  <c r="Q252" i="2"/>
  <c r="R252" i="2"/>
  <c r="S252" i="2"/>
  <c r="P252" i="2"/>
  <c r="R233" i="2"/>
  <c r="S233" i="2"/>
  <c r="P233" i="2"/>
  <c r="Q233" i="2"/>
  <c r="O233" i="2"/>
  <c r="T233" i="2"/>
  <c r="P56" i="2"/>
  <c r="S56" i="2"/>
  <c r="Q56" i="2"/>
  <c r="R56" i="2"/>
  <c r="O56" i="2"/>
  <c r="T56" i="2"/>
  <c r="R39" i="2"/>
  <c r="T39" i="2"/>
  <c r="Q39" i="2"/>
  <c r="P39" i="2"/>
  <c r="O39" i="2"/>
  <c r="S39" i="2"/>
  <c r="O344" i="2"/>
  <c r="T344" i="2"/>
  <c r="R344" i="2"/>
  <c r="Q344" i="2"/>
  <c r="P344" i="2"/>
  <c r="S344" i="2"/>
  <c r="S399" i="2"/>
  <c r="T399" i="2"/>
  <c r="O399" i="2"/>
  <c r="R399" i="2"/>
  <c r="Q399" i="2"/>
  <c r="P399" i="2"/>
  <c r="P89" i="2"/>
  <c r="O89" i="2"/>
  <c r="S89" i="2"/>
  <c r="T89" i="2"/>
  <c r="Q89" i="2"/>
  <c r="R89" i="2"/>
  <c r="Q254" i="2"/>
  <c r="R254" i="2"/>
  <c r="O254" i="2"/>
  <c r="T254" i="2"/>
  <c r="S254" i="2"/>
  <c r="P254" i="2"/>
  <c r="O108" i="2"/>
  <c r="T108" i="2"/>
  <c r="R108" i="2"/>
  <c r="Q108" i="2"/>
  <c r="S108" i="2"/>
  <c r="P108" i="2"/>
  <c r="Q319" i="2"/>
  <c r="R319" i="2"/>
  <c r="T319" i="2"/>
  <c r="O319" i="2"/>
  <c r="P319" i="2"/>
  <c r="S319" i="2"/>
  <c r="R304" i="2"/>
  <c r="T304" i="2"/>
  <c r="O304" i="2"/>
  <c r="S304" i="2"/>
  <c r="Q304" i="2"/>
  <c r="P304" i="2"/>
  <c r="P43" i="2"/>
  <c r="S43" i="2"/>
  <c r="O43" i="2"/>
  <c r="T43" i="2"/>
  <c r="Q43" i="2"/>
  <c r="R43" i="2"/>
  <c r="O408" i="2"/>
  <c r="P408" i="2"/>
  <c r="S408" i="2"/>
  <c r="T408" i="2"/>
  <c r="Q408" i="2"/>
  <c r="R408" i="2"/>
  <c r="O167" i="2"/>
  <c r="T167" i="2"/>
  <c r="S167" i="2"/>
  <c r="P167" i="2"/>
  <c r="R167" i="2"/>
  <c r="Q167" i="2"/>
  <c r="P7" i="2"/>
  <c r="S7" i="2"/>
  <c r="Q7" i="2"/>
  <c r="R7" i="2"/>
  <c r="O7" i="2"/>
  <c r="T7" i="2"/>
  <c r="Q366" i="2"/>
  <c r="R366" i="2"/>
  <c r="P366" i="2"/>
  <c r="S366" i="2"/>
  <c r="O366" i="2"/>
  <c r="T366" i="2"/>
  <c r="P189" i="2"/>
  <c r="S189" i="2"/>
  <c r="T189" i="2"/>
  <c r="Q189" i="2"/>
  <c r="O189" i="2"/>
  <c r="R189" i="2"/>
  <c r="Q176" i="2"/>
  <c r="R176" i="2"/>
  <c r="O176" i="2"/>
  <c r="S176" i="2"/>
  <c r="P176" i="2"/>
  <c r="T176" i="2"/>
  <c r="Q406" i="2"/>
  <c r="R406" i="2"/>
  <c r="T406" i="2"/>
  <c r="O406" i="2"/>
  <c r="P406" i="2"/>
  <c r="S406" i="2"/>
  <c r="R255" i="2"/>
  <c r="Q255" i="2"/>
  <c r="P255" i="2"/>
  <c r="S255" i="2"/>
  <c r="T255" i="2"/>
  <c r="O255" i="2"/>
  <c r="O432" i="2"/>
  <c r="T432" i="2"/>
  <c r="P432" i="2"/>
  <c r="S432" i="2"/>
  <c r="R432" i="2"/>
  <c r="Q432" i="2"/>
  <c r="R203" i="2"/>
  <c r="Q203" i="2"/>
  <c r="O203" i="2"/>
  <c r="T203" i="2"/>
  <c r="P203" i="2"/>
  <c r="S203" i="2"/>
  <c r="R338" i="2"/>
  <c r="Q338" i="2"/>
  <c r="S338" i="2"/>
  <c r="T338" i="2"/>
  <c r="P338" i="2"/>
  <c r="O338" i="2"/>
  <c r="P199" i="2"/>
  <c r="S199" i="2"/>
  <c r="O199" i="2"/>
  <c r="R199" i="2"/>
  <c r="Q199" i="2"/>
  <c r="T199" i="2"/>
  <c r="P373" i="2"/>
  <c r="O373" i="2"/>
  <c r="S373" i="2"/>
  <c r="Q373" i="2"/>
  <c r="R373" i="2"/>
  <c r="T373" i="2"/>
  <c r="T210" i="2"/>
  <c r="S210" i="2"/>
  <c r="O210" i="2"/>
  <c r="Q210" i="2"/>
  <c r="P210" i="2"/>
  <c r="R210" i="2"/>
  <c r="O435" i="2"/>
  <c r="T435" i="2"/>
  <c r="S435" i="2"/>
  <c r="P435" i="2"/>
  <c r="Q435" i="2"/>
  <c r="R435" i="2"/>
  <c r="P36" i="2"/>
  <c r="S36" i="2"/>
  <c r="T36" i="2"/>
  <c r="O36" i="2"/>
  <c r="Q36" i="2"/>
  <c r="R36" i="2"/>
  <c r="Q144" i="2"/>
  <c r="R144" i="2"/>
  <c r="S144" i="2"/>
  <c r="P144" i="2"/>
  <c r="O144" i="2"/>
  <c r="T144" i="2"/>
  <c r="Q193" i="2"/>
  <c r="O193" i="2"/>
  <c r="R193" i="2"/>
  <c r="T193" i="2"/>
  <c r="S193" i="2"/>
  <c r="P193" i="2"/>
  <c r="Q20" i="2"/>
  <c r="R20" i="2"/>
  <c r="P20" i="2"/>
  <c r="S20" i="2"/>
  <c r="O20" i="2"/>
  <c r="T20" i="2"/>
  <c r="O73" i="2"/>
  <c r="Q73" i="2"/>
  <c r="P73" i="2"/>
  <c r="S73" i="2"/>
  <c r="R73" i="2"/>
  <c r="T73" i="2"/>
  <c r="O348" i="2"/>
  <c r="T348" i="2"/>
  <c r="Q348" i="2"/>
  <c r="P348" i="2"/>
  <c r="R348" i="2"/>
  <c r="S348" i="2"/>
  <c r="O162" i="2"/>
  <c r="S162" i="2"/>
  <c r="T162" i="2"/>
  <c r="Q162" i="2"/>
  <c r="R162" i="2"/>
  <c r="P162" i="2"/>
  <c r="T134" i="2"/>
  <c r="R134" i="2"/>
  <c r="O134" i="2"/>
  <c r="Q134" i="2"/>
  <c r="P134" i="2"/>
  <c r="S134" i="2"/>
  <c r="T103" i="2"/>
  <c r="P103" i="2"/>
  <c r="S103" i="2"/>
  <c r="O103" i="2"/>
  <c r="R103" i="2"/>
  <c r="Q103" i="2"/>
  <c r="Q224" i="2"/>
  <c r="R224" i="2"/>
  <c r="T224" i="2"/>
  <c r="O224" i="2"/>
  <c r="P224" i="2"/>
  <c r="S224" i="2"/>
  <c r="T158" i="2"/>
  <c r="P158" i="2"/>
  <c r="S158" i="2"/>
  <c r="Q158" i="2"/>
  <c r="R158" i="2"/>
  <c r="O158" i="2"/>
  <c r="R62" i="2"/>
  <c r="Q62" i="2"/>
  <c r="S62" i="2"/>
  <c r="P62" i="2"/>
  <c r="O62" i="2"/>
  <c r="T62" i="2"/>
  <c r="R244" i="2"/>
  <c r="P244" i="2"/>
  <c r="S244" i="2"/>
  <c r="Q244" i="2"/>
  <c r="O244" i="2"/>
  <c r="T244" i="2"/>
  <c r="P265" i="2"/>
  <c r="R265" i="2"/>
  <c r="Q265" i="2"/>
  <c r="T265" i="2"/>
  <c r="O265" i="2"/>
  <c r="S265" i="2"/>
  <c r="T386" i="2"/>
  <c r="O386" i="2"/>
  <c r="R386" i="2"/>
  <c r="Q386" i="2"/>
  <c r="S386" i="2"/>
  <c r="P386" i="2"/>
  <c r="R434" i="2"/>
  <c r="O434" i="2"/>
  <c r="T434" i="2"/>
  <c r="P434" i="2"/>
  <c r="S434" i="2"/>
  <c r="Q434" i="2"/>
  <c r="R266" i="2"/>
  <c r="P266" i="2"/>
  <c r="O266" i="2"/>
  <c r="T266" i="2"/>
  <c r="S266" i="2"/>
  <c r="Q266" i="2"/>
  <c r="P235" i="2"/>
  <c r="R235" i="2"/>
  <c r="O235" i="2"/>
  <c r="T235" i="2"/>
  <c r="S235" i="2"/>
  <c r="Q235" i="2"/>
  <c r="R271" i="2"/>
  <c r="Q271" i="2"/>
  <c r="O271" i="2"/>
  <c r="T271" i="2"/>
  <c r="P271" i="2"/>
  <c r="S271" i="2"/>
  <c r="P394" i="2"/>
  <c r="S394" i="2"/>
  <c r="T394" i="2"/>
  <c r="Q394" i="2"/>
  <c r="R394" i="2"/>
  <c r="O394" i="2"/>
  <c r="O77" i="2"/>
  <c r="T77" i="2"/>
  <c r="P77" i="2"/>
  <c r="S77" i="2"/>
  <c r="Q77" i="2"/>
  <c r="R77" i="2"/>
  <c r="R263" i="2"/>
  <c r="Q263" i="2"/>
  <c r="P263" i="2"/>
  <c r="S263" i="2"/>
  <c r="T263" i="2"/>
  <c r="O263" i="2"/>
  <c r="P57" i="2"/>
  <c r="S57" i="2"/>
  <c r="Q57" i="2"/>
  <c r="R57" i="2"/>
  <c r="O57" i="2"/>
  <c r="T57" i="2"/>
  <c r="Q294" i="2"/>
  <c r="O294" i="2"/>
  <c r="T294" i="2"/>
  <c r="R294" i="2"/>
  <c r="S294" i="2"/>
  <c r="P294" i="2"/>
  <c r="O427" i="2"/>
  <c r="T427" i="2"/>
  <c r="Q427" i="2"/>
  <c r="R427" i="2"/>
  <c r="S427" i="2"/>
  <c r="P427" i="2"/>
  <c r="O124" i="2"/>
  <c r="T124" i="2"/>
  <c r="S124" i="2"/>
  <c r="P124" i="2"/>
  <c r="Q124" i="2"/>
  <c r="R124" i="2"/>
  <c r="P42" i="2"/>
  <c r="S42" i="2"/>
  <c r="T42" i="2"/>
  <c r="R42" i="2"/>
  <c r="O42" i="2"/>
  <c r="Q42" i="2"/>
  <c r="O365" i="2"/>
  <c r="T365" i="2"/>
  <c r="P365" i="2"/>
  <c r="Q365" i="2"/>
  <c r="S365" i="2"/>
  <c r="R365" i="2"/>
  <c r="S278" i="2"/>
  <c r="P278" i="2"/>
  <c r="T278" i="2"/>
  <c r="R278" i="2"/>
  <c r="Q278" i="2"/>
  <c r="O278" i="2"/>
  <c r="Q132" i="2"/>
  <c r="S132" i="2"/>
  <c r="O132" i="2"/>
  <c r="R132" i="2"/>
  <c r="P132" i="2"/>
  <c r="T132" i="2"/>
  <c r="Q331" i="2"/>
  <c r="S331" i="2"/>
  <c r="P331" i="2"/>
  <c r="O331" i="2"/>
  <c r="R331" i="2"/>
  <c r="T331" i="2"/>
  <c r="R183" i="2"/>
  <c r="Q183" i="2"/>
  <c r="T183" i="2"/>
  <c r="O183" i="2"/>
  <c r="P183" i="2"/>
  <c r="S183" i="2"/>
  <c r="S347" i="2"/>
  <c r="P347" i="2"/>
  <c r="R347" i="2"/>
  <c r="Q347" i="2"/>
  <c r="T347" i="2"/>
  <c r="O347" i="2"/>
  <c r="O342" i="2"/>
  <c r="T342" i="2"/>
  <c r="P342" i="2"/>
  <c r="S342" i="2"/>
  <c r="Q342" i="2"/>
  <c r="R342" i="2"/>
  <c r="O161" i="2"/>
  <c r="T161" i="2"/>
  <c r="R161" i="2"/>
  <c r="P161" i="2"/>
  <c r="S161" i="2"/>
  <c r="Q161" i="2"/>
  <c r="R326" i="2"/>
  <c r="S326" i="2"/>
  <c r="P326" i="2"/>
  <c r="Q326" i="2"/>
  <c r="O326" i="2"/>
  <c r="T326" i="2"/>
  <c r="O172" i="2"/>
  <c r="T172" i="2"/>
  <c r="P172" i="2"/>
  <c r="S172" i="2"/>
  <c r="Q172" i="2"/>
  <c r="R172" i="2"/>
  <c r="T336" i="2"/>
  <c r="O336" i="2"/>
  <c r="R336" i="2"/>
  <c r="Q336" i="2"/>
  <c r="S336" i="2"/>
  <c r="P336" i="2"/>
  <c r="R345" i="2"/>
  <c r="O345" i="2"/>
  <c r="Q345" i="2"/>
  <c r="T345" i="2"/>
  <c r="P345" i="2"/>
  <c r="S345" i="2"/>
  <c r="T16" i="2"/>
  <c r="P16" i="2"/>
  <c r="S16" i="2"/>
  <c r="Q16" i="2"/>
  <c r="R16" i="2"/>
  <c r="O16" i="2"/>
  <c r="T287" i="2"/>
  <c r="R287" i="2"/>
  <c r="O287" i="2"/>
  <c r="Q287" i="2"/>
  <c r="S287" i="2"/>
  <c r="P287" i="2"/>
  <c r="O354" i="2"/>
  <c r="S354" i="2"/>
  <c r="P354" i="2"/>
  <c r="Q354" i="2"/>
  <c r="T354" i="2"/>
  <c r="R354" i="2"/>
  <c r="P216" i="2"/>
  <c r="S216" i="2"/>
  <c r="O216" i="2"/>
  <c r="Q216" i="2"/>
  <c r="R216" i="2"/>
  <c r="T216" i="2"/>
  <c r="Q241" i="2"/>
  <c r="T241" i="2"/>
  <c r="S241" i="2"/>
  <c r="O241" i="2"/>
  <c r="P241" i="2"/>
  <c r="R241" i="2"/>
  <c r="R415" i="2"/>
  <c r="Q415" i="2"/>
  <c r="S415" i="2"/>
  <c r="P415" i="2"/>
  <c r="T415" i="2"/>
  <c r="O415" i="2"/>
  <c r="S323" i="2"/>
  <c r="P323" i="2"/>
  <c r="T323" i="2"/>
  <c r="O323" i="2"/>
  <c r="R323" i="2"/>
  <c r="Q323" i="2"/>
  <c r="P378" i="2"/>
  <c r="S378" i="2"/>
  <c r="Q378" i="2"/>
  <c r="R378" i="2"/>
  <c r="O378" i="2"/>
  <c r="T378" i="2"/>
  <c r="T202" i="2"/>
  <c r="S202" i="2"/>
  <c r="O202" i="2"/>
  <c r="P202" i="2"/>
  <c r="Q202" i="2"/>
  <c r="R202" i="2"/>
  <c r="Q45" i="2"/>
  <c r="O45" i="2"/>
  <c r="R45" i="2"/>
  <c r="T45" i="2"/>
  <c r="P45" i="2"/>
  <c r="S45" i="2"/>
  <c r="S362" i="2"/>
  <c r="P362" i="2"/>
  <c r="R362" i="2"/>
  <c r="T362" i="2"/>
  <c r="Q362" i="2"/>
  <c r="O362" i="2"/>
  <c r="Q18" i="2"/>
  <c r="R18" i="2"/>
  <c r="P18" i="2"/>
  <c r="S18" i="2"/>
  <c r="O18" i="2"/>
  <c r="T18" i="2"/>
  <c r="P396" i="2"/>
  <c r="O396" i="2"/>
  <c r="T396" i="2"/>
  <c r="S396" i="2"/>
  <c r="R396" i="2"/>
  <c r="Q396" i="2"/>
  <c r="S401" i="2"/>
  <c r="P401" i="2"/>
  <c r="T401" i="2"/>
  <c r="R401" i="2"/>
  <c r="Q401" i="2"/>
  <c r="O401" i="2"/>
  <c r="R141" i="2"/>
  <c r="S141" i="2"/>
  <c r="P141" i="2"/>
  <c r="Q141" i="2"/>
  <c r="O141" i="2"/>
  <c r="T141" i="2"/>
  <c r="P135" i="2"/>
  <c r="Q135" i="2"/>
  <c r="S135" i="2"/>
  <c r="R135" i="2"/>
  <c r="O135" i="2"/>
  <c r="T135" i="2"/>
  <c r="S88" i="2"/>
  <c r="R88" i="2"/>
  <c r="P88" i="2"/>
  <c r="Q88" i="2"/>
  <c r="T88" i="2"/>
  <c r="O88" i="2"/>
  <c r="S349" i="2"/>
  <c r="P349" i="2"/>
  <c r="Q349" i="2"/>
  <c r="O349" i="2"/>
  <c r="T349" i="2"/>
  <c r="R349" i="2"/>
  <c r="O184" i="2"/>
  <c r="R184" i="2"/>
  <c r="T184" i="2"/>
  <c r="Q184" i="2"/>
  <c r="S184" i="2"/>
  <c r="P184" i="2"/>
  <c r="R418" i="2"/>
  <c r="Q418" i="2"/>
  <c r="O418" i="2"/>
  <c r="T418" i="2"/>
  <c r="P418" i="2"/>
  <c r="S418" i="2"/>
  <c r="Q86" i="2"/>
  <c r="O86" i="2"/>
  <c r="P86" i="2"/>
  <c r="T86" i="2"/>
  <c r="R86" i="2"/>
  <c r="S86" i="2"/>
  <c r="P281" i="2"/>
  <c r="R281" i="2"/>
  <c r="Q281" i="2"/>
  <c r="T281" i="2"/>
  <c r="O281" i="2"/>
  <c r="S281" i="2"/>
  <c r="R150" i="2"/>
  <c r="Q150" i="2"/>
  <c r="P150" i="2"/>
  <c r="S150" i="2"/>
  <c r="T150" i="2"/>
  <c r="O150" i="2"/>
  <c r="S249" i="2"/>
  <c r="R249" i="2"/>
  <c r="Q249" i="2"/>
  <c r="P249" i="2"/>
  <c r="T249" i="2"/>
  <c r="O249" i="2"/>
  <c r="O262" i="2"/>
  <c r="T262" i="2"/>
  <c r="P262" i="2"/>
  <c r="Q262" i="2"/>
  <c r="S262" i="2"/>
  <c r="R262" i="2"/>
  <c r="O318" i="2"/>
  <c r="T318" i="2"/>
  <c r="P318" i="2"/>
  <c r="R318" i="2"/>
  <c r="S318" i="2"/>
  <c r="Q318" i="2"/>
  <c r="P368" i="2"/>
  <c r="S368" i="2"/>
  <c r="O368" i="2"/>
  <c r="T368" i="2"/>
  <c r="Q368" i="2"/>
  <c r="R368" i="2"/>
  <c r="Q339" i="2"/>
  <c r="T339" i="2"/>
  <c r="P339" i="2"/>
  <c r="S339" i="2"/>
  <c r="O339" i="2"/>
  <c r="R339" i="2"/>
  <c r="O260" i="2"/>
  <c r="T260" i="2"/>
  <c r="R260" i="2"/>
  <c r="Q260" i="2"/>
  <c r="S260" i="2"/>
  <c r="P260" i="2"/>
  <c r="T226" i="2"/>
  <c r="S226" i="2"/>
  <c r="P226" i="2"/>
  <c r="O226" i="2"/>
  <c r="Q226" i="2"/>
  <c r="R226" i="2"/>
  <c r="Q329" i="2"/>
  <c r="R329" i="2"/>
  <c r="S329" i="2"/>
  <c r="P329" i="2"/>
  <c r="T329" i="2"/>
  <c r="O329" i="2"/>
  <c r="O182" i="2"/>
  <c r="T182" i="2"/>
  <c r="Q182" i="2"/>
  <c r="R182" i="2"/>
  <c r="P182" i="2"/>
  <c r="S182" i="2"/>
  <c r="P157" i="2"/>
  <c r="T157" i="2"/>
  <c r="O157" i="2"/>
  <c r="S157" i="2"/>
  <c r="R157" i="2"/>
  <c r="Q157" i="2"/>
  <c r="O151" i="2"/>
  <c r="T151" i="2"/>
  <c r="S151" i="2"/>
  <c r="P151" i="2"/>
  <c r="Q151" i="2"/>
  <c r="R151" i="2"/>
  <c r="O21" i="2"/>
  <c r="T21" i="2"/>
  <c r="P21" i="2"/>
  <c r="S21" i="2"/>
  <c r="Q21" i="2"/>
  <c r="R21" i="2"/>
  <c r="R147" i="2"/>
  <c r="Q147" i="2"/>
  <c r="O147" i="2"/>
  <c r="T147" i="2"/>
  <c r="P147" i="2"/>
  <c r="S147" i="2"/>
  <c r="S234" i="2"/>
  <c r="P234" i="2"/>
  <c r="T234" i="2"/>
  <c r="Q234" i="2"/>
  <c r="O234" i="2"/>
  <c r="R234" i="2"/>
  <c r="Q370" i="2"/>
  <c r="S370" i="2"/>
  <c r="R370" i="2"/>
  <c r="P370" i="2"/>
  <c r="O370" i="2"/>
  <c r="T370" i="2"/>
  <c r="P376" i="2"/>
  <c r="Q376" i="2"/>
  <c r="T376" i="2"/>
  <c r="S376" i="2"/>
  <c r="R376" i="2"/>
  <c r="O376" i="2"/>
  <c r="S129" i="2"/>
  <c r="P129" i="2"/>
  <c r="O129" i="2"/>
  <c r="T129" i="2"/>
  <c r="Q129" i="2"/>
  <c r="R129" i="2"/>
  <c r="R273" i="2"/>
  <c r="T273" i="2"/>
  <c r="Q273" i="2"/>
  <c r="O273" i="2"/>
  <c r="P273" i="2"/>
  <c r="S273" i="2"/>
  <c r="Q90" i="2"/>
  <c r="R90" i="2"/>
  <c r="S90" i="2"/>
  <c r="P90" i="2"/>
  <c r="O90" i="2"/>
  <c r="T90" i="2"/>
  <c r="R185" i="2"/>
  <c r="P185" i="2"/>
  <c r="S185" i="2"/>
  <c r="Q185" i="2"/>
  <c r="O185" i="2"/>
  <c r="T185" i="2"/>
  <c r="P303" i="2"/>
  <c r="S303" i="2"/>
  <c r="Q303" i="2"/>
  <c r="O303" i="2"/>
  <c r="T303" i="2"/>
  <c r="R303" i="2"/>
  <c r="T309" i="2"/>
  <c r="O309" i="2"/>
  <c r="P309" i="2"/>
  <c r="S309" i="2"/>
  <c r="R309" i="2"/>
  <c r="Q309" i="2"/>
  <c r="R230" i="2"/>
  <c r="Q230" i="2"/>
  <c r="P230" i="2"/>
  <c r="T230" i="2"/>
  <c r="S230" i="2"/>
  <c r="O230" i="2"/>
  <c r="P61" i="2"/>
  <c r="T61" i="2"/>
  <c r="S61" i="2"/>
  <c r="O61" i="2"/>
  <c r="Q61" i="2"/>
  <c r="R61" i="2"/>
  <c r="O389" i="2"/>
  <c r="T389" i="2"/>
  <c r="P389" i="2"/>
  <c r="S389" i="2"/>
  <c r="Q389" i="2"/>
  <c r="R389" i="2"/>
  <c r="Q410" i="2"/>
  <c r="R410" i="2"/>
  <c r="O410" i="2"/>
  <c r="T410" i="2"/>
  <c r="P410" i="2"/>
  <c r="S410" i="2"/>
  <c r="S411" i="2"/>
  <c r="P411" i="2"/>
  <c r="Q411" i="2"/>
  <c r="R411" i="2"/>
  <c r="T411" i="2"/>
  <c r="O411" i="2"/>
  <c r="O138" i="2"/>
  <c r="T138" i="2"/>
  <c r="Q138" i="2"/>
  <c r="R138" i="2"/>
  <c r="S138" i="2"/>
  <c r="P138" i="2"/>
  <c r="O122" i="2"/>
  <c r="T122" i="2"/>
  <c r="S122" i="2"/>
  <c r="P122" i="2"/>
  <c r="Q122" i="2"/>
  <c r="R122" i="2"/>
  <c r="R12" i="2"/>
  <c r="S12" i="2"/>
  <c r="Q12" i="2"/>
  <c r="P12" i="2"/>
  <c r="O12" i="2"/>
  <c r="T12" i="2"/>
  <c r="O131" i="2"/>
  <c r="T131" i="2"/>
  <c r="R131" i="2"/>
  <c r="Q131" i="2"/>
  <c r="S131" i="2"/>
  <c r="P131" i="2"/>
  <c r="P264" i="2"/>
  <c r="R264" i="2"/>
  <c r="Q264" i="2"/>
  <c r="O264" i="2"/>
  <c r="T264" i="2"/>
  <c r="S264" i="2"/>
  <c r="P38" i="2"/>
  <c r="S38" i="2"/>
  <c r="R38" i="2"/>
  <c r="O38" i="2"/>
  <c r="T38" i="2"/>
  <c r="Q38" i="2"/>
  <c r="S82" i="2"/>
  <c r="P82" i="2"/>
  <c r="O82" i="2"/>
  <c r="T82" i="2"/>
  <c r="Q82" i="2"/>
  <c r="R82" i="2"/>
  <c r="P23" i="2"/>
  <c r="S23" i="2"/>
  <c r="T23" i="2"/>
  <c r="Q23" i="2"/>
  <c r="R23" i="2"/>
  <c r="O23" i="2"/>
  <c r="T142" i="2"/>
  <c r="O142" i="2"/>
  <c r="S142" i="2"/>
  <c r="P142" i="2"/>
  <c r="R142" i="2"/>
  <c r="Q142" i="2"/>
  <c r="S341" i="2"/>
  <c r="P341" i="2"/>
  <c r="Q341" i="2"/>
  <c r="R341" i="2"/>
  <c r="O341" i="2"/>
  <c r="T341" i="2"/>
  <c r="O47" i="2"/>
  <c r="T47" i="2"/>
  <c r="Q47" i="2"/>
  <c r="R47" i="2"/>
  <c r="S47" i="2"/>
  <c r="P47" i="2"/>
  <c r="R197" i="2"/>
  <c r="O197" i="2"/>
  <c r="P197" i="2"/>
  <c r="T197" i="2"/>
  <c r="S197" i="2"/>
  <c r="Q197" i="2"/>
  <c r="P337" i="2"/>
  <c r="Q337" i="2"/>
  <c r="S337" i="2"/>
  <c r="R337" i="2"/>
  <c r="T337" i="2"/>
  <c r="O337" i="2"/>
  <c r="Q102" i="2"/>
  <c r="R102" i="2"/>
  <c r="P102" i="2"/>
  <c r="O102" i="2"/>
  <c r="T102" i="2"/>
  <c r="S102" i="2"/>
  <c r="R179" i="2"/>
  <c r="Q179" i="2"/>
  <c r="P179" i="2"/>
  <c r="O179" i="2"/>
  <c r="S179" i="2"/>
  <c r="T179" i="2"/>
  <c r="O390" i="2"/>
  <c r="T390" i="2"/>
  <c r="Q390" i="2"/>
  <c r="R390" i="2"/>
  <c r="P390" i="2"/>
  <c r="S390" i="2"/>
  <c r="O143" i="2"/>
  <c r="T143" i="2"/>
  <c r="Q143" i="2"/>
  <c r="R143" i="2"/>
  <c r="P143" i="2"/>
  <c r="S143" i="2"/>
  <c r="P372" i="2"/>
  <c r="S372" i="2"/>
  <c r="T372" i="2"/>
  <c r="Q372" i="2"/>
  <c r="R372" i="2"/>
  <c r="O372" i="2"/>
  <c r="Q400" i="2"/>
  <c r="R400" i="2"/>
  <c r="T400" i="2"/>
  <c r="P400" i="2"/>
  <c r="S400" i="2"/>
  <c r="O400" i="2"/>
  <c r="S380" i="2"/>
  <c r="T380" i="2"/>
  <c r="O380" i="2"/>
  <c r="Q380" i="2"/>
  <c r="R380" i="2"/>
  <c r="P380" i="2"/>
  <c r="Q181" i="2"/>
  <c r="P181" i="2"/>
  <c r="R181" i="2"/>
  <c r="S181" i="2"/>
  <c r="O181" i="2"/>
  <c r="T181" i="2"/>
  <c r="R421" i="2"/>
  <c r="Q421" i="2"/>
  <c r="P421" i="2"/>
  <c r="S421" i="2"/>
  <c r="O421" i="2"/>
  <c r="T421" i="2"/>
  <c r="P285" i="2"/>
  <c r="S285" i="2"/>
  <c r="R285" i="2"/>
  <c r="Q285" i="2"/>
  <c r="T285" i="2"/>
  <c r="O285" i="2"/>
  <c r="S413" i="2"/>
  <c r="P413" i="2"/>
  <c r="O413" i="2"/>
  <c r="T413" i="2"/>
  <c r="R413" i="2"/>
  <c r="Q413" i="2"/>
  <c r="S190" i="2"/>
  <c r="T190" i="2"/>
  <c r="P190" i="2"/>
  <c r="O190" i="2"/>
  <c r="Q190" i="2"/>
  <c r="R190" i="2"/>
  <c r="Q334" i="2"/>
  <c r="P334" i="2"/>
  <c r="R334" i="2"/>
  <c r="S334" i="2"/>
  <c r="T334" i="2"/>
  <c r="O334" i="2"/>
  <c r="Q240" i="2"/>
  <c r="R240" i="2"/>
  <c r="T240" i="2"/>
  <c r="O240" i="2"/>
  <c r="P240" i="2"/>
  <c r="S240" i="2"/>
  <c r="R251" i="2"/>
  <c r="T251" i="2"/>
  <c r="Q251" i="2"/>
  <c r="O251" i="2"/>
  <c r="P251" i="2"/>
  <c r="S251" i="2"/>
  <c r="T351" i="2"/>
  <c r="Q351" i="2"/>
  <c r="R351" i="2"/>
  <c r="O351" i="2"/>
  <c r="P351" i="2"/>
  <c r="S351" i="2"/>
  <c r="O270" i="2"/>
  <c r="T270" i="2"/>
  <c r="Q270" i="2"/>
  <c r="R270" i="2"/>
  <c r="P270" i="2"/>
  <c r="S270" i="2"/>
  <c r="O236" i="2"/>
  <c r="T236" i="2"/>
  <c r="Q236" i="2"/>
  <c r="R236" i="2"/>
  <c r="P236" i="2"/>
  <c r="S236" i="2"/>
  <c r="T227" i="2"/>
  <c r="Q227" i="2"/>
  <c r="R227" i="2"/>
  <c r="O227" i="2"/>
  <c r="P227" i="2"/>
  <c r="S227" i="2"/>
  <c r="T136" i="2"/>
  <c r="O136" i="2"/>
  <c r="S136" i="2"/>
  <c r="P136" i="2"/>
  <c r="Q136" i="2"/>
  <c r="R136" i="2"/>
  <c r="P431" i="2"/>
  <c r="R431" i="2"/>
  <c r="Q431" i="2"/>
  <c r="T431" i="2"/>
  <c r="S431" i="2"/>
  <c r="O431" i="2"/>
  <c r="R293" i="2"/>
  <c r="T293" i="2"/>
  <c r="Q293" i="2"/>
  <c r="O293" i="2"/>
  <c r="P293" i="2"/>
  <c r="S293" i="2"/>
  <c r="O367" i="2"/>
  <c r="T367" i="2"/>
  <c r="S367" i="2"/>
  <c r="P367" i="2"/>
  <c r="Q367" i="2"/>
  <c r="R367" i="2"/>
  <c r="Q385" i="2"/>
  <c r="R385" i="2"/>
  <c r="S385" i="2"/>
  <c r="T385" i="2"/>
  <c r="O385" i="2"/>
  <c r="P385" i="2"/>
  <c r="P25" i="2"/>
  <c r="S25" i="2"/>
  <c r="Q25" i="2"/>
  <c r="T25" i="2"/>
  <c r="O25" i="2"/>
  <c r="R25" i="2"/>
  <c r="P261" i="2"/>
  <c r="S261" i="2"/>
  <c r="T261" i="2"/>
  <c r="O261" i="2"/>
  <c r="R261" i="2"/>
  <c r="Q261" i="2"/>
  <c r="R239" i="2"/>
  <c r="Q239" i="2"/>
  <c r="P239" i="2"/>
  <c r="S239" i="2"/>
  <c r="O239" i="2"/>
  <c r="T239" i="2"/>
  <c r="S220" i="2"/>
  <c r="P220" i="2"/>
  <c r="Q220" i="2"/>
  <c r="T220" i="2"/>
  <c r="R220" i="2"/>
  <c r="O220" i="2"/>
  <c r="O352" i="2"/>
  <c r="T352" i="2"/>
  <c r="Q352" i="2"/>
  <c r="R352" i="2"/>
  <c r="P352" i="2"/>
  <c r="S352" i="2"/>
  <c r="Q374" i="2"/>
  <c r="R374" i="2"/>
  <c r="P374" i="2"/>
  <c r="O374" i="2"/>
  <c r="T374" i="2"/>
  <c r="S374" i="2"/>
  <c r="R51" i="2"/>
  <c r="Q51" i="2"/>
  <c r="T51" i="2"/>
  <c r="S51" i="2"/>
  <c r="O51" i="2"/>
  <c r="P51" i="2"/>
  <c r="R428" i="2"/>
  <c r="Q428" i="2"/>
  <c r="P428" i="2"/>
  <c r="S428" i="2"/>
  <c r="O428" i="2"/>
  <c r="T428" i="2"/>
  <c r="Q64" i="2"/>
  <c r="P64" i="2"/>
  <c r="S64" i="2"/>
  <c r="R64" i="2"/>
  <c r="O64" i="2"/>
  <c r="T64" i="2"/>
  <c r="O196" i="2"/>
  <c r="T196" i="2"/>
  <c r="P196" i="2"/>
  <c r="S196" i="2"/>
  <c r="Q196" i="2"/>
  <c r="R196" i="2"/>
  <c r="R407" i="2"/>
  <c r="T407" i="2"/>
  <c r="O407" i="2"/>
  <c r="S407" i="2"/>
  <c r="P407" i="2"/>
  <c r="Q407" i="2"/>
  <c r="R356" i="2"/>
  <c r="T356" i="2"/>
  <c r="Q356" i="2"/>
  <c r="O356" i="2"/>
  <c r="P356" i="2"/>
  <c r="S356" i="2"/>
  <c r="O59" i="2"/>
  <c r="T59" i="2"/>
  <c r="R59" i="2"/>
  <c r="Q59" i="2"/>
  <c r="S59" i="2"/>
  <c r="P59" i="2"/>
  <c r="Q358" i="2"/>
  <c r="R358" i="2"/>
  <c r="T358" i="2"/>
  <c r="O358" i="2"/>
  <c r="S358" i="2"/>
  <c r="P358" i="2"/>
  <c r="S85" i="2"/>
  <c r="O85" i="2"/>
  <c r="T85" i="2"/>
  <c r="Q85" i="2"/>
  <c r="R85" i="2"/>
  <c r="P85" i="2"/>
  <c r="S107" i="2"/>
  <c r="P107" i="2"/>
  <c r="R107" i="2"/>
  <c r="Q107" i="2"/>
  <c r="O107" i="2"/>
  <c r="T107" i="2"/>
  <c r="O54" i="2"/>
  <c r="P54" i="2"/>
  <c r="Q54" i="2"/>
  <c r="R54" i="2"/>
  <c r="T54" i="2"/>
  <c r="S54" i="2"/>
  <c r="R110" i="2"/>
  <c r="Q110" i="2"/>
  <c r="P110" i="2"/>
  <c r="S110" i="2"/>
  <c r="O110" i="2"/>
  <c r="T110" i="2"/>
  <c r="O116" i="2"/>
  <c r="T116" i="2"/>
  <c r="Q116" i="2"/>
  <c r="R116" i="2"/>
  <c r="P116" i="2"/>
  <c r="S116" i="2"/>
  <c r="P212" i="2"/>
  <c r="S212" i="2"/>
  <c r="Q212" i="2"/>
  <c r="R212" i="2"/>
  <c r="O212" i="2"/>
  <c r="T212" i="2"/>
  <c r="Q34" i="2"/>
  <c r="R34" i="2"/>
  <c r="T34" i="2"/>
  <c r="P34" i="2"/>
  <c r="S34" i="2"/>
  <c r="O34" i="2"/>
  <c r="O300" i="2"/>
  <c r="T300" i="2"/>
  <c r="S300" i="2"/>
  <c r="P300" i="2"/>
  <c r="R300" i="2"/>
  <c r="Q300" i="2"/>
  <c r="O422" i="2"/>
  <c r="T422" i="2"/>
  <c r="R422" i="2"/>
  <c r="P422" i="2"/>
  <c r="Q422" i="2"/>
  <c r="S422" i="2"/>
  <c r="Q343" i="2"/>
  <c r="O343" i="2"/>
  <c r="T343" i="2"/>
  <c r="P343" i="2"/>
  <c r="S343" i="2"/>
  <c r="R343" i="2"/>
  <c r="T81" i="2"/>
  <c r="R81" i="2"/>
  <c r="O81" i="2"/>
  <c r="Q81" i="2"/>
  <c r="P81" i="2"/>
  <c r="S81" i="2"/>
  <c r="R311" i="2"/>
  <c r="Q311" i="2"/>
  <c r="T311" i="2"/>
  <c r="O311" i="2"/>
  <c r="P311" i="2"/>
  <c r="S311" i="2"/>
  <c r="O11" i="2"/>
  <c r="T11" i="2"/>
  <c r="P11" i="2"/>
  <c r="S11" i="2"/>
  <c r="Q11" i="2"/>
  <c r="R11" i="2"/>
  <c r="R33" i="2"/>
  <c r="T33" i="2"/>
  <c r="Q33" i="2"/>
  <c r="S33" i="2"/>
  <c r="P33" i="2"/>
  <c r="O33" i="2"/>
  <c r="O94" i="2"/>
  <c r="Q94" i="2"/>
  <c r="T94" i="2"/>
  <c r="R94" i="2"/>
  <c r="S94" i="2"/>
  <c r="P94" i="2"/>
  <c r="O274" i="2"/>
  <c r="S274" i="2"/>
  <c r="P274" i="2"/>
  <c r="T274" i="2"/>
  <c r="Q274" i="2"/>
  <c r="R274" i="2"/>
  <c r="Q121" i="2"/>
  <c r="R121" i="2"/>
  <c r="T121" i="2"/>
  <c r="O121" i="2"/>
  <c r="S121" i="2"/>
  <c r="P121" i="2"/>
  <c r="P194" i="2"/>
  <c r="T194" i="2"/>
  <c r="R194" i="2"/>
  <c r="Q194" i="2"/>
  <c r="S194" i="2"/>
  <c r="O194" i="2"/>
  <c r="T174" i="2"/>
  <c r="O174" i="2"/>
  <c r="Q174" i="2"/>
  <c r="S174" i="2"/>
  <c r="R174" i="2"/>
  <c r="P174" i="2"/>
  <c r="T257" i="2"/>
  <c r="O257" i="2"/>
  <c r="Q257" i="2"/>
  <c r="P257" i="2"/>
  <c r="R257" i="2"/>
  <c r="S257" i="2"/>
  <c r="S91" i="2"/>
  <c r="P91" i="2"/>
  <c r="O91" i="2"/>
  <c r="T91" i="2"/>
  <c r="Q91" i="2"/>
  <c r="R91" i="2"/>
  <c r="O71" i="2"/>
  <c r="T71" i="2"/>
  <c r="Q71" i="2"/>
  <c r="R71" i="2"/>
  <c r="P71" i="2"/>
  <c r="S71" i="2"/>
  <c r="T317" i="2"/>
  <c r="S317" i="2"/>
  <c r="Q317" i="2"/>
  <c r="P317" i="2"/>
  <c r="O317" i="2"/>
  <c r="R317" i="2"/>
  <c r="S63" i="2"/>
  <c r="Q63" i="2"/>
  <c r="R63" i="2"/>
  <c r="P63" i="2"/>
  <c r="O63" i="2"/>
  <c r="T63" i="2"/>
  <c r="Q340" i="2"/>
  <c r="T340" i="2"/>
  <c r="O340" i="2"/>
  <c r="P340" i="2"/>
  <c r="S340" i="2"/>
  <c r="R340" i="2"/>
  <c r="Q139" i="2"/>
  <c r="R139" i="2"/>
  <c r="S139" i="2"/>
  <c r="O139" i="2"/>
  <c r="P139" i="2"/>
  <c r="T139" i="2"/>
  <c r="O250" i="2"/>
  <c r="S250" i="2"/>
  <c r="T250" i="2"/>
  <c r="P250" i="2"/>
  <c r="R250" i="2"/>
  <c r="Q250" i="2"/>
  <c r="T221" i="2"/>
  <c r="O221" i="2"/>
  <c r="Q221" i="2"/>
  <c r="P221" i="2"/>
  <c r="R221" i="2"/>
  <c r="S221" i="2"/>
  <c r="P277" i="2"/>
  <c r="S277" i="2"/>
  <c r="R277" i="2"/>
  <c r="T277" i="2"/>
  <c r="O277" i="2"/>
  <c r="Q277" i="2"/>
  <c r="P393" i="2"/>
  <c r="S393" i="2"/>
  <c r="R393" i="2"/>
  <c r="T393" i="2"/>
  <c r="Q393" i="2"/>
  <c r="O393" i="2"/>
  <c r="T391" i="2"/>
  <c r="Q391" i="2"/>
  <c r="R391" i="2"/>
  <c r="O391" i="2"/>
  <c r="P391" i="2"/>
  <c r="S391" i="2"/>
  <c r="O292" i="2"/>
  <c r="T292" i="2"/>
  <c r="S292" i="2"/>
  <c r="P292" i="2"/>
  <c r="R292" i="2"/>
  <c r="Q292" i="2"/>
  <c r="P49" i="2"/>
  <c r="Q49" i="2"/>
  <c r="S49" i="2"/>
  <c r="R49" i="2"/>
  <c r="T49" i="2"/>
  <c r="O49" i="2"/>
  <c r="P243" i="2"/>
  <c r="S243" i="2"/>
  <c r="Q243" i="2"/>
  <c r="R243" i="2"/>
  <c r="O243" i="2"/>
  <c r="T243" i="2"/>
  <c r="S192" i="2"/>
  <c r="P192" i="2"/>
  <c r="T192" i="2"/>
  <c r="R192" i="2"/>
  <c r="O192" i="2"/>
  <c r="Q192" i="2"/>
  <c r="R419" i="2"/>
  <c r="Q419" i="2"/>
  <c r="O419" i="2"/>
  <c r="T419" i="2"/>
  <c r="S419" i="2"/>
  <c r="P419" i="2"/>
  <c r="P46" i="2"/>
  <c r="Q46" i="2"/>
  <c r="S46" i="2"/>
  <c r="O46" i="2"/>
  <c r="T46" i="2"/>
  <c r="R46" i="2"/>
  <c r="S130" i="2"/>
  <c r="P130" i="2"/>
  <c r="Q130" i="2"/>
  <c r="R130" i="2"/>
  <c r="O130" i="2"/>
  <c r="T130" i="2"/>
  <c r="T232" i="2"/>
  <c r="S232" i="2"/>
  <c r="O232" i="2"/>
  <c r="P232" i="2"/>
  <c r="R232" i="2"/>
  <c r="Q232" i="2"/>
  <c r="O84" i="2"/>
  <c r="T84" i="2"/>
  <c r="Q84" i="2"/>
  <c r="S84" i="2"/>
  <c r="R84" i="2"/>
  <c r="P84" i="2"/>
  <c r="Q195" i="2"/>
  <c r="R195" i="2"/>
  <c r="P195" i="2"/>
  <c r="S195" i="2"/>
  <c r="O195" i="2"/>
  <c r="T195" i="2"/>
  <c r="O359" i="2"/>
  <c r="T359" i="2"/>
  <c r="Q359" i="2"/>
  <c r="R359" i="2"/>
  <c r="P359" i="2"/>
  <c r="S359" i="2"/>
  <c r="R113" i="2"/>
  <c r="Q113" i="2"/>
  <c r="O113" i="2"/>
  <c r="T113" i="2"/>
  <c r="P113" i="2"/>
  <c r="S113" i="2"/>
  <c r="T275" i="2"/>
  <c r="O275" i="2"/>
  <c r="R275" i="2"/>
  <c r="Q275" i="2"/>
  <c r="P275" i="2"/>
  <c r="S275" i="2"/>
  <c r="S272" i="2"/>
  <c r="P272" i="2"/>
  <c r="R272" i="2"/>
  <c r="O272" i="2"/>
  <c r="T272" i="2"/>
  <c r="Q272" i="2"/>
  <c r="Q357" i="2"/>
  <c r="R357" i="2"/>
  <c r="O357" i="2"/>
  <c r="T357" i="2"/>
  <c r="P357" i="2"/>
  <c r="S357" i="2"/>
  <c r="O146" i="2"/>
  <c r="S146" i="2"/>
  <c r="P146" i="2"/>
  <c r="Q146" i="2"/>
  <c r="R146" i="2"/>
  <c r="T146" i="2"/>
  <c r="P67" i="2"/>
  <c r="S67" i="2"/>
  <c r="O67" i="2"/>
  <c r="T67" i="2"/>
  <c r="Q67" i="2"/>
  <c r="R67" i="2"/>
  <c r="R246" i="2"/>
  <c r="Q246" i="2"/>
  <c r="P246" i="2"/>
  <c r="S246" i="2"/>
  <c r="T246" i="2"/>
  <c r="O246" i="2"/>
  <c r="O26" i="2"/>
  <c r="T26" i="2"/>
  <c r="Q26" i="2"/>
  <c r="R26" i="2"/>
  <c r="P26" i="2"/>
  <c r="S26" i="2"/>
  <c r="Q31" i="2"/>
  <c r="R31" i="2"/>
  <c r="P31" i="2"/>
  <c r="S31" i="2"/>
  <c r="O31" i="2"/>
  <c r="T31" i="2"/>
  <c r="P87" i="2"/>
  <c r="S87" i="2"/>
  <c r="O87" i="2"/>
  <c r="Q87" i="2"/>
  <c r="R87" i="2"/>
  <c r="T87" i="2"/>
  <c r="R360" i="2"/>
  <c r="P360" i="2"/>
  <c r="S360" i="2"/>
  <c r="T360" i="2"/>
  <c r="O360" i="2"/>
  <c r="Q360" i="2"/>
  <c r="O9" i="2"/>
  <c r="T9" i="2"/>
  <c r="Q9" i="2"/>
  <c r="R9" i="2"/>
  <c r="P9" i="2"/>
  <c r="S9" i="2"/>
  <c r="P65" i="2"/>
  <c r="S65" i="2"/>
  <c r="T65" i="2"/>
  <c r="Q65" i="2"/>
  <c r="R65" i="2"/>
  <c r="O65" i="2"/>
  <c r="Q397" i="2"/>
  <c r="S397" i="2"/>
  <c r="P397" i="2"/>
  <c r="T397" i="2"/>
  <c r="R397" i="2"/>
  <c r="O397" i="2"/>
  <c r="O29" i="2"/>
  <c r="T29" i="2"/>
  <c r="P29" i="2"/>
  <c r="S29" i="2"/>
  <c r="Q29" i="2"/>
  <c r="R29" i="2"/>
  <c r="O404" i="2"/>
  <c r="P404" i="2"/>
  <c r="S404" i="2"/>
  <c r="T404" i="2"/>
  <c r="Q404" i="2"/>
  <c r="R404" i="2"/>
  <c r="R267" i="2"/>
  <c r="Q267" i="2"/>
  <c r="S267" i="2"/>
  <c r="P267" i="2"/>
  <c r="T267" i="2"/>
  <c r="O267" i="2"/>
  <c r="O98" i="2"/>
  <c r="Q98" i="2"/>
  <c r="T98" i="2"/>
  <c r="R98" i="2"/>
  <c r="S98" i="2"/>
  <c r="P98" i="2"/>
  <c r="P207" i="2"/>
  <c r="S207" i="2"/>
  <c r="O207" i="2"/>
  <c r="T207" i="2"/>
  <c r="R207" i="2"/>
  <c r="Q207" i="2"/>
  <c r="Q48" i="2"/>
  <c r="P48" i="2"/>
  <c r="R48" i="2"/>
  <c r="S48" i="2"/>
  <c r="T48" i="2"/>
  <c r="O48" i="2"/>
  <c r="Q371" i="2"/>
  <c r="R371" i="2"/>
  <c r="S371" i="2"/>
  <c r="P371" i="2"/>
  <c r="T371" i="2"/>
  <c r="O371" i="2"/>
  <c r="S302" i="2"/>
  <c r="O302" i="2"/>
  <c r="P302" i="2"/>
  <c r="T302" i="2"/>
  <c r="R302" i="2"/>
  <c r="Q302" i="2"/>
  <c r="Q127" i="2"/>
  <c r="R127" i="2"/>
  <c r="O127" i="2"/>
  <c r="T127" i="2"/>
  <c r="P127" i="2"/>
  <c r="S127" i="2"/>
  <c r="O180" i="2"/>
  <c r="T180" i="2"/>
  <c r="Q180" i="2"/>
  <c r="R180" i="2"/>
  <c r="P180" i="2"/>
  <c r="S180" i="2"/>
  <c r="S286" i="2"/>
  <c r="R286" i="2"/>
  <c r="Q286" i="2"/>
  <c r="P286" i="2"/>
  <c r="O286" i="2"/>
  <c r="T286" i="2"/>
  <c r="T291" i="2"/>
  <c r="O291" i="2"/>
  <c r="P291" i="2"/>
  <c r="R291" i="2"/>
  <c r="S291" i="2"/>
  <c r="Q291" i="2"/>
  <c r="Q19" i="2"/>
  <c r="R19" i="2"/>
  <c r="O19" i="2"/>
  <c r="P19" i="2"/>
  <c r="S19" i="2"/>
  <c r="T19" i="2"/>
  <c r="T388" i="2"/>
  <c r="O388" i="2"/>
  <c r="Q388" i="2"/>
  <c r="P388" i="2"/>
  <c r="R388" i="2"/>
  <c r="S388" i="2"/>
  <c r="P168" i="2"/>
  <c r="R168" i="2"/>
  <c r="S168" i="2"/>
  <c r="Q168" i="2"/>
  <c r="O168" i="2"/>
  <c r="T168" i="2"/>
  <c r="O10" i="2"/>
  <c r="T10" i="2"/>
  <c r="P10" i="2"/>
  <c r="S10" i="2"/>
  <c r="Q10" i="2"/>
  <c r="R10" i="2"/>
  <c r="Q166" i="2"/>
  <c r="T166" i="2"/>
  <c r="O166" i="2"/>
  <c r="R166" i="2"/>
  <c r="S166" i="2"/>
  <c r="P166" i="2"/>
  <c r="O125" i="2"/>
  <c r="T125" i="2"/>
  <c r="R125" i="2"/>
  <c r="Q125" i="2"/>
  <c r="S125" i="2"/>
  <c r="P125" i="2"/>
  <c r="Q320" i="2"/>
  <c r="R320" i="2"/>
  <c r="S320" i="2"/>
  <c r="O320" i="2"/>
  <c r="P320" i="2"/>
  <c r="T320" i="2"/>
  <c r="Q153" i="2"/>
  <c r="R153" i="2"/>
  <c r="T153" i="2"/>
  <c r="O153" i="2"/>
  <c r="P153" i="2"/>
  <c r="S153" i="2"/>
  <c r="O219" i="2"/>
  <c r="T219" i="2"/>
  <c r="P219" i="2"/>
  <c r="R219" i="2"/>
  <c r="S219" i="2"/>
  <c r="Q219" i="2"/>
  <c r="Q15" i="2"/>
  <c r="O15" i="2"/>
  <c r="R15" i="2"/>
  <c r="T15" i="2"/>
  <c r="P15" i="2"/>
  <c r="S15" i="2"/>
  <c r="Q229" i="2"/>
  <c r="P229" i="2"/>
  <c r="S229" i="2"/>
  <c r="R229" i="2"/>
  <c r="O229" i="2"/>
  <c r="T229" i="2"/>
  <c r="P101" i="2"/>
  <c r="S101" i="2"/>
  <c r="Q101" i="2"/>
  <c r="R101" i="2"/>
  <c r="O101" i="2"/>
  <c r="T101" i="2"/>
  <c r="S66" i="2"/>
  <c r="O66" i="2"/>
  <c r="Q66" i="2"/>
  <c r="P66" i="2"/>
  <c r="T66" i="2"/>
  <c r="R66" i="2"/>
  <c r="Q416" i="2"/>
  <c r="R416" i="2"/>
  <c r="P416" i="2"/>
  <c r="O416" i="2"/>
  <c r="S416" i="2"/>
  <c r="T416" i="2"/>
  <c r="R279" i="2"/>
  <c r="Q279" i="2"/>
  <c r="S279" i="2"/>
  <c r="P279" i="2"/>
  <c r="T279" i="2"/>
  <c r="O279" i="2"/>
  <c r="P208" i="2"/>
  <c r="S208" i="2"/>
  <c r="O208" i="2"/>
  <c r="T208" i="2"/>
  <c r="Q208" i="2"/>
  <c r="R208" i="2"/>
  <c r="O306" i="2"/>
  <c r="T306" i="2"/>
  <c r="Q306" i="2"/>
  <c r="S306" i="2"/>
  <c r="P306" i="2"/>
  <c r="R306" i="2"/>
  <c r="P119" i="2"/>
  <c r="R119" i="2"/>
  <c r="Q119" i="2"/>
  <c r="S119" i="2"/>
  <c r="O119" i="2"/>
  <c r="T119" i="2"/>
  <c r="Q160" i="2"/>
  <c r="T160" i="2"/>
  <c r="S160" i="2"/>
  <c r="R160" i="2"/>
  <c r="O160" i="2"/>
  <c r="P160" i="2"/>
</calcChain>
</file>

<file path=xl/sharedStrings.xml><?xml version="1.0" encoding="utf-8"?>
<sst xmlns="http://schemas.openxmlformats.org/spreadsheetml/2006/main" count="4059" uniqueCount="808">
  <si>
    <t>ROIS</t>
  </si>
  <si>
    <t>GRAY/WHITE</t>
  </si>
  <si>
    <t>ANAT</t>
  </si>
  <si>
    <t>GM+WM</t>
  </si>
  <si>
    <t>CI</t>
  </si>
  <si>
    <t>CII</t>
  </si>
  <si>
    <t>CIV</t>
  </si>
  <si>
    <t>T1w/T2w</t>
  </si>
  <si>
    <t>5HT1a_cumi_hc8_beliveau.csv</t>
  </si>
  <si>
    <t>5HT1a_way_hc36_savli.csv</t>
  </si>
  <si>
    <t>5HT1b_az_hc36_beliveau.csv</t>
  </si>
  <si>
    <t>5HT1b_p943_hc22_savli.csv</t>
  </si>
  <si>
    <t>5HT1b_p943_hc65_gallezot.csv</t>
  </si>
  <si>
    <t>5HT2a_alt_hc19_savli.csv</t>
  </si>
  <si>
    <t>5HT2a_cimbi_hc29_beliveau.csv</t>
  </si>
  <si>
    <t>5HT2a_mdl_hc3_talbot.csv</t>
  </si>
  <si>
    <t>5HT4_sb20_hc59_beliveau.csv</t>
  </si>
  <si>
    <t>5HT6_gsk_hc30_radhakrishnan.csv</t>
  </si>
  <si>
    <t>5HTT_dasb_hc100_beliveau.csv</t>
  </si>
  <si>
    <t>5HTT_dasb_hc30_savli.csv</t>
  </si>
  <si>
    <t>5HTT_madam_hc10_fazio.csv</t>
  </si>
  <si>
    <t>A4B2_flubatine_hc30_hillmer.csv</t>
  </si>
  <si>
    <t>CB1_FMPEPd2_hc22_laurikainen.csv</t>
  </si>
  <si>
    <t>CB1_omar_hc77_normandin.csv</t>
  </si>
  <si>
    <t>D1_SCH23390_hc13_kaller.csv</t>
  </si>
  <si>
    <t>D2_fallypride_hc49_jaworska.csv</t>
  </si>
  <si>
    <t>D2_flb457_hc37_smith.csv</t>
  </si>
  <si>
    <t>D2_flb457_hc55_sandiego.csv</t>
  </si>
  <si>
    <t>D2_raclopride_hc7_alakurtti.csv</t>
  </si>
  <si>
    <t>DAT_fepe2i_hc6_sasaki.csv</t>
  </si>
  <si>
    <t>DAT_fpcit_hc174_dukart_spect.csv</t>
  </si>
  <si>
    <t>FDOPA_fluorodopa_hc12_gomez.csv</t>
  </si>
  <si>
    <t>GABAa-bz_flumazenil_hc16_norgaard.csv</t>
  </si>
  <si>
    <t>GABAa_flumazenil_hc6_dukart.csv</t>
  </si>
  <si>
    <t>H3_cban_hc8_gallezot.csv</t>
  </si>
  <si>
    <t>M1_lsn_hc24_naganawa.csv</t>
  </si>
  <si>
    <t>MU_carfentanil_hc204_kantonen.csv</t>
  </si>
  <si>
    <t>MU_carfentanil_hc39_turtonen.csv</t>
  </si>
  <si>
    <t>NAT_MRB_hc10_hesse.csv</t>
  </si>
  <si>
    <t>NAT_MRB_hc77_ding.csv</t>
  </si>
  <si>
    <t>NMDAR_mean.csv</t>
  </si>
  <si>
    <t>VAChT_feobv_hc18_aghourian_sum.csv</t>
  </si>
  <si>
    <t>VAChT_feobv_hc4_tuominen.csv</t>
  </si>
  <si>
    <t>VAChT_feobv_hc5_bedard_sum.csv</t>
  </si>
  <si>
    <t>mGluR5_abp_hc22_rosaneto.csv</t>
  </si>
  <si>
    <t>mGluR5_abp_hc28_dubois.csv</t>
  </si>
  <si>
    <t>mGluR5_abp_hc73_smart.csv</t>
  </si>
  <si>
    <t>P7-H-07</t>
  </si>
  <si>
    <t>W</t>
  </si>
  <si>
    <t>P7-G-11</t>
  </si>
  <si>
    <t>P7-D-01</t>
  </si>
  <si>
    <t>GW</t>
  </si>
  <si>
    <t>IFs</t>
  </si>
  <si>
    <t>P7-F-03</t>
  </si>
  <si>
    <t>P7-F-09</t>
  </si>
  <si>
    <t>P7-D-09</t>
  </si>
  <si>
    <t>G</t>
  </si>
  <si>
    <t>P2-B-11</t>
  </si>
  <si>
    <t>Put</t>
  </si>
  <si>
    <t>P6-E-01</t>
  </si>
  <si>
    <t>P3-F-05</t>
  </si>
  <si>
    <t>Cings</t>
  </si>
  <si>
    <t>P5-D-09</t>
  </si>
  <si>
    <t>P4-C-04</t>
  </si>
  <si>
    <t>P3-E-06</t>
  </si>
  <si>
    <t>P10-H-09</t>
  </si>
  <si>
    <t>IFg</t>
  </si>
  <si>
    <t>P3-F-02</t>
  </si>
  <si>
    <t>C</t>
  </si>
  <si>
    <t>P1-B-11</t>
  </si>
  <si>
    <t>P7-E-09</t>
  </si>
  <si>
    <t>P10-H-02</t>
  </si>
  <si>
    <t>P7-H-08</t>
  </si>
  <si>
    <t>P1-B-07</t>
  </si>
  <si>
    <t>OTslat</t>
  </si>
  <si>
    <t>P6-F-01</t>
  </si>
  <si>
    <t>Lf</t>
  </si>
  <si>
    <t>P7-E-06</t>
  </si>
  <si>
    <t>P3-C-01</t>
  </si>
  <si>
    <t>P4-A-02</t>
  </si>
  <si>
    <t>SFs</t>
  </si>
  <si>
    <t>P7-H-10</t>
  </si>
  <si>
    <t>P7-G-03</t>
  </si>
  <si>
    <t>P5-H-06</t>
  </si>
  <si>
    <t>P7-D-07</t>
  </si>
  <si>
    <t>P4-C-02</t>
  </si>
  <si>
    <t>P10-H-03</t>
  </si>
  <si>
    <t>STg</t>
  </si>
  <si>
    <t>P2-E-09</t>
  </si>
  <si>
    <t>P2-E-01</t>
  </si>
  <si>
    <t>Piri</t>
  </si>
  <si>
    <t>P6-C-09</t>
  </si>
  <si>
    <t>P7-H-11</t>
  </si>
  <si>
    <t>P6-C-10</t>
  </si>
  <si>
    <t>P5-E-08</t>
  </si>
  <si>
    <t>P7-G-08</t>
  </si>
  <si>
    <t>P7-E-02</t>
  </si>
  <si>
    <t>P4-E-05</t>
  </si>
  <si>
    <t>SFgmed</t>
  </si>
  <si>
    <t>P5-H-04</t>
  </si>
  <si>
    <t>ITs</t>
  </si>
  <si>
    <t>P4-B-02</t>
  </si>
  <si>
    <t>P3-E-12</t>
  </si>
  <si>
    <t>P8-F-02</t>
  </si>
  <si>
    <t>P1-A-04</t>
  </si>
  <si>
    <t>ITg</t>
  </si>
  <si>
    <t>P2-G-02</t>
  </si>
  <si>
    <t>AC</t>
  </si>
  <si>
    <t>P3-D-03</t>
  </si>
  <si>
    <t>P2-G-04</t>
  </si>
  <si>
    <t>P7-E-03</t>
  </si>
  <si>
    <t>P5-C-08</t>
  </si>
  <si>
    <t>MTg</t>
  </si>
  <si>
    <t>P5-C-10</t>
  </si>
  <si>
    <t>STs</t>
  </si>
  <si>
    <t>P4-D-03</t>
  </si>
  <si>
    <t>P2-C-06</t>
  </si>
  <si>
    <t>ePal</t>
  </si>
  <si>
    <t>P4-E-06</t>
  </si>
  <si>
    <t>P6-G-04</t>
  </si>
  <si>
    <t>Ins</t>
  </si>
  <si>
    <t>P5-G-06</t>
  </si>
  <si>
    <t>P4-G-05</t>
  </si>
  <si>
    <t>P10-H-04</t>
  </si>
  <si>
    <t>P1-G-09</t>
  </si>
  <si>
    <t>H</t>
  </si>
  <si>
    <t>P1-F-09</t>
  </si>
  <si>
    <t>P6-E-04</t>
  </si>
  <si>
    <t>P3-G-07</t>
  </si>
  <si>
    <t>P5-E-11</t>
  </si>
  <si>
    <t>P11-F-07</t>
  </si>
  <si>
    <t>P9-H-10</t>
  </si>
  <si>
    <t>P7-A-06</t>
  </si>
  <si>
    <t>P1-D-12</t>
  </si>
  <si>
    <t>P1-H-07</t>
  </si>
  <si>
    <t>Ent</t>
  </si>
  <si>
    <t>P10-H-07</t>
  </si>
  <si>
    <t>P1-D-08</t>
  </si>
  <si>
    <t>P7-A-05</t>
  </si>
  <si>
    <t>P2-C-02</t>
  </si>
  <si>
    <t>Put/ePal</t>
  </si>
  <si>
    <t>P6-B-03</t>
  </si>
  <si>
    <t>P5-E-07</t>
  </si>
  <si>
    <t>P6-A-04</t>
  </si>
  <si>
    <t>P4-E-03</t>
  </si>
  <si>
    <t>P4-B-07</t>
  </si>
  <si>
    <t>SFg</t>
  </si>
  <si>
    <t>P5-C-04</t>
  </si>
  <si>
    <t>P8-C-03</t>
  </si>
  <si>
    <t>MFg</t>
  </si>
  <si>
    <t>P6-F-03</t>
  </si>
  <si>
    <t>P1-B-02</t>
  </si>
  <si>
    <t>P4-F-07</t>
  </si>
  <si>
    <t>SFg/Sfgmed</t>
  </si>
  <si>
    <t>P4-A-01</t>
  </si>
  <si>
    <t>P6-E-05</t>
  </si>
  <si>
    <t>P2-D-03</t>
  </si>
  <si>
    <t>iPal</t>
  </si>
  <si>
    <t>P4-E-02</t>
  </si>
  <si>
    <t>P8-D-01</t>
  </si>
  <si>
    <t>P5-F-07</t>
  </si>
  <si>
    <t>P4-F-06</t>
  </si>
  <si>
    <t>P3-E-01</t>
  </si>
  <si>
    <t>P3-G-04</t>
  </si>
  <si>
    <t>Cing</t>
  </si>
  <si>
    <t>P6-C-05</t>
  </si>
  <si>
    <t>P10-F-03</t>
  </si>
  <si>
    <t>P5-A-12</t>
  </si>
  <si>
    <t>P5-B-08</t>
  </si>
  <si>
    <t>P6-G-06</t>
  </si>
  <si>
    <t>P1-F-08</t>
  </si>
  <si>
    <t>P6-G-10</t>
  </si>
  <si>
    <t>P1-H-10</t>
  </si>
  <si>
    <t>P5-F-05</t>
  </si>
  <si>
    <t>P5-H-12</t>
  </si>
  <si>
    <t>P1-E-03</t>
  </si>
  <si>
    <t>Fg</t>
  </si>
  <si>
    <t>P6-F-08</t>
  </si>
  <si>
    <t>P4-E-04</t>
  </si>
  <si>
    <t>P6-B-01</t>
  </si>
  <si>
    <t>P1-F-10</t>
  </si>
  <si>
    <t>P8-H-04</t>
  </si>
  <si>
    <t>P1-G-11</t>
  </si>
  <si>
    <t>H/Piri</t>
  </si>
  <si>
    <t>P6-H-02</t>
  </si>
  <si>
    <t>P2-B-03</t>
  </si>
  <si>
    <t>P3-G-09</t>
  </si>
  <si>
    <t>P1-B-06</t>
  </si>
  <si>
    <t>P8-D-04</t>
  </si>
  <si>
    <t>P2-A-07</t>
  </si>
  <si>
    <t>P7-B-07</t>
  </si>
  <si>
    <t>P11-G-06</t>
  </si>
  <si>
    <t>P7-C-03</t>
  </si>
  <si>
    <t>P4-C-07</t>
  </si>
  <si>
    <t>P7-A-02</t>
  </si>
  <si>
    <t>P6-E-06</t>
  </si>
  <si>
    <t>P11-G-05</t>
  </si>
  <si>
    <t>P7-A-03</t>
  </si>
  <si>
    <t>P1-G-04</t>
  </si>
  <si>
    <t>P1-B-05</t>
  </si>
  <si>
    <t>P7-B-11</t>
  </si>
  <si>
    <t>Ifs/MFg</t>
  </si>
  <si>
    <t>P4-F-01</t>
  </si>
  <si>
    <t>P7-C-07</t>
  </si>
  <si>
    <t>P5-B-07</t>
  </si>
  <si>
    <t>P4-G-03</t>
  </si>
  <si>
    <t>P3-C-12</t>
  </si>
  <si>
    <t>P1-A-11</t>
  </si>
  <si>
    <t>P3-C-10</t>
  </si>
  <si>
    <t>P1-B-09</t>
  </si>
  <si>
    <t>P3-H-02</t>
  </si>
  <si>
    <t>CC</t>
  </si>
  <si>
    <t>P6-A-02</t>
  </si>
  <si>
    <t>P3-A-10</t>
  </si>
  <si>
    <t>P3-H-01</t>
  </si>
  <si>
    <t>P5-H-09</t>
  </si>
  <si>
    <t>P3-G-03</t>
  </si>
  <si>
    <t>P7-E-12</t>
  </si>
  <si>
    <t>P7-G-01</t>
  </si>
  <si>
    <t>P3-D-06</t>
  </si>
  <si>
    <t>P4-B-01</t>
  </si>
  <si>
    <t>P3-C-04</t>
  </si>
  <si>
    <t>P5-H-10</t>
  </si>
  <si>
    <t>P3-C-05</t>
  </si>
  <si>
    <t>P3-B-10</t>
  </si>
  <si>
    <t>P6-E-12</t>
  </si>
  <si>
    <t>P7-F-11</t>
  </si>
  <si>
    <t>P8-E-02</t>
  </si>
  <si>
    <t>P6-G-12</t>
  </si>
  <si>
    <t>P3-A-04</t>
  </si>
  <si>
    <t>P7-F-02</t>
  </si>
  <si>
    <t>P4-C-01</t>
  </si>
  <si>
    <t>P7-E-05</t>
  </si>
  <si>
    <t>P2-H-01</t>
  </si>
  <si>
    <t>P7-F-12</t>
  </si>
  <si>
    <t>P7-H-03</t>
  </si>
  <si>
    <t>P1-E-04</t>
  </si>
  <si>
    <t>P3-C-06</t>
  </si>
  <si>
    <t>P4-C-03</t>
  </si>
  <si>
    <t>P3-A-12</t>
  </si>
  <si>
    <t>P2-C-11</t>
  </si>
  <si>
    <t>P7-H-04</t>
  </si>
  <si>
    <t>P3-C-02</t>
  </si>
  <si>
    <t>P8-F-01</t>
  </si>
  <si>
    <t>P1-B-08</t>
  </si>
  <si>
    <t>P2-C-12</t>
  </si>
  <si>
    <t>P7-H-05</t>
  </si>
  <si>
    <t>P6-F-12</t>
  </si>
  <si>
    <t>P3-D-10</t>
  </si>
  <si>
    <t>P3-G-02</t>
  </si>
  <si>
    <t>P3-B-09</t>
  </si>
  <si>
    <t>P3-E-05</t>
  </si>
  <si>
    <t>P1-G-07</t>
  </si>
  <si>
    <t>P2-G-01</t>
  </si>
  <si>
    <t>P2-B-12</t>
  </si>
  <si>
    <t>P6-D-10</t>
  </si>
  <si>
    <t>P6-A-11</t>
  </si>
  <si>
    <t>P3-A-08</t>
  </si>
  <si>
    <t>P4-D-01</t>
  </si>
  <si>
    <t>P3-A-07</t>
  </si>
  <si>
    <t>P2-D-11</t>
  </si>
  <si>
    <t>P10-H-11</t>
  </si>
  <si>
    <t>P1-C-07</t>
  </si>
  <si>
    <t>P1-B-10</t>
  </si>
  <si>
    <t>P5-G-08</t>
  </si>
  <si>
    <t>P4-G-06</t>
  </si>
  <si>
    <t>P1-A-09</t>
  </si>
  <si>
    <t>P2-D-10</t>
  </si>
  <si>
    <t>P6-D-12</t>
  </si>
  <si>
    <t>P3-D-07</t>
  </si>
  <si>
    <t>P6-H-11</t>
  </si>
  <si>
    <t>P7-G-02</t>
  </si>
  <si>
    <t>P7-H-01</t>
  </si>
  <si>
    <t>P7-F-04</t>
  </si>
  <si>
    <t>P2-D-08</t>
  </si>
  <si>
    <t>iPal/ePal</t>
  </si>
  <si>
    <t>P5-G-09</t>
  </si>
  <si>
    <t>P3-B-12</t>
  </si>
  <si>
    <t>P5-H-03</t>
  </si>
  <si>
    <t>P2-F-03</t>
  </si>
  <si>
    <t>P1-A-08</t>
  </si>
  <si>
    <t>P6-B-10</t>
  </si>
  <si>
    <t>P5-H-08</t>
  </si>
  <si>
    <t>P4-A-04</t>
  </si>
  <si>
    <t>P10-F-12</t>
  </si>
  <si>
    <t>P3-B-04</t>
  </si>
  <si>
    <t>P7-G-05</t>
  </si>
  <si>
    <t>P7-G-07</t>
  </si>
  <si>
    <t>P7-G-12</t>
  </si>
  <si>
    <t>P3-D-11</t>
  </si>
  <si>
    <t>P7-H-09</t>
  </si>
  <si>
    <t>P5-G-12</t>
  </si>
  <si>
    <t>P1-F-07</t>
  </si>
  <si>
    <t>OTsmed</t>
  </si>
  <si>
    <t>P2-F-11</t>
  </si>
  <si>
    <t>T/C</t>
  </si>
  <si>
    <t>P3-D-09</t>
  </si>
  <si>
    <t>P6-D-03</t>
  </si>
  <si>
    <t>P2-H-12</t>
  </si>
  <si>
    <t>Fx</t>
  </si>
  <si>
    <t>P2-E-05</t>
  </si>
  <si>
    <t>P3-E-04</t>
  </si>
  <si>
    <t>P1-A-12</t>
  </si>
  <si>
    <t>P3-A-03</t>
  </si>
  <si>
    <t>P7-G-06</t>
  </si>
  <si>
    <t>P2-F-05</t>
  </si>
  <si>
    <t>P1-E-07</t>
  </si>
  <si>
    <t>P3-E-10</t>
  </si>
  <si>
    <t>P2-F-02</t>
  </si>
  <si>
    <t>P7-D-05</t>
  </si>
  <si>
    <t>P6-H-09</t>
  </si>
  <si>
    <t>P7-D-08</t>
  </si>
  <si>
    <t>P10-G-09</t>
  </si>
  <si>
    <t>P10-H-10</t>
  </si>
  <si>
    <t>P2-E-11</t>
  </si>
  <si>
    <t>P2-E-04</t>
  </si>
  <si>
    <t>P7-H-12</t>
  </si>
  <si>
    <t>P7-C-05</t>
  </si>
  <si>
    <t>P7-F-10</t>
  </si>
  <si>
    <t>P1-C-06</t>
  </si>
  <si>
    <t>P10-G-11</t>
  </si>
  <si>
    <t>P1-D-05</t>
  </si>
  <si>
    <t>P3-E-11</t>
  </si>
  <si>
    <t>P2-F-06</t>
  </si>
  <si>
    <t>P2-E-07</t>
  </si>
  <si>
    <t>P8-F-06</t>
  </si>
  <si>
    <t>P3-A-06</t>
  </si>
  <si>
    <t>P3-G-01</t>
  </si>
  <si>
    <t>P3-B-06</t>
  </si>
  <si>
    <t>P5-D-08</t>
  </si>
  <si>
    <t>P10-F-11</t>
  </si>
  <si>
    <t>P6-D-02</t>
  </si>
  <si>
    <t>P3-G-06</t>
  </si>
  <si>
    <t>CT</t>
  </si>
  <si>
    <t>P2-F-01</t>
  </si>
  <si>
    <t>P5-F-09</t>
  </si>
  <si>
    <t>P2-G-05</t>
  </si>
  <si>
    <t>P5-H-07</t>
  </si>
  <si>
    <t>P6-E-11</t>
  </si>
  <si>
    <t>P2-E-06</t>
  </si>
  <si>
    <t>P7-F-06</t>
  </si>
  <si>
    <t>P6-H-08</t>
  </si>
  <si>
    <t>P2-E-02</t>
  </si>
  <si>
    <t>P5-E-09</t>
  </si>
  <si>
    <t>P6-B-02</t>
  </si>
  <si>
    <t>P4-B-03</t>
  </si>
  <si>
    <t>P4-B-04</t>
  </si>
  <si>
    <t>P7-E-08</t>
  </si>
  <si>
    <t>P8-H-05</t>
  </si>
  <si>
    <t>P2-C-10</t>
  </si>
  <si>
    <t>P5-D-03</t>
  </si>
  <si>
    <t>P6-C-11</t>
  </si>
  <si>
    <t>P2-F-10</t>
  </si>
  <si>
    <t>T</t>
  </si>
  <si>
    <t>P3-F-06</t>
  </si>
  <si>
    <t>P3-C-11</t>
  </si>
  <si>
    <t>P7-C-09</t>
  </si>
  <si>
    <t>P7-F-08</t>
  </si>
  <si>
    <t>P10-F-09</t>
  </si>
  <si>
    <t>P7-F-07</t>
  </si>
  <si>
    <t>P2-F-04</t>
  </si>
  <si>
    <t>P3-F-10</t>
  </si>
  <si>
    <t>P10-F-10</t>
  </si>
  <si>
    <t>P7-C-01</t>
  </si>
  <si>
    <t>P5-G-07</t>
  </si>
  <si>
    <t>P2-E-10</t>
  </si>
  <si>
    <t>P7-D-10</t>
  </si>
  <si>
    <t>P8-G-01</t>
  </si>
  <si>
    <t>P1-C-10</t>
  </si>
  <si>
    <t>P2-F-07</t>
  </si>
  <si>
    <t>P3-A-01</t>
  </si>
  <si>
    <t>P6-G-07</t>
  </si>
  <si>
    <t>P7-H-02</t>
  </si>
  <si>
    <t>P1-G-08</t>
  </si>
  <si>
    <t>P1-C-11</t>
  </si>
  <si>
    <t>P3-G-05</t>
  </si>
  <si>
    <t>P7-B-04</t>
  </si>
  <si>
    <t>P4-A-07</t>
  </si>
  <si>
    <t>P7-G-09</t>
  </si>
  <si>
    <t>P6-H-10</t>
  </si>
  <si>
    <t>P6-B-12</t>
  </si>
  <si>
    <t>P2-E-03</t>
  </si>
  <si>
    <t>P6-G-11</t>
  </si>
  <si>
    <t>P5-G-03</t>
  </si>
  <si>
    <t>ITg/ITs</t>
  </si>
  <si>
    <t>P2-G-07</t>
  </si>
  <si>
    <t>P10-H-12</t>
  </si>
  <si>
    <t>P1-B-12</t>
  </si>
  <si>
    <t>P6-H-04</t>
  </si>
  <si>
    <t>P5-B-05</t>
  </si>
  <si>
    <t>P4-D-02</t>
  </si>
  <si>
    <t>P2-G-03</t>
  </si>
  <si>
    <t>P7-E-10</t>
  </si>
  <si>
    <t>P10-G-08</t>
  </si>
  <si>
    <t>P1-H-11</t>
  </si>
  <si>
    <t>Ent/Piri</t>
  </si>
  <si>
    <t>P7-B-06</t>
  </si>
  <si>
    <t>P2-A-02</t>
  </si>
  <si>
    <t>Ins/put</t>
  </si>
  <si>
    <t>P6-D-04</t>
  </si>
  <si>
    <t>P2-B-01</t>
  </si>
  <si>
    <t>P7-C-10</t>
  </si>
  <si>
    <t>P6-H-07</t>
  </si>
  <si>
    <t>P3-F-11</t>
  </si>
  <si>
    <t>P7-E-07</t>
  </si>
  <si>
    <t>P1-C-08</t>
  </si>
  <si>
    <t>P2-H-11</t>
  </si>
  <si>
    <t>P2-D-02</t>
  </si>
  <si>
    <t>P1-C-12</t>
  </si>
  <si>
    <t>P6-B-09</t>
  </si>
  <si>
    <t>P1-D-11</t>
  </si>
  <si>
    <t>P10-H-08</t>
  </si>
  <si>
    <t>P2-A-01</t>
  </si>
  <si>
    <t>P1-F-12</t>
  </si>
  <si>
    <t>P3-E-07</t>
  </si>
  <si>
    <t>P6-C-01</t>
  </si>
  <si>
    <t>P2-G-08</t>
  </si>
  <si>
    <t>P6-D-01</t>
  </si>
  <si>
    <t>P2-D-12</t>
  </si>
  <si>
    <t>P1-G-12</t>
  </si>
  <si>
    <t>P10-F-04</t>
  </si>
  <si>
    <t>P2-G-06</t>
  </si>
  <si>
    <t>P2-F-08</t>
  </si>
  <si>
    <t>P1-D-06</t>
  </si>
  <si>
    <t>P2-C-09</t>
  </si>
  <si>
    <t>P10-G-12</t>
  </si>
  <si>
    <t>P8-E-03</t>
  </si>
  <si>
    <t>P6-H-05</t>
  </si>
  <si>
    <t>P6-H-06</t>
  </si>
  <si>
    <t>P6-A-12</t>
  </si>
  <si>
    <t>P7-E-04</t>
  </si>
  <si>
    <t>P1-A-03</t>
  </si>
  <si>
    <t>P2-D-07</t>
  </si>
  <si>
    <t>P4-D-05</t>
  </si>
  <si>
    <t>P8-H-01</t>
  </si>
  <si>
    <t>P10-H-01</t>
  </si>
  <si>
    <t>P5-H-02</t>
  </si>
  <si>
    <t>P2-G-11</t>
  </si>
  <si>
    <t>P3-F-12</t>
  </si>
  <si>
    <t>P2-H-04</t>
  </si>
  <si>
    <t>BF</t>
  </si>
  <si>
    <t>P11-F-01</t>
  </si>
  <si>
    <t>P1-G-06</t>
  </si>
  <si>
    <t>P6-C-08</t>
  </si>
  <si>
    <t>P7-C-06</t>
  </si>
  <si>
    <t>P6-B-06</t>
  </si>
  <si>
    <t>P7-A-01</t>
  </si>
  <si>
    <t>P5-H-01</t>
  </si>
  <si>
    <t>P11-E-03</t>
  </si>
  <si>
    <t>P2-A-12</t>
  </si>
  <si>
    <t>P5-F-02</t>
  </si>
  <si>
    <t>Itg</t>
  </si>
  <si>
    <t>P6-A-03</t>
  </si>
  <si>
    <t>P2-A-09</t>
  </si>
  <si>
    <t>P7-E-11</t>
  </si>
  <si>
    <t>P4-E-01</t>
  </si>
  <si>
    <t>P7-B-01</t>
  </si>
  <si>
    <t>P4-D-08</t>
  </si>
  <si>
    <t>P10-G-07</t>
  </si>
  <si>
    <t>P1-D-04</t>
  </si>
  <si>
    <t>P2-H-05</t>
  </si>
  <si>
    <t>P6-A-06</t>
  </si>
  <si>
    <t>P6-E-10</t>
  </si>
  <si>
    <t>P2-F-12</t>
  </si>
  <si>
    <t>P3-E-09</t>
  </si>
  <si>
    <t>P2-A-03</t>
  </si>
  <si>
    <t>P3-F-01</t>
  </si>
  <si>
    <t>P2-B-02</t>
  </si>
  <si>
    <t>P5-F-03</t>
  </si>
  <si>
    <t>P1-E-08</t>
  </si>
  <si>
    <t>P2-H-03</t>
  </si>
  <si>
    <t>P4-G-02</t>
  </si>
  <si>
    <t>P5-G-11</t>
  </si>
  <si>
    <t>P7-C-08</t>
  </si>
  <si>
    <t>P6-E-07</t>
  </si>
  <si>
    <t>P2-C-03</t>
  </si>
  <si>
    <t>P10-F-05</t>
  </si>
  <si>
    <t>Lg</t>
  </si>
  <si>
    <t>P11-G-01</t>
  </si>
  <si>
    <t>P5-G-10</t>
  </si>
  <si>
    <t>P1-E-11</t>
  </si>
  <si>
    <t>G/W</t>
  </si>
  <si>
    <t>P6-C-06</t>
  </si>
  <si>
    <t>P10-F-07</t>
  </si>
  <si>
    <t>P10-H-06</t>
  </si>
  <si>
    <t>P8-G-05</t>
  </si>
  <si>
    <t>P5-B-10</t>
  </si>
  <si>
    <t>P6-G-05</t>
  </si>
  <si>
    <t>P3-H-07</t>
  </si>
  <si>
    <t>Cing/Sfgmed</t>
  </si>
  <si>
    <t>P6-C-04</t>
  </si>
  <si>
    <t>P3-F-07</t>
  </si>
  <si>
    <t>P11-H-02</t>
  </si>
  <si>
    <t>P6-F-06</t>
  </si>
  <si>
    <t>P11-G-02</t>
  </si>
  <si>
    <t>P6-E-08</t>
  </si>
  <si>
    <t>P1-D-09</t>
  </si>
  <si>
    <t>P6-A-05</t>
  </si>
  <si>
    <t>P5-C-07</t>
  </si>
  <si>
    <t>P8-B-02</t>
  </si>
  <si>
    <t>P2-C-04</t>
  </si>
  <si>
    <t>P11-H-01</t>
  </si>
  <si>
    <t>P6-F-10</t>
  </si>
  <si>
    <t>P1-E-12</t>
  </si>
  <si>
    <t>P1-F-04</t>
  </si>
  <si>
    <t>P4-G-01</t>
  </si>
  <si>
    <t>P6-H-03</t>
  </si>
  <si>
    <t>P11-H-10</t>
  </si>
  <si>
    <t>P10-E-09</t>
  </si>
  <si>
    <t>P3-F-09</t>
  </si>
  <si>
    <t>P7-B-09</t>
  </si>
  <si>
    <t>P1-A-06</t>
  </si>
  <si>
    <t>P2-H-02</t>
  </si>
  <si>
    <t>P7-B-02</t>
  </si>
  <si>
    <t>P5-B-12</t>
  </si>
  <si>
    <t>P8-G-02</t>
  </si>
  <si>
    <t>P7-A-08</t>
  </si>
  <si>
    <t>P5-G-02</t>
  </si>
  <si>
    <t>P1-C-09</t>
  </si>
  <si>
    <t>P11-F-04</t>
  </si>
  <si>
    <t>P7-B-03</t>
  </si>
  <si>
    <t>P2-G-10</t>
  </si>
  <si>
    <t>P5-D-07</t>
  </si>
  <si>
    <t>P6-G-02</t>
  </si>
  <si>
    <t>P6-C-03</t>
  </si>
  <si>
    <t>P7-D-02</t>
  </si>
  <si>
    <t>P2-C-08</t>
  </si>
  <si>
    <t>P7-A-04</t>
  </si>
  <si>
    <t>P1-C-05</t>
  </si>
  <si>
    <t>P2-F-09</t>
  </si>
  <si>
    <t>P1-G-10</t>
  </si>
  <si>
    <t>P5-D-11</t>
  </si>
  <si>
    <t>P11-G-08</t>
  </si>
  <si>
    <t>P2-C-05</t>
  </si>
  <si>
    <t>P2-D-04</t>
  </si>
  <si>
    <t>P2-H-06</t>
  </si>
  <si>
    <t>P1-A-05</t>
  </si>
  <si>
    <t>P6-B-04</t>
  </si>
  <si>
    <t>P1-E-09</t>
  </si>
  <si>
    <t>P7-B-08</t>
  </si>
  <si>
    <t>P5-A-07</t>
  </si>
  <si>
    <t>P7-B-10</t>
  </si>
  <si>
    <t>P4-A-05</t>
  </si>
  <si>
    <t>P2-D-05</t>
  </si>
  <si>
    <t>P3-H-04</t>
  </si>
  <si>
    <t>P5-C-06</t>
  </si>
  <si>
    <t>P5-D-10</t>
  </si>
  <si>
    <t>P6-D-09</t>
  </si>
  <si>
    <t>P3-H-08</t>
  </si>
  <si>
    <t>P11-H-04</t>
  </si>
  <si>
    <t>P5-B-09</t>
  </si>
  <si>
    <t>P2-H-07</t>
  </si>
  <si>
    <t>P11-F-05</t>
  </si>
  <si>
    <t>P6-G-03</t>
  </si>
  <si>
    <t>P10-F-08</t>
  </si>
  <si>
    <t>P8-H-03</t>
  </si>
  <si>
    <t>P4-E-08</t>
  </si>
  <si>
    <t>P1-C-04</t>
  </si>
  <si>
    <t>P2-H-08</t>
  </si>
  <si>
    <t>P8-H-06</t>
  </si>
  <si>
    <t>P4-B-06</t>
  </si>
  <si>
    <t>P1-H-08</t>
  </si>
  <si>
    <t>P6-G-08</t>
  </si>
  <si>
    <t>P9-H-09</t>
  </si>
  <si>
    <t>P5-D-06</t>
  </si>
  <si>
    <t>P6-D-07</t>
  </si>
  <si>
    <t>P1-D-10</t>
  </si>
  <si>
    <t>P5-G-04</t>
  </si>
  <si>
    <t>P1-H-12</t>
  </si>
  <si>
    <t>P8-F-03</t>
  </si>
  <si>
    <t>P5-F-11</t>
  </si>
  <si>
    <t>P10-G-05</t>
  </si>
  <si>
    <t>P1-H-09</t>
  </si>
  <si>
    <t>P5-A-11</t>
  </si>
  <si>
    <t>P1-F-11</t>
  </si>
  <si>
    <t>P2-C-01</t>
  </si>
  <si>
    <t>P5-E-03</t>
  </si>
  <si>
    <t>P3-H-05</t>
  </si>
  <si>
    <t>P7-D-04</t>
  </si>
  <si>
    <t>P11-E-01</t>
  </si>
  <si>
    <t>P1-E-06</t>
  </si>
  <si>
    <t>P11-H-07</t>
  </si>
  <si>
    <t>P7-A-12</t>
  </si>
  <si>
    <t>P8-G-06</t>
  </si>
  <si>
    <t>P7-B-05</t>
  </si>
  <si>
    <t>P5-F-10</t>
  </si>
  <si>
    <t>P5-E-06</t>
  </si>
  <si>
    <t>P1-D-03</t>
  </si>
  <si>
    <t>P10-G-06</t>
  </si>
  <si>
    <t>P5-D-05</t>
  </si>
  <si>
    <t>P1-H-05</t>
  </si>
  <si>
    <t>P1-E-05</t>
  </si>
  <si>
    <t>P3-G-12</t>
  </si>
  <si>
    <t>P2-B-10</t>
  </si>
  <si>
    <t>P6-B-08</t>
  </si>
  <si>
    <t>P9-H-12</t>
  </si>
  <si>
    <t>P5-A-10</t>
  </si>
  <si>
    <t>P11-G-04</t>
  </si>
  <si>
    <t>P8-D-02</t>
  </si>
  <si>
    <t>P6-C-07</t>
  </si>
  <si>
    <t>P3-E-02</t>
  </si>
  <si>
    <t>P4-G-04</t>
  </si>
  <si>
    <t>P1-F-05</t>
  </si>
  <si>
    <t>P2-H-10</t>
  </si>
  <si>
    <t>P2-B-04</t>
  </si>
  <si>
    <t>P3-G-08</t>
  </si>
  <si>
    <t>P6-G-01</t>
  </si>
  <si>
    <t>P11-G-07</t>
  </si>
  <si>
    <t>P8-E-04</t>
  </si>
  <si>
    <t>P5-E-12</t>
  </si>
  <si>
    <t>P2-E-12</t>
  </si>
  <si>
    <t>P10-E-12</t>
  </si>
  <si>
    <t>P5-E-04</t>
  </si>
  <si>
    <t>P11-F-02</t>
  </si>
  <si>
    <t>P2-A-08</t>
  </si>
  <si>
    <t>P2-B-08</t>
  </si>
  <si>
    <t>P2-B-09</t>
  </si>
  <si>
    <t>P3-F-08</t>
  </si>
  <si>
    <t>P8-G-03</t>
  </si>
  <si>
    <t>P1-C-03</t>
  </si>
  <si>
    <t>P7-C-02</t>
  </si>
  <si>
    <t>P6-F-05</t>
  </si>
  <si>
    <t>P10-E-08</t>
  </si>
  <si>
    <t>P8-D-03</t>
  </si>
  <si>
    <t>P2-H-09</t>
  </si>
  <si>
    <t>P11-F-06</t>
  </si>
  <si>
    <t>P6-F-09</t>
  </si>
  <si>
    <t>P9-H-11</t>
  </si>
  <si>
    <t>P6-D-06</t>
  </si>
  <si>
    <t>P4-A-06</t>
  </si>
  <si>
    <t>P4-F-03</t>
  </si>
  <si>
    <t>P9-G-12</t>
  </si>
  <si>
    <t>P3-D-01</t>
  </si>
  <si>
    <t>P8-G-04</t>
  </si>
  <si>
    <t>P4-F-02</t>
  </si>
  <si>
    <t>P3-G-11</t>
  </si>
  <si>
    <t>P1-G-05</t>
  </si>
  <si>
    <t>P1-H-06</t>
  </si>
  <si>
    <t>P7-A-09</t>
  </si>
  <si>
    <t>P6-E-09</t>
  </si>
  <si>
    <t>P7-A-10</t>
  </si>
  <si>
    <t>P5-A-09</t>
  </si>
  <si>
    <t>P6-D-08</t>
  </si>
  <si>
    <t>P10-G-04</t>
  </si>
  <si>
    <t>P4-D-07</t>
  </si>
  <si>
    <t>P2-D-01</t>
  </si>
  <si>
    <t>P4-F-04</t>
  </si>
  <si>
    <t>P1-E-10</t>
  </si>
  <si>
    <t>P7-D-12</t>
  </si>
  <si>
    <t>P5-F-06</t>
  </si>
  <si>
    <t>P8-B-01</t>
  </si>
  <si>
    <t>P6-G-09</t>
  </si>
  <si>
    <t>P4-A-03</t>
  </si>
  <si>
    <t>P1-B-04</t>
  </si>
  <si>
    <t>P1-F-06</t>
  </si>
  <si>
    <t>P10-H-05</t>
  </si>
  <si>
    <t>P1-F-03</t>
  </si>
  <si>
    <t>P5-B-11</t>
  </si>
  <si>
    <t>P6-B-05</t>
  </si>
  <si>
    <t>P5-A-08</t>
  </si>
  <si>
    <t>P7-D-03</t>
  </si>
  <si>
    <t>P6-E-02</t>
  </si>
  <si>
    <t>P10-G-02</t>
  </si>
  <si>
    <t>P4-F-05</t>
  </si>
  <si>
    <t>P6-F-07</t>
  </si>
  <si>
    <t>P5-E-10</t>
  </si>
  <si>
    <t>P6-B-07</t>
  </si>
  <si>
    <t>P5-C-05</t>
  </si>
  <si>
    <t>P5-G-05</t>
  </si>
  <si>
    <t>P7-C-04</t>
  </si>
  <si>
    <t>P5-E-02</t>
  </si>
  <si>
    <t>P2-A-06</t>
  </si>
  <si>
    <t>P11-H-08</t>
  </si>
  <si>
    <t>P10-G-01</t>
  </si>
  <si>
    <t>P10-E-11</t>
  </si>
  <si>
    <t>P7-C-12</t>
  </si>
  <si>
    <t>P1-B-03</t>
  </si>
  <si>
    <t>P5-F-04</t>
  </si>
  <si>
    <t>P11-H-06</t>
  </si>
  <si>
    <t>P10-E-07</t>
  </si>
  <si>
    <t>P4-D-06</t>
  </si>
  <si>
    <t>P8-F-05</t>
  </si>
  <si>
    <t>P6-F-04</t>
  </si>
  <si>
    <t>P6-F-02</t>
  </si>
  <si>
    <t>P6-D-05</t>
  </si>
  <si>
    <t>P7-D-11</t>
  </si>
  <si>
    <t>P5-D-12</t>
  </si>
  <si>
    <t>P2-B-05</t>
  </si>
  <si>
    <t>P11-H-09</t>
  </si>
  <si>
    <t>P6-E-03</t>
  </si>
  <si>
    <t>P7-C-11</t>
  </si>
  <si>
    <t>P4-C-06</t>
  </si>
  <si>
    <t>P5-D-04</t>
  </si>
  <si>
    <t>P11-G-03</t>
  </si>
  <si>
    <t>P3-D-02</t>
  </si>
  <si>
    <t>P6-H-01</t>
  </si>
  <si>
    <t>P8-C-01</t>
  </si>
  <si>
    <t>P3-H-06</t>
  </si>
  <si>
    <t>P5-C-11</t>
  </si>
  <si>
    <t>P1-A-02</t>
  </si>
  <si>
    <t>P2-B-06</t>
  </si>
  <si>
    <t>P6-A-01</t>
  </si>
  <si>
    <t>P8-C-02</t>
  </si>
  <si>
    <t>P5-E-05</t>
  </si>
  <si>
    <t>P4-B-05</t>
  </si>
  <si>
    <t>P8-F-04</t>
  </si>
  <si>
    <t>P4-C-05</t>
  </si>
  <si>
    <t>P6-A-08</t>
  </si>
  <si>
    <t>P11-E-02</t>
  </si>
  <si>
    <t>P3-E-08</t>
  </si>
  <si>
    <t>P5-C-12</t>
  </si>
  <si>
    <t>P2-A-04</t>
  </si>
  <si>
    <t>P10-F-06</t>
  </si>
  <si>
    <t>P5-B-06</t>
  </si>
  <si>
    <t>P11-H-03</t>
  </si>
  <si>
    <t>P2-B-07</t>
  </si>
  <si>
    <t>P6-A-07</t>
  </si>
  <si>
    <t>P4-E-07</t>
  </si>
  <si>
    <t>P10-E-10</t>
  </si>
  <si>
    <t>P6-F-11</t>
  </si>
  <si>
    <t>P11-F-03</t>
  </si>
  <si>
    <t>P11-H-05</t>
  </si>
  <si>
    <t>P7-A-07</t>
  </si>
  <si>
    <t>P7-A-11</t>
  </si>
  <si>
    <t>P2-A-05</t>
  </si>
  <si>
    <t>P8-H-02</t>
  </si>
  <si>
    <t>P7-B-12</t>
  </si>
  <si>
    <t>P10-G-03</t>
  </si>
  <si>
    <t>GM</t>
  </si>
  <si>
    <t>WM</t>
  </si>
  <si>
    <t>Total</t>
  </si>
  <si>
    <t>after 70% cutoff</t>
  </si>
  <si>
    <t>MitoD</t>
  </si>
  <si>
    <t>TRC</t>
  </si>
  <si>
    <t>MRC</t>
  </si>
  <si>
    <t>PETFDG</t>
  </si>
  <si>
    <t>AD</t>
  </si>
  <si>
    <t>FA</t>
  </si>
  <si>
    <t>RD</t>
  </si>
  <si>
    <t>ICVF</t>
  </si>
  <si>
    <t>ISOCF</t>
  </si>
  <si>
    <t>MD</t>
  </si>
  <si>
    <t>OD</t>
  </si>
  <si>
    <t>ReHo</t>
  </si>
  <si>
    <t>Max_activity</t>
  </si>
  <si>
    <t>ALFF</t>
  </si>
  <si>
    <t>fALFF</t>
  </si>
  <si>
    <t>FLAIR</t>
  </si>
  <si>
    <t>T1W</t>
  </si>
  <si>
    <t>T2W</t>
  </si>
  <si>
    <t>inner_CSA</t>
  </si>
  <si>
    <t>plial_CSA</t>
  </si>
  <si>
    <t>5HT1a_cumi_hc8_beliveau</t>
  </si>
  <si>
    <t>5HT1a_way_hc36_savli</t>
  </si>
  <si>
    <t>5HT1b_az_hc36_beliveau</t>
  </si>
  <si>
    <t>5HT1b_p943_hc22_savli</t>
  </si>
  <si>
    <t>5HT1b_p943_hc65_gallezot</t>
  </si>
  <si>
    <t>5HT2a_alt_hc19_savli</t>
  </si>
  <si>
    <t>5HT2a_cimbi_hc29_beliveau</t>
  </si>
  <si>
    <t>5HT2a_mdl_hc3_talbot</t>
  </si>
  <si>
    <t>5HT4_sb20_hc59_beliveau</t>
  </si>
  <si>
    <t>5HT6_gsk_hc30_radhakrishnan</t>
  </si>
  <si>
    <t>5HTT_dasb_hc100_beliveau</t>
  </si>
  <si>
    <t>5HTT_dasb_hc30_savli</t>
  </si>
  <si>
    <t>5HTT_madam_hc10_fazio</t>
  </si>
  <si>
    <t>A4B2_flubatine_hc30_hillmer</t>
  </si>
  <si>
    <t>CB1_FMPEPd2_hc22_laurikainen</t>
  </si>
  <si>
    <t>CB1_omar_hc77_normandin</t>
  </si>
  <si>
    <t>D1_SCH23390_hc13_kaller</t>
  </si>
  <si>
    <t>D2_fallypride_hc49_jaworska</t>
  </si>
  <si>
    <t>D2_flb457_hc37_smith</t>
  </si>
  <si>
    <t>D2_flb457_hc55_sandiego</t>
  </si>
  <si>
    <t>D2_raclopride_hc7_alakurtti</t>
  </si>
  <si>
    <t>DAT_fepe2i_hc6_sasaki</t>
  </si>
  <si>
    <t>DAT_fpcit_hc174_dukart_spect</t>
  </si>
  <si>
    <t>FDOPA_fluorodopa_hc12_gomez</t>
  </si>
  <si>
    <t>GABAa-bz_flumazenil_hc16_norgaard</t>
  </si>
  <si>
    <t>GABAa_flumazenil_hc6_dukart</t>
  </si>
  <si>
    <t>H3_cban_hc8_gallezot</t>
  </si>
  <si>
    <t>M1_lsn_hc24_naganawa</t>
  </si>
  <si>
    <t>MU_carfentanil_hc204_kantonen</t>
  </si>
  <si>
    <t>MU_carfentanil_hc39_turtonen</t>
  </si>
  <si>
    <t>NAT_MRB_hc10_hesse</t>
  </si>
  <si>
    <t>NAT_MRB_hc77_ding</t>
  </si>
  <si>
    <t>NMDAR_mean</t>
  </si>
  <si>
    <t>VAChT_feobv_hc18_aghourian_sum</t>
  </si>
  <si>
    <t>VAChT_feobv_hc4_tuominen</t>
  </si>
  <si>
    <t>VAChT_feobv_hc5_bedard_sum</t>
  </si>
  <si>
    <t>mGluR5_abp_hc22_rosaneto</t>
  </si>
  <si>
    <t>mGluR5_abp_hc28_dubois</t>
  </si>
  <si>
    <t>mGluR5_abp_hc73_smart</t>
  </si>
  <si>
    <t>Observed</t>
  </si>
  <si>
    <t>Predicted</t>
  </si>
  <si>
    <t>StreDensity</t>
  </si>
  <si>
    <t>Diffusion MRI</t>
  </si>
  <si>
    <t>Structural MRI</t>
  </si>
  <si>
    <t>Entropy</t>
  </si>
  <si>
    <t>Functional MRI</t>
  </si>
  <si>
    <t>PET imaging data (not used in the current model)</t>
  </si>
  <si>
    <t>Anatomical characterization</t>
  </si>
  <si>
    <t>80% of remaining (training)</t>
  </si>
  <si>
    <t>20% of remaining (predicting)</t>
  </si>
  <si>
    <t>Diffusion MRI (z-scored)</t>
  </si>
  <si>
    <t>Structural MRI (z-scored)</t>
  </si>
  <si>
    <t>Functional MRI  (z-scored)</t>
  </si>
  <si>
    <t> PET metrics</t>
  </si>
  <si>
    <t>MITO</t>
  </si>
  <si>
    <t>FDG (fluorodeoxyglucose)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</si>
</sst>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0000"/>
    <numFmt numFmtId="166" formatCode="0.0000"/>
    <numFmt numFmtId="167" formatCode="0.0"/>
    <numFmt numFmtId="168" formatCode="0.000000"/>
  </numFmts>
  <fonts count="16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4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4"/>
      <color rgb="FFC00000"/>
      <name val="Calibri"/>
      <family val="2"/>
      <scheme val="minor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AE9F7"/>
        <bgColor indexed="64"/>
      </patternFill>
    </fill>
  </fills>
  <borders count="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57">
    <xf numFmtId="0" fontId="0" fillId="0" borderId="0" xfId="0"/>
    <xf numFmtId="0" fontId="4" fillId="0" borderId="0" xfId="0" applyFont="1"/>
    <xf numFmtId="9" fontId="0" fillId="0" borderId="0" xfId="1" applyFont="1"/>
    <xf numFmtId="1" fontId="0" fillId="0" borderId="0" xfId="0" applyNumberFormat="1"/>
    <xf numFmtId="0" fontId="5" fillId="0" borderId="0" xfId="0" applyFont="1"/>
    <xf numFmtId="0" fontId="6" fillId="0" borderId="0" xfId="3" applyFont="1"/>
    <xf numFmtId="0" fontId="6" fillId="0" borderId="0" xfId="3" applyFont="1" applyAlignment="1">
      <alignment horizontal="left"/>
    </xf>
    <xf numFmtId="0" fontId="6" fillId="0" borderId="0" xfId="2" applyFont="1"/>
    <xf numFmtId="2" fontId="6" fillId="0" borderId="0" xfId="2" applyNumberFormat="1" applyFont="1"/>
    <xf numFmtId="164" fontId="6" fillId="0" borderId="0" xfId="3" applyNumberFormat="1" applyFont="1"/>
    <xf numFmtId="0" fontId="5" fillId="0" borderId="0" xfId="3" applyFont="1"/>
    <xf numFmtId="167" fontId="0" fillId="0" borderId="0" xfId="0" applyNumberFormat="1"/>
    <xf numFmtId="2" fontId="5" fillId="0" borderId="0" xfId="0" applyNumberFormat="1" applyFont="1"/>
    <xf numFmtId="167" fontId="5" fillId="0" borderId="0" xfId="0" applyNumberFormat="1" applyFont="1"/>
    <xf numFmtId="165" fontId="5" fillId="0" borderId="0" xfId="0" applyNumberFormat="1" applyFont="1"/>
    <xf numFmtId="166" fontId="5" fillId="0" borderId="0" xfId="0" applyNumberFormat="1" applyFont="1"/>
    <xf numFmtId="164" fontId="5" fillId="0" borderId="0" xfId="0" applyNumberFormat="1" applyFont="1"/>
    <xf numFmtId="168" fontId="5" fillId="0" borderId="0" xfId="0" applyNumberFormat="1" applyFont="1"/>
    <xf numFmtId="0" fontId="5" fillId="2" borderId="0" xfId="0" applyFont="1" applyFill="1"/>
    <xf numFmtId="166" fontId="5" fillId="2" borderId="0" xfId="0" applyNumberFormat="1" applyFont="1" applyFill="1"/>
    <xf numFmtId="164" fontId="4" fillId="0" borderId="0" xfId="0" applyNumberFormat="1" applyFont="1"/>
    <xf numFmtId="166" fontId="4" fillId="0" borderId="0" xfId="0" applyNumberFormat="1" applyFont="1"/>
    <xf numFmtId="167" fontId="4" fillId="0" borderId="0" xfId="0" applyNumberFormat="1" applyFont="1"/>
    <xf numFmtId="2" fontId="4" fillId="0" borderId="0" xfId="0" applyNumberFormat="1" applyFont="1"/>
    <xf numFmtId="164" fontId="6" fillId="0" borderId="0" xfId="2" applyNumberFormat="1" applyFont="1"/>
    <xf numFmtId="0" fontId="7" fillId="0" borderId="0" xfId="0" applyFont="1"/>
    <xf numFmtId="0" fontId="7" fillId="2" borderId="0" xfId="0" applyFont="1" applyFill="1"/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11" fillId="0" borderId="0" xfId="0" applyFont="1"/>
    <xf numFmtId="0" fontId="7" fillId="0" borderId="1" xfId="0" applyFont="1" applyBorder="1"/>
    <xf numFmtId="0" fontId="5" fillId="0" borderId="1" xfId="0" applyFont="1" applyBorder="1" applyAlignment="1">
      <alignment horizontal="center"/>
    </xf>
    <xf numFmtId="166" fontId="5" fillId="0" borderId="1" xfId="0" applyNumberFormat="1" applyFont="1" applyBorder="1"/>
    <xf numFmtId="0" fontId="5" fillId="0" borderId="1" xfId="0" applyFont="1" applyBorder="1"/>
    <xf numFmtId="164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  <xf numFmtId="0" fontId="12" fillId="2" borderId="0" xfId="0" applyFont="1" applyFill="1"/>
    <xf numFmtId="0" fontId="6" fillId="3" borderId="0" xfId="0" applyFont="1" applyFill="1"/>
    <xf numFmtId="167" fontId="0" fillId="3" borderId="0" xfId="0" applyNumberFormat="1" applyFill="1"/>
    <xf numFmtId="0" fontId="13" fillId="0" borderId="0" xfId="0" applyFont="1" applyAlignment="1">
      <alignment horizontal="left"/>
    </xf>
    <xf numFmtId="164" fontId="5" fillId="0" borderId="1" xfId="0" applyNumberFormat="1" applyFont="1" applyBorder="1"/>
    <xf numFmtId="164" fontId="7" fillId="0" borderId="0" xfId="0" applyNumberFormat="1" applyFont="1"/>
    <xf numFmtId="167" fontId="7" fillId="0" borderId="0" xfId="0" applyNumberFormat="1" applyFont="1"/>
    <xf numFmtId="164" fontId="7" fillId="0" borderId="1" xfId="0" applyNumberFormat="1" applyFont="1" applyBorder="1"/>
    <xf numFmtId="166" fontId="7" fillId="0" borderId="0" xfId="0" applyNumberFormat="1" applyFont="1"/>
    <xf numFmtId="0" fontId="13" fillId="0" borderId="0" xfId="0" applyFont="1" applyAlignment="1">
      <alignment horizontal="left"/>
    </xf>
    <xf numFmtId="0" fontId="14" fillId="4" borderId="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5" fillId="0" borderId="4" xfId="0" applyFont="1" applyBorder="1" applyAlignment="1">
      <alignment vertical="center"/>
    </xf>
    <xf numFmtId="0" fontId="15" fillId="0" borderId="5" xfId="0" applyFont="1" applyBorder="1" applyAlignment="1">
      <alignment horizontal="center" vertical="center"/>
    </xf>
  </cellXfs>
  <cellStyles count="12">
    <cellStyle name="Normal" xfId="0" builtinId="0"/>
    <cellStyle name="Normal 2" xfId="2" xr:uid="{381FD9C8-E5B3-4643-B742-2E72A77711EA}"/>
    <cellStyle name="Normal 2 2" xfId="3" xr:uid="{69B32A39-E45C-487D-B0FE-CFE6559364DA}"/>
    <cellStyle name="Normal 2 2 2" xfId="11" xr:uid="{EEB36350-651A-41CB-9336-B064492FB013}"/>
    <cellStyle name="Percent" xfId="1" builtinId="5"/>
    <cellStyle name="style1699725223060" xfId="4" xr:uid="{0FEC73EB-9287-524E-BD50-8BCCE2C61843}"/>
    <cellStyle name="style1699725223159" xfId="8" xr:uid="{E913ED83-F182-D346-856B-DBC6AE2859B6}"/>
    <cellStyle name="style1699725224397" xfId="5" xr:uid="{76374FF3-BE33-4549-A1F9-7C157BA1C89B}"/>
    <cellStyle name="style1699725224635" xfId="9" xr:uid="{2E864311-FCC7-CC43-A79D-1E6C0D51D85A}"/>
    <cellStyle name="style1699725225150" xfId="7" xr:uid="{CBCAAB77-C3A2-D84D-BCB0-4E381C6670EC}"/>
    <cellStyle name="style1699725225216" xfId="6" xr:uid="{B36197B9-6383-C947-8BF5-FC2923FAAD83}"/>
    <cellStyle name="style1699725225960" xfId="10" xr:uid="{0AAED6C6-26BC-254C-A6EC-2D3915AAF73B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predicting'!$O$4</c:f>
              <c:strCache>
                <c:ptCount val="1"/>
                <c:pt idx="0">
                  <c:v>CI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0.14155652917314285"/>
                  <c:y val="-0.216785192574910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predicting'!$H$5:$H$111</c:f>
              <c:numCache>
                <c:formatCode>0.000</c:formatCode>
                <c:ptCount val="107"/>
                <c:pt idx="0">
                  <c:v>0.73557859716026475</c:v>
                </c:pt>
                <c:pt idx="1">
                  <c:v>0.63909347750952272</c:v>
                </c:pt>
                <c:pt idx="2">
                  <c:v>0.52000485070968916</c:v>
                </c:pt>
                <c:pt idx="3">
                  <c:v>1.8067361320861355</c:v>
                </c:pt>
                <c:pt idx="4">
                  <c:v>0.41343562621571173</c:v>
                </c:pt>
                <c:pt idx="5">
                  <c:v>0.54606378723297355</c:v>
                </c:pt>
                <c:pt idx="6">
                  <c:v>1.3026283023818348</c:v>
                </c:pt>
                <c:pt idx="7">
                  <c:v>0.53300182431664045</c:v>
                </c:pt>
                <c:pt idx="8">
                  <c:v>0.9193331119609226</c:v>
                </c:pt>
                <c:pt idx="9">
                  <c:v>0.87033794925615549</c:v>
                </c:pt>
                <c:pt idx="10">
                  <c:v>1.7159004958912087</c:v>
                </c:pt>
                <c:pt idx="11">
                  <c:v>1.3436328358554963</c:v>
                </c:pt>
                <c:pt idx="12">
                  <c:v>1.4415961736530245</c:v>
                </c:pt>
                <c:pt idx="13">
                  <c:v>0.42795167007578094</c:v>
                </c:pt>
                <c:pt idx="14">
                  <c:v>0.33994000469784413</c:v>
                </c:pt>
                <c:pt idx="15">
                  <c:v>1.1138825149786584</c:v>
                </c:pt>
                <c:pt idx="16">
                  <c:v>1.172072743668658</c:v>
                </c:pt>
                <c:pt idx="17">
                  <c:v>1.746062899270961</c:v>
                </c:pt>
                <c:pt idx="18">
                  <c:v>1.4620651322430465</c:v>
                </c:pt>
                <c:pt idx="19">
                  <c:v>0.52988678006921675</c:v>
                </c:pt>
                <c:pt idx="20">
                  <c:v>1.6534645822834757</c:v>
                </c:pt>
                <c:pt idx="21">
                  <c:v>1.4083749062722029</c:v>
                </c:pt>
                <c:pt idx="22">
                  <c:v>0.54737187854949176</c:v>
                </c:pt>
                <c:pt idx="23">
                  <c:v>1.7442276654558073</c:v>
                </c:pt>
                <c:pt idx="24">
                  <c:v>1.7914696052473833</c:v>
                </c:pt>
                <c:pt idx="25">
                  <c:v>0.88774313083149425</c:v>
                </c:pt>
                <c:pt idx="26">
                  <c:v>1.2329821713980376</c:v>
                </c:pt>
                <c:pt idx="27">
                  <c:v>0.48849450050125037</c:v>
                </c:pt>
                <c:pt idx="28">
                  <c:v>0.45014571542273579</c:v>
                </c:pt>
                <c:pt idx="29">
                  <c:v>1.0336724050573465</c:v>
                </c:pt>
                <c:pt idx="30">
                  <c:v>1.0780853075519876</c:v>
                </c:pt>
                <c:pt idx="31">
                  <c:v>0.77307879272521696</c:v>
                </c:pt>
                <c:pt idx="32">
                  <c:v>1.7214016085351074</c:v>
                </c:pt>
                <c:pt idx="33">
                  <c:v>0.40702062392861232</c:v>
                </c:pt>
                <c:pt idx="34">
                  <c:v>1.1793986313044855</c:v>
                </c:pt>
                <c:pt idx="35">
                  <c:v>0.58809300940068543</c:v>
                </c:pt>
                <c:pt idx="36">
                  <c:v>1.3306482287259043</c:v>
                </c:pt>
                <c:pt idx="37">
                  <c:v>0.63850137325682121</c:v>
                </c:pt>
                <c:pt idx="38">
                  <c:v>0.47608651032210364</c:v>
                </c:pt>
                <c:pt idx="39">
                  <c:v>2.1388380567206444</c:v>
                </c:pt>
                <c:pt idx="40">
                  <c:v>1.9972395094000599</c:v>
                </c:pt>
                <c:pt idx="41">
                  <c:v>0.47006735154512264</c:v>
                </c:pt>
                <c:pt idx="42">
                  <c:v>0.55056690450969425</c:v>
                </c:pt>
                <c:pt idx="43">
                  <c:v>0.37212545556080279</c:v>
                </c:pt>
                <c:pt idx="44">
                  <c:v>0.62482938985557068</c:v>
                </c:pt>
                <c:pt idx="45">
                  <c:v>0.42695082984051813</c:v>
                </c:pt>
                <c:pt idx="46">
                  <c:v>0.57425681071038892</c:v>
                </c:pt>
                <c:pt idx="47">
                  <c:v>0.52249592499128594</c:v>
                </c:pt>
                <c:pt idx="48">
                  <c:v>1.7122776326196296</c:v>
                </c:pt>
                <c:pt idx="49">
                  <c:v>0.36605730683921384</c:v>
                </c:pt>
                <c:pt idx="50">
                  <c:v>0.49593432949769167</c:v>
                </c:pt>
                <c:pt idx="51">
                  <c:v>1.1653794036276186</c:v>
                </c:pt>
                <c:pt idx="52">
                  <c:v>1.3883753289616538</c:v>
                </c:pt>
                <c:pt idx="53">
                  <c:v>0.88987602803531074</c:v>
                </c:pt>
                <c:pt idx="54">
                  <c:v>0.46082410448413058</c:v>
                </c:pt>
                <c:pt idx="55">
                  <c:v>0.59987888137243528</c:v>
                </c:pt>
                <c:pt idx="56">
                  <c:v>1.4170602992197456</c:v>
                </c:pt>
                <c:pt idx="57">
                  <c:v>1.4117142483575307</c:v>
                </c:pt>
                <c:pt idx="58">
                  <c:v>0.55053887203506902</c:v>
                </c:pt>
                <c:pt idx="59">
                  <c:v>0.93243687759283245</c:v>
                </c:pt>
                <c:pt idx="60">
                  <c:v>0.62584733019852568</c:v>
                </c:pt>
                <c:pt idx="61">
                  <c:v>1.6634016323724481</c:v>
                </c:pt>
                <c:pt idx="62">
                  <c:v>0.71637631844626248</c:v>
                </c:pt>
                <c:pt idx="63">
                  <c:v>1.5957376547888873</c:v>
                </c:pt>
                <c:pt idx="64">
                  <c:v>0.62477366945427104</c:v>
                </c:pt>
                <c:pt idx="65">
                  <c:v>1.3769294057235635</c:v>
                </c:pt>
                <c:pt idx="66">
                  <c:v>0.7712224858572273</c:v>
                </c:pt>
                <c:pt idx="67">
                  <c:v>0.44248871540975521</c:v>
                </c:pt>
                <c:pt idx="68">
                  <c:v>1.1575989643038076</c:v>
                </c:pt>
                <c:pt idx="69">
                  <c:v>0.39301261962772999</c:v>
                </c:pt>
                <c:pt idx="70">
                  <c:v>0.95656413572178489</c:v>
                </c:pt>
                <c:pt idx="71">
                  <c:v>0.45739950868153784</c:v>
                </c:pt>
                <c:pt idx="72">
                  <c:v>0.41437047816206452</c:v>
                </c:pt>
                <c:pt idx="73">
                  <c:v>1.6097935790811635</c:v>
                </c:pt>
                <c:pt idx="74">
                  <c:v>0.36768786335926279</c:v>
                </c:pt>
                <c:pt idx="75">
                  <c:v>1.2788126911665763</c:v>
                </c:pt>
                <c:pt idx="76">
                  <c:v>0.31588585170917766</c:v>
                </c:pt>
                <c:pt idx="77">
                  <c:v>1.925414430059146</c:v>
                </c:pt>
                <c:pt idx="78">
                  <c:v>1.4667430547035796</c:v>
                </c:pt>
                <c:pt idx="79">
                  <c:v>0.47631369030755927</c:v>
                </c:pt>
                <c:pt idx="80">
                  <c:v>1.4575494919683418</c:v>
                </c:pt>
                <c:pt idx="81">
                  <c:v>1.0520905957668989</c:v>
                </c:pt>
                <c:pt idx="82">
                  <c:v>0.61659444240232086</c:v>
                </c:pt>
                <c:pt idx="83">
                  <c:v>0.34098552802950005</c:v>
                </c:pt>
                <c:pt idx="84">
                  <c:v>0.62959333296284947</c:v>
                </c:pt>
                <c:pt idx="85">
                  <c:v>0.57128399411767961</c:v>
                </c:pt>
                <c:pt idx="86">
                  <c:v>1.0095422336954185</c:v>
                </c:pt>
                <c:pt idx="87">
                  <c:v>1.9135578173803449</c:v>
                </c:pt>
                <c:pt idx="88">
                  <c:v>0.73738293299234392</c:v>
                </c:pt>
                <c:pt idx="89">
                  <c:v>0.48810576847175619</c:v>
                </c:pt>
                <c:pt idx="90">
                  <c:v>1.1356880823378819</c:v>
                </c:pt>
                <c:pt idx="91">
                  <c:v>1.5469540802601767</c:v>
                </c:pt>
                <c:pt idx="92">
                  <c:v>1.599869974753289</c:v>
                </c:pt>
                <c:pt idx="93">
                  <c:v>1.2249783200450113</c:v>
                </c:pt>
                <c:pt idx="94">
                  <c:v>1.7162841030027385</c:v>
                </c:pt>
                <c:pt idx="95">
                  <c:v>1.6251930290494256</c:v>
                </c:pt>
                <c:pt idx="96">
                  <c:v>0.33881084075512952</c:v>
                </c:pt>
                <c:pt idx="97">
                  <c:v>0.55406439188923717</c:v>
                </c:pt>
                <c:pt idx="98">
                  <c:v>0.5328995118801565</c:v>
                </c:pt>
                <c:pt idx="99">
                  <c:v>0.4088985684137284</c:v>
                </c:pt>
                <c:pt idx="100">
                  <c:v>1.8929228895495276</c:v>
                </c:pt>
                <c:pt idx="101">
                  <c:v>0.56765529355236777</c:v>
                </c:pt>
                <c:pt idx="102">
                  <c:v>0.57811494435779798</c:v>
                </c:pt>
                <c:pt idx="103">
                  <c:v>0.50745228994727498</c:v>
                </c:pt>
                <c:pt idx="104">
                  <c:v>0.85610896689802407</c:v>
                </c:pt>
                <c:pt idx="105">
                  <c:v>0.51367822772342808</c:v>
                </c:pt>
                <c:pt idx="106">
                  <c:v>0.98090612788820664</c:v>
                </c:pt>
              </c:numCache>
            </c:numRef>
          </c:xVal>
          <c:yVal>
            <c:numRef>
              <c:f>'20% predicting'!$O$5:$O$111</c:f>
              <c:numCache>
                <c:formatCode>0.000</c:formatCode>
                <c:ptCount val="107"/>
                <c:pt idx="0">
                  <c:v>1.7777687362016954</c:v>
                </c:pt>
                <c:pt idx="1">
                  <c:v>1.2931260208006516</c:v>
                </c:pt>
                <c:pt idx="2">
                  <c:v>2.7567109025614829</c:v>
                </c:pt>
                <c:pt idx="3">
                  <c:v>2.8794718595578748</c:v>
                </c:pt>
                <c:pt idx="4">
                  <c:v>2.3238229515767044</c:v>
                </c:pt>
                <c:pt idx="5">
                  <c:v>1.0985421446481933</c:v>
                </c:pt>
                <c:pt idx="6">
                  <c:v>2.7437196941027677</c:v>
                </c:pt>
                <c:pt idx="7">
                  <c:v>1.2108844686883287</c:v>
                </c:pt>
                <c:pt idx="8">
                  <c:v>2.4873243974340085</c:v>
                </c:pt>
                <c:pt idx="9">
                  <c:v>1.8587476696594134</c:v>
                </c:pt>
                <c:pt idx="10">
                  <c:v>2.1802360992560947</c:v>
                </c:pt>
                <c:pt idx="11">
                  <c:v>2.8341389992588679</c:v>
                </c:pt>
                <c:pt idx="12">
                  <c:v>2.7934409460436118</c:v>
                </c:pt>
                <c:pt idx="13">
                  <c:v>1.5147526453400653</c:v>
                </c:pt>
                <c:pt idx="14">
                  <c:v>1.0787991835992992</c:v>
                </c:pt>
                <c:pt idx="15">
                  <c:v>2.228831590201537</c:v>
                </c:pt>
                <c:pt idx="16">
                  <c:v>1.8602709398675226</c:v>
                </c:pt>
                <c:pt idx="17">
                  <c:v>2.1413663424225691</c:v>
                </c:pt>
                <c:pt idx="18">
                  <c:v>1.3903420177297814</c:v>
                </c:pt>
                <c:pt idx="19">
                  <c:v>1.7959531574524552</c:v>
                </c:pt>
                <c:pt idx="20">
                  <c:v>2.9204357518344075</c:v>
                </c:pt>
                <c:pt idx="21">
                  <c:v>2.2386288296573298</c:v>
                </c:pt>
                <c:pt idx="22">
                  <c:v>1.1243979417314751</c:v>
                </c:pt>
                <c:pt idx="23">
                  <c:v>2.8169192390984139</c:v>
                </c:pt>
                <c:pt idx="24">
                  <c:v>2.6025749648654251</c:v>
                </c:pt>
                <c:pt idx="25">
                  <c:v>1.7062052313186191</c:v>
                </c:pt>
                <c:pt idx="26">
                  <c:v>3.0269231893910735</c:v>
                </c:pt>
                <c:pt idx="27">
                  <c:v>2.2649511855858084</c:v>
                </c:pt>
                <c:pt idx="28">
                  <c:v>2.5671421648480002</c:v>
                </c:pt>
                <c:pt idx="29">
                  <c:v>2.4883420875495408</c:v>
                </c:pt>
                <c:pt idx="30">
                  <c:v>2.3710346359900609</c:v>
                </c:pt>
                <c:pt idx="31">
                  <c:v>1.5045516786208777</c:v>
                </c:pt>
                <c:pt idx="32">
                  <c:v>1.7015193829337776</c:v>
                </c:pt>
                <c:pt idx="33">
                  <c:v>1.7424791608291428</c:v>
                </c:pt>
                <c:pt idx="34">
                  <c:v>2.0924876094201847</c:v>
                </c:pt>
                <c:pt idx="35">
                  <c:v>1.1518011721948704</c:v>
                </c:pt>
                <c:pt idx="36">
                  <c:v>2.563014216298968</c:v>
                </c:pt>
                <c:pt idx="37">
                  <c:v>1.6950166771427986</c:v>
                </c:pt>
                <c:pt idx="38">
                  <c:v>1.9607909257166125</c:v>
                </c:pt>
                <c:pt idx="39">
                  <c:v>2.6498398566941743</c:v>
                </c:pt>
                <c:pt idx="40">
                  <c:v>2.6190141789735986</c:v>
                </c:pt>
                <c:pt idx="41">
                  <c:v>1.8965163935187921</c:v>
                </c:pt>
                <c:pt idx="42">
                  <c:v>1.3095968516628715</c:v>
                </c:pt>
                <c:pt idx="43">
                  <c:v>1.2066183773164891</c:v>
                </c:pt>
                <c:pt idx="44">
                  <c:v>2.0648220054343276</c:v>
                </c:pt>
                <c:pt idx="45">
                  <c:v>1.4311304484866962</c:v>
                </c:pt>
                <c:pt idx="46">
                  <c:v>0.71835143881214192</c:v>
                </c:pt>
                <c:pt idx="47">
                  <c:v>1.4703840032223279</c:v>
                </c:pt>
                <c:pt idx="48">
                  <c:v>2.4212630643306703</c:v>
                </c:pt>
                <c:pt idx="49">
                  <c:v>1.9829008569812547</c:v>
                </c:pt>
                <c:pt idx="50">
                  <c:v>1.7004116957606352</c:v>
                </c:pt>
                <c:pt idx="51">
                  <c:v>2.6406773015705109</c:v>
                </c:pt>
                <c:pt idx="52">
                  <c:v>3.1918696266362057</c:v>
                </c:pt>
                <c:pt idx="53">
                  <c:v>1.5741414525922128</c:v>
                </c:pt>
                <c:pt idx="54">
                  <c:v>1.1276037399414913</c:v>
                </c:pt>
                <c:pt idx="55">
                  <c:v>2.1596498098583075</c:v>
                </c:pt>
                <c:pt idx="56">
                  <c:v>2.0004042817480912</c:v>
                </c:pt>
                <c:pt idx="57">
                  <c:v>2.5778160399226562</c:v>
                </c:pt>
                <c:pt idx="58">
                  <c:v>1.7933241323467168</c:v>
                </c:pt>
                <c:pt idx="59">
                  <c:v>1.5389940727096294</c:v>
                </c:pt>
                <c:pt idx="60">
                  <c:v>1.8043910996087189</c:v>
                </c:pt>
                <c:pt idx="61">
                  <c:v>3.1538018946486654</c:v>
                </c:pt>
                <c:pt idx="62">
                  <c:v>2.2156148998494869</c:v>
                </c:pt>
                <c:pt idx="63">
                  <c:v>2.6288820302628846</c:v>
                </c:pt>
                <c:pt idx="64">
                  <c:v>0.70661778029381606</c:v>
                </c:pt>
                <c:pt idx="65">
                  <c:v>2.1928892317193451</c:v>
                </c:pt>
                <c:pt idx="66">
                  <c:v>2.5778253768069197</c:v>
                </c:pt>
                <c:pt idx="67">
                  <c:v>1.9575687503338686</c:v>
                </c:pt>
                <c:pt idx="68">
                  <c:v>2.7574475968703762</c:v>
                </c:pt>
                <c:pt idx="69">
                  <c:v>1.8716999733023416</c:v>
                </c:pt>
                <c:pt idx="70">
                  <c:v>1.8261788884713361</c:v>
                </c:pt>
                <c:pt idx="71">
                  <c:v>2.2012582821550568</c:v>
                </c:pt>
                <c:pt idx="72">
                  <c:v>2.3018016487600024</c:v>
                </c:pt>
                <c:pt idx="73">
                  <c:v>2.6492130251844741</c:v>
                </c:pt>
                <c:pt idx="74">
                  <c:v>1.3452276028597101</c:v>
                </c:pt>
                <c:pt idx="75">
                  <c:v>2.2677117175170194</c:v>
                </c:pt>
                <c:pt idx="76">
                  <c:v>1.5492692911710479</c:v>
                </c:pt>
                <c:pt idx="77">
                  <c:v>2.7829228385572753</c:v>
                </c:pt>
                <c:pt idx="78">
                  <c:v>2.6085132782786959</c:v>
                </c:pt>
                <c:pt idx="79">
                  <c:v>1.1238430881041801</c:v>
                </c:pt>
                <c:pt idx="80">
                  <c:v>2.6498786748232881</c:v>
                </c:pt>
                <c:pt idx="81">
                  <c:v>1.4660071234927936</c:v>
                </c:pt>
                <c:pt idx="82">
                  <c:v>1.5523836383178073</c:v>
                </c:pt>
                <c:pt idx="83">
                  <c:v>1.5678046767586133</c:v>
                </c:pt>
                <c:pt idx="84">
                  <c:v>1.1464848013787012</c:v>
                </c:pt>
                <c:pt idx="85">
                  <c:v>1.7796430821622824</c:v>
                </c:pt>
                <c:pt idx="86">
                  <c:v>1.2885876592423329</c:v>
                </c:pt>
                <c:pt idx="87">
                  <c:v>2.3492522709221957</c:v>
                </c:pt>
                <c:pt idx="88">
                  <c:v>1.7946235847184839</c:v>
                </c:pt>
                <c:pt idx="89">
                  <c:v>1.4488621233984762</c:v>
                </c:pt>
                <c:pt idx="90">
                  <c:v>1.9183992880603991</c:v>
                </c:pt>
                <c:pt idx="91">
                  <c:v>3.106922104838854</c:v>
                </c:pt>
                <c:pt idx="92">
                  <c:v>2.5456999443656834</c:v>
                </c:pt>
                <c:pt idx="93">
                  <c:v>2.2045701483400917</c:v>
                </c:pt>
                <c:pt idx="94">
                  <c:v>3.0009729619228445</c:v>
                </c:pt>
                <c:pt idx="95">
                  <c:v>1.5698546021903215</c:v>
                </c:pt>
                <c:pt idx="96">
                  <c:v>1.3835858204810108</c:v>
                </c:pt>
                <c:pt idx="97">
                  <c:v>1.7581373091649637</c:v>
                </c:pt>
                <c:pt idx="98">
                  <c:v>2.8494890609475583</c:v>
                </c:pt>
                <c:pt idx="99">
                  <c:v>1.6545698259658714</c:v>
                </c:pt>
                <c:pt idx="100">
                  <c:v>2.2629419910072359</c:v>
                </c:pt>
                <c:pt idx="101">
                  <c:v>1.3265016669170819</c:v>
                </c:pt>
                <c:pt idx="102">
                  <c:v>2.3201261883664723</c:v>
                </c:pt>
                <c:pt idx="103">
                  <c:v>1.5130238114061545</c:v>
                </c:pt>
                <c:pt idx="104">
                  <c:v>1.6701026692129093</c:v>
                </c:pt>
                <c:pt idx="105">
                  <c:v>2.8886624232769011</c:v>
                </c:pt>
                <c:pt idx="106">
                  <c:v>1.6905707554947997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CF-2D45-A6E2-A09D3137E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594272"/>
        <c:axId val="806479056"/>
      </c:scatterChart>
      <c:valAx>
        <c:axId val="806594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479056"/>
        <c:crosses val="autoZero"/>
        <c:crossBetween val="midCat"/>
      </c:valAx>
      <c:valAx>
        <c:axId val="80647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594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predict-scrambled'!$R$2</c:f>
              <c:strCache>
                <c:ptCount val="1"/>
                <c:pt idx="0">
                  <c:v>MitoD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0.10003683844296181"/>
                  <c:y val="0.4063641528475848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predict-scrambled'!$K$3:$K$109</c:f>
              <c:numCache>
                <c:formatCode>0.000</c:formatCode>
                <c:ptCount val="107"/>
                <c:pt idx="0">
                  <c:v>0.78928273114764114</c:v>
                </c:pt>
                <c:pt idx="1">
                  <c:v>1.0933393118736165</c:v>
                </c:pt>
                <c:pt idx="2">
                  <c:v>0.85131211054843348</c:v>
                </c:pt>
                <c:pt idx="3">
                  <c:v>0.93756351810009186</c:v>
                </c:pt>
                <c:pt idx="4">
                  <c:v>1.1969094415892765</c:v>
                </c:pt>
                <c:pt idx="5">
                  <c:v>1.1631084669092926</c:v>
                </c:pt>
                <c:pt idx="6">
                  <c:v>1.0144023228171315</c:v>
                </c:pt>
                <c:pt idx="7">
                  <c:v>1.0446869250733213</c:v>
                </c:pt>
                <c:pt idx="8">
                  <c:v>1.155599835134657</c:v>
                </c:pt>
                <c:pt idx="9">
                  <c:v>1.1546593592723517</c:v>
                </c:pt>
                <c:pt idx="10">
                  <c:v>1.1723670372286246</c:v>
                </c:pt>
                <c:pt idx="11">
                  <c:v>1.5392557144086942</c:v>
                </c:pt>
                <c:pt idx="12">
                  <c:v>1.1528114094945403</c:v>
                </c:pt>
                <c:pt idx="13">
                  <c:v>0.83501351235178434</c:v>
                </c:pt>
                <c:pt idx="14">
                  <c:v>1.0408607440061153</c:v>
                </c:pt>
                <c:pt idx="15">
                  <c:v>0.94532961598868903</c:v>
                </c:pt>
                <c:pt idx="16">
                  <c:v>1.1519729519783657</c:v>
                </c:pt>
                <c:pt idx="17">
                  <c:v>1.0192001490248233</c:v>
                </c:pt>
                <c:pt idx="18">
                  <c:v>1.1311467847640053</c:v>
                </c:pt>
                <c:pt idx="19">
                  <c:v>1.155474382861164</c:v>
                </c:pt>
                <c:pt idx="20">
                  <c:v>0.86021109128629081</c:v>
                </c:pt>
                <c:pt idx="21">
                  <c:v>0.94761411068136803</c:v>
                </c:pt>
                <c:pt idx="22">
                  <c:v>1.1028384737226204</c:v>
                </c:pt>
                <c:pt idx="23">
                  <c:v>1.0242944859009988</c:v>
                </c:pt>
                <c:pt idx="24">
                  <c:v>0.793581327061325</c:v>
                </c:pt>
                <c:pt idx="25">
                  <c:v>0.79048738487157122</c:v>
                </c:pt>
                <c:pt idx="26">
                  <c:v>0.85680536949164876</c:v>
                </c:pt>
                <c:pt idx="27">
                  <c:v>0.69310596324978091</c:v>
                </c:pt>
                <c:pt idx="28">
                  <c:v>1.0847440520627478</c:v>
                </c:pt>
                <c:pt idx="29">
                  <c:v>1.1410277329559961</c:v>
                </c:pt>
                <c:pt idx="30">
                  <c:v>0.89113900275923708</c:v>
                </c:pt>
                <c:pt idx="31">
                  <c:v>0.95156079451111164</c:v>
                </c:pt>
                <c:pt idx="32">
                  <c:v>1.1095221613757027</c:v>
                </c:pt>
                <c:pt idx="33">
                  <c:v>0.88293936341402179</c:v>
                </c:pt>
                <c:pt idx="34">
                  <c:v>0.8455539066450577</c:v>
                </c:pt>
                <c:pt idx="35">
                  <c:v>0.83559923265571068</c:v>
                </c:pt>
                <c:pt idx="36">
                  <c:v>1.0301658720193738</c:v>
                </c:pt>
                <c:pt idx="37">
                  <c:v>1.1528835692861188</c:v>
                </c:pt>
                <c:pt idx="38">
                  <c:v>0.90887327641338</c:v>
                </c:pt>
                <c:pt idx="39">
                  <c:v>1.1488423673522221</c:v>
                </c:pt>
                <c:pt idx="40">
                  <c:v>1.1915694486590098</c:v>
                </c:pt>
                <c:pt idx="41">
                  <c:v>1.2836632965982395</c:v>
                </c:pt>
                <c:pt idx="42">
                  <c:v>0.69900014057792959</c:v>
                </c:pt>
                <c:pt idx="43">
                  <c:v>1.1144149660654667</c:v>
                </c:pt>
                <c:pt idx="44">
                  <c:v>0.87607219252398461</c:v>
                </c:pt>
                <c:pt idx="45">
                  <c:v>0.92692267390949146</c:v>
                </c:pt>
                <c:pt idx="46">
                  <c:v>0.76236285210921229</c:v>
                </c:pt>
                <c:pt idx="47">
                  <c:v>0.84209703571786221</c:v>
                </c:pt>
                <c:pt idx="48">
                  <c:v>1.1223195811271305</c:v>
                </c:pt>
                <c:pt idx="49">
                  <c:v>0.73018053255656734</c:v>
                </c:pt>
                <c:pt idx="50">
                  <c:v>0.8312759749344425</c:v>
                </c:pt>
                <c:pt idx="51">
                  <c:v>1.0891634117830009</c:v>
                </c:pt>
                <c:pt idx="52">
                  <c:v>0.81622127672915479</c:v>
                </c:pt>
                <c:pt idx="53">
                  <c:v>0.92514933709458624</c:v>
                </c:pt>
                <c:pt idx="54">
                  <c:v>0.81931521806869689</c:v>
                </c:pt>
                <c:pt idx="55">
                  <c:v>1.1775415408499192</c:v>
                </c:pt>
                <c:pt idx="56">
                  <c:v>1.0881212394562896</c:v>
                </c:pt>
                <c:pt idx="57">
                  <c:v>0.66663605060509601</c:v>
                </c:pt>
                <c:pt idx="58">
                  <c:v>1.0734530437341152</c:v>
                </c:pt>
                <c:pt idx="59">
                  <c:v>1.0796754593871993</c:v>
                </c:pt>
                <c:pt idx="60">
                  <c:v>1.1354166117694797</c:v>
                </c:pt>
                <c:pt idx="61">
                  <c:v>1.1375796950485673</c:v>
                </c:pt>
                <c:pt idx="62">
                  <c:v>1.0218634582558883</c:v>
                </c:pt>
                <c:pt idx="63">
                  <c:v>1.1674221966412071</c:v>
                </c:pt>
                <c:pt idx="64">
                  <c:v>0.7610015327317341</c:v>
                </c:pt>
                <c:pt idx="65">
                  <c:v>0.82614090880145818</c:v>
                </c:pt>
                <c:pt idx="66">
                  <c:v>1.1919045489185631</c:v>
                </c:pt>
                <c:pt idx="67">
                  <c:v>0.86038828745827323</c:v>
                </c:pt>
                <c:pt idx="68">
                  <c:v>0.75730459075647272</c:v>
                </c:pt>
                <c:pt idx="69">
                  <c:v>1.0485763832266675</c:v>
                </c:pt>
                <c:pt idx="70">
                  <c:v>1.0337728272026747</c:v>
                </c:pt>
                <c:pt idx="71">
                  <c:v>0.8454526402774396</c:v>
                </c:pt>
                <c:pt idx="72">
                  <c:v>0.83797501562630505</c:v>
                </c:pt>
                <c:pt idx="73">
                  <c:v>1.1637223957738314</c:v>
                </c:pt>
                <c:pt idx="74">
                  <c:v>1.160504912643392</c:v>
                </c:pt>
                <c:pt idx="75">
                  <c:v>1.2462996975827516</c:v>
                </c:pt>
                <c:pt idx="76">
                  <c:v>1.2123644102632434</c:v>
                </c:pt>
                <c:pt idx="77">
                  <c:v>1.2007782075492648</c:v>
                </c:pt>
                <c:pt idx="78">
                  <c:v>0.9025332047536806</c:v>
                </c:pt>
                <c:pt idx="79">
                  <c:v>1.1590693394676257</c:v>
                </c:pt>
                <c:pt idx="80">
                  <c:v>0.99944707762065621</c:v>
                </c:pt>
                <c:pt idx="81">
                  <c:v>0.71212296811555509</c:v>
                </c:pt>
                <c:pt idx="82">
                  <c:v>1.0791364432250015</c:v>
                </c:pt>
                <c:pt idx="83">
                  <c:v>0.79286849051339869</c:v>
                </c:pt>
                <c:pt idx="84">
                  <c:v>1.1009597000317806</c:v>
                </c:pt>
                <c:pt idx="85">
                  <c:v>1.2285773794953363</c:v>
                </c:pt>
                <c:pt idx="86">
                  <c:v>0.78303010876672241</c:v>
                </c:pt>
                <c:pt idx="87">
                  <c:v>1.0558314674982492</c:v>
                </c:pt>
                <c:pt idx="88">
                  <c:v>1.1783114789958358</c:v>
                </c:pt>
                <c:pt idx="89">
                  <c:v>1.1440436411894868</c:v>
                </c:pt>
                <c:pt idx="90">
                  <c:v>0.94994877072505957</c:v>
                </c:pt>
                <c:pt idx="91">
                  <c:v>1.1437015981336973</c:v>
                </c:pt>
                <c:pt idx="92">
                  <c:v>1.1812459349893549</c:v>
                </c:pt>
                <c:pt idx="93">
                  <c:v>0.79895563647798951</c:v>
                </c:pt>
                <c:pt idx="94">
                  <c:v>1.0851114881174042</c:v>
                </c:pt>
                <c:pt idx="95">
                  <c:v>1.1433845879180851</c:v>
                </c:pt>
                <c:pt idx="96">
                  <c:v>0.86178049297371173</c:v>
                </c:pt>
                <c:pt idx="97">
                  <c:v>0.59676947414093495</c:v>
                </c:pt>
                <c:pt idx="98">
                  <c:v>1.1619229835719018</c:v>
                </c:pt>
                <c:pt idx="99">
                  <c:v>0.94372152457775882</c:v>
                </c:pt>
                <c:pt idx="100">
                  <c:v>1.1695313136587524</c:v>
                </c:pt>
                <c:pt idx="101">
                  <c:v>0.92245332600400087</c:v>
                </c:pt>
                <c:pt idx="102">
                  <c:v>0.99693387157561431</c:v>
                </c:pt>
                <c:pt idx="103">
                  <c:v>0.82408570442004048</c:v>
                </c:pt>
                <c:pt idx="104">
                  <c:v>1.1944808392798243</c:v>
                </c:pt>
                <c:pt idx="105">
                  <c:v>0.95196089293623909</c:v>
                </c:pt>
                <c:pt idx="106">
                  <c:v>1.183502190209067</c:v>
                </c:pt>
              </c:numCache>
            </c:numRef>
          </c:xVal>
          <c:yVal>
            <c:numRef>
              <c:f>'20% predict-scrambled'!$R$3:$R$109</c:f>
              <c:numCache>
                <c:formatCode>0.000</c:formatCode>
                <c:ptCount val="107"/>
                <c:pt idx="0">
                  <c:v>0.96851505807294769</c:v>
                </c:pt>
                <c:pt idx="1">
                  <c:v>0.89036899774424305</c:v>
                </c:pt>
                <c:pt idx="2">
                  <c:v>1.1156358709122935</c:v>
                </c:pt>
                <c:pt idx="3">
                  <c:v>1.1798158076503094</c:v>
                </c:pt>
                <c:pt idx="4">
                  <c:v>1.0291421576066844</c:v>
                </c:pt>
                <c:pt idx="5">
                  <c:v>0.90277170352262781</c:v>
                </c:pt>
                <c:pt idx="6">
                  <c:v>1.1154208898964741</c:v>
                </c:pt>
                <c:pt idx="7">
                  <c:v>0.85828691486066999</c:v>
                </c:pt>
                <c:pt idx="8">
                  <c:v>1.0926540334043382</c:v>
                </c:pt>
                <c:pt idx="9">
                  <c:v>1.0312550038980179</c:v>
                </c:pt>
                <c:pt idx="10">
                  <c:v>1.0412480240839954</c:v>
                </c:pt>
                <c:pt idx="11">
                  <c:v>1.0740468719998368</c:v>
                </c:pt>
                <c:pt idx="12">
                  <c:v>1.1011925560736575</c:v>
                </c:pt>
                <c:pt idx="13">
                  <c:v>0.8626789504927308</c:v>
                </c:pt>
                <c:pt idx="14">
                  <c:v>0.8645427278841511</c:v>
                </c:pt>
                <c:pt idx="15">
                  <c:v>1.043784093637228</c:v>
                </c:pt>
                <c:pt idx="16">
                  <c:v>1.0338319758147596</c:v>
                </c:pt>
                <c:pt idx="17">
                  <c:v>1.0691703032827959</c:v>
                </c:pt>
                <c:pt idx="18">
                  <c:v>0.90521148572920562</c:v>
                </c:pt>
                <c:pt idx="19">
                  <c:v>1.0144407879326798</c:v>
                </c:pt>
                <c:pt idx="20">
                  <c:v>1.1343002855128244</c:v>
                </c:pt>
                <c:pt idx="21">
                  <c:v>1.0923287345858461</c:v>
                </c:pt>
                <c:pt idx="22">
                  <c:v>0.78770665870361933</c:v>
                </c:pt>
                <c:pt idx="23">
                  <c:v>1.1122341736239045</c:v>
                </c:pt>
                <c:pt idx="24">
                  <c:v>1.1540913504153316</c:v>
                </c:pt>
                <c:pt idx="25">
                  <c:v>0.99571912463207668</c:v>
                </c:pt>
                <c:pt idx="26">
                  <c:v>1.072793386925688</c:v>
                </c:pt>
                <c:pt idx="27">
                  <c:v>1.0679568728491984</c:v>
                </c:pt>
                <c:pt idx="28">
                  <c:v>1.0649252199418031</c:v>
                </c:pt>
                <c:pt idx="29">
                  <c:v>1.0693237485509761</c:v>
                </c:pt>
                <c:pt idx="30">
                  <c:v>1.1191136841927083</c:v>
                </c:pt>
                <c:pt idx="31">
                  <c:v>0.92305056179126044</c:v>
                </c:pt>
                <c:pt idx="32">
                  <c:v>0.94173113629777139</c:v>
                </c:pt>
                <c:pt idx="33">
                  <c:v>0.97287803340620527</c:v>
                </c:pt>
                <c:pt idx="34">
                  <c:v>1.011225367699303</c:v>
                </c:pt>
                <c:pt idx="35">
                  <c:v>0.89872523462982901</c:v>
                </c:pt>
                <c:pt idx="36">
                  <c:v>1.1091570655636096</c:v>
                </c:pt>
                <c:pt idx="37">
                  <c:v>0.95635754180556343</c:v>
                </c:pt>
                <c:pt idx="38">
                  <c:v>0.97048019170349487</c:v>
                </c:pt>
                <c:pt idx="39">
                  <c:v>1.130604475275613</c:v>
                </c:pt>
                <c:pt idx="40">
                  <c:v>1.1341813385370687</c:v>
                </c:pt>
                <c:pt idx="41">
                  <c:v>0.98669637595725102</c:v>
                </c:pt>
                <c:pt idx="42">
                  <c:v>0.80869116293729848</c:v>
                </c:pt>
                <c:pt idx="43">
                  <c:v>0.88215249949225838</c:v>
                </c:pt>
                <c:pt idx="44">
                  <c:v>1.0552863440108331</c:v>
                </c:pt>
                <c:pt idx="45">
                  <c:v>0.88121997404045338</c:v>
                </c:pt>
                <c:pt idx="46">
                  <c:v>0.83831946447732608</c:v>
                </c:pt>
                <c:pt idx="47">
                  <c:v>0.84426389684066705</c:v>
                </c:pt>
                <c:pt idx="48">
                  <c:v>1.121531933427488</c:v>
                </c:pt>
                <c:pt idx="49">
                  <c:v>1.0169121423308629</c:v>
                </c:pt>
                <c:pt idx="50">
                  <c:v>0.99412079254838537</c:v>
                </c:pt>
                <c:pt idx="51">
                  <c:v>1.1321298766377021</c:v>
                </c:pt>
                <c:pt idx="52">
                  <c:v>1.0800245200875676</c:v>
                </c:pt>
                <c:pt idx="53">
                  <c:v>0.94460323922563594</c:v>
                </c:pt>
                <c:pt idx="54">
                  <c:v>0.82710600407115942</c:v>
                </c:pt>
                <c:pt idx="55">
                  <c:v>1.0427084446280896</c:v>
                </c:pt>
                <c:pt idx="56">
                  <c:v>1.0381779100869726</c:v>
                </c:pt>
                <c:pt idx="57">
                  <c:v>1.0972926684623843</c:v>
                </c:pt>
                <c:pt idx="58">
                  <c:v>0.96730678112111779</c:v>
                </c:pt>
                <c:pt idx="59">
                  <c:v>0.95748033624005657</c:v>
                </c:pt>
                <c:pt idx="60">
                  <c:v>1.0225486537076118</c:v>
                </c:pt>
                <c:pt idx="61">
                  <c:v>1.1228397790202989</c:v>
                </c:pt>
                <c:pt idx="62">
                  <c:v>1.0690029798131799</c:v>
                </c:pt>
                <c:pt idx="63">
                  <c:v>1.0501061238462339</c:v>
                </c:pt>
                <c:pt idx="64">
                  <c:v>0.83982265532526201</c:v>
                </c:pt>
                <c:pt idx="65">
                  <c:v>1.0349171087698374</c:v>
                </c:pt>
                <c:pt idx="66">
                  <c:v>1.1358923806107406</c:v>
                </c:pt>
                <c:pt idx="67">
                  <c:v>1.0481576790760414</c:v>
                </c:pt>
                <c:pt idx="68">
                  <c:v>1.1148174388527763</c:v>
                </c:pt>
                <c:pt idx="69">
                  <c:v>1.0245838910964764</c:v>
                </c:pt>
                <c:pt idx="70">
                  <c:v>0.89767337664294822</c:v>
                </c:pt>
                <c:pt idx="71">
                  <c:v>1.1180081441106926</c:v>
                </c:pt>
                <c:pt idx="72">
                  <c:v>1.0934828397583596</c:v>
                </c:pt>
                <c:pt idx="73">
                  <c:v>1.105663003300255</c:v>
                </c:pt>
                <c:pt idx="74">
                  <c:v>0.83619644311131647</c:v>
                </c:pt>
                <c:pt idx="75">
                  <c:v>1.0801429655822592</c:v>
                </c:pt>
                <c:pt idx="76">
                  <c:v>0.92198883517229047</c:v>
                </c:pt>
                <c:pt idx="77">
                  <c:v>1.1698140899322775</c:v>
                </c:pt>
                <c:pt idx="78">
                  <c:v>1.1103656617988571</c:v>
                </c:pt>
                <c:pt idx="79">
                  <c:v>0.79300079612847774</c:v>
                </c:pt>
                <c:pt idx="80">
                  <c:v>1.1304044833769911</c:v>
                </c:pt>
                <c:pt idx="81">
                  <c:v>0.96975063596016575</c:v>
                </c:pt>
                <c:pt idx="82">
                  <c:v>0.93912267311616238</c:v>
                </c:pt>
                <c:pt idx="83">
                  <c:v>0.8739451030259332</c:v>
                </c:pt>
                <c:pt idx="84">
                  <c:v>0.80045558694853314</c:v>
                </c:pt>
                <c:pt idx="85">
                  <c:v>0.96734121956492169</c:v>
                </c:pt>
                <c:pt idx="86">
                  <c:v>0.87175481072282401</c:v>
                </c:pt>
                <c:pt idx="87">
                  <c:v>1.0851004846630916</c:v>
                </c:pt>
                <c:pt idx="88">
                  <c:v>1.0169180163545168</c:v>
                </c:pt>
                <c:pt idx="89">
                  <c:v>0.88991012240370171</c:v>
                </c:pt>
                <c:pt idx="90">
                  <c:v>1.0226659726893415</c:v>
                </c:pt>
                <c:pt idx="91">
                  <c:v>1.1542533815790452</c:v>
                </c:pt>
                <c:pt idx="92">
                  <c:v>1.1340535196108752</c:v>
                </c:pt>
                <c:pt idx="93">
                  <c:v>1.0327274215014048</c:v>
                </c:pt>
                <c:pt idx="94">
                  <c:v>1.1368663905941285</c:v>
                </c:pt>
                <c:pt idx="95">
                  <c:v>0.95600312846041646</c:v>
                </c:pt>
                <c:pt idx="96">
                  <c:v>0.89024879782281419</c:v>
                </c:pt>
                <c:pt idx="97">
                  <c:v>0.97710599298994227</c:v>
                </c:pt>
                <c:pt idx="98">
                  <c:v>1.2188236905097847</c:v>
                </c:pt>
                <c:pt idx="99">
                  <c:v>0.98101564479662184</c:v>
                </c:pt>
                <c:pt idx="100">
                  <c:v>1.0433854725736307</c:v>
                </c:pt>
                <c:pt idx="101">
                  <c:v>0.87477033655320502</c:v>
                </c:pt>
                <c:pt idx="102">
                  <c:v>1.0761259951738085</c:v>
                </c:pt>
                <c:pt idx="103">
                  <c:v>0.91328611724757869</c:v>
                </c:pt>
                <c:pt idx="104">
                  <c:v>0.88390960657190498</c:v>
                </c:pt>
                <c:pt idx="105">
                  <c:v>1.0963397675868276</c:v>
                </c:pt>
                <c:pt idx="106">
                  <c:v>0.87060959884894995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6F-4A4D-8F78-9CE820CF6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673024"/>
        <c:axId val="833674752"/>
      </c:scatterChart>
      <c:valAx>
        <c:axId val="833673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674752"/>
        <c:crosses val="autoZero"/>
        <c:crossBetween val="midCat"/>
      </c:valAx>
      <c:valAx>
        <c:axId val="83367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673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predict-scrambled'!$S$2</c:f>
              <c:strCache>
                <c:ptCount val="1"/>
                <c:pt idx="0">
                  <c:v>TRC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1.4986548386736673E-2"/>
                  <c:y val="0.3374038891213492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predict-scrambled'!$L$3:$L$109</c:f>
              <c:numCache>
                <c:formatCode>0.000</c:formatCode>
                <c:ptCount val="107"/>
                <c:pt idx="0">
                  <c:v>0.74525461271305793</c:v>
                </c:pt>
                <c:pt idx="1">
                  <c:v>1.5883915430013418</c:v>
                </c:pt>
                <c:pt idx="2">
                  <c:v>0.59314107263783633</c:v>
                </c:pt>
                <c:pt idx="3">
                  <c:v>0.79707435574100749</c:v>
                </c:pt>
                <c:pt idx="4">
                  <c:v>1.365319474044935</c:v>
                </c:pt>
                <c:pt idx="5">
                  <c:v>1.6184820650442833</c:v>
                </c:pt>
                <c:pt idx="6">
                  <c:v>0.77403648371598854</c:v>
                </c:pt>
                <c:pt idx="7">
                  <c:v>1.3022735104741259</c:v>
                </c:pt>
                <c:pt idx="8">
                  <c:v>1.6628035718448138</c:v>
                </c:pt>
                <c:pt idx="9">
                  <c:v>1.2688749277803248</c:v>
                </c:pt>
                <c:pt idx="10">
                  <c:v>1.6616445326001112</c:v>
                </c:pt>
                <c:pt idx="11">
                  <c:v>1.0481761782135131</c:v>
                </c:pt>
                <c:pt idx="12">
                  <c:v>1.1948098508275951</c:v>
                </c:pt>
                <c:pt idx="13">
                  <c:v>0.67569455344500717</c:v>
                </c:pt>
                <c:pt idx="14">
                  <c:v>1.0065695204178287</c:v>
                </c:pt>
                <c:pt idx="15">
                  <c:v>0.76114587682152957</c:v>
                </c:pt>
                <c:pt idx="16">
                  <c:v>1.0107258324658608</c:v>
                </c:pt>
                <c:pt idx="17">
                  <c:v>1.0283846814664206</c:v>
                </c:pt>
                <c:pt idx="18">
                  <c:v>1.0456399604191184</c:v>
                </c:pt>
                <c:pt idx="19">
                  <c:v>1.3371430849805732</c:v>
                </c:pt>
                <c:pt idx="20">
                  <c:v>0.70296187311043246</c:v>
                </c:pt>
                <c:pt idx="21">
                  <c:v>1.056360013123965</c:v>
                </c:pt>
                <c:pt idx="22">
                  <c:v>1.557464937482022</c:v>
                </c:pt>
                <c:pt idx="23">
                  <c:v>0.79793833494705069</c:v>
                </c:pt>
                <c:pt idx="24">
                  <c:v>0.61578769388150612</c:v>
                </c:pt>
                <c:pt idx="25">
                  <c:v>0.56741255856171013</c:v>
                </c:pt>
                <c:pt idx="26">
                  <c:v>0.49507183131811339</c:v>
                </c:pt>
                <c:pt idx="27">
                  <c:v>0.65048152091642286</c:v>
                </c:pt>
                <c:pt idx="28">
                  <c:v>0.81940540657687155</c:v>
                </c:pt>
                <c:pt idx="29">
                  <c:v>1.5735736364762563</c:v>
                </c:pt>
                <c:pt idx="30">
                  <c:v>0.70562986135091366</c:v>
                </c:pt>
                <c:pt idx="31">
                  <c:v>1.3762230945830325</c:v>
                </c:pt>
                <c:pt idx="32">
                  <c:v>1.6484615310521842</c:v>
                </c:pt>
                <c:pt idx="33">
                  <c:v>0.8761546464288239</c:v>
                </c:pt>
                <c:pt idx="34">
                  <c:v>0.81181918828234179</c:v>
                </c:pt>
                <c:pt idx="35">
                  <c:v>0.62199843568150603</c:v>
                </c:pt>
                <c:pt idx="36">
                  <c:v>1.2558804828031953</c:v>
                </c:pt>
                <c:pt idx="37">
                  <c:v>1.2337167397528672</c:v>
                </c:pt>
                <c:pt idx="38">
                  <c:v>0.80144313572627934</c:v>
                </c:pt>
                <c:pt idx="39">
                  <c:v>0.94655764826668254</c:v>
                </c:pt>
                <c:pt idx="40">
                  <c:v>1.4887002906734339</c:v>
                </c:pt>
                <c:pt idx="41">
                  <c:v>1.7587464712326442</c:v>
                </c:pt>
                <c:pt idx="42">
                  <c:v>0.41762180621808137</c:v>
                </c:pt>
                <c:pt idx="43">
                  <c:v>1.3344067468092351</c:v>
                </c:pt>
                <c:pt idx="44">
                  <c:v>0.78536116247618248</c:v>
                </c:pt>
                <c:pt idx="45">
                  <c:v>1.0717255001592119</c:v>
                </c:pt>
                <c:pt idx="46">
                  <c:v>0.56208005494540425</c:v>
                </c:pt>
                <c:pt idx="47">
                  <c:v>0.63667546154326893</c:v>
                </c:pt>
                <c:pt idx="48">
                  <c:v>0.76064198322984422</c:v>
                </c:pt>
                <c:pt idx="49">
                  <c:v>0.56094298223826267</c:v>
                </c:pt>
                <c:pt idx="50">
                  <c:v>0.63844585402772458</c:v>
                </c:pt>
                <c:pt idx="51">
                  <c:v>1.3876296085329864</c:v>
                </c:pt>
                <c:pt idx="52">
                  <c:v>0.68399694682431833</c:v>
                </c:pt>
                <c:pt idx="53">
                  <c:v>1.102995416752605</c:v>
                </c:pt>
                <c:pt idx="54">
                  <c:v>0.49862839769367678</c:v>
                </c:pt>
                <c:pt idx="55">
                  <c:v>1.5688355141047612</c:v>
                </c:pt>
                <c:pt idx="56">
                  <c:v>0.79982499214031133</c:v>
                </c:pt>
                <c:pt idx="57">
                  <c:v>0.52528225780780324</c:v>
                </c:pt>
                <c:pt idx="58">
                  <c:v>1.1991699150210815</c:v>
                </c:pt>
                <c:pt idx="59">
                  <c:v>0.86794616519005652</c:v>
                </c:pt>
                <c:pt idx="60">
                  <c:v>1.7912563259514072</c:v>
                </c:pt>
                <c:pt idx="61">
                  <c:v>1.0498362979012814</c:v>
                </c:pt>
                <c:pt idx="62">
                  <c:v>1.8392513006376223</c:v>
                </c:pt>
                <c:pt idx="63">
                  <c:v>1.0469153605614607</c:v>
                </c:pt>
                <c:pt idx="64">
                  <c:v>0.56410663734422062</c:v>
                </c:pt>
                <c:pt idx="65">
                  <c:v>0.72800067739947549</c:v>
                </c:pt>
                <c:pt idx="66">
                  <c:v>1.8281751414210794</c:v>
                </c:pt>
                <c:pt idx="67">
                  <c:v>0.6809591309996309</c:v>
                </c:pt>
                <c:pt idx="68">
                  <c:v>0.63893832092249525</c:v>
                </c:pt>
                <c:pt idx="69">
                  <c:v>1.0058289726044514</c:v>
                </c:pt>
                <c:pt idx="70">
                  <c:v>0.81835622092766025</c:v>
                </c:pt>
                <c:pt idx="71">
                  <c:v>0.53260215168762881</c:v>
                </c:pt>
                <c:pt idx="72">
                  <c:v>0.59331035339455229</c:v>
                </c:pt>
                <c:pt idx="73">
                  <c:v>0.70362133278338324</c:v>
                </c:pt>
                <c:pt idx="74">
                  <c:v>1.2459494892341803</c:v>
                </c:pt>
                <c:pt idx="75">
                  <c:v>1.533130575410165</c:v>
                </c:pt>
                <c:pt idx="76">
                  <c:v>1.6242367007231211</c:v>
                </c:pt>
                <c:pt idx="77">
                  <c:v>1.0509822315456172</c:v>
                </c:pt>
                <c:pt idx="78">
                  <c:v>0.61073285934358523</c:v>
                </c:pt>
                <c:pt idx="79">
                  <c:v>1.5361904255336034</c:v>
                </c:pt>
                <c:pt idx="80">
                  <c:v>0.57886440695006358</c:v>
                </c:pt>
                <c:pt idx="81">
                  <c:v>0.51621046009596205</c:v>
                </c:pt>
                <c:pt idx="82">
                  <c:v>0.74189885330332495</c:v>
                </c:pt>
                <c:pt idx="83">
                  <c:v>0.61079003044588465</c:v>
                </c:pt>
                <c:pt idx="84">
                  <c:v>1.143414349877877</c:v>
                </c:pt>
                <c:pt idx="85">
                  <c:v>1.0927018023573394</c:v>
                </c:pt>
                <c:pt idx="86">
                  <c:v>0.51253973475943648</c:v>
                </c:pt>
                <c:pt idx="87">
                  <c:v>1.3286589751166842</c:v>
                </c:pt>
                <c:pt idx="88">
                  <c:v>1.5399515766837157</c:v>
                </c:pt>
                <c:pt idx="89">
                  <c:v>1.3423000784530359</c:v>
                </c:pt>
                <c:pt idx="90">
                  <c:v>0.6407501976649016</c:v>
                </c:pt>
                <c:pt idx="91">
                  <c:v>1.75182851874556</c:v>
                </c:pt>
                <c:pt idx="92">
                  <c:v>1.5152936330069848</c:v>
                </c:pt>
                <c:pt idx="93">
                  <c:v>0.53011488187155265</c:v>
                </c:pt>
                <c:pt idx="94">
                  <c:v>1.5013592186382945</c:v>
                </c:pt>
                <c:pt idx="95">
                  <c:v>1.3091524052173511</c:v>
                </c:pt>
                <c:pt idx="96">
                  <c:v>0.5594606602503196</c:v>
                </c:pt>
                <c:pt idx="97">
                  <c:v>0.58567741348461511</c:v>
                </c:pt>
                <c:pt idx="98">
                  <c:v>1.7241312911788054</c:v>
                </c:pt>
                <c:pt idx="99">
                  <c:v>0.60663459374723494</c:v>
                </c:pt>
                <c:pt idx="100">
                  <c:v>1.4322037365195082</c:v>
                </c:pt>
                <c:pt idx="101">
                  <c:v>0.56332175616902247</c:v>
                </c:pt>
                <c:pt idx="102">
                  <c:v>0.51768249817614076</c:v>
                </c:pt>
                <c:pt idx="103">
                  <c:v>0.62706201394109673</c:v>
                </c:pt>
                <c:pt idx="104">
                  <c:v>1.6313541977795283</c:v>
                </c:pt>
                <c:pt idx="105">
                  <c:v>0.75392423076504245</c:v>
                </c:pt>
                <c:pt idx="106">
                  <c:v>1.4281791684933589</c:v>
                </c:pt>
              </c:numCache>
            </c:numRef>
          </c:xVal>
          <c:yVal>
            <c:numRef>
              <c:f>'20% predict-scrambled'!$S$3:$S$109</c:f>
              <c:numCache>
                <c:formatCode>0.000</c:formatCode>
                <c:ptCount val="107"/>
                <c:pt idx="0">
                  <c:v>0.90944023363209714</c:v>
                </c:pt>
                <c:pt idx="1">
                  <c:v>0.66428536390872583</c:v>
                </c:pt>
                <c:pt idx="2">
                  <c:v>1.2365265975328845</c:v>
                </c:pt>
                <c:pt idx="3">
                  <c:v>1.3771635826476809</c:v>
                </c:pt>
                <c:pt idx="4">
                  <c:v>1.1109940904172855</c:v>
                </c:pt>
                <c:pt idx="5">
                  <c:v>0.59344462823524124</c:v>
                </c:pt>
                <c:pt idx="6">
                  <c:v>1.3447382634614076</c:v>
                </c:pt>
                <c:pt idx="7">
                  <c:v>0.7017975562400488</c:v>
                </c:pt>
                <c:pt idx="8">
                  <c:v>1.2504900037220368</c:v>
                </c:pt>
                <c:pt idx="9">
                  <c:v>1.0313525148155895</c:v>
                </c:pt>
                <c:pt idx="10">
                  <c:v>1.1169314647236623</c:v>
                </c:pt>
                <c:pt idx="11">
                  <c:v>1.3588352769001797</c:v>
                </c:pt>
                <c:pt idx="12">
                  <c:v>1.3475173867277099</c:v>
                </c:pt>
                <c:pt idx="13">
                  <c:v>0.7698777876129308</c:v>
                </c:pt>
                <c:pt idx="14">
                  <c:v>0.60443974510694898</c:v>
                </c:pt>
                <c:pt idx="15">
                  <c:v>1.1100098923000503</c:v>
                </c:pt>
                <c:pt idx="16">
                  <c:v>1.009978782765621</c:v>
                </c:pt>
                <c:pt idx="17">
                  <c:v>1.0664246454651753</c:v>
                </c:pt>
                <c:pt idx="18">
                  <c:v>0.74998279190662431</c:v>
                </c:pt>
                <c:pt idx="19">
                  <c:v>0.9691745897034838</c:v>
                </c:pt>
                <c:pt idx="20">
                  <c:v>1.3389710147763556</c:v>
                </c:pt>
                <c:pt idx="21">
                  <c:v>1.0856383165426036</c:v>
                </c:pt>
                <c:pt idx="22">
                  <c:v>0.57855359380893656</c:v>
                </c:pt>
                <c:pt idx="23">
                  <c:v>1.331170263923656</c:v>
                </c:pt>
                <c:pt idx="24">
                  <c:v>1.2724751573161062</c:v>
                </c:pt>
                <c:pt idx="25">
                  <c:v>0.98028146319003984</c:v>
                </c:pt>
                <c:pt idx="26">
                  <c:v>1.3871005147314741</c:v>
                </c:pt>
                <c:pt idx="27">
                  <c:v>1.1126298149987748</c:v>
                </c:pt>
                <c:pt idx="28">
                  <c:v>1.1430324099087801</c:v>
                </c:pt>
                <c:pt idx="29">
                  <c:v>1.1631382071754637</c:v>
                </c:pt>
                <c:pt idx="30">
                  <c:v>1.1675360795941656</c:v>
                </c:pt>
                <c:pt idx="31">
                  <c:v>0.83308184712398137</c:v>
                </c:pt>
                <c:pt idx="32">
                  <c:v>0.89439560668447193</c:v>
                </c:pt>
                <c:pt idx="33">
                  <c:v>0.90806697173470119</c:v>
                </c:pt>
                <c:pt idx="34">
                  <c:v>1.1214715128835246</c:v>
                </c:pt>
                <c:pt idx="35">
                  <c:v>0.66226722165381413</c:v>
                </c:pt>
                <c:pt idx="36">
                  <c:v>1.2455912507756364</c:v>
                </c:pt>
                <c:pt idx="37">
                  <c:v>0.88180729635629218</c:v>
                </c:pt>
                <c:pt idx="38">
                  <c:v>0.89424865464789383</c:v>
                </c:pt>
                <c:pt idx="39">
                  <c:v>1.1891927849035822</c:v>
                </c:pt>
                <c:pt idx="40">
                  <c:v>1.2305678275393657</c:v>
                </c:pt>
                <c:pt idx="41">
                  <c:v>1.0464815385934449</c:v>
                </c:pt>
                <c:pt idx="42">
                  <c:v>0.6393491849472086</c:v>
                </c:pt>
                <c:pt idx="43">
                  <c:v>0.63116642172692461</c:v>
                </c:pt>
                <c:pt idx="44">
                  <c:v>1.0921736550413708</c:v>
                </c:pt>
                <c:pt idx="45">
                  <c:v>0.74552509980350745</c:v>
                </c:pt>
                <c:pt idx="46">
                  <c:v>0.5187095764512748</c:v>
                </c:pt>
                <c:pt idx="47">
                  <c:v>0.72374593437461998</c:v>
                </c:pt>
                <c:pt idx="48">
                  <c:v>1.1618628527391768</c:v>
                </c:pt>
                <c:pt idx="49">
                  <c:v>1.0668440470549216</c:v>
                </c:pt>
                <c:pt idx="50">
                  <c:v>0.88208763443608529</c:v>
                </c:pt>
                <c:pt idx="51">
                  <c:v>1.2665279497112305</c:v>
                </c:pt>
                <c:pt idx="52">
                  <c:v>1.289672447892904</c:v>
                </c:pt>
                <c:pt idx="53">
                  <c:v>0.84985479500982064</c:v>
                </c:pt>
                <c:pt idx="54">
                  <c:v>0.58048803472675581</c:v>
                </c:pt>
                <c:pt idx="55">
                  <c:v>1.0431909633103502</c:v>
                </c:pt>
                <c:pt idx="56">
                  <c:v>0.98592462664325553</c:v>
                </c:pt>
                <c:pt idx="57">
                  <c:v>1.2452056688215125</c:v>
                </c:pt>
                <c:pt idx="58">
                  <c:v>0.94112688305963466</c:v>
                </c:pt>
                <c:pt idx="59">
                  <c:v>0.81686668701174436</c:v>
                </c:pt>
                <c:pt idx="60">
                  <c:v>0.97684718080633126</c:v>
                </c:pt>
                <c:pt idx="61">
                  <c:v>1.440908257169738</c:v>
                </c:pt>
                <c:pt idx="62">
                  <c:v>1.0888976880046877</c:v>
                </c:pt>
                <c:pt idx="63">
                  <c:v>1.2852584330423376</c:v>
                </c:pt>
                <c:pt idx="64">
                  <c:v>0.52696613754842692</c:v>
                </c:pt>
                <c:pt idx="65">
                  <c:v>1.1332143416164762</c:v>
                </c:pt>
                <c:pt idx="66">
                  <c:v>1.2399232274584675</c:v>
                </c:pt>
                <c:pt idx="67">
                  <c:v>0.9971269530881649</c:v>
                </c:pt>
                <c:pt idx="68">
                  <c:v>1.32820940551162</c:v>
                </c:pt>
                <c:pt idx="69">
                  <c:v>0.97951174090436133</c:v>
                </c:pt>
                <c:pt idx="70">
                  <c:v>0.92876617862507471</c:v>
                </c:pt>
                <c:pt idx="71">
                  <c:v>1.1621597276340234</c:v>
                </c:pt>
                <c:pt idx="72">
                  <c:v>1.147759484478255</c:v>
                </c:pt>
                <c:pt idx="73">
                  <c:v>1.2050541387397344</c:v>
                </c:pt>
                <c:pt idx="74">
                  <c:v>0.67975900953330282</c:v>
                </c:pt>
                <c:pt idx="75">
                  <c:v>1.1450950809858511</c:v>
                </c:pt>
                <c:pt idx="76">
                  <c:v>0.81037535738975008</c:v>
                </c:pt>
                <c:pt idx="77">
                  <c:v>1.2530518095262162</c:v>
                </c:pt>
                <c:pt idx="78">
                  <c:v>1.3694623983587402</c:v>
                </c:pt>
                <c:pt idx="79">
                  <c:v>0.63206107156339941</c:v>
                </c:pt>
                <c:pt idx="80">
                  <c:v>1.2688306383665611</c:v>
                </c:pt>
                <c:pt idx="81">
                  <c:v>0.86218142795054364</c:v>
                </c:pt>
                <c:pt idx="82">
                  <c:v>0.85272025206963586</c:v>
                </c:pt>
                <c:pt idx="83">
                  <c:v>0.80167375549034081</c:v>
                </c:pt>
                <c:pt idx="84">
                  <c:v>0.58914938460233657</c:v>
                </c:pt>
                <c:pt idx="85">
                  <c:v>0.93715839607610818</c:v>
                </c:pt>
                <c:pt idx="86">
                  <c:v>0.67576572223303266</c:v>
                </c:pt>
                <c:pt idx="87">
                  <c:v>1.2484812421266607</c:v>
                </c:pt>
                <c:pt idx="88">
                  <c:v>0.89917026150938018</c:v>
                </c:pt>
                <c:pt idx="89">
                  <c:v>0.74480262741714254</c:v>
                </c:pt>
                <c:pt idx="90">
                  <c:v>0.91545894393975424</c:v>
                </c:pt>
                <c:pt idx="91">
                  <c:v>1.4114642015774064</c:v>
                </c:pt>
                <c:pt idx="92">
                  <c:v>1.2031137487670729</c:v>
                </c:pt>
                <c:pt idx="93">
                  <c:v>1.1646594301446536</c:v>
                </c:pt>
                <c:pt idx="94">
                  <c:v>1.3910512474038912</c:v>
                </c:pt>
                <c:pt idx="95">
                  <c:v>0.8767733550382536</c:v>
                </c:pt>
                <c:pt idx="96">
                  <c:v>0.71100788340406407</c:v>
                </c:pt>
                <c:pt idx="97">
                  <c:v>0.93836272640585106</c:v>
                </c:pt>
                <c:pt idx="98">
                  <c:v>1.4011017941871236</c:v>
                </c:pt>
                <c:pt idx="99">
                  <c:v>0.87974591601760355</c:v>
                </c:pt>
                <c:pt idx="100">
                  <c:v>1.1431754359083319</c:v>
                </c:pt>
                <c:pt idx="101">
                  <c:v>0.71923083419626521</c:v>
                </c:pt>
                <c:pt idx="102">
                  <c:v>1.2358531738716241</c:v>
                </c:pt>
                <c:pt idx="103">
                  <c:v>0.83564041708014236</c:v>
                </c:pt>
                <c:pt idx="104">
                  <c:v>0.87905786890498305</c:v>
                </c:pt>
                <c:pt idx="105">
                  <c:v>1.3472423753849379</c:v>
                </c:pt>
                <c:pt idx="106">
                  <c:v>0.88237551211858689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A1-4575-88DC-99997DFA5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418416"/>
        <c:axId val="806420416"/>
      </c:scatterChart>
      <c:valAx>
        <c:axId val="8064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420416"/>
        <c:crosses val="autoZero"/>
        <c:crossBetween val="midCat"/>
      </c:valAx>
      <c:valAx>
        <c:axId val="80642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418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predict-scrambled'!$T$2</c:f>
              <c:strCache>
                <c:ptCount val="1"/>
                <c:pt idx="0">
                  <c:v>MRC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1.7667568402290681E-2"/>
                  <c:y val="0.3550643104001139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predict-scrambled'!$M$3:$M$109</c:f>
              <c:numCache>
                <c:formatCode>0.000</c:formatCode>
                <c:ptCount val="107"/>
                <c:pt idx="0">
                  <c:v>0.96655877361384934</c:v>
                </c:pt>
                <c:pt idx="1">
                  <c:v>1.4871637738432701</c:v>
                </c:pt>
                <c:pt idx="2">
                  <c:v>0.71322306942331548</c:v>
                </c:pt>
                <c:pt idx="3">
                  <c:v>0.87027064033070867</c:v>
                </c:pt>
                <c:pt idx="4">
                  <c:v>1.1676943730863831</c:v>
                </c:pt>
                <c:pt idx="5">
                  <c:v>1.4244390448911923</c:v>
                </c:pt>
                <c:pt idx="6">
                  <c:v>0.78110135619072996</c:v>
                </c:pt>
                <c:pt idx="7">
                  <c:v>1.2760633719997936</c:v>
                </c:pt>
                <c:pt idx="8">
                  <c:v>1.4729556580816363</c:v>
                </c:pt>
                <c:pt idx="9">
                  <c:v>1.1249186873351351</c:v>
                </c:pt>
                <c:pt idx="10">
                  <c:v>1.4508774114674501</c:v>
                </c:pt>
                <c:pt idx="11">
                  <c:v>0.69707531914296506</c:v>
                </c:pt>
                <c:pt idx="12">
                  <c:v>1.0609544139886113</c:v>
                </c:pt>
                <c:pt idx="13">
                  <c:v>0.82834853853171231</c:v>
                </c:pt>
                <c:pt idx="14">
                  <c:v>0.9899365094288991</c:v>
                </c:pt>
                <c:pt idx="15">
                  <c:v>0.82421560078314893</c:v>
                </c:pt>
                <c:pt idx="16">
                  <c:v>0.89814670115705442</c:v>
                </c:pt>
                <c:pt idx="17">
                  <c:v>1.032885821545841</c:v>
                </c:pt>
                <c:pt idx="18">
                  <c:v>0.94627943544682258</c:v>
                </c:pt>
                <c:pt idx="19">
                  <c:v>1.1846055327737879</c:v>
                </c:pt>
                <c:pt idx="20">
                  <c:v>0.83653271162279164</c:v>
                </c:pt>
                <c:pt idx="21">
                  <c:v>1.1411339589968665</c:v>
                </c:pt>
                <c:pt idx="22">
                  <c:v>1.4456480186635501</c:v>
                </c:pt>
                <c:pt idx="23">
                  <c:v>0.79744491099585402</c:v>
                </c:pt>
                <c:pt idx="24">
                  <c:v>0.79432048108794517</c:v>
                </c:pt>
                <c:pt idx="25">
                  <c:v>0.7347848541211438</c:v>
                </c:pt>
                <c:pt idx="26">
                  <c:v>0.59148295303926979</c:v>
                </c:pt>
                <c:pt idx="27">
                  <c:v>0.96070825757446543</c:v>
                </c:pt>
                <c:pt idx="28">
                  <c:v>0.77326391370977643</c:v>
                </c:pt>
                <c:pt idx="29">
                  <c:v>1.4117151198679398</c:v>
                </c:pt>
                <c:pt idx="30">
                  <c:v>0.81056471580040945</c:v>
                </c:pt>
                <c:pt idx="31">
                  <c:v>1.2401859193085933</c:v>
                </c:pt>
                <c:pt idx="32">
                  <c:v>1.5208942960156751</c:v>
                </c:pt>
                <c:pt idx="33">
                  <c:v>1.0157950329534071</c:v>
                </c:pt>
                <c:pt idx="34">
                  <c:v>0.98282050151684952</c:v>
                </c:pt>
                <c:pt idx="35">
                  <c:v>0.76198681296830373</c:v>
                </c:pt>
                <c:pt idx="36">
                  <c:v>1.247950468919844</c:v>
                </c:pt>
                <c:pt idx="37">
                  <c:v>1.095433966918302</c:v>
                </c:pt>
                <c:pt idx="38">
                  <c:v>0.90266286248816252</c:v>
                </c:pt>
                <c:pt idx="39">
                  <c:v>0.84341791427768675</c:v>
                </c:pt>
                <c:pt idx="40">
                  <c:v>1.2789221500273724</c:v>
                </c:pt>
                <c:pt idx="41">
                  <c:v>1.4025175708524056</c:v>
                </c:pt>
                <c:pt idx="42">
                  <c:v>0.61159242788344947</c:v>
                </c:pt>
                <c:pt idx="43">
                  <c:v>1.2257375444492316</c:v>
                </c:pt>
                <c:pt idx="44">
                  <c:v>0.91766828114346821</c:v>
                </c:pt>
                <c:pt idx="45">
                  <c:v>1.1835762828974783</c:v>
                </c:pt>
                <c:pt idx="46">
                  <c:v>0.75473179172493821</c:v>
                </c:pt>
                <c:pt idx="47">
                  <c:v>0.77394868862799548</c:v>
                </c:pt>
                <c:pt idx="48">
                  <c:v>0.6937770793727841</c:v>
                </c:pt>
                <c:pt idx="49">
                  <c:v>0.78640210006753908</c:v>
                </c:pt>
                <c:pt idx="50">
                  <c:v>0.78620361720669529</c:v>
                </c:pt>
                <c:pt idx="51">
                  <c:v>1.3041775194089473</c:v>
                </c:pt>
                <c:pt idx="52">
                  <c:v>0.85783240356965262</c:v>
                </c:pt>
                <c:pt idx="53">
                  <c:v>1.220444575302047</c:v>
                </c:pt>
                <c:pt idx="54">
                  <c:v>0.62299158795093679</c:v>
                </c:pt>
                <c:pt idx="55">
                  <c:v>1.3638209910925589</c:v>
                </c:pt>
                <c:pt idx="56">
                  <c:v>0.75244347138151502</c:v>
                </c:pt>
                <c:pt idx="57">
                  <c:v>0.80660355485917778</c:v>
                </c:pt>
                <c:pt idx="58">
                  <c:v>1.1435466028315822</c:v>
                </c:pt>
                <c:pt idx="59">
                  <c:v>0.82291646918875838</c:v>
                </c:pt>
                <c:pt idx="60">
                  <c:v>1.6149485420809513</c:v>
                </c:pt>
                <c:pt idx="61">
                  <c:v>0.94470442200195393</c:v>
                </c:pt>
                <c:pt idx="62">
                  <c:v>1.8424868554485143</c:v>
                </c:pt>
                <c:pt idx="63">
                  <c:v>0.91799395409503215</c:v>
                </c:pt>
                <c:pt idx="64">
                  <c:v>0.75880795244916099</c:v>
                </c:pt>
                <c:pt idx="65">
                  <c:v>0.90205672966378492</c:v>
                </c:pt>
                <c:pt idx="66">
                  <c:v>1.5701188139509987</c:v>
                </c:pt>
                <c:pt idx="67">
                  <c:v>0.91053997280563503</c:v>
                </c:pt>
                <c:pt idx="68">
                  <c:v>0.86366345268696465</c:v>
                </c:pt>
                <c:pt idx="69">
                  <c:v>0.98192940277112051</c:v>
                </c:pt>
                <c:pt idx="70">
                  <c:v>0.81035155742457798</c:v>
                </c:pt>
                <c:pt idx="71">
                  <c:v>0.64486651621194824</c:v>
                </c:pt>
                <c:pt idx="72">
                  <c:v>0.72478142106954946</c:v>
                </c:pt>
                <c:pt idx="73">
                  <c:v>0.61893608182209892</c:v>
                </c:pt>
                <c:pt idx="74">
                  <c:v>1.0990302561080774</c:v>
                </c:pt>
                <c:pt idx="75">
                  <c:v>1.2592525841907591</c:v>
                </c:pt>
                <c:pt idx="76">
                  <c:v>1.3714258652442735</c:v>
                </c:pt>
                <c:pt idx="77">
                  <c:v>0.89596031074747684</c:v>
                </c:pt>
                <c:pt idx="78">
                  <c:v>0.69269857415948255</c:v>
                </c:pt>
                <c:pt idx="79">
                  <c:v>1.3567250127502883</c:v>
                </c:pt>
                <c:pt idx="80">
                  <c:v>0.59288879085406088</c:v>
                </c:pt>
                <c:pt idx="81">
                  <c:v>0.74204117202695108</c:v>
                </c:pt>
                <c:pt idx="82">
                  <c:v>0.70375993053319974</c:v>
                </c:pt>
                <c:pt idx="83">
                  <c:v>0.78858221177696419</c:v>
                </c:pt>
                <c:pt idx="84">
                  <c:v>1.0631349892995903</c:v>
                </c:pt>
                <c:pt idx="85">
                  <c:v>0.91044840638055147</c:v>
                </c:pt>
                <c:pt idx="86">
                  <c:v>0.67004701009216328</c:v>
                </c:pt>
                <c:pt idx="87">
                  <c:v>1.288175751186345</c:v>
                </c:pt>
                <c:pt idx="88">
                  <c:v>1.3378368424233813</c:v>
                </c:pt>
                <c:pt idx="89">
                  <c:v>1.2010558959469289</c:v>
                </c:pt>
                <c:pt idx="90">
                  <c:v>0.69046991324342022</c:v>
                </c:pt>
                <c:pt idx="91">
                  <c:v>1.5679602902409302</c:v>
                </c:pt>
                <c:pt idx="92">
                  <c:v>1.3131449472298689</c:v>
                </c:pt>
                <c:pt idx="93">
                  <c:v>0.67920914835871271</c:v>
                </c:pt>
                <c:pt idx="94">
                  <c:v>1.4163365055162473</c:v>
                </c:pt>
                <c:pt idx="95">
                  <c:v>1.1720714021686376</c:v>
                </c:pt>
                <c:pt idx="96">
                  <c:v>0.66455218418076156</c:v>
                </c:pt>
                <c:pt idx="97">
                  <c:v>1.0046344611153597</c:v>
                </c:pt>
                <c:pt idx="98">
                  <c:v>1.5189699666596279</c:v>
                </c:pt>
                <c:pt idx="99">
                  <c:v>0.65802062670735673</c:v>
                </c:pt>
                <c:pt idx="100">
                  <c:v>1.2535715973544397</c:v>
                </c:pt>
                <c:pt idx="101">
                  <c:v>0.62512708913097681</c:v>
                </c:pt>
                <c:pt idx="102">
                  <c:v>0.5315612650966336</c:v>
                </c:pt>
                <c:pt idx="103">
                  <c:v>0.77892260574860539</c:v>
                </c:pt>
                <c:pt idx="104">
                  <c:v>1.3980582695100425</c:v>
                </c:pt>
                <c:pt idx="105">
                  <c:v>0.81070861737932665</c:v>
                </c:pt>
                <c:pt idx="106">
                  <c:v>1.2352925541028241</c:v>
                </c:pt>
              </c:numCache>
            </c:numRef>
          </c:xVal>
          <c:yVal>
            <c:numRef>
              <c:f>'20% predict-scrambled'!$T$3:$T$109</c:f>
              <c:numCache>
                <c:formatCode>0.000</c:formatCode>
                <c:ptCount val="107"/>
                <c:pt idx="0">
                  <c:v>0.91420200635663162</c:v>
                </c:pt>
                <c:pt idx="1">
                  <c:v>0.7777755108838772</c:v>
                </c:pt>
                <c:pt idx="2">
                  <c:v>1.1214532846808272</c:v>
                </c:pt>
                <c:pt idx="3">
                  <c:v>1.1999285163076154</c:v>
                </c:pt>
                <c:pt idx="4">
                  <c:v>1.0527399928775756</c:v>
                </c:pt>
                <c:pt idx="5">
                  <c:v>0.82011661473286868</c:v>
                </c:pt>
                <c:pt idx="6">
                  <c:v>1.1938759251753674</c:v>
                </c:pt>
                <c:pt idx="7">
                  <c:v>0.75550356588408296</c:v>
                </c:pt>
                <c:pt idx="8">
                  <c:v>1.1465370986277685</c:v>
                </c:pt>
                <c:pt idx="9">
                  <c:v>0.97557835050696862</c:v>
                </c:pt>
                <c:pt idx="10">
                  <c:v>1.0569998595163645</c:v>
                </c:pt>
                <c:pt idx="11">
                  <c:v>1.3001637813548741</c:v>
                </c:pt>
                <c:pt idx="12">
                  <c:v>1.23101085238568</c:v>
                </c:pt>
                <c:pt idx="13">
                  <c:v>0.80908988162663698</c:v>
                </c:pt>
                <c:pt idx="14">
                  <c:v>0.74109136098161299</c:v>
                </c:pt>
                <c:pt idx="15">
                  <c:v>1.1729840136970595</c:v>
                </c:pt>
                <c:pt idx="16">
                  <c:v>0.95267403140194118</c:v>
                </c:pt>
                <c:pt idx="17">
                  <c:v>0.99884136876683138</c:v>
                </c:pt>
                <c:pt idx="18">
                  <c:v>0.86120908577807509</c:v>
                </c:pt>
                <c:pt idx="19">
                  <c:v>0.92964862138630378</c:v>
                </c:pt>
                <c:pt idx="20">
                  <c:v>1.2127736715360489</c:v>
                </c:pt>
                <c:pt idx="21">
                  <c:v>1.0318853064217433</c:v>
                </c:pt>
                <c:pt idx="22">
                  <c:v>0.79388495689655625</c:v>
                </c:pt>
                <c:pt idx="23">
                  <c:v>1.2168869121309411</c:v>
                </c:pt>
                <c:pt idx="24">
                  <c:v>1.1164463605519677</c:v>
                </c:pt>
                <c:pt idx="25">
                  <c:v>0.94022190721314169</c:v>
                </c:pt>
                <c:pt idx="26">
                  <c:v>1.3251673661072665</c:v>
                </c:pt>
                <c:pt idx="27">
                  <c:v>1.0351047215718974</c:v>
                </c:pt>
                <c:pt idx="28">
                  <c:v>1.080095135019516</c:v>
                </c:pt>
                <c:pt idx="29">
                  <c:v>1.0893819810108134</c:v>
                </c:pt>
                <c:pt idx="30">
                  <c:v>1.0383220042163201</c:v>
                </c:pt>
                <c:pt idx="31">
                  <c:v>0.85093660458983611</c:v>
                </c:pt>
                <c:pt idx="32">
                  <c:v>0.90378981140735926</c:v>
                </c:pt>
                <c:pt idx="33">
                  <c:v>0.91281011891792696</c:v>
                </c:pt>
                <c:pt idx="34">
                  <c:v>1.1155405236121365</c:v>
                </c:pt>
                <c:pt idx="35">
                  <c:v>0.79854147890284388</c:v>
                </c:pt>
                <c:pt idx="36">
                  <c:v>1.1298653857914764</c:v>
                </c:pt>
                <c:pt idx="37">
                  <c:v>0.92183979704321528</c:v>
                </c:pt>
                <c:pt idx="38">
                  <c:v>0.92997935201824311</c:v>
                </c:pt>
                <c:pt idx="39">
                  <c:v>1.1184936233219056</c:v>
                </c:pt>
                <c:pt idx="40">
                  <c:v>1.0858492467714873</c:v>
                </c:pt>
                <c:pt idx="41">
                  <c:v>1.0084191633809307</c:v>
                </c:pt>
                <c:pt idx="42">
                  <c:v>0.81638234187299275</c:v>
                </c:pt>
                <c:pt idx="43">
                  <c:v>0.82373496575070126</c:v>
                </c:pt>
                <c:pt idx="44">
                  <c:v>0.99269915875551362</c:v>
                </c:pt>
                <c:pt idx="45">
                  <c:v>0.87163953090055257</c:v>
                </c:pt>
                <c:pt idx="46">
                  <c:v>0.668805367512459</c:v>
                </c:pt>
                <c:pt idx="47">
                  <c:v>0.86401133464378732</c:v>
                </c:pt>
                <c:pt idx="48">
                  <c:v>1.0902867678651502</c:v>
                </c:pt>
                <c:pt idx="49">
                  <c:v>1.1374762446405129</c:v>
                </c:pt>
                <c:pt idx="50">
                  <c:v>0.90873093136425898</c:v>
                </c:pt>
                <c:pt idx="51">
                  <c:v>1.1297290860835303</c:v>
                </c:pt>
                <c:pt idx="52">
                  <c:v>1.2419922019881244</c:v>
                </c:pt>
                <c:pt idx="53">
                  <c:v>0.90317380014647852</c:v>
                </c:pt>
                <c:pt idx="54">
                  <c:v>0.7013181863009017</c:v>
                </c:pt>
                <c:pt idx="55">
                  <c:v>0.99334028153914167</c:v>
                </c:pt>
                <c:pt idx="56">
                  <c:v>1.0325601382191023</c:v>
                </c:pt>
                <c:pt idx="57">
                  <c:v>1.1243920103996448</c:v>
                </c:pt>
                <c:pt idx="58">
                  <c:v>0.93046861269033843</c:v>
                </c:pt>
                <c:pt idx="59">
                  <c:v>0.89072488775558489</c:v>
                </c:pt>
                <c:pt idx="60">
                  <c:v>0.95256246697942282</c:v>
                </c:pt>
                <c:pt idx="61">
                  <c:v>1.2891138477928166</c:v>
                </c:pt>
                <c:pt idx="62">
                  <c:v>1.0127580642064353</c:v>
                </c:pt>
                <c:pt idx="63">
                  <c:v>1.1944901956767211</c:v>
                </c:pt>
                <c:pt idx="64">
                  <c:v>0.69296804689064495</c:v>
                </c:pt>
                <c:pt idx="65">
                  <c:v>1.0829093973362975</c:v>
                </c:pt>
                <c:pt idx="66">
                  <c:v>1.1009224623431135</c:v>
                </c:pt>
                <c:pt idx="67">
                  <c:v>0.94951392267948154</c:v>
                </c:pt>
                <c:pt idx="68">
                  <c:v>1.1857043181919291</c:v>
                </c:pt>
                <c:pt idx="69">
                  <c:v>0.93389722272978504</c:v>
                </c:pt>
                <c:pt idx="70">
                  <c:v>0.92244857713578743</c:v>
                </c:pt>
                <c:pt idx="71">
                  <c:v>1.0734280223278239</c:v>
                </c:pt>
                <c:pt idx="72">
                  <c:v>1.0443946345051525</c:v>
                </c:pt>
                <c:pt idx="73">
                  <c:v>1.099924841712689</c:v>
                </c:pt>
                <c:pt idx="74">
                  <c:v>0.73891605259245863</c:v>
                </c:pt>
                <c:pt idx="75">
                  <c:v>1.066621373665068</c:v>
                </c:pt>
                <c:pt idx="76">
                  <c:v>0.88893460147632408</c:v>
                </c:pt>
                <c:pt idx="77">
                  <c:v>1.1270520213166684</c:v>
                </c:pt>
                <c:pt idx="78">
                  <c:v>1.223741147937371</c:v>
                </c:pt>
                <c:pt idx="79">
                  <c:v>0.84171489665172439</c:v>
                </c:pt>
                <c:pt idx="80">
                  <c:v>1.1607936461419586</c:v>
                </c:pt>
                <c:pt idx="81">
                  <c:v>0.89156090881676886</c:v>
                </c:pt>
                <c:pt idx="82">
                  <c:v>0.8925346069151423</c:v>
                </c:pt>
                <c:pt idx="83">
                  <c:v>0.83439663684822962</c:v>
                </c:pt>
                <c:pt idx="84">
                  <c:v>0.78789988165008673</c:v>
                </c:pt>
                <c:pt idx="85">
                  <c:v>0.93706049986224504</c:v>
                </c:pt>
                <c:pt idx="86">
                  <c:v>0.85228178468470528</c:v>
                </c:pt>
                <c:pt idx="87">
                  <c:v>1.1552604252444123</c:v>
                </c:pt>
                <c:pt idx="88">
                  <c:v>0.94792201107595497</c:v>
                </c:pt>
                <c:pt idx="89">
                  <c:v>0.78047500363444156</c:v>
                </c:pt>
                <c:pt idx="90">
                  <c:v>0.91357175935315327</c:v>
                </c:pt>
                <c:pt idx="91">
                  <c:v>1.260584634734272</c:v>
                </c:pt>
                <c:pt idx="92">
                  <c:v>1.1012684610331838</c:v>
                </c:pt>
                <c:pt idx="93">
                  <c:v>1.1708025280089089</c:v>
                </c:pt>
                <c:pt idx="94">
                  <c:v>1.248670366622366</c:v>
                </c:pt>
                <c:pt idx="95">
                  <c:v>0.87646541946387269</c:v>
                </c:pt>
                <c:pt idx="96">
                  <c:v>0.80433735649209859</c:v>
                </c:pt>
                <c:pt idx="97">
                  <c:v>0.93113318274461931</c:v>
                </c:pt>
                <c:pt idx="98">
                  <c:v>1.1588848756946668</c:v>
                </c:pt>
                <c:pt idx="99">
                  <c:v>0.8585770561182311</c:v>
                </c:pt>
                <c:pt idx="100">
                  <c:v>1.0818750387065941</c:v>
                </c:pt>
                <c:pt idx="101">
                  <c:v>0.79696135619732245</c:v>
                </c:pt>
                <c:pt idx="102">
                  <c:v>1.1130261421159406</c:v>
                </c:pt>
                <c:pt idx="103">
                  <c:v>0.86990673230056759</c:v>
                </c:pt>
                <c:pt idx="104">
                  <c:v>0.8536188734706448</c:v>
                </c:pt>
                <c:pt idx="105">
                  <c:v>1.2154652285593444</c:v>
                </c:pt>
                <c:pt idx="106">
                  <c:v>0.97309582977376052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C2-4974-824F-699967EA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536816"/>
        <c:axId val="833656000"/>
      </c:scatterChart>
      <c:valAx>
        <c:axId val="80653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656000"/>
        <c:crosses val="autoZero"/>
        <c:crossBetween val="midCat"/>
      </c:valAx>
      <c:valAx>
        <c:axId val="83365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536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predicting'!$P$4</c:f>
              <c:strCache>
                <c:ptCount val="1"/>
                <c:pt idx="0">
                  <c:v>CII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5.8180420906892419E-2"/>
                  <c:y val="0.4310333014056279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predicting'!$I$5:$I$111</c:f>
              <c:numCache>
                <c:formatCode>0.000</c:formatCode>
                <c:ptCount val="107"/>
                <c:pt idx="0">
                  <c:v>1.2064393258230364</c:v>
                </c:pt>
                <c:pt idx="1">
                  <c:v>0.61366712504906262</c:v>
                </c:pt>
                <c:pt idx="2">
                  <c:v>0.6885891688423732</c:v>
                </c:pt>
                <c:pt idx="3">
                  <c:v>1.4425927826525822</c:v>
                </c:pt>
                <c:pt idx="4">
                  <c:v>0.51742652573380055</c:v>
                </c:pt>
                <c:pt idx="5">
                  <c:v>0.68542414658071904</c:v>
                </c:pt>
                <c:pt idx="6">
                  <c:v>1.2529247677008304</c:v>
                </c:pt>
                <c:pt idx="7">
                  <c:v>1.2620380992717291</c:v>
                </c:pt>
                <c:pt idx="8">
                  <c:v>1.023550079550507</c:v>
                </c:pt>
                <c:pt idx="9">
                  <c:v>1.1717495263549447</c:v>
                </c:pt>
                <c:pt idx="10">
                  <c:v>1.592878067245262</c:v>
                </c:pt>
                <c:pt idx="11">
                  <c:v>1.306595886404551</c:v>
                </c:pt>
                <c:pt idx="12">
                  <c:v>1.3690905290404587</c:v>
                </c:pt>
                <c:pt idx="13">
                  <c:v>0.57686009606523558</c:v>
                </c:pt>
                <c:pt idx="14">
                  <c:v>0.7395401706551703</c:v>
                </c:pt>
                <c:pt idx="15">
                  <c:v>1.4864366773885842</c:v>
                </c:pt>
                <c:pt idx="16">
                  <c:v>0.9990375459226839</c:v>
                </c:pt>
                <c:pt idx="17">
                  <c:v>1.5250890500859779</c:v>
                </c:pt>
                <c:pt idx="18">
                  <c:v>1.4927397017288302</c:v>
                </c:pt>
                <c:pt idx="19">
                  <c:v>0.92926993243476197</c:v>
                </c:pt>
                <c:pt idx="20">
                  <c:v>1.8111424330762085</c:v>
                </c:pt>
                <c:pt idx="21">
                  <c:v>1.3856977501141272</c:v>
                </c:pt>
                <c:pt idx="22">
                  <c:v>0.53194212921450523</c:v>
                </c:pt>
                <c:pt idx="23">
                  <c:v>1.7161609946877094</c:v>
                </c:pt>
                <c:pt idx="24">
                  <c:v>1.5105757552260557</c:v>
                </c:pt>
                <c:pt idx="25">
                  <c:v>0.83570456712505903</c:v>
                </c:pt>
                <c:pt idx="26">
                  <c:v>1.5051636848761754</c:v>
                </c:pt>
                <c:pt idx="27">
                  <c:v>0.65063698506109668</c:v>
                </c:pt>
                <c:pt idx="28">
                  <c:v>0.7963808985274714</c:v>
                </c:pt>
                <c:pt idx="29">
                  <c:v>1.0441568100307865</c:v>
                </c:pt>
                <c:pt idx="30">
                  <c:v>0.85833759390341235</c:v>
                </c:pt>
                <c:pt idx="31">
                  <c:v>0.85224470320971113</c:v>
                </c:pt>
                <c:pt idx="32">
                  <c:v>1.5489103884618707</c:v>
                </c:pt>
                <c:pt idx="33">
                  <c:v>0.59193246171165126</c:v>
                </c:pt>
                <c:pt idx="34">
                  <c:v>1.0539973457908833</c:v>
                </c:pt>
                <c:pt idx="35">
                  <c:v>0.65524918923522957</c:v>
                </c:pt>
                <c:pt idx="36">
                  <c:v>1.2544197871850207</c:v>
                </c:pt>
                <c:pt idx="37">
                  <c:v>0.95230936631259588</c:v>
                </c:pt>
                <c:pt idx="38">
                  <c:v>0.61995754336622944</c:v>
                </c:pt>
                <c:pt idx="39">
                  <c:v>1.5112568573014844</c:v>
                </c:pt>
                <c:pt idx="40">
                  <c:v>1.5334690291658157</c:v>
                </c:pt>
                <c:pt idx="41">
                  <c:v>0.67991448572281954</c:v>
                </c:pt>
                <c:pt idx="42">
                  <c:v>0.61359457587347621</c:v>
                </c:pt>
                <c:pt idx="43">
                  <c:v>0.63086335433692664</c:v>
                </c:pt>
                <c:pt idx="44">
                  <c:v>0.86019321027931228</c:v>
                </c:pt>
                <c:pt idx="45">
                  <c:v>0.38004157475065015</c:v>
                </c:pt>
                <c:pt idx="46">
                  <c:v>0.78899360527616647</c:v>
                </c:pt>
                <c:pt idx="47">
                  <c:v>0.59160430633629968</c:v>
                </c:pt>
                <c:pt idx="48">
                  <c:v>1.5441485173977565</c:v>
                </c:pt>
                <c:pt idx="49">
                  <c:v>0.58101696070450382</c:v>
                </c:pt>
                <c:pt idx="50">
                  <c:v>0.67263273152079162</c:v>
                </c:pt>
                <c:pt idx="51">
                  <c:v>1.0283839712000471</c:v>
                </c:pt>
                <c:pt idx="52">
                  <c:v>0.80039057195562857</c:v>
                </c:pt>
                <c:pt idx="53">
                  <c:v>1.1049942289789314</c:v>
                </c:pt>
                <c:pt idx="54">
                  <c:v>1.0430194373523243</c:v>
                </c:pt>
                <c:pt idx="55">
                  <c:v>0.57833670439125595</c:v>
                </c:pt>
                <c:pt idx="56">
                  <c:v>1.7239534247684694</c:v>
                </c:pt>
                <c:pt idx="57">
                  <c:v>1.7019490828448083</c:v>
                </c:pt>
                <c:pt idx="58">
                  <c:v>0.80451857227844181</c:v>
                </c:pt>
                <c:pt idx="59">
                  <c:v>1.3845191926030866</c:v>
                </c:pt>
                <c:pt idx="60">
                  <c:v>0.91538550805775176</c:v>
                </c:pt>
                <c:pt idx="61">
                  <c:v>1.789406403922619</c:v>
                </c:pt>
                <c:pt idx="62">
                  <c:v>0.65928669964051057</c:v>
                </c:pt>
                <c:pt idx="63">
                  <c:v>1.4469206137199562</c:v>
                </c:pt>
                <c:pt idx="64">
                  <c:v>0.92831520129558076</c:v>
                </c:pt>
                <c:pt idx="65">
                  <c:v>1.1985996135962043</c:v>
                </c:pt>
                <c:pt idx="66">
                  <c:v>0.78068849973672449</c:v>
                </c:pt>
                <c:pt idx="67">
                  <c:v>0.53236488556950157</c:v>
                </c:pt>
                <c:pt idx="68">
                  <c:v>1.523978715757321</c:v>
                </c:pt>
                <c:pt idx="69">
                  <c:v>0.56475152338030177</c:v>
                </c:pt>
                <c:pt idx="70">
                  <c:v>1.0205955535236884</c:v>
                </c:pt>
                <c:pt idx="71">
                  <c:v>0.67130778746086883</c:v>
                </c:pt>
                <c:pt idx="72">
                  <c:v>0.83888836706547265</c:v>
                </c:pt>
                <c:pt idx="73">
                  <c:v>1.3258106892365988</c:v>
                </c:pt>
                <c:pt idx="74">
                  <c:v>0.68369205623238072</c:v>
                </c:pt>
                <c:pt idx="75">
                  <c:v>0.98611030921803988</c:v>
                </c:pt>
                <c:pt idx="76">
                  <c:v>0.83813960176876368</c:v>
                </c:pt>
                <c:pt idx="77">
                  <c:v>1.6892094424082216</c:v>
                </c:pt>
                <c:pt idx="78">
                  <c:v>1.0424671020251741</c:v>
                </c:pt>
                <c:pt idx="79">
                  <c:v>0.89973114380392194</c:v>
                </c:pt>
                <c:pt idx="80">
                  <c:v>1.3753405619462913</c:v>
                </c:pt>
                <c:pt idx="81">
                  <c:v>1.1135904932618232</c:v>
                </c:pt>
                <c:pt idx="82">
                  <c:v>0.67299590593858061</c:v>
                </c:pt>
                <c:pt idx="83">
                  <c:v>0.59547942150745159</c:v>
                </c:pt>
                <c:pt idx="84">
                  <c:v>0.66935759180685572</c:v>
                </c:pt>
                <c:pt idx="85">
                  <c:v>0.78324546362827074</c:v>
                </c:pt>
                <c:pt idx="86">
                  <c:v>0.59415087400180888</c:v>
                </c:pt>
                <c:pt idx="87">
                  <c:v>1.4326825136107435</c:v>
                </c:pt>
                <c:pt idx="88">
                  <c:v>0.85514316966656612</c:v>
                </c:pt>
                <c:pt idx="89">
                  <c:v>0.60435718853455334</c:v>
                </c:pt>
                <c:pt idx="90">
                  <c:v>0.79841485375081112</c:v>
                </c:pt>
                <c:pt idx="91">
                  <c:v>1.422422062394268</c:v>
                </c:pt>
                <c:pt idx="92">
                  <c:v>1.4281014230398061</c:v>
                </c:pt>
                <c:pt idx="93">
                  <c:v>1.2544406367228171</c:v>
                </c:pt>
                <c:pt idx="94">
                  <c:v>1.545828449518424</c:v>
                </c:pt>
                <c:pt idx="95">
                  <c:v>1.4758117564974678</c:v>
                </c:pt>
                <c:pt idx="96">
                  <c:v>0.66130249611234504</c:v>
                </c:pt>
                <c:pt idx="97">
                  <c:v>0.914650894375586</c:v>
                </c:pt>
                <c:pt idx="98">
                  <c:v>1.0537002319720066</c:v>
                </c:pt>
                <c:pt idx="99">
                  <c:v>0.51586783414290749</c:v>
                </c:pt>
                <c:pt idx="100">
                  <c:v>1.8140535021018849</c:v>
                </c:pt>
                <c:pt idx="101">
                  <c:v>0.80118071876322117</c:v>
                </c:pt>
                <c:pt idx="102">
                  <c:v>0.61113834529763067</c:v>
                </c:pt>
                <c:pt idx="103">
                  <c:v>0.6719477175479116</c:v>
                </c:pt>
                <c:pt idx="104">
                  <c:v>0.78828417450191268</c:v>
                </c:pt>
                <c:pt idx="105">
                  <c:v>0.86422760008243549</c:v>
                </c:pt>
                <c:pt idx="106">
                  <c:v>1.3229322697920143</c:v>
                </c:pt>
              </c:numCache>
            </c:numRef>
          </c:xVal>
          <c:yVal>
            <c:numRef>
              <c:f>'20% predicting'!$P$5:$P$111</c:f>
              <c:numCache>
                <c:formatCode>0.000</c:formatCode>
                <c:ptCount val="107"/>
                <c:pt idx="0">
                  <c:v>1.7829250606343958</c:v>
                </c:pt>
                <c:pt idx="1">
                  <c:v>1.2106748105807306</c:v>
                </c:pt>
                <c:pt idx="2">
                  <c:v>2.8054053745939802</c:v>
                </c:pt>
                <c:pt idx="3">
                  <c:v>2.8922087827158771</c:v>
                </c:pt>
                <c:pt idx="4">
                  <c:v>2.2603290775002347</c:v>
                </c:pt>
                <c:pt idx="5">
                  <c:v>1.0636021211305198</c:v>
                </c:pt>
                <c:pt idx="6">
                  <c:v>2.6514456081750333</c:v>
                </c:pt>
                <c:pt idx="7">
                  <c:v>1.00612291996051</c:v>
                </c:pt>
                <c:pt idx="8">
                  <c:v>2.4772153456138906</c:v>
                </c:pt>
                <c:pt idx="9">
                  <c:v>1.9265529748199652</c:v>
                </c:pt>
                <c:pt idx="10">
                  <c:v>2.207865834562361</c:v>
                </c:pt>
                <c:pt idx="11">
                  <c:v>2.3881953835730765</c:v>
                </c:pt>
                <c:pt idx="12">
                  <c:v>2.7083952080523148</c:v>
                </c:pt>
                <c:pt idx="13">
                  <c:v>1.3913594137295684</c:v>
                </c:pt>
                <c:pt idx="14">
                  <c:v>1.287781072589947</c:v>
                </c:pt>
                <c:pt idx="15">
                  <c:v>2.3880818396160937</c:v>
                </c:pt>
                <c:pt idx="16">
                  <c:v>2.2397338794578432</c:v>
                </c:pt>
                <c:pt idx="17">
                  <c:v>2.2183007434114463</c:v>
                </c:pt>
                <c:pt idx="18">
                  <c:v>1.4239984211109864</c:v>
                </c:pt>
                <c:pt idx="19">
                  <c:v>1.7978546789159071</c:v>
                </c:pt>
                <c:pt idx="20">
                  <c:v>2.8973789669769254</c:v>
                </c:pt>
                <c:pt idx="21">
                  <c:v>2.3954357824075063</c:v>
                </c:pt>
                <c:pt idx="22">
                  <c:v>1.0173567629461786</c:v>
                </c:pt>
                <c:pt idx="23">
                  <c:v>2.5788833473905379</c:v>
                </c:pt>
                <c:pt idx="24">
                  <c:v>2.7439879948800678</c:v>
                </c:pt>
                <c:pt idx="25">
                  <c:v>1.7662437723210949</c:v>
                </c:pt>
                <c:pt idx="26">
                  <c:v>2.4444338371964678</c:v>
                </c:pt>
                <c:pt idx="27">
                  <c:v>2.415365280953738</c:v>
                </c:pt>
                <c:pt idx="28">
                  <c:v>2.6279952521096592</c:v>
                </c:pt>
                <c:pt idx="29">
                  <c:v>2.460051593041694</c:v>
                </c:pt>
                <c:pt idx="30">
                  <c:v>2.4858817971059746</c:v>
                </c:pt>
                <c:pt idx="31">
                  <c:v>1.5281595461001867</c:v>
                </c:pt>
                <c:pt idx="32">
                  <c:v>1.6841130174376611</c:v>
                </c:pt>
                <c:pt idx="33">
                  <c:v>1.7108056147795683</c:v>
                </c:pt>
                <c:pt idx="34">
                  <c:v>2.0459560788753475</c:v>
                </c:pt>
                <c:pt idx="35">
                  <c:v>1.2071763882684865</c:v>
                </c:pt>
                <c:pt idx="36">
                  <c:v>2.4105006199478325</c:v>
                </c:pt>
                <c:pt idx="37">
                  <c:v>1.710946278604742</c:v>
                </c:pt>
                <c:pt idx="38">
                  <c:v>2.0572048271773618</c:v>
                </c:pt>
                <c:pt idx="39">
                  <c:v>2.4366156032691406</c:v>
                </c:pt>
                <c:pt idx="40">
                  <c:v>2.6435454463389512</c:v>
                </c:pt>
                <c:pt idx="41">
                  <c:v>1.7513647182534993</c:v>
                </c:pt>
                <c:pt idx="42">
                  <c:v>1.2519005100083036</c:v>
                </c:pt>
                <c:pt idx="43">
                  <c:v>1.0841385907702337</c:v>
                </c:pt>
                <c:pt idx="44">
                  <c:v>2.2031229444866032</c:v>
                </c:pt>
                <c:pt idx="45">
                  <c:v>1.2010397571461466</c:v>
                </c:pt>
                <c:pt idx="46">
                  <c:v>1.047900040280028</c:v>
                </c:pt>
                <c:pt idx="47">
                  <c:v>1.1351991423721257</c:v>
                </c:pt>
                <c:pt idx="48">
                  <c:v>2.1646624048727681</c:v>
                </c:pt>
                <c:pt idx="49">
                  <c:v>2.1882581282927114</c:v>
                </c:pt>
                <c:pt idx="50">
                  <c:v>1.7009155396694209</c:v>
                </c:pt>
                <c:pt idx="51">
                  <c:v>2.5246597091768712</c:v>
                </c:pt>
                <c:pt idx="52">
                  <c:v>2.6492719446480151</c:v>
                </c:pt>
                <c:pt idx="53">
                  <c:v>1.4751583539927666</c:v>
                </c:pt>
                <c:pt idx="54">
                  <c:v>1.0653402729096639</c:v>
                </c:pt>
                <c:pt idx="55">
                  <c:v>2.2634835034979979</c:v>
                </c:pt>
                <c:pt idx="56">
                  <c:v>2.1282945269595892</c:v>
                </c:pt>
                <c:pt idx="57">
                  <c:v>2.5473072775706869</c:v>
                </c:pt>
                <c:pt idx="58">
                  <c:v>1.7101217540294462</c:v>
                </c:pt>
                <c:pt idx="59">
                  <c:v>1.7257160932393423</c:v>
                </c:pt>
                <c:pt idx="60">
                  <c:v>1.7797617621652075</c:v>
                </c:pt>
                <c:pt idx="61">
                  <c:v>2.8706867402587233</c:v>
                </c:pt>
                <c:pt idx="62">
                  <c:v>2.3217020972682176</c:v>
                </c:pt>
                <c:pt idx="63">
                  <c:v>2.4687804626919667</c:v>
                </c:pt>
                <c:pt idx="64">
                  <c:v>1.0531840530568612</c:v>
                </c:pt>
                <c:pt idx="65">
                  <c:v>2.263346469054623</c:v>
                </c:pt>
                <c:pt idx="66">
                  <c:v>2.7659349516482132</c:v>
                </c:pt>
                <c:pt idx="67">
                  <c:v>1.9679785818799092</c:v>
                </c:pt>
                <c:pt idx="68">
                  <c:v>2.7348520678180646</c:v>
                </c:pt>
                <c:pt idx="69">
                  <c:v>2.0188126698600111</c:v>
                </c:pt>
                <c:pt idx="70">
                  <c:v>1.9060853455732072</c:v>
                </c:pt>
                <c:pt idx="71">
                  <c:v>2.5936520639658336</c:v>
                </c:pt>
                <c:pt idx="72">
                  <c:v>2.4673918357562123</c:v>
                </c:pt>
                <c:pt idx="73">
                  <c:v>2.7590962782002313</c:v>
                </c:pt>
                <c:pt idx="74">
                  <c:v>1.1998820985810092</c:v>
                </c:pt>
                <c:pt idx="75">
                  <c:v>2.3149018631714817</c:v>
                </c:pt>
                <c:pt idx="76">
                  <c:v>1.4015954862237014</c:v>
                </c:pt>
                <c:pt idx="77">
                  <c:v>2.8117417706382137</c:v>
                </c:pt>
                <c:pt idx="78">
                  <c:v>2.700074438235375</c:v>
                </c:pt>
                <c:pt idx="79">
                  <c:v>1.0974957151690397</c:v>
                </c:pt>
                <c:pt idx="80">
                  <c:v>2.6973024058190438</c:v>
                </c:pt>
                <c:pt idx="81">
                  <c:v>1.5047328678275065</c:v>
                </c:pt>
                <c:pt idx="82">
                  <c:v>1.4400114861169873</c:v>
                </c:pt>
                <c:pt idx="83">
                  <c:v>1.4562748858999828</c:v>
                </c:pt>
                <c:pt idx="84">
                  <c:v>1.0323013404124106</c:v>
                </c:pt>
                <c:pt idx="85">
                  <c:v>1.8630955688132904</c:v>
                </c:pt>
                <c:pt idx="86">
                  <c:v>1.1312678576537947</c:v>
                </c:pt>
                <c:pt idx="87">
                  <c:v>2.4909897316383942</c:v>
                </c:pt>
                <c:pt idx="88">
                  <c:v>1.7343778196019697</c:v>
                </c:pt>
                <c:pt idx="89">
                  <c:v>1.3336996278558544</c:v>
                </c:pt>
                <c:pt idx="90">
                  <c:v>2.1253017637644627</c:v>
                </c:pt>
                <c:pt idx="91">
                  <c:v>2.9171627597132908</c:v>
                </c:pt>
                <c:pt idx="92">
                  <c:v>2.366188384237411</c:v>
                </c:pt>
                <c:pt idx="93">
                  <c:v>2.1665394887186533</c:v>
                </c:pt>
                <c:pt idx="94">
                  <c:v>2.7776735744582361</c:v>
                </c:pt>
                <c:pt idx="95">
                  <c:v>1.6680238143014701</c:v>
                </c:pt>
                <c:pt idx="96">
                  <c:v>1.2836220023795857</c:v>
                </c:pt>
                <c:pt idx="97">
                  <c:v>1.7994351876679824</c:v>
                </c:pt>
                <c:pt idx="98">
                  <c:v>3.1464077801467769</c:v>
                </c:pt>
                <c:pt idx="99">
                  <c:v>1.8501926092774683</c:v>
                </c:pt>
                <c:pt idx="100">
                  <c:v>2.2942491105682392</c:v>
                </c:pt>
                <c:pt idx="101">
                  <c:v>1.2562668321466326</c:v>
                </c:pt>
                <c:pt idx="102">
                  <c:v>2.4615813532157942</c:v>
                </c:pt>
                <c:pt idx="103">
                  <c:v>1.5355594331945439</c:v>
                </c:pt>
                <c:pt idx="104">
                  <c:v>1.5073145239745283</c:v>
                </c:pt>
                <c:pt idx="105">
                  <c:v>2.5645851014428436</c:v>
                </c:pt>
                <c:pt idx="106">
                  <c:v>1.6486444384439953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64-D44E-8752-91D3CF938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288991"/>
        <c:axId val="1805270207"/>
      </c:scatterChart>
      <c:valAx>
        <c:axId val="18052889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270207"/>
        <c:crosses val="autoZero"/>
        <c:crossBetween val="midCat"/>
      </c:valAx>
      <c:valAx>
        <c:axId val="18052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2889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predicting'!$Q$4</c:f>
              <c:strCache>
                <c:ptCount val="1"/>
                <c:pt idx="0">
                  <c:v>CIV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0.16110021465705804"/>
                  <c:y val="0.4831585135568461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predicting'!$J$5:$J$111</c:f>
              <c:numCache>
                <c:formatCode>0.000</c:formatCode>
                <c:ptCount val="107"/>
                <c:pt idx="0">
                  <c:v>1.2950227992491774</c:v>
                </c:pt>
                <c:pt idx="1">
                  <c:v>0.64008098924279255</c:v>
                </c:pt>
                <c:pt idx="2">
                  <c:v>0.67752934982187396</c:v>
                </c:pt>
                <c:pt idx="3">
                  <c:v>1.5835518737469012</c:v>
                </c:pt>
                <c:pt idx="4">
                  <c:v>0.58750783823108432</c:v>
                </c:pt>
                <c:pt idx="5">
                  <c:v>0.79480479212936417</c:v>
                </c:pt>
                <c:pt idx="6">
                  <c:v>1.3975255866781762</c:v>
                </c:pt>
                <c:pt idx="7">
                  <c:v>1.318502598815317</c:v>
                </c:pt>
                <c:pt idx="8">
                  <c:v>1.1548375054820414</c:v>
                </c:pt>
                <c:pt idx="9">
                  <c:v>1.0679255448238951</c:v>
                </c:pt>
                <c:pt idx="10">
                  <c:v>1.4859693250563604</c:v>
                </c:pt>
                <c:pt idx="11">
                  <c:v>1.2076891546690189</c:v>
                </c:pt>
                <c:pt idx="12">
                  <c:v>1.2339888229495881</c:v>
                </c:pt>
                <c:pt idx="13">
                  <c:v>0.7302011219219271</c:v>
                </c:pt>
                <c:pt idx="14">
                  <c:v>0.57790529072738495</c:v>
                </c:pt>
                <c:pt idx="15">
                  <c:v>1.3762686655396834</c:v>
                </c:pt>
                <c:pt idx="16">
                  <c:v>0.87537762025374322</c:v>
                </c:pt>
                <c:pt idx="17">
                  <c:v>1.5406367358065574</c:v>
                </c:pt>
                <c:pt idx="18">
                  <c:v>1.4929317306419729</c:v>
                </c:pt>
                <c:pt idx="19">
                  <c:v>1.1361766891330618</c:v>
                </c:pt>
                <c:pt idx="20">
                  <c:v>1.9841274591257345</c:v>
                </c:pt>
                <c:pt idx="21">
                  <c:v>1.1420326882392118</c:v>
                </c:pt>
                <c:pt idx="22">
                  <c:v>0.44989969409796698</c:v>
                </c:pt>
                <c:pt idx="23">
                  <c:v>1.4656221141796679</c:v>
                </c:pt>
                <c:pt idx="24">
                  <c:v>1.3454756261289971</c:v>
                </c:pt>
                <c:pt idx="25">
                  <c:v>1.0806428273634232</c:v>
                </c:pt>
                <c:pt idx="26">
                  <c:v>1.3726449232733118</c:v>
                </c:pt>
                <c:pt idx="27">
                  <c:v>0.68508327392323154</c:v>
                </c:pt>
                <c:pt idx="28">
                  <c:v>1.0068529240935435</c:v>
                </c:pt>
                <c:pt idx="29">
                  <c:v>1.0273388674209871</c:v>
                </c:pt>
                <c:pt idx="30">
                  <c:v>1.0578001227020868</c:v>
                </c:pt>
                <c:pt idx="31">
                  <c:v>0.91856185433473336</c:v>
                </c:pt>
                <c:pt idx="32">
                  <c:v>1.2714731885360724</c:v>
                </c:pt>
                <c:pt idx="33">
                  <c:v>0.67218393464090176</c:v>
                </c:pt>
                <c:pt idx="34">
                  <c:v>1.1539418870541864</c:v>
                </c:pt>
                <c:pt idx="35">
                  <c:v>0.75830397798024785</c:v>
                </c:pt>
                <c:pt idx="36">
                  <c:v>1.1354451138044928</c:v>
                </c:pt>
                <c:pt idx="37">
                  <c:v>0.77294846475173096</c:v>
                </c:pt>
                <c:pt idx="38">
                  <c:v>0.61879387444522971</c:v>
                </c:pt>
                <c:pt idx="39">
                  <c:v>1.6564363140511937</c:v>
                </c:pt>
                <c:pt idx="40">
                  <c:v>1.5770079640454613</c:v>
                </c:pt>
                <c:pt idx="41">
                  <c:v>0.6592920314999422</c:v>
                </c:pt>
                <c:pt idx="42">
                  <c:v>0.59347643570465836</c:v>
                </c:pt>
                <c:pt idx="43">
                  <c:v>0.67799635089130295</c:v>
                </c:pt>
                <c:pt idx="44">
                  <c:v>0.74843773826821325</c:v>
                </c:pt>
                <c:pt idx="45">
                  <c:v>0.43021496030614331</c:v>
                </c:pt>
                <c:pt idx="46">
                  <c:v>0.83462743449306942</c:v>
                </c:pt>
                <c:pt idx="47">
                  <c:v>0.69530347898134304</c:v>
                </c:pt>
                <c:pt idx="48">
                  <c:v>1.3055746491363356</c:v>
                </c:pt>
                <c:pt idx="49">
                  <c:v>0.58654142106920126</c:v>
                </c:pt>
                <c:pt idx="50">
                  <c:v>0.40184405488883057</c:v>
                </c:pt>
                <c:pt idx="51">
                  <c:v>0.78568955574201327</c:v>
                </c:pt>
                <c:pt idx="52">
                  <c:v>1.0788413509415857</c:v>
                </c:pt>
                <c:pt idx="53">
                  <c:v>1.1065490448166111</c:v>
                </c:pt>
                <c:pt idx="54">
                  <c:v>0.92047285142377677</c:v>
                </c:pt>
                <c:pt idx="55">
                  <c:v>0.61891657867797312</c:v>
                </c:pt>
                <c:pt idx="56">
                  <c:v>1.3479932933311196</c:v>
                </c:pt>
                <c:pt idx="57">
                  <c:v>1.5003144642248163</c:v>
                </c:pt>
                <c:pt idx="58">
                  <c:v>0.72937739193467666</c:v>
                </c:pt>
                <c:pt idx="59">
                  <c:v>1.3741320583353565</c:v>
                </c:pt>
                <c:pt idx="60">
                  <c:v>0.88621634941745009</c:v>
                </c:pt>
                <c:pt idx="61">
                  <c:v>1.7370271748233113</c:v>
                </c:pt>
                <c:pt idx="62">
                  <c:v>0.87917874337881785</c:v>
                </c:pt>
                <c:pt idx="63">
                  <c:v>1.8409210226581694</c:v>
                </c:pt>
                <c:pt idx="64">
                  <c:v>1.0181738991558527</c:v>
                </c:pt>
                <c:pt idx="65">
                  <c:v>1.3027744910473631</c:v>
                </c:pt>
                <c:pt idx="66">
                  <c:v>0.8093920993250745</c:v>
                </c:pt>
                <c:pt idx="67">
                  <c:v>0.50230344241401204</c:v>
                </c:pt>
                <c:pt idx="68">
                  <c:v>1.2796362575413152</c:v>
                </c:pt>
                <c:pt idx="69">
                  <c:v>0.50885739665060348</c:v>
                </c:pt>
                <c:pt idx="70">
                  <c:v>1.1523519175091532</c:v>
                </c:pt>
                <c:pt idx="71">
                  <c:v>0.62846751794089328</c:v>
                </c:pt>
                <c:pt idx="72">
                  <c:v>0.58936222916335934</c:v>
                </c:pt>
                <c:pt idx="73">
                  <c:v>1.7261021461008408</c:v>
                </c:pt>
                <c:pt idx="74">
                  <c:v>0.61741456634537784</c:v>
                </c:pt>
                <c:pt idx="75">
                  <c:v>1.2746418850995309</c:v>
                </c:pt>
                <c:pt idx="76">
                  <c:v>0.73730929530698353</c:v>
                </c:pt>
                <c:pt idx="77">
                  <c:v>1.59559172274979</c:v>
                </c:pt>
                <c:pt idx="78">
                  <c:v>1.2497115185362095</c:v>
                </c:pt>
                <c:pt idx="79">
                  <c:v>0.83178205922823556</c:v>
                </c:pt>
                <c:pt idx="80">
                  <c:v>1.3979920052943564</c:v>
                </c:pt>
                <c:pt idx="81">
                  <c:v>1.0092672355881274</c:v>
                </c:pt>
                <c:pt idx="82">
                  <c:v>0.56798386292409697</c:v>
                </c:pt>
                <c:pt idx="83">
                  <c:v>0.72526781047408506</c:v>
                </c:pt>
                <c:pt idx="84">
                  <c:v>0.62810061320535637</c:v>
                </c:pt>
                <c:pt idx="85">
                  <c:v>0.9385966947302109</c:v>
                </c:pt>
                <c:pt idx="86">
                  <c:v>0.55289100927830148</c:v>
                </c:pt>
                <c:pt idx="87">
                  <c:v>1.3592199644313001</c:v>
                </c:pt>
                <c:pt idx="88">
                  <c:v>0.78167412860202345</c:v>
                </c:pt>
                <c:pt idx="89">
                  <c:v>0.57265348954352424</c:v>
                </c:pt>
                <c:pt idx="90">
                  <c:v>1.0477322059731804</c:v>
                </c:pt>
                <c:pt idx="91">
                  <c:v>1.2734638878432165</c:v>
                </c:pt>
                <c:pt idx="92">
                  <c:v>1.3822739590713105</c:v>
                </c:pt>
                <c:pt idx="93">
                  <c:v>1.1754128233048915</c:v>
                </c:pt>
                <c:pt idx="94">
                  <c:v>1.6605396365736702</c:v>
                </c:pt>
                <c:pt idx="95">
                  <c:v>1.4499526669418068</c:v>
                </c:pt>
                <c:pt idx="96">
                  <c:v>0.55598382805246549</c:v>
                </c:pt>
                <c:pt idx="97">
                  <c:v>0.62165047020220454</c:v>
                </c:pt>
                <c:pt idx="98">
                  <c:v>0.7399991862866917</c:v>
                </c:pt>
                <c:pt idx="99">
                  <c:v>0.65301780602695247</c:v>
                </c:pt>
                <c:pt idx="100">
                  <c:v>1.7090173132751449</c:v>
                </c:pt>
                <c:pt idx="101">
                  <c:v>0.47303806407164367</c:v>
                </c:pt>
                <c:pt idx="102">
                  <c:v>0.89324192171509842</c:v>
                </c:pt>
                <c:pt idx="103">
                  <c:v>0.71884344753431062</c:v>
                </c:pt>
                <c:pt idx="104">
                  <c:v>0.76052231681434079</c:v>
                </c:pt>
                <c:pt idx="105">
                  <c:v>0.99161325450061333</c:v>
                </c:pt>
                <c:pt idx="106">
                  <c:v>1.2486907568230659</c:v>
                </c:pt>
              </c:numCache>
            </c:numRef>
          </c:xVal>
          <c:yVal>
            <c:numRef>
              <c:f>'20% predicting'!$Q$5:$Q$111</c:f>
              <c:numCache>
                <c:formatCode>0.000</c:formatCode>
                <c:ptCount val="107"/>
                <c:pt idx="0">
                  <c:v>1.8567659554347271</c:v>
                </c:pt>
                <c:pt idx="1">
                  <c:v>1.20534098785291</c:v>
                </c:pt>
                <c:pt idx="2">
                  <c:v>2.485305467625031</c:v>
                </c:pt>
                <c:pt idx="3">
                  <c:v>2.9712324272609876</c:v>
                </c:pt>
                <c:pt idx="4">
                  <c:v>2.2475084275186594</c:v>
                </c:pt>
                <c:pt idx="5">
                  <c:v>1.2457791432226513</c:v>
                </c:pt>
                <c:pt idx="6">
                  <c:v>2.8568532598849452</c:v>
                </c:pt>
                <c:pt idx="7">
                  <c:v>1.1019948194252578</c:v>
                </c:pt>
                <c:pt idx="8">
                  <c:v>2.6222273859232197</c:v>
                </c:pt>
                <c:pt idx="9">
                  <c:v>2.062023693645632</c:v>
                </c:pt>
                <c:pt idx="10">
                  <c:v>2.3128236372096729</c:v>
                </c:pt>
                <c:pt idx="11">
                  <c:v>2.8916511831543099</c:v>
                </c:pt>
                <c:pt idx="12">
                  <c:v>2.8231302406497121</c:v>
                </c:pt>
                <c:pt idx="13">
                  <c:v>1.3089179652105236</c:v>
                </c:pt>
                <c:pt idx="14">
                  <c:v>1.0768545887788143</c:v>
                </c:pt>
                <c:pt idx="15">
                  <c:v>2.1582388445516538</c:v>
                </c:pt>
                <c:pt idx="16">
                  <c:v>1.8723148307737405</c:v>
                </c:pt>
                <c:pt idx="17">
                  <c:v>2.1585401450229824</c:v>
                </c:pt>
                <c:pt idx="18">
                  <c:v>1.5248162417414186</c:v>
                </c:pt>
                <c:pt idx="19">
                  <c:v>1.9181802712871696</c:v>
                </c:pt>
                <c:pt idx="20">
                  <c:v>2.7360016085759957</c:v>
                </c:pt>
                <c:pt idx="21">
                  <c:v>2.1484232862415196</c:v>
                </c:pt>
                <c:pt idx="22">
                  <c:v>0.84216068631636187</c:v>
                </c:pt>
                <c:pt idx="23">
                  <c:v>2.7915527929608563</c:v>
                </c:pt>
                <c:pt idx="24">
                  <c:v>2.6823871200546066</c:v>
                </c:pt>
                <c:pt idx="25">
                  <c:v>1.9747857579901702</c:v>
                </c:pt>
                <c:pt idx="26">
                  <c:v>2.9508543227728818</c:v>
                </c:pt>
                <c:pt idx="27">
                  <c:v>2.2650997458337505</c:v>
                </c:pt>
                <c:pt idx="28">
                  <c:v>2.32517074687693</c:v>
                </c:pt>
                <c:pt idx="29">
                  <c:v>2.4213807741413569</c:v>
                </c:pt>
                <c:pt idx="30">
                  <c:v>2.4440444855693988</c:v>
                </c:pt>
                <c:pt idx="31">
                  <c:v>1.5880902940580652</c:v>
                </c:pt>
                <c:pt idx="32">
                  <c:v>1.7090169763475613</c:v>
                </c:pt>
                <c:pt idx="33">
                  <c:v>1.8370176347711831</c:v>
                </c:pt>
                <c:pt idx="34">
                  <c:v>2.3565872115380344</c:v>
                </c:pt>
                <c:pt idx="35">
                  <c:v>1.2534596525618442</c:v>
                </c:pt>
                <c:pt idx="36">
                  <c:v>2.6674140400217654</c:v>
                </c:pt>
                <c:pt idx="37">
                  <c:v>1.6879324806242688</c:v>
                </c:pt>
                <c:pt idx="38">
                  <c:v>1.7150278668638803</c:v>
                </c:pt>
                <c:pt idx="39">
                  <c:v>2.3602974268184047</c:v>
                </c:pt>
                <c:pt idx="40">
                  <c:v>2.5488887807508007</c:v>
                </c:pt>
                <c:pt idx="41">
                  <c:v>2.0898989755596262</c:v>
                </c:pt>
                <c:pt idx="42">
                  <c:v>0.93516210518335285</c:v>
                </c:pt>
                <c:pt idx="43">
                  <c:v>1.2605253747974321</c:v>
                </c:pt>
                <c:pt idx="44">
                  <c:v>2.2115271582614762</c:v>
                </c:pt>
                <c:pt idx="45">
                  <c:v>1.43307796835882</c:v>
                </c:pt>
                <c:pt idx="46">
                  <c:v>0.85546135792595679</c:v>
                </c:pt>
                <c:pt idx="47">
                  <c:v>1.2763019270816938</c:v>
                </c:pt>
                <c:pt idx="48">
                  <c:v>2.3268152673293034</c:v>
                </c:pt>
                <c:pt idx="49">
                  <c:v>2.1028206117240167</c:v>
                </c:pt>
                <c:pt idx="50">
                  <c:v>1.662659317768546</c:v>
                </c:pt>
                <c:pt idx="51">
                  <c:v>2.664873844418139</c:v>
                </c:pt>
                <c:pt idx="52">
                  <c:v>2.4932872620800173</c:v>
                </c:pt>
                <c:pt idx="53">
                  <c:v>1.7373816723500362</c:v>
                </c:pt>
                <c:pt idx="54">
                  <c:v>0.79487589184002316</c:v>
                </c:pt>
                <c:pt idx="55">
                  <c:v>2.0926799387459432</c:v>
                </c:pt>
                <c:pt idx="56">
                  <c:v>1.8723655820521241</c:v>
                </c:pt>
                <c:pt idx="57">
                  <c:v>2.5731209852995534</c:v>
                </c:pt>
                <c:pt idx="58">
                  <c:v>1.7877561438640739</c:v>
                </c:pt>
                <c:pt idx="59">
                  <c:v>1.6706351452651016</c:v>
                </c:pt>
                <c:pt idx="60">
                  <c:v>1.9360992691212602</c:v>
                </c:pt>
                <c:pt idx="61">
                  <c:v>3.1176737040449791</c:v>
                </c:pt>
                <c:pt idx="62">
                  <c:v>2.2075238900527241</c:v>
                </c:pt>
                <c:pt idx="63">
                  <c:v>2.6767524200299686</c:v>
                </c:pt>
                <c:pt idx="64">
                  <c:v>0.90978449268964545</c:v>
                </c:pt>
                <c:pt idx="65">
                  <c:v>2.2161027972905267</c:v>
                </c:pt>
                <c:pt idx="66">
                  <c:v>2.5653099890595423</c:v>
                </c:pt>
                <c:pt idx="67">
                  <c:v>1.9673380196992376</c:v>
                </c:pt>
                <c:pt idx="68">
                  <c:v>2.9417191669869114</c:v>
                </c:pt>
                <c:pt idx="69">
                  <c:v>1.9740107658638235</c:v>
                </c:pt>
                <c:pt idx="70">
                  <c:v>1.6917745002223925</c:v>
                </c:pt>
                <c:pt idx="71">
                  <c:v>2.3254649241116434</c:v>
                </c:pt>
                <c:pt idx="72">
                  <c:v>2.4075502538104785</c:v>
                </c:pt>
                <c:pt idx="73">
                  <c:v>2.4939212963736064</c:v>
                </c:pt>
                <c:pt idx="74">
                  <c:v>1.0245070840688231</c:v>
                </c:pt>
                <c:pt idx="75">
                  <c:v>2.3274076223807132</c:v>
                </c:pt>
                <c:pt idx="76">
                  <c:v>1.5972026494359892</c:v>
                </c:pt>
                <c:pt idx="77">
                  <c:v>2.5927525533893632</c:v>
                </c:pt>
                <c:pt idx="78">
                  <c:v>2.9890532198987638</c:v>
                </c:pt>
                <c:pt idx="79">
                  <c:v>1.0335376204449211</c:v>
                </c:pt>
                <c:pt idx="80">
                  <c:v>2.6590052059543745</c:v>
                </c:pt>
                <c:pt idx="81">
                  <c:v>1.6586828225647352</c:v>
                </c:pt>
                <c:pt idx="82">
                  <c:v>1.6201703522236082</c:v>
                </c:pt>
                <c:pt idx="83">
                  <c:v>1.4225648890758382</c:v>
                </c:pt>
                <c:pt idx="84">
                  <c:v>0.90550854551300863</c:v>
                </c:pt>
                <c:pt idx="85">
                  <c:v>1.7712790942100334</c:v>
                </c:pt>
                <c:pt idx="86">
                  <c:v>1.3278180839118434</c:v>
                </c:pt>
                <c:pt idx="87">
                  <c:v>2.5374533386684917</c:v>
                </c:pt>
                <c:pt idx="88">
                  <c:v>1.7158363829209338</c:v>
                </c:pt>
                <c:pt idx="89">
                  <c:v>1.2699173729541688</c:v>
                </c:pt>
                <c:pt idx="90">
                  <c:v>1.6641015826097612</c:v>
                </c:pt>
                <c:pt idx="91">
                  <c:v>3.0569532435936511</c:v>
                </c:pt>
                <c:pt idx="92">
                  <c:v>2.4641677482689763</c:v>
                </c:pt>
                <c:pt idx="93">
                  <c:v>2.4049001764638773</c:v>
                </c:pt>
                <c:pt idx="94">
                  <c:v>2.9317457744664805</c:v>
                </c:pt>
                <c:pt idx="95">
                  <c:v>1.7801666280834576</c:v>
                </c:pt>
                <c:pt idx="96">
                  <c:v>1.2508013279672094</c:v>
                </c:pt>
                <c:pt idx="97">
                  <c:v>1.8905878123322681</c:v>
                </c:pt>
                <c:pt idx="98">
                  <c:v>3.1620689729980569</c:v>
                </c:pt>
                <c:pt idx="99">
                  <c:v>1.7720992735276109</c:v>
                </c:pt>
                <c:pt idx="100">
                  <c:v>2.255790636605894</c:v>
                </c:pt>
                <c:pt idx="101">
                  <c:v>1.2838596783926279</c:v>
                </c:pt>
                <c:pt idx="102">
                  <c:v>2.612341775828833</c:v>
                </c:pt>
                <c:pt idx="103">
                  <c:v>1.5949803345019054</c:v>
                </c:pt>
                <c:pt idx="104">
                  <c:v>1.6119843254054071</c:v>
                </c:pt>
                <c:pt idx="105">
                  <c:v>2.9337351205508893</c:v>
                </c:pt>
                <c:pt idx="106">
                  <c:v>1.6221982767979819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8E-324F-814B-B6DA7EA1C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339935"/>
        <c:axId val="1805341935"/>
      </c:scatterChart>
      <c:valAx>
        <c:axId val="18053399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341935"/>
        <c:crosses val="autoZero"/>
        <c:crossBetween val="midCat"/>
      </c:valAx>
      <c:valAx>
        <c:axId val="1805341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339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predicting'!$R$4</c:f>
              <c:strCache>
                <c:ptCount val="1"/>
                <c:pt idx="0">
                  <c:v>MitoD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0.10930188404584133"/>
                  <c:y val="0.4561945696254751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predicting'!$K$5:$K$111</c:f>
              <c:numCache>
                <c:formatCode>0.000</c:formatCode>
                <c:ptCount val="107"/>
                <c:pt idx="0">
                  <c:v>1.2285773794953363</c:v>
                </c:pt>
                <c:pt idx="1">
                  <c:v>0.75730459075647272</c:v>
                </c:pt>
                <c:pt idx="2">
                  <c:v>0.84209703571786221</c:v>
                </c:pt>
                <c:pt idx="3">
                  <c:v>1.1944808392798243</c:v>
                </c:pt>
                <c:pt idx="4">
                  <c:v>0.78303010876672241</c:v>
                </c:pt>
                <c:pt idx="5">
                  <c:v>0.81622127672915479</c:v>
                </c:pt>
                <c:pt idx="6">
                  <c:v>1.1144149660654667</c:v>
                </c:pt>
                <c:pt idx="7">
                  <c:v>1.2007782075492648</c:v>
                </c:pt>
                <c:pt idx="8">
                  <c:v>1.1311467847640053</c:v>
                </c:pt>
                <c:pt idx="9">
                  <c:v>1.1375796950485673</c:v>
                </c:pt>
                <c:pt idx="10">
                  <c:v>1.1631084669092926</c:v>
                </c:pt>
                <c:pt idx="11">
                  <c:v>1.0446869250733213</c:v>
                </c:pt>
                <c:pt idx="12">
                  <c:v>1.1969094415892765</c:v>
                </c:pt>
                <c:pt idx="13">
                  <c:v>0.59676947414093495</c:v>
                </c:pt>
                <c:pt idx="14">
                  <c:v>0.86178049297371173</c:v>
                </c:pt>
                <c:pt idx="15">
                  <c:v>1.1440436411894868</c:v>
                </c:pt>
                <c:pt idx="16">
                  <c:v>1.0192001490248233</c:v>
                </c:pt>
                <c:pt idx="17">
                  <c:v>1.2123644102632434</c:v>
                </c:pt>
                <c:pt idx="18">
                  <c:v>1.0851114881174042</c:v>
                </c:pt>
                <c:pt idx="19">
                  <c:v>0.88293936341402179</c:v>
                </c:pt>
                <c:pt idx="20">
                  <c:v>1.0218634582558883</c:v>
                </c:pt>
                <c:pt idx="21">
                  <c:v>1.0558314674982492</c:v>
                </c:pt>
                <c:pt idx="22">
                  <c:v>0.71212296811555509</c:v>
                </c:pt>
                <c:pt idx="23">
                  <c:v>1.155599835134657</c:v>
                </c:pt>
                <c:pt idx="24">
                  <c:v>1.1775415408499192</c:v>
                </c:pt>
                <c:pt idx="25">
                  <c:v>1.1488423673522221</c:v>
                </c:pt>
                <c:pt idx="26">
                  <c:v>1.0891634117830009</c:v>
                </c:pt>
                <c:pt idx="27">
                  <c:v>0.793581327061325</c:v>
                </c:pt>
                <c:pt idx="28">
                  <c:v>1.1223195811271305</c:v>
                </c:pt>
                <c:pt idx="29">
                  <c:v>1.5392557144086942</c:v>
                </c:pt>
                <c:pt idx="30">
                  <c:v>1.1519729519783657</c:v>
                </c:pt>
                <c:pt idx="31">
                  <c:v>0.95156079451111164</c:v>
                </c:pt>
                <c:pt idx="32">
                  <c:v>1.2462996975827516</c:v>
                </c:pt>
                <c:pt idx="33">
                  <c:v>0.7610015327317341</c:v>
                </c:pt>
                <c:pt idx="34">
                  <c:v>1.1009597000317806</c:v>
                </c:pt>
                <c:pt idx="35">
                  <c:v>0.83501351235178434</c:v>
                </c:pt>
                <c:pt idx="36">
                  <c:v>1.0301658720193738</c:v>
                </c:pt>
                <c:pt idx="37">
                  <c:v>1.0242944859009988</c:v>
                </c:pt>
                <c:pt idx="38">
                  <c:v>0.99944707762065621</c:v>
                </c:pt>
                <c:pt idx="39">
                  <c:v>1.1354166117694797</c:v>
                </c:pt>
                <c:pt idx="40">
                  <c:v>1.1619229835719018</c:v>
                </c:pt>
                <c:pt idx="41">
                  <c:v>0.9025332047536806</c:v>
                </c:pt>
                <c:pt idx="42">
                  <c:v>0.83797501562630505</c:v>
                </c:pt>
                <c:pt idx="43">
                  <c:v>0.79048738487157122</c:v>
                </c:pt>
                <c:pt idx="44">
                  <c:v>0.95196089293623909</c:v>
                </c:pt>
                <c:pt idx="45">
                  <c:v>0.69900014057792959</c:v>
                </c:pt>
                <c:pt idx="46">
                  <c:v>1.0791364432250015</c:v>
                </c:pt>
                <c:pt idx="47">
                  <c:v>0.79286849051339869</c:v>
                </c:pt>
                <c:pt idx="48">
                  <c:v>1.1783114789958358</c:v>
                </c:pt>
                <c:pt idx="49">
                  <c:v>0.99693387157561431</c:v>
                </c:pt>
                <c:pt idx="50">
                  <c:v>0.79895563647798951</c:v>
                </c:pt>
                <c:pt idx="51">
                  <c:v>1.0485763832266675</c:v>
                </c:pt>
                <c:pt idx="52">
                  <c:v>0.92514933709458624</c:v>
                </c:pt>
                <c:pt idx="53">
                  <c:v>1.1674221966412071</c:v>
                </c:pt>
                <c:pt idx="54">
                  <c:v>1.0337728272026747</c:v>
                </c:pt>
                <c:pt idx="55">
                  <c:v>0.94372152457775882</c:v>
                </c:pt>
                <c:pt idx="56">
                  <c:v>1.1812459349893549</c:v>
                </c:pt>
                <c:pt idx="57">
                  <c:v>1.1028384737226204</c:v>
                </c:pt>
                <c:pt idx="58">
                  <c:v>1.1637223957738314</c:v>
                </c:pt>
                <c:pt idx="59">
                  <c:v>1.160504912643392</c:v>
                </c:pt>
                <c:pt idx="60">
                  <c:v>1.0847440520627478</c:v>
                </c:pt>
                <c:pt idx="61">
                  <c:v>1.1437015981336973</c:v>
                </c:pt>
                <c:pt idx="62">
                  <c:v>0.94532961598868903</c:v>
                </c:pt>
                <c:pt idx="63">
                  <c:v>1.1095221613757027</c:v>
                </c:pt>
                <c:pt idx="64">
                  <c:v>1.0796754593871993</c:v>
                </c:pt>
                <c:pt idx="65">
                  <c:v>1.1433845879180851</c:v>
                </c:pt>
                <c:pt idx="66">
                  <c:v>0.93756351810009186</c:v>
                </c:pt>
                <c:pt idx="67">
                  <c:v>0.81931521806869689</c:v>
                </c:pt>
                <c:pt idx="68">
                  <c:v>1.155474382861164</c:v>
                </c:pt>
                <c:pt idx="69">
                  <c:v>0.85680536949164876</c:v>
                </c:pt>
                <c:pt idx="70">
                  <c:v>0.94761411068136803</c:v>
                </c:pt>
                <c:pt idx="71">
                  <c:v>0.85131211054843348</c:v>
                </c:pt>
                <c:pt idx="72">
                  <c:v>0.83559923265571068</c:v>
                </c:pt>
                <c:pt idx="73">
                  <c:v>1.1410277329559961</c:v>
                </c:pt>
                <c:pt idx="74">
                  <c:v>0.92245332600400087</c:v>
                </c:pt>
                <c:pt idx="75">
                  <c:v>1.1528114094945403</c:v>
                </c:pt>
                <c:pt idx="76">
                  <c:v>0.8312759749344425</c:v>
                </c:pt>
                <c:pt idx="77">
                  <c:v>1.2836632965982395</c:v>
                </c:pt>
                <c:pt idx="78">
                  <c:v>1.1546593592723517</c:v>
                </c:pt>
                <c:pt idx="79">
                  <c:v>0.78928273114764114</c:v>
                </c:pt>
                <c:pt idx="80">
                  <c:v>1.183502190209067</c:v>
                </c:pt>
                <c:pt idx="81">
                  <c:v>0.92692267390949146</c:v>
                </c:pt>
                <c:pt idx="82">
                  <c:v>0.82408570442004048</c:v>
                </c:pt>
                <c:pt idx="83">
                  <c:v>0.73018053255656734</c:v>
                </c:pt>
                <c:pt idx="84">
                  <c:v>0.69310596324978091</c:v>
                </c:pt>
                <c:pt idx="85">
                  <c:v>1.0144023228171315</c:v>
                </c:pt>
                <c:pt idx="86">
                  <c:v>0.82614090880145818</c:v>
                </c:pt>
                <c:pt idx="87">
                  <c:v>1.0933393118736165</c:v>
                </c:pt>
                <c:pt idx="88">
                  <c:v>0.90887327641338</c:v>
                </c:pt>
                <c:pt idx="89">
                  <c:v>0.76236285210921229</c:v>
                </c:pt>
                <c:pt idx="90">
                  <c:v>1.0408607440061153</c:v>
                </c:pt>
                <c:pt idx="91">
                  <c:v>1.1695313136587524</c:v>
                </c:pt>
                <c:pt idx="92">
                  <c:v>1.1915694486590098</c:v>
                </c:pt>
                <c:pt idx="93">
                  <c:v>1.1528835692861188</c:v>
                </c:pt>
                <c:pt idx="94">
                  <c:v>1.1723670372286246</c:v>
                </c:pt>
                <c:pt idx="95">
                  <c:v>1.1590693394676257</c:v>
                </c:pt>
                <c:pt idx="96">
                  <c:v>0.66663605060509601</c:v>
                </c:pt>
                <c:pt idx="97">
                  <c:v>0.89113900275923708</c:v>
                </c:pt>
                <c:pt idx="98">
                  <c:v>0.87607219252398461</c:v>
                </c:pt>
                <c:pt idx="99">
                  <c:v>0.8454526402774396</c:v>
                </c:pt>
                <c:pt idx="100">
                  <c:v>1.1919045489185631</c:v>
                </c:pt>
                <c:pt idx="101">
                  <c:v>0.86038828745827323</c:v>
                </c:pt>
                <c:pt idx="102">
                  <c:v>0.86021109128629081</c:v>
                </c:pt>
                <c:pt idx="103">
                  <c:v>0.94994877072505957</c:v>
                </c:pt>
                <c:pt idx="104">
                  <c:v>0.8455539066450577</c:v>
                </c:pt>
                <c:pt idx="105">
                  <c:v>1.0881212394562896</c:v>
                </c:pt>
                <c:pt idx="106">
                  <c:v>1.0734530437341152</c:v>
                </c:pt>
              </c:numCache>
            </c:numRef>
          </c:xVal>
          <c:yVal>
            <c:numRef>
              <c:f>'20% predicting'!$R$5:$R$111</c:f>
              <c:numCache>
                <c:formatCode>0.000</c:formatCode>
                <c:ptCount val="107"/>
                <c:pt idx="0">
                  <c:v>1.7865226276321102</c:v>
                </c:pt>
                <c:pt idx="1">
                  <c:v>1.3278251199733937</c:v>
                </c:pt>
                <c:pt idx="2">
                  <c:v>2.6358094697357122</c:v>
                </c:pt>
                <c:pt idx="3">
                  <c:v>3.0099906473428915</c:v>
                </c:pt>
                <c:pt idx="4">
                  <c:v>2.1319847491169379</c:v>
                </c:pt>
                <c:pt idx="5">
                  <c:v>1.4001586868896509</c:v>
                </c:pt>
                <c:pt idx="6">
                  <c:v>2.6318743493685668</c:v>
                </c:pt>
                <c:pt idx="7">
                  <c:v>1.1425733028661709</c:v>
                </c:pt>
                <c:pt idx="8">
                  <c:v>2.4993402837926197</c:v>
                </c:pt>
                <c:pt idx="9">
                  <c:v>2.1558426598139961</c:v>
                </c:pt>
                <c:pt idx="10">
                  <c:v>2.2012284943962528</c:v>
                </c:pt>
                <c:pt idx="11">
                  <c:v>2.3842838211148401</c:v>
                </c:pt>
                <c:pt idx="12">
                  <c:v>2.5446196904145659</c:v>
                </c:pt>
                <c:pt idx="13">
                  <c:v>1.1621360388129847</c:v>
                </c:pt>
                <c:pt idx="14">
                  <c:v>1.1752373367524649</c:v>
                </c:pt>
                <c:pt idx="15">
                  <c:v>2.2011396177124243</c:v>
                </c:pt>
                <c:pt idx="16">
                  <c:v>2.1565742415067484</c:v>
                </c:pt>
                <c:pt idx="17">
                  <c:v>2.3734457763017232</c:v>
                </c:pt>
                <c:pt idx="18">
                  <c:v>1.4100857632181811</c:v>
                </c:pt>
                <c:pt idx="19">
                  <c:v>2.0575811233273891</c:v>
                </c:pt>
                <c:pt idx="20">
                  <c:v>2.7439353481869797</c:v>
                </c:pt>
                <c:pt idx="21">
                  <c:v>2.498115627169863</c:v>
                </c:pt>
                <c:pt idx="22">
                  <c:v>0.71823802440518447</c:v>
                </c:pt>
                <c:pt idx="23">
                  <c:v>2.6120025380835412</c:v>
                </c:pt>
                <c:pt idx="24">
                  <c:v>2.8644885356902905</c:v>
                </c:pt>
                <c:pt idx="25">
                  <c:v>1.9447126644316159</c:v>
                </c:pt>
                <c:pt idx="26">
                  <c:v>2.3743812403693507</c:v>
                </c:pt>
                <c:pt idx="27">
                  <c:v>2.3588718260059887</c:v>
                </c:pt>
                <c:pt idx="28">
                  <c:v>2.3414109844487112</c:v>
                </c:pt>
                <c:pt idx="29">
                  <c:v>2.3687822752649672</c:v>
                </c:pt>
                <c:pt idx="30">
                  <c:v>2.6634013101612615</c:v>
                </c:pt>
                <c:pt idx="31">
                  <c:v>1.5187858338257998</c:v>
                </c:pt>
                <c:pt idx="32">
                  <c:v>1.6284685711953599</c:v>
                </c:pt>
                <c:pt idx="33">
                  <c:v>1.8107766753210219</c:v>
                </c:pt>
                <c:pt idx="34">
                  <c:v>2.023357985768357</c:v>
                </c:pt>
                <c:pt idx="35">
                  <c:v>1.3783232194666784</c:v>
                </c:pt>
                <c:pt idx="36">
                  <c:v>2.5984330085805878</c:v>
                </c:pt>
                <c:pt idx="37">
                  <c:v>1.7030376546322712</c:v>
                </c:pt>
                <c:pt idx="38">
                  <c:v>1.7874009712603105</c:v>
                </c:pt>
                <c:pt idx="39">
                  <c:v>2.7243501922664177</c:v>
                </c:pt>
                <c:pt idx="40">
                  <c:v>2.7461183714403958</c:v>
                </c:pt>
                <c:pt idx="41">
                  <c:v>1.8844647461575312</c:v>
                </c:pt>
                <c:pt idx="42">
                  <c:v>0.84162589292567902</c:v>
                </c:pt>
                <c:pt idx="43">
                  <c:v>1.278128102786841</c:v>
                </c:pt>
                <c:pt idx="44">
                  <c:v>2.2899279693314254</c:v>
                </c:pt>
                <c:pt idx="45">
                  <c:v>1.2716930618734024</c:v>
                </c:pt>
                <c:pt idx="46">
                  <c:v>1.0243151382748994</c:v>
                </c:pt>
                <c:pt idx="47">
                  <c:v>1.051755792419566</c:v>
                </c:pt>
                <c:pt idx="48">
                  <c:v>2.6749119913721953</c:v>
                </c:pt>
                <c:pt idx="49">
                  <c:v>2.0474246343837339</c:v>
                </c:pt>
                <c:pt idx="50">
                  <c:v>1.929132196657648</c:v>
                </c:pt>
                <c:pt idx="51">
                  <c:v>2.7335469405766588</c:v>
                </c:pt>
                <c:pt idx="52">
                  <c:v>2.4209701456111241</c:v>
                </c:pt>
                <c:pt idx="53">
                  <c:v>1.6483783990083249</c:v>
                </c:pt>
                <c:pt idx="54">
                  <c:v>0.96038856021208729</c:v>
                </c:pt>
                <c:pt idx="55">
                  <c:v>2.2150273756539289</c:v>
                </c:pt>
                <c:pt idx="56">
                  <c:v>2.1756540402946869</c:v>
                </c:pt>
                <c:pt idx="57">
                  <c:v>2.5283870398837212</c:v>
                </c:pt>
                <c:pt idx="58">
                  <c:v>1.7775522862202666</c:v>
                </c:pt>
                <c:pt idx="59">
                  <c:v>1.7158079330710034</c:v>
                </c:pt>
                <c:pt idx="60">
                  <c:v>2.0948249916504018</c:v>
                </c:pt>
                <c:pt idx="61">
                  <c:v>2.667718215497112</c:v>
                </c:pt>
                <c:pt idx="62">
                  <c:v>2.3695195780379974</c:v>
                </c:pt>
                <c:pt idx="63">
                  <c:v>2.2425164714713115</c:v>
                </c:pt>
                <c:pt idx="64">
                  <c:v>1.0319501641272448</c:v>
                </c:pt>
                <c:pt idx="65">
                  <c:v>2.1628238525364369</c:v>
                </c:pt>
                <c:pt idx="66">
                  <c:v>2.7572861899494603</c:v>
                </c:pt>
                <c:pt idx="67">
                  <c:v>2.2520451855631616</c:v>
                </c:pt>
                <c:pt idx="68">
                  <c:v>2.6224367904573458</c:v>
                </c:pt>
                <c:pt idx="69">
                  <c:v>2.1148551236459365</c:v>
                </c:pt>
                <c:pt idx="70">
                  <c:v>1.3666459668369606</c:v>
                </c:pt>
                <c:pt idx="71">
                  <c:v>2.656185189687799</c:v>
                </c:pt>
                <c:pt idx="72">
                  <c:v>2.5126981844045857</c:v>
                </c:pt>
                <c:pt idx="73">
                  <c:v>2.5789645223290578</c:v>
                </c:pt>
                <c:pt idx="74">
                  <c:v>1.010883374822648</c:v>
                </c:pt>
                <c:pt idx="75">
                  <c:v>2.4293469523311852</c:v>
                </c:pt>
                <c:pt idx="76">
                  <c:v>1.5112869374449831</c:v>
                </c:pt>
                <c:pt idx="77">
                  <c:v>2.9495080410457279</c:v>
                </c:pt>
                <c:pt idx="78">
                  <c:v>2.6003570705380858</c:v>
                </c:pt>
                <c:pt idx="79">
                  <c:v>0.74885153274377902</c:v>
                </c:pt>
                <c:pt idx="80">
                  <c:v>2.7225090753334715</c:v>
                </c:pt>
                <c:pt idx="81">
                  <c:v>1.7864217817443835</c:v>
                </c:pt>
                <c:pt idx="82">
                  <c:v>1.6139758589245017</c:v>
                </c:pt>
                <c:pt idx="83">
                  <c:v>1.2278264045708196</c:v>
                </c:pt>
                <c:pt idx="84">
                  <c:v>0.79578452427785984</c:v>
                </c:pt>
                <c:pt idx="85">
                  <c:v>1.7576305483759731</c:v>
                </c:pt>
                <c:pt idx="86">
                  <c:v>1.2163072175705054</c:v>
                </c:pt>
                <c:pt idx="87">
                  <c:v>2.4625142740315309</c:v>
                </c:pt>
                <c:pt idx="88">
                  <c:v>2.0565457887057486</c:v>
                </c:pt>
                <c:pt idx="89">
                  <c:v>1.3213916493155102</c:v>
                </c:pt>
                <c:pt idx="90">
                  <c:v>2.0927009403204195</c:v>
                </c:pt>
                <c:pt idx="91">
                  <c:v>2.8576856674602023</c:v>
                </c:pt>
                <c:pt idx="92">
                  <c:v>2.7466400290383501</c:v>
                </c:pt>
                <c:pt idx="93">
                  <c:v>2.1452071966168469</c:v>
                </c:pt>
                <c:pt idx="94">
                  <c:v>2.7580545675283901</c:v>
                </c:pt>
                <c:pt idx="95">
                  <c:v>1.7135265031811064</c:v>
                </c:pt>
                <c:pt idx="96">
                  <c:v>1.3267230111638091</c:v>
                </c:pt>
                <c:pt idx="97">
                  <c:v>1.8353147392902642</c:v>
                </c:pt>
                <c:pt idx="98">
                  <c:v>3.2316130559753087</c:v>
                </c:pt>
                <c:pt idx="99">
                  <c:v>1.8608413158245278</c:v>
                </c:pt>
                <c:pt idx="100">
                  <c:v>2.2119544872749901</c:v>
                </c:pt>
                <c:pt idx="101">
                  <c:v>1.2352379826992061</c:v>
                </c:pt>
                <c:pt idx="102">
                  <c:v>2.408288214904839</c:v>
                </c:pt>
                <c:pt idx="103">
                  <c:v>1.4578639521107277</c:v>
                </c:pt>
                <c:pt idx="104">
                  <c:v>1.288450380078447</c:v>
                </c:pt>
                <c:pt idx="105">
                  <c:v>2.5162236988679791</c:v>
                </c:pt>
                <c:pt idx="106">
                  <c:v>1.2026867137466397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58A-7243-9890-3A21073BF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3673024"/>
        <c:axId val="833674752"/>
      </c:scatterChart>
      <c:valAx>
        <c:axId val="833673024"/>
        <c:scaling>
          <c:orientation val="minMax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674752"/>
        <c:crosses val="autoZero"/>
        <c:crossBetween val="midCat"/>
      </c:valAx>
      <c:valAx>
        <c:axId val="83367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673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predicting'!$S$4</c:f>
              <c:strCache>
                <c:ptCount val="1"/>
                <c:pt idx="0">
                  <c:v>TRC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7.1645391784683453E-3"/>
                  <c:y val="0.4572380375529982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predicting'!$L$5:$L$111</c:f>
              <c:numCache>
                <c:formatCode>0.000</c:formatCode>
                <c:ptCount val="107"/>
                <c:pt idx="0">
                  <c:v>1.0927018023573394</c:v>
                </c:pt>
                <c:pt idx="1">
                  <c:v>0.63893832092249525</c:v>
                </c:pt>
                <c:pt idx="2">
                  <c:v>0.63667546154326893</c:v>
                </c:pt>
                <c:pt idx="3">
                  <c:v>1.6313541977795283</c:v>
                </c:pt>
                <c:pt idx="4">
                  <c:v>0.51253973475943648</c:v>
                </c:pt>
                <c:pt idx="5">
                  <c:v>0.68399694682431833</c:v>
                </c:pt>
                <c:pt idx="6">
                  <c:v>1.3344067468092351</c:v>
                </c:pt>
                <c:pt idx="7">
                  <c:v>1.0509822315456172</c:v>
                </c:pt>
                <c:pt idx="8">
                  <c:v>1.0456399604191184</c:v>
                </c:pt>
                <c:pt idx="9">
                  <c:v>1.0498362979012814</c:v>
                </c:pt>
                <c:pt idx="10">
                  <c:v>1.6184820650442833</c:v>
                </c:pt>
                <c:pt idx="11">
                  <c:v>1.3022735104741259</c:v>
                </c:pt>
                <c:pt idx="12">
                  <c:v>1.365319474044935</c:v>
                </c:pt>
                <c:pt idx="13">
                  <c:v>0.58567741348461511</c:v>
                </c:pt>
                <c:pt idx="14">
                  <c:v>0.5594606602503196</c:v>
                </c:pt>
                <c:pt idx="15">
                  <c:v>1.3423000784530359</c:v>
                </c:pt>
                <c:pt idx="16">
                  <c:v>1.0283846814664206</c:v>
                </c:pt>
                <c:pt idx="17">
                  <c:v>1.6242367007231211</c:v>
                </c:pt>
                <c:pt idx="18">
                  <c:v>1.5013592186382945</c:v>
                </c:pt>
                <c:pt idx="19">
                  <c:v>0.8761546464288239</c:v>
                </c:pt>
                <c:pt idx="20">
                  <c:v>1.8392513006376223</c:v>
                </c:pt>
                <c:pt idx="21">
                  <c:v>1.3286589751166842</c:v>
                </c:pt>
                <c:pt idx="22">
                  <c:v>0.51621046009596205</c:v>
                </c:pt>
                <c:pt idx="23">
                  <c:v>1.6628035718448138</c:v>
                </c:pt>
                <c:pt idx="24">
                  <c:v>1.5688355141047612</c:v>
                </c:pt>
                <c:pt idx="25">
                  <c:v>0.94655764826668254</c:v>
                </c:pt>
                <c:pt idx="26">
                  <c:v>1.3876296085329864</c:v>
                </c:pt>
                <c:pt idx="27">
                  <c:v>0.61578769388150612</c:v>
                </c:pt>
                <c:pt idx="28">
                  <c:v>0.76064198322984422</c:v>
                </c:pt>
                <c:pt idx="29">
                  <c:v>1.0481761782135131</c:v>
                </c:pt>
                <c:pt idx="30">
                  <c:v>1.0107258324658608</c:v>
                </c:pt>
                <c:pt idx="31">
                  <c:v>1.3762230945830325</c:v>
                </c:pt>
                <c:pt idx="32">
                  <c:v>1.533130575410165</c:v>
                </c:pt>
                <c:pt idx="33">
                  <c:v>0.56410663734422062</c:v>
                </c:pt>
                <c:pt idx="34">
                  <c:v>1.143414349877877</c:v>
                </c:pt>
                <c:pt idx="35">
                  <c:v>0.67569455344500717</c:v>
                </c:pt>
                <c:pt idx="36">
                  <c:v>1.2558804828031953</c:v>
                </c:pt>
                <c:pt idx="37">
                  <c:v>0.79793833494705069</c:v>
                </c:pt>
                <c:pt idx="38">
                  <c:v>0.57886440695006358</c:v>
                </c:pt>
                <c:pt idx="39">
                  <c:v>1.7912563259514072</c:v>
                </c:pt>
                <c:pt idx="40">
                  <c:v>1.7241312911788054</c:v>
                </c:pt>
                <c:pt idx="41">
                  <c:v>0.61073285934358523</c:v>
                </c:pt>
                <c:pt idx="42">
                  <c:v>0.59331035339455229</c:v>
                </c:pt>
                <c:pt idx="43">
                  <c:v>0.56741255856171013</c:v>
                </c:pt>
                <c:pt idx="44">
                  <c:v>0.75392423076504245</c:v>
                </c:pt>
                <c:pt idx="45">
                  <c:v>0.41762180621808137</c:v>
                </c:pt>
                <c:pt idx="46">
                  <c:v>0.74189885330332495</c:v>
                </c:pt>
                <c:pt idx="47">
                  <c:v>0.61079003044588465</c:v>
                </c:pt>
                <c:pt idx="48">
                  <c:v>1.5399515766837157</c:v>
                </c:pt>
                <c:pt idx="49">
                  <c:v>0.51768249817614076</c:v>
                </c:pt>
                <c:pt idx="50">
                  <c:v>0.53011488187155265</c:v>
                </c:pt>
                <c:pt idx="51">
                  <c:v>1.0058289726044514</c:v>
                </c:pt>
                <c:pt idx="52">
                  <c:v>1.102995416752605</c:v>
                </c:pt>
                <c:pt idx="53">
                  <c:v>1.0469153605614607</c:v>
                </c:pt>
                <c:pt idx="54">
                  <c:v>0.81835622092766025</c:v>
                </c:pt>
                <c:pt idx="55">
                  <c:v>0.60663459374723494</c:v>
                </c:pt>
                <c:pt idx="56">
                  <c:v>1.5152936330069848</c:v>
                </c:pt>
                <c:pt idx="57">
                  <c:v>1.557464937482022</c:v>
                </c:pt>
                <c:pt idx="58">
                  <c:v>0.70362133278338324</c:v>
                </c:pt>
                <c:pt idx="59">
                  <c:v>1.2459494892341803</c:v>
                </c:pt>
                <c:pt idx="60">
                  <c:v>0.81940540657687155</c:v>
                </c:pt>
                <c:pt idx="61">
                  <c:v>1.75182851874556</c:v>
                </c:pt>
                <c:pt idx="62">
                  <c:v>0.76114587682152957</c:v>
                </c:pt>
                <c:pt idx="63">
                  <c:v>1.6484615310521842</c:v>
                </c:pt>
                <c:pt idx="64">
                  <c:v>0.86794616519005652</c:v>
                </c:pt>
                <c:pt idx="65">
                  <c:v>1.3091524052173511</c:v>
                </c:pt>
                <c:pt idx="66">
                  <c:v>0.79707435574100749</c:v>
                </c:pt>
                <c:pt idx="67">
                  <c:v>0.49862839769367678</c:v>
                </c:pt>
                <c:pt idx="68">
                  <c:v>1.3371430849805732</c:v>
                </c:pt>
                <c:pt idx="69">
                  <c:v>0.49507183131811339</c:v>
                </c:pt>
                <c:pt idx="70">
                  <c:v>1.056360013123965</c:v>
                </c:pt>
                <c:pt idx="71">
                  <c:v>0.59314107263783633</c:v>
                </c:pt>
                <c:pt idx="72">
                  <c:v>0.62199843568150603</c:v>
                </c:pt>
                <c:pt idx="73">
                  <c:v>1.5735736364762563</c:v>
                </c:pt>
                <c:pt idx="74">
                  <c:v>0.56332175616902247</c:v>
                </c:pt>
                <c:pt idx="75">
                  <c:v>1.1948098508275951</c:v>
                </c:pt>
                <c:pt idx="76">
                  <c:v>0.63844585402772458</c:v>
                </c:pt>
                <c:pt idx="77">
                  <c:v>1.7587464712326442</c:v>
                </c:pt>
                <c:pt idx="78">
                  <c:v>1.2688749277803248</c:v>
                </c:pt>
                <c:pt idx="79">
                  <c:v>0.74525461271305793</c:v>
                </c:pt>
                <c:pt idx="80">
                  <c:v>1.4281791684933589</c:v>
                </c:pt>
                <c:pt idx="81">
                  <c:v>1.0717255001592119</c:v>
                </c:pt>
                <c:pt idx="82">
                  <c:v>0.62706201394109673</c:v>
                </c:pt>
                <c:pt idx="83">
                  <c:v>0.56094298223826267</c:v>
                </c:pt>
                <c:pt idx="84">
                  <c:v>0.65048152091642286</c:v>
                </c:pt>
                <c:pt idx="85">
                  <c:v>0.77403648371598854</c:v>
                </c:pt>
                <c:pt idx="86">
                  <c:v>0.72800067739947549</c:v>
                </c:pt>
                <c:pt idx="87">
                  <c:v>1.5883915430013418</c:v>
                </c:pt>
                <c:pt idx="88">
                  <c:v>0.80144313572627934</c:v>
                </c:pt>
                <c:pt idx="89">
                  <c:v>0.56208005494540425</c:v>
                </c:pt>
                <c:pt idx="90">
                  <c:v>1.0065695204178287</c:v>
                </c:pt>
                <c:pt idx="91">
                  <c:v>1.4322037365195082</c:v>
                </c:pt>
                <c:pt idx="92">
                  <c:v>1.4887002906734339</c:v>
                </c:pt>
                <c:pt idx="93">
                  <c:v>1.2337167397528672</c:v>
                </c:pt>
                <c:pt idx="94">
                  <c:v>1.6616445326001112</c:v>
                </c:pt>
                <c:pt idx="95">
                  <c:v>1.5361904255336034</c:v>
                </c:pt>
                <c:pt idx="96">
                  <c:v>0.52528225780780324</c:v>
                </c:pt>
                <c:pt idx="97">
                  <c:v>0.70562986135091366</c:v>
                </c:pt>
                <c:pt idx="98">
                  <c:v>0.78536116247618248</c:v>
                </c:pt>
                <c:pt idx="99">
                  <c:v>0.53260215168762881</c:v>
                </c:pt>
                <c:pt idx="100">
                  <c:v>1.8281751414210794</c:v>
                </c:pt>
                <c:pt idx="101">
                  <c:v>0.6809591309996309</c:v>
                </c:pt>
                <c:pt idx="102">
                  <c:v>0.70296187311043246</c:v>
                </c:pt>
                <c:pt idx="103">
                  <c:v>0.6407501976649016</c:v>
                </c:pt>
                <c:pt idx="104">
                  <c:v>0.81181918828234179</c:v>
                </c:pt>
                <c:pt idx="105">
                  <c:v>0.79982499214031133</c:v>
                </c:pt>
                <c:pt idx="106">
                  <c:v>1.1991699150210815</c:v>
                </c:pt>
              </c:numCache>
            </c:numRef>
          </c:xVal>
          <c:yVal>
            <c:numRef>
              <c:f>'20% predicting'!$S$5:$S$111</c:f>
              <c:numCache>
                <c:formatCode>0.000</c:formatCode>
                <c:ptCount val="107"/>
                <c:pt idx="0">
                  <c:v>1.7624606563961325</c:v>
                </c:pt>
                <c:pt idx="1">
                  <c:v>1.1390760139426757</c:v>
                </c:pt>
                <c:pt idx="2">
                  <c:v>2.5826538402706021</c:v>
                </c:pt>
                <c:pt idx="3">
                  <c:v>2.9379523771110057</c:v>
                </c:pt>
                <c:pt idx="4">
                  <c:v>2.2653058214841435</c:v>
                </c:pt>
                <c:pt idx="5">
                  <c:v>0.94819468511100935</c:v>
                </c:pt>
                <c:pt idx="6">
                  <c:v>2.8558346966337567</c:v>
                </c:pt>
                <c:pt idx="7">
                  <c:v>1.2263911675807766</c:v>
                </c:pt>
                <c:pt idx="8">
                  <c:v>2.6147564519150031</c:v>
                </c:pt>
                <c:pt idx="9">
                  <c:v>2.0701372488199148</c:v>
                </c:pt>
                <c:pt idx="10">
                  <c:v>2.2745289620357791</c:v>
                </c:pt>
                <c:pt idx="11">
                  <c:v>2.8793329661980493</c:v>
                </c:pt>
                <c:pt idx="12">
                  <c:v>2.8541203247659594</c:v>
                </c:pt>
                <c:pt idx="13">
                  <c:v>1.3967668744331365</c:v>
                </c:pt>
                <c:pt idx="14">
                  <c:v>0.97912918186986053</c:v>
                </c:pt>
                <c:pt idx="15">
                  <c:v>2.2428147760364006</c:v>
                </c:pt>
                <c:pt idx="16">
                  <c:v>2.000537957058218</c:v>
                </c:pt>
                <c:pt idx="17">
                  <c:v>2.1578291846908533</c:v>
                </c:pt>
                <c:pt idx="18">
                  <c:v>1.3440649260426891</c:v>
                </c:pt>
                <c:pt idx="19">
                  <c:v>1.9119154217684382</c:v>
                </c:pt>
                <c:pt idx="20">
                  <c:v>2.8421612375322534</c:v>
                </c:pt>
                <c:pt idx="21">
                  <c:v>2.193854757646216</c:v>
                </c:pt>
                <c:pt idx="22">
                  <c:v>0.90683398485729216</c:v>
                </c:pt>
                <c:pt idx="23">
                  <c:v>2.8101082992205035</c:v>
                </c:pt>
                <c:pt idx="24">
                  <c:v>2.6791505390131758</c:v>
                </c:pt>
                <c:pt idx="25">
                  <c:v>1.9359250109173116</c:v>
                </c:pt>
                <c:pt idx="26">
                  <c:v>2.953846794850882</c:v>
                </c:pt>
                <c:pt idx="27">
                  <c:v>2.2695474048539364</c:v>
                </c:pt>
                <c:pt idx="28">
                  <c:v>2.3478143095637245</c:v>
                </c:pt>
                <c:pt idx="29">
                  <c:v>2.4005358608928384</c:v>
                </c:pt>
                <c:pt idx="30">
                  <c:v>2.4141375805695122</c:v>
                </c:pt>
                <c:pt idx="31">
                  <c:v>1.5581246017476276</c:v>
                </c:pt>
                <c:pt idx="32">
                  <c:v>1.7199371016073102</c:v>
                </c:pt>
                <c:pt idx="33">
                  <c:v>1.7550879436215945</c:v>
                </c:pt>
                <c:pt idx="34">
                  <c:v>2.2794574940978558</c:v>
                </c:pt>
                <c:pt idx="35">
                  <c:v>1.126739198808278</c:v>
                </c:pt>
                <c:pt idx="36">
                  <c:v>2.5976325803064593</c:v>
                </c:pt>
                <c:pt idx="37">
                  <c:v>1.6840573977233557</c:v>
                </c:pt>
                <c:pt idx="38">
                  <c:v>1.7086095492702418</c:v>
                </c:pt>
                <c:pt idx="39">
                  <c:v>2.4615430729118439</c:v>
                </c:pt>
                <c:pt idx="40">
                  <c:v>2.5619022428644103</c:v>
                </c:pt>
                <c:pt idx="41">
                  <c:v>2.0980532894336847</c:v>
                </c:pt>
                <c:pt idx="42">
                  <c:v>1.0615027099907952</c:v>
                </c:pt>
                <c:pt idx="43">
                  <c:v>1.0452079941648025</c:v>
                </c:pt>
                <c:pt idx="44">
                  <c:v>2.2217092975004724</c:v>
                </c:pt>
                <c:pt idx="45">
                  <c:v>1.3379780221120376</c:v>
                </c:pt>
                <c:pt idx="46">
                  <c:v>0.76482822340213474</c:v>
                </c:pt>
                <c:pt idx="47">
                  <c:v>1.279153977221118</c:v>
                </c:pt>
                <c:pt idx="48">
                  <c:v>2.3958431513909675</c:v>
                </c:pt>
                <c:pt idx="49">
                  <c:v>2.1346237532602137</c:v>
                </c:pt>
                <c:pt idx="50">
                  <c:v>1.6778056019645364</c:v>
                </c:pt>
                <c:pt idx="51">
                  <c:v>2.6506247643427621</c:v>
                </c:pt>
                <c:pt idx="52">
                  <c:v>2.7116185291459582</c:v>
                </c:pt>
                <c:pt idx="53">
                  <c:v>1.60920370274355</c:v>
                </c:pt>
                <c:pt idx="54">
                  <c:v>0.91884793864919256</c:v>
                </c:pt>
                <c:pt idx="55">
                  <c:v>2.0970851896104139</c:v>
                </c:pt>
                <c:pt idx="56">
                  <c:v>1.9345880560905298</c:v>
                </c:pt>
                <c:pt idx="57">
                  <c:v>2.5995507400331852</c:v>
                </c:pt>
                <c:pt idx="58">
                  <c:v>1.8405173941474313</c:v>
                </c:pt>
                <c:pt idx="59">
                  <c:v>1.5145755200942324</c:v>
                </c:pt>
                <c:pt idx="60">
                  <c:v>1.9180734366980203</c:v>
                </c:pt>
                <c:pt idx="61">
                  <c:v>3.0906178874455033</c:v>
                </c:pt>
                <c:pt idx="62">
                  <c:v>2.2140499295560785</c:v>
                </c:pt>
                <c:pt idx="63">
                  <c:v>2.6976306842066666</c:v>
                </c:pt>
                <c:pt idx="64">
                  <c:v>0.78379380228270046</c:v>
                </c:pt>
                <c:pt idx="65">
                  <c:v>2.3109370999754657</c:v>
                </c:pt>
                <c:pt idx="66">
                  <c:v>2.5939122009126745</c:v>
                </c:pt>
                <c:pt idx="67">
                  <c:v>1.9826943248064195</c:v>
                </c:pt>
                <c:pt idx="68">
                  <c:v>2.8078374352730453</c:v>
                </c:pt>
                <c:pt idx="69">
                  <c:v>1.9392024774656902</c:v>
                </c:pt>
                <c:pt idx="70">
                  <c:v>1.8048365472700545</c:v>
                </c:pt>
                <c:pt idx="71">
                  <c:v>2.3952539040523084</c:v>
                </c:pt>
                <c:pt idx="72">
                  <c:v>2.3634470995246324</c:v>
                </c:pt>
                <c:pt idx="73">
                  <c:v>2.5041416744423044</c:v>
                </c:pt>
                <c:pt idx="74">
                  <c:v>1.1733350582402433</c:v>
                </c:pt>
                <c:pt idx="75">
                  <c:v>2.3426940730099695</c:v>
                </c:pt>
                <c:pt idx="76">
                  <c:v>1.5059950748299136</c:v>
                </c:pt>
                <c:pt idx="77">
                  <c:v>2.6226042888984535</c:v>
                </c:pt>
                <c:pt idx="78">
                  <c:v>2.9108088402438721</c:v>
                </c:pt>
                <c:pt idx="79">
                  <c:v>1.0402060073398001</c:v>
                </c:pt>
                <c:pt idx="80">
                  <c:v>2.6642306877452038</c:v>
                </c:pt>
                <c:pt idx="81">
                  <c:v>1.6314533473799711</c:v>
                </c:pt>
                <c:pt idx="82">
                  <c:v>1.6178426341718992</c:v>
                </c:pt>
                <c:pt idx="83">
                  <c:v>1.4776495678663735</c:v>
                </c:pt>
                <c:pt idx="84">
                  <c:v>0.93580085909966038</c:v>
                </c:pt>
                <c:pt idx="85">
                  <c:v>1.8110577012782936</c:v>
                </c:pt>
                <c:pt idx="86">
                  <c:v>1.1580852651406879</c:v>
                </c:pt>
                <c:pt idx="87">
                  <c:v>2.6169001354705155</c:v>
                </c:pt>
                <c:pt idx="88">
                  <c:v>1.7195286521602731</c:v>
                </c:pt>
                <c:pt idx="89">
                  <c:v>1.3370932191152618</c:v>
                </c:pt>
                <c:pt idx="90">
                  <c:v>1.7624555478762294</c:v>
                </c:pt>
                <c:pt idx="91">
                  <c:v>3.0285190026583342</c:v>
                </c:pt>
                <c:pt idx="92">
                  <c:v>2.5003680909090211</c:v>
                </c:pt>
                <c:pt idx="93">
                  <c:v>2.384546259805294</c:v>
                </c:pt>
                <c:pt idx="94">
                  <c:v>2.9773561195265472</c:v>
                </c:pt>
                <c:pt idx="95">
                  <c:v>1.6726904711359221</c:v>
                </c:pt>
                <c:pt idx="96">
                  <c:v>1.2574527784799483</c:v>
                </c:pt>
                <c:pt idx="97">
                  <c:v>1.8312441167046554</c:v>
                </c:pt>
                <c:pt idx="98">
                  <c:v>2.9967839872578477</c:v>
                </c:pt>
                <c:pt idx="99">
                  <c:v>1.6792034940409353</c:v>
                </c:pt>
                <c:pt idx="100">
                  <c:v>2.3354937965090934</c:v>
                </c:pt>
                <c:pt idx="101">
                  <c:v>1.2676412761501012</c:v>
                </c:pt>
                <c:pt idx="102">
                  <c:v>2.5801943098423483</c:v>
                </c:pt>
                <c:pt idx="103">
                  <c:v>1.5630018008800781</c:v>
                </c:pt>
                <c:pt idx="104">
                  <c:v>1.678398020113627</c:v>
                </c:pt>
                <c:pt idx="105">
                  <c:v>2.8578014127552751</c:v>
                </c:pt>
                <c:pt idx="106">
                  <c:v>1.6793231344562312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AB-A54C-BA52-5B273D7F5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418416"/>
        <c:axId val="806420416"/>
      </c:scatterChart>
      <c:valAx>
        <c:axId val="806418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420416"/>
        <c:crosses val="autoZero"/>
        <c:crossBetween val="midCat"/>
      </c:valAx>
      <c:valAx>
        <c:axId val="80642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418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predicting'!$T$4</c:f>
              <c:strCache>
                <c:ptCount val="1"/>
                <c:pt idx="0">
                  <c:v>MRC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1.3462820438085518E-2"/>
                  <c:y val="0.505281647486371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predicting'!$M$5:$M$111</c:f>
              <c:numCache>
                <c:formatCode>0.000</c:formatCode>
                <c:ptCount val="107"/>
                <c:pt idx="0">
                  <c:v>0.91044840638055147</c:v>
                </c:pt>
                <c:pt idx="1">
                  <c:v>0.86366345268696465</c:v>
                </c:pt>
                <c:pt idx="2">
                  <c:v>0.77394868862799548</c:v>
                </c:pt>
                <c:pt idx="3">
                  <c:v>1.3980582695100425</c:v>
                </c:pt>
                <c:pt idx="4">
                  <c:v>0.67004701009216328</c:v>
                </c:pt>
                <c:pt idx="5">
                  <c:v>0.85783240356965262</c:v>
                </c:pt>
                <c:pt idx="6">
                  <c:v>1.2257375444492316</c:v>
                </c:pt>
                <c:pt idx="7">
                  <c:v>0.89596031074747684</c:v>
                </c:pt>
                <c:pt idx="8">
                  <c:v>0.94627943544682258</c:v>
                </c:pt>
                <c:pt idx="9">
                  <c:v>0.94470442200195393</c:v>
                </c:pt>
                <c:pt idx="10">
                  <c:v>1.4244390448911923</c:v>
                </c:pt>
                <c:pt idx="11">
                  <c:v>1.2760633719997936</c:v>
                </c:pt>
                <c:pt idx="12">
                  <c:v>1.1676943730863831</c:v>
                </c:pt>
                <c:pt idx="13">
                  <c:v>1.0046344611153597</c:v>
                </c:pt>
                <c:pt idx="14">
                  <c:v>0.66455218418076156</c:v>
                </c:pt>
                <c:pt idx="15">
                  <c:v>1.2010558959469289</c:v>
                </c:pt>
                <c:pt idx="16">
                  <c:v>1.032885821545841</c:v>
                </c:pt>
                <c:pt idx="17">
                  <c:v>1.3714258652442735</c:v>
                </c:pt>
                <c:pt idx="18">
                  <c:v>1.4163365055162473</c:v>
                </c:pt>
                <c:pt idx="19">
                  <c:v>1.0157950329534071</c:v>
                </c:pt>
                <c:pt idx="20">
                  <c:v>1.8424868554485143</c:v>
                </c:pt>
                <c:pt idx="21">
                  <c:v>1.288175751186345</c:v>
                </c:pt>
                <c:pt idx="22">
                  <c:v>0.74204117202695108</c:v>
                </c:pt>
                <c:pt idx="23">
                  <c:v>1.4729556580816363</c:v>
                </c:pt>
                <c:pt idx="24">
                  <c:v>1.3638209910925589</c:v>
                </c:pt>
                <c:pt idx="25">
                  <c:v>0.84341791427768675</c:v>
                </c:pt>
                <c:pt idx="26">
                  <c:v>1.3041775194089473</c:v>
                </c:pt>
                <c:pt idx="27">
                  <c:v>0.79432048108794517</c:v>
                </c:pt>
                <c:pt idx="28">
                  <c:v>0.6937770793727841</c:v>
                </c:pt>
                <c:pt idx="29">
                  <c:v>0.69707531914296506</c:v>
                </c:pt>
                <c:pt idx="30">
                  <c:v>0.89814670115705442</c:v>
                </c:pt>
                <c:pt idx="31">
                  <c:v>1.2401859193085933</c:v>
                </c:pt>
                <c:pt idx="32">
                  <c:v>1.2592525841907591</c:v>
                </c:pt>
                <c:pt idx="33">
                  <c:v>0.75880795244916099</c:v>
                </c:pt>
                <c:pt idx="34">
                  <c:v>1.0631349892995903</c:v>
                </c:pt>
                <c:pt idx="35">
                  <c:v>0.82834853853171231</c:v>
                </c:pt>
                <c:pt idx="36">
                  <c:v>1.247950468919844</c:v>
                </c:pt>
                <c:pt idx="37">
                  <c:v>0.79744491099585402</c:v>
                </c:pt>
                <c:pt idx="38">
                  <c:v>0.59288879085406088</c:v>
                </c:pt>
                <c:pt idx="39">
                  <c:v>1.6149485420809513</c:v>
                </c:pt>
                <c:pt idx="40">
                  <c:v>1.5189699666596279</c:v>
                </c:pt>
                <c:pt idx="41">
                  <c:v>0.69269857415948255</c:v>
                </c:pt>
                <c:pt idx="42">
                  <c:v>0.72478142106954946</c:v>
                </c:pt>
                <c:pt idx="43">
                  <c:v>0.7347848541211438</c:v>
                </c:pt>
                <c:pt idx="44">
                  <c:v>0.81070861737932665</c:v>
                </c:pt>
                <c:pt idx="45">
                  <c:v>0.61159242788344947</c:v>
                </c:pt>
                <c:pt idx="46">
                  <c:v>0.70375993053319974</c:v>
                </c:pt>
                <c:pt idx="47">
                  <c:v>0.78858221177696419</c:v>
                </c:pt>
                <c:pt idx="48">
                  <c:v>1.3378368424233813</c:v>
                </c:pt>
                <c:pt idx="49">
                  <c:v>0.5315612650966336</c:v>
                </c:pt>
                <c:pt idx="50">
                  <c:v>0.67920914835871271</c:v>
                </c:pt>
                <c:pt idx="51">
                  <c:v>0.98192940277112051</c:v>
                </c:pt>
                <c:pt idx="52">
                  <c:v>1.220444575302047</c:v>
                </c:pt>
                <c:pt idx="53">
                  <c:v>0.91799395409503215</c:v>
                </c:pt>
                <c:pt idx="54">
                  <c:v>0.81035155742457798</c:v>
                </c:pt>
                <c:pt idx="55">
                  <c:v>0.65802062670735673</c:v>
                </c:pt>
                <c:pt idx="56">
                  <c:v>1.3131449472298689</c:v>
                </c:pt>
                <c:pt idx="57">
                  <c:v>1.4456480186635501</c:v>
                </c:pt>
                <c:pt idx="58">
                  <c:v>0.61893608182209892</c:v>
                </c:pt>
                <c:pt idx="59">
                  <c:v>1.0990302561080774</c:v>
                </c:pt>
                <c:pt idx="60">
                  <c:v>0.77326391370977643</c:v>
                </c:pt>
                <c:pt idx="61">
                  <c:v>1.5679602902409302</c:v>
                </c:pt>
                <c:pt idx="62">
                  <c:v>0.82421560078314893</c:v>
                </c:pt>
                <c:pt idx="63">
                  <c:v>1.5208942960156751</c:v>
                </c:pt>
                <c:pt idx="64">
                  <c:v>0.82291646918875838</c:v>
                </c:pt>
                <c:pt idx="65">
                  <c:v>1.1720714021686376</c:v>
                </c:pt>
                <c:pt idx="66">
                  <c:v>0.87027064033070867</c:v>
                </c:pt>
                <c:pt idx="67">
                  <c:v>0.62299158795093679</c:v>
                </c:pt>
                <c:pt idx="68">
                  <c:v>1.1846055327737879</c:v>
                </c:pt>
                <c:pt idx="69">
                  <c:v>0.59148295303926979</c:v>
                </c:pt>
                <c:pt idx="70">
                  <c:v>1.1411339589968665</c:v>
                </c:pt>
                <c:pt idx="71">
                  <c:v>0.71322306942331548</c:v>
                </c:pt>
                <c:pt idx="72">
                  <c:v>0.76198681296830373</c:v>
                </c:pt>
                <c:pt idx="73">
                  <c:v>1.4117151198679398</c:v>
                </c:pt>
                <c:pt idx="74">
                  <c:v>0.62512708913097681</c:v>
                </c:pt>
                <c:pt idx="75">
                  <c:v>1.0609544139886113</c:v>
                </c:pt>
                <c:pt idx="76">
                  <c:v>0.78620361720669529</c:v>
                </c:pt>
                <c:pt idx="77">
                  <c:v>1.4025175708524056</c:v>
                </c:pt>
                <c:pt idx="78">
                  <c:v>1.1249186873351351</c:v>
                </c:pt>
                <c:pt idx="79">
                  <c:v>0.96655877361384934</c:v>
                </c:pt>
                <c:pt idx="80">
                  <c:v>1.2352925541028241</c:v>
                </c:pt>
                <c:pt idx="81">
                  <c:v>1.1835762828974783</c:v>
                </c:pt>
                <c:pt idx="82">
                  <c:v>0.77892260574860539</c:v>
                </c:pt>
                <c:pt idx="83">
                  <c:v>0.78640210006753908</c:v>
                </c:pt>
                <c:pt idx="84">
                  <c:v>0.96070825757446543</c:v>
                </c:pt>
                <c:pt idx="85">
                  <c:v>0.78110135619072996</c:v>
                </c:pt>
                <c:pt idx="86">
                  <c:v>0.90205672966378492</c:v>
                </c:pt>
                <c:pt idx="87">
                  <c:v>1.4871637738432701</c:v>
                </c:pt>
                <c:pt idx="88">
                  <c:v>0.90266286248816252</c:v>
                </c:pt>
                <c:pt idx="89">
                  <c:v>0.75473179172493821</c:v>
                </c:pt>
                <c:pt idx="90">
                  <c:v>0.9899365094288991</c:v>
                </c:pt>
                <c:pt idx="91">
                  <c:v>1.2535715973544397</c:v>
                </c:pt>
                <c:pt idx="92">
                  <c:v>1.2789221500273724</c:v>
                </c:pt>
                <c:pt idx="93">
                  <c:v>1.095433966918302</c:v>
                </c:pt>
                <c:pt idx="94">
                  <c:v>1.4508774114674501</c:v>
                </c:pt>
                <c:pt idx="95">
                  <c:v>1.3567250127502883</c:v>
                </c:pt>
                <c:pt idx="96">
                  <c:v>0.80660355485917778</c:v>
                </c:pt>
                <c:pt idx="97">
                  <c:v>0.81056471580040945</c:v>
                </c:pt>
                <c:pt idx="98">
                  <c:v>0.91766828114346821</c:v>
                </c:pt>
                <c:pt idx="99">
                  <c:v>0.64486651621194824</c:v>
                </c:pt>
                <c:pt idx="100">
                  <c:v>1.5701188139509987</c:v>
                </c:pt>
                <c:pt idx="101">
                  <c:v>0.91053997280563503</c:v>
                </c:pt>
                <c:pt idx="102">
                  <c:v>0.83653271162279164</c:v>
                </c:pt>
                <c:pt idx="103">
                  <c:v>0.69046991324342022</c:v>
                </c:pt>
                <c:pt idx="104">
                  <c:v>0.98282050151684952</c:v>
                </c:pt>
                <c:pt idx="105">
                  <c:v>0.75244347138151502</c:v>
                </c:pt>
                <c:pt idx="106">
                  <c:v>1.1435466028315822</c:v>
                </c:pt>
              </c:numCache>
            </c:numRef>
          </c:xVal>
          <c:yVal>
            <c:numRef>
              <c:f>'20% predicting'!$T$5:$T$111</c:f>
              <c:numCache>
                <c:formatCode>0.000</c:formatCode>
                <c:ptCount val="107"/>
                <c:pt idx="0">
                  <c:v>1.7137087207973019</c:v>
                </c:pt>
                <c:pt idx="1">
                  <c:v>1.2207749160116212</c:v>
                </c:pt>
                <c:pt idx="2">
                  <c:v>2.4581866074048326</c:v>
                </c:pt>
                <c:pt idx="3">
                  <c:v>2.7456924932261861</c:v>
                </c:pt>
                <c:pt idx="4">
                  <c:v>2.2147472321809989</c:v>
                </c:pt>
                <c:pt idx="5">
                  <c:v>1.3728794260073429</c:v>
                </c:pt>
                <c:pt idx="6">
                  <c:v>2.7209107831957731</c:v>
                </c:pt>
                <c:pt idx="7">
                  <c:v>1.1336075942877768</c:v>
                </c:pt>
                <c:pt idx="8">
                  <c:v>2.5476413688678581</c:v>
                </c:pt>
                <c:pt idx="9">
                  <c:v>1.9376903965107557</c:v>
                </c:pt>
                <c:pt idx="10">
                  <c:v>2.2165572343415878</c:v>
                </c:pt>
                <c:pt idx="11">
                  <c:v>3.096951676116154</c:v>
                </c:pt>
                <c:pt idx="12">
                  <c:v>2.8472060880846639</c:v>
                </c:pt>
                <c:pt idx="13">
                  <c:v>1.3231973479106343</c:v>
                </c:pt>
                <c:pt idx="14">
                  <c:v>1.0790690227890196</c:v>
                </c:pt>
                <c:pt idx="15">
                  <c:v>2.636456099471113</c:v>
                </c:pt>
                <c:pt idx="16">
                  <c:v>1.8349339596128618</c:v>
                </c:pt>
                <c:pt idx="17">
                  <c:v>2.0204507220024368</c:v>
                </c:pt>
                <c:pt idx="18">
                  <c:v>1.5170299643374727</c:v>
                </c:pt>
                <c:pt idx="19">
                  <c:v>1.7701915257516287</c:v>
                </c:pt>
                <c:pt idx="20">
                  <c:v>2.7924459750521393</c:v>
                </c:pt>
                <c:pt idx="21">
                  <c:v>2.1289040898226479</c:v>
                </c:pt>
                <c:pt idx="22">
                  <c:v>1.2771021961516396</c:v>
                </c:pt>
                <c:pt idx="23">
                  <c:v>2.789813938498849</c:v>
                </c:pt>
                <c:pt idx="24">
                  <c:v>2.444766460891576</c:v>
                </c:pt>
                <c:pt idx="25">
                  <c:v>1.8004963893719759</c:v>
                </c:pt>
                <c:pt idx="26">
                  <c:v>3.1947346155653404</c:v>
                </c:pt>
                <c:pt idx="27">
                  <c:v>2.1480402378288956</c:v>
                </c:pt>
                <c:pt idx="28">
                  <c:v>2.3093201444514349</c:v>
                </c:pt>
                <c:pt idx="29">
                  <c:v>2.345653448729399</c:v>
                </c:pt>
                <c:pt idx="30">
                  <c:v>2.161667105104073</c:v>
                </c:pt>
                <c:pt idx="31">
                  <c:v>1.4716972990342407</c:v>
                </c:pt>
                <c:pt idx="32">
                  <c:v>1.6763539040793309</c:v>
                </c:pt>
                <c:pt idx="33">
                  <c:v>1.708178933698471</c:v>
                </c:pt>
                <c:pt idx="34">
                  <c:v>2.4266196886044837</c:v>
                </c:pt>
                <c:pt idx="35">
                  <c:v>1.2920223571925202</c:v>
                </c:pt>
                <c:pt idx="36">
                  <c:v>2.4761502329244371</c:v>
                </c:pt>
                <c:pt idx="37">
                  <c:v>1.7335416318370309</c:v>
                </c:pt>
                <c:pt idx="38">
                  <c:v>1.7619640803719943</c:v>
                </c:pt>
                <c:pt idx="39">
                  <c:v>2.4473934062203866</c:v>
                </c:pt>
                <c:pt idx="40">
                  <c:v>2.3188869128903438</c:v>
                </c:pt>
                <c:pt idx="41">
                  <c:v>2.0406157788327599</c:v>
                </c:pt>
                <c:pt idx="42">
                  <c:v>1.359823418527953</c:v>
                </c:pt>
                <c:pt idx="43">
                  <c:v>1.3868059982045073</c:v>
                </c:pt>
                <c:pt idx="44">
                  <c:v>1.997687875644643</c:v>
                </c:pt>
                <c:pt idx="45">
                  <c:v>1.5610498999300864</c:v>
                </c:pt>
                <c:pt idx="46">
                  <c:v>0.81778379535386714</c:v>
                </c:pt>
                <c:pt idx="47">
                  <c:v>1.534721978553508</c:v>
                </c:pt>
                <c:pt idx="48">
                  <c:v>2.3497876275937646</c:v>
                </c:pt>
                <c:pt idx="49">
                  <c:v>2.508341192492809</c:v>
                </c:pt>
                <c:pt idx="50">
                  <c:v>1.6834828960463093</c:v>
                </c:pt>
                <c:pt idx="51">
                  <c:v>2.4745916636622018</c:v>
                </c:pt>
                <c:pt idx="52">
                  <c:v>2.8959231614218979</c:v>
                </c:pt>
                <c:pt idx="53">
                  <c:v>1.6753591527869314</c:v>
                </c:pt>
                <c:pt idx="54">
                  <c:v>0.93883886081365087</c:v>
                </c:pt>
                <c:pt idx="55">
                  <c:v>1.9990997006491509</c:v>
                </c:pt>
                <c:pt idx="56">
                  <c:v>2.1296483289444947</c:v>
                </c:pt>
                <c:pt idx="57">
                  <c:v>2.460927769441374</c:v>
                </c:pt>
                <c:pt idx="58">
                  <c:v>1.7733104302506049</c:v>
                </c:pt>
                <c:pt idx="59">
                  <c:v>1.620037656446669</c:v>
                </c:pt>
                <c:pt idx="60">
                  <c:v>1.8330028168399342</c:v>
                </c:pt>
                <c:pt idx="61">
                  <c:v>3.0595189862550329</c:v>
                </c:pt>
                <c:pt idx="62">
                  <c:v>2.0706087817161549</c:v>
                </c:pt>
                <c:pt idx="63">
                  <c:v>2.7197288937795818</c:v>
                </c:pt>
                <c:pt idx="64">
                  <c:v>0.90458175266541119</c:v>
                </c:pt>
                <c:pt idx="65">
                  <c:v>2.3075407522303237</c:v>
                </c:pt>
                <c:pt idx="66">
                  <c:v>2.3850015505833575</c:v>
                </c:pt>
                <c:pt idx="67">
                  <c:v>1.8409520547076346</c:v>
                </c:pt>
                <c:pt idx="68">
                  <c:v>2.6905854735805388</c:v>
                </c:pt>
                <c:pt idx="69">
                  <c:v>1.7852787501380396</c:v>
                </c:pt>
                <c:pt idx="70">
                  <c:v>1.7520023777383229</c:v>
                </c:pt>
                <c:pt idx="71">
                  <c:v>2.2873953836554501</c:v>
                </c:pt>
                <c:pt idx="72">
                  <c:v>2.1844140213618966</c:v>
                </c:pt>
                <c:pt idx="73">
                  <c:v>2.3812964803838885</c:v>
                </c:pt>
                <c:pt idx="74">
                  <c:v>1.0715592895314716</c:v>
                </c:pt>
                <c:pt idx="75">
                  <c:v>2.248370858829889</c:v>
                </c:pt>
                <c:pt idx="76">
                  <c:v>1.6235866900123783</c:v>
                </c:pt>
                <c:pt idx="77">
                  <c:v>2.4842853834182588</c:v>
                </c:pt>
                <c:pt idx="78">
                  <c:v>2.8187108399060796</c:v>
                </c:pt>
                <c:pt idx="79">
                  <c:v>1.4471644573288351</c:v>
                </c:pt>
                <c:pt idx="80">
                  <c:v>2.6049968648936437</c:v>
                </c:pt>
                <c:pt idx="81">
                  <c:v>1.6183870025315306</c:v>
                </c:pt>
                <c:pt idx="82">
                  <c:v>1.6358656834918275</c:v>
                </c:pt>
                <c:pt idx="83">
                  <c:v>1.4157465374535578</c:v>
                </c:pt>
                <c:pt idx="84">
                  <c:v>1.2556134829846677</c:v>
                </c:pt>
                <c:pt idx="85">
                  <c:v>1.7799796300284623</c:v>
                </c:pt>
                <c:pt idx="86">
                  <c:v>1.4910055471619097</c:v>
                </c:pt>
                <c:pt idx="87">
                  <c:v>2.5865490747430866</c:v>
                </c:pt>
                <c:pt idx="88">
                  <c:v>1.8188519071101092</c:v>
                </c:pt>
                <c:pt idx="89">
                  <c:v>1.2187778111362635</c:v>
                </c:pt>
                <c:pt idx="90">
                  <c:v>1.6995593549290029</c:v>
                </c:pt>
                <c:pt idx="91">
                  <c:v>2.97058266077843</c:v>
                </c:pt>
                <c:pt idx="92">
                  <c:v>2.3904808119290237</c:v>
                </c:pt>
                <c:pt idx="93">
                  <c:v>2.6237422844933409</c:v>
                </c:pt>
                <c:pt idx="94">
                  <c:v>2.9260912497900664</c:v>
                </c:pt>
                <c:pt idx="95">
                  <c:v>1.5664467270159728</c:v>
                </c:pt>
                <c:pt idx="96">
                  <c:v>1.3171624304330845</c:v>
                </c:pt>
                <c:pt idx="97">
                  <c:v>1.7743909221292236</c:v>
                </c:pt>
                <c:pt idx="98">
                  <c:v>2.5876049402531942</c:v>
                </c:pt>
                <c:pt idx="99">
                  <c:v>1.5032258217376204</c:v>
                </c:pt>
                <c:pt idx="100">
                  <c:v>2.3030024718300903</c:v>
                </c:pt>
                <c:pt idx="101">
                  <c:v>1.2795588369779476</c:v>
                </c:pt>
                <c:pt idx="102">
                  <c:v>2.422693959292892</c:v>
                </c:pt>
                <c:pt idx="103">
                  <c:v>1.5436170379952272</c:v>
                </c:pt>
                <c:pt idx="104">
                  <c:v>1.4858923713936929</c:v>
                </c:pt>
                <c:pt idx="105">
                  <c:v>2.7972282631308265</c:v>
                </c:pt>
                <c:pt idx="106">
                  <c:v>1.9333998633470115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0F-FE47-8A85-A596C9619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536816"/>
        <c:axId val="833656000"/>
      </c:scatterChart>
      <c:valAx>
        <c:axId val="806536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656000"/>
        <c:crosses val="autoZero"/>
        <c:crossBetween val="midCat"/>
      </c:valAx>
      <c:valAx>
        <c:axId val="83365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536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predict-scrambled'!$O$2</c:f>
              <c:strCache>
                <c:ptCount val="1"/>
                <c:pt idx="0">
                  <c:v>CI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3.8905915862947199E-2"/>
                  <c:y val="0.320629208679231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predict-scrambled'!$H$3:$H$109</c:f>
              <c:numCache>
                <c:formatCode>0.000</c:formatCode>
                <c:ptCount val="107"/>
                <c:pt idx="0">
                  <c:v>0.47631369030755927</c:v>
                </c:pt>
                <c:pt idx="1">
                  <c:v>1.9135578173803449</c:v>
                </c:pt>
                <c:pt idx="2">
                  <c:v>0.45739950868153784</c:v>
                </c:pt>
                <c:pt idx="3">
                  <c:v>0.7712224858572273</c:v>
                </c:pt>
                <c:pt idx="4">
                  <c:v>1.4415961736530245</c:v>
                </c:pt>
                <c:pt idx="5">
                  <c:v>1.7159004958912087</c:v>
                </c:pt>
                <c:pt idx="6">
                  <c:v>0.57128399411767961</c:v>
                </c:pt>
                <c:pt idx="7">
                  <c:v>1.3436328358554963</c:v>
                </c:pt>
                <c:pt idx="8">
                  <c:v>1.7442276654558073</c:v>
                </c:pt>
                <c:pt idx="9">
                  <c:v>1.4667430547035796</c:v>
                </c:pt>
                <c:pt idx="10">
                  <c:v>1.7162841030027385</c:v>
                </c:pt>
                <c:pt idx="11">
                  <c:v>1.0336724050573465</c:v>
                </c:pt>
                <c:pt idx="12">
                  <c:v>1.2788126911665763</c:v>
                </c:pt>
                <c:pt idx="13">
                  <c:v>0.58809300940068543</c:v>
                </c:pt>
                <c:pt idx="14">
                  <c:v>1.1356880823378819</c:v>
                </c:pt>
                <c:pt idx="15">
                  <c:v>0.71637631844626248</c:v>
                </c:pt>
                <c:pt idx="16">
                  <c:v>1.0780853075519876</c:v>
                </c:pt>
                <c:pt idx="17">
                  <c:v>1.172072743668658</c:v>
                </c:pt>
                <c:pt idx="18">
                  <c:v>0.9193331119609226</c:v>
                </c:pt>
                <c:pt idx="19">
                  <c:v>1.1575989643038076</c:v>
                </c:pt>
                <c:pt idx="20">
                  <c:v>0.57811494435779798</c:v>
                </c:pt>
                <c:pt idx="21">
                  <c:v>0.95656413572178489</c:v>
                </c:pt>
                <c:pt idx="22">
                  <c:v>1.4117142483575307</c:v>
                </c:pt>
                <c:pt idx="23">
                  <c:v>0.63850137325682121</c:v>
                </c:pt>
                <c:pt idx="24">
                  <c:v>0.48849450050125037</c:v>
                </c:pt>
                <c:pt idx="25">
                  <c:v>0.37212545556080279</c:v>
                </c:pt>
                <c:pt idx="26">
                  <c:v>0.39301261962772999</c:v>
                </c:pt>
                <c:pt idx="27">
                  <c:v>0.62959333296284947</c:v>
                </c:pt>
                <c:pt idx="28">
                  <c:v>0.62584733019852568</c:v>
                </c:pt>
                <c:pt idx="29">
                  <c:v>1.6097935790811635</c:v>
                </c:pt>
                <c:pt idx="30">
                  <c:v>0.55406439188923717</c:v>
                </c:pt>
                <c:pt idx="31">
                  <c:v>0.77307879272521696</c:v>
                </c:pt>
                <c:pt idx="32">
                  <c:v>1.5957376547888873</c:v>
                </c:pt>
                <c:pt idx="33">
                  <c:v>0.52988678006921675</c:v>
                </c:pt>
                <c:pt idx="34">
                  <c:v>0.85610896689802407</c:v>
                </c:pt>
                <c:pt idx="35">
                  <c:v>0.41437047816206452</c:v>
                </c:pt>
                <c:pt idx="36">
                  <c:v>1.3306482287259043</c:v>
                </c:pt>
                <c:pt idx="37">
                  <c:v>1.2249783200450113</c:v>
                </c:pt>
                <c:pt idx="38">
                  <c:v>0.73738293299234392</c:v>
                </c:pt>
                <c:pt idx="39">
                  <c:v>0.88774313083149425</c:v>
                </c:pt>
                <c:pt idx="40">
                  <c:v>1.599869974753289</c:v>
                </c:pt>
                <c:pt idx="41">
                  <c:v>1.925414430059146</c:v>
                </c:pt>
                <c:pt idx="42">
                  <c:v>0.42695082984051813</c:v>
                </c:pt>
                <c:pt idx="43">
                  <c:v>1.3026283023818348</c:v>
                </c:pt>
                <c:pt idx="44">
                  <c:v>0.5328995118801565</c:v>
                </c:pt>
                <c:pt idx="45">
                  <c:v>1.0520905957668989</c:v>
                </c:pt>
                <c:pt idx="46">
                  <c:v>0.48810576847175619</c:v>
                </c:pt>
                <c:pt idx="47">
                  <c:v>0.52000485070968916</c:v>
                </c:pt>
                <c:pt idx="48">
                  <c:v>0.45014571542273579</c:v>
                </c:pt>
                <c:pt idx="49">
                  <c:v>0.34098552802950005</c:v>
                </c:pt>
                <c:pt idx="50">
                  <c:v>0.31588585170917766</c:v>
                </c:pt>
                <c:pt idx="51">
                  <c:v>1.2329821713980376</c:v>
                </c:pt>
                <c:pt idx="52">
                  <c:v>0.54606378723297355</c:v>
                </c:pt>
                <c:pt idx="53">
                  <c:v>1.3883753289616538</c:v>
                </c:pt>
                <c:pt idx="54">
                  <c:v>0.44248871540975521</c:v>
                </c:pt>
                <c:pt idx="55">
                  <c:v>1.7914696052473833</c:v>
                </c:pt>
                <c:pt idx="56">
                  <c:v>0.51367822772342808</c:v>
                </c:pt>
                <c:pt idx="57">
                  <c:v>0.33881084075512952</c:v>
                </c:pt>
                <c:pt idx="58">
                  <c:v>0.98090612788820664</c:v>
                </c:pt>
                <c:pt idx="59">
                  <c:v>0.62477366945427104</c:v>
                </c:pt>
                <c:pt idx="60">
                  <c:v>2.1388380567206444</c:v>
                </c:pt>
                <c:pt idx="61">
                  <c:v>0.87033794925615549</c:v>
                </c:pt>
                <c:pt idx="62">
                  <c:v>1.6534645822834757</c:v>
                </c:pt>
                <c:pt idx="63">
                  <c:v>0.88987602803531074</c:v>
                </c:pt>
                <c:pt idx="64">
                  <c:v>0.40702062392861232</c:v>
                </c:pt>
                <c:pt idx="65">
                  <c:v>1.0095422336954185</c:v>
                </c:pt>
                <c:pt idx="66">
                  <c:v>1.8929228895495276</c:v>
                </c:pt>
                <c:pt idx="67">
                  <c:v>0.56765529355236777</c:v>
                </c:pt>
                <c:pt idx="68">
                  <c:v>0.63909347750952272</c:v>
                </c:pt>
                <c:pt idx="69">
                  <c:v>1.1653794036276186</c:v>
                </c:pt>
                <c:pt idx="70">
                  <c:v>0.46082410448413058</c:v>
                </c:pt>
                <c:pt idx="71">
                  <c:v>0.4088985684137284</c:v>
                </c:pt>
                <c:pt idx="72">
                  <c:v>0.55056690450969425</c:v>
                </c:pt>
                <c:pt idx="73">
                  <c:v>0.55053887203506902</c:v>
                </c:pt>
                <c:pt idx="74">
                  <c:v>0.93243687759283245</c:v>
                </c:pt>
                <c:pt idx="75">
                  <c:v>1.7214016085351074</c:v>
                </c:pt>
                <c:pt idx="76">
                  <c:v>1.746062899270961</c:v>
                </c:pt>
                <c:pt idx="77">
                  <c:v>0.53300182431664045</c:v>
                </c:pt>
                <c:pt idx="78">
                  <c:v>0.47006735154512264</c:v>
                </c:pt>
                <c:pt idx="79">
                  <c:v>1.6251930290494256</c:v>
                </c:pt>
                <c:pt idx="80">
                  <c:v>0.47608651032210364</c:v>
                </c:pt>
                <c:pt idx="81">
                  <c:v>0.54737187854949176</c:v>
                </c:pt>
                <c:pt idx="82">
                  <c:v>0.57425681071038892</c:v>
                </c:pt>
                <c:pt idx="83">
                  <c:v>0.52249592499128594</c:v>
                </c:pt>
                <c:pt idx="84">
                  <c:v>1.1793986313044855</c:v>
                </c:pt>
                <c:pt idx="85">
                  <c:v>0.73557859716026475</c:v>
                </c:pt>
                <c:pt idx="86">
                  <c:v>0.41343562621571173</c:v>
                </c:pt>
                <c:pt idx="87">
                  <c:v>1.4083749062722029</c:v>
                </c:pt>
                <c:pt idx="88">
                  <c:v>1.7122776326196296</c:v>
                </c:pt>
                <c:pt idx="89">
                  <c:v>1.1138825149786584</c:v>
                </c:pt>
                <c:pt idx="90">
                  <c:v>0.50745228994727498</c:v>
                </c:pt>
                <c:pt idx="91">
                  <c:v>1.6634016323724481</c:v>
                </c:pt>
                <c:pt idx="92">
                  <c:v>1.4170602992197456</c:v>
                </c:pt>
                <c:pt idx="93">
                  <c:v>0.49593432949769167</c:v>
                </c:pt>
                <c:pt idx="94">
                  <c:v>1.4620651322430465</c:v>
                </c:pt>
                <c:pt idx="95">
                  <c:v>1.3769294057235635</c:v>
                </c:pt>
                <c:pt idx="96">
                  <c:v>0.33994000469784413</c:v>
                </c:pt>
                <c:pt idx="97">
                  <c:v>0.42795167007578094</c:v>
                </c:pt>
                <c:pt idx="98">
                  <c:v>1.9972395094000599</c:v>
                </c:pt>
                <c:pt idx="99">
                  <c:v>0.59987888137243528</c:v>
                </c:pt>
                <c:pt idx="100">
                  <c:v>1.5469540802601767</c:v>
                </c:pt>
                <c:pt idx="101">
                  <c:v>0.36768786335926279</c:v>
                </c:pt>
                <c:pt idx="102">
                  <c:v>0.36605730683921384</c:v>
                </c:pt>
                <c:pt idx="103">
                  <c:v>0.61659444240232086</c:v>
                </c:pt>
                <c:pt idx="104">
                  <c:v>1.8067361320861355</c:v>
                </c:pt>
                <c:pt idx="105">
                  <c:v>0.62482938985557068</c:v>
                </c:pt>
                <c:pt idx="106">
                  <c:v>1.4575494919683418</c:v>
                </c:pt>
              </c:numCache>
            </c:numRef>
          </c:xVal>
          <c:yVal>
            <c:numRef>
              <c:f>'20% predict-scrambled'!$O$3:$O$109</c:f>
              <c:numCache>
                <c:formatCode>0.000</c:formatCode>
                <c:ptCount val="107"/>
                <c:pt idx="0">
                  <c:v>0.86729107106424941</c:v>
                </c:pt>
                <c:pt idx="1">
                  <c:v>0.62552228000172883</c:v>
                </c:pt>
                <c:pt idx="2">
                  <c:v>1.3653362524370041</c:v>
                </c:pt>
                <c:pt idx="3">
                  <c:v>1.4206862859376073</c:v>
                </c:pt>
                <c:pt idx="4">
                  <c:v>1.1458460511855821</c:v>
                </c:pt>
                <c:pt idx="5">
                  <c:v>0.5286209051605375</c:v>
                </c:pt>
                <c:pt idx="6">
                  <c:v>1.3625983813140032</c:v>
                </c:pt>
                <c:pt idx="7">
                  <c:v>0.58867013078578656</c:v>
                </c:pt>
                <c:pt idx="8">
                  <c:v>1.2353924120250666</c:v>
                </c:pt>
                <c:pt idx="9">
                  <c:v>0.91289032946009263</c:v>
                </c:pt>
                <c:pt idx="10">
                  <c:v>1.0804972184714299</c:v>
                </c:pt>
                <c:pt idx="11">
                  <c:v>1.4060101157993063</c:v>
                </c:pt>
                <c:pt idx="12">
                  <c:v>1.3894286311347588</c:v>
                </c:pt>
                <c:pt idx="13">
                  <c:v>0.73973527175878151</c:v>
                </c:pt>
                <c:pt idx="14">
                  <c:v>0.52076096112599624</c:v>
                </c:pt>
                <c:pt idx="15">
                  <c:v>1.1085140645013325</c:v>
                </c:pt>
                <c:pt idx="16">
                  <c:v>0.92871850119767341</c:v>
                </c:pt>
                <c:pt idx="17">
                  <c:v>1.0547660765690221</c:v>
                </c:pt>
                <c:pt idx="18">
                  <c:v>0.68023982771608704</c:v>
                </c:pt>
                <c:pt idx="19">
                  <c:v>0.88106976377945978</c:v>
                </c:pt>
                <c:pt idx="20">
                  <c:v>1.4480220095522596</c:v>
                </c:pt>
                <c:pt idx="21">
                  <c:v>1.1099870964450846</c:v>
                </c:pt>
                <c:pt idx="22">
                  <c:v>0.54620066938018885</c:v>
                </c:pt>
                <c:pt idx="23">
                  <c:v>1.4002379882526208</c:v>
                </c:pt>
                <c:pt idx="24">
                  <c:v>1.2878530231597363</c:v>
                </c:pt>
                <c:pt idx="25">
                  <c:v>0.84003166879337154</c:v>
                </c:pt>
                <c:pt idx="26">
                  <c:v>1.5000376675761931</c:v>
                </c:pt>
                <c:pt idx="27">
                  <c:v>1.1207626027705846</c:v>
                </c:pt>
                <c:pt idx="28">
                  <c:v>1.26618178187505</c:v>
                </c:pt>
                <c:pt idx="29">
                  <c:v>1.2271195990701109</c:v>
                </c:pt>
                <c:pt idx="30">
                  <c:v>1.1704029355895877</c:v>
                </c:pt>
                <c:pt idx="31">
                  <c:v>0.73647786650958613</c:v>
                </c:pt>
                <c:pt idx="32">
                  <c:v>0.83245197547808147</c:v>
                </c:pt>
                <c:pt idx="33">
                  <c:v>0.85287785945512673</c:v>
                </c:pt>
                <c:pt idx="34">
                  <c:v>1.0329363638730764</c:v>
                </c:pt>
                <c:pt idx="35">
                  <c:v>0.55928917554701973</c:v>
                </c:pt>
                <c:pt idx="36">
                  <c:v>1.2695266974178399</c:v>
                </c:pt>
                <c:pt idx="37">
                  <c:v>0.83270974216164007</c:v>
                </c:pt>
                <c:pt idx="38">
                  <c:v>0.96450316659584134</c:v>
                </c:pt>
                <c:pt idx="39">
                  <c:v>1.312636898069941</c:v>
                </c:pt>
                <c:pt idx="40">
                  <c:v>1.2992863593496273</c:v>
                </c:pt>
                <c:pt idx="41">
                  <c:v>0.93857613417021191</c:v>
                </c:pt>
                <c:pt idx="42">
                  <c:v>0.63671300658600072</c:v>
                </c:pt>
                <c:pt idx="43">
                  <c:v>0.58370526755153818</c:v>
                </c:pt>
                <c:pt idx="44">
                  <c:v>1.0192128458406107</c:v>
                </c:pt>
                <c:pt idx="45">
                  <c:v>0.69676730089515826</c:v>
                </c:pt>
                <c:pt idx="46">
                  <c:v>0.34179375805087631</c:v>
                </c:pt>
                <c:pt idx="47">
                  <c:v>0.71634344704531161</c:v>
                </c:pt>
                <c:pt idx="48">
                  <c:v>1.1969905143158026</c:v>
                </c:pt>
                <c:pt idx="49">
                  <c:v>0.98459934294677431</c:v>
                </c:pt>
                <c:pt idx="50">
                  <c:v>0.83879113700692964</c:v>
                </c:pt>
                <c:pt idx="51">
                  <c:v>1.31049363155224</c:v>
                </c:pt>
                <c:pt idx="52">
                  <c:v>1.5840415995539379</c:v>
                </c:pt>
                <c:pt idx="53">
                  <c:v>0.76715887588565357</c:v>
                </c:pt>
                <c:pt idx="54">
                  <c:v>0.54135219946962287</c:v>
                </c:pt>
                <c:pt idx="55">
                  <c:v>1.0640007887417857</c:v>
                </c:pt>
                <c:pt idx="56">
                  <c:v>0.99361831130373957</c:v>
                </c:pt>
                <c:pt idx="57">
                  <c:v>1.2778365589118248</c:v>
                </c:pt>
                <c:pt idx="58">
                  <c:v>0.87884588368480476</c:v>
                </c:pt>
                <c:pt idx="59">
                  <c:v>0.75568768096461036</c:v>
                </c:pt>
                <c:pt idx="60">
                  <c:v>0.89858279574961297</c:v>
                </c:pt>
                <c:pt idx="61">
                  <c:v>1.5689242926611502</c:v>
                </c:pt>
                <c:pt idx="62">
                  <c:v>1.0922677964325953</c:v>
                </c:pt>
                <c:pt idx="63">
                  <c:v>1.3090272596274883</c:v>
                </c:pt>
                <c:pt idx="64">
                  <c:v>0.3364860759870234</c:v>
                </c:pt>
                <c:pt idx="65">
                  <c:v>1.0927627743669501</c:v>
                </c:pt>
                <c:pt idx="66">
                  <c:v>1.2761806586658708</c:v>
                </c:pt>
                <c:pt idx="67">
                  <c:v>0.96257590502331014</c:v>
                </c:pt>
                <c:pt idx="68">
                  <c:v>1.3698330547428619</c:v>
                </c:pt>
                <c:pt idx="69">
                  <c:v>0.91868270926257567</c:v>
                </c:pt>
                <c:pt idx="70">
                  <c:v>0.88716716878228663</c:v>
                </c:pt>
                <c:pt idx="71">
                  <c:v>1.0898188850531438</c:v>
                </c:pt>
                <c:pt idx="72">
                  <c:v>1.135164451514999</c:v>
                </c:pt>
                <c:pt idx="73">
                  <c:v>1.3088017607037865</c:v>
                </c:pt>
                <c:pt idx="74">
                  <c:v>0.65363274187125131</c:v>
                </c:pt>
                <c:pt idx="75">
                  <c:v>1.1273494321052417</c:v>
                </c:pt>
                <c:pt idx="76">
                  <c:v>0.75606450594030061</c:v>
                </c:pt>
                <c:pt idx="77">
                  <c:v>1.3735925388736447</c:v>
                </c:pt>
                <c:pt idx="78">
                  <c:v>1.3015167277896296</c:v>
                </c:pt>
                <c:pt idx="79">
                  <c:v>0.54661102381403315</c:v>
                </c:pt>
                <c:pt idx="80">
                  <c:v>1.3128216886285411</c:v>
                </c:pt>
                <c:pt idx="81">
                  <c:v>0.72465541524211496</c:v>
                </c:pt>
                <c:pt idx="82">
                  <c:v>0.75660356219400682</c:v>
                </c:pt>
                <c:pt idx="83">
                  <c:v>0.76639602423423692</c:v>
                </c:pt>
                <c:pt idx="84">
                  <c:v>0.55619872301908657</c:v>
                </c:pt>
                <c:pt idx="85">
                  <c:v>0.88916349926968419</c:v>
                </c:pt>
                <c:pt idx="86">
                  <c:v>0.62504599554067819</c:v>
                </c:pt>
                <c:pt idx="87">
                  <c:v>1.1622382796041573</c:v>
                </c:pt>
                <c:pt idx="88">
                  <c:v>0.89031913372594396</c:v>
                </c:pt>
                <c:pt idx="89">
                  <c:v>0.71030769734180965</c:v>
                </c:pt>
                <c:pt idx="90">
                  <c:v>0.94927128038846653</c:v>
                </c:pt>
                <c:pt idx="91">
                  <c:v>1.53761905081925</c:v>
                </c:pt>
                <c:pt idx="92">
                  <c:v>1.2592410767614184</c:v>
                </c:pt>
                <c:pt idx="93">
                  <c:v>1.0926345315117274</c:v>
                </c:pt>
                <c:pt idx="94">
                  <c:v>1.4849779684111239</c:v>
                </c:pt>
                <c:pt idx="95">
                  <c:v>0.76749458295053086</c:v>
                </c:pt>
                <c:pt idx="96">
                  <c:v>0.6711259852511593</c:v>
                </c:pt>
                <c:pt idx="97">
                  <c:v>0.86164351310352461</c:v>
                </c:pt>
                <c:pt idx="98">
                  <c:v>1.4167577753571816</c:v>
                </c:pt>
                <c:pt idx="99">
                  <c:v>0.80955872107091453</c:v>
                </c:pt>
                <c:pt idx="100">
                  <c:v>1.1274606197621024</c:v>
                </c:pt>
                <c:pt idx="101">
                  <c:v>0.64601478725139772</c:v>
                </c:pt>
                <c:pt idx="102">
                  <c:v>1.1492484891173644</c:v>
                </c:pt>
                <c:pt idx="103">
                  <c:v>0.74084644873200056</c:v>
                </c:pt>
                <c:pt idx="104">
                  <c:v>0.81803894739943872</c:v>
                </c:pt>
                <c:pt idx="105">
                  <c:v>1.4351707757099117</c:v>
                </c:pt>
                <c:pt idx="106">
                  <c:v>0.82117551779103493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2F-462B-B8C1-83E5F2160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6594272"/>
        <c:axId val="806479056"/>
      </c:scatterChart>
      <c:valAx>
        <c:axId val="806594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479056"/>
        <c:crosses val="autoZero"/>
        <c:crossBetween val="midCat"/>
      </c:valAx>
      <c:valAx>
        <c:axId val="80647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5942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predict-scrambled'!$P$2</c:f>
              <c:strCache>
                <c:ptCount val="1"/>
                <c:pt idx="0">
                  <c:v>CII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4.5469073741149425E-2"/>
                  <c:y val="0.317441842115088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predict-scrambled'!$I$3:$I$109</c:f>
              <c:numCache>
                <c:formatCode>0.000</c:formatCode>
                <c:ptCount val="107"/>
                <c:pt idx="0">
                  <c:v>0.89973114380392194</c:v>
                </c:pt>
                <c:pt idx="1">
                  <c:v>1.4326825136107435</c:v>
                </c:pt>
                <c:pt idx="2">
                  <c:v>0.67130778746086883</c:v>
                </c:pt>
                <c:pt idx="3">
                  <c:v>0.78068849973672449</c:v>
                </c:pt>
                <c:pt idx="4">
                  <c:v>1.3690905290404587</c:v>
                </c:pt>
                <c:pt idx="5">
                  <c:v>1.592878067245262</c:v>
                </c:pt>
                <c:pt idx="6">
                  <c:v>0.78324546362827074</c:v>
                </c:pt>
                <c:pt idx="7">
                  <c:v>1.306595886404551</c:v>
                </c:pt>
                <c:pt idx="8">
                  <c:v>1.7161609946877094</c:v>
                </c:pt>
                <c:pt idx="9">
                  <c:v>1.0424671020251741</c:v>
                </c:pt>
                <c:pt idx="10">
                  <c:v>1.545828449518424</c:v>
                </c:pt>
                <c:pt idx="11">
                  <c:v>1.0441568100307865</c:v>
                </c:pt>
                <c:pt idx="12">
                  <c:v>0.98611030921803988</c:v>
                </c:pt>
                <c:pt idx="13">
                  <c:v>0.65524918923522957</c:v>
                </c:pt>
                <c:pt idx="14">
                  <c:v>0.79841485375081112</c:v>
                </c:pt>
                <c:pt idx="15">
                  <c:v>0.65928669964051057</c:v>
                </c:pt>
                <c:pt idx="16">
                  <c:v>0.85833759390341235</c:v>
                </c:pt>
                <c:pt idx="17">
                  <c:v>0.9990375459226839</c:v>
                </c:pt>
                <c:pt idx="18">
                  <c:v>1.023550079550507</c:v>
                </c:pt>
                <c:pt idx="19">
                  <c:v>1.523978715757321</c:v>
                </c:pt>
                <c:pt idx="20">
                  <c:v>0.61113834529763067</c:v>
                </c:pt>
                <c:pt idx="21">
                  <c:v>1.0205955535236884</c:v>
                </c:pt>
                <c:pt idx="22">
                  <c:v>1.7019490828448083</c:v>
                </c:pt>
                <c:pt idx="23">
                  <c:v>0.95230936631259588</c:v>
                </c:pt>
                <c:pt idx="24">
                  <c:v>0.65063698506109668</c:v>
                </c:pt>
                <c:pt idx="25">
                  <c:v>0.63086335433692664</c:v>
                </c:pt>
                <c:pt idx="26">
                  <c:v>0.56475152338030177</c:v>
                </c:pt>
                <c:pt idx="27">
                  <c:v>0.66935759180685572</c:v>
                </c:pt>
                <c:pt idx="28">
                  <c:v>0.91538550805775176</c:v>
                </c:pt>
                <c:pt idx="29">
                  <c:v>1.3258106892365988</c:v>
                </c:pt>
                <c:pt idx="30">
                  <c:v>0.914650894375586</c:v>
                </c:pt>
                <c:pt idx="31">
                  <c:v>0.85224470320971113</c:v>
                </c:pt>
                <c:pt idx="32">
                  <c:v>1.4469206137199562</c:v>
                </c:pt>
                <c:pt idx="33">
                  <c:v>0.92926993243476197</c:v>
                </c:pt>
                <c:pt idx="34">
                  <c:v>0.78828417450191268</c:v>
                </c:pt>
                <c:pt idx="35">
                  <c:v>0.83888836706547265</c:v>
                </c:pt>
                <c:pt idx="36">
                  <c:v>1.2544197871850207</c:v>
                </c:pt>
                <c:pt idx="37">
                  <c:v>1.2544406367228171</c:v>
                </c:pt>
                <c:pt idx="38">
                  <c:v>0.85514316966656612</c:v>
                </c:pt>
                <c:pt idx="39">
                  <c:v>0.83570456712505903</c:v>
                </c:pt>
                <c:pt idx="40">
                  <c:v>1.4281014230398061</c:v>
                </c:pt>
                <c:pt idx="41">
                  <c:v>1.6892094424082216</c:v>
                </c:pt>
                <c:pt idx="42">
                  <c:v>0.38004157475065015</c:v>
                </c:pt>
                <c:pt idx="43">
                  <c:v>1.2529247677008304</c:v>
                </c:pt>
                <c:pt idx="44">
                  <c:v>1.0537002319720066</c:v>
                </c:pt>
                <c:pt idx="45">
                  <c:v>1.1135904932618232</c:v>
                </c:pt>
                <c:pt idx="46">
                  <c:v>0.60435718853455334</c:v>
                </c:pt>
                <c:pt idx="47">
                  <c:v>0.6885891688423732</c:v>
                </c:pt>
                <c:pt idx="48">
                  <c:v>0.7963808985274714</c:v>
                </c:pt>
                <c:pt idx="49">
                  <c:v>0.59547942150745159</c:v>
                </c:pt>
                <c:pt idx="50">
                  <c:v>0.83813960176876368</c:v>
                </c:pt>
                <c:pt idx="51">
                  <c:v>1.5051636848761754</c:v>
                </c:pt>
                <c:pt idx="52">
                  <c:v>0.68542414658071904</c:v>
                </c:pt>
                <c:pt idx="53">
                  <c:v>0.80039057195562857</c:v>
                </c:pt>
                <c:pt idx="54">
                  <c:v>0.53236488556950157</c:v>
                </c:pt>
                <c:pt idx="55">
                  <c:v>1.5105757552260557</c:v>
                </c:pt>
                <c:pt idx="56">
                  <c:v>0.86422760008243549</c:v>
                </c:pt>
                <c:pt idx="57">
                  <c:v>0.66130249611234504</c:v>
                </c:pt>
                <c:pt idx="58">
                  <c:v>1.3229322697920143</c:v>
                </c:pt>
                <c:pt idx="59">
                  <c:v>0.92831520129558076</c:v>
                </c:pt>
                <c:pt idx="60">
                  <c:v>1.5112568573014844</c:v>
                </c:pt>
                <c:pt idx="61">
                  <c:v>1.1717495263549447</c:v>
                </c:pt>
                <c:pt idx="62">
                  <c:v>1.8111424330762085</c:v>
                </c:pt>
                <c:pt idx="63">
                  <c:v>1.1049942289789314</c:v>
                </c:pt>
                <c:pt idx="64">
                  <c:v>0.59193246171165126</c:v>
                </c:pt>
                <c:pt idx="65">
                  <c:v>0.59415087400180888</c:v>
                </c:pt>
                <c:pt idx="66">
                  <c:v>1.8140535021018849</c:v>
                </c:pt>
                <c:pt idx="67">
                  <c:v>0.80118071876322117</c:v>
                </c:pt>
                <c:pt idx="68">
                  <c:v>0.61366712504906262</c:v>
                </c:pt>
                <c:pt idx="69">
                  <c:v>1.0283839712000471</c:v>
                </c:pt>
                <c:pt idx="70">
                  <c:v>1.0430194373523243</c:v>
                </c:pt>
                <c:pt idx="71">
                  <c:v>0.51586783414290749</c:v>
                </c:pt>
                <c:pt idx="72">
                  <c:v>0.61359457587347621</c:v>
                </c:pt>
                <c:pt idx="73">
                  <c:v>0.80451857227844181</c:v>
                </c:pt>
                <c:pt idx="74">
                  <c:v>1.3845191926030866</c:v>
                </c:pt>
                <c:pt idx="75">
                  <c:v>1.5489103884618707</c:v>
                </c:pt>
                <c:pt idx="76">
                  <c:v>1.5250890500859779</c:v>
                </c:pt>
                <c:pt idx="77">
                  <c:v>1.2620380992717291</c:v>
                </c:pt>
                <c:pt idx="78">
                  <c:v>0.67991448572281954</c:v>
                </c:pt>
                <c:pt idx="79">
                  <c:v>1.4758117564974678</c:v>
                </c:pt>
                <c:pt idx="80">
                  <c:v>0.61995754336622944</c:v>
                </c:pt>
                <c:pt idx="81">
                  <c:v>0.53194212921450523</c:v>
                </c:pt>
                <c:pt idx="82">
                  <c:v>0.78899360527616647</c:v>
                </c:pt>
                <c:pt idx="83">
                  <c:v>0.59160430633629968</c:v>
                </c:pt>
                <c:pt idx="84">
                  <c:v>1.0539973457908833</c:v>
                </c:pt>
                <c:pt idx="85">
                  <c:v>1.2064393258230364</c:v>
                </c:pt>
                <c:pt idx="86">
                  <c:v>0.51742652573380055</c:v>
                </c:pt>
                <c:pt idx="87">
                  <c:v>1.3856977501141272</c:v>
                </c:pt>
                <c:pt idx="88">
                  <c:v>1.5441485173977565</c:v>
                </c:pt>
                <c:pt idx="89">
                  <c:v>1.4864366773885842</c:v>
                </c:pt>
                <c:pt idx="90">
                  <c:v>0.6719477175479116</c:v>
                </c:pt>
                <c:pt idx="91">
                  <c:v>1.789406403922619</c:v>
                </c:pt>
                <c:pt idx="92">
                  <c:v>1.7239534247684694</c:v>
                </c:pt>
                <c:pt idx="93">
                  <c:v>0.67263273152079162</c:v>
                </c:pt>
                <c:pt idx="94">
                  <c:v>1.4927397017288302</c:v>
                </c:pt>
                <c:pt idx="95">
                  <c:v>1.1985996135962043</c:v>
                </c:pt>
                <c:pt idx="96">
                  <c:v>0.7395401706551703</c:v>
                </c:pt>
                <c:pt idx="97">
                  <c:v>0.57686009606523558</c:v>
                </c:pt>
                <c:pt idx="98">
                  <c:v>1.5334690291658157</c:v>
                </c:pt>
                <c:pt idx="99">
                  <c:v>0.57833670439125595</c:v>
                </c:pt>
                <c:pt idx="100">
                  <c:v>1.422422062394268</c:v>
                </c:pt>
                <c:pt idx="101">
                  <c:v>0.68369205623238072</c:v>
                </c:pt>
                <c:pt idx="102">
                  <c:v>0.58101696070450382</c:v>
                </c:pt>
                <c:pt idx="103">
                  <c:v>0.67299590593858061</c:v>
                </c:pt>
                <c:pt idx="104">
                  <c:v>1.4425927826525822</c:v>
                </c:pt>
                <c:pt idx="105">
                  <c:v>0.86019321027931228</c:v>
                </c:pt>
                <c:pt idx="106">
                  <c:v>1.3753405619462913</c:v>
                </c:pt>
              </c:numCache>
            </c:numRef>
          </c:xVal>
          <c:yVal>
            <c:numRef>
              <c:f>'20% predict-scrambled'!$P$3:$P$109</c:f>
              <c:numCache>
                <c:formatCode>0.000</c:formatCode>
                <c:ptCount val="107"/>
                <c:pt idx="0">
                  <c:v>0.93339463922166932</c:v>
                </c:pt>
                <c:pt idx="1">
                  <c:v>0.73150002693353977</c:v>
                </c:pt>
                <c:pt idx="2">
                  <c:v>1.295423483075592</c:v>
                </c:pt>
                <c:pt idx="3">
                  <c:v>1.3250365882579263</c:v>
                </c:pt>
                <c:pt idx="4">
                  <c:v>1.10437419679278</c:v>
                </c:pt>
                <c:pt idx="5">
                  <c:v>0.68216251837786923</c:v>
                </c:pt>
                <c:pt idx="6">
                  <c:v>1.2418578206115924</c:v>
                </c:pt>
                <c:pt idx="7">
                  <c:v>0.66131399193957985</c:v>
                </c:pt>
                <c:pt idx="8">
                  <c:v>1.1808996259881401</c:v>
                </c:pt>
                <c:pt idx="9">
                  <c:v>0.98298713692933148</c:v>
                </c:pt>
                <c:pt idx="10">
                  <c:v>1.0867288675794413</c:v>
                </c:pt>
                <c:pt idx="11">
                  <c:v>1.1517955312518131</c:v>
                </c:pt>
                <c:pt idx="12">
                  <c:v>1.2620542487330288</c:v>
                </c:pt>
                <c:pt idx="13">
                  <c:v>0.79775437086655521</c:v>
                </c:pt>
                <c:pt idx="14">
                  <c:v>0.7589578972422959</c:v>
                </c:pt>
                <c:pt idx="15">
                  <c:v>1.1526128712879329</c:v>
                </c:pt>
                <c:pt idx="16">
                  <c:v>1.0980687478138957</c:v>
                </c:pt>
                <c:pt idx="17">
                  <c:v>1.0856761690894448</c:v>
                </c:pt>
                <c:pt idx="18">
                  <c:v>0.81015081211559314</c:v>
                </c:pt>
                <c:pt idx="19">
                  <c:v>0.93809265047066859</c:v>
                </c:pt>
                <c:pt idx="20">
                  <c:v>1.3262095872770114</c:v>
                </c:pt>
                <c:pt idx="21">
                  <c:v>1.1526157159930199</c:v>
                </c:pt>
                <c:pt idx="22">
                  <c:v>0.66813890629786266</c:v>
                </c:pt>
                <c:pt idx="23">
                  <c:v>1.2159406494960159</c:v>
                </c:pt>
                <c:pt idx="24">
                  <c:v>1.2715020694580983</c:v>
                </c:pt>
                <c:pt idx="25">
                  <c:v>0.92899407380298382</c:v>
                </c:pt>
                <c:pt idx="26">
                  <c:v>1.1719420545799066</c:v>
                </c:pt>
                <c:pt idx="27">
                  <c:v>1.1580481275887937</c:v>
                </c:pt>
                <c:pt idx="28">
                  <c:v>1.2328099822405569</c:v>
                </c:pt>
                <c:pt idx="29">
                  <c:v>1.1734232500070523</c:v>
                </c:pt>
                <c:pt idx="30">
                  <c:v>1.1800976619287691</c:v>
                </c:pt>
                <c:pt idx="31">
                  <c:v>0.84552165431545157</c:v>
                </c:pt>
                <c:pt idx="32">
                  <c:v>0.90055054110741717</c:v>
                </c:pt>
                <c:pt idx="33">
                  <c:v>0.90880440463438084</c:v>
                </c:pt>
                <c:pt idx="34">
                  <c:v>1.0296707989551719</c:v>
                </c:pt>
                <c:pt idx="35">
                  <c:v>0.73222606074175867</c:v>
                </c:pt>
                <c:pt idx="36">
                  <c:v>1.1568094717864443</c:v>
                </c:pt>
                <c:pt idx="37">
                  <c:v>0.90682653442406347</c:v>
                </c:pt>
                <c:pt idx="38">
                  <c:v>1.0325584887049106</c:v>
                </c:pt>
                <c:pt idx="39">
                  <c:v>1.1648409943033804</c:v>
                </c:pt>
                <c:pt idx="40">
                  <c:v>1.2376729743861832</c:v>
                </c:pt>
                <c:pt idx="41">
                  <c:v>0.92570950745419189</c:v>
                </c:pt>
                <c:pt idx="42">
                  <c:v>0.75034880736162701</c:v>
                </c:pt>
                <c:pt idx="43">
                  <c:v>0.68990373661967619</c:v>
                </c:pt>
                <c:pt idx="44">
                  <c:v>1.0819155621897343</c:v>
                </c:pt>
                <c:pt idx="45">
                  <c:v>0.73107375930036866</c:v>
                </c:pt>
                <c:pt idx="46">
                  <c:v>0.67386546358891664</c:v>
                </c:pt>
                <c:pt idx="47">
                  <c:v>0.70933082742909392</c:v>
                </c:pt>
                <c:pt idx="48">
                  <c:v>1.0678565352127514</c:v>
                </c:pt>
                <c:pt idx="49">
                  <c:v>1.0817123288901425</c:v>
                </c:pt>
                <c:pt idx="50">
                  <c:v>0.90688818262579496</c:v>
                </c:pt>
                <c:pt idx="51">
                  <c:v>1.1963353616026162</c:v>
                </c:pt>
                <c:pt idx="52">
                  <c:v>1.2406885722323489</c:v>
                </c:pt>
                <c:pt idx="53">
                  <c:v>0.82545678345799112</c:v>
                </c:pt>
                <c:pt idx="54">
                  <c:v>0.68100935503936388</c:v>
                </c:pt>
                <c:pt idx="55">
                  <c:v>1.1037778632713886</c:v>
                </c:pt>
                <c:pt idx="56">
                  <c:v>1.0600247006471419</c:v>
                </c:pt>
                <c:pt idx="57">
                  <c:v>1.2052497686179011</c:v>
                </c:pt>
                <c:pt idx="58">
                  <c:v>0.90829962541659726</c:v>
                </c:pt>
                <c:pt idx="59">
                  <c:v>0.91554297663190753</c:v>
                </c:pt>
                <c:pt idx="60">
                  <c:v>0.93682451862632643</c:v>
                </c:pt>
                <c:pt idx="61">
                  <c:v>1.3185157817785964</c:v>
                </c:pt>
                <c:pt idx="62">
                  <c:v>1.122997825710544</c:v>
                </c:pt>
                <c:pt idx="63">
                  <c:v>1.1790442672599295</c:v>
                </c:pt>
                <c:pt idx="64">
                  <c:v>0.67603566383783542</c:v>
                </c:pt>
                <c:pt idx="65">
                  <c:v>1.1063733674184495</c:v>
                </c:pt>
                <c:pt idx="66">
                  <c:v>1.2803396117461758</c:v>
                </c:pt>
                <c:pt idx="67">
                  <c:v>0.99721942236075078</c:v>
                </c:pt>
                <c:pt idx="68">
                  <c:v>1.2701353665291872</c:v>
                </c:pt>
                <c:pt idx="69">
                  <c:v>1.0158668530611372</c:v>
                </c:pt>
                <c:pt idx="70">
                  <c:v>0.97856209791917892</c:v>
                </c:pt>
                <c:pt idx="71">
                  <c:v>1.2170711081355396</c:v>
                </c:pt>
                <c:pt idx="72">
                  <c:v>1.1744514701599387</c:v>
                </c:pt>
                <c:pt idx="73">
                  <c:v>1.278692037218381</c:v>
                </c:pt>
                <c:pt idx="74">
                  <c:v>0.72924296442472702</c:v>
                </c:pt>
                <c:pt idx="75">
                  <c:v>1.1234192351964374</c:v>
                </c:pt>
                <c:pt idx="76">
                  <c:v>0.80041042372344451</c:v>
                </c:pt>
                <c:pt idx="77">
                  <c:v>1.2972567962918338</c:v>
                </c:pt>
                <c:pt idx="78">
                  <c:v>1.2577552321416967</c:v>
                </c:pt>
                <c:pt idx="79">
                  <c:v>0.6965156048926604</c:v>
                </c:pt>
                <c:pt idx="80">
                  <c:v>1.2557366983834994</c:v>
                </c:pt>
                <c:pt idx="81">
                  <c:v>0.83674467807751574</c:v>
                </c:pt>
                <c:pt idx="82">
                  <c:v>0.81224267529355088</c:v>
                </c:pt>
                <c:pt idx="83">
                  <c:v>0.82082361154235439</c:v>
                </c:pt>
                <c:pt idx="84">
                  <c:v>0.67295941928263292</c:v>
                </c:pt>
                <c:pt idx="85">
                  <c:v>0.96299398116903101</c:v>
                </c:pt>
                <c:pt idx="86">
                  <c:v>0.70715113953506226</c:v>
                </c:pt>
                <c:pt idx="87">
                  <c:v>1.1827792162308111</c:v>
                </c:pt>
                <c:pt idx="88">
                  <c:v>0.91757125032308928</c:v>
                </c:pt>
                <c:pt idx="89">
                  <c:v>0.77643776005306731</c:v>
                </c:pt>
                <c:pt idx="90">
                  <c:v>1.0573730455695938</c:v>
                </c:pt>
                <c:pt idx="91">
                  <c:v>1.3333040624298254</c:v>
                </c:pt>
                <c:pt idx="92">
                  <c:v>1.1388972899436882</c:v>
                </c:pt>
                <c:pt idx="93">
                  <c:v>1.0730571749843716</c:v>
                </c:pt>
                <c:pt idx="94">
                  <c:v>1.2845516233335852</c:v>
                </c:pt>
                <c:pt idx="95">
                  <c:v>0.89387468147627913</c:v>
                </c:pt>
                <c:pt idx="96">
                  <c:v>0.7574451261165811</c:v>
                </c:pt>
                <c:pt idx="97">
                  <c:v>0.94048135652889198</c:v>
                </c:pt>
                <c:pt idx="98">
                  <c:v>1.4110925906999294</c:v>
                </c:pt>
                <c:pt idx="99">
                  <c:v>0.9578013075821189</c:v>
                </c:pt>
                <c:pt idx="100">
                  <c:v>1.116878664621006</c:v>
                </c:pt>
                <c:pt idx="101">
                  <c:v>0.75029168554347758</c:v>
                </c:pt>
                <c:pt idx="102">
                  <c:v>1.174604741850017</c:v>
                </c:pt>
                <c:pt idx="103">
                  <c:v>0.84882737781719775</c:v>
                </c:pt>
                <c:pt idx="104">
                  <c:v>0.83836368814412776</c:v>
                </c:pt>
                <c:pt idx="105">
                  <c:v>1.2119363778984065</c:v>
                </c:pt>
                <c:pt idx="106">
                  <c:v>0.88944059252083629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20-4EE0-8328-6A3FC6383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288991"/>
        <c:axId val="1805270207"/>
      </c:scatterChart>
      <c:valAx>
        <c:axId val="18052889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270207"/>
        <c:crosses val="autoZero"/>
        <c:crossBetween val="midCat"/>
      </c:valAx>
      <c:valAx>
        <c:axId val="18052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28899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'20% predict-scrambled'!$Q$2</c:f>
              <c:strCache>
                <c:ptCount val="1"/>
                <c:pt idx="0">
                  <c:v>CIV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0"/>
            <c:trendlineLbl>
              <c:layout>
                <c:manualLayout>
                  <c:x val="0.11952279713728144"/>
                  <c:y val="0.3347753589624825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'20% predict-scrambled'!$J$3:$J$109</c:f>
              <c:numCache>
                <c:formatCode>0.000</c:formatCode>
                <c:ptCount val="107"/>
                <c:pt idx="0">
                  <c:v>0.83178205922823556</c:v>
                </c:pt>
                <c:pt idx="1">
                  <c:v>1.3592199644313001</c:v>
                </c:pt>
                <c:pt idx="2">
                  <c:v>0.62846751794089328</c:v>
                </c:pt>
                <c:pt idx="3">
                  <c:v>0.8093920993250745</c:v>
                </c:pt>
                <c:pt idx="4">
                  <c:v>1.2339888229495881</c:v>
                </c:pt>
                <c:pt idx="5">
                  <c:v>1.4859693250563604</c:v>
                </c:pt>
                <c:pt idx="6">
                  <c:v>0.9385966947302109</c:v>
                </c:pt>
                <c:pt idx="7">
                  <c:v>1.2076891546690189</c:v>
                </c:pt>
                <c:pt idx="8">
                  <c:v>1.4656221141796679</c:v>
                </c:pt>
                <c:pt idx="9">
                  <c:v>1.2497115185362095</c:v>
                </c:pt>
                <c:pt idx="10">
                  <c:v>1.6605396365736702</c:v>
                </c:pt>
                <c:pt idx="11">
                  <c:v>1.0273388674209871</c:v>
                </c:pt>
                <c:pt idx="12">
                  <c:v>1.2746418850995309</c:v>
                </c:pt>
                <c:pt idx="13">
                  <c:v>0.75830397798024785</c:v>
                </c:pt>
                <c:pt idx="14">
                  <c:v>1.0477322059731804</c:v>
                </c:pt>
                <c:pt idx="15">
                  <c:v>0.87917874337881785</c:v>
                </c:pt>
                <c:pt idx="16">
                  <c:v>1.0578001227020868</c:v>
                </c:pt>
                <c:pt idx="17">
                  <c:v>0.87537762025374322</c:v>
                </c:pt>
                <c:pt idx="18">
                  <c:v>1.1548375054820414</c:v>
                </c:pt>
                <c:pt idx="19">
                  <c:v>1.2796362575413152</c:v>
                </c:pt>
                <c:pt idx="20">
                  <c:v>0.89324192171509842</c:v>
                </c:pt>
                <c:pt idx="21">
                  <c:v>1.1523519175091532</c:v>
                </c:pt>
                <c:pt idx="22">
                  <c:v>1.5003144642248163</c:v>
                </c:pt>
                <c:pt idx="23">
                  <c:v>0.77294846475173096</c:v>
                </c:pt>
                <c:pt idx="24">
                  <c:v>0.68508327392323154</c:v>
                </c:pt>
                <c:pt idx="25">
                  <c:v>0.67799635089130295</c:v>
                </c:pt>
                <c:pt idx="26">
                  <c:v>0.50885739665060348</c:v>
                </c:pt>
                <c:pt idx="27">
                  <c:v>0.62810061320535637</c:v>
                </c:pt>
                <c:pt idx="28">
                  <c:v>0.88621634941745009</c:v>
                </c:pt>
                <c:pt idx="29">
                  <c:v>1.7261021461008408</c:v>
                </c:pt>
                <c:pt idx="30">
                  <c:v>0.62165047020220454</c:v>
                </c:pt>
                <c:pt idx="31">
                  <c:v>0.91856185433473336</c:v>
                </c:pt>
                <c:pt idx="32">
                  <c:v>1.8409210226581694</c:v>
                </c:pt>
                <c:pt idx="33">
                  <c:v>1.1361766891330618</c:v>
                </c:pt>
                <c:pt idx="34">
                  <c:v>0.76052231681434079</c:v>
                </c:pt>
                <c:pt idx="35">
                  <c:v>0.58936222916335934</c:v>
                </c:pt>
                <c:pt idx="36">
                  <c:v>1.1354451138044928</c:v>
                </c:pt>
                <c:pt idx="37">
                  <c:v>1.1754128233048915</c:v>
                </c:pt>
                <c:pt idx="38">
                  <c:v>0.78167412860202345</c:v>
                </c:pt>
                <c:pt idx="39">
                  <c:v>1.0806428273634232</c:v>
                </c:pt>
                <c:pt idx="40">
                  <c:v>1.3822739590713105</c:v>
                </c:pt>
                <c:pt idx="41">
                  <c:v>1.59559172274979</c:v>
                </c:pt>
                <c:pt idx="42">
                  <c:v>0.43021496030614331</c:v>
                </c:pt>
                <c:pt idx="43">
                  <c:v>1.3975255866781762</c:v>
                </c:pt>
                <c:pt idx="44">
                  <c:v>0.7399991862866917</c:v>
                </c:pt>
                <c:pt idx="45">
                  <c:v>1.0092672355881274</c:v>
                </c:pt>
                <c:pt idx="46">
                  <c:v>0.57265348954352424</c:v>
                </c:pt>
                <c:pt idx="47">
                  <c:v>0.67752934982187396</c:v>
                </c:pt>
                <c:pt idx="48">
                  <c:v>1.0068529240935435</c:v>
                </c:pt>
                <c:pt idx="49">
                  <c:v>0.72526781047408506</c:v>
                </c:pt>
                <c:pt idx="50">
                  <c:v>0.73730929530698353</c:v>
                </c:pt>
                <c:pt idx="51">
                  <c:v>1.3726449232733118</c:v>
                </c:pt>
                <c:pt idx="52">
                  <c:v>0.79480479212936417</c:v>
                </c:pt>
                <c:pt idx="53">
                  <c:v>1.0788413509415857</c:v>
                </c:pt>
                <c:pt idx="54">
                  <c:v>0.50230344241401204</c:v>
                </c:pt>
                <c:pt idx="55">
                  <c:v>1.3454756261289971</c:v>
                </c:pt>
                <c:pt idx="56">
                  <c:v>0.99161325450061333</c:v>
                </c:pt>
                <c:pt idx="57">
                  <c:v>0.55598382805246549</c:v>
                </c:pt>
                <c:pt idx="58">
                  <c:v>1.2486907568230659</c:v>
                </c:pt>
                <c:pt idx="59">
                  <c:v>1.0181738991558527</c:v>
                </c:pt>
                <c:pt idx="60">
                  <c:v>1.6564363140511937</c:v>
                </c:pt>
                <c:pt idx="61">
                  <c:v>1.0679255448238951</c:v>
                </c:pt>
                <c:pt idx="62">
                  <c:v>1.9841274591257345</c:v>
                </c:pt>
                <c:pt idx="63">
                  <c:v>1.1065490448166111</c:v>
                </c:pt>
                <c:pt idx="64">
                  <c:v>0.67218393464090176</c:v>
                </c:pt>
                <c:pt idx="65">
                  <c:v>0.55289100927830148</c:v>
                </c:pt>
                <c:pt idx="66">
                  <c:v>1.7090173132751449</c:v>
                </c:pt>
                <c:pt idx="67">
                  <c:v>0.47303806407164367</c:v>
                </c:pt>
                <c:pt idx="68">
                  <c:v>0.64008098924279255</c:v>
                </c:pt>
                <c:pt idx="69">
                  <c:v>0.78568955574201327</c:v>
                </c:pt>
                <c:pt idx="70">
                  <c:v>0.92047285142377677</c:v>
                </c:pt>
                <c:pt idx="71">
                  <c:v>0.65301780602695247</c:v>
                </c:pt>
                <c:pt idx="72">
                  <c:v>0.59347643570465836</c:v>
                </c:pt>
                <c:pt idx="73">
                  <c:v>0.72937739193467666</c:v>
                </c:pt>
                <c:pt idx="74">
                  <c:v>1.3741320583353565</c:v>
                </c:pt>
                <c:pt idx="75">
                  <c:v>1.2714731885360724</c:v>
                </c:pt>
                <c:pt idx="76">
                  <c:v>1.5406367358065574</c:v>
                </c:pt>
                <c:pt idx="77">
                  <c:v>1.318502598815317</c:v>
                </c:pt>
                <c:pt idx="78">
                  <c:v>0.6592920314999422</c:v>
                </c:pt>
                <c:pt idx="79">
                  <c:v>1.4499526669418068</c:v>
                </c:pt>
                <c:pt idx="80">
                  <c:v>0.61879387444522971</c:v>
                </c:pt>
                <c:pt idx="81">
                  <c:v>0.44989969409796698</c:v>
                </c:pt>
                <c:pt idx="82">
                  <c:v>0.83462743449306942</c:v>
                </c:pt>
                <c:pt idx="83">
                  <c:v>0.69530347898134304</c:v>
                </c:pt>
                <c:pt idx="84">
                  <c:v>1.1539418870541864</c:v>
                </c:pt>
                <c:pt idx="85">
                  <c:v>1.2950227992491774</c:v>
                </c:pt>
                <c:pt idx="86">
                  <c:v>0.58750783823108432</c:v>
                </c:pt>
                <c:pt idx="87">
                  <c:v>1.1420326882392118</c:v>
                </c:pt>
                <c:pt idx="88">
                  <c:v>1.3055746491363356</c:v>
                </c:pt>
                <c:pt idx="89">
                  <c:v>1.3762686655396834</c:v>
                </c:pt>
                <c:pt idx="90">
                  <c:v>0.71884344753431062</c:v>
                </c:pt>
                <c:pt idx="91">
                  <c:v>1.7370271748233113</c:v>
                </c:pt>
                <c:pt idx="92">
                  <c:v>1.3479932933311196</c:v>
                </c:pt>
                <c:pt idx="93">
                  <c:v>0.40184405488883057</c:v>
                </c:pt>
                <c:pt idx="94">
                  <c:v>1.4929317306419729</c:v>
                </c:pt>
                <c:pt idx="95">
                  <c:v>1.3027744910473631</c:v>
                </c:pt>
                <c:pt idx="96">
                  <c:v>0.57790529072738495</c:v>
                </c:pt>
                <c:pt idx="97">
                  <c:v>0.7302011219219271</c:v>
                </c:pt>
                <c:pt idx="98">
                  <c:v>1.5770079640454613</c:v>
                </c:pt>
                <c:pt idx="99">
                  <c:v>0.61891657867797312</c:v>
                </c:pt>
                <c:pt idx="100">
                  <c:v>1.2734638878432165</c:v>
                </c:pt>
                <c:pt idx="101">
                  <c:v>0.61741456634537784</c:v>
                </c:pt>
                <c:pt idx="102">
                  <c:v>0.58654142106920126</c:v>
                </c:pt>
                <c:pt idx="103">
                  <c:v>0.56798386292409697</c:v>
                </c:pt>
                <c:pt idx="104">
                  <c:v>1.5835518737469012</c:v>
                </c:pt>
                <c:pt idx="105">
                  <c:v>0.74843773826821325</c:v>
                </c:pt>
                <c:pt idx="106">
                  <c:v>1.3979920052943564</c:v>
                </c:pt>
              </c:numCache>
            </c:numRef>
          </c:xVal>
          <c:yVal>
            <c:numRef>
              <c:f>'20% predict-scrambled'!$Q$3:$Q$109</c:f>
              <c:numCache>
                <c:formatCode>0.000</c:formatCode>
                <c:ptCount val="107"/>
                <c:pt idx="0">
                  <c:v>0.95203445977742018</c:v>
                </c:pt>
                <c:pt idx="1">
                  <c:v>0.70391550185082452</c:v>
                </c:pt>
                <c:pt idx="2">
                  <c:v>1.1978546390113909</c:v>
                </c:pt>
                <c:pt idx="3">
                  <c:v>1.3828468518037864</c:v>
                </c:pt>
                <c:pt idx="4">
                  <c:v>1.1047571726835412</c:v>
                </c:pt>
                <c:pt idx="5">
                  <c:v>0.72066455103987526</c:v>
                </c:pt>
                <c:pt idx="6">
                  <c:v>1.3405963328131945</c:v>
                </c:pt>
                <c:pt idx="7">
                  <c:v>0.66559055388160682</c:v>
                </c:pt>
                <c:pt idx="8">
                  <c:v>1.2512105257233794</c:v>
                </c:pt>
                <c:pt idx="9">
                  <c:v>1.0301555661685682</c:v>
                </c:pt>
                <c:pt idx="10">
                  <c:v>1.1330522804057019</c:v>
                </c:pt>
                <c:pt idx="11">
                  <c:v>1.3591134652890313</c:v>
                </c:pt>
                <c:pt idx="12">
                  <c:v>1.3322846650988132</c:v>
                </c:pt>
                <c:pt idx="13">
                  <c:v>0.74742978433187113</c:v>
                </c:pt>
                <c:pt idx="14">
                  <c:v>0.65784513043565651</c:v>
                </c:pt>
                <c:pt idx="15">
                  <c:v>1.0812123745767754</c:v>
                </c:pt>
                <c:pt idx="16">
                  <c:v>0.96624956811943297</c:v>
                </c:pt>
                <c:pt idx="17">
                  <c:v>1.0687755621702153</c:v>
                </c:pt>
                <c:pt idx="18">
                  <c:v>0.82901501987490778</c:v>
                </c:pt>
                <c:pt idx="19">
                  <c:v>0.97513767602159152</c:v>
                </c:pt>
                <c:pt idx="20">
                  <c:v>1.2948438815359278</c:v>
                </c:pt>
                <c:pt idx="21">
                  <c:v>1.0703886025534932</c:v>
                </c:pt>
                <c:pt idx="22">
                  <c:v>0.56999223909247609</c:v>
                </c:pt>
                <c:pt idx="23">
                  <c:v>1.3209538415356123</c:v>
                </c:pt>
                <c:pt idx="24">
                  <c:v>1.2705645582118299</c:v>
                </c:pt>
                <c:pt idx="25">
                  <c:v>0.99912808614775894</c:v>
                </c:pt>
                <c:pt idx="26">
                  <c:v>1.3809388453907738</c:v>
                </c:pt>
                <c:pt idx="27">
                  <c:v>1.1120712728618158</c:v>
                </c:pt>
                <c:pt idx="28">
                  <c:v>1.1355592671631545</c:v>
                </c:pt>
                <c:pt idx="29">
                  <c:v>1.1709886443283515</c:v>
                </c:pt>
                <c:pt idx="30">
                  <c:v>1.1783035957407515</c:v>
                </c:pt>
                <c:pt idx="31">
                  <c:v>0.853227950595288</c:v>
                </c:pt>
                <c:pt idx="32">
                  <c:v>0.89623586384137588</c:v>
                </c:pt>
                <c:pt idx="33">
                  <c:v>0.94521541893977556</c:v>
                </c:pt>
                <c:pt idx="34">
                  <c:v>1.1523026612142175</c:v>
                </c:pt>
                <c:pt idx="35">
                  <c:v>0.72307936751131674</c:v>
                </c:pt>
                <c:pt idx="36">
                  <c:v>1.2700390264688231</c:v>
                </c:pt>
                <c:pt idx="37">
                  <c:v>0.89475460609564805</c:v>
                </c:pt>
                <c:pt idx="38">
                  <c:v>0.90427994969683823</c:v>
                </c:pt>
                <c:pt idx="39">
                  <c:v>1.1504955074096195</c:v>
                </c:pt>
                <c:pt idx="40">
                  <c:v>1.2238798536952042</c:v>
                </c:pt>
                <c:pt idx="41">
                  <c:v>1.047074991227088</c:v>
                </c:pt>
                <c:pt idx="42">
                  <c:v>0.60521405650965021</c:v>
                </c:pt>
                <c:pt idx="43">
                  <c:v>0.72628339381265317</c:v>
                </c:pt>
                <c:pt idx="44">
                  <c:v>1.0892497973673749</c:v>
                </c:pt>
                <c:pt idx="45">
                  <c:v>0.79212501470641805</c:v>
                </c:pt>
                <c:pt idx="46">
                  <c:v>0.57204835002929522</c:v>
                </c:pt>
                <c:pt idx="47">
                  <c:v>0.73348508648390087</c:v>
                </c:pt>
                <c:pt idx="48">
                  <c:v>1.1354101186319583</c:v>
                </c:pt>
                <c:pt idx="49">
                  <c:v>1.0587387543932607</c:v>
                </c:pt>
                <c:pt idx="50">
                  <c:v>0.88337248637950971</c:v>
                </c:pt>
                <c:pt idx="51">
                  <c:v>1.269459847851343</c:v>
                </c:pt>
                <c:pt idx="52">
                  <c:v>1.2059481759164985</c:v>
                </c:pt>
                <c:pt idx="53">
                  <c:v>0.90601526470277305</c:v>
                </c:pt>
                <c:pt idx="54">
                  <c:v>0.54856749558064033</c:v>
                </c:pt>
                <c:pt idx="55">
                  <c:v>1.0443867705526648</c:v>
                </c:pt>
                <c:pt idx="56">
                  <c:v>0.96808377281175695</c:v>
                </c:pt>
                <c:pt idx="57">
                  <c:v>1.233060961757902</c:v>
                </c:pt>
                <c:pt idx="58">
                  <c:v>0.92669514015984178</c:v>
                </c:pt>
                <c:pt idx="59">
                  <c:v>0.88548392996898495</c:v>
                </c:pt>
                <c:pt idx="60">
                  <c:v>0.98884237323923885</c:v>
                </c:pt>
                <c:pt idx="61">
                  <c:v>1.4461367149897397</c:v>
                </c:pt>
                <c:pt idx="62">
                  <c:v>1.0882159175389692</c:v>
                </c:pt>
                <c:pt idx="63">
                  <c:v>1.2759227510112998</c:v>
                </c:pt>
                <c:pt idx="64">
                  <c:v>0.59355531988364607</c:v>
                </c:pt>
                <c:pt idx="65">
                  <c:v>1.0984670740337767</c:v>
                </c:pt>
                <c:pt idx="66">
                  <c:v>1.2268159910582166</c:v>
                </c:pt>
                <c:pt idx="67">
                  <c:v>0.99534239382686729</c:v>
                </c:pt>
                <c:pt idx="68">
                  <c:v>1.3759281561322971</c:v>
                </c:pt>
                <c:pt idx="69">
                  <c:v>0.99695269448174761</c:v>
                </c:pt>
                <c:pt idx="70">
                  <c:v>0.89021149737027772</c:v>
                </c:pt>
                <c:pt idx="71">
                  <c:v>1.1354778937093704</c:v>
                </c:pt>
                <c:pt idx="72">
                  <c:v>1.1644116236229096</c:v>
                </c:pt>
                <c:pt idx="73">
                  <c:v>1.2000989690449142</c:v>
                </c:pt>
                <c:pt idx="74">
                  <c:v>0.63690358210823539</c:v>
                </c:pt>
                <c:pt idx="75">
                  <c:v>1.1399365434136186</c:v>
                </c:pt>
                <c:pt idx="76">
                  <c:v>0.85417710486446508</c:v>
                </c:pt>
                <c:pt idx="77">
                  <c:v>1.2383925507797153</c:v>
                </c:pt>
                <c:pt idx="78">
                  <c:v>1.39564016685563</c:v>
                </c:pt>
                <c:pt idx="79">
                  <c:v>0.64410926377180711</c:v>
                </c:pt>
                <c:pt idx="80">
                  <c:v>1.2642783896954</c:v>
                </c:pt>
                <c:pt idx="81">
                  <c:v>0.88216577716766909</c:v>
                </c:pt>
                <c:pt idx="82">
                  <c:v>0.86236922908987168</c:v>
                </c:pt>
                <c:pt idx="83">
                  <c:v>0.79060368636321177</c:v>
                </c:pt>
                <c:pt idx="84">
                  <c:v>0.59292912853484236</c:v>
                </c:pt>
                <c:pt idx="85">
                  <c:v>0.93252658515386555</c:v>
                </c:pt>
                <c:pt idx="86">
                  <c:v>0.75214943830413117</c:v>
                </c:pt>
                <c:pt idx="87">
                  <c:v>1.2157376640856028</c:v>
                </c:pt>
                <c:pt idx="88">
                  <c:v>0.90775619432983912</c:v>
                </c:pt>
                <c:pt idx="89">
                  <c:v>0.7320702983369769</c:v>
                </c:pt>
                <c:pt idx="90">
                  <c:v>0.88499832955989088</c:v>
                </c:pt>
                <c:pt idx="91">
                  <c:v>1.4165562997969421</c:v>
                </c:pt>
                <c:pt idx="92">
                  <c:v>1.1879959822392963</c:v>
                </c:pt>
                <c:pt idx="93">
                  <c:v>1.1733055111904207</c:v>
                </c:pt>
                <c:pt idx="94">
                  <c:v>1.3682301868638274</c:v>
                </c:pt>
                <c:pt idx="95">
                  <c:v>0.92511291085981007</c:v>
                </c:pt>
                <c:pt idx="96">
                  <c:v>0.72155763330851563</c:v>
                </c:pt>
                <c:pt idx="97">
                  <c:v>0.96580969795599714</c:v>
                </c:pt>
                <c:pt idx="98">
                  <c:v>1.4610654349996546</c:v>
                </c:pt>
                <c:pt idx="99">
                  <c:v>0.92147368920292971</c:v>
                </c:pt>
                <c:pt idx="100">
                  <c:v>1.1140600554789399</c:v>
                </c:pt>
                <c:pt idx="101">
                  <c:v>0.73698612699109978</c:v>
                </c:pt>
                <c:pt idx="102">
                  <c:v>1.2458579531157825</c:v>
                </c:pt>
                <c:pt idx="103">
                  <c:v>0.85651978108931381</c:v>
                </c:pt>
                <c:pt idx="104">
                  <c:v>0.8614581415159166</c:v>
                </c:pt>
                <c:pt idx="105">
                  <c:v>1.3722721202744019</c:v>
                </c:pt>
                <c:pt idx="106">
                  <c:v>0.86715044312278899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EFF-4CFF-BB86-3B0ADD79C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5339935"/>
        <c:axId val="1805341935"/>
      </c:scatterChart>
      <c:valAx>
        <c:axId val="18053399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341935"/>
        <c:crosses val="autoZero"/>
        <c:crossBetween val="midCat"/>
      </c:valAx>
      <c:valAx>
        <c:axId val="1805341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53399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491836</xdr:colOff>
      <xdr:row>8</xdr:row>
      <xdr:rowOff>83539</xdr:rowOff>
    </xdr:from>
    <xdr:to>
      <xdr:col>27</xdr:col>
      <xdr:colOff>157178</xdr:colOff>
      <xdr:row>22</xdr:row>
      <xdr:rowOff>32740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B7D9E9-7D23-7B3B-9A6F-11C8CEC9DF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491836</xdr:colOff>
      <xdr:row>22</xdr:row>
      <xdr:rowOff>65398</xdr:rowOff>
    </xdr:from>
    <xdr:to>
      <xdr:col>27</xdr:col>
      <xdr:colOff>134527</xdr:colOff>
      <xdr:row>35</xdr:row>
      <xdr:rowOff>6350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43E191-B689-ED86-7C87-F4D80EBDE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491835</xdr:colOff>
      <xdr:row>35</xdr:row>
      <xdr:rowOff>137968</xdr:rowOff>
    </xdr:from>
    <xdr:to>
      <xdr:col>27</xdr:col>
      <xdr:colOff>225135</xdr:colOff>
      <xdr:row>49</xdr:row>
      <xdr:rowOff>87169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C0A71A-6A62-8DBE-8F15-73B4DDF74C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406567</xdr:colOff>
      <xdr:row>7</xdr:row>
      <xdr:rowOff>169719</xdr:rowOff>
    </xdr:from>
    <xdr:to>
      <xdr:col>32</xdr:col>
      <xdr:colOff>8661</xdr:colOff>
      <xdr:row>21</xdr:row>
      <xdr:rowOff>114383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BDF8A7-F71B-58D5-BA21-6A1DDCB15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388424</xdr:colOff>
      <xdr:row>22</xdr:row>
      <xdr:rowOff>20040</xdr:rowOff>
    </xdr:from>
    <xdr:to>
      <xdr:col>31</xdr:col>
      <xdr:colOff>683246</xdr:colOff>
      <xdr:row>34</xdr:row>
      <xdr:rowOff>173347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2B25F2-3924-721B-9798-3A0788CE18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347603</xdr:colOff>
      <xdr:row>36</xdr:row>
      <xdr:rowOff>47254</xdr:rowOff>
    </xdr:from>
    <xdr:to>
      <xdr:col>31</xdr:col>
      <xdr:colOff>642425</xdr:colOff>
      <xdr:row>49</xdr:row>
      <xdr:rowOff>200562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8725EBB-C5E6-8596-AFC3-AAF9109D0B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206376</xdr:colOff>
      <xdr:row>3</xdr:row>
      <xdr:rowOff>52615</xdr:rowOff>
    </xdr:from>
    <xdr:to>
      <xdr:col>25</xdr:col>
      <xdr:colOff>533379</xdr:colOff>
      <xdr:row>17</xdr:row>
      <xdr:rowOff>1815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E8D5B6-0E51-4CD9-9EC5-4203ADCD3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207283</xdr:colOff>
      <xdr:row>17</xdr:row>
      <xdr:rowOff>34473</xdr:rowOff>
    </xdr:from>
    <xdr:to>
      <xdr:col>25</xdr:col>
      <xdr:colOff>520687</xdr:colOff>
      <xdr:row>29</xdr:row>
      <xdr:rowOff>183244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DFFA3C-BC64-479E-95C2-B9AE2763B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206376</xdr:colOff>
      <xdr:row>30</xdr:row>
      <xdr:rowOff>107044</xdr:rowOff>
    </xdr:from>
    <xdr:to>
      <xdr:col>25</xdr:col>
      <xdr:colOff>533379</xdr:colOff>
      <xdr:row>44</xdr:row>
      <xdr:rowOff>56244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5454299-6B6E-4AF0-A34A-26D23FED3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562431</xdr:colOff>
      <xdr:row>3</xdr:row>
      <xdr:rowOff>16330</xdr:rowOff>
    </xdr:from>
    <xdr:to>
      <xdr:col>30</xdr:col>
      <xdr:colOff>385537</xdr:colOff>
      <xdr:row>16</xdr:row>
      <xdr:rowOff>165101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085185-2655-4861-A72A-39DDDA373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544288</xdr:colOff>
      <xdr:row>17</xdr:row>
      <xdr:rowOff>70758</xdr:rowOff>
    </xdr:from>
    <xdr:to>
      <xdr:col>30</xdr:col>
      <xdr:colOff>367394</xdr:colOff>
      <xdr:row>30</xdr:row>
      <xdr:rowOff>19958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352E510-4AE3-4A0F-A791-E20458B82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598717</xdr:colOff>
      <xdr:row>30</xdr:row>
      <xdr:rowOff>125187</xdr:rowOff>
    </xdr:from>
    <xdr:to>
      <xdr:col>30</xdr:col>
      <xdr:colOff>421823</xdr:colOff>
      <xdr:row>44</xdr:row>
      <xdr:rowOff>74387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39EB84C-9422-4568-8978-E7FC17AA9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0</xdr:row>
      <xdr:rowOff>95250</xdr:rowOff>
    </xdr:from>
    <xdr:to>
      <xdr:col>14</xdr:col>
      <xdr:colOff>476250</xdr:colOff>
      <xdr:row>4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D46DEFF-45E2-CDC7-9483-F9733CF1EA0A}"/>
            </a:ext>
          </a:extLst>
        </xdr:cNvPr>
        <xdr:cNvSpPr txBox="1"/>
      </xdr:nvSpPr>
      <xdr:spPr>
        <a:xfrm>
          <a:off x="7239000" y="95250"/>
          <a:ext cx="4572000" cy="762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Linear correlation coefficients (Pearson R</a:t>
          </a:r>
          <a:r>
            <a:rPr lang="en-US" sz="140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 between raw mitochondrial measures and available PET metrics</a:t>
          </a:r>
          <a:endParaRPr lang="en-US" sz="14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0FEAB-9F65-4256-811D-808512222D6A}">
  <dimension ref="A2:C5"/>
  <sheetViews>
    <sheetView workbookViewId="0">
      <selection activeCell="E5" sqref="E5"/>
    </sheetView>
  </sheetViews>
  <sheetFormatPr defaultColWidth="8.875" defaultRowHeight="15.75" x14ac:dyDescent="0.25"/>
  <cols>
    <col min="1" max="1" width="28" customWidth="1"/>
  </cols>
  <sheetData>
    <row r="2" spans="1:3" x14ac:dyDescent="0.25">
      <c r="A2" t="s">
        <v>730</v>
      </c>
      <c r="B2">
        <v>634</v>
      </c>
    </row>
    <row r="3" spans="1:3" x14ac:dyDescent="0.25">
      <c r="A3" t="s">
        <v>731</v>
      </c>
      <c r="B3">
        <v>538</v>
      </c>
      <c r="C3" s="2">
        <f>B3/B2</f>
        <v>0.8485804416403786</v>
      </c>
    </row>
    <row r="4" spans="1:3" x14ac:dyDescent="0.25">
      <c r="A4" t="s">
        <v>800</v>
      </c>
      <c r="B4" s="3">
        <v>431</v>
      </c>
    </row>
    <row r="5" spans="1:3" x14ac:dyDescent="0.25">
      <c r="A5" t="s">
        <v>801</v>
      </c>
      <c r="B5" s="3">
        <v>107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7420EA-B09F-420E-8210-0201C8E66E21}">
  <dimension ref="A1:DC640"/>
  <sheetViews>
    <sheetView zoomScale="55" zoomScaleNormal="55" workbookViewId="0">
      <pane ySplit="4" topLeftCell="A5" activePane="bottomLeft" state="frozen"/>
      <selection pane="bottomLeft"/>
    </sheetView>
  </sheetViews>
  <sheetFormatPr defaultColWidth="11" defaultRowHeight="15.75" x14ac:dyDescent="0.25"/>
  <cols>
    <col min="1" max="1" width="9.875" style="4" customWidth="1"/>
    <col min="2" max="3" width="6.625" style="4" customWidth="1"/>
    <col min="4" max="6" width="8.125" style="4" customWidth="1"/>
    <col min="7" max="7" width="1.5" style="18" customWidth="1"/>
    <col min="8" max="13" width="8" style="4" customWidth="1"/>
    <col min="14" max="14" width="1.5" style="18" customWidth="1"/>
    <col min="15" max="20" width="8" style="4" customWidth="1"/>
    <col min="21" max="21" width="1.5" style="18" customWidth="1"/>
    <col min="22" max="28" width="9.125" style="4" customWidth="1"/>
    <col min="29" max="29" width="9.125" style="38" customWidth="1"/>
    <col min="30" max="37" width="9.125" style="4" customWidth="1"/>
    <col min="38" max="38" width="9.125" style="38" customWidth="1"/>
    <col min="39" max="43" width="9.125" style="4" customWidth="1"/>
    <col min="44" max="44" width="1.5" style="18" customWidth="1"/>
    <col min="45" max="51" width="9.125" style="4" customWidth="1"/>
    <col min="52" max="52" width="9.125" style="38" customWidth="1"/>
    <col min="53" max="60" width="9.125" style="4" customWidth="1"/>
    <col min="61" max="61" width="9.125" style="38" customWidth="1"/>
    <col min="62" max="66" width="9.125" style="4" customWidth="1"/>
    <col min="67" max="67" width="1.5" style="18" customWidth="1"/>
    <col min="68" max="68" width="12.125" customWidth="1"/>
    <col min="69" max="107" width="14.625" customWidth="1"/>
  </cols>
  <sheetData>
    <row r="1" spans="1:107" ht="21" x14ac:dyDescent="0.35">
      <c r="A1" s="25"/>
      <c r="B1" s="52" t="s">
        <v>799</v>
      </c>
      <c r="C1" s="52"/>
      <c r="D1" s="52"/>
      <c r="E1" s="52"/>
      <c r="F1" s="52"/>
      <c r="G1" s="26"/>
      <c r="H1" s="29" t="s">
        <v>791</v>
      </c>
      <c r="I1" s="30"/>
      <c r="J1" s="30"/>
      <c r="K1" s="30"/>
      <c r="L1" s="30"/>
      <c r="M1" s="30"/>
      <c r="N1" s="26"/>
      <c r="O1" s="27" t="s">
        <v>792</v>
      </c>
      <c r="P1" s="25"/>
      <c r="Q1" s="25"/>
      <c r="R1" s="25"/>
      <c r="S1" s="25"/>
      <c r="T1" s="25"/>
      <c r="U1" s="26"/>
      <c r="V1" s="34" t="s">
        <v>802</v>
      </c>
      <c r="W1" s="25"/>
      <c r="X1" s="25"/>
      <c r="Y1" s="25"/>
      <c r="Z1" s="25"/>
      <c r="AA1" s="25"/>
      <c r="AB1" s="25"/>
      <c r="AC1" s="35"/>
      <c r="AD1" s="34" t="s">
        <v>803</v>
      </c>
      <c r="AE1" s="25"/>
      <c r="AF1" s="25"/>
      <c r="AG1" s="25"/>
      <c r="AH1" s="25"/>
      <c r="AI1" s="25"/>
      <c r="AJ1" s="25"/>
      <c r="AK1" s="25"/>
      <c r="AL1" s="35"/>
      <c r="AM1" s="34" t="s">
        <v>804</v>
      </c>
      <c r="AN1" s="25"/>
      <c r="AO1" s="25"/>
      <c r="AP1" s="25"/>
      <c r="AQ1" s="25"/>
      <c r="AR1" s="26"/>
      <c r="AS1" s="34" t="s">
        <v>794</v>
      </c>
      <c r="AT1" s="25"/>
      <c r="AU1" s="25"/>
      <c r="AV1" s="25"/>
      <c r="AW1" s="25"/>
      <c r="AX1" s="25"/>
      <c r="AY1" s="25"/>
      <c r="AZ1" s="35"/>
      <c r="BA1" s="34" t="s">
        <v>795</v>
      </c>
      <c r="BB1" s="25"/>
      <c r="BC1" s="25"/>
      <c r="BD1" s="25"/>
      <c r="BE1" s="25"/>
      <c r="BF1" s="25"/>
      <c r="BG1" s="25"/>
      <c r="BH1" s="25"/>
      <c r="BI1" s="35"/>
      <c r="BJ1" s="34" t="s">
        <v>797</v>
      </c>
      <c r="BK1" s="25"/>
      <c r="BL1" s="25"/>
      <c r="BM1" s="25"/>
      <c r="BN1" s="25"/>
      <c r="BO1" s="26"/>
      <c r="BP1" s="34" t="s">
        <v>798</v>
      </c>
    </row>
    <row r="2" spans="1:107" ht="21" x14ac:dyDescent="0.35">
      <c r="A2" s="25"/>
      <c r="B2" s="46"/>
      <c r="C2" s="46"/>
      <c r="D2" s="46"/>
      <c r="E2" s="46"/>
      <c r="F2" s="46"/>
      <c r="G2" s="26"/>
      <c r="H2" s="29"/>
      <c r="I2" s="30"/>
      <c r="J2" s="30"/>
      <c r="K2" s="30"/>
      <c r="L2" s="30"/>
      <c r="M2" s="30"/>
      <c r="N2" s="26"/>
      <c r="O2" s="27"/>
      <c r="P2" s="25"/>
      <c r="Q2" s="25"/>
      <c r="R2" s="25"/>
      <c r="S2" s="25"/>
      <c r="T2" s="25"/>
      <c r="U2" s="26"/>
      <c r="V2" s="34"/>
      <c r="W2" s="25"/>
      <c r="X2" s="25"/>
      <c r="Y2" s="25"/>
      <c r="Z2" s="25"/>
      <c r="AA2" s="25"/>
      <c r="AB2" s="25"/>
      <c r="AC2" s="35"/>
      <c r="AD2" s="34"/>
      <c r="AE2" s="25"/>
      <c r="AF2" s="25"/>
      <c r="AG2" s="25"/>
      <c r="AH2" s="25"/>
      <c r="AI2" s="25"/>
      <c r="AJ2" s="25"/>
      <c r="AK2" s="25"/>
      <c r="AL2" s="35"/>
      <c r="AM2" s="34"/>
      <c r="AN2" s="25"/>
      <c r="AO2" s="25"/>
      <c r="AP2" s="25"/>
      <c r="AQ2"/>
      <c r="AS2" s="51">
        <f>AVERAGE(AS5:AS543)</f>
        <v>1.0002003710575141E-3</v>
      </c>
      <c r="AT2" s="48">
        <f t="shared" ref="AT2:BN2" si="0">AVERAGE(AT5:AT543)</f>
        <v>0.28475038404452685</v>
      </c>
      <c r="AU2" s="51">
        <f t="shared" si="0"/>
        <v>6.4850649350649357E-4</v>
      </c>
      <c r="AV2" s="48">
        <f t="shared" si="0"/>
        <v>1.7714819369202219</v>
      </c>
      <c r="AW2" s="48">
        <f t="shared" si="0"/>
        <v>0.52910248423005557</v>
      </c>
      <c r="AX2" s="48">
        <f t="shared" si="0"/>
        <v>0.1255814434137292</v>
      </c>
      <c r="AY2" s="51">
        <f t="shared" si="0"/>
        <v>7.6571985157699435E-4</v>
      </c>
      <c r="AZ2" s="50">
        <f t="shared" si="0"/>
        <v>0.42518243228200353</v>
      </c>
      <c r="BA2" s="48">
        <f t="shared" si="0"/>
        <v>3.0433173450834885</v>
      </c>
      <c r="BB2" s="48">
        <f t="shared" si="0"/>
        <v>2.5810681484230047</v>
      </c>
      <c r="BC2" s="48">
        <f t="shared" si="0"/>
        <v>1.272391439023806</v>
      </c>
      <c r="BD2" s="49">
        <f t="shared" si="0"/>
        <v>178.11830461224488</v>
      </c>
      <c r="BE2" s="48">
        <f t="shared" si="0"/>
        <v>1.2941641743970314</v>
      </c>
      <c r="BF2" s="48">
        <f t="shared" si="0"/>
        <v>0.22702386641929498</v>
      </c>
      <c r="BG2" s="48">
        <f t="shared" si="0"/>
        <v>0.29822989610389594</v>
      </c>
      <c r="BH2" s="48">
        <f t="shared" si="0"/>
        <v>0.48849666790352531</v>
      </c>
      <c r="BI2" s="50">
        <f t="shared" si="0"/>
        <v>0.46200520779220761</v>
      </c>
      <c r="BJ2" s="49">
        <f t="shared" si="0"/>
        <v>1275.3623694805194</v>
      </c>
      <c r="BK2" s="48">
        <f t="shared" si="0"/>
        <v>0.17471741372912794</v>
      </c>
      <c r="BL2" s="48">
        <f t="shared" si="0"/>
        <v>7.2431493005565866</v>
      </c>
      <c r="BM2" s="48">
        <f t="shared" si="0"/>
        <v>10.265964513914644</v>
      </c>
      <c r="BN2" s="48">
        <f t="shared" si="0"/>
        <v>0.17363923933209638</v>
      </c>
      <c r="BO2" s="26"/>
      <c r="BP2" s="34"/>
    </row>
    <row r="3" spans="1:107" ht="21" x14ac:dyDescent="0.35">
      <c r="A3" s="25"/>
      <c r="B3" s="46"/>
      <c r="C3" s="46"/>
      <c r="D3" s="46"/>
      <c r="E3" s="46"/>
      <c r="F3" s="46"/>
      <c r="G3" s="26"/>
      <c r="H3" s="29"/>
      <c r="I3" s="30"/>
      <c r="J3" s="30"/>
      <c r="K3" s="30"/>
      <c r="L3" s="30"/>
      <c r="M3" s="30"/>
      <c r="N3" s="26"/>
      <c r="O3" s="27"/>
      <c r="P3" s="25"/>
      <c r="Q3" s="25"/>
      <c r="R3" s="25"/>
      <c r="S3" s="25"/>
      <c r="T3" s="25"/>
      <c r="U3" s="26"/>
      <c r="V3" s="34"/>
      <c r="W3" s="25"/>
      <c r="X3" s="25"/>
      <c r="Y3" s="25"/>
      <c r="Z3" s="25"/>
      <c r="AA3" s="25"/>
      <c r="AB3" s="25"/>
      <c r="AC3" s="35"/>
      <c r="AD3" s="34"/>
      <c r="AE3" s="25"/>
      <c r="AF3" s="25"/>
      <c r="AG3" s="25"/>
      <c r="AH3" s="25"/>
      <c r="AI3" s="25"/>
      <c r="AJ3" s="25"/>
      <c r="AK3" s="25"/>
      <c r="AL3" s="35"/>
      <c r="AM3" s="34"/>
      <c r="AN3" s="25"/>
      <c r="AO3" s="25"/>
      <c r="AP3" s="25"/>
      <c r="AQ3"/>
      <c r="AS3" s="51">
        <f>STDEV(AS5:AS543)</f>
        <v>1.3734605007782716E-4</v>
      </c>
      <c r="AT3" s="48">
        <f t="shared" ref="AT3:BN3" si="1">STDEV(AT5:AT543)</f>
        <v>0.13447275737809897</v>
      </c>
      <c r="AU3" s="51">
        <f t="shared" si="1"/>
        <v>1.3227672305939623E-4</v>
      </c>
      <c r="AV3" s="48">
        <f t="shared" si="1"/>
        <v>1.2502064969990732</v>
      </c>
      <c r="AW3" s="48">
        <f t="shared" si="1"/>
        <v>0.13411154240887493</v>
      </c>
      <c r="AX3" s="48">
        <f t="shared" si="1"/>
        <v>7.7480203467338596E-2</v>
      </c>
      <c r="AY3" s="51">
        <f t="shared" si="1"/>
        <v>1.0279823506784265E-4</v>
      </c>
      <c r="AZ3" s="50">
        <f t="shared" si="1"/>
        <v>0.13862534766898205</v>
      </c>
      <c r="BA3" s="48">
        <f t="shared" si="1"/>
        <v>0.44034327517890542</v>
      </c>
      <c r="BB3" s="48">
        <f t="shared" si="1"/>
        <v>0.59805029073607208</v>
      </c>
      <c r="BC3" s="48">
        <f t="shared" si="1"/>
        <v>0.4250262415117248</v>
      </c>
      <c r="BD3" s="49">
        <f t="shared" si="1"/>
        <v>18.86877839312978</v>
      </c>
      <c r="BE3" s="48">
        <f t="shared" si="1"/>
        <v>1.5532715643626354</v>
      </c>
      <c r="BF3" s="48">
        <f t="shared" si="1"/>
        <v>0.28394061526627801</v>
      </c>
      <c r="BG3" s="48">
        <f t="shared" si="1"/>
        <v>0.40072197115595692</v>
      </c>
      <c r="BH3" s="48">
        <f t="shared" si="1"/>
        <v>0.33887369409844753</v>
      </c>
      <c r="BI3" s="50">
        <f t="shared" si="1"/>
        <v>0.37261179810760608</v>
      </c>
      <c r="BJ3" s="49">
        <f t="shared" si="1"/>
        <v>322.86136873488124</v>
      </c>
      <c r="BK3" s="48">
        <f t="shared" si="1"/>
        <v>4.5833597973238015E-2</v>
      </c>
      <c r="BL3" s="48">
        <f t="shared" si="1"/>
        <v>0.23860751560697446</v>
      </c>
      <c r="BM3" s="48">
        <f t="shared" si="1"/>
        <v>3.7593882595553287</v>
      </c>
      <c r="BN3" s="48">
        <f t="shared" si="1"/>
        <v>1.2260417581453333E-2</v>
      </c>
      <c r="BO3" s="26"/>
      <c r="BP3" s="34"/>
    </row>
    <row r="4" spans="1:107" ht="21" x14ac:dyDescent="0.35">
      <c r="A4" s="32" t="s">
        <v>0</v>
      </c>
      <c r="B4" s="32" t="s">
        <v>481</v>
      </c>
      <c r="C4" s="32" t="s">
        <v>2</v>
      </c>
      <c r="D4" s="32" t="s">
        <v>728</v>
      </c>
      <c r="E4" s="32" t="s">
        <v>729</v>
      </c>
      <c r="F4" s="32" t="s">
        <v>3</v>
      </c>
      <c r="G4" s="33"/>
      <c r="H4" s="31" t="s">
        <v>4</v>
      </c>
      <c r="I4" s="31" t="s">
        <v>5</v>
      </c>
      <c r="J4" s="31" t="s">
        <v>6</v>
      </c>
      <c r="K4" s="31" t="s">
        <v>732</v>
      </c>
      <c r="L4" s="31" t="s">
        <v>733</v>
      </c>
      <c r="M4" s="31" t="s">
        <v>734</v>
      </c>
      <c r="N4" s="33"/>
      <c r="O4" s="28" t="s">
        <v>4</v>
      </c>
      <c r="P4" s="28" t="s">
        <v>5</v>
      </c>
      <c r="Q4" s="28" t="s">
        <v>6</v>
      </c>
      <c r="R4" s="28" t="s">
        <v>732</v>
      </c>
      <c r="S4" s="28" t="s">
        <v>733</v>
      </c>
      <c r="T4" s="28" t="s">
        <v>734</v>
      </c>
      <c r="U4" s="33"/>
      <c r="V4" s="32" t="s">
        <v>736</v>
      </c>
      <c r="W4" s="32" t="s">
        <v>737</v>
      </c>
      <c r="X4" s="32" t="s">
        <v>738</v>
      </c>
      <c r="Y4" s="32" t="s">
        <v>793</v>
      </c>
      <c r="Z4" s="32" t="s">
        <v>739</v>
      </c>
      <c r="AA4" s="32" t="s">
        <v>740</v>
      </c>
      <c r="AB4" s="32" t="s">
        <v>741</v>
      </c>
      <c r="AC4" s="36" t="s">
        <v>742</v>
      </c>
      <c r="AD4" s="32" t="s">
        <v>748</v>
      </c>
      <c r="AE4" s="32" t="s">
        <v>749</v>
      </c>
      <c r="AF4" s="32" t="s">
        <v>7</v>
      </c>
      <c r="AG4" s="32" t="s">
        <v>747</v>
      </c>
      <c r="AH4" s="32" t="s">
        <v>333</v>
      </c>
      <c r="AI4" s="32" t="s">
        <v>750</v>
      </c>
      <c r="AJ4" s="32" t="s">
        <v>751</v>
      </c>
      <c r="AK4" s="32" t="s">
        <v>728</v>
      </c>
      <c r="AL4" s="36" t="s">
        <v>729</v>
      </c>
      <c r="AM4" s="32" t="s">
        <v>744</v>
      </c>
      <c r="AN4" s="32" t="s">
        <v>743</v>
      </c>
      <c r="AO4" s="32" t="s">
        <v>796</v>
      </c>
      <c r="AP4" s="32" t="s">
        <v>745</v>
      </c>
      <c r="AQ4" s="32" t="s">
        <v>746</v>
      </c>
      <c r="AR4" s="33"/>
      <c r="AS4" s="32" t="s">
        <v>736</v>
      </c>
      <c r="AT4" s="32" t="s">
        <v>737</v>
      </c>
      <c r="AU4" s="32" t="s">
        <v>738</v>
      </c>
      <c r="AV4" s="32" t="s">
        <v>793</v>
      </c>
      <c r="AW4" s="32" t="s">
        <v>739</v>
      </c>
      <c r="AX4" s="32" t="s">
        <v>740</v>
      </c>
      <c r="AY4" s="32" t="s">
        <v>741</v>
      </c>
      <c r="AZ4" s="36" t="s">
        <v>742</v>
      </c>
      <c r="BA4" s="32" t="s">
        <v>748</v>
      </c>
      <c r="BB4" s="32" t="s">
        <v>749</v>
      </c>
      <c r="BC4" s="32" t="s">
        <v>7</v>
      </c>
      <c r="BD4" s="32" t="s">
        <v>747</v>
      </c>
      <c r="BE4" s="32" t="s">
        <v>333</v>
      </c>
      <c r="BF4" s="32" t="s">
        <v>750</v>
      </c>
      <c r="BG4" s="32" t="s">
        <v>751</v>
      </c>
      <c r="BH4" s="32" t="s">
        <v>728</v>
      </c>
      <c r="BI4" s="36" t="s">
        <v>729</v>
      </c>
      <c r="BJ4" s="32" t="s">
        <v>744</v>
      </c>
      <c r="BK4" s="32" t="s">
        <v>743</v>
      </c>
      <c r="BL4" s="32" t="s">
        <v>796</v>
      </c>
      <c r="BM4" s="32" t="s">
        <v>745</v>
      </c>
      <c r="BN4" s="32" t="s">
        <v>746</v>
      </c>
      <c r="BO4" s="33"/>
      <c r="BP4" s="44" t="s">
        <v>735</v>
      </c>
      <c r="BQ4" t="s">
        <v>752</v>
      </c>
      <c r="BR4" t="s">
        <v>753</v>
      </c>
      <c r="BS4" t="s">
        <v>754</v>
      </c>
      <c r="BT4" t="s">
        <v>755</v>
      </c>
      <c r="BU4" t="s">
        <v>756</v>
      </c>
      <c r="BV4" t="s">
        <v>757</v>
      </c>
      <c r="BW4" t="s">
        <v>758</v>
      </c>
      <c r="BX4" t="s">
        <v>759</v>
      </c>
      <c r="BY4" t="s">
        <v>760</v>
      </c>
      <c r="BZ4" t="s">
        <v>761</v>
      </c>
      <c r="CA4" t="s">
        <v>762</v>
      </c>
      <c r="CB4" t="s">
        <v>763</v>
      </c>
      <c r="CC4" t="s">
        <v>764</v>
      </c>
      <c r="CD4" t="s">
        <v>765</v>
      </c>
      <c r="CE4" t="s">
        <v>766</v>
      </c>
      <c r="CF4" t="s">
        <v>767</v>
      </c>
      <c r="CG4" t="s">
        <v>768</v>
      </c>
      <c r="CH4" t="s">
        <v>769</v>
      </c>
      <c r="CI4" t="s">
        <v>770</v>
      </c>
      <c r="CJ4" t="s">
        <v>771</v>
      </c>
      <c r="CK4" t="s">
        <v>772</v>
      </c>
      <c r="CL4" t="s">
        <v>773</v>
      </c>
      <c r="CM4" t="s">
        <v>774</v>
      </c>
      <c r="CN4" t="s">
        <v>775</v>
      </c>
      <c r="CO4" t="s">
        <v>776</v>
      </c>
      <c r="CP4" t="s">
        <v>777</v>
      </c>
      <c r="CQ4" t="s">
        <v>778</v>
      </c>
      <c r="CR4" t="s">
        <v>779</v>
      </c>
      <c r="CS4" t="s">
        <v>780</v>
      </c>
      <c r="CT4" t="s">
        <v>781</v>
      </c>
      <c r="CU4" t="s">
        <v>782</v>
      </c>
      <c r="CV4" t="s">
        <v>783</v>
      </c>
      <c r="CW4" t="s">
        <v>784</v>
      </c>
      <c r="CX4" t="s">
        <v>785</v>
      </c>
      <c r="CY4" t="s">
        <v>786</v>
      </c>
      <c r="CZ4" t="s">
        <v>787</v>
      </c>
      <c r="DA4" t="s">
        <v>788</v>
      </c>
      <c r="DB4" t="s">
        <v>789</v>
      </c>
      <c r="DC4" t="s">
        <v>790</v>
      </c>
    </row>
    <row r="5" spans="1:107" s="1" customFormat="1" x14ac:dyDescent="0.25">
      <c r="A5" s="6" t="s">
        <v>352</v>
      </c>
      <c r="B5" s="5" t="s">
        <v>51</v>
      </c>
      <c r="C5" s="5" t="s">
        <v>353</v>
      </c>
      <c r="D5" s="24">
        <f t="shared" ref="D5:D68" si="2">BH5</f>
        <v>5.7494000000000003E-2</v>
      </c>
      <c r="E5" s="24">
        <f t="shared" ref="E5:E68" si="3">BI5</f>
        <v>0.94374199999999997</v>
      </c>
      <c r="F5" s="8">
        <f t="shared" ref="F5:F68" si="4">SUM(D5:E5)</f>
        <v>1.001236</v>
      </c>
      <c r="G5" s="19"/>
      <c r="H5" s="9">
        <v>0.33317628123119797</v>
      </c>
      <c r="I5" s="9">
        <v>0.90220916900870196</v>
      </c>
      <c r="J5" s="9">
        <v>0.89476982399983007</v>
      </c>
      <c r="K5" s="9">
        <v>1.2277970816181965</v>
      </c>
      <c r="L5" s="9">
        <v>0.719046041303807</v>
      </c>
      <c r="M5" s="9">
        <v>0.59949601193453539</v>
      </c>
      <c r="N5" s="19"/>
      <c r="O5" s="9">
        <f xml:space="preserve"> 2-0.365*X5-0.371*Z5+0.363*AC5-0.245*AE5-0.656*AF5-0.273*AG5-1.038*AK5-1.082*AL5</f>
        <v>0.87930304870132758</v>
      </c>
      <c r="P5" s="9">
        <f>2+0.242*V5-0.184*Y5-0.158*AA5+0.323*AC5-0.304*AE5-0.58*AF5-0.221*AG5+0.145*AN5</f>
        <v>1.2336926067097438</v>
      </c>
      <c r="Q5" s="9">
        <f>2+0.681*W5+0.439*X5-0.438*AA5+0.628*AC5-0.458*AE5-0.723*AF5-1.382*AK5-1.263*AL5+0.38*AM5-0.386*AO5</f>
        <v>0.91600871577590215</v>
      </c>
      <c r="R5" s="9">
        <f>2+0.82*W5+0.632*X5-0.445*AA5+0.499*AC5-0.4108*AE5-0.622*AF5-0.339*AG5-0.312*AL5+0.135*AN5</f>
        <v>1.0228955962999677</v>
      </c>
      <c r="S5" s="9">
        <f>2+0.246*V5-0.33*AA5+0.481*AC5-0.33*AE5-0.617*AF5-1.177*AK5-1.04*AL5+0.333*AM5-0.365*AO5</f>
        <v>0.98195507426000228</v>
      </c>
      <c r="T5" s="9">
        <f>2-0.175*X5+0.334*AC5-0.244*AE5-0.593*AF5-0.939*AK5-0.906*AL5+0.501*AM5-0.56*AO5</f>
        <v>1.0472952431317089</v>
      </c>
      <c r="U5" s="19"/>
      <c r="V5" s="16">
        <f>(AS5-AS$2)/AS$3</f>
        <v>0.92321278166088416</v>
      </c>
      <c r="W5" s="16">
        <f t="shared" ref="W5:AQ5" si="5">(AT5-AT$2)/AT$3</f>
        <v>0.9725435731770965</v>
      </c>
      <c r="X5" s="16">
        <f t="shared" si="5"/>
        <v>-0.56326231693113493</v>
      </c>
      <c r="Y5" s="16">
        <f t="shared" si="5"/>
        <v>1.3839594236895578</v>
      </c>
      <c r="Z5" s="16">
        <f t="shared" si="5"/>
        <v>1.0994841541706601</v>
      </c>
      <c r="AA5" s="16">
        <f t="shared" si="5"/>
        <v>0.81000763779262386</v>
      </c>
      <c r="AB5" s="16">
        <f t="shared" si="5"/>
        <v>-7.5097121773535988E-2</v>
      </c>
      <c r="AC5" s="47">
        <f t="shared" si="5"/>
        <v>-1.1911849821023146</v>
      </c>
      <c r="AD5" s="16">
        <f t="shared" si="5"/>
        <v>1.0992098260609446</v>
      </c>
      <c r="AE5" s="16">
        <f t="shared" si="5"/>
        <v>-1.1647534650734175</v>
      </c>
      <c r="AF5" s="16">
        <f t="shared" si="5"/>
        <v>1.4102413520526389</v>
      </c>
      <c r="AG5" s="16">
        <f t="shared" si="5"/>
        <v>-0.85148599858985974</v>
      </c>
      <c r="AH5" s="16">
        <f t="shared" si="5"/>
        <v>-0.83318603397473168</v>
      </c>
      <c r="AI5" s="16">
        <f t="shared" si="5"/>
        <v>-0.79954699755226355</v>
      </c>
      <c r="AJ5" s="16">
        <f t="shared" si="5"/>
        <v>-0.74423145614800312</v>
      </c>
      <c r="AK5" s="16">
        <f t="shared" si="5"/>
        <v>-1.2718681780543077</v>
      </c>
      <c r="AL5" s="47">
        <f t="shared" si="5"/>
        <v>1.2928651069407959</v>
      </c>
      <c r="AM5" s="16">
        <f t="shared" si="5"/>
        <v>1.4657734258324497</v>
      </c>
      <c r="AN5" s="16">
        <f t="shared" si="5"/>
        <v>0.3678215766677469</v>
      </c>
      <c r="AO5" s="16">
        <f t="shared" si="5"/>
        <v>1.5332991440472441</v>
      </c>
      <c r="AP5" s="16">
        <f t="shared" si="5"/>
        <v>1.5087041014370333</v>
      </c>
      <c r="AQ5" s="16">
        <f t="shared" si="5"/>
        <v>0.26294052763588444</v>
      </c>
      <c r="AR5" s="19"/>
      <c r="AS5" s="14">
        <v>1.127E-3</v>
      </c>
      <c r="AT5" s="16">
        <v>0.41553099999999998</v>
      </c>
      <c r="AU5" s="14">
        <v>5.7399999999999997E-4</v>
      </c>
      <c r="AV5" s="16">
        <v>3.5017170000000002</v>
      </c>
      <c r="AW5" s="15">
        <v>0.67655600000000005</v>
      </c>
      <c r="AX5" s="15">
        <v>0.18834100000000001</v>
      </c>
      <c r="AY5" s="14">
        <v>7.5799999999999999E-4</v>
      </c>
      <c r="AZ5" s="37">
        <v>0.26005400000000001</v>
      </c>
      <c r="BA5" s="16">
        <v>3.5273469999999998</v>
      </c>
      <c r="BB5" s="16">
        <v>1.884487</v>
      </c>
      <c r="BC5" s="16">
        <f t="shared" ref="BC5:BC68" si="6">BA5/BB5</f>
        <v>1.8717810205111522</v>
      </c>
      <c r="BD5" s="12">
        <v>162.051804</v>
      </c>
      <c r="BE5" s="15">
        <v>0</v>
      </c>
      <c r="BF5" s="15">
        <v>0</v>
      </c>
      <c r="BG5" s="15">
        <v>0</v>
      </c>
      <c r="BH5" s="15">
        <v>5.7494000000000003E-2</v>
      </c>
      <c r="BI5" s="37">
        <v>0.94374199999999997</v>
      </c>
      <c r="BJ5" s="13">
        <v>1748.6039840000001</v>
      </c>
      <c r="BK5" s="15">
        <v>0.191576</v>
      </c>
      <c r="BL5" s="15">
        <v>7.6090059999999999</v>
      </c>
      <c r="BM5" s="16">
        <v>15.937768999999999</v>
      </c>
      <c r="BN5" s="15">
        <v>0.17686299999999999</v>
      </c>
      <c r="BO5" s="19"/>
      <c r="BP5" s="45">
        <v>165</v>
      </c>
      <c r="BQ5" s="40">
        <v>0</v>
      </c>
      <c r="BR5" s="40">
        <v>0.33926400000000001</v>
      </c>
      <c r="BS5" s="39">
        <v>5.6036970000000004</v>
      </c>
      <c r="BT5" s="39">
        <v>7.9531239999999999</v>
      </c>
      <c r="BU5" s="40">
        <v>0.32543800000000001</v>
      </c>
      <c r="BV5" s="40">
        <v>0.51576299999999997</v>
      </c>
      <c r="BW5" s="39">
        <v>5.6325320000000003</v>
      </c>
      <c r="BX5" s="39">
        <v>22.046199000000001</v>
      </c>
      <c r="BY5" s="40">
        <v>0.88787199999999999</v>
      </c>
      <c r="BZ5" s="40">
        <v>0.37334000000000001</v>
      </c>
      <c r="CA5" s="39">
        <v>4.5063209999999998</v>
      </c>
      <c r="CB5" s="39">
        <v>9.227779</v>
      </c>
      <c r="CC5" s="39">
        <v>3.4873630000000002</v>
      </c>
      <c r="CD5" s="39">
        <v>14.249793</v>
      </c>
      <c r="CE5" s="39">
        <v>5.5261550000000002</v>
      </c>
      <c r="CF5" s="40">
        <v>1.0422959999999999</v>
      </c>
      <c r="CG5" s="40">
        <v>18.206167000000001</v>
      </c>
      <c r="CH5" s="40">
        <v>5.6178730000000003</v>
      </c>
      <c r="CI5" s="40">
        <v>2.5715370000000002</v>
      </c>
      <c r="CJ5" s="40">
        <v>4.8666179999999999</v>
      </c>
      <c r="CK5" s="40">
        <v>25.029167999999999</v>
      </c>
      <c r="CL5" s="40">
        <v>1.2598259999999999</v>
      </c>
      <c r="CM5" s="41">
        <v>56.168284</v>
      </c>
      <c r="CN5" s="41">
        <v>34.486908</v>
      </c>
      <c r="CO5" s="11">
        <v>204.54896500000001</v>
      </c>
      <c r="CP5" s="40">
        <v>18.046983000000001</v>
      </c>
      <c r="CQ5" s="40">
        <v>21.179199000000001</v>
      </c>
      <c r="CR5" s="40">
        <v>2.0349750000000002</v>
      </c>
      <c r="CS5" s="40">
        <v>25.810334000000001</v>
      </c>
      <c r="CT5" s="40">
        <v>1.3214330000000001</v>
      </c>
      <c r="CU5" s="40">
        <v>21.974501</v>
      </c>
      <c r="CV5" s="40">
        <v>-0.19946900000000001</v>
      </c>
      <c r="CW5" s="40">
        <v>5.2318239999999996</v>
      </c>
      <c r="CX5" s="40">
        <v>31.359062999999999</v>
      </c>
      <c r="CY5" s="40">
        <v>2.8592279999999999</v>
      </c>
      <c r="CZ5" s="40">
        <v>9.2897020000000001</v>
      </c>
      <c r="DA5" s="40">
        <v>1.8581300000000001</v>
      </c>
      <c r="DB5" s="40">
        <v>1.664458</v>
      </c>
      <c r="DC5" s="40">
        <v>0.24396899999999999</v>
      </c>
    </row>
    <row r="6" spans="1:107" s="1" customFormat="1" x14ac:dyDescent="0.25">
      <c r="A6" s="6" t="s">
        <v>305</v>
      </c>
      <c r="B6" s="5" t="s">
        <v>48</v>
      </c>
      <c r="C6" s="10"/>
      <c r="D6" s="24">
        <f t="shared" si="2"/>
        <v>0.114458</v>
      </c>
      <c r="E6" s="24">
        <f t="shared" si="3"/>
        <v>0.88578999999999997</v>
      </c>
      <c r="F6" s="8">
        <f t="shared" si="4"/>
        <v>1.000248</v>
      </c>
      <c r="G6" s="19"/>
      <c r="H6" s="9">
        <v>0.54696949090524172</v>
      </c>
      <c r="I6" s="9">
        <v>0.72670618563219169</v>
      </c>
      <c r="J6" s="9">
        <v>0.54447827037483942</v>
      </c>
      <c r="K6" s="9">
        <v>0.89444873994481178</v>
      </c>
      <c r="L6" s="9">
        <v>0.61374200775691823</v>
      </c>
      <c r="M6" s="9">
        <v>0.70240337332899905</v>
      </c>
      <c r="N6" s="19"/>
      <c r="O6" s="9">
        <f t="shared" ref="O6:O69" si="7" xml:space="preserve"> 2-0.365*X6-0.371*Z6+0.363*AC6-0.245*AE6-0.656*AF6-0.273*AG6-1.038*AK6-1.082*AL6</f>
        <v>0.67128354714696026</v>
      </c>
      <c r="P6" s="9">
        <f t="shared" ref="P6:P69" si="8">2+0.242*V6-0.184*Y6-0.158*AA6+0.323*AC6-0.304*AE6-0.58*AF6-0.221*AG6+0.145*AN6</f>
        <v>1.0295100191892046</v>
      </c>
      <c r="Q6" s="9">
        <f t="shared" ref="Q6:Q69" si="9">2+0.681*W6+0.439*X6-0.438*AA6+0.628*AC6-0.458*AE6-0.723*AF6-1.382*AK6-1.263*AL6+0.38*AM6-0.386*AO6</f>
        <v>0.74260286806090081</v>
      </c>
      <c r="R6" s="9">
        <f t="shared" ref="R6:R69" si="10">2+0.82*W6+0.632*X6-0.445*AA6+0.499*AC6-0.4108*AE6-0.622*AF6-0.339*AG6-0.312*AL6+0.135*AN6</f>
        <v>0.87537223839405121</v>
      </c>
      <c r="S6" s="9">
        <f t="shared" ref="S6:S69" si="11">2+0.246*V6-0.33*AA6+0.481*AC6-0.33*AE6-0.617*AF6-1.177*AK6-1.04*AL6+0.333*AM6-0.365*AO6</f>
        <v>0.77156389113837931</v>
      </c>
      <c r="T6" s="9">
        <f t="shared" ref="T6:T69" si="12">2-0.175*X6+0.334*AC6-0.244*AE6-0.593*AF6-0.939*AK6-0.906*AL6+0.501*AM6-0.56*AO6</f>
        <v>0.8183739288783396</v>
      </c>
      <c r="U6" s="19"/>
      <c r="V6" s="16">
        <f t="shared" ref="V6:V69" si="13">(AS6-AS$2)/AS$3</f>
        <v>1.2508523459184719</v>
      </c>
      <c r="W6" s="16">
        <f t="shared" ref="W6:W69" si="14">(AT6-AT$2)/AT$3</f>
        <v>1.47669773288827</v>
      </c>
      <c r="X6" s="16">
        <f t="shared" ref="X6:X69" si="15">(AU6-AU$2)/AU$3</f>
        <v>-0.95637758919752147</v>
      </c>
      <c r="Y6" s="16">
        <f t="shared" ref="Y6:Y69" si="16">(AV6-AV$2)/AV$3</f>
        <v>0.96186675238552177</v>
      </c>
      <c r="Z6" s="16">
        <f t="shared" ref="Z6:Z69" si="17">(AW6-AW$2)/AW$3</f>
        <v>1.3709447558913272</v>
      </c>
      <c r="AA6" s="16">
        <f t="shared" ref="AA6:AA69" si="18">(AX6-AX$2)/AX$3</f>
        <v>0.71829388793140292</v>
      </c>
      <c r="AB6" s="16">
        <f t="shared" ref="AB6:AB69" si="19">(AY6-AY$2)/AY$3</f>
        <v>-0.25992519773671574</v>
      </c>
      <c r="AC6" s="47">
        <f t="shared" ref="AC6:AC69" si="20">(AZ6-AZ$2)/AZ$3</f>
        <v>-1.3656335977894374</v>
      </c>
      <c r="AD6" s="16">
        <f t="shared" ref="AD6:AD69" si="21">(BA6-BA$2)/BA$3</f>
        <v>1.3939208102295455</v>
      </c>
      <c r="AE6" s="16">
        <f t="shared" ref="AE6:AE69" si="22">(BB6-BB$2)/BB$3</f>
        <v>-1.2538496511724475</v>
      </c>
      <c r="AF6" s="16">
        <f t="shared" ref="AF6:AF69" si="23">(BC6-BC$2)/BC$3</f>
        <v>1.7051240824561424</v>
      </c>
      <c r="AG6" s="16">
        <f t="shared" ref="AG6:AG69" si="24">(BD6-BD$2)/BD$3</f>
        <v>-0.81613018561137296</v>
      </c>
      <c r="AH6" s="16">
        <f t="shared" ref="AH6:AH69" si="25">(BE6-BE$2)/BE$3</f>
        <v>-0.83318603397473168</v>
      </c>
      <c r="AI6" s="16">
        <f t="shared" ref="AI6:AI69" si="26">(BF6-BF$2)/BF$3</f>
        <v>-0.79954699755226355</v>
      </c>
      <c r="AJ6" s="16">
        <f t="shared" ref="AJ6:AJ69" si="27">(BG6-BG$2)/BG$3</f>
        <v>-0.74423145614800312</v>
      </c>
      <c r="AK6" s="16">
        <f t="shared" ref="AK6:AK69" si="28">(BH6-BH$2)/BH$3</f>
        <v>-1.1037701492251619</v>
      </c>
      <c r="AL6" s="47">
        <f t="shared" ref="AL6:AL69" si="29">(BI6-BI$2)/BI$3</f>
        <v>1.1373359468489188</v>
      </c>
      <c r="AM6" s="16">
        <f t="shared" ref="AM6:AM69" si="30">(BJ6-BJ$2)/BJ$3</f>
        <v>0.92716920482763143</v>
      </c>
      <c r="AN6" s="16">
        <f t="shared" ref="AN6:AN69" si="31">(BK6-BK$2)/BK$3</f>
        <v>-0.7874881162548637</v>
      </c>
      <c r="AO6" s="16">
        <f t="shared" ref="AO6:AO69" si="32">(BL6-BL$2)/BL$3</f>
        <v>1.1753514918840873</v>
      </c>
      <c r="AP6" s="16">
        <f t="shared" ref="AP6:AP69" si="33">(BM6-BM$2)/BM$3</f>
        <v>1.4979419781322205</v>
      </c>
      <c r="AQ6" s="16">
        <f t="shared" ref="AQ6:AQ69" si="34">(BN6-BN$2)/BN$3</f>
        <v>-0.78082490000814397</v>
      </c>
      <c r="AR6" s="19"/>
      <c r="AS6" s="14">
        <v>1.1720000000000001E-3</v>
      </c>
      <c r="AT6" s="16">
        <v>0.48332599999999998</v>
      </c>
      <c r="AU6" s="14">
        <v>5.22E-4</v>
      </c>
      <c r="AV6" s="16">
        <v>2.9740139999999999</v>
      </c>
      <c r="AW6" s="15">
        <v>0.71296199999999998</v>
      </c>
      <c r="AX6" s="15">
        <v>0.18123500000000001</v>
      </c>
      <c r="AY6" s="14">
        <v>7.3899999999999997E-4</v>
      </c>
      <c r="AZ6" s="37">
        <v>0.235871</v>
      </c>
      <c r="BA6" s="16">
        <v>3.6571210000000001</v>
      </c>
      <c r="BB6" s="16">
        <v>1.8312029999999999</v>
      </c>
      <c r="BC6" s="16">
        <f t="shared" si="6"/>
        <v>1.9971139191012686</v>
      </c>
      <c r="BD6" s="12">
        <v>162.71892500000001</v>
      </c>
      <c r="BE6" s="15">
        <v>0</v>
      </c>
      <c r="BF6" s="15">
        <v>0</v>
      </c>
      <c r="BG6" s="15">
        <v>0</v>
      </c>
      <c r="BH6" s="15">
        <v>0.114458</v>
      </c>
      <c r="BI6" s="37">
        <v>0.88578999999999997</v>
      </c>
      <c r="BJ6" s="13">
        <v>1574.709488</v>
      </c>
      <c r="BK6" s="15">
        <v>0.138624</v>
      </c>
      <c r="BL6" s="15">
        <v>7.5235969999999996</v>
      </c>
      <c r="BM6" s="16">
        <v>15.897309999999999</v>
      </c>
      <c r="BN6" s="15">
        <v>0.16406599999999999</v>
      </c>
      <c r="BO6" s="19"/>
      <c r="BP6" s="45">
        <v>168.125</v>
      </c>
      <c r="BQ6" s="40">
        <v>0.74581799999999998</v>
      </c>
      <c r="BR6" s="40">
        <v>2.2137359999999999</v>
      </c>
      <c r="BS6" s="39">
        <v>22.085791</v>
      </c>
      <c r="BT6" s="39">
        <v>6.1559650000000001</v>
      </c>
      <c r="BU6" s="40">
        <v>1.2014720000000001</v>
      </c>
      <c r="BV6" s="40">
        <v>1.3702810000000001</v>
      </c>
      <c r="BW6" s="39">
        <v>6.2831000000000001</v>
      </c>
      <c r="BX6" s="39">
        <v>24.707910999999999</v>
      </c>
      <c r="BY6" s="40">
        <v>2.3514529999999998</v>
      </c>
      <c r="BZ6" s="40">
        <v>0.19648699999999999</v>
      </c>
      <c r="CA6" s="39">
        <v>18.626239000000002</v>
      </c>
      <c r="CB6" s="39">
        <v>22.277367000000002</v>
      </c>
      <c r="CC6" s="39">
        <v>23.548241000000001</v>
      </c>
      <c r="CD6" s="39">
        <v>13.707836</v>
      </c>
      <c r="CE6" s="39">
        <v>5.7685769999999996</v>
      </c>
      <c r="CF6" s="40">
        <v>1.329998</v>
      </c>
      <c r="CG6" s="40">
        <v>10.207751</v>
      </c>
      <c r="CH6" s="40">
        <v>4.4692059999999998</v>
      </c>
      <c r="CI6" s="40">
        <v>2.3913160000000002</v>
      </c>
      <c r="CJ6" s="40">
        <v>3.6921900000000001</v>
      </c>
      <c r="CK6" s="40">
        <v>24.209001000000001</v>
      </c>
      <c r="CL6" s="40">
        <v>0.45304299999999997</v>
      </c>
      <c r="CM6" s="41">
        <v>54.200803000000001</v>
      </c>
      <c r="CN6" s="41">
        <v>37.610809000000003</v>
      </c>
      <c r="CO6" s="11">
        <v>285.85153600000001</v>
      </c>
      <c r="CP6" s="40">
        <v>19.166159</v>
      </c>
      <c r="CQ6" s="40">
        <v>20.463539999999998</v>
      </c>
      <c r="CR6" s="40">
        <v>1.12897</v>
      </c>
      <c r="CS6" s="40">
        <v>29.438751</v>
      </c>
      <c r="CT6" s="40">
        <v>1.606204</v>
      </c>
      <c r="CU6" s="40">
        <v>24.053376</v>
      </c>
      <c r="CV6" s="40">
        <v>6.4716999999999997E-2</v>
      </c>
      <c r="CW6" s="40">
        <v>5.3297610000000004</v>
      </c>
      <c r="CX6" s="40">
        <v>29.738766999999999</v>
      </c>
      <c r="CY6" s="40">
        <v>2.458618</v>
      </c>
      <c r="CZ6" s="40">
        <v>9.0621469999999995</v>
      </c>
      <c r="DA6" s="40">
        <v>2.133715</v>
      </c>
      <c r="DB6" s="40">
        <v>1.582875</v>
      </c>
      <c r="DC6" s="40">
        <v>0.144182</v>
      </c>
    </row>
    <row r="7" spans="1:107" s="1" customFormat="1" x14ac:dyDescent="0.25">
      <c r="A7" s="6" t="s">
        <v>174</v>
      </c>
      <c r="B7" s="5" t="s">
        <v>51</v>
      </c>
      <c r="C7" s="5" t="s">
        <v>76</v>
      </c>
      <c r="D7" s="24">
        <f t="shared" si="2"/>
        <v>0.26705499999999999</v>
      </c>
      <c r="E7" s="24">
        <f t="shared" si="3"/>
        <v>0.73307599999999995</v>
      </c>
      <c r="F7" s="8">
        <f t="shared" si="4"/>
        <v>1.0001309999999999</v>
      </c>
      <c r="G7" s="19"/>
      <c r="H7" s="9">
        <v>0.77307879272521696</v>
      </c>
      <c r="I7" s="9">
        <v>0.85224470320971113</v>
      </c>
      <c r="J7" s="9">
        <v>0.91856185433473336</v>
      </c>
      <c r="K7" s="9">
        <v>0.95156079451111164</v>
      </c>
      <c r="L7" s="9">
        <v>1.3762230945830325</v>
      </c>
      <c r="M7" s="9">
        <v>1.2401859193085933</v>
      </c>
      <c r="N7" s="19"/>
      <c r="O7" s="9">
        <f t="shared" si="7"/>
        <v>1.5045516786208777</v>
      </c>
      <c r="P7" s="9">
        <f t="shared" si="8"/>
        <v>1.5281595461001867</v>
      </c>
      <c r="Q7" s="9">
        <f t="shared" si="9"/>
        <v>1.5880902940580652</v>
      </c>
      <c r="R7" s="9">
        <f t="shared" si="10"/>
        <v>1.5187858338257998</v>
      </c>
      <c r="S7" s="9">
        <f t="shared" si="11"/>
        <v>1.5581246017476276</v>
      </c>
      <c r="T7" s="9">
        <f t="shared" si="12"/>
        <v>1.4716972990342407</v>
      </c>
      <c r="U7" s="19"/>
      <c r="V7" s="16">
        <f t="shared" si="13"/>
        <v>0.47179827090598669</v>
      </c>
      <c r="W7" s="16">
        <f t="shared" si="14"/>
        <v>0.45270593942165938</v>
      </c>
      <c r="X7" s="16">
        <f t="shared" si="15"/>
        <v>-0.14746731741861008</v>
      </c>
      <c r="Y7" s="16">
        <f t="shared" si="16"/>
        <v>0.24123379921933147</v>
      </c>
      <c r="Z7" s="16">
        <f t="shared" si="17"/>
        <v>-6.6232063776993352E-2</v>
      </c>
      <c r="AA7" s="16">
        <f t="shared" si="18"/>
        <v>-8.118775031845285E-2</v>
      </c>
      <c r="AB7" s="16">
        <f t="shared" si="19"/>
        <v>9.0275367246150692E-2</v>
      </c>
      <c r="AC7" s="47">
        <f t="shared" si="20"/>
        <v>-0.78791818465132801</v>
      </c>
      <c r="AD7" s="16">
        <f t="shared" si="21"/>
        <v>1.0381233930069345</v>
      </c>
      <c r="AE7" s="16">
        <f t="shared" si="22"/>
        <v>-0.66725349791546451</v>
      </c>
      <c r="AF7" s="16">
        <f t="shared" si="23"/>
        <v>0.7807385603264102</v>
      </c>
      <c r="AG7" s="16">
        <f t="shared" si="24"/>
        <v>-0.62162231003336021</v>
      </c>
      <c r="AH7" s="16">
        <f t="shared" si="25"/>
        <v>-0.83318603397473168</v>
      </c>
      <c r="AI7" s="16">
        <f t="shared" si="26"/>
        <v>-0.79954699755226355</v>
      </c>
      <c r="AJ7" s="16">
        <f t="shared" si="27"/>
        <v>-0.74423145614800312</v>
      </c>
      <c r="AK7" s="16">
        <f t="shared" si="28"/>
        <v>-0.65346372928904128</v>
      </c>
      <c r="AL7" s="47">
        <f t="shared" si="29"/>
        <v>0.72748848422000356</v>
      </c>
      <c r="AM7" s="16">
        <f t="shared" si="30"/>
        <v>1.1731209280429489</v>
      </c>
      <c r="AN7" s="16">
        <f t="shared" si="31"/>
        <v>-1.2920961117586054</v>
      </c>
      <c r="AO7" s="16">
        <f t="shared" si="32"/>
        <v>0.95180027697658631</v>
      </c>
      <c r="AP7" s="16">
        <f t="shared" si="33"/>
        <v>0.80617278047355423</v>
      </c>
      <c r="AQ7" s="16">
        <f t="shared" si="34"/>
        <v>0.10968310491625324</v>
      </c>
      <c r="AR7" s="19"/>
      <c r="AS7" s="14">
        <v>1.065E-3</v>
      </c>
      <c r="AT7" s="16">
        <v>0.34562700000000002</v>
      </c>
      <c r="AU7" s="14">
        <v>6.29E-4</v>
      </c>
      <c r="AV7" s="16">
        <v>2.0730740000000001</v>
      </c>
      <c r="AW7" s="15">
        <v>0.52022000000000002</v>
      </c>
      <c r="AX7" s="15">
        <v>0.11929099999999999</v>
      </c>
      <c r="AY7" s="14">
        <v>7.7499999999999997E-4</v>
      </c>
      <c r="AZ7" s="37">
        <v>0.31595699999999999</v>
      </c>
      <c r="BA7" s="16">
        <v>3.500448</v>
      </c>
      <c r="BB7" s="16">
        <v>2.1820170000000001</v>
      </c>
      <c r="BC7" s="16">
        <f t="shared" si="6"/>
        <v>1.6042258149226152</v>
      </c>
      <c r="BD7" s="12">
        <v>166.38905099999999</v>
      </c>
      <c r="BE7" s="15">
        <v>0</v>
      </c>
      <c r="BF7" s="15">
        <v>0</v>
      </c>
      <c r="BG7" s="15">
        <v>0</v>
      </c>
      <c r="BH7" s="15">
        <v>0.26705499999999999</v>
      </c>
      <c r="BI7" s="37">
        <v>0.73307599999999995</v>
      </c>
      <c r="BJ7" s="13">
        <v>1654.117798</v>
      </c>
      <c r="BK7" s="15">
        <v>0.115496</v>
      </c>
      <c r="BL7" s="15">
        <v>7.470256</v>
      </c>
      <c r="BM7" s="16">
        <v>13.296681</v>
      </c>
      <c r="BN7" s="15">
        <v>0.174984</v>
      </c>
      <c r="BO7" s="19"/>
      <c r="BP7" s="45">
        <v>165</v>
      </c>
      <c r="BQ7" s="21">
        <v>0</v>
      </c>
      <c r="BR7" s="21">
        <v>32.181767000000001</v>
      </c>
      <c r="BS7" s="20">
        <v>0</v>
      </c>
      <c r="BT7" s="20">
        <v>4.2268129999999999</v>
      </c>
      <c r="BU7" s="21">
        <v>0.61590199999999995</v>
      </c>
      <c r="BV7" s="21">
        <v>26.465651000000001</v>
      </c>
      <c r="BW7" s="20">
        <v>0</v>
      </c>
      <c r="BX7" s="20">
        <v>61.635736000000001</v>
      </c>
      <c r="BY7" s="21">
        <v>0</v>
      </c>
      <c r="BZ7" s="21">
        <v>0.370531</v>
      </c>
      <c r="CA7" s="20">
        <v>0</v>
      </c>
      <c r="CB7" s="20">
        <v>8.2705160000000006</v>
      </c>
      <c r="CC7" s="20">
        <v>5.8421380000000003</v>
      </c>
      <c r="CD7" s="20">
        <v>8.9311930000000004</v>
      </c>
      <c r="CE7" s="20">
        <v>5.7426069999999996</v>
      </c>
      <c r="CF7" s="21">
        <v>1.3129960000000001</v>
      </c>
      <c r="CG7" s="21">
        <v>12.090501</v>
      </c>
      <c r="CH7" s="21">
        <v>1.0662180000000001</v>
      </c>
      <c r="CI7" s="21">
        <v>0.91786900000000005</v>
      </c>
      <c r="CJ7" s="21">
        <v>1.1632469999999999</v>
      </c>
      <c r="CK7" s="21">
        <v>17.856000999999999</v>
      </c>
      <c r="CL7" s="21">
        <v>8.7825E-2</v>
      </c>
      <c r="CM7" s="23">
        <v>34.238261999999999</v>
      </c>
      <c r="CN7" s="23">
        <v>35.158607000000003</v>
      </c>
      <c r="CO7" s="22">
        <v>431.022919</v>
      </c>
      <c r="CP7" s="21">
        <v>37.179071</v>
      </c>
      <c r="CQ7" s="21">
        <v>14.867716</v>
      </c>
      <c r="CR7" s="21">
        <v>3.0007109999999999</v>
      </c>
      <c r="CS7" s="21">
        <v>16.629501000000001</v>
      </c>
      <c r="CT7" s="21">
        <v>1.0613840000000001</v>
      </c>
      <c r="CU7" s="21">
        <v>4.7655000000000003</v>
      </c>
      <c r="CV7" s="21">
        <v>-3.9740999999999999E-2</v>
      </c>
      <c r="CW7" s="21">
        <v>5.4546039999999998</v>
      </c>
      <c r="CX7" s="21">
        <v>26.262191000000001</v>
      </c>
      <c r="CY7" s="21">
        <v>1.232416</v>
      </c>
      <c r="CZ7" s="21">
        <v>6.7633989999999997</v>
      </c>
      <c r="DA7" s="21">
        <v>2.8327499999999999</v>
      </c>
      <c r="DB7" s="21">
        <v>2.1348760000000002</v>
      </c>
      <c r="DC7" s="21">
        <v>0.50288200000000005</v>
      </c>
    </row>
    <row r="8" spans="1:107" s="1" customFormat="1" x14ac:dyDescent="0.25">
      <c r="A8" s="6" t="s">
        <v>529</v>
      </c>
      <c r="B8" s="5" t="s">
        <v>51</v>
      </c>
      <c r="C8" s="5" t="s">
        <v>353</v>
      </c>
      <c r="D8" s="24">
        <f t="shared" si="2"/>
        <v>9.5879999999999993E-3</v>
      </c>
      <c r="E8" s="24">
        <f t="shared" si="3"/>
        <v>0.990541</v>
      </c>
      <c r="F8" s="8">
        <f t="shared" si="4"/>
        <v>1.000129</v>
      </c>
      <c r="G8" s="19"/>
      <c r="H8" s="9">
        <v>1.0715512673733667</v>
      </c>
      <c r="I8" s="9">
        <v>1.2322799675231453</v>
      </c>
      <c r="J8" s="9">
        <v>1.0955794149482583</v>
      </c>
      <c r="K8" s="9">
        <v>1.195872128410306</v>
      </c>
      <c r="L8" s="9">
        <v>1.1474960779700079</v>
      </c>
      <c r="M8" s="9">
        <v>0.98225141069141475</v>
      </c>
      <c r="N8" s="19"/>
      <c r="O8" s="9">
        <f t="shared" si="7"/>
        <v>0.74661620531526807</v>
      </c>
      <c r="P8" s="9">
        <f t="shared" si="8"/>
        <v>1.1363867328732451</v>
      </c>
      <c r="Q8" s="9">
        <f t="shared" si="9"/>
        <v>0.89273886844756423</v>
      </c>
      <c r="R8" s="9">
        <f t="shared" si="10"/>
        <v>1.0004086365519178</v>
      </c>
      <c r="S8" s="9">
        <f t="shared" si="11"/>
        <v>0.8424746401310762</v>
      </c>
      <c r="T8" s="9">
        <f t="shared" si="12"/>
        <v>0.97075425616589095</v>
      </c>
      <c r="U8" s="19"/>
      <c r="V8" s="16">
        <f t="shared" si="13"/>
        <v>1.6294580646161276</v>
      </c>
      <c r="W8" s="16">
        <f t="shared" si="14"/>
        <v>2.0293449861236939</v>
      </c>
      <c r="X8" s="16">
        <f t="shared" si="15"/>
        <v>-1.3041334069716328</v>
      </c>
      <c r="Y8" s="16">
        <f t="shared" si="16"/>
        <v>1.37685339758801</v>
      </c>
      <c r="Z8" s="16">
        <f t="shared" si="17"/>
        <v>1.8681875643938937</v>
      </c>
      <c r="AA8" s="16">
        <f t="shared" si="18"/>
        <v>1.0072322102144249</v>
      </c>
      <c r="AB8" s="16">
        <f t="shared" si="19"/>
        <v>-0.3961143063411639</v>
      </c>
      <c r="AC8" s="47">
        <f t="shared" si="20"/>
        <v>-1.6956165393596203</v>
      </c>
      <c r="AD8" s="16">
        <f t="shared" si="21"/>
        <v>1.1311349190336686</v>
      </c>
      <c r="AE8" s="16">
        <f t="shared" si="22"/>
        <v>-1.1570032807297308</v>
      </c>
      <c r="AF8" s="16">
        <f t="shared" si="23"/>
        <v>1.4169446997230581</v>
      </c>
      <c r="AG8" s="16">
        <f t="shared" si="24"/>
        <v>-1.0736284665689306</v>
      </c>
      <c r="AH8" s="16">
        <f t="shared" si="25"/>
        <v>-0.83318603397473168</v>
      </c>
      <c r="AI8" s="16">
        <f t="shared" si="26"/>
        <v>-0.79954699755226355</v>
      </c>
      <c r="AJ8" s="16">
        <f t="shared" si="27"/>
        <v>-0.74423145614800312</v>
      </c>
      <c r="AK8" s="16">
        <f t="shared" si="28"/>
        <v>-1.413236483810383</v>
      </c>
      <c r="AL8" s="47">
        <f t="shared" si="29"/>
        <v>1.4184623108878514</v>
      </c>
      <c r="AM8" s="16">
        <f t="shared" si="30"/>
        <v>1.2387305396326036</v>
      </c>
      <c r="AN8" s="16">
        <f t="shared" si="31"/>
        <v>-0.4479118951367283</v>
      </c>
      <c r="AO8" s="16">
        <f t="shared" si="32"/>
        <v>1.4208927936782199</v>
      </c>
      <c r="AP8" s="16">
        <f t="shared" si="33"/>
        <v>1.1720038426162749</v>
      </c>
      <c r="AQ8" s="16">
        <f t="shared" si="34"/>
        <v>-0.6801757996164316</v>
      </c>
      <c r="AR8" s="19"/>
      <c r="AS8" s="14">
        <v>1.224E-3</v>
      </c>
      <c r="AT8" s="16">
        <v>0.55764199999999997</v>
      </c>
      <c r="AU8" s="14">
        <v>4.7600000000000002E-4</v>
      </c>
      <c r="AV8" s="16">
        <v>3.4928330000000001</v>
      </c>
      <c r="AW8" s="15">
        <v>0.77964800000000001</v>
      </c>
      <c r="AX8" s="15">
        <v>0.203622</v>
      </c>
      <c r="AY8" s="14">
        <v>7.2499999999999995E-4</v>
      </c>
      <c r="AZ8" s="37">
        <v>0.19012699999999999</v>
      </c>
      <c r="BA8" s="16">
        <v>3.5414050000000001</v>
      </c>
      <c r="BB8" s="16">
        <v>1.889122</v>
      </c>
      <c r="BC8" s="16">
        <f t="shared" si="6"/>
        <v>1.8746301191770569</v>
      </c>
      <c r="BD8" s="12">
        <v>157.86024699999999</v>
      </c>
      <c r="BE8" s="15">
        <v>0</v>
      </c>
      <c r="BF8" s="15">
        <v>0</v>
      </c>
      <c r="BG8" s="15">
        <v>0</v>
      </c>
      <c r="BH8" s="15">
        <v>9.5879999999999993E-3</v>
      </c>
      <c r="BI8" s="37">
        <v>0.990541</v>
      </c>
      <c r="BJ8" s="13">
        <v>1675.3006069999999</v>
      </c>
      <c r="BK8" s="15">
        <v>0.15418799999999999</v>
      </c>
      <c r="BL8" s="15">
        <v>7.582185</v>
      </c>
      <c r="BM8" s="16">
        <v>14.671982</v>
      </c>
      <c r="BN8" s="15">
        <v>0.1653</v>
      </c>
      <c r="BO8" s="19"/>
      <c r="BP8" s="45">
        <v>169.28571400000001</v>
      </c>
      <c r="BQ8" s="40">
        <v>0</v>
      </c>
      <c r="BR8" s="40">
        <v>0.44469799999999998</v>
      </c>
      <c r="BS8" s="39">
        <v>7.0393439999999998</v>
      </c>
      <c r="BT8" s="39">
        <v>0</v>
      </c>
      <c r="BU8" s="40">
        <v>0.40463900000000003</v>
      </c>
      <c r="BV8" s="40">
        <v>1.6095459999999999</v>
      </c>
      <c r="BW8" s="39">
        <v>5.7111419999999997</v>
      </c>
      <c r="BX8" s="39">
        <v>22.816756999999999</v>
      </c>
      <c r="BY8" s="40">
        <v>0.91169</v>
      </c>
      <c r="BZ8" s="40">
        <v>0.32615699999999997</v>
      </c>
      <c r="CA8" s="39">
        <v>5.4590319999999997</v>
      </c>
      <c r="CB8" s="39">
        <v>8.1405949999999994</v>
      </c>
      <c r="CC8" s="39">
        <v>4.9608739999999996</v>
      </c>
      <c r="CD8" s="39">
        <v>14.546868999999999</v>
      </c>
      <c r="CE8" s="39">
        <v>5.5992730000000002</v>
      </c>
      <c r="CF8" s="40">
        <v>1.088492</v>
      </c>
      <c r="CG8" s="40">
        <v>11.087572</v>
      </c>
      <c r="CH8" s="40">
        <v>5.0759869999999996</v>
      </c>
      <c r="CI8" s="40">
        <v>2.0723090000000002</v>
      </c>
      <c r="CJ8" s="40">
        <v>4.0888390000000001</v>
      </c>
      <c r="CK8" s="40">
        <v>25.508002000000001</v>
      </c>
      <c r="CL8" s="40">
        <v>1.060494</v>
      </c>
      <c r="CM8" s="41">
        <v>56.168138999999996</v>
      </c>
      <c r="CN8" s="41">
        <v>33.628929999999997</v>
      </c>
      <c r="CO8" s="11">
        <v>187.469661</v>
      </c>
      <c r="CP8" s="40">
        <v>16.898917999999998</v>
      </c>
      <c r="CQ8" s="40">
        <v>20.026764</v>
      </c>
      <c r="CR8" s="40">
        <v>1.529369</v>
      </c>
      <c r="CS8" s="40">
        <v>23.768999999999998</v>
      </c>
      <c r="CT8" s="40">
        <v>1.3324769999999999</v>
      </c>
      <c r="CU8" s="40">
        <v>24.981286999999998</v>
      </c>
      <c r="CV8" s="40">
        <v>-0.162741</v>
      </c>
      <c r="CW8" s="40">
        <v>5.3069639999999998</v>
      </c>
      <c r="CX8" s="40">
        <v>25.900445999999999</v>
      </c>
      <c r="CY8" s="40">
        <v>2.502704</v>
      </c>
      <c r="CZ8" s="40">
        <v>8.6454719999999998</v>
      </c>
      <c r="DA8" s="40">
        <v>1.92248</v>
      </c>
      <c r="DB8" s="40">
        <v>1.5841719999999999</v>
      </c>
      <c r="DC8" s="40">
        <v>0.20749000000000001</v>
      </c>
    </row>
    <row r="9" spans="1:107" s="1" customFormat="1" x14ac:dyDescent="0.25">
      <c r="A9" s="6" t="s">
        <v>562</v>
      </c>
      <c r="B9" s="5" t="s">
        <v>56</v>
      </c>
      <c r="C9" s="5" t="s">
        <v>120</v>
      </c>
      <c r="D9" s="24">
        <f t="shared" si="2"/>
        <v>0.35573300000000002</v>
      </c>
      <c r="E9" s="24">
        <f t="shared" si="3"/>
        <v>0.644316</v>
      </c>
      <c r="F9" s="8">
        <f t="shared" si="4"/>
        <v>1.000049</v>
      </c>
      <c r="G9" s="19"/>
      <c r="H9" s="9">
        <v>0.93243687759283245</v>
      </c>
      <c r="I9" s="9">
        <v>1.3845191926030866</v>
      </c>
      <c r="J9" s="9">
        <v>1.3741320583353565</v>
      </c>
      <c r="K9" s="9">
        <v>1.160504912643392</v>
      </c>
      <c r="L9" s="9">
        <v>1.2459494892341803</v>
      </c>
      <c r="M9" s="9">
        <v>1.0990302561080774</v>
      </c>
      <c r="N9" s="19"/>
      <c r="O9" s="9">
        <f t="shared" si="7"/>
        <v>1.5389940727096294</v>
      </c>
      <c r="P9" s="9">
        <f t="shared" si="8"/>
        <v>1.7257160932393423</v>
      </c>
      <c r="Q9" s="9">
        <f t="shared" si="9"/>
        <v>1.6706351452651016</v>
      </c>
      <c r="R9" s="9">
        <f t="shared" si="10"/>
        <v>1.7158079330710034</v>
      </c>
      <c r="S9" s="9">
        <f t="shared" si="11"/>
        <v>1.5145755200942324</v>
      </c>
      <c r="T9" s="9">
        <f t="shared" si="12"/>
        <v>1.620037656446669</v>
      </c>
      <c r="U9" s="19"/>
      <c r="V9" s="16">
        <f t="shared" si="13"/>
        <v>0.34074244520295194</v>
      </c>
      <c r="W9" s="16">
        <f t="shared" si="14"/>
        <v>0.98878478100671829</v>
      </c>
      <c r="X9" s="16">
        <f t="shared" si="15"/>
        <v>-0.70690058949000645</v>
      </c>
      <c r="Y9" s="16">
        <f t="shared" si="16"/>
        <v>-0.18633636721565891</v>
      </c>
      <c r="Z9" s="16">
        <f t="shared" si="17"/>
        <v>0.52845202207781383</v>
      </c>
      <c r="AA9" s="16">
        <f t="shared" si="18"/>
        <v>4.2418016979733894E-2</v>
      </c>
      <c r="AB9" s="16">
        <f t="shared" si="19"/>
        <v>-0.45448106717164094</v>
      </c>
      <c r="AC9" s="47">
        <f t="shared" si="20"/>
        <v>-0.93799174875648028</v>
      </c>
      <c r="AD9" s="16">
        <f t="shared" si="21"/>
        <v>0.31414957991650594</v>
      </c>
      <c r="AE9" s="16">
        <f t="shared" si="22"/>
        <v>-0.60915303289063572</v>
      </c>
      <c r="AF9" s="16">
        <f t="shared" si="23"/>
        <v>0.3832159075331309</v>
      </c>
      <c r="AG9" s="16">
        <f t="shared" si="24"/>
        <v>-0.15531607564546626</v>
      </c>
      <c r="AH9" s="16">
        <f t="shared" si="25"/>
        <v>-0.83318603397473168</v>
      </c>
      <c r="AI9" s="16">
        <f t="shared" si="26"/>
        <v>-0.79954699755226355</v>
      </c>
      <c r="AJ9" s="16">
        <f t="shared" si="27"/>
        <v>-0.74423145614800312</v>
      </c>
      <c r="AK9" s="16">
        <f t="shared" si="28"/>
        <v>-0.39177920923232118</v>
      </c>
      <c r="AL9" s="47">
        <f t="shared" si="29"/>
        <v>0.48927809890534679</v>
      </c>
      <c r="AM9" s="16">
        <f t="shared" si="30"/>
        <v>0.42967704083976677</v>
      </c>
      <c r="AN9" s="16">
        <f t="shared" si="31"/>
        <v>-0.54205680609308593</v>
      </c>
      <c r="AO9" s="16">
        <f t="shared" si="32"/>
        <v>0.44933915501645488</v>
      </c>
      <c r="AP9" s="16">
        <f t="shared" si="33"/>
        <v>0.18243938607354179</v>
      </c>
      <c r="AQ9" s="16">
        <f t="shared" si="34"/>
        <v>-0.87919022826778948</v>
      </c>
      <c r="AR9" s="19"/>
      <c r="AS9" s="14">
        <v>1.047E-3</v>
      </c>
      <c r="AT9" s="16">
        <v>0.417715</v>
      </c>
      <c r="AU9" s="14">
        <v>5.5500000000000005E-4</v>
      </c>
      <c r="AV9" s="16">
        <v>1.5385230000000001</v>
      </c>
      <c r="AW9" s="15">
        <v>0.59997400000000001</v>
      </c>
      <c r="AX9" s="15">
        <v>0.12886800000000001</v>
      </c>
      <c r="AY9" s="14">
        <v>7.1900000000000002E-4</v>
      </c>
      <c r="AZ9" s="37">
        <v>0.295153</v>
      </c>
      <c r="BA9" s="16">
        <v>3.181651</v>
      </c>
      <c r="BB9" s="16">
        <v>2.216764</v>
      </c>
      <c r="BC9" s="16">
        <f t="shared" si="6"/>
        <v>1.4352682558901173</v>
      </c>
      <c r="BD9" s="12">
        <v>175.18768</v>
      </c>
      <c r="BE9" s="15">
        <v>0</v>
      </c>
      <c r="BF9" s="15">
        <v>0</v>
      </c>
      <c r="BG9" s="15">
        <v>0</v>
      </c>
      <c r="BH9" s="15">
        <v>0.35573300000000002</v>
      </c>
      <c r="BI9" s="37">
        <v>0.644316</v>
      </c>
      <c r="BJ9" s="13">
        <v>1414.088487</v>
      </c>
      <c r="BK9" s="15">
        <v>0.14987300000000001</v>
      </c>
      <c r="BL9" s="15">
        <v>7.350365</v>
      </c>
      <c r="BM9" s="16">
        <v>10.951824999999999</v>
      </c>
      <c r="BN9" s="15">
        <v>0.16286</v>
      </c>
      <c r="BO9" s="19"/>
      <c r="BP9" s="45">
        <v>183.77777800000001</v>
      </c>
      <c r="BQ9" s="40">
        <v>22.159078000000001</v>
      </c>
      <c r="BR9" s="40">
        <v>21.73969</v>
      </c>
      <c r="BS9" s="39">
        <v>15.821709999999999</v>
      </c>
      <c r="BT9" s="39">
        <v>25.319512</v>
      </c>
      <c r="BU9" s="40">
        <v>0.90675099999999997</v>
      </c>
      <c r="BV9" s="40">
        <v>40.555368999999999</v>
      </c>
      <c r="BW9" s="39">
        <v>25.903738000000001</v>
      </c>
      <c r="BX9" s="39">
        <v>41.904786999999999</v>
      </c>
      <c r="BY9" s="40">
        <v>4.326441</v>
      </c>
      <c r="BZ9" s="40">
        <v>0.86323399999999995</v>
      </c>
      <c r="CA9" s="39">
        <v>10.628403</v>
      </c>
      <c r="CB9" s="39">
        <v>23.990939000000001</v>
      </c>
      <c r="CC9" s="39">
        <v>20.676673000000001</v>
      </c>
      <c r="CD9" s="39">
        <v>11.120977999999999</v>
      </c>
      <c r="CE9" s="39">
        <v>10.612779</v>
      </c>
      <c r="CF9" s="40">
        <v>1.516559</v>
      </c>
      <c r="CG9" s="40">
        <v>33.852001999999999</v>
      </c>
      <c r="CH9" s="40">
        <v>9.3893599999999999</v>
      </c>
      <c r="CI9" s="40">
        <v>3.7223009999999999</v>
      </c>
      <c r="CJ9" s="40">
        <v>6.3504060000000004</v>
      </c>
      <c r="CK9" s="40">
        <v>53.967669999999998</v>
      </c>
      <c r="CL9" s="40">
        <v>1.8870739999999999</v>
      </c>
      <c r="CM9" s="41">
        <v>47.358010999999998</v>
      </c>
      <c r="CN9" s="41">
        <v>54.962175000000002</v>
      </c>
      <c r="CO9" s="11">
        <v>740.354241</v>
      </c>
      <c r="CP9" s="40">
        <v>50.363798000000003</v>
      </c>
      <c r="CQ9" s="40">
        <v>35.277593000000003</v>
      </c>
      <c r="CR9" s="40">
        <v>5.9047429999999999</v>
      </c>
      <c r="CS9" s="40">
        <v>30.089669000000001</v>
      </c>
      <c r="CT9" s="40">
        <v>1.624072</v>
      </c>
      <c r="CU9" s="40">
        <v>12.210889999999999</v>
      </c>
      <c r="CV9" s="40">
        <v>4.1863999999999998E-2</v>
      </c>
      <c r="CW9" s="40">
        <v>6.0712469999999996</v>
      </c>
      <c r="CX9" s="40">
        <v>50.180084999999998</v>
      </c>
      <c r="CY9" s="40">
        <v>4.4401020000000004</v>
      </c>
      <c r="CZ9" s="40">
        <v>20.515609000000001</v>
      </c>
      <c r="DA9" s="40">
        <v>3.499609</v>
      </c>
      <c r="DB9" s="40">
        <v>2.6588349999999998</v>
      </c>
      <c r="DC9" s="40">
        <v>1.0380130000000001</v>
      </c>
    </row>
    <row r="10" spans="1:107" s="1" customFormat="1" x14ac:dyDescent="0.25">
      <c r="A10" s="6" t="s">
        <v>651</v>
      </c>
      <c r="B10" s="5" t="s">
        <v>56</v>
      </c>
      <c r="C10" s="5" t="s">
        <v>120</v>
      </c>
      <c r="D10" s="24">
        <f t="shared" si="2"/>
        <v>0.14715900000000001</v>
      </c>
      <c r="E10" s="24">
        <f t="shared" si="3"/>
        <v>0.85288200000000003</v>
      </c>
      <c r="F10" s="8">
        <f t="shared" si="4"/>
        <v>1.000041</v>
      </c>
      <c r="G10" s="19"/>
      <c r="H10" s="9">
        <v>1.4620651322430465</v>
      </c>
      <c r="I10" s="9">
        <v>1.4927397017288302</v>
      </c>
      <c r="J10" s="9">
        <v>1.4929317306419729</v>
      </c>
      <c r="K10" s="9">
        <v>1.0851114881174042</v>
      </c>
      <c r="L10" s="9">
        <v>1.5013592186382945</v>
      </c>
      <c r="M10" s="9">
        <v>1.4163365055162473</v>
      </c>
      <c r="N10" s="19"/>
      <c r="O10" s="9">
        <f t="shared" si="7"/>
        <v>1.3903420177297814</v>
      </c>
      <c r="P10" s="9">
        <f t="shared" si="8"/>
        <v>1.4239984211109864</v>
      </c>
      <c r="Q10" s="9">
        <f t="shared" si="9"/>
        <v>1.5248162417414186</v>
      </c>
      <c r="R10" s="9">
        <f t="shared" si="10"/>
        <v>1.4100857632181811</v>
      </c>
      <c r="S10" s="9">
        <f t="shared" si="11"/>
        <v>1.3440649260426891</v>
      </c>
      <c r="T10" s="9">
        <f t="shared" si="12"/>
        <v>1.5170299643374727</v>
      </c>
      <c r="U10" s="19"/>
      <c r="V10" s="16">
        <f t="shared" si="13"/>
        <v>-2.330151508325512E-2</v>
      </c>
      <c r="W10" s="16">
        <f t="shared" si="14"/>
        <v>0.89333050275533354</v>
      </c>
      <c r="X10" s="16">
        <f t="shared" si="15"/>
        <v>-0.63130149866954799</v>
      </c>
      <c r="Y10" s="16">
        <f t="shared" si="16"/>
        <v>0.58486983137180093</v>
      </c>
      <c r="Z10" s="16">
        <f t="shared" si="17"/>
        <v>0.91769517790438837</v>
      </c>
      <c r="AA10" s="16">
        <f t="shared" si="18"/>
        <v>0.40649811405758102</v>
      </c>
      <c r="AB10" s="16">
        <f t="shared" si="19"/>
        <v>-0.55175900188910409</v>
      </c>
      <c r="AC10" s="47">
        <f t="shared" si="20"/>
        <v>-0.77540243605863257</v>
      </c>
      <c r="AD10" s="16">
        <f t="shared" si="21"/>
        <v>0.57828896061385893</v>
      </c>
      <c r="AE10" s="16">
        <f t="shared" si="22"/>
        <v>-0.79928754458871887</v>
      </c>
      <c r="AF10" s="16">
        <f t="shared" si="23"/>
        <v>0.69592539157266231</v>
      </c>
      <c r="AG10" s="16">
        <f t="shared" si="24"/>
        <v>-0.48368343843435485</v>
      </c>
      <c r="AH10" s="16">
        <f t="shared" si="25"/>
        <v>-0.83318603397473168</v>
      </c>
      <c r="AI10" s="16">
        <f t="shared" si="26"/>
        <v>-0.79954699755226355</v>
      </c>
      <c r="AJ10" s="16">
        <f t="shared" si="27"/>
        <v>-0.74423145614800312</v>
      </c>
      <c r="AK10" s="16">
        <f t="shared" si="28"/>
        <v>-1.0072710683891619</v>
      </c>
      <c r="AL10" s="47">
        <f t="shared" si="29"/>
        <v>1.0490188292291045</v>
      </c>
      <c r="AM10" s="16">
        <f t="shared" si="30"/>
        <v>0.170018022702975</v>
      </c>
      <c r="AN10" s="16">
        <f t="shared" si="31"/>
        <v>-0.65038345334646175</v>
      </c>
      <c r="AO10" s="16">
        <f t="shared" si="32"/>
        <v>0.35250230584503289</v>
      </c>
      <c r="AP10" s="16">
        <f t="shared" si="33"/>
        <v>0.13028914607061406</v>
      </c>
      <c r="AQ10" s="16">
        <f t="shared" si="34"/>
        <v>-1.0457424673276567</v>
      </c>
      <c r="AR10" s="19"/>
      <c r="AS10" s="14">
        <v>9.9700000000000006E-4</v>
      </c>
      <c r="AT10" s="16">
        <v>0.40487899999999999</v>
      </c>
      <c r="AU10" s="14">
        <v>5.6499999999999996E-4</v>
      </c>
      <c r="AV10" s="16">
        <v>2.5026899999999999</v>
      </c>
      <c r="AW10" s="15">
        <v>0.65217599999999998</v>
      </c>
      <c r="AX10" s="15">
        <v>0.15707699999999999</v>
      </c>
      <c r="AY10" s="14">
        <v>7.0899999999999999E-4</v>
      </c>
      <c r="AZ10" s="37">
        <v>0.31769199999999997</v>
      </c>
      <c r="BA10" s="16">
        <v>3.2979630000000002</v>
      </c>
      <c r="BB10" s="16">
        <v>2.1030540000000002</v>
      </c>
      <c r="BC10" s="16">
        <f t="shared" si="6"/>
        <v>1.56817799257651</v>
      </c>
      <c r="BD10" s="12">
        <v>168.99178900000001</v>
      </c>
      <c r="BE10" s="15">
        <v>0</v>
      </c>
      <c r="BF10" s="15">
        <v>0</v>
      </c>
      <c r="BG10" s="15">
        <v>0</v>
      </c>
      <c r="BH10" s="15">
        <v>0.14715900000000001</v>
      </c>
      <c r="BI10" s="37">
        <v>0.85288200000000003</v>
      </c>
      <c r="BJ10" s="13">
        <v>1330.254621</v>
      </c>
      <c r="BK10" s="15">
        <v>0.14490800000000001</v>
      </c>
      <c r="BL10" s="15">
        <v>7.3272589999999997</v>
      </c>
      <c r="BM10" s="16">
        <v>10.755772</v>
      </c>
      <c r="BN10" s="15">
        <v>0.16081799999999999</v>
      </c>
      <c r="BO10" s="19"/>
      <c r="BP10" s="45">
        <v>154.85714300000001</v>
      </c>
      <c r="BQ10" s="40">
        <v>10.484912</v>
      </c>
      <c r="BR10" s="40">
        <v>13.46433</v>
      </c>
      <c r="BS10" s="39">
        <v>12.813962999999999</v>
      </c>
      <c r="BT10" s="39">
        <v>15.662099</v>
      </c>
      <c r="BU10" s="40">
        <v>0.68413100000000004</v>
      </c>
      <c r="BV10" s="40">
        <v>29.53407</v>
      </c>
      <c r="BW10" s="39">
        <v>14.528198</v>
      </c>
      <c r="BX10" s="39">
        <v>35.874003999999999</v>
      </c>
      <c r="BY10" s="40">
        <v>4.3005190000000004</v>
      </c>
      <c r="BZ10" s="40">
        <v>0.71565500000000004</v>
      </c>
      <c r="CA10" s="39">
        <v>10.470853</v>
      </c>
      <c r="CB10" s="39">
        <v>12.601093000000001</v>
      </c>
      <c r="CC10" s="39">
        <v>17.899795000000001</v>
      </c>
      <c r="CD10" s="39">
        <v>11.079458000000001</v>
      </c>
      <c r="CE10" s="39">
        <v>8.6501160000000006</v>
      </c>
      <c r="CF10" s="40">
        <v>1.3653690000000001</v>
      </c>
      <c r="CG10" s="40">
        <v>32.744573000000003</v>
      </c>
      <c r="CH10" s="40">
        <v>8.1326750000000008</v>
      </c>
      <c r="CI10" s="40">
        <v>2.93858</v>
      </c>
      <c r="CJ10" s="40">
        <v>5.4395519999999999</v>
      </c>
      <c r="CK10" s="40">
        <v>55.065286999999998</v>
      </c>
      <c r="CL10" s="40">
        <v>1.357637</v>
      </c>
      <c r="CM10" s="41">
        <v>47.905659</v>
      </c>
      <c r="CN10" s="41">
        <v>53.054780999999998</v>
      </c>
      <c r="CO10" s="11">
        <v>611.96791299999995</v>
      </c>
      <c r="CP10" s="40">
        <v>40.448028999999998</v>
      </c>
      <c r="CQ10" s="40">
        <v>28.824019</v>
      </c>
      <c r="CR10" s="40">
        <v>4.3412499999999996</v>
      </c>
      <c r="CS10" s="40">
        <v>27.067716000000001</v>
      </c>
      <c r="CT10" s="40">
        <v>1.379705</v>
      </c>
      <c r="CU10" s="40">
        <v>12.088429</v>
      </c>
      <c r="CV10" s="40">
        <v>-2.6289E-2</v>
      </c>
      <c r="CW10" s="40">
        <v>5.6572259999999996</v>
      </c>
      <c r="CX10" s="40">
        <v>46.647264</v>
      </c>
      <c r="CY10" s="40">
        <v>4.283874</v>
      </c>
      <c r="CZ10" s="40">
        <v>18.549529</v>
      </c>
      <c r="DA10" s="40">
        <v>3.1736430000000002</v>
      </c>
      <c r="DB10" s="40">
        <v>2.3241839999999998</v>
      </c>
      <c r="DC10" s="40">
        <v>0.85088299999999994</v>
      </c>
    </row>
    <row r="11" spans="1:107" s="1" customFormat="1" x14ac:dyDescent="0.25">
      <c r="A11" s="6" t="s">
        <v>255</v>
      </c>
      <c r="B11" s="5" t="s">
        <v>51</v>
      </c>
      <c r="C11" s="5" t="s">
        <v>76</v>
      </c>
      <c r="D11" s="24">
        <f t="shared" si="2"/>
        <v>4.4323000000000001E-2</v>
      </c>
      <c r="E11" s="24">
        <f t="shared" si="3"/>
        <v>0.95571700000000004</v>
      </c>
      <c r="F11" s="8">
        <f t="shared" si="4"/>
        <v>1.00004</v>
      </c>
      <c r="G11" s="19"/>
      <c r="H11" s="9">
        <v>0.42485603963293334</v>
      </c>
      <c r="I11" s="9">
        <v>0.60729421264068228</v>
      </c>
      <c r="J11" s="9">
        <v>0.60765721519064697</v>
      </c>
      <c r="K11" s="9">
        <v>0.80999432828366669</v>
      </c>
      <c r="L11" s="9">
        <v>0.55353765973228419</v>
      </c>
      <c r="M11" s="9">
        <v>0.69955423629759161</v>
      </c>
      <c r="N11" s="19"/>
      <c r="O11" s="9">
        <f t="shared" si="7"/>
        <v>1.100118234890525</v>
      </c>
      <c r="P11" s="9">
        <f t="shared" si="8"/>
        <v>1.0944653062773992</v>
      </c>
      <c r="Q11" s="9">
        <f t="shared" si="9"/>
        <v>1.1177042425119004</v>
      </c>
      <c r="R11" s="9">
        <f t="shared" si="10"/>
        <v>1.3111544312375836</v>
      </c>
      <c r="S11" s="9">
        <f t="shared" si="11"/>
        <v>0.91936732242172747</v>
      </c>
      <c r="T11" s="9">
        <f t="shared" si="12"/>
        <v>1.1800773755642915</v>
      </c>
      <c r="U11" s="19"/>
      <c r="V11" s="16">
        <f t="shared" si="13"/>
        <v>0.39170859964302146</v>
      </c>
      <c r="W11" s="16">
        <f t="shared" si="14"/>
        <v>1.516735582226495</v>
      </c>
      <c r="X11" s="16">
        <f t="shared" si="15"/>
        <v>-0.99417713460775103</v>
      </c>
      <c r="Y11" s="16">
        <f t="shared" si="16"/>
        <v>1.2218326066505079</v>
      </c>
      <c r="Z11" s="16">
        <f t="shared" si="17"/>
        <v>1.2622516505987338</v>
      </c>
      <c r="AA11" s="16">
        <f t="shared" si="18"/>
        <v>0.55964691167273017</v>
      </c>
      <c r="AB11" s="16">
        <f t="shared" si="19"/>
        <v>-0.67822031702180574</v>
      </c>
      <c r="AC11" s="47">
        <f t="shared" si="20"/>
        <v>-1.2869178348825241</v>
      </c>
      <c r="AD11" s="16">
        <f t="shared" si="21"/>
        <v>1.1853925887807382</v>
      </c>
      <c r="AE11" s="16">
        <f t="shared" si="22"/>
        <v>-1.2229525840089861</v>
      </c>
      <c r="AF11" s="16">
        <f t="shared" si="23"/>
        <v>1.5413836406064834</v>
      </c>
      <c r="AG11" s="16">
        <f t="shared" si="24"/>
        <v>-1.6751819303656534</v>
      </c>
      <c r="AH11" s="16">
        <f t="shared" si="25"/>
        <v>-0.83318603397473168</v>
      </c>
      <c r="AI11" s="16">
        <f t="shared" si="26"/>
        <v>-0.79954699755226355</v>
      </c>
      <c r="AJ11" s="16">
        <f t="shared" si="27"/>
        <v>-0.74423145614800312</v>
      </c>
      <c r="AK11" s="16">
        <f t="shared" si="28"/>
        <v>-1.3107351666384781</v>
      </c>
      <c r="AL11" s="47">
        <f t="shared" si="29"/>
        <v>1.3250031123953141</v>
      </c>
      <c r="AM11" s="16">
        <f t="shared" si="30"/>
        <v>-0.68444508039603424</v>
      </c>
      <c r="AN11" s="16">
        <f t="shared" si="31"/>
        <v>-0.82346609033760598</v>
      </c>
      <c r="AO11" s="16">
        <f t="shared" si="32"/>
        <v>-0.65026158191997663</v>
      </c>
      <c r="AP11" s="16">
        <f t="shared" si="33"/>
        <v>-0.39214718250171388</v>
      </c>
      <c r="AQ11" s="16">
        <f t="shared" si="34"/>
        <v>-0.74142983073002589</v>
      </c>
      <c r="AR11" s="19"/>
      <c r="AS11" s="14">
        <v>1.054E-3</v>
      </c>
      <c r="AT11" s="16">
        <v>0.48870999999999998</v>
      </c>
      <c r="AU11" s="14">
        <v>5.1699999999999999E-4</v>
      </c>
      <c r="AV11" s="16">
        <v>3.2990249999999999</v>
      </c>
      <c r="AW11" s="15">
        <v>0.69838500000000003</v>
      </c>
      <c r="AX11" s="15">
        <v>0.16894300000000001</v>
      </c>
      <c r="AY11" s="14">
        <v>6.96E-4</v>
      </c>
      <c r="AZ11" s="37">
        <v>0.246783</v>
      </c>
      <c r="BA11" s="16">
        <v>3.5652970000000002</v>
      </c>
      <c r="BB11" s="16">
        <v>1.8496809999999999</v>
      </c>
      <c r="BC11" s="16">
        <f t="shared" si="6"/>
        <v>1.9275199345184388</v>
      </c>
      <c r="BD11" s="12">
        <v>146.509668</v>
      </c>
      <c r="BE11" s="15">
        <v>0</v>
      </c>
      <c r="BF11" s="15">
        <v>0</v>
      </c>
      <c r="BG11" s="15">
        <v>0</v>
      </c>
      <c r="BH11" s="15">
        <v>4.4323000000000001E-2</v>
      </c>
      <c r="BI11" s="37">
        <v>0.95571700000000004</v>
      </c>
      <c r="BJ11" s="13">
        <v>1054.381494</v>
      </c>
      <c r="BK11" s="15">
        <v>0.13697500000000001</v>
      </c>
      <c r="BL11" s="15">
        <v>7.0879919999999998</v>
      </c>
      <c r="BM11" s="16">
        <v>8.7917310000000004</v>
      </c>
      <c r="BN11" s="15">
        <v>0.164549</v>
      </c>
      <c r="BO11" s="19"/>
      <c r="BP11" s="45">
        <v>136</v>
      </c>
      <c r="BQ11" s="40">
        <v>0</v>
      </c>
      <c r="BR11" s="40">
        <v>14.191717000000001</v>
      </c>
      <c r="BS11" s="39">
        <v>0</v>
      </c>
      <c r="BT11" s="39">
        <v>0</v>
      </c>
      <c r="BU11" s="40">
        <v>0.51321700000000003</v>
      </c>
      <c r="BV11" s="40">
        <v>34.006773000000003</v>
      </c>
      <c r="BW11" s="39">
        <v>0</v>
      </c>
      <c r="BX11" s="39">
        <v>51.930140000000002</v>
      </c>
      <c r="BY11" s="40">
        <v>0</v>
      </c>
      <c r="BZ11" s="40">
        <v>0.30533399999999999</v>
      </c>
      <c r="CA11" s="39">
        <v>0</v>
      </c>
      <c r="CB11" s="39">
        <v>0.860012</v>
      </c>
      <c r="CC11" s="39">
        <v>7.8671360000000004</v>
      </c>
      <c r="CD11" s="39">
        <v>9.7203769999999992</v>
      </c>
      <c r="CE11" s="39">
        <v>6.2016819999999999</v>
      </c>
      <c r="CF11" s="40">
        <v>1.1646639999999999</v>
      </c>
      <c r="CG11" s="40">
        <v>5.7149999999999999</v>
      </c>
      <c r="CH11" s="40">
        <v>0.77810000000000001</v>
      </c>
      <c r="CI11" s="40">
        <v>0.42735299999999998</v>
      </c>
      <c r="CJ11" s="40">
        <v>0.65132699999999999</v>
      </c>
      <c r="CK11" s="40">
        <v>20.062801</v>
      </c>
      <c r="CL11" s="40">
        <v>0.20650499999999999</v>
      </c>
      <c r="CM11" s="41">
        <v>34.533572999999997</v>
      </c>
      <c r="CN11" s="41">
        <v>33.184857999999998</v>
      </c>
      <c r="CO11" s="11">
        <v>597.39962200000002</v>
      </c>
      <c r="CP11" s="40">
        <v>43.323205999999999</v>
      </c>
      <c r="CQ11" s="40">
        <v>13.713634000000001</v>
      </c>
      <c r="CR11" s="40">
        <v>1.7164079999999999</v>
      </c>
      <c r="CS11" s="40">
        <v>16.581600999999999</v>
      </c>
      <c r="CT11" s="40">
        <v>0.88441599999999998</v>
      </c>
      <c r="CU11" s="40">
        <v>9.0106000000000002</v>
      </c>
      <c r="CV11" s="40">
        <v>-1.6185000000000001E-2</v>
      </c>
      <c r="CW11" s="40">
        <v>5.5848469999999999</v>
      </c>
      <c r="CX11" s="40">
        <v>24.138628000000001</v>
      </c>
      <c r="CY11" s="40">
        <v>1.1553420000000001</v>
      </c>
      <c r="CZ11" s="40">
        <v>6.1068920000000002</v>
      </c>
      <c r="DA11" s="40">
        <v>2.8441990000000001</v>
      </c>
      <c r="DB11" s="40">
        <v>2.165349</v>
      </c>
      <c r="DC11" s="40">
        <v>0.682118</v>
      </c>
    </row>
    <row r="12" spans="1:107" s="1" customFormat="1" x14ac:dyDescent="0.25">
      <c r="A12" s="6" t="s">
        <v>365</v>
      </c>
      <c r="B12" s="5" t="s">
        <v>48</v>
      </c>
      <c r="C12" s="5"/>
      <c r="D12" s="24">
        <f t="shared" si="2"/>
        <v>5.4289999999999998E-3</v>
      </c>
      <c r="E12" s="24">
        <f t="shared" si="3"/>
        <v>0.99460499999999996</v>
      </c>
      <c r="F12" s="8">
        <f t="shared" si="4"/>
        <v>1.0000339999999999</v>
      </c>
      <c r="G12" s="19"/>
      <c r="H12" s="9">
        <v>0.60390382722863378</v>
      </c>
      <c r="I12" s="9">
        <v>0.82110541174516816</v>
      </c>
      <c r="J12" s="9">
        <v>0.7615799766954241</v>
      </c>
      <c r="K12" s="9">
        <v>1.14189295153113</v>
      </c>
      <c r="L12" s="9">
        <v>0.73810657785194966</v>
      </c>
      <c r="M12" s="9">
        <v>0.66168285082002121</v>
      </c>
      <c r="N12" s="19"/>
      <c r="O12" s="9">
        <f t="shared" si="7"/>
        <v>0.82156826533307759</v>
      </c>
      <c r="P12" s="9">
        <f t="shared" si="8"/>
        <v>1.1981481522318425</v>
      </c>
      <c r="Q12" s="9">
        <f t="shared" si="9"/>
        <v>1.0539548598482575</v>
      </c>
      <c r="R12" s="9">
        <f t="shared" si="10"/>
        <v>1.2839859838316836</v>
      </c>
      <c r="S12" s="9">
        <f t="shared" si="11"/>
        <v>0.81848664888029121</v>
      </c>
      <c r="T12" s="9">
        <f t="shared" si="12"/>
        <v>0.93823421215038894</v>
      </c>
      <c r="U12" s="19"/>
      <c r="V12" s="16">
        <f t="shared" si="13"/>
        <v>1.7677947695248859</v>
      </c>
      <c r="W12" s="16">
        <f t="shared" si="14"/>
        <v>2.9356177686274334</v>
      </c>
      <c r="X12" s="16">
        <f t="shared" si="15"/>
        <v>-2.2113224968171412</v>
      </c>
      <c r="Y12" s="16">
        <f t="shared" si="16"/>
        <v>1.1883421391953297</v>
      </c>
      <c r="Z12" s="16">
        <f t="shared" si="17"/>
        <v>2.4153291353728288</v>
      </c>
      <c r="AA12" s="16">
        <f t="shared" si="18"/>
        <v>0.54026131467138561</v>
      </c>
      <c r="AB12" s="16">
        <f t="shared" si="19"/>
        <v>-1.1062432297786422</v>
      </c>
      <c r="AC12" s="47">
        <f t="shared" si="20"/>
        <v>-2.0031937661580952</v>
      </c>
      <c r="AD12" s="16">
        <f t="shared" si="21"/>
        <v>1.1397395695724111</v>
      </c>
      <c r="AE12" s="16">
        <f t="shared" si="22"/>
        <v>-1.2027118113055713</v>
      </c>
      <c r="AF12" s="16">
        <f t="shared" si="23"/>
        <v>1.486492708172148</v>
      </c>
      <c r="AG12" s="16">
        <f t="shared" si="24"/>
        <v>-1.4104591223528842</v>
      </c>
      <c r="AH12" s="16">
        <f t="shared" si="25"/>
        <v>-0.83318603397473168</v>
      </c>
      <c r="AI12" s="16">
        <f t="shared" si="26"/>
        <v>-0.79954699755226355</v>
      </c>
      <c r="AJ12" s="16">
        <f t="shared" si="27"/>
        <v>-0.74423145614800312</v>
      </c>
      <c r="AK12" s="16">
        <f t="shared" si="28"/>
        <v>-1.4255094931127565</v>
      </c>
      <c r="AL12" s="47">
        <f t="shared" si="29"/>
        <v>1.4293691045552548</v>
      </c>
      <c r="AM12" s="16">
        <f t="shared" si="30"/>
        <v>1.1958944857120226</v>
      </c>
      <c r="AN12" s="16">
        <f t="shared" si="31"/>
        <v>-0.64676165607676184</v>
      </c>
      <c r="AO12" s="16">
        <f t="shared" si="32"/>
        <v>1.4898931349211124</v>
      </c>
      <c r="AP12" s="16">
        <f t="shared" si="33"/>
        <v>0.86344220441580666</v>
      </c>
      <c r="AQ12" s="16">
        <f t="shared" si="34"/>
        <v>-0.90545360778653561</v>
      </c>
      <c r="AR12" s="19"/>
      <c r="AS12" s="14">
        <v>1.243E-3</v>
      </c>
      <c r="AT12" s="16">
        <v>0.67951099999999998</v>
      </c>
      <c r="AU12" s="14">
        <v>3.5599999999999998E-4</v>
      </c>
      <c r="AV12" s="16">
        <v>3.257155</v>
      </c>
      <c r="AW12" s="15">
        <v>0.85302599999999995</v>
      </c>
      <c r="AX12" s="15">
        <v>0.16744100000000001</v>
      </c>
      <c r="AY12" s="14">
        <v>6.5200000000000002E-4</v>
      </c>
      <c r="AZ12" s="37">
        <v>0.14748900000000001</v>
      </c>
      <c r="BA12" s="16">
        <v>3.545194</v>
      </c>
      <c r="BB12" s="16">
        <v>1.8617859999999999</v>
      </c>
      <c r="BC12" s="16">
        <f t="shared" si="6"/>
        <v>1.9041898478127992</v>
      </c>
      <c r="BD12" s="12">
        <v>151.50466399999999</v>
      </c>
      <c r="BE12" s="15">
        <v>0</v>
      </c>
      <c r="BF12" s="15">
        <v>0</v>
      </c>
      <c r="BG12" s="15">
        <v>0</v>
      </c>
      <c r="BH12" s="15">
        <v>5.4289999999999998E-3</v>
      </c>
      <c r="BI12" s="37">
        <v>0.99460499999999996</v>
      </c>
      <c r="BJ12" s="13">
        <v>1661.4704999999999</v>
      </c>
      <c r="BK12" s="15">
        <v>0.14507400000000001</v>
      </c>
      <c r="BL12" s="15">
        <v>7.598649</v>
      </c>
      <c r="BM12" s="16">
        <v>13.511979</v>
      </c>
      <c r="BN12" s="15">
        <v>0.16253799999999999</v>
      </c>
      <c r="BO12" s="19"/>
      <c r="BP12" s="45">
        <v>176.83333300000001</v>
      </c>
      <c r="BQ12" s="40">
        <v>0</v>
      </c>
      <c r="BR12" s="40">
        <v>0.251778</v>
      </c>
      <c r="BS12" s="39">
        <v>6.4434319999999996</v>
      </c>
      <c r="BT12" s="39">
        <v>6.3305559999999996</v>
      </c>
      <c r="BU12" s="40">
        <v>0.31707999999999997</v>
      </c>
      <c r="BV12" s="40">
        <v>1.568651</v>
      </c>
      <c r="BW12" s="39">
        <v>3.1488659999999999</v>
      </c>
      <c r="BX12" s="39">
        <v>21.780618</v>
      </c>
      <c r="BY12" s="40">
        <v>1.7308829999999999</v>
      </c>
      <c r="BZ12" s="40">
        <v>0.66206799999999999</v>
      </c>
      <c r="CA12" s="39">
        <v>5.4023599999999998</v>
      </c>
      <c r="CB12" s="39">
        <v>12.17536</v>
      </c>
      <c r="CC12" s="39">
        <v>1.489493</v>
      </c>
      <c r="CD12" s="39">
        <v>13.264946</v>
      </c>
      <c r="CE12" s="39">
        <v>6.6070229999999999</v>
      </c>
      <c r="CF12" s="40">
        <v>1.0921099999999999</v>
      </c>
      <c r="CG12" s="40">
        <v>26.096667</v>
      </c>
      <c r="CH12" s="40">
        <v>7.6746210000000001</v>
      </c>
      <c r="CI12" s="40">
        <v>2.9362849999999998</v>
      </c>
      <c r="CJ12" s="40">
        <v>5.7704459999999997</v>
      </c>
      <c r="CK12" s="40">
        <v>30.555668000000001</v>
      </c>
      <c r="CL12" s="40">
        <v>1.9281159999999999</v>
      </c>
      <c r="CM12" s="41">
        <v>61.866787000000002</v>
      </c>
      <c r="CN12" s="41">
        <v>44.249274999999997</v>
      </c>
      <c r="CO12" s="11">
        <v>172.326055</v>
      </c>
      <c r="CP12" s="40">
        <v>18.443473000000001</v>
      </c>
      <c r="CQ12" s="40">
        <v>25.617619000000001</v>
      </c>
      <c r="CR12" s="40">
        <v>2.6344759999999998</v>
      </c>
      <c r="CS12" s="40">
        <v>18.281834</v>
      </c>
      <c r="CT12" s="40">
        <v>1.265083</v>
      </c>
      <c r="CU12" s="40">
        <v>13.423833999999999</v>
      </c>
      <c r="CV12" s="40">
        <v>-0.18090899999999999</v>
      </c>
      <c r="CW12" s="40">
        <v>5.4042880000000002</v>
      </c>
      <c r="CX12" s="40">
        <v>37.101331999999999</v>
      </c>
      <c r="CY12" s="40">
        <v>3.9215740000000001</v>
      </c>
      <c r="CZ12" s="40">
        <v>12.386694</v>
      </c>
      <c r="DA12" s="40">
        <v>2.331928</v>
      </c>
      <c r="DB12" s="40">
        <v>1.8426819999999999</v>
      </c>
      <c r="DC12" s="40">
        <v>0.38727400000000001</v>
      </c>
    </row>
    <row r="13" spans="1:107" s="1" customFormat="1" x14ac:dyDescent="0.25">
      <c r="A13" s="6" t="s">
        <v>219</v>
      </c>
      <c r="B13" s="5" t="s">
        <v>48</v>
      </c>
      <c r="C13" s="5"/>
      <c r="D13" s="24">
        <f t="shared" si="2"/>
        <v>9.7999999999999997E-5</v>
      </c>
      <c r="E13" s="24">
        <f t="shared" si="3"/>
        <v>0.99993100000000001</v>
      </c>
      <c r="F13" s="8">
        <f t="shared" si="4"/>
        <v>1.0000290000000001</v>
      </c>
      <c r="G13" s="19"/>
      <c r="H13" s="9">
        <v>0.53731047903789486</v>
      </c>
      <c r="I13" s="9">
        <v>0.45082151880683807</v>
      </c>
      <c r="J13" s="9">
        <v>0.43127278740545621</v>
      </c>
      <c r="K13" s="9">
        <v>0.85257473701645647</v>
      </c>
      <c r="L13" s="9">
        <v>0.47914343004064675</v>
      </c>
      <c r="M13" s="9">
        <v>0.57529324319507946</v>
      </c>
      <c r="N13" s="19"/>
      <c r="O13" s="9">
        <f t="shared" si="7"/>
        <v>1.2148380823915119</v>
      </c>
      <c r="P13" s="9">
        <f t="shared" si="8"/>
        <v>1.1187668610527592</v>
      </c>
      <c r="Q13" s="9">
        <f t="shared" si="9"/>
        <v>1.1271944898809723</v>
      </c>
      <c r="R13" s="9">
        <f t="shared" si="10"/>
        <v>0.94135112012194966</v>
      </c>
      <c r="S13" s="9">
        <f t="shared" si="11"/>
        <v>1.1275854472869422</v>
      </c>
      <c r="T13" s="9">
        <f t="shared" si="12"/>
        <v>1.2803353590685318</v>
      </c>
      <c r="U13" s="19"/>
      <c r="V13" s="16">
        <f t="shared" si="13"/>
        <v>0.80671871436929798</v>
      </c>
      <c r="W13" s="16">
        <f t="shared" si="14"/>
        <v>1.597911875572718</v>
      </c>
      <c r="X13" s="16">
        <f t="shared" si="15"/>
        <v>-1.3268131342177707</v>
      </c>
      <c r="Y13" s="16">
        <f t="shared" si="16"/>
        <v>1.4044984306949091</v>
      </c>
      <c r="Z13" s="16">
        <f t="shared" si="17"/>
        <v>1.2812582174774338</v>
      </c>
      <c r="AA13" s="16">
        <f t="shared" si="18"/>
        <v>0.45491048047039279</v>
      </c>
      <c r="AB13" s="16">
        <f t="shared" si="19"/>
        <v>-0.7754982517392689</v>
      </c>
      <c r="AC13" s="47">
        <f t="shared" si="20"/>
        <v>-1.5293410321194856</v>
      </c>
      <c r="AD13" s="16">
        <f t="shared" si="21"/>
        <v>0.92401014810820281</v>
      </c>
      <c r="AE13" s="16">
        <f t="shared" si="22"/>
        <v>-0.76911115260371088</v>
      </c>
      <c r="AF13" s="16">
        <f t="shared" si="23"/>
        <v>0.83339832484560816</v>
      </c>
      <c r="AG13" s="16">
        <f t="shared" si="24"/>
        <v>-0.67897774542254441</v>
      </c>
      <c r="AH13" s="16">
        <f t="shared" si="25"/>
        <v>-0.83318603397473168</v>
      </c>
      <c r="AI13" s="16">
        <f t="shared" si="26"/>
        <v>-0.79954699755226355</v>
      </c>
      <c r="AJ13" s="16">
        <f t="shared" si="27"/>
        <v>-0.74423145614800312</v>
      </c>
      <c r="AK13" s="16">
        <f t="shared" si="28"/>
        <v>-1.441241018140637</v>
      </c>
      <c r="AL13" s="47">
        <f t="shared" si="29"/>
        <v>1.4436628011774484</v>
      </c>
      <c r="AM13" s="16">
        <f t="shared" si="30"/>
        <v>-0.37500236697546641</v>
      </c>
      <c r="AN13" s="16">
        <f t="shared" si="31"/>
        <v>-1.0529047655675161</v>
      </c>
      <c r="AO13" s="16">
        <f t="shared" si="32"/>
        <v>-1.4275747131944842E-2</v>
      </c>
      <c r="AP13" s="16">
        <f t="shared" si="33"/>
        <v>-0.2918114432916819</v>
      </c>
      <c r="AQ13" s="16">
        <f t="shared" si="34"/>
        <v>-1.2907585917820319</v>
      </c>
      <c r="AR13" s="19"/>
      <c r="AS13" s="14">
        <v>1.111E-3</v>
      </c>
      <c r="AT13" s="16">
        <v>0.49962600000000001</v>
      </c>
      <c r="AU13" s="14">
        <v>4.73E-4</v>
      </c>
      <c r="AV13" s="16">
        <v>3.5273949999999998</v>
      </c>
      <c r="AW13" s="15">
        <v>0.70093399999999995</v>
      </c>
      <c r="AX13" s="15">
        <v>0.160828</v>
      </c>
      <c r="AY13" s="14">
        <v>6.8599999999999998E-4</v>
      </c>
      <c r="AZ13" s="37">
        <v>0.21317700000000001</v>
      </c>
      <c r="BA13" s="16">
        <v>3.450199</v>
      </c>
      <c r="BB13" s="16">
        <v>2.1211009999999999</v>
      </c>
      <c r="BC13" s="16">
        <f t="shared" si="6"/>
        <v>1.6266075967151024</v>
      </c>
      <c r="BD13" s="12">
        <v>165.30682400000001</v>
      </c>
      <c r="BE13" s="15">
        <v>0</v>
      </c>
      <c r="BF13" s="15">
        <v>0</v>
      </c>
      <c r="BG13" s="15">
        <v>0</v>
      </c>
      <c r="BH13" s="15">
        <v>9.7999999999999997E-5</v>
      </c>
      <c r="BI13" s="37">
        <v>0.99993100000000001</v>
      </c>
      <c r="BJ13" s="13">
        <v>1154.2885920000001</v>
      </c>
      <c r="BK13" s="15">
        <v>0.12645899999999999</v>
      </c>
      <c r="BL13" s="15">
        <v>7.2397429999999998</v>
      </c>
      <c r="BM13" s="16">
        <v>9.1689319999999999</v>
      </c>
      <c r="BN13" s="15">
        <v>0.15781400000000001</v>
      </c>
      <c r="BO13" s="19"/>
      <c r="BP13" s="45">
        <v>129.57142899999999</v>
      </c>
      <c r="BQ13" s="40">
        <v>0</v>
      </c>
      <c r="BR13" s="40">
        <v>2.4048590000000001</v>
      </c>
      <c r="BS13" s="39">
        <v>0</v>
      </c>
      <c r="BT13" s="39">
        <v>0</v>
      </c>
      <c r="BU13" s="40">
        <v>0.41595500000000002</v>
      </c>
      <c r="BV13" s="40">
        <v>0</v>
      </c>
      <c r="BW13" s="39">
        <v>0</v>
      </c>
      <c r="BX13" s="39">
        <v>22.085996999999999</v>
      </c>
      <c r="BY13" s="40">
        <v>0</v>
      </c>
      <c r="BZ13" s="40">
        <v>9.9178000000000002E-2</v>
      </c>
      <c r="CA13" s="39">
        <v>0</v>
      </c>
      <c r="CB13" s="39">
        <v>0.94912600000000003</v>
      </c>
      <c r="CC13" s="39">
        <v>0</v>
      </c>
      <c r="CD13" s="39">
        <v>8.1131440000000001</v>
      </c>
      <c r="CE13" s="39">
        <v>3.239592</v>
      </c>
      <c r="CF13" s="40">
        <v>1.016554</v>
      </c>
      <c r="CG13" s="40">
        <v>0.92271400000000003</v>
      </c>
      <c r="CH13" s="40">
        <v>0.22120500000000001</v>
      </c>
      <c r="CI13" s="40">
        <v>4.2877999999999999E-2</v>
      </c>
      <c r="CJ13" s="40">
        <v>0.13525400000000001</v>
      </c>
      <c r="CK13" s="40">
        <v>18.677143999999998</v>
      </c>
      <c r="CL13" s="40">
        <v>0.18104999999999999</v>
      </c>
      <c r="CM13" s="41">
        <v>32.379441999999997</v>
      </c>
      <c r="CN13" s="41">
        <v>27.733239999999999</v>
      </c>
      <c r="CO13" s="11">
        <v>186.56896</v>
      </c>
      <c r="CP13" s="40">
        <v>9.0129649999999994</v>
      </c>
      <c r="CQ13" s="40">
        <v>7.4104080000000003</v>
      </c>
      <c r="CR13" s="40">
        <v>0.59869799999999995</v>
      </c>
      <c r="CS13" s="40">
        <v>0.52242900000000003</v>
      </c>
      <c r="CT13" s="40">
        <v>0.46975099999999997</v>
      </c>
      <c r="CU13" s="40">
        <v>10.857144</v>
      </c>
      <c r="CV13" s="40">
        <v>-8.1063999999999997E-2</v>
      </c>
      <c r="CW13" s="40">
        <v>4.0667470000000003</v>
      </c>
      <c r="CX13" s="40">
        <v>15.689163000000001</v>
      </c>
      <c r="CY13" s="40">
        <v>1.0978399999999999</v>
      </c>
      <c r="CZ13" s="40">
        <v>4.5222350000000002</v>
      </c>
      <c r="DA13" s="40">
        <v>2.0461520000000002</v>
      </c>
      <c r="DB13" s="40">
        <v>1.465122</v>
      </c>
      <c r="DC13" s="40">
        <v>7.2326000000000001E-2</v>
      </c>
    </row>
    <row r="14" spans="1:107" s="1" customFormat="1" x14ac:dyDescent="0.25">
      <c r="A14" s="6" t="s">
        <v>323</v>
      </c>
      <c r="B14" s="5" t="s">
        <v>48</v>
      </c>
      <c r="C14" s="5"/>
      <c r="D14" s="24">
        <f t="shared" si="2"/>
        <v>8.4530000000000004E-3</v>
      </c>
      <c r="E14" s="24">
        <f t="shared" si="3"/>
        <v>0.99156999999999995</v>
      </c>
      <c r="F14" s="8">
        <f t="shared" si="4"/>
        <v>1.0000229999999999</v>
      </c>
      <c r="G14" s="19"/>
      <c r="H14" s="9">
        <v>0.47806686141996246</v>
      </c>
      <c r="I14" s="9">
        <v>0.76596361882644115</v>
      </c>
      <c r="J14" s="9">
        <v>0.67527567703627012</v>
      </c>
      <c r="K14" s="9">
        <v>0.85611494310165237</v>
      </c>
      <c r="L14" s="9">
        <v>0.64787290366983474</v>
      </c>
      <c r="M14" s="9">
        <v>0.77466499988100712</v>
      </c>
      <c r="N14" s="19"/>
      <c r="O14" s="9">
        <f t="shared" si="7"/>
        <v>0.74638328041552016</v>
      </c>
      <c r="P14" s="9">
        <f t="shared" si="8"/>
        <v>1.0530911004680619</v>
      </c>
      <c r="Q14" s="9">
        <f t="shared" si="9"/>
        <v>0.88202370700683885</v>
      </c>
      <c r="R14" s="9">
        <f t="shared" si="10"/>
        <v>0.96838772713468546</v>
      </c>
      <c r="S14" s="9">
        <f t="shared" si="11"/>
        <v>0.8404299160862464</v>
      </c>
      <c r="T14" s="9">
        <f t="shared" si="12"/>
        <v>0.87877080688842579</v>
      </c>
      <c r="U14" s="19"/>
      <c r="V14" s="16">
        <f t="shared" si="13"/>
        <v>1.8478844407878512</v>
      </c>
      <c r="W14" s="16">
        <f t="shared" si="14"/>
        <v>2.2536655145946365</v>
      </c>
      <c r="X14" s="16">
        <f t="shared" si="15"/>
        <v>-1.5384905885150559</v>
      </c>
      <c r="Y14" s="16">
        <f t="shared" si="16"/>
        <v>1.3567927115651806</v>
      </c>
      <c r="Z14" s="16">
        <f t="shared" si="17"/>
        <v>1.7214738688641495</v>
      </c>
      <c r="AA14" s="16">
        <f t="shared" si="18"/>
        <v>0.6933068601054353</v>
      </c>
      <c r="AB14" s="16">
        <f t="shared" si="19"/>
        <v>-0.493392241058626</v>
      </c>
      <c r="AC14" s="47">
        <f t="shared" si="20"/>
        <v>-1.8418812762273409</v>
      </c>
      <c r="AD14" s="16">
        <f t="shared" si="21"/>
        <v>1.3555825388135885</v>
      </c>
      <c r="AE14" s="16">
        <f t="shared" si="22"/>
        <v>-1.1912997275632493</v>
      </c>
      <c r="AF14" s="16">
        <f t="shared" si="23"/>
        <v>1.5898017039527952</v>
      </c>
      <c r="AG14" s="16">
        <f t="shared" si="24"/>
        <v>-1.1373391623518481</v>
      </c>
      <c r="AH14" s="16">
        <f t="shared" si="25"/>
        <v>-0.83318603397473168</v>
      </c>
      <c r="AI14" s="16">
        <f t="shared" si="26"/>
        <v>-0.79954699755226355</v>
      </c>
      <c r="AJ14" s="16">
        <f t="shared" si="27"/>
        <v>-0.74423145614800312</v>
      </c>
      <c r="AK14" s="16">
        <f t="shared" si="28"/>
        <v>-1.4165858143124734</v>
      </c>
      <c r="AL14" s="47">
        <f t="shared" si="29"/>
        <v>1.4212238981623981</v>
      </c>
      <c r="AM14" s="16">
        <f t="shared" si="30"/>
        <v>1.1072807097371922</v>
      </c>
      <c r="AN14" s="16">
        <f t="shared" si="31"/>
        <v>-0.90620015808882515</v>
      </c>
      <c r="AO14" s="16">
        <f t="shared" si="32"/>
        <v>1.2865969400103845</v>
      </c>
      <c r="AP14" s="16">
        <f t="shared" si="33"/>
        <v>1.399874161097646</v>
      </c>
      <c r="AQ14" s="16">
        <f t="shared" si="34"/>
        <v>-0.82747910213460907</v>
      </c>
      <c r="AR14" s="19"/>
      <c r="AS14" s="14">
        <v>1.2539999999999999E-3</v>
      </c>
      <c r="AT14" s="16">
        <v>0.58780699999999997</v>
      </c>
      <c r="AU14" s="14">
        <v>4.4499999999999997E-4</v>
      </c>
      <c r="AV14" s="16">
        <v>3.4677530000000001</v>
      </c>
      <c r="AW14" s="15">
        <v>0.75997199999999998</v>
      </c>
      <c r="AX14" s="15">
        <v>0.17929899999999999</v>
      </c>
      <c r="AY14" s="14">
        <v>7.1500000000000003E-4</v>
      </c>
      <c r="AZ14" s="37">
        <v>0.169851</v>
      </c>
      <c r="BA14" s="16">
        <v>3.6402389999999998</v>
      </c>
      <c r="BB14" s="16">
        <v>1.868611</v>
      </c>
      <c r="BC14" s="16">
        <f t="shared" si="6"/>
        <v>1.9480988820037983</v>
      </c>
      <c r="BD14" s="12">
        <v>156.65810400000001</v>
      </c>
      <c r="BE14" s="15">
        <v>0</v>
      </c>
      <c r="BF14" s="15">
        <v>0</v>
      </c>
      <c r="BG14" s="15">
        <v>0</v>
      </c>
      <c r="BH14" s="15">
        <v>8.4530000000000004E-3</v>
      </c>
      <c r="BI14" s="37">
        <v>0.99156999999999995</v>
      </c>
      <c r="BJ14" s="13">
        <v>1632.860535</v>
      </c>
      <c r="BK14" s="15">
        <v>0.133183</v>
      </c>
      <c r="BL14" s="15">
        <v>7.550141</v>
      </c>
      <c r="BM14" s="16">
        <v>15.528635</v>
      </c>
      <c r="BN14" s="15">
        <v>0.163494</v>
      </c>
      <c r="BO14" s="19"/>
      <c r="BP14" s="45">
        <v>169.375</v>
      </c>
      <c r="BQ14" s="40">
        <v>0</v>
      </c>
      <c r="BR14" s="40">
        <v>1.650288</v>
      </c>
      <c r="BS14" s="39">
        <v>16.421748000000001</v>
      </c>
      <c r="BT14" s="39">
        <v>2.9531749999999999</v>
      </c>
      <c r="BU14" s="40">
        <v>0.97233199999999997</v>
      </c>
      <c r="BV14" s="40">
        <v>1.2344740000000001</v>
      </c>
      <c r="BW14" s="39">
        <v>5.9787569999999999</v>
      </c>
      <c r="BX14" s="39">
        <v>24.385228999999999</v>
      </c>
      <c r="BY14" s="40">
        <v>1.8002739999999999</v>
      </c>
      <c r="BZ14" s="40">
        <v>0.22089500000000001</v>
      </c>
      <c r="CA14" s="39">
        <v>13.980207999999999</v>
      </c>
      <c r="CB14" s="39">
        <v>15.456099</v>
      </c>
      <c r="CC14" s="39">
        <v>19.279501</v>
      </c>
      <c r="CD14" s="39">
        <v>13.859643999999999</v>
      </c>
      <c r="CE14" s="39">
        <v>5.705425</v>
      </c>
      <c r="CF14" s="40">
        <v>1.288734</v>
      </c>
      <c r="CG14" s="40">
        <v>9.3075010000000002</v>
      </c>
      <c r="CH14" s="40">
        <v>4.4956709999999998</v>
      </c>
      <c r="CI14" s="40">
        <v>2.2194669999999999</v>
      </c>
      <c r="CJ14" s="40">
        <v>3.4784440000000001</v>
      </c>
      <c r="CK14" s="40">
        <v>23.177250999999998</v>
      </c>
      <c r="CL14" s="40">
        <v>0.56651799999999997</v>
      </c>
      <c r="CM14" s="41">
        <v>55.008417000000001</v>
      </c>
      <c r="CN14" s="41">
        <v>36.362422000000002</v>
      </c>
      <c r="CO14" s="11">
        <v>232.86774600000001</v>
      </c>
      <c r="CP14" s="40">
        <v>17.326356000000001</v>
      </c>
      <c r="CQ14" s="40">
        <v>19.407855999999999</v>
      </c>
      <c r="CR14" s="40">
        <v>1.05813</v>
      </c>
      <c r="CS14" s="40">
        <v>26.625751000000001</v>
      </c>
      <c r="CT14" s="40">
        <v>1.4835609999999999</v>
      </c>
      <c r="CU14" s="40">
        <v>24.218501</v>
      </c>
      <c r="CV14" s="40">
        <v>-1.7417999999999999E-2</v>
      </c>
      <c r="CW14" s="40">
        <v>5.2260160000000004</v>
      </c>
      <c r="CX14" s="40">
        <v>28.273999</v>
      </c>
      <c r="CY14" s="40">
        <v>2.1900379999999999</v>
      </c>
      <c r="CZ14" s="40">
        <v>8.5469819999999999</v>
      </c>
      <c r="DA14" s="40">
        <v>2.1071949999999999</v>
      </c>
      <c r="DB14" s="40">
        <v>1.5342009999999999</v>
      </c>
      <c r="DC14" s="40">
        <v>0.147397</v>
      </c>
    </row>
    <row r="15" spans="1:107" s="1" customFormat="1" x14ac:dyDescent="0.25">
      <c r="A15" s="6" t="s">
        <v>241</v>
      </c>
      <c r="B15" s="5" t="s">
        <v>48</v>
      </c>
      <c r="C15" s="5"/>
      <c r="D15" s="24">
        <f t="shared" si="2"/>
        <v>4.6E-5</v>
      </c>
      <c r="E15" s="24">
        <f t="shared" si="3"/>
        <v>0.99997599999999998</v>
      </c>
      <c r="F15" s="8">
        <f t="shared" si="4"/>
        <v>1.000022</v>
      </c>
      <c r="G15" s="19"/>
      <c r="H15" s="9">
        <v>0.36349510759939802</v>
      </c>
      <c r="I15" s="9">
        <v>0.57472355464949654</v>
      </c>
      <c r="J15" s="9">
        <v>0.6240887631451022</v>
      </c>
      <c r="K15" s="9">
        <v>0.68711216113458118</v>
      </c>
      <c r="L15" s="9">
        <v>0.52738064908079307</v>
      </c>
      <c r="M15" s="9">
        <v>0.78569275912712511</v>
      </c>
      <c r="N15" s="19"/>
      <c r="O15" s="9">
        <f t="shared" si="7"/>
        <v>1.1093473438796086</v>
      </c>
      <c r="P15" s="9">
        <f t="shared" si="8"/>
        <v>1.0396058863249746</v>
      </c>
      <c r="Q15" s="9">
        <f t="shared" si="9"/>
        <v>0.87079566299691125</v>
      </c>
      <c r="R15" s="9">
        <f t="shared" si="10"/>
        <v>0.7689016556549555</v>
      </c>
      <c r="S15" s="9">
        <f t="shared" si="11"/>
        <v>0.92488484115191127</v>
      </c>
      <c r="T15" s="9">
        <f t="shared" si="12"/>
        <v>1.2886867293647488</v>
      </c>
      <c r="U15" s="19"/>
      <c r="V15" s="16">
        <f t="shared" si="13"/>
        <v>0.12231606903122674</v>
      </c>
      <c r="W15" s="16">
        <f t="shared" si="14"/>
        <v>1.1590869332531315</v>
      </c>
      <c r="X15" s="16">
        <f t="shared" si="15"/>
        <v>-1.1680550434948069</v>
      </c>
      <c r="Y15" s="16">
        <f t="shared" si="16"/>
        <v>1.3762870911404756</v>
      </c>
      <c r="Z15" s="16">
        <f t="shared" si="17"/>
        <v>1.7793286952320746</v>
      </c>
      <c r="AA15" s="16">
        <f t="shared" si="18"/>
        <v>0.82628276283835966</v>
      </c>
      <c r="AB15" s="16">
        <f t="shared" si="19"/>
        <v>-0.95059853423070206</v>
      </c>
      <c r="AC15" s="47">
        <f t="shared" si="20"/>
        <v>-1.2230189870242545</v>
      </c>
      <c r="AD15" s="16">
        <f t="shared" si="21"/>
        <v>0.92900625029485795</v>
      </c>
      <c r="AE15" s="16">
        <f t="shared" si="22"/>
        <v>-0.9415949747803366</v>
      </c>
      <c r="AF15" s="16">
        <f t="shared" si="23"/>
        <v>1.031596947884891</v>
      </c>
      <c r="AG15" s="16">
        <f t="shared" si="24"/>
        <v>-1.0957409738710404</v>
      </c>
      <c r="AH15" s="16">
        <f t="shared" si="25"/>
        <v>-0.83318603397473168</v>
      </c>
      <c r="AI15" s="16">
        <f t="shared" si="26"/>
        <v>-0.79954699755226355</v>
      </c>
      <c r="AJ15" s="16">
        <f t="shared" si="27"/>
        <v>-0.74423145614800312</v>
      </c>
      <c r="AK15" s="16">
        <f t="shared" si="28"/>
        <v>-1.4413944676438166</v>
      </c>
      <c r="AL15" s="47">
        <f t="shared" si="29"/>
        <v>1.4437835703002415</v>
      </c>
      <c r="AM15" s="16">
        <f t="shared" si="30"/>
        <v>-0.34866935899338969</v>
      </c>
      <c r="AN15" s="16">
        <f t="shared" si="31"/>
        <v>-0.97411976592362071</v>
      </c>
      <c r="AO15" s="16">
        <f t="shared" si="32"/>
        <v>-7.2055591049289512E-3</v>
      </c>
      <c r="AP15" s="16">
        <f t="shared" si="33"/>
        <v>-0.33532330977267899</v>
      </c>
      <c r="AQ15" s="16">
        <f t="shared" si="34"/>
        <v>-1.2559310667680457</v>
      </c>
      <c r="AR15" s="19"/>
      <c r="AS15" s="14">
        <v>1.0169999999999999E-3</v>
      </c>
      <c r="AT15" s="16">
        <v>0.44061600000000001</v>
      </c>
      <c r="AU15" s="14">
        <v>4.9399999999999997E-4</v>
      </c>
      <c r="AV15" s="16">
        <v>3.4921250000000001</v>
      </c>
      <c r="AW15" s="15">
        <v>0.76773100000000005</v>
      </c>
      <c r="AX15" s="15">
        <v>0.18960199999999999</v>
      </c>
      <c r="AY15" s="14">
        <v>6.6799999999999997E-4</v>
      </c>
      <c r="AZ15" s="37">
        <v>0.25564100000000001</v>
      </c>
      <c r="BA15" s="16">
        <v>3.4523990000000002</v>
      </c>
      <c r="BB15" s="16">
        <v>2.0179469999999999</v>
      </c>
      <c r="BC15" s="16">
        <f t="shared" si="6"/>
        <v>1.7108472125382879</v>
      </c>
      <c r="BD15" s="12">
        <v>157.44301100000001</v>
      </c>
      <c r="BE15" s="15">
        <v>0</v>
      </c>
      <c r="BF15" s="15">
        <v>0</v>
      </c>
      <c r="BG15" s="15">
        <v>0</v>
      </c>
      <c r="BH15" s="15">
        <v>4.6E-5</v>
      </c>
      <c r="BI15" s="37">
        <v>0.99997599999999998</v>
      </c>
      <c r="BJ15" s="13">
        <v>1162.7905029999999</v>
      </c>
      <c r="BK15" s="15">
        <v>0.13006999999999999</v>
      </c>
      <c r="BL15" s="15">
        <v>7.2414300000000003</v>
      </c>
      <c r="BM15" s="16">
        <v>9.0053540000000005</v>
      </c>
      <c r="BN15" s="15">
        <v>0.15824099999999999</v>
      </c>
      <c r="BO15" s="19"/>
      <c r="BP15" s="45">
        <v>106.2</v>
      </c>
      <c r="BQ15" s="40">
        <v>0</v>
      </c>
      <c r="BR15" s="40">
        <v>8.8503999999999999E-2</v>
      </c>
      <c r="BS15" s="39">
        <v>0</v>
      </c>
      <c r="BT15" s="39">
        <v>0</v>
      </c>
      <c r="BU15" s="40">
        <v>5.6104000000000001E-2</v>
      </c>
      <c r="BV15" s="40">
        <v>0</v>
      </c>
      <c r="BW15" s="39">
        <v>0</v>
      </c>
      <c r="BX15" s="39">
        <v>20.626595999999999</v>
      </c>
      <c r="BY15" s="40">
        <v>0</v>
      </c>
      <c r="BZ15" s="40">
        <v>0.14776400000000001</v>
      </c>
      <c r="CA15" s="39">
        <v>0</v>
      </c>
      <c r="CB15" s="39">
        <v>0</v>
      </c>
      <c r="CC15" s="39">
        <v>0</v>
      </c>
      <c r="CD15" s="39">
        <v>10.814705</v>
      </c>
      <c r="CE15" s="39">
        <v>2.6428929999999999</v>
      </c>
      <c r="CF15" s="40">
        <v>0.95485399999999998</v>
      </c>
      <c r="CG15" s="40">
        <v>0.68700000000000006</v>
      </c>
      <c r="CH15" s="40">
        <v>0.45939400000000002</v>
      </c>
      <c r="CI15" s="40">
        <v>0.135298</v>
      </c>
      <c r="CJ15" s="40">
        <v>0.40628999999999998</v>
      </c>
      <c r="CK15" s="40">
        <v>18.160001999999999</v>
      </c>
      <c r="CL15" s="40">
        <v>0.177923</v>
      </c>
      <c r="CM15" s="41">
        <v>33.843597000000003</v>
      </c>
      <c r="CN15" s="41">
        <v>26.916927000000001</v>
      </c>
      <c r="CO15" s="11">
        <v>62.547863</v>
      </c>
      <c r="CP15" s="40">
        <v>9.6249900000000004</v>
      </c>
      <c r="CQ15" s="40">
        <v>8.9037839999999999</v>
      </c>
      <c r="CR15" s="40">
        <v>0.37744800000000001</v>
      </c>
      <c r="CS15" s="40">
        <v>-8.9999999999999993E-3</v>
      </c>
      <c r="CT15" s="40">
        <v>0.38855400000000001</v>
      </c>
      <c r="CU15" s="40">
        <v>26.436001000000001</v>
      </c>
      <c r="CV15" s="40">
        <v>-0.11666700000000001</v>
      </c>
      <c r="CW15" s="40">
        <v>4.5863339999999999</v>
      </c>
      <c r="CX15" s="40">
        <v>14.408109</v>
      </c>
      <c r="CY15" s="40">
        <v>0.85236800000000001</v>
      </c>
      <c r="CZ15" s="40">
        <v>4.3845289999999997</v>
      </c>
      <c r="DA15" s="40">
        <v>1.7755590000000001</v>
      </c>
      <c r="DB15" s="40">
        <v>1.347094</v>
      </c>
      <c r="DC15" s="40">
        <v>7.9140000000000002E-2</v>
      </c>
    </row>
    <row r="16" spans="1:107" s="1" customFormat="1" x14ac:dyDescent="0.25">
      <c r="A16" s="6" t="s">
        <v>351</v>
      </c>
      <c r="B16" s="5" t="s">
        <v>48</v>
      </c>
      <c r="C16" s="5"/>
      <c r="D16" s="24">
        <f t="shared" si="2"/>
        <v>5.6889999999999996E-3</v>
      </c>
      <c r="E16" s="24">
        <f t="shared" si="3"/>
        <v>0.99433099999999996</v>
      </c>
      <c r="F16" s="8">
        <f t="shared" si="4"/>
        <v>1.0000199999999999</v>
      </c>
      <c r="G16" s="19"/>
      <c r="H16" s="9">
        <v>0.52834883011506106</v>
      </c>
      <c r="I16" s="9">
        <v>1.0789610475021336</v>
      </c>
      <c r="J16" s="9">
        <v>0.5165715922573656</v>
      </c>
      <c r="K16" s="9">
        <v>0.81636283385081998</v>
      </c>
      <c r="L16" s="9">
        <v>0.71696125827837642</v>
      </c>
      <c r="M16" s="9">
        <v>0.89901856404982772</v>
      </c>
      <c r="N16" s="19"/>
      <c r="O16" s="9">
        <f t="shared" si="7"/>
        <v>1.3208103900222039</v>
      </c>
      <c r="P16" s="9">
        <f t="shared" si="8"/>
        <v>1.1999823908493352</v>
      </c>
      <c r="Q16" s="9">
        <f t="shared" si="9"/>
        <v>1.3028763206214788</v>
      </c>
      <c r="R16" s="9">
        <f t="shared" si="10"/>
        <v>1.2797053012663995</v>
      </c>
      <c r="S16" s="9">
        <f t="shared" si="11"/>
        <v>1.2039711219610112</v>
      </c>
      <c r="T16" s="9">
        <f t="shared" si="12"/>
        <v>1.3994895324447407</v>
      </c>
      <c r="U16" s="19"/>
      <c r="V16" s="16">
        <f t="shared" si="13"/>
        <v>0.55916882137467705</v>
      </c>
      <c r="W16" s="16">
        <f t="shared" si="14"/>
        <v>1.4885068162369146</v>
      </c>
      <c r="X16" s="16">
        <f t="shared" si="15"/>
        <v>-1.1302554980845774</v>
      </c>
      <c r="Y16" s="16">
        <f t="shared" si="16"/>
        <v>1.3216321200104939</v>
      </c>
      <c r="Z16" s="16">
        <f t="shared" si="17"/>
        <v>1.0724022197244292</v>
      </c>
      <c r="AA16" s="16">
        <f t="shared" si="18"/>
        <v>0.32841365210143314</v>
      </c>
      <c r="AB16" s="16">
        <f t="shared" si="19"/>
        <v>-0.72685928438053726</v>
      </c>
      <c r="AC16" s="47">
        <f t="shared" si="20"/>
        <v>-1.35225220664278</v>
      </c>
      <c r="AD16" s="16">
        <f t="shared" si="21"/>
        <v>1.1110051691325291</v>
      </c>
      <c r="AE16" s="16">
        <f t="shared" si="22"/>
        <v>-1.0082833463400469</v>
      </c>
      <c r="AF16" s="16">
        <f t="shared" si="23"/>
        <v>1.2080815230869453</v>
      </c>
      <c r="AG16" s="16">
        <f t="shared" si="24"/>
        <v>-1.4995136952028056</v>
      </c>
      <c r="AH16" s="16">
        <f t="shared" si="25"/>
        <v>-0.83318603397473168</v>
      </c>
      <c r="AI16" s="16">
        <f t="shared" si="26"/>
        <v>-0.79954699755226355</v>
      </c>
      <c r="AJ16" s="16">
        <f t="shared" si="27"/>
        <v>-0.74423145614800312</v>
      </c>
      <c r="AK16" s="16">
        <f t="shared" si="28"/>
        <v>-1.4247422455968592</v>
      </c>
      <c r="AL16" s="47">
        <f t="shared" si="29"/>
        <v>1.4286337547853563</v>
      </c>
      <c r="AM16" s="16">
        <f t="shared" si="30"/>
        <v>-0.86059338894979076</v>
      </c>
      <c r="AN16" s="16">
        <f t="shared" si="31"/>
        <v>-0.97043251448639589</v>
      </c>
      <c r="AO16" s="16">
        <f t="shared" si="32"/>
        <v>-0.91318708047525499</v>
      </c>
      <c r="AP16" s="16">
        <f t="shared" si="33"/>
        <v>-0.49079700912107632</v>
      </c>
      <c r="AQ16" s="16">
        <f t="shared" si="34"/>
        <v>-0.63441879368470488</v>
      </c>
      <c r="AR16" s="19"/>
      <c r="AS16" s="14">
        <v>1.077E-3</v>
      </c>
      <c r="AT16" s="16">
        <v>0.48491400000000001</v>
      </c>
      <c r="AU16" s="14">
        <v>4.9899999999999999E-4</v>
      </c>
      <c r="AV16" s="16">
        <v>3.4237950000000001</v>
      </c>
      <c r="AW16" s="15">
        <v>0.67292399999999997</v>
      </c>
      <c r="AX16" s="15">
        <v>0.15102699999999999</v>
      </c>
      <c r="AY16" s="14">
        <v>6.9099999999999999E-4</v>
      </c>
      <c r="AZ16" s="37">
        <v>0.23772599999999999</v>
      </c>
      <c r="BA16" s="16">
        <v>3.5325410000000002</v>
      </c>
      <c r="BB16" s="16">
        <v>1.978064</v>
      </c>
      <c r="BC16" s="16">
        <f t="shared" si="6"/>
        <v>1.7858577882212103</v>
      </c>
      <c r="BD16" s="12">
        <v>149.82431299999999</v>
      </c>
      <c r="BE16" s="15">
        <v>0</v>
      </c>
      <c r="BF16" s="15">
        <v>0</v>
      </c>
      <c r="BG16" s="15">
        <v>0</v>
      </c>
      <c r="BH16" s="15">
        <v>5.6889999999999996E-3</v>
      </c>
      <c r="BI16" s="37">
        <v>0.99433099999999996</v>
      </c>
      <c r="BJ16" s="13">
        <v>997.51000999999997</v>
      </c>
      <c r="BK16" s="15">
        <v>0.13023899999999999</v>
      </c>
      <c r="BL16" s="15">
        <v>7.0252559999999997</v>
      </c>
      <c r="BM16" s="16">
        <v>8.4208680000000005</v>
      </c>
      <c r="BN16" s="15">
        <v>0.16586100000000001</v>
      </c>
      <c r="BO16" s="19"/>
      <c r="BP16" s="45">
        <v>144.33333300000001</v>
      </c>
      <c r="BQ16" s="40">
        <v>0</v>
      </c>
      <c r="BR16" s="40">
        <v>9.3193359999999998</v>
      </c>
      <c r="BS16" s="39">
        <v>0</v>
      </c>
      <c r="BT16" s="39">
        <v>0</v>
      </c>
      <c r="BU16" s="40">
        <v>0.631969</v>
      </c>
      <c r="BV16" s="40">
        <v>17.039501999999999</v>
      </c>
      <c r="BW16" s="39">
        <v>0</v>
      </c>
      <c r="BX16" s="39">
        <v>53.785051000000003</v>
      </c>
      <c r="BY16" s="40">
        <v>0</v>
      </c>
      <c r="BZ16" s="40">
        <v>0.28397499999999998</v>
      </c>
      <c r="CA16" s="39">
        <v>0</v>
      </c>
      <c r="CB16" s="39">
        <v>0</v>
      </c>
      <c r="CC16" s="39">
        <v>5.3461000000000002E-2</v>
      </c>
      <c r="CD16" s="39">
        <v>9.8870559999999994</v>
      </c>
      <c r="CE16" s="39">
        <v>6.4086489999999996</v>
      </c>
      <c r="CF16" s="40">
        <v>1.121205</v>
      </c>
      <c r="CG16" s="40">
        <v>4.2106669999999999</v>
      </c>
      <c r="CH16" s="40">
        <v>0.60509199999999996</v>
      </c>
      <c r="CI16" s="40">
        <v>0.28655900000000001</v>
      </c>
      <c r="CJ16" s="40">
        <v>0.50679300000000005</v>
      </c>
      <c r="CK16" s="40">
        <v>21.567001000000001</v>
      </c>
      <c r="CL16" s="40">
        <v>0.187248</v>
      </c>
      <c r="CM16" s="41">
        <v>32.795222000000003</v>
      </c>
      <c r="CN16" s="41">
        <v>34.051426999999997</v>
      </c>
      <c r="CO16" s="11">
        <v>529.30910700000004</v>
      </c>
      <c r="CP16" s="40">
        <v>31.125019000000002</v>
      </c>
      <c r="CQ16" s="40">
        <v>11.582201</v>
      </c>
      <c r="CR16" s="40">
        <v>1.495069</v>
      </c>
      <c r="CS16" s="40">
        <v>6.9463340000000002</v>
      </c>
      <c r="CT16" s="40">
        <v>0.77146700000000001</v>
      </c>
      <c r="CU16" s="40">
        <v>8.0683340000000001</v>
      </c>
      <c r="CV16" s="40">
        <v>-9.0819999999999998E-3</v>
      </c>
      <c r="CW16" s="40">
        <v>5.5260199999999999</v>
      </c>
      <c r="CX16" s="40">
        <v>20.951008000000002</v>
      </c>
      <c r="CY16" s="40">
        <v>1.1137680000000001</v>
      </c>
      <c r="CZ16" s="40">
        <v>5.8277510000000001</v>
      </c>
      <c r="DA16" s="40">
        <v>2.4575619999999998</v>
      </c>
      <c r="DB16" s="40">
        <v>1.949163</v>
      </c>
      <c r="DC16" s="40">
        <v>0.610066</v>
      </c>
    </row>
    <row r="17" spans="1:107" s="1" customFormat="1" x14ac:dyDescent="0.25">
      <c r="A17" s="6" t="s">
        <v>237</v>
      </c>
      <c r="B17" s="5" t="s">
        <v>48</v>
      </c>
      <c r="C17" s="5"/>
      <c r="D17" s="24">
        <f t="shared" si="2"/>
        <v>5.5999999999999999E-5</v>
      </c>
      <c r="E17" s="24">
        <f t="shared" si="3"/>
        <v>0.99996399999999996</v>
      </c>
      <c r="F17" s="8">
        <f t="shared" si="4"/>
        <v>1.0000199999999999</v>
      </c>
      <c r="G17" s="19"/>
      <c r="H17" s="9">
        <v>0.45055818182398388</v>
      </c>
      <c r="I17" s="9">
        <v>0.58517909488209641</v>
      </c>
      <c r="J17" s="9">
        <v>0.51481480370855404</v>
      </c>
      <c r="K17" s="9">
        <v>0.7351618324566217</v>
      </c>
      <c r="L17" s="9">
        <v>0.52340272191128712</v>
      </c>
      <c r="M17" s="9">
        <v>0.72880143772122297</v>
      </c>
      <c r="N17" s="19"/>
      <c r="O17" s="9">
        <f t="shared" si="7"/>
        <v>1.2491135182664792</v>
      </c>
      <c r="P17" s="9">
        <f t="shared" si="8"/>
        <v>1.0467608090991969</v>
      </c>
      <c r="Q17" s="9">
        <f t="shared" si="9"/>
        <v>1.1796077545701384</v>
      </c>
      <c r="R17" s="9">
        <f t="shared" si="10"/>
        <v>0.95598533189492274</v>
      </c>
      <c r="S17" s="9">
        <f t="shared" si="11"/>
        <v>1.1137959664618693</v>
      </c>
      <c r="T17" s="9">
        <f t="shared" si="12"/>
        <v>1.2986546556097236</v>
      </c>
      <c r="U17" s="19"/>
      <c r="V17" s="16">
        <f t="shared" si="13"/>
        <v>-1.4588774660829191E-3</v>
      </c>
      <c r="W17" s="16">
        <f t="shared" si="14"/>
        <v>0.92340350846183084</v>
      </c>
      <c r="X17" s="16">
        <f t="shared" si="15"/>
        <v>-0.74470013490023601</v>
      </c>
      <c r="Y17" s="16">
        <f t="shared" si="16"/>
        <v>1.4587742644574742</v>
      </c>
      <c r="Z17" s="16">
        <f t="shared" si="17"/>
        <v>1.0510244922857339</v>
      </c>
      <c r="AA17" s="16">
        <f t="shared" si="18"/>
        <v>0.5388674102265486</v>
      </c>
      <c r="AB17" s="16">
        <f t="shared" si="19"/>
        <v>-0.63930914313482068</v>
      </c>
      <c r="AC17" s="47">
        <f t="shared" si="20"/>
        <v>-1.0062981599520047</v>
      </c>
      <c r="AD17" s="16">
        <f t="shared" si="21"/>
        <v>0.94092422496556849</v>
      </c>
      <c r="AE17" s="16">
        <f t="shared" si="22"/>
        <v>-0.80190438137358877</v>
      </c>
      <c r="AF17" s="16">
        <f t="shared" si="23"/>
        <v>0.87745291296526928</v>
      </c>
      <c r="AG17" s="16">
        <f t="shared" si="24"/>
        <v>-0.65076547916402372</v>
      </c>
      <c r="AH17" s="16">
        <f t="shared" si="25"/>
        <v>-0.83318603397473168</v>
      </c>
      <c r="AI17" s="16">
        <f t="shared" si="26"/>
        <v>-0.79954699755226355</v>
      </c>
      <c r="AJ17" s="16">
        <f t="shared" si="27"/>
        <v>-0.74423145614800312</v>
      </c>
      <c r="AK17" s="16">
        <f t="shared" si="28"/>
        <v>-1.4413649581239742</v>
      </c>
      <c r="AL17" s="47">
        <f t="shared" si="29"/>
        <v>1.4437513652008303</v>
      </c>
      <c r="AM17" s="16">
        <f t="shared" si="30"/>
        <v>-0.19082649535290497</v>
      </c>
      <c r="AN17" s="16">
        <f t="shared" si="31"/>
        <v>-1.0549774808724646</v>
      </c>
      <c r="AO17" s="16">
        <f t="shared" si="32"/>
        <v>0.21553260513438127</v>
      </c>
      <c r="AP17" s="16">
        <f t="shared" si="33"/>
        <v>-0.31093902337528467</v>
      </c>
      <c r="AQ17" s="16">
        <f t="shared" si="34"/>
        <v>-1.3032377752179585</v>
      </c>
      <c r="AR17" s="19"/>
      <c r="AS17" s="14">
        <v>1E-3</v>
      </c>
      <c r="AT17" s="16">
        <v>0.40892299999999998</v>
      </c>
      <c r="AU17" s="14">
        <v>5.5000000000000003E-4</v>
      </c>
      <c r="AV17" s="16">
        <v>3.5952510000000002</v>
      </c>
      <c r="AW17" s="15">
        <v>0.67005700000000001</v>
      </c>
      <c r="AX17" s="15">
        <v>0.16733300000000001</v>
      </c>
      <c r="AY17" s="14">
        <v>6.9999999999999999E-4</v>
      </c>
      <c r="AZ17" s="37">
        <v>0.28568399999999999</v>
      </c>
      <c r="BA17" s="16">
        <v>3.4576470000000001</v>
      </c>
      <c r="BB17" s="16">
        <v>2.1014889999999999</v>
      </c>
      <c r="BC17" s="16">
        <f t="shared" si="6"/>
        <v>1.645331952724949</v>
      </c>
      <c r="BD17" s="12">
        <v>165.83915500000001</v>
      </c>
      <c r="BE17" s="15">
        <v>0</v>
      </c>
      <c r="BF17" s="15">
        <v>0</v>
      </c>
      <c r="BG17" s="15">
        <v>0</v>
      </c>
      <c r="BH17" s="15">
        <v>5.5999999999999999E-5</v>
      </c>
      <c r="BI17" s="37">
        <v>0.99996399999999996</v>
      </c>
      <c r="BJ17" s="13">
        <v>1213.7518660000001</v>
      </c>
      <c r="BK17" s="15">
        <v>0.126364</v>
      </c>
      <c r="BL17" s="15">
        <v>7.2945770000000003</v>
      </c>
      <c r="BM17" s="16">
        <v>9.0970239999999993</v>
      </c>
      <c r="BN17" s="15">
        <v>0.157661</v>
      </c>
      <c r="BO17" s="19"/>
      <c r="BP17" s="45">
        <v>112.285714</v>
      </c>
      <c r="BQ17" s="40">
        <v>0</v>
      </c>
      <c r="BR17" s="40">
        <v>0.42159099999999999</v>
      </c>
      <c r="BS17" s="39">
        <v>0</v>
      </c>
      <c r="BT17" s="39">
        <v>0</v>
      </c>
      <c r="BU17" s="40">
        <v>0.227073</v>
      </c>
      <c r="BV17" s="40">
        <v>0</v>
      </c>
      <c r="BW17" s="39">
        <v>0</v>
      </c>
      <c r="BX17" s="39">
        <v>18.883455999999999</v>
      </c>
      <c r="BY17" s="40">
        <v>0</v>
      </c>
      <c r="BZ17" s="40">
        <v>8.3281999999999995E-2</v>
      </c>
      <c r="CA17" s="39">
        <v>0</v>
      </c>
      <c r="CB17" s="39">
        <v>0</v>
      </c>
      <c r="CC17" s="39">
        <v>0</v>
      </c>
      <c r="CD17" s="39">
        <v>8.2481480000000005</v>
      </c>
      <c r="CE17" s="39">
        <v>2.51261</v>
      </c>
      <c r="CF17" s="40">
        <v>1.01376</v>
      </c>
      <c r="CG17" s="40">
        <v>0.121571</v>
      </c>
      <c r="CH17" s="40">
        <v>0.26299400000000001</v>
      </c>
      <c r="CI17" s="40">
        <v>-3.3328999999999998E-2</v>
      </c>
      <c r="CJ17" s="40">
        <v>0.158387</v>
      </c>
      <c r="CK17" s="40">
        <v>18.952286000000001</v>
      </c>
      <c r="CL17" s="40">
        <v>0.17740900000000001</v>
      </c>
      <c r="CM17" s="41">
        <v>32.438218999999997</v>
      </c>
      <c r="CN17" s="41">
        <v>26.533384000000002</v>
      </c>
      <c r="CO17" s="11">
        <v>83.853361000000007</v>
      </c>
      <c r="CP17" s="40">
        <v>8.6833050000000007</v>
      </c>
      <c r="CQ17" s="40">
        <v>6.8234409999999999</v>
      </c>
      <c r="CR17" s="40">
        <v>0.43028</v>
      </c>
      <c r="CS17" s="40">
        <v>-8.9999999999999993E-3</v>
      </c>
      <c r="CT17" s="40">
        <v>0.37818200000000002</v>
      </c>
      <c r="CU17" s="40">
        <v>18.694144000000001</v>
      </c>
      <c r="CV17" s="40">
        <v>-0.11502</v>
      </c>
      <c r="CW17" s="40">
        <v>3.8651749999999998</v>
      </c>
      <c r="CX17" s="40">
        <v>15.598269</v>
      </c>
      <c r="CY17" s="40">
        <v>0.89408699999999997</v>
      </c>
      <c r="CZ17" s="40">
        <v>4.1997619999999998</v>
      </c>
      <c r="DA17" s="40">
        <v>1.8523289999999999</v>
      </c>
      <c r="DB17" s="40">
        <v>1.3421019999999999</v>
      </c>
      <c r="DC17" s="40">
        <v>1.0571000000000001E-2</v>
      </c>
    </row>
    <row r="18" spans="1:107" s="1" customFormat="1" x14ac:dyDescent="0.25">
      <c r="A18" s="6" t="s">
        <v>303</v>
      </c>
      <c r="B18" s="5" t="s">
        <v>48</v>
      </c>
      <c r="C18" s="5"/>
      <c r="D18" s="24">
        <f t="shared" si="2"/>
        <v>8.2999999999999998E-5</v>
      </c>
      <c r="E18" s="24">
        <f t="shared" si="3"/>
        <v>0.99993600000000005</v>
      </c>
      <c r="F18" s="8">
        <f t="shared" si="4"/>
        <v>1.000019</v>
      </c>
      <c r="G18" s="19"/>
      <c r="H18" s="9">
        <v>0.52132011922347654</v>
      </c>
      <c r="I18" s="9">
        <v>0.61332506352980676</v>
      </c>
      <c r="J18" s="9">
        <v>0.67819055043669696</v>
      </c>
      <c r="K18" s="9">
        <v>0.80126252135000575</v>
      </c>
      <c r="L18" s="9">
        <v>0.61195086019116729</v>
      </c>
      <c r="M18" s="9">
        <v>0.7818040497930967</v>
      </c>
      <c r="N18" s="19"/>
      <c r="O18" s="9">
        <f t="shared" si="7"/>
        <v>1.1573728974730697</v>
      </c>
      <c r="P18" s="9">
        <f t="shared" si="8"/>
        <v>1.1088797206136713</v>
      </c>
      <c r="Q18" s="9">
        <f t="shared" si="9"/>
        <v>0.81858396192466543</v>
      </c>
      <c r="R18" s="9">
        <f t="shared" si="10"/>
        <v>0.68019616338585764</v>
      </c>
      <c r="S18" s="9">
        <f t="shared" si="11"/>
        <v>0.92085269404762415</v>
      </c>
      <c r="T18" s="9">
        <f t="shared" si="12"/>
        <v>1.2704475825197008</v>
      </c>
      <c r="U18" s="19"/>
      <c r="V18" s="16">
        <f t="shared" si="13"/>
        <v>-0.20532349522635943</v>
      </c>
      <c r="W18" s="16">
        <f t="shared" si="14"/>
        <v>0.739321613491842</v>
      </c>
      <c r="X18" s="16">
        <f t="shared" si="15"/>
        <v>-0.89589831654115448</v>
      </c>
      <c r="Y18" s="16">
        <f t="shared" si="16"/>
        <v>1.0579628775363488</v>
      </c>
      <c r="Z18" s="16">
        <f t="shared" si="17"/>
        <v>1.7447828245576844</v>
      </c>
      <c r="AA18" s="16">
        <f t="shared" si="18"/>
        <v>0.95938773079765793</v>
      </c>
      <c r="AB18" s="16">
        <f t="shared" si="19"/>
        <v>-0.86304839298498548</v>
      </c>
      <c r="AC18" s="47">
        <f t="shared" si="20"/>
        <v>-0.90737685709803617</v>
      </c>
      <c r="AD18" s="16">
        <f t="shared" si="21"/>
        <v>0.85765509820281116</v>
      </c>
      <c r="AE18" s="16">
        <f t="shared" si="22"/>
        <v>-0.85575269563552792</v>
      </c>
      <c r="AF18" s="16">
        <f t="shared" si="23"/>
        <v>0.89600807191690723</v>
      </c>
      <c r="AG18" s="16">
        <f t="shared" si="24"/>
        <v>-0.92010135741305787</v>
      </c>
      <c r="AH18" s="16">
        <f t="shared" si="25"/>
        <v>-0.83318603397473168</v>
      </c>
      <c r="AI18" s="16">
        <f t="shared" si="26"/>
        <v>-0.79954699755226355</v>
      </c>
      <c r="AJ18" s="16">
        <f t="shared" si="27"/>
        <v>-0.74423145614800312</v>
      </c>
      <c r="AK18" s="16">
        <f t="shared" si="28"/>
        <v>-1.4412852824204003</v>
      </c>
      <c r="AL18" s="47">
        <f t="shared" si="29"/>
        <v>1.44367621996887</v>
      </c>
      <c r="AM18" s="16">
        <f t="shared" si="30"/>
        <v>-9.0800276277687067E-2</v>
      </c>
      <c r="AN18" s="16">
        <f t="shared" si="31"/>
        <v>-1.0062577621782476</v>
      </c>
      <c r="AO18" s="16">
        <f t="shared" si="32"/>
        <v>0.46544091103292534</v>
      </c>
      <c r="AP18" s="16">
        <f t="shared" si="33"/>
        <v>-0.16346502980975217</v>
      </c>
      <c r="AQ18" s="16">
        <f t="shared" si="34"/>
        <v>-1.2489981870814204</v>
      </c>
      <c r="AR18" s="19"/>
      <c r="AS18" s="14">
        <v>9.7199999999999999E-4</v>
      </c>
      <c r="AT18" s="16">
        <v>0.38416899999999998</v>
      </c>
      <c r="AU18" s="14">
        <v>5.2999999999999998E-4</v>
      </c>
      <c r="AV18" s="16">
        <v>3.0941540000000001</v>
      </c>
      <c r="AW18" s="15">
        <v>0.76309800000000005</v>
      </c>
      <c r="AX18" s="15">
        <v>0.19991500000000001</v>
      </c>
      <c r="AY18" s="14">
        <v>6.7699999999999998E-4</v>
      </c>
      <c r="AZ18" s="37">
        <v>0.29939700000000002</v>
      </c>
      <c r="BA18" s="16">
        <v>3.4209800000000001</v>
      </c>
      <c r="BB18" s="16">
        <v>2.0692849999999998</v>
      </c>
      <c r="BC18" s="16">
        <f t="shared" si="6"/>
        <v>1.6532183821948163</v>
      </c>
      <c r="BD18" s="12">
        <v>160.757116</v>
      </c>
      <c r="BE18" s="15">
        <v>0</v>
      </c>
      <c r="BF18" s="15">
        <v>0</v>
      </c>
      <c r="BG18" s="15">
        <v>0</v>
      </c>
      <c r="BH18" s="15">
        <v>8.2999999999999998E-5</v>
      </c>
      <c r="BI18" s="37">
        <v>0.99993600000000005</v>
      </c>
      <c r="BJ18" s="13">
        <v>1246.046468</v>
      </c>
      <c r="BK18" s="15">
        <v>0.12859699999999999</v>
      </c>
      <c r="BL18" s="15">
        <v>7.3542069999999997</v>
      </c>
      <c r="BM18" s="16">
        <v>9.6514360000000003</v>
      </c>
      <c r="BN18" s="15">
        <v>0.15832599999999999</v>
      </c>
      <c r="BO18" s="19"/>
      <c r="BP18" s="45">
        <v>112</v>
      </c>
      <c r="BQ18" s="40">
        <v>0</v>
      </c>
      <c r="BR18" s="40">
        <v>5.1880999999999997E-2</v>
      </c>
      <c r="BS18" s="39">
        <v>0</v>
      </c>
      <c r="BT18" s="39">
        <v>0</v>
      </c>
      <c r="BU18" s="40">
        <v>-1.4905E-2</v>
      </c>
      <c r="BV18" s="40">
        <v>0</v>
      </c>
      <c r="BW18" s="39">
        <v>0</v>
      </c>
      <c r="BX18" s="39">
        <v>18.618089000000001</v>
      </c>
      <c r="BY18" s="40">
        <v>0</v>
      </c>
      <c r="BZ18" s="40">
        <v>0.22086500000000001</v>
      </c>
      <c r="CA18" s="39">
        <v>0</v>
      </c>
      <c r="CB18" s="39">
        <v>0</v>
      </c>
      <c r="CC18" s="39">
        <v>0</v>
      </c>
      <c r="CD18" s="39">
        <v>11.06021</v>
      </c>
      <c r="CE18" s="39">
        <v>3.003692</v>
      </c>
      <c r="CF18" s="40">
        <v>0.98020499999999999</v>
      </c>
      <c r="CG18" s="40">
        <v>2.3806669999999999</v>
      </c>
      <c r="CH18" s="40">
        <v>1.7684</v>
      </c>
      <c r="CI18" s="40">
        <v>0.37545400000000001</v>
      </c>
      <c r="CJ18" s="40">
        <v>1.1845699999999999</v>
      </c>
      <c r="CK18" s="40">
        <v>23.971335</v>
      </c>
      <c r="CL18" s="40">
        <v>0.29283799999999999</v>
      </c>
      <c r="CM18" s="41">
        <v>37.741478000000001</v>
      </c>
      <c r="CN18" s="41">
        <v>29.286104000000002</v>
      </c>
      <c r="CO18" s="11">
        <v>77.750085999999996</v>
      </c>
      <c r="CP18" s="40">
        <v>11.237624</v>
      </c>
      <c r="CQ18" s="40">
        <v>12.69979</v>
      </c>
      <c r="CR18" s="40">
        <v>0.648061</v>
      </c>
      <c r="CS18" s="40">
        <v>1.128333</v>
      </c>
      <c r="CT18" s="40">
        <v>0.48399999999999999</v>
      </c>
      <c r="CU18" s="40">
        <v>13.408334</v>
      </c>
      <c r="CV18" s="40">
        <v>-0.19858600000000001</v>
      </c>
      <c r="CW18" s="40">
        <v>4.8361640000000001</v>
      </c>
      <c r="CX18" s="40">
        <v>15.742431</v>
      </c>
      <c r="CY18" s="40">
        <v>1.296732</v>
      </c>
      <c r="CZ18" s="40">
        <v>5.634811</v>
      </c>
      <c r="DA18" s="40">
        <v>1.9860150000000001</v>
      </c>
      <c r="DB18" s="40">
        <v>1.4656370000000001</v>
      </c>
      <c r="DC18" s="40">
        <v>0.108183</v>
      </c>
    </row>
    <row r="19" spans="1:107" s="1" customFormat="1" x14ac:dyDescent="0.25">
      <c r="A19" s="6" t="s">
        <v>235</v>
      </c>
      <c r="B19" s="5" t="s">
        <v>48</v>
      </c>
      <c r="C19" s="5"/>
      <c r="D19" s="24">
        <f t="shared" si="2"/>
        <v>2.3E-5</v>
      </c>
      <c r="E19" s="24">
        <f t="shared" si="3"/>
        <v>0.99999499999999997</v>
      </c>
      <c r="F19" s="8">
        <f t="shared" si="4"/>
        <v>1.0000180000000001</v>
      </c>
      <c r="G19" s="19"/>
      <c r="H19" s="9">
        <v>0.54737187854949176</v>
      </c>
      <c r="I19" s="9">
        <v>0.53194212921450523</v>
      </c>
      <c r="J19" s="9">
        <v>0.44989969409796698</v>
      </c>
      <c r="K19" s="9">
        <v>0.71212296811555509</v>
      </c>
      <c r="L19" s="9">
        <v>0.51621046009596205</v>
      </c>
      <c r="M19" s="9">
        <v>0.74204117202695108</v>
      </c>
      <c r="N19" s="19"/>
      <c r="O19" s="9">
        <f t="shared" si="7"/>
        <v>1.1243979417314751</v>
      </c>
      <c r="P19" s="9">
        <f t="shared" si="8"/>
        <v>1.0173567629461786</v>
      </c>
      <c r="Q19" s="9">
        <f t="shared" si="9"/>
        <v>0.84216068631636187</v>
      </c>
      <c r="R19" s="9">
        <f t="shared" si="10"/>
        <v>0.71823802440518447</v>
      </c>
      <c r="S19" s="9">
        <f t="shared" si="11"/>
        <v>0.90683398485729216</v>
      </c>
      <c r="T19" s="9">
        <f t="shared" si="12"/>
        <v>1.2771021961516396</v>
      </c>
      <c r="U19" s="19"/>
      <c r="V19" s="16">
        <f t="shared" si="13"/>
        <v>-0.12523382396339416</v>
      </c>
      <c r="W19" s="16">
        <f t="shared" si="14"/>
        <v>0.95269568686882733</v>
      </c>
      <c r="X19" s="16">
        <f t="shared" si="15"/>
        <v>-1.054656407264118</v>
      </c>
      <c r="Y19" s="16">
        <f t="shared" si="16"/>
        <v>1.4082138169220242</v>
      </c>
      <c r="Z19" s="16">
        <f t="shared" si="17"/>
        <v>1.8147767999560223</v>
      </c>
      <c r="AA19" s="16">
        <f t="shared" si="18"/>
        <v>0.86920985713028487</v>
      </c>
      <c r="AB19" s="16">
        <f t="shared" si="19"/>
        <v>-0.96032632770244863</v>
      </c>
      <c r="AC19" s="47">
        <f t="shared" si="20"/>
        <v>-1.0499121172957726</v>
      </c>
      <c r="AD19" s="16">
        <f t="shared" si="21"/>
        <v>0.93984552108435848</v>
      </c>
      <c r="AE19" s="16">
        <f t="shared" si="22"/>
        <v>-0.87276798708781611</v>
      </c>
      <c r="AF19" s="16">
        <f t="shared" si="23"/>
        <v>0.95658467488449517</v>
      </c>
      <c r="AG19" s="16">
        <f t="shared" si="24"/>
        <v>-1.0019455005697915</v>
      </c>
      <c r="AH19" s="16">
        <f t="shared" si="25"/>
        <v>-0.83318603397473168</v>
      </c>
      <c r="AI19" s="16">
        <f t="shared" si="26"/>
        <v>-0.79954699755226355</v>
      </c>
      <c r="AJ19" s="16">
        <f t="shared" si="27"/>
        <v>-0.74423145614800312</v>
      </c>
      <c r="AK19" s="16">
        <f t="shared" si="28"/>
        <v>-1.4414623395394537</v>
      </c>
      <c r="AL19" s="47">
        <f t="shared" si="29"/>
        <v>1.4438345617076433</v>
      </c>
      <c r="AM19" s="16">
        <f t="shared" si="30"/>
        <v>-0.269560752410689</v>
      </c>
      <c r="AN19" s="16">
        <f t="shared" si="31"/>
        <v>-1.0255231054863505</v>
      </c>
      <c r="AO19" s="16">
        <f t="shared" si="32"/>
        <v>0.2015389134792521</v>
      </c>
      <c r="AP19" s="16">
        <f t="shared" si="33"/>
        <v>-0.23775264809183796</v>
      </c>
      <c r="AQ19" s="16">
        <f t="shared" si="34"/>
        <v>-1.2658817882006121</v>
      </c>
      <c r="AR19" s="19"/>
      <c r="AS19" s="14">
        <v>9.8299999999999993E-4</v>
      </c>
      <c r="AT19" s="16">
        <v>0.41286200000000001</v>
      </c>
      <c r="AU19" s="14">
        <v>5.0900000000000001E-4</v>
      </c>
      <c r="AV19" s="16">
        <v>3.5320399999999998</v>
      </c>
      <c r="AW19" s="15">
        <v>0.77248499999999998</v>
      </c>
      <c r="AX19" s="15">
        <v>0.19292799999999999</v>
      </c>
      <c r="AY19" s="14">
        <v>6.6699999999999995E-4</v>
      </c>
      <c r="AZ19" s="37">
        <v>0.279638</v>
      </c>
      <c r="BA19" s="16">
        <v>3.4571719999999999</v>
      </c>
      <c r="BB19" s="16">
        <v>2.0591089999999999</v>
      </c>
      <c r="BC19" s="16">
        <f t="shared" si="6"/>
        <v>1.6789650280776782</v>
      </c>
      <c r="BD19" s="12">
        <v>159.212817</v>
      </c>
      <c r="BE19" s="15">
        <v>0</v>
      </c>
      <c r="BF19" s="15">
        <v>0</v>
      </c>
      <c r="BG19" s="15">
        <v>0</v>
      </c>
      <c r="BH19" s="15">
        <v>2.3E-5</v>
      </c>
      <c r="BI19" s="37">
        <v>0.99999499999999997</v>
      </c>
      <c r="BJ19" s="13">
        <v>1188.3316159999999</v>
      </c>
      <c r="BK19" s="15">
        <v>0.12771399999999999</v>
      </c>
      <c r="BL19" s="15">
        <v>7.2912379999999999</v>
      </c>
      <c r="BM19" s="16">
        <v>9.3721599999999992</v>
      </c>
      <c r="BN19" s="15">
        <v>0.15811900000000001</v>
      </c>
      <c r="BO19" s="19"/>
      <c r="BP19" s="45">
        <v>110</v>
      </c>
      <c r="BQ19" s="40">
        <v>0</v>
      </c>
      <c r="BR19" s="40">
        <v>8.3621000000000001E-2</v>
      </c>
      <c r="BS19" s="39">
        <v>0</v>
      </c>
      <c r="BT19" s="39">
        <v>0</v>
      </c>
      <c r="BU19" s="40">
        <v>3.4952999999999998E-2</v>
      </c>
      <c r="BV19" s="40">
        <v>0</v>
      </c>
      <c r="BW19" s="39">
        <v>0</v>
      </c>
      <c r="BX19" s="39">
        <v>20.922971</v>
      </c>
      <c r="BY19" s="40">
        <v>0</v>
      </c>
      <c r="BZ19" s="40">
        <v>0.177227</v>
      </c>
      <c r="CA19" s="39">
        <v>0</v>
      </c>
      <c r="CB19" s="39">
        <v>0</v>
      </c>
      <c r="CC19" s="39">
        <v>0</v>
      </c>
      <c r="CD19" s="39">
        <v>11.193878</v>
      </c>
      <c r="CE19" s="39">
        <v>2.7608739999999998</v>
      </c>
      <c r="CF19" s="40">
        <v>0.96714</v>
      </c>
      <c r="CG19" s="40">
        <v>1.1486000000000001</v>
      </c>
      <c r="CH19" s="40">
        <v>0.75028899999999998</v>
      </c>
      <c r="CI19" s="40">
        <v>0.23746200000000001</v>
      </c>
      <c r="CJ19" s="40">
        <v>0.60758800000000002</v>
      </c>
      <c r="CK19" s="40">
        <v>21.824002</v>
      </c>
      <c r="CL19" s="40">
        <v>0.213537</v>
      </c>
      <c r="CM19" s="41">
        <v>36.464531999999998</v>
      </c>
      <c r="CN19" s="41">
        <v>28.479865</v>
      </c>
      <c r="CO19" s="11">
        <v>67.597680999999994</v>
      </c>
      <c r="CP19" s="40">
        <v>9.9208400000000001</v>
      </c>
      <c r="CQ19" s="40">
        <v>10.333193</v>
      </c>
      <c r="CR19" s="40">
        <v>0.480823</v>
      </c>
      <c r="CS19" s="40">
        <v>-8.9999999999999993E-3</v>
      </c>
      <c r="CT19" s="40">
        <v>0.41759000000000002</v>
      </c>
      <c r="CU19" s="40">
        <v>24.404800999999999</v>
      </c>
      <c r="CV19" s="40">
        <v>-0.14146</v>
      </c>
      <c r="CW19" s="40">
        <v>4.823232</v>
      </c>
      <c r="CX19" s="40">
        <v>15.116267000000001</v>
      </c>
      <c r="CY19" s="40">
        <v>0.94412700000000005</v>
      </c>
      <c r="CZ19" s="40">
        <v>4.7079560000000003</v>
      </c>
      <c r="DA19" s="40">
        <v>1.8776539999999999</v>
      </c>
      <c r="DB19" s="40">
        <v>1.356814</v>
      </c>
      <c r="DC19" s="40">
        <v>8.6749000000000007E-2</v>
      </c>
    </row>
    <row r="20" spans="1:107" s="1" customFormat="1" x14ac:dyDescent="0.25">
      <c r="A20" s="6" t="s">
        <v>64</v>
      </c>
      <c r="B20" s="5" t="s">
        <v>48</v>
      </c>
      <c r="C20" s="5"/>
      <c r="D20" s="24">
        <f t="shared" si="2"/>
        <v>8.3000000000000001E-3</v>
      </c>
      <c r="E20" s="24">
        <f t="shared" si="3"/>
        <v>0.99171600000000004</v>
      </c>
      <c r="F20" s="8">
        <f t="shared" si="4"/>
        <v>1.000016</v>
      </c>
      <c r="G20" s="19"/>
      <c r="H20" s="9">
        <v>0.47302991949956968</v>
      </c>
      <c r="I20" s="9">
        <v>0.67322393879788156</v>
      </c>
      <c r="J20" s="9">
        <v>0.48236519734502248</v>
      </c>
      <c r="K20" s="9">
        <v>0.76242514251371618</v>
      </c>
      <c r="L20" s="9">
        <v>0.54976755124277854</v>
      </c>
      <c r="M20" s="9">
        <v>0.7381388925727953</v>
      </c>
      <c r="N20" s="19"/>
      <c r="O20" s="9">
        <f t="shared" si="7"/>
        <v>1.2603485849591363</v>
      </c>
      <c r="P20" s="9">
        <f t="shared" si="8"/>
        <v>1.2377152818897978</v>
      </c>
      <c r="Q20" s="9">
        <f t="shared" si="9"/>
        <v>1.1053611974800361</v>
      </c>
      <c r="R20" s="9">
        <f t="shared" si="10"/>
        <v>1.0929579272854708</v>
      </c>
      <c r="S20" s="9">
        <f t="shared" si="11"/>
        <v>1.1031088598814405</v>
      </c>
      <c r="T20" s="9">
        <f t="shared" si="12"/>
        <v>1.3377279073358097</v>
      </c>
      <c r="U20" s="19"/>
      <c r="V20" s="16">
        <f t="shared" si="13"/>
        <v>0.32618068679150325</v>
      </c>
      <c r="W20" s="16">
        <f t="shared" si="14"/>
        <v>1.267495508225762</v>
      </c>
      <c r="X20" s="16">
        <f t="shared" si="15"/>
        <v>-1.1831748616588982</v>
      </c>
      <c r="Y20" s="16">
        <f t="shared" si="16"/>
        <v>1.1346142149194332</v>
      </c>
      <c r="Z20" s="16">
        <f t="shared" si="17"/>
        <v>1.5317213722265748</v>
      </c>
      <c r="AA20" s="16">
        <f t="shared" si="18"/>
        <v>0.55327108948986425</v>
      </c>
      <c r="AB20" s="16">
        <f t="shared" si="19"/>
        <v>-0.86304839298498548</v>
      </c>
      <c r="AC20" s="47">
        <f t="shared" si="20"/>
        <v>-1.1136594777070987</v>
      </c>
      <c r="AD20" s="16">
        <f t="shared" si="21"/>
        <v>0.99525456528989853</v>
      </c>
      <c r="AE20" s="16">
        <f t="shared" si="22"/>
        <v>-1.0151456454870784</v>
      </c>
      <c r="AF20" s="16">
        <f t="shared" si="23"/>
        <v>1.1560652771990201</v>
      </c>
      <c r="AG20" s="16">
        <f t="shared" si="24"/>
        <v>-1.3845729208286843</v>
      </c>
      <c r="AH20" s="16">
        <f t="shared" si="25"/>
        <v>-0.83318603397473168</v>
      </c>
      <c r="AI20" s="16">
        <f t="shared" si="26"/>
        <v>-0.79954699755226355</v>
      </c>
      <c r="AJ20" s="16">
        <f t="shared" si="27"/>
        <v>-0.74423145614800312</v>
      </c>
      <c r="AK20" s="16">
        <f t="shared" si="28"/>
        <v>-1.4170373099660591</v>
      </c>
      <c r="AL20" s="47">
        <f t="shared" si="29"/>
        <v>1.4216157268719061</v>
      </c>
      <c r="AM20" s="16">
        <f t="shared" si="30"/>
        <v>-0.52582782556412411</v>
      </c>
      <c r="AN20" s="16">
        <f t="shared" si="31"/>
        <v>-0.89241114679695543</v>
      </c>
      <c r="AO20" s="16">
        <f t="shared" si="32"/>
        <v>-0.28805589120587399</v>
      </c>
      <c r="AP20" s="16">
        <f t="shared" si="33"/>
        <v>-0.27741016407759933</v>
      </c>
      <c r="AQ20" s="16">
        <f t="shared" si="34"/>
        <v>-1.1988367634664261</v>
      </c>
      <c r="AR20" s="19"/>
      <c r="AS20" s="14">
        <v>1.0449999999999999E-3</v>
      </c>
      <c r="AT20" s="16">
        <v>0.45519399999999999</v>
      </c>
      <c r="AU20" s="14">
        <v>4.9200000000000003E-4</v>
      </c>
      <c r="AV20" s="16">
        <v>3.1899839999999999</v>
      </c>
      <c r="AW20" s="15">
        <v>0.73452399999999995</v>
      </c>
      <c r="AX20" s="15">
        <v>0.16844899999999999</v>
      </c>
      <c r="AY20" s="14">
        <v>6.7699999999999998E-4</v>
      </c>
      <c r="AZ20" s="37">
        <v>0.27080100000000001</v>
      </c>
      <c r="BA20" s="16">
        <v>3.4815710000000002</v>
      </c>
      <c r="BB20" s="16">
        <v>1.9739599999999999</v>
      </c>
      <c r="BC20" s="16">
        <f t="shared" si="6"/>
        <v>1.7637495187339158</v>
      </c>
      <c r="BD20" s="12">
        <v>151.99310500000001</v>
      </c>
      <c r="BE20" s="15">
        <v>0</v>
      </c>
      <c r="BF20" s="15">
        <v>0</v>
      </c>
      <c r="BG20" s="15">
        <v>0</v>
      </c>
      <c r="BH20" s="15">
        <v>8.3000000000000001E-3</v>
      </c>
      <c r="BI20" s="37">
        <v>0.99171600000000004</v>
      </c>
      <c r="BJ20" s="13">
        <v>1105.5928779999999</v>
      </c>
      <c r="BK20" s="15">
        <v>0.13381499999999999</v>
      </c>
      <c r="BL20" s="15">
        <v>7.174417</v>
      </c>
      <c r="BM20" s="16">
        <v>9.2230720000000002</v>
      </c>
      <c r="BN20" s="15">
        <v>0.158941</v>
      </c>
      <c r="BO20" s="19"/>
      <c r="BP20" s="45">
        <v>162.85714300000001</v>
      </c>
      <c r="BQ20" s="21">
        <v>0</v>
      </c>
      <c r="BR20" s="21">
        <v>8.2949310000000001</v>
      </c>
      <c r="BS20" s="20">
        <v>0</v>
      </c>
      <c r="BT20" s="20">
        <v>10.199286000000001</v>
      </c>
      <c r="BU20" s="21">
        <v>0.53050900000000001</v>
      </c>
      <c r="BV20" s="21">
        <v>12.741478000000001</v>
      </c>
      <c r="BW20" s="20">
        <v>0</v>
      </c>
      <c r="BX20" s="20">
        <v>30.083226</v>
      </c>
      <c r="BY20" s="21">
        <v>0</v>
      </c>
      <c r="BZ20" s="21">
        <v>0.117581</v>
      </c>
      <c r="CA20" s="20">
        <v>0</v>
      </c>
      <c r="CB20" s="20">
        <v>2.9415480000000001</v>
      </c>
      <c r="CC20" s="20">
        <v>0</v>
      </c>
      <c r="CD20" s="20">
        <v>8.7981099999999994</v>
      </c>
      <c r="CE20" s="20">
        <v>5.0254589999999997</v>
      </c>
      <c r="CF20" s="21">
        <v>1.0685100000000001</v>
      </c>
      <c r="CG20" s="21">
        <v>6.839715</v>
      </c>
      <c r="CH20" s="21">
        <v>0.29923499999999997</v>
      </c>
      <c r="CI20" s="21">
        <v>0.12579000000000001</v>
      </c>
      <c r="CJ20" s="21">
        <v>0.25724599999999997</v>
      </c>
      <c r="CK20" s="21">
        <v>20.560858</v>
      </c>
      <c r="CL20" s="21">
        <v>0.17186499999999999</v>
      </c>
      <c r="CM20" s="23">
        <v>32.184831000000003</v>
      </c>
      <c r="CN20" s="23">
        <v>30.4998</v>
      </c>
      <c r="CO20" s="22">
        <v>470.86753599999997</v>
      </c>
      <c r="CP20" s="21">
        <v>17.359069999999999</v>
      </c>
      <c r="CQ20" s="21">
        <v>10.163252999999999</v>
      </c>
      <c r="CR20" s="21">
        <v>1.1848799999999999</v>
      </c>
      <c r="CS20" s="21">
        <v>8.2105720000000009</v>
      </c>
      <c r="CT20" s="21">
        <v>0.73418600000000001</v>
      </c>
      <c r="CU20" s="21">
        <v>2.9969999999999999</v>
      </c>
      <c r="CV20" s="21">
        <v>2.7829999999999999E-3</v>
      </c>
      <c r="CW20" s="21">
        <v>4.4059350000000004</v>
      </c>
      <c r="CX20" s="21">
        <v>19.272472</v>
      </c>
      <c r="CY20" s="21">
        <v>1.456369</v>
      </c>
      <c r="CZ20" s="21">
        <v>5.2734050000000003</v>
      </c>
      <c r="DA20" s="21">
        <v>2.5213770000000002</v>
      </c>
      <c r="DB20" s="21">
        <v>1.779347</v>
      </c>
      <c r="DC20" s="21">
        <v>0.28719</v>
      </c>
    </row>
    <row r="21" spans="1:107" s="1" customFormat="1" x14ac:dyDescent="0.25">
      <c r="A21" s="6" t="s">
        <v>93</v>
      </c>
      <c r="B21" s="5" t="s">
        <v>48</v>
      </c>
      <c r="C21" s="10"/>
      <c r="D21" s="24">
        <f t="shared" si="2"/>
        <v>6.3420000000000004E-3</v>
      </c>
      <c r="E21" s="24">
        <f t="shared" si="3"/>
        <v>0.99367300000000003</v>
      </c>
      <c r="F21" s="8">
        <f t="shared" si="4"/>
        <v>1.0000150000000001</v>
      </c>
      <c r="G21" s="19"/>
      <c r="H21" s="9">
        <v>0.82628578326360647</v>
      </c>
      <c r="I21" s="9">
        <v>0.64222478307093556</v>
      </c>
      <c r="J21" s="9">
        <v>0.61211100407047969</v>
      </c>
      <c r="K21" s="9">
        <v>0.70886217092747805</v>
      </c>
      <c r="L21" s="9">
        <v>0.70228201755424746</v>
      </c>
      <c r="M21" s="9">
        <v>1.0141587526696529</v>
      </c>
      <c r="N21" s="19"/>
      <c r="O21" s="9">
        <f t="shared" si="7"/>
        <v>1.2291943209072029</v>
      </c>
      <c r="P21" s="9">
        <f t="shared" si="8"/>
        <v>1.173677655851961</v>
      </c>
      <c r="Q21" s="9">
        <f t="shared" si="9"/>
        <v>1.2470319452618512</v>
      </c>
      <c r="R21" s="9">
        <f t="shared" si="10"/>
        <v>1.313248053359283</v>
      </c>
      <c r="S21" s="9">
        <f t="shared" si="11"/>
        <v>1.0851019652815093</v>
      </c>
      <c r="T21" s="9">
        <f t="shared" si="12"/>
        <v>1.3530761161852953</v>
      </c>
      <c r="U21" s="19"/>
      <c r="V21" s="16">
        <f t="shared" si="13"/>
        <v>0.69022464707771192</v>
      </c>
      <c r="W21" s="16">
        <f t="shared" si="14"/>
        <v>1.6832897634353032</v>
      </c>
      <c r="X21" s="16">
        <f t="shared" si="15"/>
        <v>-1.1226955890025312</v>
      </c>
      <c r="Y21" s="16">
        <f t="shared" si="16"/>
        <v>1.3799488862207194</v>
      </c>
      <c r="Z21" s="16">
        <f t="shared" si="17"/>
        <v>1.2840916797818305</v>
      </c>
      <c r="AA21" s="16">
        <f t="shared" si="18"/>
        <v>0.63511134953348991</v>
      </c>
      <c r="AB21" s="16">
        <f t="shared" si="19"/>
        <v>-0.65876473007831271</v>
      </c>
      <c r="AC21" s="47">
        <f t="shared" si="20"/>
        <v>-1.4342646249426971</v>
      </c>
      <c r="AD21" s="16">
        <f t="shared" si="21"/>
        <v>1.0358592503341644</v>
      </c>
      <c r="AE21" s="16">
        <f t="shared" si="22"/>
        <v>-1.071963609672294</v>
      </c>
      <c r="AF21" s="16">
        <f t="shared" si="23"/>
        <v>1.2504354489341178</v>
      </c>
      <c r="AG21" s="16">
        <f t="shared" si="24"/>
        <v>-1.6157136395933922</v>
      </c>
      <c r="AH21" s="16">
        <f t="shared" si="25"/>
        <v>-0.83318603397473168</v>
      </c>
      <c r="AI21" s="16">
        <f t="shared" si="26"/>
        <v>-0.79954699755226355</v>
      </c>
      <c r="AJ21" s="16">
        <f t="shared" si="27"/>
        <v>-0.74423145614800312</v>
      </c>
      <c r="AK21" s="16">
        <f t="shared" si="28"/>
        <v>-1.4228152739511633</v>
      </c>
      <c r="AL21" s="47">
        <f t="shared" si="29"/>
        <v>1.4268678418342855</v>
      </c>
      <c r="AM21" s="16">
        <f t="shared" si="30"/>
        <v>-0.82110609739194318</v>
      </c>
      <c r="AN21" s="16">
        <f t="shared" si="31"/>
        <v>-0.92088370967019928</v>
      </c>
      <c r="AO21" s="16">
        <f t="shared" si="32"/>
        <v>-0.86373348313158804</v>
      </c>
      <c r="AP21" s="16">
        <f t="shared" si="33"/>
        <v>-0.39934835411020386</v>
      </c>
      <c r="AQ21" s="16">
        <f t="shared" si="34"/>
        <v>-0.52422678831258074</v>
      </c>
      <c r="AR21" s="19"/>
      <c r="AS21" s="14">
        <v>1.0950000000000001E-3</v>
      </c>
      <c r="AT21" s="16">
        <v>0.51110699999999998</v>
      </c>
      <c r="AU21" s="14">
        <v>5.0000000000000001E-4</v>
      </c>
      <c r="AV21" s="16">
        <v>3.4967030000000001</v>
      </c>
      <c r="AW21" s="15">
        <v>0.70131399999999999</v>
      </c>
      <c r="AX21" s="15">
        <v>0.17479</v>
      </c>
      <c r="AY21" s="14">
        <v>6.9800000000000005E-4</v>
      </c>
      <c r="AZ21" s="37">
        <v>0.226357</v>
      </c>
      <c r="BA21" s="16">
        <v>3.4994510000000001</v>
      </c>
      <c r="BB21" s="16">
        <v>1.93998</v>
      </c>
      <c r="BC21" s="16">
        <f t="shared" si="6"/>
        <v>1.8038593181373004</v>
      </c>
      <c r="BD21" s="12">
        <v>147.63176200000001</v>
      </c>
      <c r="BE21" s="15">
        <v>0</v>
      </c>
      <c r="BF21" s="15">
        <v>0</v>
      </c>
      <c r="BG21" s="15">
        <v>0</v>
      </c>
      <c r="BH21" s="15">
        <v>6.3420000000000004E-3</v>
      </c>
      <c r="BI21" s="37">
        <v>0.99367300000000003</v>
      </c>
      <c r="BJ21" s="13">
        <v>1010.258931</v>
      </c>
      <c r="BK21" s="15">
        <v>0.13250999999999999</v>
      </c>
      <c r="BL21" s="15">
        <v>7.0370559999999998</v>
      </c>
      <c r="BM21" s="16">
        <v>8.764659</v>
      </c>
      <c r="BN21" s="15">
        <v>0.167212</v>
      </c>
      <c r="BO21" s="19"/>
      <c r="BP21" s="45">
        <v>144.16666699999999</v>
      </c>
      <c r="BQ21" s="21">
        <v>0</v>
      </c>
      <c r="BR21" s="21">
        <v>13.286742</v>
      </c>
      <c r="BS21" s="20">
        <v>0</v>
      </c>
      <c r="BT21" s="20">
        <v>0</v>
      </c>
      <c r="BU21" s="21">
        <v>0.60857099999999997</v>
      </c>
      <c r="BV21" s="21">
        <v>25.343586999999999</v>
      </c>
      <c r="BW21" s="20">
        <v>0</v>
      </c>
      <c r="BX21" s="20">
        <v>56.978527</v>
      </c>
      <c r="BY21" s="21">
        <v>0</v>
      </c>
      <c r="BZ21" s="21">
        <v>0.32359599999999999</v>
      </c>
      <c r="CA21" s="20">
        <v>0</v>
      </c>
      <c r="CB21" s="20">
        <v>0.64394099999999999</v>
      </c>
      <c r="CC21" s="20">
        <v>4.6273770000000001</v>
      </c>
      <c r="CD21" s="20">
        <v>9.5685300000000009</v>
      </c>
      <c r="CE21" s="20">
        <v>6.5978450000000004</v>
      </c>
      <c r="CF21" s="21">
        <v>1.1731339999999999</v>
      </c>
      <c r="CG21" s="21">
        <v>5.608333</v>
      </c>
      <c r="CH21" s="21">
        <v>0.70583600000000002</v>
      </c>
      <c r="CI21" s="21">
        <v>0.38230599999999998</v>
      </c>
      <c r="CJ21" s="21">
        <v>0.58910099999999999</v>
      </c>
      <c r="CK21" s="21">
        <v>20.309334</v>
      </c>
      <c r="CL21" s="21">
        <v>0.192131</v>
      </c>
      <c r="CM21" s="23">
        <v>33.548994999999998</v>
      </c>
      <c r="CN21" s="23">
        <v>33.843674999999998</v>
      </c>
      <c r="CO21" s="22">
        <v>564.13934300000005</v>
      </c>
      <c r="CP21" s="21">
        <v>38.936132000000001</v>
      </c>
      <c r="CQ21" s="21">
        <v>13.01221</v>
      </c>
      <c r="CR21" s="21">
        <v>1.8205910000000001</v>
      </c>
      <c r="CS21" s="21">
        <v>12.311334</v>
      </c>
      <c r="CT21" s="21">
        <v>0.87377700000000003</v>
      </c>
      <c r="CU21" s="21">
        <v>6.4050000000000002</v>
      </c>
      <c r="CV21" s="21">
        <v>3.1159999999999998E-3</v>
      </c>
      <c r="CW21" s="21">
        <v>5.5046249999999999</v>
      </c>
      <c r="CX21" s="21">
        <v>22.441379999999999</v>
      </c>
      <c r="CY21" s="21">
        <v>1.1498999999999999</v>
      </c>
      <c r="CZ21" s="21">
        <v>6.0290970000000002</v>
      </c>
      <c r="DA21" s="21">
        <v>2.729009</v>
      </c>
      <c r="DB21" s="21">
        <v>2.0507719999999998</v>
      </c>
      <c r="DC21" s="21">
        <v>0.68650800000000001</v>
      </c>
    </row>
    <row r="22" spans="1:107" s="1" customFormat="1" x14ac:dyDescent="0.25">
      <c r="A22" s="6" t="s">
        <v>251</v>
      </c>
      <c r="B22" s="5" t="s">
        <v>48</v>
      </c>
      <c r="C22" s="5"/>
      <c r="D22" s="24">
        <f t="shared" si="2"/>
        <v>3.0409999999999999E-3</v>
      </c>
      <c r="E22" s="24">
        <f t="shared" si="3"/>
        <v>0.99697400000000003</v>
      </c>
      <c r="F22" s="8">
        <f t="shared" si="4"/>
        <v>1.0000150000000001</v>
      </c>
      <c r="G22" s="19"/>
      <c r="H22" s="9">
        <v>0.38510449075565001</v>
      </c>
      <c r="I22" s="9">
        <v>0.72441284293966979</v>
      </c>
      <c r="J22" s="9">
        <v>0.51952113361709618</v>
      </c>
      <c r="K22" s="9">
        <v>0.85111600441935775</v>
      </c>
      <c r="L22" s="9">
        <v>0.54991088839010005</v>
      </c>
      <c r="M22" s="9">
        <v>0.66139324851390457</v>
      </c>
      <c r="N22" s="19"/>
      <c r="O22" s="9">
        <f t="shared" si="7"/>
        <v>1.2453950775390286</v>
      </c>
      <c r="P22" s="9">
        <f t="shared" si="8"/>
        <v>1.3173932878100869</v>
      </c>
      <c r="Q22" s="9">
        <f t="shared" si="9"/>
        <v>1.2918977840400496</v>
      </c>
      <c r="R22" s="9">
        <f t="shared" si="10"/>
        <v>1.1274537662616329</v>
      </c>
      <c r="S22" s="9">
        <f t="shared" si="11"/>
        <v>1.2450207316227258</v>
      </c>
      <c r="T22" s="9">
        <f t="shared" si="12"/>
        <v>1.3994396895128638</v>
      </c>
      <c r="U22" s="19"/>
      <c r="V22" s="16">
        <f t="shared" si="13"/>
        <v>1.0324259697467466</v>
      </c>
      <c r="W22" s="16">
        <f t="shared" si="14"/>
        <v>1.8927373909633687</v>
      </c>
      <c r="X22" s="16">
        <f t="shared" si="15"/>
        <v>-1.5838500430073312</v>
      </c>
      <c r="Y22" s="16">
        <f t="shared" si="16"/>
        <v>1.0436092487213697</v>
      </c>
      <c r="Z22" s="16">
        <f t="shared" si="17"/>
        <v>1.6769064894078942</v>
      </c>
      <c r="AA22" s="16">
        <f t="shared" si="18"/>
        <v>0.46513244639919782</v>
      </c>
      <c r="AB22" s="16">
        <f t="shared" si="19"/>
        <v>-0.90195956687197054</v>
      </c>
      <c r="AC22" s="47">
        <f t="shared" si="20"/>
        <v>-1.5061129569215146</v>
      </c>
      <c r="AD22" s="16">
        <f t="shared" si="21"/>
        <v>0.80549124946305795</v>
      </c>
      <c r="AE22" s="16">
        <f t="shared" si="22"/>
        <v>-0.7973479083775703</v>
      </c>
      <c r="AF22" s="16">
        <f t="shared" si="23"/>
        <v>0.80575748687311688</v>
      </c>
      <c r="AG22" s="16">
        <f t="shared" si="24"/>
        <v>-0.86384917309642717</v>
      </c>
      <c r="AH22" s="16">
        <f t="shared" si="25"/>
        <v>-0.83318603397473168</v>
      </c>
      <c r="AI22" s="16">
        <f t="shared" si="26"/>
        <v>-0.79954699755226355</v>
      </c>
      <c r="AJ22" s="16">
        <f t="shared" si="27"/>
        <v>-0.74423145614800312</v>
      </c>
      <c r="AK22" s="16">
        <f t="shared" si="28"/>
        <v>-1.4325563664510756</v>
      </c>
      <c r="AL22" s="47">
        <f t="shared" si="29"/>
        <v>1.4357269279307667</v>
      </c>
      <c r="AM22" s="16">
        <f t="shared" si="30"/>
        <v>-0.22049448578958586</v>
      </c>
      <c r="AN22" s="16">
        <f t="shared" si="31"/>
        <v>-1.0098577413921059</v>
      </c>
      <c r="AO22" s="16">
        <f t="shared" si="32"/>
        <v>4.5294882753044732E-2</v>
      </c>
      <c r="AP22" s="16">
        <f t="shared" si="33"/>
        <v>-0.14062328161262497</v>
      </c>
      <c r="AQ22" s="16">
        <f t="shared" si="34"/>
        <v>-1.2350508644177387</v>
      </c>
      <c r="AR22" s="19"/>
      <c r="AS22" s="14">
        <v>1.142E-3</v>
      </c>
      <c r="AT22" s="16">
        <v>0.53927199999999997</v>
      </c>
      <c r="AU22" s="14">
        <v>4.3899999999999999E-4</v>
      </c>
      <c r="AV22" s="16">
        <v>3.076209</v>
      </c>
      <c r="AW22" s="15">
        <v>0.75399499999999997</v>
      </c>
      <c r="AX22" s="15">
        <v>0.16162000000000001</v>
      </c>
      <c r="AY22" s="14">
        <v>6.7299999999999999E-4</v>
      </c>
      <c r="AZ22" s="37">
        <v>0.21639700000000001</v>
      </c>
      <c r="BA22" s="16">
        <v>3.3980100000000002</v>
      </c>
      <c r="BB22" s="16">
        <v>2.1042139999999998</v>
      </c>
      <c r="BC22" s="16">
        <f t="shared" si="6"/>
        <v>1.6148595152394198</v>
      </c>
      <c r="BD22" s="12">
        <v>161.81852599999999</v>
      </c>
      <c r="BE22" s="15">
        <v>0</v>
      </c>
      <c r="BF22" s="15">
        <v>0</v>
      </c>
      <c r="BG22" s="15">
        <v>0</v>
      </c>
      <c r="BH22" s="15">
        <v>3.0409999999999999E-3</v>
      </c>
      <c r="BI22" s="37">
        <v>0.99697400000000003</v>
      </c>
      <c r="BJ22" s="13">
        <v>1204.1732179999999</v>
      </c>
      <c r="BK22" s="15">
        <v>0.12843199999999999</v>
      </c>
      <c r="BL22" s="15">
        <v>7.2539569999999998</v>
      </c>
      <c r="BM22" s="16">
        <v>9.7373069999999995</v>
      </c>
      <c r="BN22" s="15">
        <v>0.158497</v>
      </c>
      <c r="BO22" s="19"/>
      <c r="BP22" s="45">
        <v>139.5625</v>
      </c>
      <c r="BQ22" s="40">
        <v>0</v>
      </c>
      <c r="BR22" s="40">
        <v>5.8470690000000003</v>
      </c>
      <c r="BS22" s="39">
        <v>0</v>
      </c>
      <c r="BT22" s="39">
        <v>9.9703970000000002</v>
      </c>
      <c r="BU22" s="40">
        <v>0.47364000000000001</v>
      </c>
      <c r="BV22" s="40">
        <v>9.830012</v>
      </c>
      <c r="BW22" s="39">
        <v>0</v>
      </c>
      <c r="BX22" s="39">
        <v>27.604313999999999</v>
      </c>
      <c r="BY22" s="40">
        <v>0</v>
      </c>
      <c r="BZ22" s="40">
        <v>0.10424</v>
      </c>
      <c r="CA22" s="39">
        <v>0</v>
      </c>
      <c r="CB22" s="39">
        <v>2.9480879999999998</v>
      </c>
      <c r="CC22" s="39">
        <v>0</v>
      </c>
      <c r="CD22" s="39">
        <v>8.4376599999999993</v>
      </c>
      <c r="CE22" s="39">
        <v>4.3465790000000002</v>
      </c>
      <c r="CF22" s="40">
        <v>1.019436</v>
      </c>
      <c r="CG22" s="40">
        <v>4.6863640000000002</v>
      </c>
      <c r="CH22" s="40">
        <v>0.50162399999999996</v>
      </c>
      <c r="CI22" s="40">
        <v>4.8938000000000002E-2</v>
      </c>
      <c r="CJ22" s="40">
        <v>0.27635100000000001</v>
      </c>
      <c r="CK22" s="40">
        <v>20.656364</v>
      </c>
      <c r="CL22" s="40">
        <v>0.214447</v>
      </c>
      <c r="CM22" s="41">
        <v>32.312317</v>
      </c>
      <c r="CN22" s="41">
        <v>28.244890000000002</v>
      </c>
      <c r="CO22" s="11">
        <v>416.09996699999999</v>
      </c>
      <c r="CP22" s="40">
        <v>16.132456999999999</v>
      </c>
      <c r="CQ22" s="40">
        <v>9.3753960000000003</v>
      </c>
      <c r="CR22" s="40">
        <v>0.88917299999999999</v>
      </c>
      <c r="CS22" s="40">
        <v>4.0041820000000001</v>
      </c>
      <c r="CT22" s="40">
        <v>0.59064700000000003</v>
      </c>
      <c r="CU22" s="40">
        <v>1.2319089999999999</v>
      </c>
      <c r="CV22" s="40">
        <v>-2.0808E-2</v>
      </c>
      <c r="CW22" s="40">
        <v>4.2073460000000003</v>
      </c>
      <c r="CX22" s="40">
        <v>16.309858999999999</v>
      </c>
      <c r="CY22" s="40">
        <v>1.3313539999999999</v>
      </c>
      <c r="CZ22" s="40">
        <v>4.8641379999999996</v>
      </c>
      <c r="DA22" s="40">
        <v>2.3287140000000002</v>
      </c>
      <c r="DB22" s="40">
        <v>1.6485350000000001</v>
      </c>
      <c r="DC22" s="40">
        <v>0.196857</v>
      </c>
    </row>
    <row r="23" spans="1:107" s="1" customFormat="1" x14ac:dyDescent="0.25">
      <c r="A23" s="6" t="s">
        <v>222</v>
      </c>
      <c r="B23" s="5" t="s">
        <v>48</v>
      </c>
      <c r="C23" s="5"/>
      <c r="D23" s="24">
        <f t="shared" si="2"/>
        <v>1.1271E-2</v>
      </c>
      <c r="E23" s="24">
        <f t="shared" si="3"/>
        <v>0.98874300000000004</v>
      </c>
      <c r="F23" s="8">
        <f t="shared" si="4"/>
        <v>1.000014</v>
      </c>
      <c r="G23" s="19"/>
      <c r="H23" s="9">
        <v>0.52031115514648352</v>
      </c>
      <c r="I23" s="9">
        <v>0.57893138392622767</v>
      </c>
      <c r="J23" s="9">
        <v>0.28632350737091627</v>
      </c>
      <c r="K23" s="9">
        <v>0.84125395228904165</v>
      </c>
      <c r="L23" s="9">
        <v>0.48404568607185999</v>
      </c>
      <c r="M23" s="9">
        <v>0.65415096996602462</v>
      </c>
      <c r="N23" s="19"/>
      <c r="O23" s="9">
        <f t="shared" si="7"/>
        <v>1.1747203863519931</v>
      </c>
      <c r="P23" s="9">
        <f t="shared" si="8"/>
        <v>1.2238259172495776</v>
      </c>
      <c r="Q23" s="9">
        <f t="shared" si="9"/>
        <v>1.0097303083704758</v>
      </c>
      <c r="R23" s="9">
        <f t="shared" si="10"/>
        <v>1.064702143124246</v>
      </c>
      <c r="S23" s="9">
        <f t="shared" si="11"/>
        <v>1.0609784699413689</v>
      </c>
      <c r="T23" s="9">
        <f t="shared" si="12"/>
        <v>1.0768834518831618</v>
      </c>
      <c r="U23" s="19"/>
      <c r="V23" s="16">
        <f t="shared" si="13"/>
        <v>1.1562009162440579</v>
      </c>
      <c r="W23" s="16">
        <f t="shared" si="14"/>
        <v>1.0925604473356427</v>
      </c>
      <c r="X23" s="16">
        <f t="shared" si="15"/>
        <v>-0.52546277152090526</v>
      </c>
      <c r="Y23" s="16">
        <f t="shared" si="16"/>
        <v>0.91072480091312646</v>
      </c>
      <c r="Z23" s="16">
        <f t="shared" si="17"/>
        <v>0.61897368622352911</v>
      </c>
      <c r="AA23" s="16">
        <f t="shared" si="18"/>
        <v>0.71677091826019201</v>
      </c>
      <c r="AB23" s="16">
        <f t="shared" si="19"/>
        <v>7.0819780302658702E-2</v>
      </c>
      <c r="AC23" s="47">
        <f t="shared" si="20"/>
        <v>-1.2779007249454235</v>
      </c>
      <c r="AD23" s="16">
        <f t="shared" si="21"/>
        <v>1.4424988201726043</v>
      </c>
      <c r="AE23" s="16">
        <f t="shared" si="22"/>
        <v>-1.0794077996826703</v>
      </c>
      <c r="AF23" s="16">
        <f t="shared" si="23"/>
        <v>1.4778611320374362</v>
      </c>
      <c r="AG23" s="16">
        <f t="shared" si="24"/>
        <v>-1.6455549991275646</v>
      </c>
      <c r="AH23" s="16">
        <f t="shared" si="25"/>
        <v>-0.83318603397473168</v>
      </c>
      <c r="AI23" s="16">
        <f t="shared" si="26"/>
        <v>-0.79954699755226355</v>
      </c>
      <c r="AJ23" s="16">
        <f t="shared" si="27"/>
        <v>-0.74423145614800312</v>
      </c>
      <c r="AK23" s="16">
        <f t="shared" si="28"/>
        <v>-1.4082700316209396</v>
      </c>
      <c r="AL23" s="47">
        <f t="shared" si="29"/>
        <v>1.4136369134926763</v>
      </c>
      <c r="AM23" s="16">
        <f t="shared" si="30"/>
        <v>1.0900037464948649</v>
      </c>
      <c r="AN23" s="16">
        <f t="shared" si="31"/>
        <v>-1.3588811806896397</v>
      </c>
      <c r="AO23" s="16">
        <f t="shared" si="32"/>
        <v>1.0052855997986112</v>
      </c>
      <c r="AP23" s="16">
        <f t="shared" si="33"/>
        <v>0.43118836740664107</v>
      </c>
      <c r="AQ23" s="16">
        <f t="shared" si="34"/>
        <v>-0.21836444919676382</v>
      </c>
      <c r="AR23" s="19"/>
      <c r="AS23" s="14">
        <v>1.1590000000000001E-3</v>
      </c>
      <c r="AT23" s="16">
        <v>0.43167</v>
      </c>
      <c r="AU23" s="14">
        <v>5.7899999999999998E-4</v>
      </c>
      <c r="AV23" s="16">
        <v>2.9100760000000001</v>
      </c>
      <c r="AW23" s="15">
        <v>0.61211400000000005</v>
      </c>
      <c r="AX23" s="15">
        <v>0.181117</v>
      </c>
      <c r="AY23" s="14">
        <v>7.7300000000000003E-4</v>
      </c>
      <c r="AZ23" s="37">
        <v>0.248033</v>
      </c>
      <c r="BA23" s="16">
        <v>3.678512</v>
      </c>
      <c r="BB23" s="16">
        <v>1.9355279999999999</v>
      </c>
      <c r="BC23" s="16">
        <f t="shared" si="6"/>
        <v>1.9005212014499404</v>
      </c>
      <c r="BD23" s="12">
        <v>147.068692</v>
      </c>
      <c r="BE23" s="15">
        <v>0</v>
      </c>
      <c r="BF23" s="15">
        <v>0</v>
      </c>
      <c r="BG23" s="15">
        <v>0</v>
      </c>
      <c r="BH23" s="15">
        <v>1.1271E-2</v>
      </c>
      <c r="BI23" s="37">
        <v>0.98874300000000004</v>
      </c>
      <c r="BJ23" s="13">
        <v>1627.282471</v>
      </c>
      <c r="BK23" s="15">
        <v>0.11243499999999999</v>
      </c>
      <c r="BL23" s="15">
        <v>7.4830180000000004</v>
      </c>
      <c r="BM23" s="16">
        <v>11.886969000000001</v>
      </c>
      <c r="BN23" s="15">
        <v>0.170962</v>
      </c>
      <c r="BO23" s="19"/>
      <c r="BP23" s="45">
        <v>144</v>
      </c>
      <c r="BQ23" s="40">
        <v>0</v>
      </c>
      <c r="BR23" s="40">
        <v>25.235754</v>
      </c>
      <c r="BS23" s="39">
        <v>0</v>
      </c>
      <c r="BT23" s="39">
        <v>0.29297800000000002</v>
      </c>
      <c r="BU23" s="40">
        <v>0.62260000000000004</v>
      </c>
      <c r="BV23" s="40">
        <v>21.143222999999999</v>
      </c>
      <c r="BW23" s="39">
        <v>0</v>
      </c>
      <c r="BX23" s="39">
        <v>61.779491</v>
      </c>
      <c r="BY23" s="40">
        <v>0</v>
      </c>
      <c r="BZ23" s="40">
        <v>0.37705100000000003</v>
      </c>
      <c r="CA23" s="39">
        <v>0</v>
      </c>
      <c r="CB23" s="39">
        <v>4.6327100000000003</v>
      </c>
      <c r="CC23" s="39">
        <v>0</v>
      </c>
      <c r="CD23" s="39">
        <v>8.357469</v>
      </c>
      <c r="CE23" s="39">
        <v>5.3944210000000004</v>
      </c>
      <c r="CF23" s="40">
        <v>1.2734160000000001</v>
      </c>
      <c r="CG23" s="40">
        <v>8.9640009999999997</v>
      </c>
      <c r="CH23" s="40">
        <v>0.93745400000000001</v>
      </c>
      <c r="CI23" s="40">
        <v>0.81654400000000005</v>
      </c>
      <c r="CJ23" s="40">
        <v>1.0456289999999999</v>
      </c>
      <c r="CK23" s="40">
        <v>16.254002</v>
      </c>
      <c r="CL23" s="40">
        <v>9.0781000000000001E-2</v>
      </c>
      <c r="CM23" s="41">
        <v>34.178832999999997</v>
      </c>
      <c r="CN23" s="41">
        <v>35.348880999999999</v>
      </c>
      <c r="CO23" s="11">
        <v>381.75363800000002</v>
      </c>
      <c r="CP23" s="40">
        <v>31.900589</v>
      </c>
      <c r="CQ23" s="40">
        <v>13.555216</v>
      </c>
      <c r="CR23" s="40">
        <v>2.4710139999999998</v>
      </c>
      <c r="CS23" s="40">
        <v>11.473001</v>
      </c>
      <c r="CT23" s="40">
        <v>0.99012500000000003</v>
      </c>
      <c r="CU23" s="40">
        <v>5.8319999999999999</v>
      </c>
      <c r="CV23" s="40">
        <v>-5.0508999999999998E-2</v>
      </c>
      <c r="CW23" s="40">
        <v>5.2948230000000001</v>
      </c>
      <c r="CX23" s="40">
        <v>22.195288000000001</v>
      </c>
      <c r="CY23" s="40">
        <v>1.1299440000000001</v>
      </c>
      <c r="CZ23" s="40">
        <v>6.2629260000000002</v>
      </c>
      <c r="DA23" s="40">
        <v>2.5616080000000001</v>
      </c>
      <c r="DB23" s="40">
        <v>1.8322830000000001</v>
      </c>
      <c r="DC23" s="40">
        <v>0.40811700000000001</v>
      </c>
    </row>
    <row r="24" spans="1:107" s="1" customFormat="1" x14ac:dyDescent="0.25">
      <c r="A24" s="6" t="s">
        <v>207</v>
      </c>
      <c r="B24" s="5" t="s">
        <v>48</v>
      </c>
      <c r="C24" s="5"/>
      <c r="D24" s="24">
        <f t="shared" si="2"/>
        <v>1.7132999999999999E-2</v>
      </c>
      <c r="E24" s="24">
        <f t="shared" si="3"/>
        <v>0.98287800000000003</v>
      </c>
      <c r="F24" s="8">
        <f t="shared" si="4"/>
        <v>1.000011</v>
      </c>
      <c r="G24" s="19"/>
      <c r="H24" s="9">
        <v>0.42562132356619797</v>
      </c>
      <c r="I24" s="9">
        <v>0.35240429205715296</v>
      </c>
      <c r="J24" s="9">
        <v>0.42892851793702469</v>
      </c>
      <c r="K24" s="9">
        <v>0.79877970747119642</v>
      </c>
      <c r="L24" s="9">
        <v>0.40740621281978595</v>
      </c>
      <c r="M24" s="9">
        <v>0.52210375864620184</v>
      </c>
      <c r="N24" s="19"/>
      <c r="O24" s="9">
        <f t="shared" si="7"/>
        <v>1.374387556541121</v>
      </c>
      <c r="P24" s="9">
        <f t="shared" si="8"/>
        <v>1.2571968602682271</v>
      </c>
      <c r="Q24" s="9">
        <f t="shared" si="9"/>
        <v>1.2933804709944372</v>
      </c>
      <c r="R24" s="9">
        <f t="shared" si="10"/>
        <v>1.1340358154552084</v>
      </c>
      <c r="S24" s="9">
        <f t="shared" si="11"/>
        <v>1.3365014487672435</v>
      </c>
      <c r="T24" s="9">
        <f t="shared" si="12"/>
        <v>1.1922770758847243</v>
      </c>
      <c r="U24" s="19"/>
      <c r="V24" s="16">
        <f t="shared" si="13"/>
        <v>1.0251450905410231</v>
      </c>
      <c r="W24" s="16">
        <f t="shared" si="14"/>
        <v>1.0554005043298647</v>
      </c>
      <c r="X24" s="16">
        <f t="shared" si="15"/>
        <v>-0.63886140775159328</v>
      </c>
      <c r="Y24" s="16">
        <f t="shared" si="16"/>
        <v>1.1107597556188413</v>
      </c>
      <c r="Z24" s="16">
        <f t="shared" si="17"/>
        <v>0.22298241622464188</v>
      </c>
      <c r="AA24" s="16">
        <f t="shared" si="18"/>
        <v>7.2890316926587678E-2</v>
      </c>
      <c r="AB24" s="16">
        <f t="shared" si="19"/>
        <v>-9.4552708717027992E-2</v>
      </c>
      <c r="AC24" s="47">
        <f t="shared" si="20"/>
        <v>-1.3995884269685832</v>
      </c>
      <c r="AD24" s="16">
        <f t="shared" si="21"/>
        <v>1.1045897197337566</v>
      </c>
      <c r="AE24" s="16">
        <f t="shared" si="22"/>
        <v>-0.81098054116162099</v>
      </c>
      <c r="AF24" s="16">
        <f t="shared" si="23"/>
        <v>0.9683739992968059</v>
      </c>
      <c r="AG24" s="16">
        <f t="shared" si="24"/>
        <v>-0.86900753565557587</v>
      </c>
      <c r="AH24" s="16">
        <f t="shared" si="25"/>
        <v>-0.83318603397473168</v>
      </c>
      <c r="AI24" s="16">
        <f t="shared" si="26"/>
        <v>-0.79954699755226355</v>
      </c>
      <c r="AJ24" s="16">
        <f t="shared" si="27"/>
        <v>-0.74423145614800312</v>
      </c>
      <c r="AK24" s="16">
        <f t="shared" si="28"/>
        <v>-1.390971551089438</v>
      </c>
      <c r="AL24" s="47">
        <f t="shared" si="29"/>
        <v>1.3978966711552443</v>
      </c>
      <c r="AM24" s="16">
        <f t="shared" si="30"/>
        <v>0.50180949846780754</v>
      </c>
      <c r="AN24" s="16">
        <f t="shared" si="31"/>
        <v>-1.3783210684444749</v>
      </c>
      <c r="AO24" s="16">
        <f t="shared" si="32"/>
        <v>0.65487333475612497</v>
      </c>
      <c r="AP24" s="16">
        <f t="shared" si="33"/>
        <v>0.49608935212931493</v>
      </c>
      <c r="AQ24" s="16">
        <f t="shared" si="34"/>
        <v>-0.36485211881063162</v>
      </c>
      <c r="AR24" s="19"/>
      <c r="AS24" s="14">
        <v>1.1410000000000001E-3</v>
      </c>
      <c r="AT24" s="16">
        <v>0.42667300000000002</v>
      </c>
      <c r="AU24" s="14">
        <v>5.6400000000000005E-4</v>
      </c>
      <c r="AV24" s="16">
        <v>3.160161</v>
      </c>
      <c r="AW24" s="15">
        <v>0.55900700000000003</v>
      </c>
      <c r="AX24" s="15">
        <v>0.13122900000000001</v>
      </c>
      <c r="AY24" s="14">
        <v>7.5600000000000005E-4</v>
      </c>
      <c r="AZ24" s="37">
        <v>0.23116400000000001</v>
      </c>
      <c r="BA24" s="16">
        <v>3.5297160000000001</v>
      </c>
      <c r="BB24" s="16">
        <v>2.0960610000000002</v>
      </c>
      <c r="BC24" s="16">
        <f t="shared" si="6"/>
        <v>1.6839758003226051</v>
      </c>
      <c r="BD24" s="12">
        <v>161.721194</v>
      </c>
      <c r="BE24" s="15">
        <v>0</v>
      </c>
      <c r="BF24" s="15">
        <v>0</v>
      </c>
      <c r="BG24" s="15">
        <v>0</v>
      </c>
      <c r="BH24" s="15">
        <v>1.7132999999999999E-2</v>
      </c>
      <c r="BI24" s="37">
        <v>0.98287800000000003</v>
      </c>
      <c r="BJ24" s="13">
        <v>1437.3772710000001</v>
      </c>
      <c r="BK24" s="15">
        <v>0.111544</v>
      </c>
      <c r="BL24" s="15">
        <v>7.3994070000000001</v>
      </c>
      <c r="BM24" s="16">
        <v>12.130957</v>
      </c>
      <c r="BN24" s="15">
        <v>0.16916600000000001</v>
      </c>
      <c r="BO24" s="19"/>
      <c r="BP24" s="45">
        <v>160.25</v>
      </c>
      <c r="BQ24" s="40">
        <v>0</v>
      </c>
      <c r="BR24" s="40">
        <v>24.447158000000002</v>
      </c>
      <c r="BS24" s="39">
        <v>0</v>
      </c>
      <c r="BT24" s="39">
        <v>0</v>
      </c>
      <c r="BU24" s="40">
        <v>0.61424999999999996</v>
      </c>
      <c r="BV24" s="40">
        <v>9.5370340000000002</v>
      </c>
      <c r="BW24" s="39">
        <v>0</v>
      </c>
      <c r="BX24" s="39">
        <v>55.590097</v>
      </c>
      <c r="BY24" s="40">
        <v>0</v>
      </c>
      <c r="BZ24" s="40">
        <v>0.3135</v>
      </c>
      <c r="CA24" s="39">
        <v>0</v>
      </c>
      <c r="CB24" s="39">
        <v>6.2648390000000003</v>
      </c>
      <c r="CC24" s="39">
        <v>1.888968</v>
      </c>
      <c r="CD24" s="39">
        <v>8.5445620000000009</v>
      </c>
      <c r="CE24" s="39">
        <v>5.1868280000000002</v>
      </c>
      <c r="CF24" s="40">
        <v>1.3208759999999999</v>
      </c>
      <c r="CG24" s="40">
        <v>9.5456009999999996</v>
      </c>
      <c r="CH24" s="40">
        <v>0.99357799999999996</v>
      </c>
      <c r="CI24" s="40">
        <v>0.954318</v>
      </c>
      <c r="CJ24" s="40">
        <v>1.113761</v>
      </c>
      <c r="CK24" s="40">
        <v>20.746801000000001</v>
      </c>
      <c r="CL24" s="40">
        <v>7.6379000000000002E-2</v>
      </c>
      <c r="CM24" s="41">
        <v>34.698753000000004</v>
      </c>
      <c r="CN24" s="41">
        <v>35.476528000000002</v>
      </c>
      <c r="CO24" s="11">
        <v>357.058221</v>
      </c>
      <c r="CP24" s="40">
        <v>31.142990999999999</v>
      </c>
      <c r="CQ24" s="40">
        <v>15.381394999999999</v>
      </c>
      <c r="CR24" s="40">
        <v>2.6494710000000001</v>
      </c>
      <c r="CS24" s="40">
        <v>11.465400000000001</v>
      </c>
      <c r="CT24" s="40">
        <v>0.99884399999999995</v>
      </c>
      <c r="CU24" s="40">
        <v>30.792601999999999</v>
      </c>
      <c r="CV24" s="40">
        <v>-4.1449E-2</v>
      </c>
      <c r="CW24" s="40">
        <v>5.1411350000000002</v>
      </c>
      <c r="CX24" s="40">
        <v>26.401135</v>
      </c>
      <c r="CY24" s="40">
        <v>1.1619569999999999</v>
      </c>
      <c r="CZ24" s="40">
        <v>6.4674649999999998</v>
      </c>
      <c r="DA24" s="40">
        <v>2.6931660000000002</v>
      </c>
      <c r="DB24" s="40">
        <v>1.7654380000000001</v>
      </c>
      <c r="DC24" s="40">
        <v>0.36563699999999999</v>
      </c>
    </row>
    <row r="25" spans="1:107" s="1" customFormat="1" x14ac:dyDescent="0.25">
      <c r="A25" s="6" t="s">
        <v>223</v>
      </c>
      <c r="B25" s="5" t="s">
        <v>48</v>
      </c>
      <c r="C25" s="10"/>
      <c r="D25" s="24">
        <f t="shared" si="2"/>
        <v>2.8059999999999999E-3</v>
      </c>
      <c r="E25" s="24">
        <f t="shared" si="3"/>
        <v>0.99720500000000001</v>
      </c>
      <c r="F25" s="8">
        <f t="shared" si="4"/>
        <v>1.000011</v>
      </c>
      <c r="G25" s="19"/>
      <c r="H25" s="9">
        <v>0.441952173045915</v>
      </c>
      <c r="I25" s="9">
        <v>0.53429931423781274</v>
      </c>
      <c r="J25" s="9">
        <v>0.46351927588444475</v>
      </c>
      <c r="K25" s="9">
        <v>0.70945986774014824</v>
      </c>
      <c r="L25" s="9">
        <v>0.4860115857040635</v>
      </c>
      <c r="M25" s="9">
        <v>0.70125340678815984</v>
      </c>
      <c r="N25" s="19"/>
      <c r="O25" s="9">
        <f t="shared" si="7"/>
        <v>1.2680171251594288</v>
      </c>
      <c r="P25" s="9">
        <f t="shared" si="8"/>
        <v>1.1369601674337004</v>
      </c>
      <c r="Q25" s="9">
        <f t="shared" si="9"/>
        <v>1.1572294973712793</v>
      </c>
      <c r="R25" s="9">
        <f t="shared" si="10"/>
        <v>1.0127162570625656</v>
      </c>
      <c r="S25" s="9">
        <f t="shared" si="11"/>
        <v>1.1017432930225117</v>
      </c>
      <c r="T25" s="9">
        <f t="shared" si="12"/>
        <v>1.3097271461635274</v>
      </c>
      <c r="U25" s="19"/>
      <c r="V25" s="16">
        <f t="shared" si="13"/>
        <v>-0.33637932092939421</v>
      </c>
      <c r="W25" s="16">
        <f t="shared" si="14"/>
        <v>0.63627471930911861</v>
      </c>
      <c r="X25" s="16">
        <f t="shared" si="15"/>
        <v>-0.60862177142340979</v>
      </c>
      <c r="Y25" s="16">
        <f t="shared" si="16"/>
        <v>1.2957675927682999</v>
      </c>
      <c r="Z25" s="16">
        <f t="shared" si="17"/>
        <v>1.1733629555179201</v>
      </c>
      <c r="AA25" s="16">
        <f t="shared" si="18"/>
        <v>0.63544691912206175</v>
      </c>
      <c r="AB25" s="16">
        <f t="shared" si="19"/>
        <v>-0.67822031702180574</v>
      </c>
      <c r="AC25" s="47">
        <f t="shared" si="20"/>
        <v>-0.66124582425493905</v>
      </c>
      <c r="AD25" s="16">
        <f t="shared" si="21"/>
        <v>0.91156758270789284</v>
      </c>
      <c r="AE25" s="16">
        <f t="shared" si="22"/>
        <v>-0.94943545253385264</v>
      </c>
      <c r="AF25" s="16">
        <f t="shared" si="23"/>
        <v>1.0319979851645498</v>
      </c>
      <c r="AG25" s="16">
        <f t="shared" si="24"/>
        <v>-0.84986464296404352</v>
      </c>
      <c r="AH25" s="16">
        <f t="shared" si="25"/>
        <v>-0.83318603397473168</v>
      </c>
      <c r="AI25" s="16">
        <f t="shared" si="26"/>
        <v>-0.79954699755226355</v>
      </c>
      <c r="AJ25" s="16">
        <f t="shared" si="27"/>
        <v>-0.74423145614800312</v>
      </c>
      <c r="AK25" s="16">
        <f t="shared" si="28"/>
        <v>-1.4332498401673675</v>
      </c>
      <c r="AL25" s="47">
        <f t="shared" si="29"/>
        <v>1.4363468760944407</v>
      </c>
      <c r="AM25" s="16">
        <f t="shared" si="30"/>
        <v>-0.14861264346531136</v>
      </c>
      <c r="AN25" s="16">
        <f t="shared" si="31"/>
        <v>-0.73876839756064627</v>
      </c>
      <c r="AO25" s="16">
        <f t="shared" si="32"/>
        <v>0.2958024991956707</v>
      </c>
      <c r="AP25" s="16">
        <f t="shared" si="33"/>
        <v>-0.14533761244955121</v>
      </c>
      <c r="AQ25" s="16">
        <f t="shared" si="34"/>
        <v>-1.0382386446080147</v>
      </c>
      <c r="AR25" s="19"/>
      <c r="AS25" s="14">
        <v>9.5399999999999999E-4</v>
      </c>
      <c r="AT25" s="16">
        <v>0.37031199999999997</v>
      </c>
      <c r="AU25" s="14">
        <v>5.6800000000000004E-4</v>
      </c>
      <c r="AV25" s="16">
        <v>3.3914589999999998</v>
      </c>
      <c r="AW25" s="15">
        <v>0.68646399999999996</v>
      </c>
      <c r="AX25" s="15">
        <v>0.174816</v>
      </c>
      <c r="AY25" s="14">
        <v>6.96E-4</v>
      </c>
      <c r="AZ25" s="37">
        <v>0.33351700000000001</v>
      </c>
      <c r="BA25" s="16">
        <v>3.4447199999999998</v>
      </c>
      <c r="BB25" s="16">
        <v>2.013258</v>
      </c>
      <c r="BC25" s="16">
        <f t="shared" si="6"/>
        <v>1.7110176639059673</v>
      </c>
      <c r="BD25" s="12">
        <v>162.08239699999999</v>
      </c>
      <c r="BE25" s="15">
        <v>0</v>
      </c>
      <c r="BF25" s="15">
        <v>0</v>
      </c>
      <c r="BG25" s="15">
        <v>0</v>
      </c>
      <c r="BH25" s="15">
        <v>2.8059999999999999E-3</v>
      </c>
      <c r="BI25" s="37">
        <v>0.99720500000000001</v>
      </c>
      <c r="BJ25" s="13">
        <v>1227.3810880000001</v>
      </c>
      <c r="BK25" s="15">
        <v>0.14085700000000001</v>
      </c>
      <c r="BL25" s="15">
        <v>7.3137299999999996</v>
      </c>
      <c r="BM25" s="16">
        <v>9.7195839999999993</v>
      </c>
      <c r="BN25" s="15">
        <v>0.16091</v>
      </c>
      <c r="BO25" s="19"/>
      <c r="BP25" s="45">
        <v>110.25</v>
      </c>
      <c r="BQ25" s="40">
        <v>0</v>
      </c>
      <c r="BR25" s="40">
        <v>0.12398099999999999</v>
      </c>
      <c r="BS25" s="39">
        <v>0</v>
      </c>
      <c r="BT25" s="39">
        <v>0</v>
      </c>
      <c r="BU25" s="40">
        <v>0.122664</v>
      </c>
      <c r="BV25" s="40">
        <v>0</v>
      </c>
      <c r="BW25" s="39">
        <v>0</v>
      </c>
      <c r="BX25" s="39">
        <v>17.731753999999999</v>
      </c>
      <c r="BY25" s="40">
        <v>0</v>
      </c>
      <c r="BZ25" s="40">
        <v>0.13114500000000001</v>
      </c>
      <c r="CA25" s="39">
        <v>0</v>
      </c>
      <c r="CB25" s="39">
        <v>0</v>
      </c>
      <c r="CC25" s="39">
        <v>0</v>
      </c>
      <c r="CD25" s="39">
        <v>8.1192229999999999</v>
      </c>
      <c r="CE25" s="39">
        <v>2.5599240000000001</v>
      </c>
      <c r="CF25" s="40">
        <v>0.97288399999999997</v>
      </c>
      <c r="CG25" s="40">
        <v>0.50787499999999997</v>
      </c>
      <c r="CH25" s="40">
        <v>1.0971979999999999</v>
      </c>
      <c r="CI25" s="40">
        <v>-4.1359E-2</v>
      </c>
      <c r="CJ25" s="40">
        <v>0.58494900000000005</v>
      </c>
      <c r="CK25" s="40">
        <v>19.266124999999999</v>
      </c>
      <c r="CL25" s="40">
        <v>0.212951</v>
      </c>
      <c r="CM25" s="41">
        <v>33.566648000000001</v>
      </c>
      <c r="CN25" s="41">
        <v>24.083054000000001</v>
      </c>
      <c r="CO25" s="11">
        <v>104.531023</v>
      </c>
      <c r="CP25" s="40">
        <v>10.256614000000001</v>
      </c>
      <c r="CQ25" s="40">
        <v>7.5347160000000004</v>
      </c>
      <c r="CR25" s="40">
        <v>0.45308999999999999</v>
      </c>
      <c r="CS25" s="40">
        <v>-8.9999999999999993E-3</v>
      </c>
      <c r="CT25" s="40">
        <v>0.37174099999999999</v>
      </c>
      <c r="CU25" s="40">
        <v>0.47699999999999998</v>
      </c>
      <c r="CV25" s="40">
        <v>-0.16236100000000001</v>
      </c>
      <c r="CW25" s="40">
        <v>4.0269909999999998</v>
      </c>
      <c r="CX25" s="40">
        <v>15.919394</v>
      </c>
      <c r="CY25" s="40">
        <v>0.93030199999999996</v>
      </c>
      <c r="CZ25" s="40">
        <v>4.2698280000000004</v>
      </c>
      <c r="DA25" s="40">
        <v>1.7994790000000001</v>
      </c>
      <c r="DB25" s="40">
        <v>1.3564050000000001</v>
      </c>
      <c r="DC25" s="40">
        <v>2.7812E-2</v>
      </c>
    </row>
    <row r="26" spans="1:107" s="1" customFormat="1" x14ac:dyDescent="0.25">
      <c r="A26" s="6" t="s">
        <v>326</v>
      </c>
      <c r="B26" s="5" t="s">
        <v>48</v>
      </c>
      <c r="C26" s="5"/>
      <c r="D26" s="24">
        <f t="shared" si="2"/>
        <v>1.9999999999999999E-6</v>
      </c>
      <c r="E26" s="24">
        <f t="shared" si="3"/>
        <v>1.0000089999999999</v>
      </c>
      <c r="F26" s="8">
        <f t="shared" si="4"/>
        <v>1.000011</v>
      </c>
      <c r="G26" s="19"/>
      <c r="H26" s="9">
        <v>0.62959333296284947</v>
      </c>
      <c r="I26" s="9">
        <v>0.66935759180685572</v>
      </c>
      <c r="J26" s="9">
        <v>0.62810061320535637</v>
      </c>
      <c r="K26" s="9">
        <v>0.69310596324978091</v>
      </c>
      <c r="L26" s="9">
        <v>0.65048152091642286</v>
      </c>
      <c r="M26" s="9">
        <v>0.96070825757446543</v>
      </c>
      <c r="N26" s="19"/>
      <c r="O26" s="9">
        <f t="shared" si="7"/>
        <v>1.1464848013787012</v>
      </c>
      <c r="P26" s="9">
        <f t="shared" si="8"/>
        <v>1.0323013404124106</v>
      </c>
      <c r="Q26" s="9">
        <f t="shared" si="9"/>
        <v>0.90550854551300863</v>
      </c>
      <c r="R26" s="9">
        <f t="shared" si="10"/>
        <v>0.79578452427785984</v>
      </c>
      <c r="S26" s="9">
        <f t="shared" si="11"/>
        <v>0.93580085909966038</v>
      </c>
      <c r="T26" s="9">
        <f t="shared" si="12"/>
        <v>1.2556134829846677</v>
      </c>
      <c r="U26" s="19"/>
      <c r="V26" s="16">
        <f t="shared" si="13"/>
        <v>-0.13979558237484124</v>
      </c>
      <c r="W26" s="16">
        <f t="shared" si="14"/>
        <v>0.92994014842622541</v>
      </c>
      <c r="X26" s="16">
        <f t="shared" si="15"/>
        <v>-0.9790573164436589</v>
      </c>
      <c r="Y26" s="16">
        <f t="shared" si="16"/>
        <v>1.230640751566114</v>
      </c>
      <c r="Z26" s="16">
        <f t="shared" si="17"/>
        <v>1.4991887510842554</v>
      </c>
      <c r="AA26" s="16">
        <f t="shared" si="18"/>
        <v>0.67823204166497597</v>
      </c>
      <c r="AB26" s="16">
        <f t="shared" si="19"/>
        <v>-0.90195956687197054</v>
      </c>
      <c r="AC26" s="47">
        <f t="shared" si="20"/>
        <v>-1.0734215263237812</v>
      </c>
      <c r="AD26" s="16">
        <f t="shared" si="21"/>
        <v>1.0019448003089362</v>
      </c>
      <c r="AE26" s="16">
        <f t="shared" si="22"/>
        <v>-0.97792469543519744</v>
      </c>
      <c r="AF26" s="16">
        <f t="shared" si="23"/>
        <v>1.1132634144295717</v>
      </c>
      <c r="AG26" s="16">
        <f t="shared" si="24"/>
        <v>-1.068339146936222</v>
      </c>
      <c r="AH26" s="16">
        <f t="shared" si="25"/>
        <v>-0.83318603397473168</v>
      </c>
      <c r="AI26" s="16">
        <f t="shared" si="26"/>
        <v>-0.79954699755226355</v>
      </c>
      <c r="AJ26" s="16">
        <f t="shared" si="27"/>
        <v>-0.74423145614800312</v>
      </c>
      <c r="AK26" s="16">
        <f t="shared" si="28"/>
        <v>-1.4415243095311223</v>
      </c>
      <c r="AL26" s="47">
        <f t="shared" si="29"/>
        <v>1.4438721343236234</v>
      </c>
      <c r="AM26" s="16">
        <f t="shared" si="30"/>
        <v>-0.39094832241811855</v>
      </c>
      <c r="AN26" s="16">
        <f t="shared" si="31"/>
        <v>-0.97416340203530383</v>
      </c>
      <c r="AO26" s="16">
        <f t="shared" si="32"/>
        <v>-2.6383496515490466E-2</v>
      </c>
      <c r="AP26" s="16">
        <f t="shared" si="33"/>
        <v>-0.4417605735969084</v>
      </c>
      <c r="AQ26" s="16">
        <f t="shared" si="34"/>
        <v>-1.25168977566564</v>
      </c>
      <c r="AR26" s="19"/>
      <c r="AS26" s="14">
        <v>9.810000000000001E-4</v>
      </c>
      <c r="AT26" s="16">
        <v>0.409802</v>
      </c>
      <c r="AU26" s="14">
        <v>5.1900000000000004E-4</v>
      </c>
      <c r="AV26" s="16">
        <v>3.3100369999999999</v>
      </c>
      <c r="AW26" s="15">
        <v>0.73016099999999995</v>
      </c>
      <c r="AX26" s="15">
        <v>0.17813100000000001</v>
      </c>
      <c r="AY26" s="14">
        <v>6.7299999999999999E-4</v>
      </c>
      <c r="AZ26" s="37">
        <v>0.27637899999999999</v>
      </c>
      <c r="BA26" s="16">
        <v>3.4845169999999999</v>
      </c>
      <c r="BB26" s="16">
        <v>1.9962200000000001</v>
      </c>
      <c r="BC26" s="16">
        <f t="shared" si="6"/>
        <v>1.7455576038713165</v>
      </c>
      <c r="BD26" s="12">
        <v>157.96005</v>
      </c>
      <c r="BE26" s="15">
        <v>0</v>
      </c>
      <c r="BF26" s="15">
        <v>0</v>
      </c>
      <c r="BG26" s="15">
        <v>0</v>
      </c>
      <c r="BH26" s="15">
        <v>1.9999999999999999E-6</v>
      </c>
      <c r="BI26" s="37">
        <v>1.0000089999999999</v>
      </c>
      <c r="BJ26" s="13">
        <v>1149.140259</v>
      </c>
      <c r="BK26" s="15">
        <v>0.13006799999999999</v>
      </c>
      <c r="BL26" s="15">
        <v>7.2368540000000001</v>
      </c>
      <c r="BM26" s="16">
        <v>8.6052149999999994</v>
      </c>
      <c r="BN26" s="15">
        <v>0.15829299999999999</v>
      </c>
      <c r="BO26" s="19"/>
      <c r="BP26" s="45">
        <v>104</v>
      </c>
      <c r="BQ26" s="40">
        <v>0</v>
      </c>
      <c r="BR26" s="40">
        <v>0.30721999999999999</v>
      </c>
      <c r="BS26" s="39">
        <v>0</v>
      </c>
      <c r="BT26" s="39">
        <v>0</v>
      </c>
      <c r="BU26" s="40">
        <v>0.17854300000000001</v>
      </c>
      <c r="BV26" s="40">
        <v>0</v>
      </c>
      <c r="BW26" s="39">
        <v>0</v>
      </c>
      <c r="BX26" s="39">
        <v>18.679199000000001</v>
      </c>
      <c r="BY26" s="40">
        <v>0</v>
      </c>
      <c r="BZ26" s="40">
        <v>8.6634000000000003E-2</v>
      </c>
      <c r="CA26" s="39">
        <v>0</v>
      </c>
      <c r="CB26" s="39">
        <v>0</v>
      </c>
      <c r="CC26" s="39">
        <v>0</v>
      </c>
      <c r="CD26" s="39">
        <v>9.7663519999999995</v>
      </c>
      <c r="CE26" s="39">
        <v>2.4009230000000001</v>
      </c>
      <c r="CF26" s="40">
        <v>1.0417559999999999</v>
      </c>
      <c r="CG26" s="40">
        <v>1.2006669999999999</v>
      </c>
      <c r="CH26" s="40">
        <v>0.188334</v>
      </c>
      <c r="CI26" s="40">
        <v>7.8385999999999997E-2</v>
      </c>
      <c r="CJ26" s="40">
        <v>0.17508899999999999</v>
      </c>
      <c r="CK26" s="40">
        <v>17.721668000000001</v>
      </c>
      <c r="CL26" s="40">
        <v>0.157722</v>
      </c>
      <c r="CM26" s="41">
        <v>32.532111999999998</v>
      </c>
      <c r="CN26" s="41">
        <v>26.941897000000001</v>
      </c>
      <c r="CO26" s="11">
        <v>45.040368000000001</v>
      </c>
      <c r="CP26" s="40">
        <v>10.369672</v>
      </c>
      <c r="CQ26" s="40">
        <v>8.0243040000000008</v>
      </c>
      <c r="CR26" s="40">
        <v>0.32721</v>
      </c>
      <c r="CS26" s="40">
        <v>-8.9999999999999993E-3</v>
      </c>
      <c r="CT26" s="40">
        <v>0.37075900000000001</v>
      </c>
      <c r="CU26" s="40">
        <v>15.383668</v>
      </c>
      <c r="CV26" s="40">
        <v>-0.106075</v>
      </c>
      <c r="CW26" s="40">
        <v>3.9897269999999998</v>
      </c>
      <c r="CX26" s="40">
        <v>13.856994</v>
      </c>
      <c r="CY26" s="40">
        <v>0.801705</v>
      </c>
      <c r="CZ26" s="40">
        <v>4.1643530000000002</v>
      </c>
      <c r="DA26" s="40">
        <v>1.8507610000000001</v>
      </c>
      <c r="DB26" s="40">
        <v>1.3994660000000001</v>
      </c>
      <c r="DC26" s="40">
        <v>4.3881000000000003E-2</v>
      </c>
    </row>
    <row r="27" spans="1:107" s="1" customFormat="1" x14ac:dyDescent="0.25">
      <c r="A27" s="6" t="s">
        <v>247</v>
      </c>
      <c r="B27" s="5" t="s">
        <v>48</v>
      </c>
      <c r="C27" s="10"/>
      <c r="D27" s="24">
        <f t="shared" si="2"/>
        <v>8.3299999999999997E-4</v>
      </c>
      <c r="E27" s="24">
        <f t="shared" si="3"/>
        <v>0.99917699999999998</v>
      </c>
      <c r="F27" s="8">
        <f t="shared" si="4"/>
        <v>1.0000100000000001</v>
      </c>
      <c r="G27" s="19"/>
      <c r="H27" s="9">
        <v>0.42434846239736712</v>
      </c>
      <c r="I27" s="9">
        <v>0.66158580745665008</v>
      </c>
      <c r="J27" s="9">
        <v>0.53084903358140856</v>
      </c>
      <c r="K27" s="9">
        <v>0.829507880451265</v>
      </c>
      <c r="L27" s="9">
        <v>0.54577175212745732</v>
      </c>
      <c r="M27" s="9">
        <v>0.67351416358552174</v>
      </c>
      <c r="N27" s="19"/>
      <c r="O27" s="9">
        <f t="shared" si="7"/>
        <v>1.0835358337795074</v>
      </c>
      <c r="P27" s="9">
        <f t="shared" si="8"/>
        <v>0.96516251370431716</v>
      </c>
      <c r="Q27" s="9">
        <f t="shared" si="9"/>
        <v>1.1371564600007122</v>
      </c>
      <c r="R27" s="9">
        <f t="shared" si="10"/>
        <v>1.0761866193251661</v>
      </c>
      <c r="S27" s="9">
        <f t="shared" si="11"/>
        <v>0.9731104653057232</v>
      </c>
      <c r="T27" s="9">
        <f t="shared" si="12"/>
        <v>1.4309226890155737</v>
      </c>
      <c r="U27" s="19"/>
      <c r="V27" s="16">
        <f t="shared" si="13"/>
        <v>-0.27085140807787683</v>
      </c>
      <c r="W27" s="16">
        <f t="shared" si="14"/>
        <v>1.1576888805645009</v>
      </c>
      <c r="X27" s="16">
        <f t="shared" si="15"/>
        <v>-0.9790573164436589</v>
      </c>
      <c r="Y27" s="16">
        <f t="shared" si="16"/>
        <v>1.7681855504558437</v>
      </c>
      <c r="Z27" s="16">
        <f t="shared" si="17"/>
        <v>1.9793413080034632</v>
      </c>
      <c r="AA27" s="16">
        <f t="shared" si="18"/>
        <v>0.90484476613209075</v>
      </c>
      <c r="AB27" s="16">
        <f t="shared" si="19"/>
        <v>-0.96032632770244863</v>
      </c>
      <c r="AC27" s="47">
        <f t="shared" si="20"/>
        <v>-0.88137872572738785</v>
      </c>
      <c r="AD27" s="16">
        <f t="shared" si="21"/>
        <v>1.0570904136719068</v>
      </c>
      <c r="AE27" s="16">
        <f t="shared" si="22"/>
        <v>-1.087099460519986</v>
      </c>
      <c r="AF27" s="16">
        <f t="shared" si="23"/>
        <v>1.2817229946642041</v>
      </c>
      <c r="AG27" s="16">
        <f t="shared" si="24"/>
        <v>-1.5422116899120624</v>
      </c>
      <c r="AH27" s="16">
        <f t="shared" si="25"/>
        <v>-0.83318603397473168</v>
      </c>
      <c r="AI27" s="16">
        <f t="shared" si="26"/>
        <v>-0.79954699755226355</v>
      </c>
      <c r="AJ27" s="16">
        <f t="shared" si="27"/>
        <v>-0.74423145614800312</v>
      </c>
      <c r="AK27" s="16">
        <f t="shared" si="28"/>
        <v>-1.4390720684322349</v>
      </c>
      <c r="AL27" s="47">
        <f t="shared" si="29"/>
        <v>1.4416392474310842</v>
      </c>
      <c r="AM27" s="16">
        <f t="shared" si="30"/>
        <v>-0.3836368406844885</v>
      </c>
      <c r="AN27" s="16">
        <f t="shared" si="31"/>
        <v>-0.99449783007964321</v>
      </c>
      <c r="AO27" s="16">
        <f t="shared" si="32"/>
        <v>-0.34967172070982128</v>
      </c>
      <c r="AP27" s="16">
        <f t="shared" si="33"/>
        <v>-0.32383340848615738</v>
      </c>
      <c r="AQ27" s="16">
        <f t="shared" si="34"/>
        <v>-1.2698783894317272</v>
      </c>
      <c r="AR27" s="19"/>
      <c r="AS27" s="14">
        <v>9.6299999999999999E-4</v>
      </c>
      <c r="AT27" s="16">
        <v>0.44042799999999999</v>
      </c>
      <c r="AU27" s="14">
        <v>5.1900000000000004E-4</v>
      </c>
      <c r="AV27" s="16">
        <v>3.9820790000000001</v>
      </c>
      <c r="AW27" s="15">
        <v>0.79455500000000001</v>
      </c>
      <c r="AX27" s="15">
        <v>0.195689</v>
      </c>
      <c r="AY27" s="14">
        <v>6.6699999999999995E-4</v>
      </c>
      <c r="AZ27" s="37">
        <v>0.30300100000000002</v>
      </c>
      <c r="BA27" s="16">
        <v>3.5087999999999999</v>
      </c>
      <c r="BB27" s="16">
        <v>1.930928</v>
      </c>
      <c r="BC27" s="16">
        <f t="shared" si="6"/>
        <v>1.8171573461050852</v>
      </c>
      <c r="BD27" s="12">
        <v>149.018654</v>
      </c>
      <c r="BE27" s="15">
        <v>0</v>
      </c>
      <c r="BF27" s="15">
        <v>0</v>
      </c>
      <c r="BG27" s="15">
        <v>0</v>
      </c>
      <c r="BH27" s="15">
        <v>8.3299999999999997E-4</v>
      </c>
      <c r="BI27" s="37">
        <v>0.99917699999999998</v>
      </c>
      <c r="BJ27" s="13">
        <v>1151.5008539999999</v>
      </c>
      <c r="BK27" s="15">
        <v>0.129136</v>
      </c>
      <c r="BL27" s="15">
        <v>7.1597150000000003</v>
      </c>
      <c r="BM27" s="16">
        <v>9.0485489999999995</v>
      </c>
      <c r="BN27" s="15">
        <v>0.15806999999999999</v>
      </c>
      <c r="BO27" s="19"/>
      <c r="BP27" s="45">
        <v>117</v>
      </c>
      <c r="BQ27" s="40">
        <v>0</v>
      </c>
      <c r="BR27" s="40">
        <v>2.5147249999999999</v>
      </c>
      <c r="BS27" s="39">
        <v>0</v>
      </c>
      <c r="BT27" s="39">
        <v>0</v>
      </c>
      <c r="BU27" s="40">
        <v>0.231822</v>
      </c>
      <c r="BV27" s="40">
        <v>5.233924</v>
      </c>
      <c r="BW27" s="39">
        <v>0</v>
      </c>
      <c r="BX27" s="39">
        <v>32.512692999999999</v>
      </c>
      <c r="BY27" s="40">
        <v>0</v>
      </c>
      <c r="BZ27" s="40">
        <v>0.19268299999999999</v>
      </c>
      <c r="CA27" s="39">
        <v>0</v>
      </c>
      <c r="CB27" s="39">
        <v>0</v>
      </c>
      <c r="CC27" s="39">
        <v>0</v>
      </c>
      <c r="CD27" s="39">
        <v>10.646000000000001</v>
      </c>
      <c r="CE27" s="39">
        <v>4.3562880000000002</v>
      </c>
      <c r="CF27" s="40">
        <v>1.061024</v>
      </c>
      <c r="CG27" s="40">
        <v>2.0139999999999998</v>
      </c>
      <c r="CH27" s="40">
        <v>0.88508699999999996</v>
      </c>
      <c r="CI27" s="40">
        <v>0.37583899999999998</v>
      </c>
      <c r="CJ27" s="40">
        <v>0.688697</v>
      </c>
      <c r="CK27" s="40">
        <v>21.6</v>
      </c>
      <c r="CL27" s="40">
        <v>0.25110300000000002</v>
      </c>
      <c r="CM27" s="41">
        <v>35.303398000000001</v>
      </c>
      <c r="CN27" s="41">
        <v>30.398779000000001</v>
      </c>
      <c r="CO27" s="11">
        <v>228.84</v>
      </c>
      <c r="CP27" s="40">
        <v>17.082201000000001</v>
      </c>
      <c r="CQ27" s="40">
        <v>12.065436</v>
      </c>
      <c r="CR27" s="40">
        <v>0.82896400000000003</v>
      </c>
      <c r="CS27" s="40">
        <v>2.456</v>
      </c>
      <c r="CT27" s="40">
        <v>0.60394800000000004</v>
      </c>
      <c r="CU27" s="40">
        <v>1.105</v>
      </c>
      <c r="CV27" s="40">
        <v>-0.115493</v>
      </c>
      <c r="CW27" s="40">
        <v>5.3312720000000002</v>
      </c>
      <c r="CX27" s="40">
        <v>17.681494000000001</v>
      </c>
      <c r="CY27" s="40">
        <v>1.085609</v>
      </c>
      <c r="CZ27" s="40">
        <v>5.2989940000000004</v>
      </c>
      <c r="DA27" s="40">
        <v>1.9838</v>
      </c>
      <c r="DB27" s="40">
        <v>1.573</v>
      </c>
      <c r="DC27" s="40">
        <v>0.329652</v>
      </c>
    </row>
    <row r="28" spans="1:107" s="1" customFormat="1" x14ac:dyDescent="0.25">
      <c r="A28" s="6" t="s">
        <v>328</v>
      </c>
      <c r="B28" s="5" t="s">
        <v>48</v>
      </c>
      <c r="C28" s="5"/>
      <c r="D28" s="24">
        <f t="shared" si="2"/>
        <v>5.0000000000000004E-6</v>
      </c>
      <c r="E28" s="24">
        <f t="shared" si="3"/>
        <v>1.000005</v>
      </c>
      <c r="F28" s="8">
        <f t="shared" si="4"/>
        <v>1.0000100000000001</v>
      </c>
      <c r="G28" s="19"/>
      <c r="H28" s="9">
        <v>0.43020306757395066</v>
      </c>
      <c r="I28" s="9">
        <v>0.64064531208525244</v>
      </c>
      <c r="J28" s="9">
        <v>0.87311945047167283</v>
      </c>
      <c r="K28" s="9">
        <v>0.71777871724873044</v>
      </c>
      <c r="L28" s="9">
        <v>0.65621684997436625</v>
      </c>
      <c r="M28" s="9">
        <v>0.9358645489433135</v>
      </c>
      <c r="N28" s="19"/>
      <c r="O28" s="9">
        <f t="shared" si="7"/>
        <v>1.2383128344913967</v>
      </c>
      <c r="P28" s="9">
        <f t="shared" si="8"/>
        <v>1.0933094818267464</v>
      </c>
      <c r="Q28" s="9">
        <f t="shared" si="9"/>
        <v>1.200012021375982</v>
      </c>
      <c r="R28" s="9">
        <f t="shared" si="10"/>
        <v>0.95259097422924166</v>
      </c>
      <c r="S28" s="9">
        <f t="shared" si="11"/>
        <v>1.1322869212847144</v>
      </c>
      <c r="T28" s="9">
        <f t="shared" si="12"/>
        <v>1.4269091657951345</v>
      </c>
      <c r="U28" s="19"/>
      <c r="V28" s="16">
        <f t="shared" si="13"/>
        <v>-0.46743514663242902</v>
      </c>
      <c r="W28" s="16">
        <f t="shared" si="14"/>
        <v>0.59487599953462045</v>
      </c>
      <c r="X28" s="16">
        <f t="shared" si="15"/>
        <v>-0.58594204417727236</v>
      </c>
      <c r="Y28" s="16">
        <f t="shared" si="16"/>
        <v>1.1157229357134049</v>
      </c>
      <c r="Z28" s="16">
        <f t="shared" si="17"/>
        <v>1.2027638551659068</v>
      </c>
      <c r="AA28" s="16">
        <f t="shared" si="18"/>
        <v>0.65901422945791721</v>
      </c>
      <c r="AB28" s="16">
        <f t="shared" si="19"/>
        <v>-0.70740369743704423</v>
      </c>
      <c r="AC28" s="47">
        <f t="shared" si="20"/>
        <v>-0.64572918147517622</v>
      </c>
      <c r="AD28" s="16">
        <f t="shared" si="21"/>
        <v>1.014993710838263</v>
      </c>
      <c r="AE28" s="16">
        <f t="shared" si="22"/>
        <v>-0.96004325608862018</v>
      </c>
      <c r="AF28" s="16">
        <f t="shared" si="23"/>
        <v>1.0981155508741338</v>
      </c>
      <c r="AG28" s="16">
        <f t="shared" si="24"/>
        <v>-0.93841489063711714</v>
      </c>
      <c r="AH28" s="16">
        <f t="shared" si="25"/>
        <v>-0.83318603397473168</v>
      </c>
      <c r="AI28" s="16">
        <f t="shared" si="26"/>
        <v>-0.79954699755226355</v>
      </c>
      <c r="AJ28" s="16">
        <f t="shared" si="27"/>
        <v>-0.74423145614800312</v>
      </c>
      <c r="AK28" s="16">
        <f t="shared" si="28"/>
        <v>-1.4415154566751696</v>
      </c>
      <c r="AL28" s="47">
        <f t="shared" si="29"/>
        <v>1.4438613992904865</v>
      </c>
      <c r="AM28" s="16">
        <f t="shared" si="30"/>
        <v>-0.20372057127258736</v>
      </c>
      <c r="AN28" s="16">
        <f t="shared" si="31"/>
        <v>-0.95116717117829308</v>
      </c>
      <c r="AO28" s="16">
        <f t="shared" si="32"/>
        <v>-2.4275432154145429E-2</v>
      </c>
      <c r="AP28" s="16">
        <f t="shared" si="33"/>
        <v>-0.36089103339252371</v>
      </c>
      <c r="AQ28" s="16">
        <f t="shared" si="34"/>
        <v>-1.2188197696219922</v>
      </c>
      <c r="AR28" s="19"/>
      <c r="AS28" s="14">
        <v>9.3599999999999998E-4</v>
      </c>
      <c r="AT28" s="16">
        <v>0.36474499999999999</v>
      </c>
      <c r="AU28" s="14">
        <v>5.71E-4</v>
      </c>
      <c r="AV28" s="16">
        <v>3.166366</v>
      </c>
      <c r="AW28" s="15">
        <v>0.69040699999999999</v>
      </c>
      <c r="AX28" s="15">
        <v>0.17664199999999999</v>
      </c>
      <c r="AY28" s="14">
        <v>6.9300000000000004E-4</v>
      </c>
      <c r="AZ28" s="37">
        <v>0.33566800000000002</v>
      </c>
      <c r="BA28" s="16">
        <v>3.4902630000000001</v>
      </c>
      <c r="BB28" s="16">
        <v>2.0069140000000001</v>
      </c>
      <c r="BC28" s="16">
        <f t="shared" si="6"/>
        <v>1.7391193643574163</v>
      </c>
      <c r="BD28" s="12">
        <v>160.411562</v>
      </c>
      <c r="BE28" s="15">
        <v>0</v>
      </c>
      <c r="BF28" s="15">
        <v>0</v>
      </c>
      <c r="BG28" s="15">
        <v>0</v>
      </c>
      <c r="BH28" s="15">
        <v>5.0000000000000004E-6</v>
      </c>
      <c r="BI28" s="37">
        <v>1.000005</v>
      </c>
      <c r="BJ28" s="13">
        <v>1209.5888669999999</v>
      </c>
      <c r="BK28" s="15">
        <v>0.13112199999999999</v>
      </c>
      <c r="BL28" s="15">
        <v>7.2373570000000003</v>
      </c>
      <c r="BM28" s="16">
        <v>8.9092350000000007</v>
      </c>
      <c r="BN28" s="15">
        <v>0.158696</v>
      </c>
      <c r="BO28" s="19"/>
      <c r="BP28" s="45">
        <v>105</v>
      </c>
      <c r="BQ28" s="40">
        <v>0</v>
      </c>
      <c r="BR28" s="40">
        <v>0.23499300000000001</v>
      </c>
      <c r="BS28" s="39">
        <v>0</v>
      </c>
      <c r="BT28" s="39">
        <v>0</v>
      </c>
      <c r="BU28" s="40">
        <v>0.20357600000000001</v>
      </c>
      <c r="BV28" s="40">
        <v>0</v>
      </c>
      <c r="BW28" s="39">
        <v>0</v>
      </c>
      <c r="BX28" s="39">
        <v>17.837164000000001</v>
      </c>
      <c r="BY28" s="40">
        <v>0</v>
      </c>
      <c r="BZ28" s="40">
        <v>7.8840999999999994E-2</v>
      </c>
      <c r="CA28" s="39">
        <v>0</v>
      </c>
      <c r="CB28" s="39">
        <v>0</v>
      </c>
      <c r="CC28" s="39">
        <v>0</v>
      </c>
      <c r="CD28" s="39">
        <v>8.9885640000000002</v>
      </c>
      <c r="CE28" s="39">
        <v>2.279156</v>
      </c>
      <c r="CF28" s="40">
        <v>1.031725</v>
      </c>
      <c r="CG28" s="40">
        <v>0.78200000000000003</v>
      </c>
      <c r="CH28" s="40">
        <v>0.26480599999999999</v>
      </c>
      <c r="CI28" s="40">
        <v>2.0986999999999999E-2</v>
      </c>
      <c r="CJ28" s="40">
        <v>0.18537799999999999</v>
      </c>
      <c r="CK28" s="40">
        <v>19.167625999999998</v>
      </c>
      <c r="CL28" s="40">
        <v>0.16689999999999999</v>
      </c>
      <c r="CM28" s="41">
        <v>32.720556999999999</v>
      </c>
      <c r="CN28" s="41">
        <v>26.18018</v>
      </c>
      <c r="CO28" s="11">
        <v>51.889023999999999</v>
      </c>
      <c r="CP28" s="40">
        <v>9.8293060000000008</v>
      </c>
      <c r="CQ28" s="40">
        <v>7.4248180000000001</v>
      </c>
      <c r="CR28" s="40">
        <v>0.35630899999999999</v>
      </c>
      <c r="CS28" s="40">
        <v>-8.9999999999999993E-3</v>
      </c>
      <c r="CT28" s="40">
        <v>0.35832700000000001</v>
      </c>
      <c r="CU28" s="40">
        <v>10.269125000000001</v>
      </c>
      <c r="CV28" s="40">
        <v>-0.115188</v>
      </c>
      <c r="CW28" s="40">
        <v>3.8130109999999999</v>
      </c>
      <c r="CX28" s="40">
        <v>14.111101</v>
      </c>
      <c r="CY28" s="40">
        <v>0.83252700000000002</v>
      </c>
      <c r="CZ28" s="40">
        <v>4.0906359999999999</v>
      </c>
      <c r="DA28" s="40">
        <v>1.8355090000000001</v>
      </c>
      <c r="DB28" s="40">
        <v>1.3579540000000001</v>
      </c>
      <c r="DC28" s="40">
        <v>1.2063000000000001E-2</v>
      </c>
    </row>
    <row r="29" spans="1:107" s="1" customFormat="1" x14ac:dyDescent="0.25">
      <c r="A29" s="6" t="s">
        <v>229</v>
      </c>
      <c r="B29" s="5" t="s">
        <v>48</v>
      </c>
      <c r="C29" s="5"/>
      <c r="D29" s="24">
        <f t="shared" si="2"/>
        <v>3.4E-5</v>
      </c>
      <c r="E29" s="24">
        <f t="shared" si="3"/>
        <v>0.99997599999999998</v>
      </c>
      <c r="F29" s="8">
        <f t="shared" si="4"/>
        <v>1.0000100000000001</v>
      </c>
      <c r="G29" s="19"/>
      <c r="H29" s="9">
        <v>0.47902616545217425</v>
      </c>
      <c r="I29" s="9">
        <v>0.54939572365496359</v>
      </c>
      <c r="J29" s="9">
        <v>0.46087524450680761</v>
      </c>
      <c r="K29" s="9">
        <v>0.84784202091987093</v>
      </c>
      <c r="L29" s="9">
        <v>0.50268533659889292</v>
      </c>
      <c r="M29" s="9">
        <v>0.60692842126132196</v>
      </c>
      <c r="N29" s="19"/>
      <c r="O29" s="9">
        <f t="shared" si="7"/>
        <v>1.095332599773337</v>
      </c>
      <c r="P29" s="9">
        <f t="shared" si="8"/>
        <v>1.0673490863081576</v>
      </c>
      <c r="Q29" s="9">
        <f t="shared" si="9"/>
        <v>0.78955002018781462</v>
      </c>
      <c r="R29" s="9">
        <f t="shared" si="10"/>
        <v>0.69965577797616541</v>
      </c>
      <c r="S29" s="9">
        <f t="shared" si="11"/>
        <v>0.88031810916611197</v>
      </c>
      <c r="T29" s="9">
        <f t="shared" si="12"/>
        <v>1.2404683779901404</v>
      </c>
      <c r="U29" s="19"/>
      <c r="V29" s="16">
        <f t="shared" si="13"/>
        <v>-3.7863273494703781E-2</v>
      </c>
      <c r="W29" s="16">
        <f t="shared" si="14"/>
        <v>0.89608198942976602</v>
      </c>
      <c r="X29" s="16">
        <f t="shared" si="15"/>
        <v>-0.96393749827956754</v>
      </c>
      <c r="Y29" s="16">
        <f t="shared" si="16"/>
        <v>1.1364563106096475</v>
      </c>
      <c r="Z29" s="16">
        <f t="shared" si="17"/>
        <v>1.726439884376592</v>
      </c>
      <c r="AA29" s="16">
        <f t="shared" si="18"/>
        <v>0.94703618863368533</v>
      </c>
      <c r="AB29" s="16">
        <f t="shared" si="19"/>
        <v>-0.84359280604149245</v>
      </c>
      <c r="AC29" s="47">
        <f t="shared" si="20"/>
        <v>-1.0432250285664186</v>
      </c>
      <c r="AD29" s="16">
        <f t="shared" si="21"/>
        <v>0.95844010504087152</v>
      </c>
      <c r="AE29" s="16">
        <f t="shared" si="22"/>
        <v>-0.95933595771162339</v>
      </c>
      <c r="AF29" s="16">
        <f t="shared" si="23"/>
        <v>1.0680645406083453</v>
      </c>
      <c r="AG29" s="16">
        <f t="shared" si="24"/>
        <v>-1.0779411463993116</v>
      </c>
      <c r="AH29" s="16">
        <f t="shared" si="25"/>
        <v>-0.83318603397473168</v>
      </c>
      <c r="AI29" s="16">
        <f t="shared" si="26"/>
        <v>-0.79954699755226355</v>
      </c>
      <c r="AJ29" s="16">
        <f t="shared" si="27"/>
        <v>-0.74423145614800312</v>
      </c>
      <c r="AK29" s="16">
        <f t="shared" si="28"/>
        <v>-1.4414298790676272</v>
      </c>
      <c r="AL29" s="47">
        <f t="shared" si="29"/>
        <v>1.4437835703002415</v>
      </c>
      <c r="AM29" s="16">
        <f t="shared" si="30"/>
        <v>-0.21794475057900353</v>
      </c>
      <c r="AN29" s="16">
        <f t="shared" si="31"/>
        <v>-0.95291261564561835</v>
      </c>
      <c r="AO29" s="16">
        <f t="shared" si="32"/>
        <v>0.20847079907301802</v>
      </c>
      <c r="AP29" s="16">
        <f t="shared" si="33"/>
        <v>-0.25157377972620237</v>
      </c>
      <c r="AQ29" s="16">
        <f t="shared" si="34"/>
        <v>-1.2313805163483498</v>
      </c>
      <c r="AR29" s="19"/>
      <c r="AS29" s="14">
        <v>9.9500000000000001E-4</v>
      </c>
      <c r="AT29" s="16">
        <v>0.40524900000000003</v>
      </c>
      <c r="AU29" s="14">
        <v>5.2099999999999998E-4</v>
      </c>
      <c r="AV29" s="16">
        <v>3.1922869999999999</v>
      </c>
      <c r="AW29" s="15">
        <v>0.76063800000000004</v>
      </c>
      <c r="AX29" s="15">
        <v>0.198958</v>
      </c>
      <c r="AY29" s="14">
        <v>6.7900000000000002E-4</v>
      </c>
      <c r="AZ29" s="37">
        <v>0.28056500000000001</v>
      </c>
      <c r="BA29" s="16">
        <v>3.46536</v>
      </c>
      <c r="BB29" s="16">
        <v>2.0073370000000001</v>
      </c>
      <c r="BC29" s="16">
        <f t="shared" si="6"/>
        <v>1.726346896410518</v>
      </c>
      <c r="BD29" s="12">
        <v>157.77887200000001</v>
      </c>
      <c r="BE29" s="15">
        <v>0</v>
      </c>
      <c r="BF29" s="15">
        <v>0</v>
      </c>
      <c r="BG29" s="15">
        <v>0</v>
      </c>
      <c r="BH29" s="15">
        <v>3.4E-5</v>
      </c>
      <c r="BI29" s="37">
        <v>0.99997599999999998</v>
      </c>
      <c r="BJ29" s="13">
        <v>1204.996429</v>
      </c>
      <c r="BK29" s="15">
        <v>0.13104199999999999</v>
      </c>
      <c r="BL29" s="15">
        <v>7.2928920000000002</v>
      </c>
      <c r="BM29" s="16">
        <v>9.3202010000000008</v>
      </c>
      <c r="BN29" s="15">
        <v>0.15854199999999999</v>
      </c>
      <c r="BO29" s="19"/>
      <c r="BP29" s="45">
        <v>107</v>
      </c>
      <c r="BQ29" s="40">
        <v>0</v>
      </c>
      <c r="BR29" s="40">
        <v>4.8447999999999998E-2</v>
      </c>
      <c r="BS29" s="39">
        <v>0</v>
      </c>
      <c r="BT29" s="39">
        <v>0</v>
      </c>
      <c r="BU29" s="40">
        <v>2.4802000000000001E-2</v>
      </c>
      <c r="BV29" s="40">
        <v>0</v>
      </c>
      <c r="BW29" s="39">
        <v>0</v>
      </c>
      <c r="BX29" s="39">
        <v>18.44558</v>
      </c>
      <c r="BY29" s="40">
        <v>0</v>
      </c>
      <c r="BZ29" s="40">
        <v>0.16361700000000001</v>
      </c>
      <c r="CA29" s="39">
        <v>0</v>
      </c>
      <c r="CB29" s="39">
        <v>0</v>
      </c>
      <c r="CC29" s="39">
        <v>0</v>
      </c>
      <c r="CD29" s="39">
        <v>10.361859000000001</v>
      </c>
      <c r="CE29" s="39">
        <v>2.5928819999999999</v>
      </c>
      <c r="CF29" s="40">
        <v>0.96798300000000004</v>
      </c>
      <c r="CG29" s="40">
        <v>1.2749999999999999</v>
      </c>
      <c r="CH29" s="40">
        <v>0.96589199999999997</v>
      </c>
      <c r="CI29" s="40">
        <v>0.15496799999999999</v>
      </c>
      <c r="CJ29" s="40">
        <v>0.68766799999999995</v>
      </c>
      <c r="CK29" s="40">
        <v>19.533376000000001</v>
      </c>
      <c r="CL29" s="40">
        <v>0.20768300000000001</v>
      </c>
      <c r="CM29" s="41">
        <v>34.528165000000001</v>
      </c>
      <c r="CN29" s="41">
        <v>26.383562999999999</v>
      </c>
      <c r="CO29" s="11">
        <v>62.097290000000001</v>
      </c>
      <c r="CP29" s="40">
        <v>10.403648</v>
      </c>
      <c r="CQ29" s="40">
        <v>10.318889</v>
      </c>
      <c r="CR29" s="40">
        <v>0.42848999999999998</v>
      </c>
      <c r="CS29" s="40">
        <v>0.20424999999999999</v>
      </c>
      <c r="CT29" s="40">
        <v>0.40977400000000003</v>
      </c>
      <c r="CU29" s="40">
        <v>15.976001</v>
      </c>
      <c r="CV29" s="40">
        <v>-0.15958600000000001</v>
      </c>
      <c r="CW29" s="40">
        <v>4.5942550000000004</v>
      </c>
      <c r="CX29" s="40">
        <v>14.136025999999999</v>
      </c>
      <c r="CY29" s="40">
        <v>0.96880999999999995</v>
      </c>
      <c r="CZ29" s="40">
        <v>4.6329539999999998</v>
      </c>
      <c r="DA29" s="40">
        <v>1.7502580000000001</v>
      </c>
      <c r="DB29" s="40">
        <v>1.43171</v>
      </c>
      <c r="DC29" s="40">
        <v>6.5991999999999995E-2</v>
      </c>
    </row>
    <row r="30" spans="1:107" s="1" customFormat="1" x14ac:dyDescent="0.25">
      <c r="A30" s="6" t="s">
        <v>259</v>
      </c>
      <c r="B30" s="5" t="s">
        <v>48</v>
      </c>
      <c r="C30" s="5"/>
      <c r="D30" s="24">
        <f t="shared" si="2"/>
        <v>3.0000000000000001E-6</v>
      </c>
      <c r="E30" s="24">
        <f t="shared" si="3"/>
        <v>1.0000070000000001</v>
      </c>
      <c r="F30" s="8">
        <f t="shared" si="4"/>
        <v>1.0000100000000001</v>
      </c>
      <c r="G30" s="19"/>
      <c r="H30" s="9">
        <v>0.43281432719691737</v>
      </c>
      <c r="I30" s="9">
        <v>0.69942690836611199</v>
      </c>
      <c r="J30" s="9">
        <v>0.52365571316912762</v>
      </c>
      <c r="K30" s="9">
        <v>0.59313348022207402</v>
      </c>
      <c r="L30" s="9">
        <v>0.55897617557263457</v>
      </c>
      <c r="M30" s="9">
        <v>0.96471060875354764</v>
      </c>
      <c r="N30" s="19"/>
      <c r="O30" s="9">
        <f t="shared" si="7"/>
        <v>1.3206403212662325</v>
      </c>
      <c r="P30" s="9">
        <f t="shared" si="8"/>
        <v>1.0722687964407769</v>
      </c>
      <c r="Q30" s="9">
        <f t="shared" si="9"/>
        <v>1.0640780270699988</v>
      </c>
      <c r="R30" s="9">
        <f t="shared" si="10"/>
        <v>0.81124744633154955</v>
      </c>
      <c r="S30" s="9">
        <f t="shared" si="11"/>
        <v>1.14613704878191</v>
      </c>
      <c r="T30" s="9">
        <f t="shared" si="12"/>
        <v>1.4371594673451185</v>
      </c>
      <c r="U30" s="19"/>
      <c r="V30" s="16">
        <f t="shared" si="13"/>
        <v>-0.52568218027822211</v>
      </c>
      <c r="W30" s="16">
        <f t="shared" si="14"/>
        <v>0.54007679601059044</v>
      </c>
      <c r="X30" s="16">
        <f t="shared" si="15"/>
        <v>-0.85809877113092481</v>
      </c>
      <c r="Y30" s="16">
        <f t="shared" si="16"/>
        <v>1.393439457610713</v>
      </c>
      <c r="Z30" s="16">
        <f t="shared" si="17"/>
        <v>1.3430724345917651</v>
      </c>
      <c r="AA30" s="16">
        <f t="shared" si="18"/>
        <v>0.46855267489810332</v>
      </c>
      <c r="AB30" s="16">
        <f t="shared" si="19"/>
        <v>-0.9700541211741941</v>
      </c>
      <c r="AC30" s="47">
        <f t="shared" si="20"/>
        <v>-0.73605898198107522</v>
      </c>
      <c r="AD30" s="16">
        <f t="shared" si="21"/>
        <v>0.96565720174504832</v>
      </c>
      <c r="AE30" s="16">
        <f t="shared" si="22"/>
        <v>-0.85096547281438972</v>
      </c>
      <c r="AF30" s="16">
        <f t="shared" si="23"/>
        <v>0.94463302446908248</v>
      </c>
      <c r="AG30" s="16">
        <f t="shared" si="24"/>
        <v>-0.91597416918828334</v>
      </c>
      <c r="AH30" s="16">
        <f t="shared" si="25"/>
        <v>-0.83318603397473168</v>
      </c>
      <c r="AI30" s="16">
        <f t="shared" si="26"/>
        <v>-0.79954699755226355</v>
      </c>
      <c r="AJ30" s="16">
        <f t="shared" si="27"/>
        <v>-0.74423145614800312</v>
      </c>
      <c r="AK30" s="16">
        <f t="shared" si="28"/>
        <v>-1.441521358579138</v>
      </c>
      <c r="AL30" s="47">
        <f t="shared" si="29"/>
        <v>1.4438667668070553</v>
      </c>
      <c r="AM30" s="16">
        <f t="shared" si="30"/>
        <v>-0.70814627459583834</v>
      </c>
      <c r="AN30" s="16">
        <f t="shared" si="31"/>
        <v>-1.004010502426566</v>
      </c>
      <c r="AO30" s="16">
        <f t="shared" si="32"/>
        <v>-0.34768519485042465</v>
      </c>
      <c r="AP30" s="16">
        <f t="shared" si="33"/>
        <v>-0.55243150494923754</v>
      </c>
      <c r="AQ30" s="16">
        <f t="shared" si="34"/>
        <v>-1.2526685351508093</v>
      </c>
      <c r="AR30" s="19"/>
      <c r="AS30" s="14">
        <v>9.2800000000000001E-4</v>
      </c>
      <c r="AT30" s="16">
        <v>0.35737600000000003</v>
      </c>
      <c r="AU30" s="14">
        <v>5.3499999999999999E-4</v>
      </c>
      <c r="AV30" s="16">
        <v>3.5135689999999999</v>
      </c>
      <c r="AW30" s="15">
        <v>0.70922399999999997</v>
      </c>
      <c r="AX30" s="15">
        <v>0.161885</v>
      </c>
      <c r="AY30" s="14">
        <v>6.6600000000000003E-4</v>
      </c>
      <c r="AZ30" s="37">
        <v>0.32314599999999999</v>
      </c>
      <c r="BA30" s="16">
        <v>3.4685380000000001</v>
      </c>
      <c r="BB30" s="16">
        <v>2.0721479999999999</v>
      </c>
      <c r="BC30" s="16">
        <f t="shared" si="6"/>
        <v>1.6738852630217533</v>
      </c>
      <c r="BD30" s="12">
        <v>160.834991</v>
      </c>
      <c r="BE30" s="15">
        <v>0</v>
      </c>
      <c r="BF30" s="15">
        <v>0</v>
      </c>
      <c r="BG30" s="15">
        <v>0</v>
      </c>
      <c r="BH30" s="15">
        <v>3.0000000000000001E-6</v>
      </c>
      <c r="BI30" s="37">
        <v>1.0000070000000001</v>
      </c>
      <c r="BJ30" s="13">
        <v>1046.729294</v>
      </c>
      <c r="BK30" s="15">
        <v>0.12870000000000001</v>
      </c>
      <c r="BL30" s="15">
        <v>7.1601889999999999</v>
      </c>
      <c r="BM30" s="16">
        <v>8.1891599999999993</v>
      </c>
      <c r="BN30" s="15">
        <v>0.15828100000000001</v>
      </c>
      <c r="BO30" s="19"/>
      <c r="BP30" s="45">
        <v>106</v>
      </c>
      <c r="BQ30" s="40">
        <v>0</v>
      </c>
      <c r="BR30" s="40">
        <v>0.77822199999999997</v>
      </c>
      <c r="BS30" s="39">
        <v>0</v>
      </c>
      <c r="BT30" s="39">
        <v>0</v>
      </c>
      <c r="BU30" s="40">
        <v>0.193664</v>
      </c>
      <c r="BV30" s="40">
        <v>0</v>
      </c>
      <c r="BW30" s="39">
        <v>0</v>
      </c>
      <c r="BX30" s="39">
        <v>19.381575999999999</v>
      </c>
      <c r="BY30" s="40">
        <v>0</v>
      </c>
      <c r="BZ30" s="40">
        <v>7.5831999999999997E-2</v>
      </c>
      <c r="CA30" s="39">
        <v>0</v>
      </c>
      <c r="CB30" s="39">
        <v>0</v>
      </c>
      <c r="CC30" s="39">
        <v>0</v>
      </c>
      <c r="CD30" s="39">
        <v>10.143152000000001</v>
      </c>
      <c r="CE30" s="39">
        <v>2.6164010000000002</v>
      </c>
      <c r="CF30" s="40">
        <v>1.0301990000000001</v>
      </c>
      <c r="CG30" s="40">
        <v>1.2144999999999999</v>
      </c>
      <c r="CH30" s="40">
        <v>0.10742599999999999</v>
      </c>
      <c r="CI30" s="40">
        <v>0.13145799999999999</v>
      </c>
      <c r="CJ30" s="40">
        <v>0.119724</v>
      </c>
      <c r="CK30" s="40">
        <v>18.0425</v>
      </c>
      <c r="CL30" s="40">
        <v>0.16017000000000001</v>
      </c>
      <c r="CM30" s="41">
        <v>32.168939999999999</v>
      </c>
      <c r="CN30" s="41">
        <v>27.88777</v>
      </c>
      <c r="CO30" s="11">
        <v>45.291004999999998</v>
      </c>
      <c r="CP30" s="40">
        <v>10.952893</v>
      </c>
      <c r="CQ30" s="40">
        <v>7.9214890000000002</v>
      </c>
      <c r="CR30" s="40">
        <v>0.37451200000000001</v>
      </c>
      <c r="CS30" s="40">
        <v>-8.9999999999999993E-3</v>
      </c>
      <c r="CT30" s="40">
        <v>0.395843</v>
      </c>
      <c r="CU30" s="40">
        <v>20.426500999999998</v>
      </c>
      <c r="CV30" s="40">
        <v>-9.7489999999999993E-2</v>
      </c>
      <c r="CW30" s="40">
        <v>3.8930639999999999</v>
      </c>
      <c r="CX30" s="40">
        <v>16.457837000000001</v>
      </c>
      <c r="CY30" s="40">
        <v>0.82185600000000003</v>
      </c>
      <c r="CZ30" s="40">
        <v>4.2286919999999997</v>
      </c>
      <c r="DA30" s="40">
        <v>2.0388389999999998</v>
      </c>
      <c r="DB30" s="40">
        <v>1.3949480000000001</v>
      </c>
      <c r="DC30" s="40">
        <v>6.3787999999999997E-2</v>
      </c>
    </row>
    <row r="31" spans="1:107" s="1" customFormat="1" x14ac:dyDescent="0.25">
      <c r="A31" s="6" t="s">
        <v>96</v>
      </c>
      <c r="B31" s="5" t="s">
        <v>51</v>
      </c>
      <c r="C31" s="5" t="s">
        <v>52</v>
      </c>
      <c r="D31" s="24">
        <f t="shared" si="2"/>
        <v>6.9899999999999997E-3</v>
      </c>
      <c r="E31" s="24">
        <f t="shared" si="3"/>
        <v>0.99301899999999999</v>
      </c>
      <c r="F31" s="8">
        <f t="shared" si="4"/>
        <v>1.0000089999999999</v>
      </c>
      <c r="G31" s="19"/>
      <c r="H31" s="9">
        <v>1.0095422336954185</v>
      </c>
      <c r="I31" s="9">
        <v>0.59415087400180888</v>
      </c>
      <c r="J31" s="9">
        <v>0.55289100927830148</v>
      </c>
      <c r="K31" s="9">
        <v>0.82614090880145818</v>
      </c>
      <c r="L31" s="9">
        <v>0.72800067739947549</v>
      </c>
      <c r="M31" s="9">
        <v>0.90205672966378492</v>
      </c>
      <c r="N31" s="19"/>
      <c r="O31" s="9">
        <f t="shared" si="7"/>
        <v>1.2885876592423329</v>
      </c>
      <c r="P31" s="9">
        <f t="shared" si="8"/>
        <v>1.1312678576537947</v>
      </c>
      <c r="Q31" s="9">
        <f t="shared" si="9"/>
        <v>1.3278180839118434</v>
      </c>
      <c r="R31" s="9">
        <f t="shared" si="10"/>
        <v>1.2163072175705054</v>
      </c>
      <c r="S31" s="9">
        <f t="shared" si="11"/>
        <v>1.1580852651406879</v>
      </c>
      <c r="T31" s="9">
        <f t="shared" si="12"/>
        <v>1.4910055471619097</v>
      </c>
      <c r="U31" s="19"/>
      <c r="V31" s="16">
        <f t="shared" si="13"/>
        <v>-0.32181756251794558</v>
      </c>
      <c r="W31" s="16">
        <f t="shared" si="14"/>
        <v>1.1388226057184614</v>
      </c>
      <c r="X31" s="16">
        <f t="shared" si="15"/>
        <v>-1.0622163163461642</v>
      </c>
      <c r="Y31" s="16">
        <f t="shared" si="16"/>
        <v>1.2669875471627408</v>
      </c>
      <c r="Z31" s="16">
        <f t="shared" si="17"/>
        <v>1.4900098245139612</v>
      </c>
      <c r="AA31" s="16">
        <f t="shared" si="18"/>
        <v>0.3763484771766617</v>
      </c>
      <c r="AB31" s="16">
        <f t="shared" si="19"/>
        <v>-1.0478764689481652</v>
      </c>
      <c r="AC31" s="47">
        <f t="shared" si="20"/>
        <v>-0.92836868903160652</v>
      </c>
      <c r="AD31" s="16">
        <f t="shared" si="21"/>
        <v>1.0835107104171522</v>
      </c>
      <c r="AE31" s="16">
        <f t="shared" si="22"/>
        <v>-0.97815377316013497</v>
      </c>
      <c r="AF31" s="16">
        <f t="shared" si="23"/>
        <v>1.1558808914385885</v>
      </c>
      <c r="AG31" s="16">
        <f t="shared" si="24"/>
        <v>-1.378589385612589</v>
      </c>
      <c r="AH31" s="16">
        <f t="shared" si="25"/>
        <v>-0.83318603397473168</v>
      </c>
      <c r="AI31" s="16">
        <f t="shared" si="26"/>
        <v>-0.79954699755226355</v>
      </c>
      <c r="AJ31" s="16">
        <f t="shared" si="27"/>
        <v>-0.74423145614800312</v>
      </c>
      <c r="AK31" s="16">
        <f t="shared" si="28"/>
        <v>-1.4209030570653882</v>
      </c>
      <c r="AL31" s="47">
        <f t="shared" si="29"/>
        <v>1.4251126639163521</v>
      </c>
      <c r="AM31" s="16">
        <f t="shared" si="30"/>
        <v>-0.65280251491961461</v>
      </c>
      <c r="AN31" s="16">
        <f t="shared" si="31"/>
        <v>-0.89666566768606093</v>
      </c>
      <c r="AO31" s="16">
        <f t="shared" si="32"/>
        <v>-0.61774793715792886</v>
      </c>
      <c r="AP31" s="16">
        <f t="shared" si="33"/>
        <v>-0.58230551429491839</v>
      </c>
      <c r="AQ31" s="16">
        <f t="shared" si="34"/>
        <v>-1.1554450929571951</v>
      </c>
      <c r="AR31" s="19"/>
      <c r="AS31" s="14">
        <v>9.5600000000000004E-4</v>
      </c>
      <c r="AT31" s="16">
        <v>0.43789099999999997</v>
      </c>
      <c r="AU31" s="14">
        <v>5.0799999999999999E-4</v>
      </c>
      <c r="AV31" s="16">
        <v>3.3554780000000002</v>
      </c>
      <c r="AW31" s="15">
        <v>0.72892999999999997</v>
      </c>
      <c r="AX31" s="15">
        <v>0.15474099999999999</v>
      </c>
      <c r="AY31" s="14">
        <v>6.5799999999999995E-4</v>
      </c>
      <c r="AZ31" s="37">
        <v>0.296487</v>
      </c>
      <c r="BA31" s="16">
        <v>3.5204339999999998</v>
      </c>
      <c r="BB31" s="16">
        <v>1.9960830000000001</v>
      </c>
      <c r="BC31" s="16">
        <f t="shared" si="6"/>
        <v>1.7636711499471713</v>
      </c>
      <c r="BD31" s="12">
        <v>152.10600700000001</v>
      </c>
      <c r="BE31" s="15">
        <v>0</v>
      </c>
      <c r="BF31" s="15">
        <v>0</v>
      </c>
      <c r="BG31" s="15">
        <v>0</v>
      </c>
      <c r="BH31" s="15">
        <v>6.9899999999999997E-3</v>
      </c>
      <c r="BI31" s="37">
        <v>0.99301899999999999</v>
      </c>
      <c r="BJ31" s="13">
        <v>1064.5976559999999</v>
      </c>
      <c r="BK31" s="15">
        <v>0.13361999999999999</v>
      </c>
      <c r="BL31" s="15">
        <v>7.0957499999999998</v>
      </c>
      <c r="BM31" s="16">
        <v>8.0768520000000006</v>
      </c>
      <c r="BN31" s="15">
        <v>0.159473</v>
      </c>
      <c r="BO31" s="19"/>
      <c r="BP31" s="45">
        <v>127</v>
      </c>
      <c r="BQ31" s="21">
        <v>0</v>
      </c>
      <c r="BR31" s="21">
        <v>3.6591689999999999</v>
      </c>
      <c r="BS31" s="20">
        <v>0</v>
      </c>
      <c r="BT31" s="20">
        <v>3.9216280000000001</v>
      </c>
      <c r="BU31" s="21">
        <v>0.42034100000000002</v>
      </c>
      <c r="BV31" s="21">
        <v>9.7842339999999997</v>
      </c>
      <c r="BW31" s="20">
        <v>0</v>
      </c>
      <c r="BX31" s="20">
        <v>37.239271000000002</v>
      </c>
      <c r="BY31" s="21">
        <v>0</v>
      </c>
      <c r="BZ31" s="21">
        <v>0.154228</v>
      </c>
      <c r="CA31" s="20">
        <v>0</v>
      </c>
      <c r="CB31" s="20">
        <v>0</v>
      </c>
      <c r="CC31" s="20">
        <v>0</v>
      </c>
      <c r="CD31" s="20">
        <v>10.34896</v>
      </c>
      <c r="CE31" s="20">
        <v>4.7528259999999998</v>
      </c>
      <c r="CF31" s="21">
        <v>1.0183329999999999</v>
      </c>
      <c r="CG31" s="21">
        <v>2.89</v>
      </c>
      <c r="CH31" s="21">
        <v>0.41404299999999999</v>
      </c>
      <c r="CI31" s="21">
        <v>0.29043200000000002</v>
      </c>
      <c r="CJ31" s="21">
        <v>0.34756500000000001</v>
      </c>
      <c r="CK31" s="21">
        <v>20.101251000000001</v>
      </c>
      <c r="CL31" s="21">
        <v>0.19101000000000001</v>
      </c>
      <c r="CM31" s="23">
        <v>33.042077999999997</v>
      </c>
      <c r="CN31" s="23">
        <v>31.317184999999998</v>
      </c>
      <c r="CO31" s="22">
        <v>342.05451199999999</v>
      </c>
      <c r="CP31" s="21">
        <v>21.958437</v>
      </c>
      <c r="CQ31" s="21">
        <v>9.8048859999999998</v>
      </c>
      <c r="CR31" s="21">
        <v>0.83968500000000001</v>
      </c>
      <c r="CS31" s="21">
        <v>3.99275</v>
      </c>
      <c r="CT31" s="21">
        <v>0.58064700000000002</v>
      </c>
      <c r="CU31" s="21">
        <v>1.236</v>
      </c>
      <c r="CV31" s="21">
        <v>-9.8711999999999994E-2</v>
      </c>
      <c r="CW31" s="21">
        <v>5.2356170000000004</v>
      </c>
      <c r="CX31" s="21">
        <v>19.150905000000002</v>
      </c>
      <c r="CY31" s="21">
        <v>0.97753299999999999</v>
      </c>
      <c r="CZ31" s="21">
        <v>5.1061920000000001</v>
      </c>
      <c r="DA31" s="21">
        <v>2.3475600000000001</v>
      </c>
      <c r="DB31" s="21">
        <v>1.729565</v>
      </c>
      <c r="DC31" s="21">
        <v>0.38323299999999999</v>
      </c>
    </row>
    <row r="32" spans="1:107" s="1" customFormat="1" x14ac:dyDescent="0.25">
      <c r="A32" s="6" t="s">
        <v>372</v>
      </c>
      <c r="B32" s="5" t="s">
        <v>48</v>
      </c>
      <c r="C32" s="5"/>
      <c r="D32" s="24">
        <f t="shared" si="2"/>
        <v>3.9999999999999998E-6</v>
      </c>
      <c r="E32" s="24">
        <f t="shared" si="3"/>
        <v>1.000005</v>
      </c>
      <c r="F32" s="8">
        <f t="shared" si="4"/>
        <v>1.0000089999999999</v>
      </c>
      <c r="G32" s="19"/>
      <c r="H32" s="9">
        <v>0.7263898961541837</v>
      </c>
      <c r="I32" s="9">
        <v>0.85061612175849477</v>
      </c>
      <c r="J32" s="9">
        <v>0.65404612976602672</v>
      </c>
      <c r="K32" s="9">
        <v>0.77864199576325621</v>
      </c>
      <c r="L32" s="9">
        <v>0.75310469672361435</v>
      </c>
      <c r="M32" s="9">
        <v>0.99008784318944121</v>
      </c>
      <c r="N32" s="19"/>
      <c r="O32" s="9">
        <f t="shared" si="7"/>
        <v>1.168236872843784</v>
      </c>
      <c r="P32" s="9">
        <f t="shared" si="8"/>
        <v>1.0286159716587349</v>
      </c>
      <c r="Q32" s="9">
        <f t="shared" si="9"/>
        <v>0.86480499382277898</v>
      </c>
      <c r="R32" s="9">
        <f t="shared" si="10"/>
        <v>0.66650558144353123</v>
      </c>
      <c r="S32" s="9">
        <f t="shared" si="11"/>
        <v>0.95488333282335458</v>
      </c>
      <c r="T32" s="9">
        <f t="shared" si="12"/>
        <v>1.345409874847328</v>
      </c>
      <c r="U32" s="19"/>
      <c r="V32" s="16">
        <f t="shared" si="13"/>
        <v>-0.43103075060380813</v>
      </c>
      <c r="W32" s="16">
        <f t="shared" si="14"/>
        <v>0.65756527700884704</v>
      </c>
      <c r="X32" s="16">
        <f t="shared" si="15"/>
        <v>-0.90345822562320055</v>
      </c>
      <c r="Y32" s="16">
        <f t="shared" si="16"/>
        <v>1.3560072413229787</v>
      </c>
      <c r="Z32" s="16">
        <f t="shared" si="17"/>
        <v>1.8065895851922669</v>
      </c>
      <c r="AA32" s="16">
        <f t="shared" si="18"/>
        <v>0.89591345246702392</v>
      </c>
      <c r="AB32" s="16">
        <f t="shared" si="19"/>
        <v>-0.9700541211741941</v>
      </c>
      <c r="AC32" s="47">
        <f t="shared" si="20"/>
        <v>-0.82092802070906556</v>
      </c>
      <c r="AD32" s="16">
        <f t="shared" si="21"/>
        <v>0.89669736583597703</v>
      </c>
      <c r="AE32" s="16">
        <f t="shared" si="22"/>
        <v>-0.82110510776378409</v>
      </c>
      <c r="AF32" s="16">
        <f t="shared" si="23"/>
        <v>0.87679812478024666</v>
      </c>
      <c r="AG32" s="16">
        <f t="shared" si="24"/>
        <v>-0.90361528748744691</v>
      </c>
      <c r="AH32" s="16">
        <f t="shared" si="25"/>
        <v>-0.83318603397473168</v>
      </c>
      <c r="AI32" s="16">
        <f t="shared" si="26"/>
        <v>-0.79954699755226355</v>
      </c>
      <c r="AJ32" s="16">
        <f t="shared" si="27"/>
        <v>-0.74423145614800312</v>
      </c>
      <c r="AK32" s="16">
        <f t="shared" si="28"/>
        <v>-1.4415184076271537</v>
      </c>
      <c r="AL32" s="47">
        <f t="shared" si="29"/>
        <v>1.4438613992904865</v>
      </c>
      <c r="AM32" s="16">
        <f t="shared" si="30"/>
        <v>-0.1998446879332349</v>
      </c>
      <c r="AN32" s="16">
        <f t="shared" si="31"/>
        <v>-1.0457048071397987</v>
      </c>
      <c r="AO32" s="16">
        <f t="shared" si="32"/>
        <v>0.29328371851740587</v>
      </c>
      <c r="AP32" s="16">
        <f t="shared" si="33"/>
        <v>-0.18325654770122959</v>
      </c>
      <c r="AQ32" s="16">
        <f t="shared" si="34"/>
        <v>-1.2786056615078316</v>
      </c>
      <c r="AR32" s="19"/>
      <c r="AS32" s="14">
        <v>9.41E-4</v>
      </c>
      <c r="AT32" s="16">
        <v>0.37317499999999998</v>
      </c>
      <c r="AU32" s="14">
        <v>5.2899999999999996E-4</v>
      </c>
      <c r="AV32" s="16">
        <v>3.466771</v>
      </c>
      <c r="AW32" s="15">
        <v>0.77138700000000004</v>
      </c>
      <c r="AX32" s="15">
        <v>0.194997</v>
      </c>
      <c r="AY32" s="14">
        <v>6.6600000000000003E-4</v>
      </c>
      <c r="AZ32" s="37">
        <v>0.31138100000000002</v>
      </c>
      <c r="BA32" s="16">
        <v>3.4381719999999998</v>
      </c>
      <c r="BB32" s="16">
        <v>2.0900059999999998</v>
      </c>
      <c r="BC32" s="16">
        <f t="shared" si="6"/>
        <v>1.6450536505636826</v>
      </c>
      <c r="BD32" s="12">
        <v>161.06818799999999</v>
      </c>
      <c r="BE32" s="15">
        <v>0</v>
      </c>
      <c r="BF32" s="15">
        <v>0</v>
      </c>
      <c r="BG32" s="15">
        <v>0</v>
      </c>
      <c r="BH32" s="15">
        <v>3.9999999999999998E-6</v>
      </c>
      <c r="BI32" s="37">
        <v>1.000005</v>
      </c>
      <c r="BJ32" s="13">
        <v>1210.84024</v>
      </c>
      <c r="BK32" s="15">
        <v>0.12678900000000001</v>
      </c>
      <c r="BL32" s="15">
        <v>7.313129</v>
      </c>
      <c r="BM32" s="16">
        <v>9.5770320000000009</v>
      </c>
      <c r="BN32" s="15">
        <v>0.15796299999999999</v>
      </c>
      <c r="BO32" s="19"/>
      <c r="BP32" s="45">
        <v>112.5</v>
      </c>
      <c r="BQ32" s="40">
        <v>0</v>
      </c>
      <c r="BR32" s="40">
        <v>0.21820700000000001</v>
      </c>
      <c r="BS32" s="39">
        <v>0</v>
      </c>
      <c r="BT32" s="39">
        <v>0</v>
      </c>
      <c r="BU32" s="40">
        <v>2.4327999999999999E-2</v>
      </c>
      <c r="BV32" s="40">
        <v>0</v>
      </c>
      <c r="BW32" s="39">
        <v>0</v>
      </c>
      <c r="BX32" s="39">
        <v>21.1069</v>
      </c>
      <c r="BY32" s="40">
        <v>0</v>
      </c>
      <c r="BZ32" s="40">
        <v>0.207871</v>
      </c>
      <c r="CA32" s="39">
        <v>0</v>
      </c>
      <c r="CB32" s="39">
        <v>0</v>
      </c>
      <c r="CC32" s="39">
        <v>0</v>
      </c>
      <c r="CD32" s="39">
        <v>11.560509</v>
      </c>
      <c r="CE32" s="39">
        <v>3.0655049999999999</v>
      </c>
      <c r="CF32" s="40">
        <v>1.006016</v>
      </c>
      <c r="CG32" s="40">
        <v>1.99</v>
      </c>
      <c r="CH32" s="40">
        <v>1.28535</v>
      </c>
      <c r="CI32" s="40">
        <v>0.35421900000000001</v>
      </c>
      <c r="CJ32" s="40">
        <v>0.94516999999999995</v>
      </c>
      <c r="CK32" s="40">
        <v>23.575002000000001</v>
      </c>
      <c r="CL32" s="40">
        <v>0.27459499999999998</v>
      </c>
      <c r="CM32" s="41">
        <v>38.334235999999997</v>
      </c>
      <c r="CN32" s="41">
        <v>30.048196000000001</v>
      </c>
      <c r="CO32" s="11">
        <v>76.006353000000004</v>
      </c>
      <c r="CP32" s="40">
        <v>10.699471000000001</v>
      </c>
      <c r="CQ32" s="40">
        <v>11.867571</v>
      </c>
      <c r="CR32" s="40">
        <v>0.63463199999999997</v>
      </c>
      <c r="CS32" s="40">
        <v>0.83299999999999996</v>
      </c>
      <c r="CT32" s="40">
        <v>0.48655599999999999</v>
      </c>
      <c r="CU32" s="40">
        <v>13.879001000000001</v>
      </c>
      <c r="CV32" s="40">
        <v>-0.17186599999999999</v>
      </c>
      <c r="CW32" s="40">
        <v>5.022259</v>
      </c>
      <c r="CX32" s="40">
        <v>16.785125000000001</v>
      </c>
      <c r="CY32" s="40">
        <v>1.1422600000000001</v>
      </c>
      <c r="CZ32" s="40">
        <v>5.3282509999999998</v>
      </c>
      <c r="DA32" s="40">
        <v>2.0080550000000001</v>
      </c>
      <c r="DB32" s="40">
        <v>1.358239</v>
      </c>
      <c r="DC32" s="40">
        <v>0.114716</v>
      </c>
    </row>
    <row r="33" spans="1:107" s="1" customFormat="1" x14ac:dyDescent="0.25">
      <c r="A33" s="6" t="s">
        <v>246</v>
      </c>
      <c r="B33" s="5" t="s">
        <v>48</v>
      </c>
      <c r="C33" s="5"/>
      <c r="D33" s="24">
        <f t="shared" si="2"/>
        <v>1.2999999999999999E-5</v>
      </c>
      <c r="E33" s="24">
        <f t="shared" si="3"/>
        <v>0.999996</v>
      </c>
      <c r="F33" s="8">
        <f t="shared" si="4"/>
        <v>1.0000089999999999</v>
      </c>
      <c r="G33" s="19"/>
      <c r="H33" s="9">
        <v>0.51469772651724244</v>
      </c>
      <c r="I33" s="9">
        <v>0.66000083078881233</v>
      </c>
      <c r="J33" s="9">
        <v>0.42934883041024868</v>
      </c>
      <c r="K33" s="9">
        <v>0.74391598234370093</v>
      </c>
      <c r="L33" s="9">
        <v>0.54145672789930643</v>
      </c>
      <c r="M33" s="9">
        <v>0.74506825642028596</v>
      </c>
      <c r="N33" s="19"/>
      <c r="O33" s="9">
        <f t="shared" si="7"/>
        <v>1.1828786402170912</v>
      </c>
      <c r="P33" s="9">
        <f t="shared" si="8"/>
        <v>1.0376908821450523</v>
      </c>
      <c r="Q33" s="9">
        <f t="shared" si="9"/>
        <v>0.91006879286212139</v>
      </c>
      <c r="R33" s="9">
        <f t="shared" si="10"/>
        <v>0.75908723672057632</v>
      </c>
      <c r="S33" s="9">
        <f t="shared" si="11"/>
        <v>0.98940265071057087</v>
      </c>
      <c r="T33" s="9">
        <f t="shared" si="12"/>
        <v>1.3495665107069321</v>
      </c>
      <c r="U33" s="19"/>
      <c r="V33" s="16">
        <f t="shared" si="13"/>
        <v>-0.18348085760918723</v>
      </c>
      <c r="W33" s="16">
        <f t="shared" si="14"/>
        <v>0.8581932742777868</v>
      </c>
      <c r="X33" s="16">
        <f t="shared" si="15"/>
        <v>-1.0168568618538885</v>
      </c>
      <c r="Y33" s="16">
        <f t="shared" si="16"/>
        <v>1.4520185804802483</v>
      </c>
      <c r="Z33" s="16">
        <f t="shared" si="17"/>
        <v>1.6725742746740677</v>
      </c>
      <c r="AA33" s="16">
        <f t="shared" si="18"/>
        <v>0.76353124977541886</v>
      </c>
      <c r="AB33" s="16">
        <f t="shared" si="19"/>
        <v>-0.95059853423070206</v>
      </c>
      <c r="AC33" s="47">
        <f t="shared" si="20"/>
        <v>-0.98271661404449895</v>
      </c>
      <c r="AD33" s="16">
        <f t="shared" si="21"/>
        <v>0.96669275747100902</v>
      </c>
      <c r="AE33" s="16">
        <f t="shared" si="22"/>
        <v>-0.9052685983258395</v>
      </c>
      <c r="AF33" s="16">
        <f t="shared" si="23"/>
        <v>1.0078654673137259</v>
      </c>
      <c r="AG33" s="16">
        <f t="shared" si="24"/>
        <v>-1.0780563101875933</v>
      </c>
      <c r="AH33" s="16">
        <f t="shared" si="25"/>
        <v>-0.83318603397473168</v>
      </c>
      <c r="AI33" s="16">
        <f t="shared" si="26"/>
        <v>-0.79954699755226355</v>
      </c>
      <c r="AJ33" s="16">
        <f t="shared" si="27"/>
        <v>-0.74423145614800312</v>
      </c>
      <c r="AK33" s="16">
        <f t="shared" si="28"/>
        <v>-1.4414918490592958</v>
      </c>
      <c r="AL33" s="47">
        <f t="shared" si="29"/>
        <v>1.4438372454659281</v>
      </c>
      <c r="AM33" s="16">
        <f t="shared" si="30"/>
        <v>-0.41892208414560594</v>
      </c>
      <c r="AN33" s="16">
        <f t="shared" si="31"/>
        <v>-0.9763452076194602</v>
      </c>
      <c r="AO33" s="16">
        <f t="shared" si="32"/>
        <v>-7.3318313180892505E-2</v>
      </c>
      <c r="AP33" s="16">
        <f t="shared" si="33"/>
        <v>-0.4283607871098486</v>
      </c>
      <c r="AQ33" s="16">
        <f t="shared" si="34"/>
        <v>-1.2639242692302712</v>
      </c>
      <c r="AR33" s="19"/>
      <c r="AS33" s="14">
        <v>9.7499999999999996E-4</v>
      </c>
      <c r="AT33" s="16">
        <v>0.40015400000000001</v>
      </c>
      <c r="AU33" s="14">
        <v>5.1400000000000003E-4</v>
      </c>
      <c r="AV33" s="16">
        <v>3.586805</v>
      </c>
      <c r="AW33" s="15">
        <v>0.75341400000000003</v>
      </c>
      <c r="AX33" s="15">
        <v>0.18473999999999999</v>
      </c>
      <c r="AY33" s="14">
        <v>6.6799999999999997E-4</v>
      </c>
      <c r="AZ33" s="37">
        <v>0.28895300000000002</v>
      </c>
      <c r="BA33" s="16">
        <v>3.4689939999999999</v>
      </c>
      <c r="BB33" s="16">
        <v>2.0396719999999999</v>
      </c>
      <c r="BC33" s="16">
        <f t="shared" si="6"/>
        <v>1.7007607105456171</v>
      </c>
      <c r="BD33" s="12">
        <v>157.77669900000001</v>
      </c>
      <c r="BE33" s="15">
        <v>0</v>
      </c>
      <c r="BF33" s="15">
        <v>0</v>
      </c>
      <c r="BG33" s="15">
        <v>0</v>
      </c>
      <c r="BH33" s="15">
        <v>1.2999999999999999E-5</v>
      </c>
      <c r="BI33" s="37">
        <v>0.999996</v>
      </c>
      <c r="BJ33" s="13">
        <v>1140.108612</v>
      </c>
      <c r="BK33" s="15">
        <v>0.129968</v>
      </c>
      <c r="BL33" s="15">
        <v>7.2256549999999997</v>
      </c>
      <c r="BM33" s="16">
        <v>8.6555900000000001</v>
      </c>
      <c r="BN33" s="15">
        <v>0.15814300000000001</v>
      </c>
      <c r="BO33" s="19"/>
      <c r="BP33" s="45">
        <v>105.5</v>
      </c>
      <c r="BQ33" s="40">
        <v>0</v>
      </c>
      <c r="BR33" s="40">
        <v>0.19226699999999999</v>
      </c>
      <c r="BS33" s="39">
        <v>0</v>
      </c>
      <c r="BT33" s="39">
        <v>0</v>
      </c>
      <c r="BU33" s="40">
        <v>9.1097999999999998E-2</v>
      </c>
      <c r="BV33" s="40">
        <v>0</v>
      </c>
      <c r="BW33" s="39">
        <v>0</v>
      </c>
      <c r="BX33" s="39">
        <v>20.949501999999999</v>
      </c>
      <c r="BY33" s="40">
        <v>0</v>
      </c>
      <c r="BZ33" s="40">
        <v>0.11952</v>
      </c>
      <c r="CA33" s="39">
        <v>0</v>
      </c>
      <c r="CB33" s="39">
        <v>0</v>
      </c>
      <c r="CC33" s="39">
        <v>0</v>
      </c>
      <c r="CD33" s="39">
        <v>10.445997</v>
      </c>
      <c r="CE33" s="39">
        <v>2.7376990000000001</v>
      </c>
      <c r="CF33" s="40">
        <v>0.98669099999999998</v>
      </c>
      <c r="CG33" s="40">
        <v>1.0649999999999999</v>
      </c>
      <c r="CH33" s="40">
        <v>0.26496199999999998</v>
      </c>
      <c r="CI33" s="40">
        <v>0.11482100000000001</v>
      </c>
      <c r="CJ33" s="40">
        <v>0.26447399999999999</v>
      </c>
      <c r="CK33" s="40">
        <v>20.028002000000001</v>
      </c>
      <c r="CL33" s="40">
        <v>0.15756400000000001</v>
      </c>
      <c r="CM33" s="41">
        <v>32.965888999999997</v>
      </c>
      <c r="CN33" s="41">
        <v>27.576141</v>
      </c>
      <c r="CO33" s="11">
        <v>64.308341999999996</v>
      </c>
      <c r="CP33" s="40">
        <v>10.512599</v>
      </c>
      <c r="CQ33" s="40">
        <v>7.8338999999999999</v>
      </c>
      <c r="CR33" s="40">
        <v>0.337951</v>
      </c>
      <c r="CS33" s="40">
        <v>-8.9999999999999993E-3</v>
      </c>
      <c r="CT33" s="40">
        <v>0.39059100000000002</v>
      </c>
      <c r="CU33" s="40">
        <v>24.483001999999999</v>
      </c>
      <c r="CV33" s="40">
        <v>-0.101037</v>
      </c>
      <c r="CW33" s="40">
        <v>4.4265470000000002</v>
      </c>
      <c r="CX33" s="40">
        <v>17.367045000000001</v>
      </c>
      <c r="CY33" s="40">
        <v>0.76194200000000001</v>
      </c>
      <c r="CZ33" s="40">
        <v>4.2970829999999998</v>
      </c>
      <c r="DA33" s="40">
        <v>1.8080130000000001</v>
      </c>
      <c r="DB33" s="40">
        <v>1.3749849999999999</v>
      </c>
      <c r="DC33" s="40">
        <v>9.8560999999999996E-2</v>
      </c>
    </row>
    <row r="34" spans="1:107" s="1" customFormat="1" x14ac:dyDescent="0.25">
      <c r="A34" s="6" t="s">
        <v>271</v>
      </c>
      <c r="B34" s="5" t="s">
        <v>48</v>
      </c>
      <c r="C34" s="10"/>
      <c r="D34" s="24">
        <f t="shared" si="2"/>
        <v>1.4E-5</v>
      </c>
      <c r="E34" s="24">
        <f t="shared" si="3"/>
        <v>0.99999499999999997</v>
      </c>
      <c r="F34" s="8">
        <f t="shared" si="4"/>
        <v>1.0000089999999999</v>
      </c>
      <c r="G34" s="19"/>
      <c r="H34" s="9">
        <v>0.71724464141592936</v>
      </c>
      <c r="I34" s="9">
        <v>0.40928122791214278</v>
      </c>
      <c r="J34" s="9">
        <v>0.57750410745291969</v>
      </c>
      <c r="K34" s="9">
        <v>0.72649240534078241</v>
      </c>
      <c r="L34" s="9">
        <v>0.57521116268053374</v>
      </c>
      <c r="M34" s="9">
        <v>0.81049888620448929</v>
      </c>
      <c r="N34" s="19"/>
      <c r="O34" s="9">
        <f t="shared" si="7"/>
        <v>1.3158206235341163</v>
      </c>
      <c r="P34" s="9">
        <f t="shared" si="8"/>
        <v>1.0683925950037652</v>
      </c>
      <c r="Q34" s="9">
        <f t="shared" si="9"/>
        <v>1.0986516664941508</v>
      </c>
      <c r="R34" s="9">
        <f t="shared" si="10"/>
        <v>0.76548083074324624</v>
      </c>
      <c r="S34" s="9">
        <f t="shared" si="11"/>
        <v>1.1891441474023197</v>
      </c>
      <c r="T34" s="9">
        <f t="shared" si="12"/>
        <v>1.5939668299469363</v>
      </c>
      <c r="U34" s="19"/>
      <c r="V34" s="16">
        <f t="shared" si="13"/>
        <v>-0.8606026237415334</v>
      </c>
      <c r="W34" s="16">
        <f t="shared" si="14"/>
        <v>0.25775195386242733</v>
      </c>
      <c r="X34" s="16">
        <f t="shared" si="15"/>
        <v>-0.71446049857205252</v>
      </c>
      <c r="Y34" s="16">
        <f t="shared" si="16"/>
        <v>1.5204064829629398</v>
      </c>
      <c r="Z34" s="16">
        <f t="shared" si="17"/>
        <v>1.6906189556652231</v>
      </c>
      <c r="AA34" s="16">
        <f t="shared" si="18"/>
        <v>0.78681461661325214</v>
      </c>
      <c r="AB34" s="16">
        <f t="shared" si="19"/>
        <v>-0.9992375015894337</v>
      </c>
      <c r="AC34" s="47">
        <f t="shared" si="20"/>
        <v>-0.31986525572426111</v>
      </c>
      <c r="AD34" s="16">
        <f t="shared" si="21"/>
        <v>0.9595755828105661</v>
      </c>
      <c r="AE34" s="16">
        <f t="shared" si="22"/>
        <v>-0.85787459076651751</v>
      </c>
      <c r="AF34" s="16">
        <f t="shared" si="23"/>
        <v>0.94945518788650851</v>
      </c>
      <c r="AG34" s="16">
        <f t="shared" si="24"/>
        <v>-1.0146524175203508</v>
      </c>
      <c r="AH34" s="16">
        <f t="shared" si="25"/>
        <v>-0.83318603397473168</v>
      </c>
      <c r="AI34" s="16">
        <f t="shared" si="26"/>
        <v>-0.79954699755226355</v>
      </c>
      <c r="AJ34" s="16">
        <f t="shared" si="27"/>
        <v>-0.74423145614800312</v>
      </c>
      <c r="AK34" s="16">
        <f t="shared" si="28"/>
        <v>-1.4414888981073115</v>
      </c>
      <c r="AL34" s="47">
        <f t="shared" si="29"/>
        <v>1.4438345617076433</v>
      </c>
      <c r="AM34" s="16">
        <f t="shared" si="30"/>
        <v>-0.36978365961942039</v>
      </c>
      <c r="AN34" s="16">
        <f t="shared" si="31"/>
        <v>-1.0365630417421829</v>
      </c>
      <c r="AO34" s="16">
        <f t="shared" si="32"/>
        <v>-0.12374002755730168</v>
      </c>
      <c r="AP34" s="16">
        <f t="shared" si="33"/>
        <v>-0.30660134956397955</v>
      </c>
      <c r="AQ34" s="16">
        <f t="shared" si="34"/>
        <v>-1.247774737724956</v>
      </c>
      <c r="AR34" s="19"/>
      <c r="AS34" s="14">
        <v>8.8199999999999997E-4</v>
      </c>
      <c r="AT34" s="16">
        <v>0.319411</v>
      </c>
      <c r="AU34" s="14">
        <v>5.5400000000000002E-4</v>
      </c>
      <c r="AV34" s="16">
        <v>3.672304</v>
      </c>
      <c r="AW34" s="15">
        <v>0.75583400000000001</v>
      </c>
      <c r="AX34" s="15">
        <v>0.18654399999999999</v>
      </c>
      <c r="AY34" s="14">
        <v>6.6299999999999996E-4</v>
      </c>
      <c r="AZ34" s="37">
        <v>0.38084099999999999</v>
      </c>
      <c r="BA34" s="16">
        <v>3.4658600000000002</v>
      </c>
      <c r="BB34" s="16">
        <v>2.0680160000000001</v>
      </c>
      <c r="BC34" s="16">
        <f t="shared" si="6"/>
        <v>1.6759348090150172</v>
      </c>
      <c r="BD34" s="12">
        <v>158.97305299999999</v>
      </c>
      <c r="BE34" s="15">
        <v>0</v>
      </c>
      <c r="BF34" s="15">
        <v>0</v>
      </c>
      <c r="BG34" s="15">
        <v>0</v>
      </c>
      <c r="BH34" s="15">
        <v>1.4E-5</v>
      </c>
      <c r="BI34" s="37">
        <v>0.99999499999999997</v>
      </c>
      <c r="BJ34" s="13">
        <v>1155.9735109999999</v>
      </c>
      <c r="BK34" s="15">
        <v>0.12720799999999999</v>
      </c>
      <c r="BL34" s="15">
        <v>7.2136240000000003</v>
      </c>
      <c r="BM34" s="16">
        <v>9.1133310000000005</v>
      </c>
      <c r="BN34" s="15">
        <v>0.15834100000000001</v>
      </c>
      <c r="BO34" s="19"/>
      <c r="BP34" s="45">
        <v>110</v>
      </c>
      <c r="BQ34" s="40">
        <v>0</v>
      </c>
      <c r="BR34" s="40">
        <v>0.170904</v>
      </c>
      <c r="BS34" s="39">
        <v>0</v>
      </c>
      <c r="BT34" s="39">
        <v>0</v>
      </c>
      <c r="BU34" s="40">
        <v>0.101268</v>
      </c>
      <c r="BV34" s="40">
        <v>0</v>
      </c>
      <c r="BW34" s="39">
        <v>0</v>
      </c>
      <c r="BX34" s="39">
        <v>24.940757000000001</v>
      </c>
      <c r="BY34" s="40">
        <v>0</v>
      </c>
      <c r="BZ34" s="40">
        <v>0.15889500000000001</v>
      </c>
      <c r="CA34" s="39">
        <v>0</v>
      </c>
      <c r="CB34" s="39">
        <v>0</v>
      </c>
      <c r="CC34" s="39">
        <v>0</v>
      </c>
      <c r="CD34" s="39">
        <v>11.196141000000001</v>
      </c>
      <c r="CE34" s="39">
        <v>3.155062</v>
      </c>
      <c r="CF34" s="40">
        <v>1.002488</v>
      </c>
      <c r="CG34" s="40">
        <v>2.097</v>
      </c>
      <c r="CH34" s="40">
        <v>0.61219100000000004</v>
      </c>
      <c r="CI34" s="40">
        <v>0.28273399999999999</v>
      </c>
      <c r="CJ34" s="40">
        <v>0.53077399999999997</v>
      </c>
      <c r="CK34" s="40">
        <v>20.440000999999999</v>
      </c>
      <c r="CL34" s="40">
        <v>0.214917</v>
      </c>
      <c r="CM34" s="41">
        <v>35.455776</v>
      </c>
      <c r="CN34" s="41">
        <v>28.981466000000001</v>
      </c>
      <c r="CO34" s="11">
        <v>82.389758</v>
      </c>
      <c r="CP34" s="40">
        <v>10.006035000000001</v>
      </c>
      <c r="CQ34" s="40">
        <v>9.8854799999999994</v>
      </c>
      <c r="CR34" s="40">
        <v>0.53507899999999997</v>
      </c>
      <c r="CS34" s="40">
        <v>-8.9999999999999993E-3</v>
      </c>
      <c r="CT34" s="40">
        <v>0.43787500000000001</v>
      </c>
      <c r="CU34" s="40">
        <v>17.280000999999999</v>
      </c>
      <c r="CV34" s="40">
        <v>-0.13500899999999999</v>
      </c>
      <c r="CW34" s="40">
        <v>5.0031160000000003</v>
      </c>
      <c r="CX34" s="40">
        <v>14.819547</v>
      </c>
      <c r="CY34" s="40">
        <v>0.89033799999999996</v>
      </c>
      <c r="CZ34" s="40">
        <v>4.6905460000000003</v>
      </c>
      <c r="DA34" s="40">
        <v>1.8516269999999999</v>
      </c>
      <c r="DB34" s="40">
        <v>1.458974</v>
      </c>
      <c r="DC34" s="40">
        <v>0.14241300000000001</v>
      </c>
    </row>
    <row r="35" spans="1:107" s="1" customFormat="1" x14ac:dyDescent="0.25">
      <c r="A35" s="6" t="s">
        <v>72</v>
      </c>
      <c r="B35" s="5" t="s">
        <v>48</v>
      </c>
      <c r="C35" s="5"/>
      <c r="D35" s="24">
        <f t="shared" si="2"/>
        <v>1.2999999999999999E-4</v>
      </c>
      <c r="E35" s="24">
        <f t="shared" si="3"/>
        <v>0.99987800000000004</v>
      </c>
      <c r="F35" s="8">
        <f t="shared" si="4"/>
        <v>1.000008</v>
      </c>
      <c r="G35" s="19"/>
      <c r="H35" s="9">
        <v>0.54923436472733855</v>
      </c>
      <c r="I35" s="9">
        <v>0.62865928497120083</v>
      </c>
      <c r="J35" s="9">
        <v>0.53910341763508995</v>
      </c>
      <c r="K35" s="9">
        <v>0.79865502486014428</v>
      </c>
      <c r="L35" s="9">
        <v>0.5796017344053126</v>
      </c>
      <c r="M35" s="9">
        <v>0.74289364535462787</v>
      </c>
      <c r="N35" s="19"/>
      <c r="O35" s="9">
        <f t="shared" si="7"/>
        <v>1.5652735171220884</v>
      </c>
      <c r="P35" s="9">
        <f t="shared" si="8"/>
        <v>1.2050835364818999</v>
      </c>
      <c r="Q35" s="9">
        <f t="shared" si="9"/>
        <v>1.320882255654483</v>
      </c>
      <c r="R35" s="9">
        <f t="shared" si="10"/>
        <v>0.87672515577811494</v>
      </c>
      <c r="S35" s="9">
        <f t="shared" si="11"/>
        <v>1.4736073956803912</v>
      </c>
      <c r="T35" s="9">
        <f t="shared" si="12"/>
        <v>1.7720699068041388</v>
      </c>
      <c r="U35" s="19"/>
      <c r="V35" s="16">
        <f t="shared" si="13"/>
        <v>-1.1154333959418785</v>
      </c>
      <c r="W35" s="16">
        <f t="shared" si="14"/>
        <v>-0.14000147250340411</v>
      </c>
      <c r="X35" s="16">
        <f t="shared" si="15"/>
        <v>-0.57838213509522629</v>
      </c>
      <c r="Y35" s="16">
        <f t="shared" si="16"/>
        <v>1.5796286995949296</v>
      </c>
      <c r="Z35" s="16">
        <f t="shared" si="17"/>
        <v>1.3772305683192383</v>
      </c>
      <c r="AA35" s="16">
        <f t="shared" si="18"/>
        <v>0.49683086599660248</v>
      </c>
      <c r="AB35" s="16">
        <f t="shared" si="19"/>
        <v>-0.98950970811768713</v>
      </c>
      <c r="AC35" s="47">
        <f t="shared" si="20"/>
        <v>9.5607101737585021E-2</v>
      </c>
      <c r="AD35" s="16">
        <f t="shared" si="21"/>
        <v>0.91134048715395455</v>
      </c>
      <c r="AE35" s="16">
        <f t="shared" si="22"/>
        <v>-0.77631790438823911</v>
      </c>
      <c r="AF35" s="16">
        <f t="shared" si="23"/>
        <v>0.83498962407129462</v>
      </c>
      <c r="AG35" s="16">
        <f t="shared" si="24"/>
        <v>-0.93020365423527329</v>
      </c>
      <c r="AH35" s="16">
        <f t="shared" si="25"/>
        <v>-0.83318603397473168</v>
      </c>
      <c r="AI35" s="16">
        <f t="shared" si="26"/>
        <v>-0.79954699755226355</v>
      </c>
      <c r="AJ35" s="16">
        <f t="shared" si="27"/>
        <v>-0.74423145614800312</v>
      </c>
      <c r="AK35" s="16">
        <f t="shared" si="28"/>
        <v>-1.4411465876771419</v>
      </c>
      <c r="AL35" s="47">
        <f t="shared" si="29"/>
        <v>1.4435205619883802</v>
      </c>
      <c r="AM35" s="16">
        <f t="shared" si="30"/>
        <v>-0.66916374457275896</v>
      </c>
      <c r="AN35" s="16">
        <f t="shared" si="31"/>
        <v>-0.99305783839409967</v>
      </c>
      <c r="AO35" s="16">
        <f t="shared" si="32"/>
        <v>-0.4187349266951011</v>
      </c>
      <c r="AP35" s="16">
        <f t="shared" si="33"/>
        <v>-0.60115405961872115</v>
      </c>
      <c r="AQ35" s="16">
        <f t="shared" si="34"/>
        <v>-1.2310542631866259</v>
      </c>
      <c r="AR35" s="19"/>
      <c r="AS35" s="14">
        <v>8.4699999999999999E-4</v>
      </c>
      <c r="AT35" s="16">
        <v>0.26592399999999999</v>
      </c>
      <c r="AU35" s="14">
        <v>5.7200000000000003E-4</v>
      </c>
      <c r="AV35" s="16">
        <v>3.7463440000000001</v>
      </c>
      <c r="AW35" s="15">
        <v>0.71380500000000002</v>
      </c>
      <c r="AX35" s="15">
        <v>0.164076</v>
      </c>
      <c r="AY35" s="14">
        <v>6.6399999999999999E-4</v>
      </c>
      <c r="AZ35" s="37">
        <v>0.43843599999999999</v>
      </c>
      <c r="BA35" s="16">
        <v>3.44462</v>
      </c>
      <c r="BB35" s="16">
        <v>2.1167910000000001</v>
      </c>
      <c r="BC35" s="16">
        <f t="shared" si="6"/>
        <v>1.6272839406441164</v>
      </c>
      <c r="BD35" s="12">
        <v>160.566498</v>
      </c>
      <c r="BE35" s="15">
        <v>0</v>
      </c>
      <c r="BF35" s="15">
        <v>0</v>
      </c>
      <c r="BG35" s="15">
        <v>0</v>
      </c>
      <c r="BH35" s="15">
        <v>1.2999999999999999E-4</v>
      </c>
      <c r="BI35" s="37">
        <v>0.99987800000000004</v>
      </c>
      <c r="BJ35" s="13">
        <v>1059.315247</v>
      </c>
      <c r="BK35" s="15">
        <v>0.12920200000000001</v>
      </c>
      <c r="BL35" s="15">
        <v>7.1432359999999999</v>
      </c>
      <c r="BM35" s="16">
        <v>8.0059930000000001</v>
      </c>
      <c r="BN35" s="15">
        <v>0.15854599999999999</v>
      </c>
      <c r="BO35" s="19"/>
      <c r="BP35" s="45">
        <v>108</v>
      </c>
      <c r="BQ35" s="21">
        <v>0</v>
      </c>
      <c r="BR35" s="21">
        <v>1.5717030000000001</v>
      </c>
      <c r="BS35" s="20">
        <v>0</v>
      </c>
      <c r="BT35" s="20">
        <v>0</v>
      </c>
      <c r="BU35" s="21">
        <v>0.196104</v>
      </c>
      <c r="BV35" s="21">
        <v>0</v>
      </c>
      <c r="BW35" s="20">
        <v>0</v>
      </c>
      <c r="BX35" s="20">
        <v>21.367101000000002</v>
      </c>
      <c r="BY35" s="21">
        <v>0</v>
      </c>
      <c r="BZ35" s="21">
        <v>9.6012E-2</v>
      </c>
      <c r="CA35" s="20">
        <v>0</v>
      </c>
      <c r="CB35" s="20">
        <v>0</v>
      </c>
      <c r="CC35" s="20">
        <v>0</v>
      </c>
      <c r="CD35" s="20">
        <v>10.536111999999999</v>
      </c>
      <c r="CE35" s="20">
        <v>3.106223</v>
      </c>
      <c r="CF35" s="21">
        <v>1.0398890000000001</v>
      </c>
      <c r="CG35" s="21">
        <v>1.3386</v>
      </c>
      <c r="CH35" s="21">
        <v>0.16261100000000001</v>
      </c>
      <c r="CI35" s="21">
        <v>0.16567000000000001</v>
      </c>
      <c r="CJ35" s="21">
        <v>0.173649</v>
      </c>
      <c r="CK35" s="21">
        <v>19.064800999999999</v>
      </c>
      <c r="CL35" s="21">
        <v>0.15773400000000001</v>
      </c>
      <c r="CM35" s="23">
        <v>32.133893999999998</v>
      </c>
      <c r="CN35" s="23">
        <v>29.668248999999999</v>
      </c>
      <c r="CO35" s="22">
        <v>67.982478</v>
      </c>
      <c r="CP35" s="21">
        <v>12.084686</v>
      </c>
      <c r="CQ35" s="21">
        <v>8.1663599999999992</v>
      </c>
      <c r="CR35" s="21">
        <v>0.40126200000000001</v>
      </c>
      <c r="CS35" s="21">
        <v>0.3528</v>
      </c>
      <c r="CT35" s="21">
        <v>0.43362699999999998</v>
      </c>
      <c r="CU35" s="21">
        <v>22.548601999999999</v>
      </c>
      <c r="CV35" s="21">
        <v>-8.5552000000000003E-2</v>
      </c>
      <c r="CW35" s="21">
        <v>4.3354970000000002</v>
      </c>
      <c r="CX35" s="21">
        <v>15.829984</v>
      </c>
      <c r="CY35" s="21">
        <v>0.81679000000000002</v>
      </c>
      <c r="CZ35" s="21">
        <v>4.3069829999999998</v>
      </c>
      <c r="DA35" s="21">
        <v>2.09951</v>
      </c>
      <c r="DB35" s="21">
        <v>1.469724</v>
      </c>
      <c r="DC35" s="21">
        <v>0.14083499999999999</v>
      </c>
    </row>
    <row r="36" spans="1:107" s="1" customFormat="1" x14ac:dyDescent="0.25">
      <c r="A36" s="6" t="s">
        <v>208</v>
      </c>
      <c r="B36" s="5" t="s">
        <v>48</v>
      </c>
      <c r="C36" s="5"/>
      <c r="D36" s="24">
        <f t="shared" si="2"/>
        <v>9.1699999999999995E-4</v>
      </c>
      <c r="E36" s="24">
        <f t="shared" si="3"/>
        <v>0.99909000000000003</v>
      </c>
      <c r="F36" s="8">
        <f t="shared" si="4"/>
        <v>1.0000070000000001</v>
      </c>
      <c r="G36" s="19"/>
      <c r="H36" s="9">
        <v>0.32674774906331427</v>
      </c>
      <c r="I36" s="9">
        <v>0.41103249166649014</v>
      </c>
      <c r="J36" s="9">
        <v>0.47245437910046661</v>
      </c>
      <c r="K36" s="9">
        <v>0.65544793783711452</v>
      </c>
      <c r="L36" s="9">
        <v>0.40852893440424787</v>
      </c>
      <c r="M36" s="9">
        <v>0.63802958230540241</v>
      </c>
      <c r="N36" s="19"/>
      <c r="O36" s="9">
        <f t="shared" si="7"/>
        <v>1.1508579293333063</v>
      </c>
      <c r="P36" s="9">
        <f t="shared" si="8"/>
        <v>1.1595973705327962</v>
      </c>
      <c r="Q36" s="9">
        <f t="shared" si="9"/>
        <v>1.177660709394371</v>
      </c>
      <c r="R36" s="9">
        <f t="shared" si="10"/>
        <v>1.2322227370101739</v>
      </c>
      <c r="S36" s="9">
        <f t="shared" si="11"/>
        <v>1.0810862487640258</v>
      </c>
      <c r="T36" s="9">
        <f t="shared" si="12"/>
        <v>1.1671716724959691</v>
      </c>
      <c r="U36" s="19"/>
      <c r="V36" s="16">
        <f t="shared" si="13"/>
        <v>1.7168286150848164</v>
      </c>
      <c r="W36" s="16">
        <f t="shared" si="14"/>
        <v>2.5060288977933745</v>
      </c>
      <c r="X36" s="16">
        <f t="shared" si="15"/>
        <v>-1.8484468608789377</v>
      </c>
      <c r="Y36" s="16">
        <f t="shared" si="16"/>
        <v>1.5742847823972212</v>
      </c>
      <c r="Z36" s="16">
        <f t="shared" si="17"/>
        <v>1.4234831121986342</v>
      </c>
      <c r="AA36" s="16">
        <f t="shared" si="18"/>
        <v>0.37167631598193018</v>
      </c>
      <c r="AB36" s="16">
        <f t="shared" si="19"/>
        <v>-0.81440942562625385</v>
      </c>
      <c r="AC36" s="47">
        <f t="shared" si="20"/>
        <v>-1.9765536165599258</v>
      </c>
      <c r="AD36" s="16">
        <f t="shared" si="21"/>
        <v>1.0689538854096725</v>
      </c>
      <c r="AE36" s="16">
        <f t="shared" si="22"/>
        <v>-1.0409595280971828</v>
      </c>
      <c r="AF36" s="16">
        <f t="shared" si="23"/>
        <v>1.2277616954080859</v>
      </c>
      <c r="AG36" s="16">
        <f t="shared" si="24"/>
        <v>-1.2390261375244762</v>
      </c>
      <c r="AH36" s="16">
        <f t="shared" si="25"/>
        <v>-0.83318603397473168</v>
      </c>
      <c r="AI36" s="16">
        <f t="shared" si="26"/>
        <v>-0.79954699755226355</v>
      </c>
      <c r="AJ36" s="16">
        <f t="shared" si="27"/>
        <v>-0.74423145614800312</v>
      </c>
      <c r="AK36" s="16">
        <f t="shared" si="28"/>
        <v>-1.4388241884655604</v>
      </c>
      <c r="AL36" s="47">
        <f t="shared" si="29"/>
        <v>1.4414057604603501</v>
      </c>
      <c r="AM36" s="16">
        <f t="shared" si="30"/>
        <v>-0.69592953273088343</v>
      </c>
      <c r="AN36" s="16">
        <f t="shared" si="31"/>
        <v>-1.0153777095200223</v>
      </c>
      <c r="AO36" s="16">
        <f t="shared" si="32"/>
        <v>-0.50258811107239565</v>
      </c>
      <c r="AP36" s="16">
        <f t="shared" si="33"/>
        <v>-0.72666490537951811</v>
      </c>
      <c r="AQ36" s="16">
        <f t="shared" si="34"/>
        <v>-1.2573176427053698</v>
      </c>
      <c r="AR36" s="19"/>
      <c r="AS36" s="14">
        <v>1.2359999999999999E-3</v>
      </c>
      <c r="AT36" s="16">
        <v>0.62174300000000005</v>
      </c>
      <c r="AU36" s="14">
        <v>4.0400000000000001E-4</v>
      </c>
      <c r="AV36" s="16">
        <v>3.7396630000000002</v>
      </c>
      <c r="AW36" s="15">
        <v>0.72000799999999998</v>
      </c>
      <c r="AX36" s="15">
        <v>0.15437899999999999</v>
      </c>
      <c r="AY36" s="14">
        <v>6.8199999999999999E-4</v>
      </c>
      <c r="AZ36" s="37">
        <v>0.15118200000000001</v>
      </c>
      <c r="BA36" s="16">
        <v>3.514024</v>
      </c>
      <c r="BB36" s="16">
        <v>1.9585220000000001</v>
      </c>
      <c r="BC36" s="16">
        <f t="shared" si="6"/>
        <v>1.7942223778951678</v>
      </c>
      <c r="BD36" s="12">
        <v>154.739395</v>
      </c>
      <c r="BE36" s="15">
        <v>0</v>
      </c>
      <c r="BF36" s="15">
        <v>0</v>
      </c>
      <c r="BG36" s="15">
        <v>0</v>
      </c>
      <c r="BH36" s="15">
        <v>9.1699999999999995E-4</v>
      </c>
      <c r="BI36" s="37">
        <v>0.99909000000000003</v>
      </c>
      <c r="BJ36" s="13">
        <v>1050.6736080000001</v>
      </c>
      <c r="BK36" s="15">
        <v>0.12817899999999999</v>
      </c>
      <c r="BL36" s="15">
        <v>7.1232280000000001</v>
      </c>
      <c r="BM36" s="16">
        <v>7.5341490000000002</v>
      </c>
      <c r="BN36" s="15">
        <v>0.158224</v>
      </c>
      <c r="BO36" s="19"/>
      <c r="BP36" s="45">
        <v>140.19999999999999</v>
      </c>
      <c r="BQ36" s="40">
        <v>0</v>
      </c>
      <c r="BR36" s="40">
        <v>8.4786520000000003</v>
      </c>
      <c r="BS36" s="39">
        <v>0</v>
      </c>
      <c r="BT36" s="39">
        <v>0</v>
      </c>
      <c r="BU36" s="40">
        <v>0.31950299999999998</v>
      </c>
      <c r="BV36" s="40">
        <v>0</v>
      </c>
      <c r="BW36" s="39">
        <v>0</v>
      </c>
      <c r="BX36" s="39">
        <v>26.798248000000001</v>
      </c>
      <c r="BY36" s="40">
        <v>0</v>
      </c>
      <c r="BZ36" s="40">
        <v>0.186417</v>
      </c>
      <c r="CA36" s="39">
        <v>0</v>
      </c>
      <c r="CB36" s="39">
        <v>0.32410699999999998</v>
      </c>
      <c r="CC36" s="39">
        <v>0</v>
      </c>
      <c r="CD36" s="39">
        <v>10.178668999999999</v>
      </c>
      <c r="CE36" s="39">
        <v>4.6957129999999996</v>
      </c>
      <c r="CF36" s="40">
        <v>1.1366000000000001</v>
      </c>
      <c r="CG36" s="40">
        <v>3.101</v>
      </c>
      <c r="CH36" s="40">
        <v>0.22850699999999999</v>
      </c>
      <c r="CI36" s="40">
        <v>0.18806899999999999</v>
      </c>
      <c r="CJ36" s="40">
        <v>0.26261099999999998</v>
      </c>
      <c r="CK36" s="40">
        <v>21.953800999999999</v>
      </c>
      <c r="CL36" s="40">
        <v>0.17865200000000001</v>
      </c>
      <c r="CM36" s="41">
        <v>31.685897000000001</v>
      </c>
      <c r="CN36" s="41">
        <v>32.166071000000002</v>
      </c>
      <c r="CO36" s="11">
        <v>240.55891099999999</v>
      </c>
      <c r="CP36" s="40">
        <v>16.414795000000002</v>
      </c>
      <c r="CQ36" s="40">
        <v>10.109489</v>
      </c>
      <c r="CR36" s="40">
        <v>0.96803099999999997</v>
      </c>
      <c r="CS36" s="40">
        <v>3.9438</v>
      </c>
      <c r="CT36" s="40">
        <v>0.7389</v>
      </c>
      <c r="CU36" s="40">
        <v>20.205400999999998</v>
      </c>
      <c r="CV36" s="40">
        <v>-1.6784E-2</v>
      </c>
      <c r="CW36" s="40">
        <v>4.5843429999999996</v>
      </c>
      <c r="CX36" s="40">
        <v>20.701995</v>
      </c>
      <c r="CY36" s="40">
        <v>0.92534300000000003</v>
      </c>
      <c r="CZ36" s="40">
        <v>5.208939</v>
      </c>
      <c r="DA36" s="40">
        <v>2.2751999999999999</v>
      </c>
      <c r="DB36" s="40">
        <v>1.596101</v>
      </c>
      <c r="DC36" s="40">
        <v>0.25769599999999998</v>
      </c>
    </row>
    <row r="37" spans="1:107" s="1" customFormat="1" x14ac:dyDescent="0.25">
      <c r="A37" s="6" t="s">
        <v>272</v>
      </c>
      <c r="B37" s="5" t="s">
        <v>48</v>
      </c>
      <c r="C37" s="5"/>
      <c r="D37" s="24">
        <f t="shared" si="2"/>
        <v>3.0000000000000001E-6</v>
      </c>
      <c r="E37" s="24">
        <f t="shared" si="3"/>
        <v>1.0000039999999999</v>
      </c>
      <c r="F37" s="8">
        <f t="shared" si="4"/>
        <v>1.0000069999999999</v>
      </c>
      <c r="G37" s="19"/>
      <c r="H37" s="9">
        <v>0.53893898108926119</v>
      </c>
      <c r="I37" s="9">
        <v>0.64496268430967285</v>
      </c>
      <c r="J37" s="9">
        <v>0.52023740105287875</v>
      </c>
      <c r="K37" s="9">
        <v>0.76295944822582751</v>
      </c>
      <c r="L37" s="9">
        <v>0.57525876451411961</v>
      </c>
      <c r="M37" s="9">
        <v>0.77182347617411851</v>
      </c>
      <c r="N37" s="19"/>
      <c r="O37" s="9">
        <f t="shared" si="7"/>
        <v>1.2112401470882901</v>
      </c>
      <c r="P37" s="9">
        <f t="shared" si="8"/>
        <v>1.078606361604745</v>
      </c>
      <c r="Q37" s="9">
        <f t="shared" si="9"/>
        <v>1.0208047315337876</v>
      </c>
      <c r="R37" s="9">
        <f t="shared" si="10"/>
        <v>0.65319020167034525</v>
      </c>
      <c r="S37" s="9">
        <f t="shared" si="11"/>
        <v>1.1189798014629233</v>
      </c>
      <c r="T37" s="9">
        <f t="shared" si="12"/>
        <v>1.558329456298259</v>
      </c>
      <c r="U37" s="19"/>
      <c r="V37" s="16">
        <f t="shared" si="13"/>
        <v>-0.47471602583815331</v>
      </c>
      <c r="W37" s="16">
        <f t="shared" si="14"/>
        <v>0.55801351454769987</v>
      </c>
      <c r="X37" s="16">
        <f t="shared" si="15"/>
        <v>-0.86565868021297088</v>
      </c>
      <c r="Y37" s="16">
        <f t="shared" si="16"/>
        <v>1.2299456663925161</v>
      </c>
      <c r="Z37" s="16">
        <f t="shared" si="17"/>
        <v>1.7693220994097061</v>
      </c>
      <c r="AA37" s="16">
        <f t="shared" si="18"/>
        <v>0.88739514752635329</v>
      </c>
      <c r="AB37" s="16">
        <f t="shared" si="19"/>
        <v>-0.95059853423070206</v>
      </c>
      <c r="AC37" s="47">
        <f t="shared" si="20"/>
        <v>-0.7500102544757572</v>
      </c>
      <c r="AD37" s="16">
        <f t="shared" si="21"/>
        <v>0.86404783804618979</v>
      </c>
      <c r="AE37" s="16">
        <f t="shared" si="22"/>
        <v>-0.77809033058118626</v>
      </c>
      <c r="AF37" s="16">
        <f t="shared" si="23"/>
        <v>0.81374940606354995</v>
      </c>
      <c r="AG37" s="16">
        <f t="shared" si="24"/>
        <v>-0.85381095037454835</v>
      </c>
      <c r="AH37" s="16">
        <f t="shared" si="25"/>
        <v>-0.83318603397473168</v>
      </c>
      <c r="AI37" s="16">
        <f t="shared" si="26"/>
        <v>-0.79954699755226355</v>
      </c>
      <c r="AJ37" s="16">
        <f t="shared" si="27"/>
        <v>-0.74423145614800312</v>
      </c>
      <c r="AK37" s="16">
        <f t="shared" si="28"/>
        <v>-1.441521358579138</v>
      </c>
      <c r="AL37" s="47">
        <f t="shared" si="29"/>
        <v>1.4438587155322018</v>
      </c>
      <c r="AM37" s="16">
        <f t="shared" si="30"/>
        <v>0.27861108274414115</v>
      </c>
      <c r="AN37" s="16">
        <f t="shared" si="31"/>
        <v>-1.0413630140273276</v>
      </c>
      <c r="AO37" s="16">
        <f t="shared" si="32"/>
        <v>0.41963346874764712</v>
      </c>
      <c r="AP37" s="16">
        <f t="shared" si="33"/>
        <v>-7.2607960409742642E-2</v>
      </c>
      <c r="AQ37" s="16">
        <f t="shared" si="34"/>
        <v>-1.2740381172437021</v>
      </c>
      <c r="AR37" s="19"/>
      <c r="AS37" s="14">
        <v>9.3499999999999996E-4</v>
      </c>
      <c r="AT37" s="16">
        <v>0.359788</v>
      </c>
      <c r="AU37" s="14">
        <v>5.3399999999999997E-4</v>
      </c>
      <c r="AV37" s="16">
        <v>3.3091680000000001</v>
      </c>
      <c r="AW37" s="15">
        <v>0.76638899999999999</v>
      </c>
      <c r="AX37" s="15">
        <v>0.19433700000000001</v>
      </c>
      <c r="AY37" s="14">
        <v>6.6799999999999997E-4</v>
      </c>
      <c r="AZ37" s="37">
        <v>0.321212</v>
      </c>
      <c r="BA37" s="16">
        <v>3.4237950000000001</v>
      </c>
      <c r="BB37" s="16">
        <v>2.1157309999999998</v>
      </c>
      <c r="BC37" s="16">
        <f t="shared" si="6"/>
        <v>1.618256290615395</v>
      </c>
      <c r="BD37" s="12">
        <v>162.007935</v>
      </c>
      <c r="BE37" s="15">
        <v>0</v>
      </c>
      <c r="BF37" s="15">
        <v>0</v>
      </c>
      <c r="BG37" s="15">
        <v>0</v>
      </c>
      <c r="BH37" s="15">
        <v>3.0000000000000001E-6</v>
      </c>
      <c r="BI37" s="37">
        <v>1.0000039999999999</v>
      </c>
      <c r="BJ37" s="13">
        <v>1365.3151250000001</v>
      </c>
      <c r="BK37" s="15">
        <v>0.12698799999999999</v>
      </c>
      <c r="BL37" s="15">
        <v>7.3432769999999996</v>
      </c>
      <c r="BM37" s="16">
        <v>9.9930029999999999</v>
      </c>
      <c r="BN37" s="15">
        <v>0.15801899999999999</v>
      </c>
      <c r="BO37" s="19"/>
      <c r="BP37" s="45">
        <v>120</v>
      </c>
      <c r="BQ37" s="40">
        <v>0</v>
      </c>
      <c r="BR37" s="40">
        <v>0.44938499999999998</v>
      </c>
      <c r="BS37" s="39">
        <v>0</v>
      </c>
      <c r="BT37" s="39">
        <v>0</v>
      </c>
      <c r="BU37" s="40">
        <v>6.4516000000000004E-2</v>
      </c>
      <c r="BV37" s="40">
        <v>0</v>
      </c>
      <c r="BW37" s="39">
        <v>0</v>
      </c>
      <c r="BX37" s="39">
        <v>21.865576999999998</v>
      </c>
      <c r="BY37" s="40">
        <v>0</v>
      </c>
      <c r="BZ37" s="40">
        <v>0.26885799999999999</v>
      </c>
      <c r="CA37" s="39">
        <v>0</v>
      </c>
      <c r="CB37" s="39">
        <v>0</v>
      </c>
      <c r="CC37" s="39">
        <v>0</v>
      </c>
      <c r="CD37" s="39">
        <v>11.845815999999999</v>
      </c>
      <c r="CE37" s="39">
        <v>3.7536580000000002</v>
      </c>
      <c r="CF37" s="40">
        <v>1.035067</v>
      </c>
      <c r="CG37" s="40">
        <v>3.74525</v>
      </c>
      <c r="CH37" s="40">
        <v>2.386072</v>
      </c>
      <c r="CI37" s="40">
        <v>0.55935599999999996</v>
      </c>
      <c r="CJ37" s="40">
        <v>1.563267</v>
      </c>
      <c r="CK37" s="40">
        <v>25.815252000000001</v>
      </c>
      <c r="CL37" s="40">
        <v>0.39364199999999999</v>
      </c>
      <c r="CM37" s="41">
        <v>41.104506000000001</v>
      </c>
      <c r="CN37" s="41">
        <v>32.664827000000002</v>
      </c>
      <c r="CO37" s="11">
        <v>97.806659999999994</v>
      </c>
      <c r="CP37" s="40">
        <v>12.093083</v>
      </c>
      <c r="CQ37" s="40">
        <v>13.561624999999999</v>
      </c>
      <c r="CR37" s="40">
        <v>0.90639499999999995</v>
      </c>
      <c r="CS37" s="40">
        <v>2.57925</v>
      </c>
      <c r="CT37" s="40">
        <v>0.58826599999999996</v>
      </c>
      <c r="CU37" s="40">
        <v>2.895</v>
      </c>
      <c r="CV37" s="40">
        <v>-0.18564600000000001</v>
      </c>
      <c r="CW37" s="40">
        <v>5.2088580000000002</v>
      </c>
      <c r="CX37" s="40">
        <v>17.992768999999999</v>
      </c>
      <c r="CY37" s="40">
        <v>1.529752</v>
      </c>
      <c r="CZ37" s="40">
        <v>6.7416390000000002</v>
      </c>
      <c r="DA37" s="40">
        <v>2.0785110000000002</v>
      </c>
      <c r="DB37" s="40">
        <v>1.4447220000000001</v>
      </c>
      <c r="DC37" s="40">
        <v>0.185331</v>
      </c>
    </row>
    <row r="38" spans="1:107" s="1" customFormat="1" x14ac:dyDescent="0.25">
      <c r="A38" s="6" t="s">
        <v>53</v>
      </c>
      <c r="B38" s="5" t="s">
        <v>48</v>
      </c>
      <c r="C38" s="5"/>
      <c r="D38" s="24">
        <f t="shared" si="2"/>
        <v>1.6739999999999999E-3</v>
      </c>
      <c r="E38" s="24">
        <f t="shared" si="3"/>
        <v>0.998332</v>
      </c>
      <c r="F38" s="8">
        <f t="shared" si="4"/>
        <v>1.000006</v>
      </c>
      <c r="G38" s="19"/>
      <c r="H38" s="9">
        <v>0.41755194169623555</v>
      </c>
      <c r="I38" s="9">
        <v>0.33028447337289135</v>
      </c>
      <c r="J38" s="9">
        <v>0.66544951715956302</v>
      </c>
      <c r="K38" s="9">
        <v>0.81152060071755894</v>
      </c>
      <c r="L38" s="9">
        <v>0.47706541129024771</v>
      </c>
      <c r="M38" s="9">
        <v>0.60177560268336872</v>
      </c>
      <c r="N38" s="19"/>
      <c r="O38" s="9">
        <f t="shared" si="7"/>
        <v>1.1732427077780059</v>
      </c>
      <c r="P38" s="9">
        <f t="shared" si="8"/>
        <v>1.0497657092832144</v>
      </c>
      <c r="Q38" s="9">
        <f t="shared" si="9"/>
        <v>1.203323329418559</v>
      </c>
      <c r="R38" s="9">
        <f t="shared" si="10"/>
        <v>1.0899949967005429</v>
      </c>
      <c r="S38" s="9">
        <f t="shared" si="11"/>
        <v>1.0595093347756643</v>
      </c>
      <c r="T38" s="9">
        <f t="shared" si="12"/>
        <v>1.4568443606119996</v>
      </c>
      <c r="U38" s="19"/>
      <c r="V38" s="16">
        <f t="shared" si="13"/>
        <v>-0.19804261602063511</v>
      </c>
      <c r="W38" s="16">
        <f t="shared" si="14"/>
        <v>1.2336001669769452</v>
      </c>
      <c r="X38" s="16">
        <f t="shared" si="15"/>
        <v>-1.1151356799204852</v>
      </c>
      <c r="Y38" s="16">
        <f t="shared" si="16"/>
        <v>1.5400272416607073</v>
      </c>
      <c r="Z38" s="16">
        <f t="shared" si="17"/>
        <v>1.8409266744337014</v>
      </c>
      <c r="AA38" s="16">
        <f t="shared" si="18"/>
        <v>0.67956141349662602</v>
      </c>
      <c r="AB38" s="16">
        <f t="shared" si="19"/>
        <v>-1.0478764689481652</v>
      </c>
      <c r="AC38" s="47">
        <f t="shared" si="20"/>
        <v>-0.98106467950402232</v>
      </c>
      <c r="AD38" s="16">
        <f t="shared" si="21"/>
        <v>1.0210776007282849</v>
      </c>
      <c r="AE38" s="16">
        <f t="shared" si="22"/>
        <v>-0.9535203932785401</v>
      </c>
      <c r="AF38" s="16">
        <f t="shared" si="23"/>
        <v>1.0933120538138199</v>
      </c>
      <c r="AG38" s="16">
        <f t="shared" si="24"/>
        <v>-1.3009078860761012</v>
      </c>
      <c r="AH38" s="16">
        <f t="shared" si="25"/>
        <v>-0.83318603397473168</v>
      </c>
      <c r="AI38" s="16">
        <f t="shared" si="26"/>
        <v>-0.79954699755226355</v>
      </c>
      <c r="AJ38" s="16">
        <f t="shared" si="27"/>
        <v>-0.74423145614800312</v>
      </c>
      <c r="AK38" s="16">
        <f t="shared" si="28"/>
        <v>-1.4365903178135053</v>
      </c>
      <c r="AL38" s="47">
        <f t="shared" si="29"/>
        <v>1.439371471680849</v>
      </c>
      <c r="AM38" s="16">
        <f t="shared" si="30"/>
        <v>-0.56780339561483639</v>
      </c>
      <c r="AN38" s="16">
        <f t="shared" si="31"/>
        <v>-0.95129807951334211</v>
      </c>
      <c r="AO38" s="16">
        <f t="shared" si="32"/>
        <v>-0.43683578151944724</v>
      </c>
      <c r="AP38" s="16">
        <f t="shared" si="33"/>
        <v>-0.55508246816769946</v>
      </c>
      <c r="AQ38" s="16">
        <f t="shared" si="34"/>
        <v>-1.219880092397595</v>
      </c>
      <c r="AR38" s="19"/>
      <c r="AS38" s="14">
        <v>9.7300000000000002E-4</v>
      </c>
      <c r="AT38" s="16">
        <v>0.45063599999999998</v>
      </c>
      <c r="AU38" s="14">
        <v>5.0100000000000003E-4</v>
      </c>
      <c r="AV38" s="16">
        <v>3.696834</v>
      </c>
      <c r="AW38" s="15">
        <v>0.77599200000000002</v>
      </c>
      <c r="AX38" s="15">
        <v>0.178234</v>
      </c>
      <c r="AY38" s="14">
        <v>6.5799999999999995E-4</v>
      </c>
      <c r="AZ38" s="37">
        <v>0.28918199999999999</v>
      </c>
      <c r="BA38" s="16">
        <v>3.4929420000000002</v>
      </c>
      <c r="BB38" s="16">
        <v>2.010815</v>
      </c>
      <c r="BC38" s="16">
        <f t="shared" si="6"/>
        <v>1.7370777520557585</v>
      </c>
      <c r="BD38" s="12">
        <v>153.57176200000001</v>
      </c>
      <c r="BE38" s="15">
        <v>0</v>
      </c>
      <c r="BF38" s="15">
        <v>0</v>
      </c>
      <c r="BG38" s="15">
        <v>0</v>
      </c>
      <c r="BH38" s="15">
        <v>1.6739999999999999E-3</v>
      </c>
      <c r="BI38" s="37">
        <v>0.998332</v>
      </c>
      <c r="BJ38" s="13">
        <v>1092.0405880000001</v>
      </c>
      <c r="BK38" s="15">
        <v>0.13111600000000001</v>
      </c>
      <c r="BL38" s="15">
        <v>7.1389170000000002</v>
      </c>
      <c r="BM38" s="16">
        <v>8.1791940000000007</v>
      </c>
      <c r="BN38" s="15">
        <v>0.15868299999999999</v>
      </c>
      <c r="BO38" s="19"/>
      <c r="BP38" s="45">
        <v>119.5</v>
      </c>
      <c r="BQ38" s="21">
        <v>0</v>
      </c>
      <c r="BR38" s="21">
        <v>1.437422</v>
      </c>
      <c r="BS38" s="20">
        <v>0</v>
      </c>
      <c r="BT38" s="20">
        <v>0</v>
      </c>
      <c r="BU38" s="21">
        <v>0.30737100000000001</v>
      </c>
      <c r="BV38" s="21">
        <v>0</v>
      </c>
      <c r="BW38" s="20">
        <v>0</v>
      </c>
      <c r="BX38" s="20">
        <v>30.593128</v>
      </c>
      <c r="BY38" s="21">
        <v>0</v>
      </c>
      <c r="BZ38" s="21">
        <v>0.130962</v>
      </c>
      <c r="CA38" s="20">
        <v>0</v>
      </c>
      <c r="CB38" s="20">
        <v>0</v>
      </c>
      <c r="CC38" s="20">
        <v>0</v>
      </c>
      <c r="CD38" s="20">
        <v>10.950397000000001</v>
      </c>
      <c r="CE38" s="20">
        <v>4.0492369999999998</v>
      </c>
      <c r="CF38" s="21">
        <v>0.98328300000000002</v>
      </c>
      <c r="CG38" s="21">
        <v>0.90600000000000003</v>
      </c>
      <c r="CH38" s="21">
        <v>0.35751100000000002</v>
      </c>
      <c r="CI38" s="21">
        <v>0.22786000000000001</v>
      </c>
      <c r="CJ38" s="21">
        <v>0.34877599999999997</v>
      </c>
      <c r="CK38" s="21">
        <v>19.910001999999999</v>
      </c>
      <c r="CL38" s="21">
        <v>0.18138799999999999</v>
      </c>
      <c r="CM38" s="23">
        <v>33.032935999999999</v>
      </c>
      <c r="CN38" s="23">
        <v>29.685628999999999</v>
      </c>
      <c r="CO38" s="22">
        <v>218.692272</v>
      </c>
      <c r="CP38" s="21">
        <v>13.886132</v>
      </c>
      <c r="CQ38" s="21">
        <v>8.7337170000000004</v>
      </c>
      <c r="CR38" s="21">
        <v>0.59892599999999996</v>
      </c>
      <c r="CS38" s="21">
        <v>1.036</v>
      </c>
      <c r="CT38" s="21">
        <v>0.506799</v>
      </c>
      <c r="CU38" s="21">
        <v>4.383</v>
      </c>
      <c r="CV38" s="21">
        <v>-0.112903</v>
      </c>
      <c r="CW38" s="21">
        <v>5.0615519999999998</v>
      </c>
      <c r="CX38" s="21">
        <v>18.752932999999999</v>
      </c>
      <c r="CY38" s="21">
        <v>0.88248800000000005</v>
      </c>
      <c r="CZ38" s="21">
        <v>4.7600160000000002</v>
      </c>
      <c r="DA38" s="21">
        <v>2.1772779999999998</v>
      </c>
      <c r="DB38" s="21">
        <v>1.589496</v>
      </c>
      <c r="DC38" s="21">
        <v>0.27206900000000001</v>
      </c>
    </row>
    <row r="39" spans="1:107" s="1" customFormat="1" x14ac:dyDescent="0.25">
      <c r="A39" s="6" t="s">
        <v>719</v>
      </c>
      <c r="B39" s="5" t="s">
        <v>51</v>
      </c>
      <c r="C39" s="5" t="s">
        <v>120</v>
      </c>
      <c r="D39" s="24">
        <f t="shared" si="2"/>
        <v>1.0959999999999999E-2</v>
      </c>
      <c r="E39" s="24">
        <f t="shared" si="3"/>
        <v>0.98904499999999995</v>
      </c>
      <c r="F39" s="8">
        <f t="shared" si="4"/>
        <v>1.000005</v>
      </c>
      <c r="G39" s="19"/>
      <c r="H39" s="9">
        <v>1.9546100006803275</v>
      </c>
      <c r="I39" s="9">
        <v>1.7339531686445908</v>
      </c>
      <c r="J39" s="9">
        <v>1.6558275572940033</v>
      </c>
      <c r="K39" s="9">
        <v>1.1670553249637612</v>
      </c>
      <c r="L39" s="9">
        <v>1.8040151448433532</v>
      </c>
      <c r="M39" s="9">
        <v>1.5823586669586693</v>
      </c>
      <c r="N39" s="19"/>
      <c r="O39" s="9">
        <f t="shared" si="7"/>
        <v>1.0476974870308173</v>
      </c>
      <c r="P39" s="9">
        <f t="shared" si="8"/>
        <v>1.0293946360646287</v>
      </c>
      <c r="Q39" s="9">
        <f t="shared" si="9"/>
        <v>1.0470858032853052</v>
      </c>
      <c r="R39" s="9">
        <f t="shared" si="10"/>
        <v>1.1487635090999144</v>
      </c>
      <c r="S39" s="9">
        <f t="shared" si="11"/>
        <v>0.88206960734884499</v>
      </c>
      <c r="T39" s="9">
        <f t="shared" si="12"/>
        <v>1.2510321926948034</v>
      </c>
      <c r="U39" s="19"/>
      <c r="V39" s="16">
        <f t="shared" si="13"/>
        <v>0.15143958585412406</v>
      </c>
      <c r="W39" s="16">
        <f t="shared" si="14"/>
        <v>1.4136961244942432</v>
      </c>
      <c r="X39" s="16">
        <f t="shared" si="15"/>
        <v>-1.0622163163461642</v>
      </c>
      <c r="Y39" s="16">
        <f t="shared" si="16"/>
        <v>1.4886093357753185</v>
      </c>
      <c r="Z39" s="16">
        <f t="shared" si="17"/>
        <v>1.8397858330321939</v>
      </c>
      <c r="AA39" s="16">
        <f t="shared" si="18"/>
        <v>0.87238486169908058</v>
      </c>
      <c r="AB39" s="16">
        <f t="shared" si="19"/>
        <v>-0.84359280604149245</v>
      </c>
      <c r="AC39" s="47">
        <f t="shared" si="20"/>
        <v>-1.0721447035566876</v>
      </c>
      <c r="AD39" s="16">
        <f t="shared" si="21"/>
        <v>1.1473109353407327</v>
      </c>
      <c r="AE39" s="16">
        <f t="shared" si="22"/>
        <v>-1.1751288467028838</v>
      </c>
      <c r="AF39" s="16">
        <f t="shared" si="23"/>
        <v>1.4513219169944136</v>
      </c>
      <c r="AG39" s="16">
        <f t="shared" si="24"/>
        <v>-1.698144307207059</v>
      </c>
      <c r="AH39" s="16">
        <f t="shared" si="25"/>
        <v>-0.83318603397473168</v>
      </c>
      <c r="AI39" s="16">
        <f t="shared" si="26"/>
        <v>-0.79954699755226355</v>
      </c>
      <c r="AJ39" s="16">
        <f t="shared" si="27"/>
        <v>-0.74423145614800312</v>
      </c>
      <c r="AK39" s="16">
        <f t="shared" si="28"/>
        <v>-1.4091877776880322</v>
      </c>
      <c r="AL39" s="47">
        <f t="shared" si="29"/>
        <v>1.4144474084945349</v>
      </c>
      <c r="AM39" s="16">
        <f t="shared" si="30"/>
        <v>-0.37879352045039671</v>
      </c>
      <c r="AN39" s="16">
        <f t="shared" si="31"/>
        <v>-0.96532708941946921</v>
      </c>
      <c r="AO39" s="16">
        <f t="shared" si="32"/>
        <v>-0.25925126624460232</v>
      </c>
      <c r="AP39" s="16">
        <f t="shared" si="33"/>
        <v>-0.28847233619943247</v>
      </c>
      <c r="AQ39" s="16">
        <f t="shared" si="34"/>
        <v>-1.2528316617316713</v>
      </c>
      <c r="AR39" s="19"/>
      <c r="AS39" s="14">
        <v>1.021E-3</v>
      </c>
      <c r="AT39" s="16">
        <v>0.474854</v>
      </c>
      <c r="AU39" s="14">
        <v>5.0799999999999999E-4</v>
      </c>
      <c r="AV39" s="16">
        <v>3.6325509999999999</v>
      </c>
      <c r="AW39" s="15">
        <v>0.77583899999999995</v>
      </c>
      <c r="AX39" s="15">
        <v>0.19317400000000001</v>
      </c>
      <c r="AY39" s="14">
        <v>6.7900000000000002E-4</v>
      </c>
      <c r="AZ39" s="37">
        <v>0.27655600000000002</v>
      </c>
      <c r="BA39" s="16">
        <v>3.5485280000000001</v>
      </c>
      <c r="BB39" s="16">
        <v>1.878282</v>
      </c>
      <c r="BC39" s="16">
        <f t="shared" si="6"/>
        <v>1.8892413386275331</v>
      </c>
      <c r="BD39" s="12">
        <v>146.07639599999999</v>
      </c>
      <c r="BE39" s="15">
        <v>0</v>
      </c>
      <c r="BF39" s="15">
        <v>0</v>
      </c>
      <c r="BG39" s="15">
        <v>0</v>
      </c>
      <c r="BH39" s="15">
        <v>1.0959999999999999E-2</v>
      </c>
      <c r="BI39" s="37">
        <v>0.98904499999999995</v>
      </c>
      <c r="BJ39" s="13">
        <v>1153.0645750000001</v>
      </c>
      <c r="BK39" s="15">
        <v>0.13047300000000001</v>
      </c>
      <c r="BL39" s="15">
        <v>7.1812899999999997</v>
      </c>
      <c r="BM39" s="16">
        <v>9.1814850000000003</v>
      </c>
      <c r="BN39" s="15">
        <v>0.158279</v>
      </c>
      <c r="BO39" s="19"/>
      <c r="BP39" s="45">
        <v>118.714286</v>
      </c>
      <c r="BQ39" s="40">
        <v>0</v>
      </c>
      <c r="BR39" s="40">
        <v>6.2676299999999996</v>
      </c>
      <c r="BS39" s="39">
        <v>0</v>
      </c>
      <c r="BT39" s="39">
        <v>0</v>
      </c>
      <c r="BU39" s="40">
        <v>0.315108</v>
      </c>
      <c r="BV39" s="40">
        <v>17.139631000000001</v>
      </c>
      <c r="BW39" s="39">
        <v>0</v>
      </c>
      <c r="BX39" s="39">
        <v>35.770826999999997</v>
      </c>
      <c r="BY39" s="40">
        <v>0</v>
      </c>
      <c r="BZ39" s="40">
        <v>0.25725700000000001</v>
      </c>
      <c r="CA39" s="39">
        <v>0</v>
      </c>
      <c r="CB39" s="39">
        <v>0.52186699999999997</v>
      </c>
      <c r="CC39" s="39">
        <v>4.8424950000000004</v>
      </c>
      <c r="CD39" s="39">
        <v>10.442280999999999</v>
      </c>
      <c r="CE39" s="39">
        <v>4.9018519999999999</v>
      </c>
      <c r="CF39" s="40">
        <v>1.106746</v>
      </c>
      <c r="CG39" s="40">
        <v>4.5551430000000002</v>
      </c>
      <c r="CH39" s="40">
        <v>1.2662899999999999</v>
      </c>
      <c r="CI39" s="40">
        <v>0.50655600000000001</v>
      </c>
      <c r="CJ39" s="40">
        <v>0.96197100000000002</v>
      </c>
      <c r="CK39" s="40">
        <v>21.363714999999999</v>
      </c>
      <c r="CL39" s="40">
        <v>0.29016999999999998</v>
      </c>
      <c r="CM39" s="41">
        <v>37.074489</v>
      </c>
      <c r="CN39" s="41">
        <v>32.666646</v>
      </c>
      <c r="CO39" s="11">
        <v>404.09427799999997</v>
      </c>
      <c r="CP39" s="40">
        <v>30.475930000000002</v>
      </c>
      <c r="CQ39" s="40">
        <v>13.527736000000001</v>
      </c>
      <c r="CR39" s="40">
        <v>1.1975420000000001</v>
      </c>
      <c r="CS39" s="40">
        <v>10.606714999999999</v>
      </c>
      <c r="CT39" s="40">
        <v>0.75533499999999998</v>
      </c>
      <c r="CU39" s="40">
        <v>4.0031429999999997</v>
      </c>
      <c r="CV39" s="40">
        <v>-9.5577999999999996E-2</v>
      </c>
      <c r="CW39" s="40">
        <v>5.4663219999999999</v>
      </c>
      <c r="CX39" s="40">
        <v>19.261738000000001</v>
      </c>
      <c r="CY39" s="40">
        <v>1.308948</v>
      </c>
      <c r="CZ39" s="40">
        <v>6.022716</v>
      </c>
      <c r="DA39" s="40">
        <v>2.2993670000000002</v>
      </c>
      <c r="DB39" s="40">
        <v>1.7174480000000001</v>
      </c>
      <c r="DC39" s="40">
        <v>0.46570099999999998</v>
      </c>
    </row>
    <row r="40" spans="1:107" s="1" customFormat="1" x14ac:dyDescent="0.25">
      <c r="A40" s="6" t="s">
        <v>206</v>
      </c>
      <c r="B40" s="5" t="s">
        <v>48</v>
      </c>
      <c r="C40" s="10"/>
      <c r="D40" s="24">
        <f t="shared" si="2"/>
        <v>2.856E-3</v>
      </c>
      <c r="E40" s="24">
        <f t="shared" si="3"/>
        <v>0.99714800000000003</v>
      </c>
      <c r="F40" s="8">
        <f t="shared" si="4"/>
        <v>1.0000040000000001</v>
      </c>
      <c r="G40" s="19"/>
      <c r="H40" s="9">
        <v>0.37071496895627498</v>
      </c>
      <c r="I40" s="9">
        <v>0.30703891269900957</v>
      </c>
      <c r="J40" s="9">
        <v>0.47215729645385107</v>
      </c>
      <c r="K40" s="9">
        <v>0.76398492365793103</v>
      </c>
      <c r="L40" s="9">
        <v>0.38815944780689599</v>
      </c>
      <c r="M40" s="9">
        <v>0.52009367051386435</v>
      </c>
      <c r="N40" s="19"/>
      <c r="O40" s="9">
        <f t="shared" si="7"/>
        <v>1.2198950508860229</v>
      </c>
      <c r="P40" s="9">
        <f t="shared" si="8"/>
        <v>1.2551148448584031</v>
      </c>
      <c r="Q40" s="9">
        <f t="shared" si="9"/>
        <v>1.2692546266438516</v>
      </c>
      <c r="R40" s="9">
        <f t="shared" si="10"/>
        <v>1.4064826212298724</v>
      </c>
      <c r="S40" s="9">
        <f t="shared" si="11"/>
        <v>1.1514771470279448</v>
      </c>
      <c r="T40" s="9">
        <f t="shared" si="12"/>
        <v>1.1614771091451515</v>
      </c>
      <c r="U40" s="19"/>
      <c r="V40" s="16">
        <f t="shared" si="13"/>
        <v>2.0881534545767484</v>
      </c>
      <c r="W40" s="16">
        <f t="shared" si="14"/>
        <v>2.8042082523466436</v>
      </c>
      <c r="X40" s="16">
        <f t="shared" si="15"/>
        <v>-2.0450044970121311</v>
      </c>
      <c r="Y40" s="16">
        <f t="shared" si="16"/>
        <v>1.6796081832242586</v>
      </c>
      <c r="Z40" s="16">
        <f t="shared" si="17"/>
        <v>1.4236769806720928</v>
      </c>
      <c r="AA40" s="16">
        <f t="shared" si="18"/>
        <v>0.26246132142442219</v>
      </c>
      <c r="AB40" s="16">
        <f t="shared" si="19"/>
        <v>-0.82413721909800042</v>
      </c>
      <c r="AC40" s="47">
        <f t="shared" si="20"/>
        <v>-2.1042791753969681</v>
      </c>
      <c r="AD40" s="16">
        <f t="shared" si="21"/>
        <v>1.0161064790525636</v>
      </c>
      <c r="AE40" s="16">
        <f t="shared" si="22"/>
        <v>-1.0631650185144776</v>
      </c>
      <c r="AF40" s="16">
        <f t="shared" si="23"/>
        <v>1.2284345151680949</v>
      </c>
      <c r="AG40" s="16">
        <f t="shared" si="24"/>
        <v>-1.3819968664076057</v>
      </c>
      <c r="AH40" s="16">
        <f t="shared" si="25"/>
        <v>-0.83318603397473168</v>
      </c>
      <c r="AI40" s="16">
        <f t="shared" si="26"/>
        <v>-0.79954699755226355</v>
      </c>
      <c r="AJ40" s="16">
        <f t="shared" si="27"/>
        <v>-0.74423145614800312</v>
      </c>
      <c r="AK40" s="16">
        <f t="shared" si="28"/>
        <v>-1.4331022925681565</v>
      </c>
      <c r="AL40" s="47">
        <f t="shared" si="29"/>
        <v>1.4361939018722356</v>
      </c>
      <c r="AM40" s="16">
        <f t="shared" si="30"/>
        <v>-0.69361526081000369</v>
      </c>
      <c r="AN40" s="16">
        <f t="shared" si="31"/>
        <v>-0.93897087796285761</v>
      </c>
      <c r="AO40" s="16">
        <f t="shared" si="32"/>
        <v>-0.49730328172914651</v>
      </c>
      <c r="AP40" s="16">
        <f t="shared" si="33"/>
        <v>-0.85975863378818829</v>
      </c>
      <c r="AQ40" s="16">
        <f t="shared" si="34"/>
        <v>-1.2450831491407386</v>
      </c>
      <c r="AR40" s="19"/>
      <c r="AS40" s="14">
        <v>1.2869999999999999E-3</v>
      </c>
      <c r="AT40" s="16">
        <v>0.66183999999999998</v>
      </c>
      <c r="AU40" s="14">
        <v>3.7800000000000003E-4</v>
      </c>
      <c r="AV40" s="16">
        <v>3.8713389999999999</v>
      </c>
      <c r="AW40" s="15">
        <v>0.72003399999999995</v>
      </c>
      <c r="AX40" s="15">
        <v>0.14591699999999999</v>
      </c>
      <c r="AY40" s="14">
        <v>6.8099999999999996E-4</v>
      </c>
      <c r="AZ40" s="37">
        <v>0.13347600000000001</v>
      </c>
      <c r="BA40" s="16">
        <v>3.4907530000000002</v>
      </c>
      <c r="BB40" s="16">
        <v>1.9452419999999999</v>
      </c>
      <c r="BC40" s="16">
        <f t="shared" si="6"/>
        <v>1.7945083439489793</v>
      </c>
      <c r="BD40" s="12">
        <v>152.04171199999999</v>
      </c>
      <c r="BE40" s="15">
        <v>0</v>
      </c>
      <c r="BF40" s="15">
        <v>0</v>
      </c>
      <c r="BG40" s="15">
        <v>0</v>
      </c>
      <c r="BH40" s="15">
        <v>2.856E-3</v>
      </c>
      <c r="BI40" s="37">
        <v>0.99714800000000003</v>
      </c>
      <c r="BJ40" s="13">
        <v>1051.420797</v>
      </c>
      <c r="BK40" s="15">
        <v>0.13168099999999999</v>
      </c>
      <c r="BL40" s="15">
        <v>7.1244889999999996</v>
      </c>
      <c r="BM40" s="16">
        <v>7.033798</v>
      </c>
      <c r="BN40" s="15">
        <v>0.15837399999999999</v>
      </c>
      <c r="BO40" s="19"/>
      <c r="BP40" s="45">
        <v>160.83333300000001</v>
      </c>
      <c r="BQ40" s="40">
        <v>0</v>
      </c>
      <c r="BR40" s="40">
        <v>12.9429</v>
      </c>
      <c r="BS40" s="39">
        <v>0</v>
      </c>
      <c r="BT40" s="39">
        <v>0.88198500000000002</v>
      </c>
      <c r="BU40" s="40">
        <v>0.50003699999999995</v>
      </c>
      <c r="BV40" s="40">
        <v>7.255776</v>
      </c>
      <c r="BW40" s="39">
        <v>0</v>
      </c>
      <c r="BX40" s="39">
        <v>33.149768999999999</v>
      </c>
      <c r="BY40" s="40">
        <v>0</v>
      </c>
      <c r="BZ40" s="40">
        <v>0.20780399999999999</v>
      </c>
      <c r="CA40" s="39">
        <v>0</v>
      </c>
      <c r="CB40" s="39">
        <v>1.605782</v>
      </c>
      <c r="CC40" s="39">
        <v>2.9478</v>
      </c>
      <c r="CD40" s="39">
        <v>10.441511999999999</v>
      </c>
      <c r="CE40" s="39">
        <v>6.2111099999999997</v>
      </c>
      <c r="CF40" s="40">
        <v>1.1374880000000001</v>
      </c>
      <c r="CG40" s="40">
        <v>6.2096669999999996</v>
      </c>
      <c r="CH40" s="40">
        <v>0.35255300000000001</v>
      </c>
      <c r="CI40" s="40">
        <v>0.38706699999999999</v>
      </c>
      <c r="CJ40" s="40">
        <v>0.400613</v>
      </c>
      <c r="CK40" s="40">
        <v>21.360500999999999</v>
      </c>
      <c r="CL40" s="40">
        <v>0.19669</v>
      </c>
      <c r="CM40" s="41">
        <v>30.821901</v>
      </c>
      <c r="CN40" s="41">
        <v>34.327596999999997</v>
      </c>
      <c r="CO40" s="11">
        <v>301.381663</v>
      </c>
      <c r="CP40" s="40">
        <v>25.949964999999999</v>
      </c>
      <c r="CQ40" s="40">
        <v>11.377592</v>
      </c>
      <c r="CR40" s="40">
        <v>1.349504</v>
      </c>
      <c r="CS40" s="40">
        <v>9.6861669999999993</v>
      </c>
      <c r="CT40" s="40">
        <v>0.93696500000000005</v>
      </c>
      <c r="CU40" s="40">
        <v>9.5336669999999994</v>
      </c>
      <c r="CV40" s="40">
        <v>-3.4220000000000001E-3</v>
      </c>
      <c r="CW40" s="40">
        <v>5.082414</v>
      </c>
      <c r="CX40" s="40">
        <v>18.709873000000002</v>
      </c>
      <c r="CY40" s="40">
        <v>1.160031</v>
      </c>
      <c r="CZ40" s="40">
        <v>5.8796280000000003</v>
      </c>
      <c r="DA40" s="40">
        <v>2.6573030000000002</v>
      </c>
      <c r="DB40" s="40">
        <v>1.833853</v>
      </c>
      <c r="DC40" s="40">
        <v>0.41019899999999998</v>
      </c>
    </row>
    <row r="41" spans="1:107" s="1" customFormat="1" x14ac:dyDescent="0.25">
      <c r="A41" s="6" t="s">
        <v>715</v>
      </c>
      <c r="B41" s="5" t="s">
        <v>56</v>
      </c>
      <c r="C41" s="5" t="s">
        <v>58</v>
      </c>
      <c r="D41" s="24">
        <f t="shared" si="2"/>
        <v>0.97596700000000003</v>
      </c>
      <c r="E41" s="24">
        <f t="shared" si="3"/>
        <v>2.4036999999999999E-2</v>
      </c>
      <c r="F41" s="8">
        <f t="shared" si="4"/>
        <v>1.0000040000000001</v>
      </c>
      <c r="G41" s="19"/>
      <c r="H41" s="9">
        <v>2.0048636191190865</v>
      </c>
      <c r="I41" s="9">
        <v>1.6843336409668423</v>
      </c>
      <c r="J41" s="9">
        <v>1.556658094220192</v>
      </c>
      <c r="K41" s="9">
        <v>1.2400970511487484</v>
      </c>
      <c r="L41" s="9">
        <v>1.7707944274881249</v>
      </c>
      <c r="M41" s="9">
        <v>1.4617350721723459</v>
      </c>
      <c r="N41" s="19"/>
      <c r="O41" s="9">
        <f t="shared" si="7"/>
        <v>2.6496804915666852</v>
      </c>
      <c r="P41" s="9">
        <f t="shared" si="8"/>
        <v>2.7332592007841234</v>
      </c>
      <c r="Q41" s="9">
        <f t="shared" si="9"/>
        <v>2.4772143250003578</v>
      </c>
      <c r="R41" s="9">
        <f t="shared" si="10"/>
        <v>2.8617817416820603</v>
      </c>
      <c r="S41" s="9">
        <f t="shared" si="11"/>
        <v>2.4946918473439648</v>
      </c>
      <c r="T41" s="9">
        <f t="shared" si="12"/>
        <v>2.3266916514598881</v>
      </c>
      <c r="U41" s="19"/>
      <c r="V41" s="16">
        <f t="shared" si="13"/>
        <v>-2.0401050550688455</v>
      </c>
      <c r="W41" s="16">
        <f t="shared" si="14"/>
        <v>-1.4251093513736353</v>
      </c>
      <c r="X41" s="16">
        <f t="shared" si="15"/>
        <v>-0.10966777200838049</v>
      </c>
      <c r="Y41" s="16">
        <f t="shared" si="16"/>
        <v>-1.3698768491694149</v>
      </c>
      <c r="Z41" s="16">
        <f t="shared" si="17"/>
        <v>-7.0892363619750418E-2</v>
      </c>
      <c r="AA41" s="16">
        <f t="shared" si="18"/>
        <v>-1.2349534349643843</v>
      </c>
      <c r="AB41" s="16">
        <f t="shared" si="19"/>
        <v>-1.0089652950611792</v>
      </c>
      <c r="AC41" s="47">
        <f t="shared" si="20"/>
        <v>2.3813218380974361</v>
      </c>
      <c r="AD41" s="16">
        <f t="shared" si="21"/>
        <v>0.137635018706458</v>
      </c>
      <c r="AE41" s="16">
        <f t="shared" si="22"/>
        <v>-0.3036737064360911</v>
      </c>
      <c r="AF41" s="16">
        <f t="shared" si="23"/>
        <v>4.9887372617871906E-2</v>
      </c>
      <c r="AG41" s="16">
        <f t="shared" si="24"/>
        <v>0.37128992888622558</v>
      </c>
      <c r="AH41" s="16">
        <f t="shared" si="25"/>
        <v>-0.83318603397473168</v>
      </c>
      <c r="AI41" s="16">
        <f t="shared" si="26"/>
        <v>-0.79954699755226355</v>
      </c>
      <c r="AJ41" s="16">
        <f t="shared" si="27"/>
        <v>-0.74423145614800312</v>
      </c>
      <c r="AK41" s="16">
        <f t="shared" si="28"/>
        <v>1.438501543748798</v>
      </c>
      <c r="AL41" s="47">
        <f t="shared" si="29"/>
        <v>-1.1754008059232932</v>
      </c>
      <c r="AM41" s="16">
        <f t="shared" si="30"/>
        <v>0.86175636809601841</v>
      </c>
      <c r="AN41" s="16">
        <f t="shared" si="31"/>
        <v>0.2020043522718443</v>
      </c>
      <c r="AO41" s="16">
        <f t="shared" si="32"/>
        <v>1.2112053499582469</v>
      </c>
      <c r="AP41" s="16">
        <f t="shared" si="33"/>
        <v>0.80231709997469702</v>
      </c>
      <c r="AQ41" s="16">
        <f t="shared" si="34"/>
        <v>-0.44763885859798064</v>
      </c>
      <c r="AR41" s="19"/>
      <c r="AS41" s="14">
        <v>7.2000000000000005E-4</v>
      </c>
      <c r="AT41" s="16">
        <v>9.3112E-2</v>
      </c>
      <c r="AU41" s="14">
        <v>6.3400000000000001E-4</v>
      </c>
      <c r="AV41" s="16">
        <v>5.8853000000000003E-2</v>
      </c>
      <c r="AW41" s="15">
        <v>0.51959500000000003</v>
      </c>
      <c r="AX41" s="15">
        <v>2.9897E-2</v>
      </c>
      <c r="AY41" s="14">
        <v>6.6200000000000005E-4</v>
      </c>
      <c r="AZ41" s="37">
        <v>0.75529400000000002</v>
      </c>
      <c r="BA41" s="16">
        <v>3.1039240000000001</v>
      </c>
      <c r="BB41" s="16">
        <v>2.3994559999999998</v>
      </c>
      <c r="BC41" s="16">
        <f t="shared" si="6"/>
        <v>1.2935948815064751</v>
      </c>
      <c r="BD41" s="12">
        <v>185.12409199999999</v>
      </c>
      <c r="BE41" s="15">
        <v>0</v>
      </c>
      <c r="BF41" s="15">
        <v>0</v>
      </c>
      <c r="BG41" s="15">
        <v>0</v>
      </c>
      <c r="BH41" s="15">
        <v>0.97596700000000003</v>
      </c>
      <c r="BI41" s="37">
        <v>2.4036999999999999E-2</v>
      </c>
      <c r="BJ41" s="13">
        <v>1553.5902100000001</v>
      </c>
      <c r="BK41" s="15">
        <v>0.183976</v>
      </c>
      <c r="BL41" s="15">
        <v>7.532152</v>
      </c>
      <c r="BM41" s="16">
        <v>13.282185999999999</v>
      </c>
      <c r="BN41" s="15">
        <v>0.16815099999999999</v>
      </c>
      <c r="BO41" s="19"/>
      <c r="BP41" s="45">
        <v>208</v>
      </c>
      <c r="BQ41" s="40">
        <v>1.399146</v>
      </c>
      <c r="BR41" s="40">
        <v>3.2715839999999998</v>
      </c>
      <c r="BS41" s="39">
        <v>17.461797000000001</v>
      </c>
      <c r="BT41" s="39">
        <v>31.698049999999999</v>
      </c>
      <c r="BU41" s="40">
        <v>0.90805999999999998</v>
      </c>
      <c r="BV41" s="40">
        <v>15.677358</v>
      </c>
      <c r="BW41" s="39">
        <v>11.92638</v>
      </c>
      <c r="BX41" s="39">
        <v>27.450302000000001</v>
      </c>
      <c r="BY41" s="40">
        <v>10.413816000000001</v>
      </c>
      <c r="BZ41" s="40">
        <v>1.4946379999999999</v>
      </c>
      <c r="CA41" s="39">
        <v>17.838601000000001</v>
      </c>
      <c r="CB41" s="39">
        <v>37.318033999999997</v>
      </c>
      <c r="CC41" s="39">
        <v>40.250459999999997</v>
      </c>
      <c r="CD41" s="39">
        <v>11.36318</v>
      </c>
      <c r="CE41" s="39">
        <v>12.247002</v>
      </c>
      <c r="CF41" s="40">
        <v>1.660215</v>
      </c>
      <c r="CG41" s="40">
        <v>96.063004000000006</v>
      </c>
      <c r="CH41" s="40">
        <v>20.090796999999998</v>
      </c>
      <c r="CI41" s="40">
        <v>12.197770999999999</v>
      </c>
      <c r="CJ41" s="40">
        <v>12.527995000000001</v>
      </c>
      <c r="CK41" s="40">
        <v>92.816001999999997</v>
      </c>
      <c r="CL41" s="40">
        <v>4.8750540000000004</v>
      </c>
      <c r="CM41" s="41">
        <v>71.226982000000007</v>
      </c>
      <c r="CN41" s="41">
        <v>95.129147000000003</v>
      </c>
      <c r="CO41" s="11">
        <v>493.37567100000001</v>
      </c>
      <c r="CP41" s="40">
        <v>37.831932000000002</v>
      </c>
      <c r="CQ41" s="40">
        <v>52.781618000000002</v>
      </c>
      <c r="CR41" s="40">
        <v>7.4521360000000003</v>
      </c>
      <c r="CS41" s="40">
        <v>46.516001000000003</v>
      </c>
      <c r="CT41" s="40">
        <v>1.8010930000000001</v>
      </c>
      <c r="CU41" s="40">
        <v>15.285501</v>
      </c>
      <c r="CV41" s="40">
        <v>2.4680000000000001E-3</v>
      </c>
      <c r="CW41" s="40">
        <v>8.8328249999999997</v>
      </c>
      <c r="CX41" s="40">
        <v>167.39487500000001</v>
      </c>
      <c r="CY41" s="40">
        <v>9.6770759999999996</v>
      </c>
      <c r="CZ41" s="40">
        <v>42.408583</v>
      </c>
      <c r="DA41" s="40">
        <v>4.3303159999999998</v>
      </c>
      <c r="DB41" s="40">
        <v>3.2021269999999999</v>
      </c>
      <c r="DC41" s="40">
        <v>1.031998</v>
      </c>
    </row>
    <row r="42" spans="1:107" s="1" customFormat="1" x14ac:dyDescent="0.25">
      <c r="A42" s="6" t="s">
        <v>422</v>
      </c>
      <c r="B42" s="5" t="s">
        <v>51</v>
      </c>
      <c r="C42" s="5" t="s">
        <v>353</v>
      </c>
      <c r="D42" s="24">
        <f t="shared" si="2"/>
        <v>3.0130000000000001E-3</v>
      </c>
      <c r="E42" s="24">
        <f t="shared" si="3"/>
        <v>0.99699000000000004</v>
      </c>
      <c r="F42" s="8">
        <f t="shared" si="4"/>
        <v>1.000003</v>
      </c>
      <c r="G42" s="19"/>
      <c r="H42" s="9">
        <v>0.62477366945427104</v>
      </c>
      <c r="I42" s="9">
        <v>0.92831520129558076</v>
      </c>
      <c r="J42" s="9">
        <v>1.0181738991558527</v>
      </c>
      <c r="K42" s="9">
        <v>1.0796754593871993</v>
      </c>
      <c r="L42" s="9">
        <v>0.86794616519005652</v>
      </c>
      <c r="M42" s="9">
        <v>0.82291646918875838</v>
      </c>
      <c r="N42" s="19"/>
      <c r="O42" s="9">
        <f t="shared" si="7"/>
        <v>0.70661778029381606</v>
      </c>
      <c r="P42" s="9">
        <f t="shared" si="8"/>
        <v>1.0531840530568612</v>
      </c>
      <c r="Q42" s="9">
        <f t="shared" si="9"/>
        <v>0.90978449268964545</v>
      </c>
      <c r="R42" s="9">
        <f t="shared" si="10"/>
        <v>1.0319501641272448</v>
      </c>
      <c r="S42" s="9">
        <f t="shared" si="11"/>
        <v>0.78379380228270046</v>
      </c>
      <c r="T42" s="9">
        <f t="shared" si="12"/>
        <v>0.90458175266541119</v>
      </c>
      <c r="U42" s="19"/>
      <c r="V42" s="16">
        <f t="shared" si="13"/>
        <v>1.8187609239649554</v>
      </c>
      <c r="W42" s="16">
        <f t="shared" si="14"/>
        <v>2.5264196449860581</v>
      </c>
      <c r="X42" s="16">
        <f t="shared" si="15"/>
        <v>-1.7350482246482493</v>
      </c>
      <c r="Y42" s="16">
        <f t="shared" si="16"/>
        <v>1.379688129297137</v>
      </c>
      <c r="Z42" s="16">
        <f t="shared" si="17"/>
        <v>2.1403117928121693</v>
      </c>
      <c r="AA42" s="16">
        <f t="shared" si="18"/>
        <v>0.82727656508143776</v>
      </c>
      <c r="AB42" s="16">
        <f t="shared" si="19"/>
        <v>-0.67822031702180574</v>
      </c>
      <c r="AC42" s="47">
        <f t="shared" si="20"/>
        <v>-1.9060830989794972</v>
      </c>
      <c r="AD42" s="16">
        <f t="shared" si="21"/>
        <v>1.2753564924736125</v>
      </c>
      <c r="AE42" s="16">
        <f t="shared" si="22"/>
        <v>-1.1599077187459084</v>
      </c>
      <c r="AF42" s="16">
        <f t="shared" si="23"/>
        <v>1.5001711002638951</v>
      </c>
      <c r="AG42" s="16">
        <f t="shared" si="24"/>
        <v>-1.1928483202940161</v>
      </c>
      <c r="AH42" s="16">
        <f t="shared" si="25"/>
        <v>-0.83318603397473168</v>
      </c>
      <c r="AI42" s="16">
        <f t="shared" si="26"/>
        <v>-0.79954699755226355</v>
      </c>
      <c r="AJ42" s="16">
        <f t="shared" si="27"/>
        <v>-0.74423145614800312</v>
      </c>
      <c r="AK42" s="16">
        <f t="shared" si="28"/>
        <v>-1.4326389931066339</v>
      </c>
      <c r="AL42" s="47">
        <f t="shared" si="29"/>
        <v>1.4357698680633155</v>
      </c>
      <c r="AM42" s="16">
        <f t="shared" si="30"/>
        <v>1.0167960224100159</v>
      </c>
      <c r="AN42" s="16">
        <f t="shared" si="31"/>
        <v>-0.91621464572010369</v>
      </c>
      <c r="AO42" s="16">
        <f t="shared" si="32"/>
        <v>1.2673058460635274</v>
      </c>
      <c r="AP42" s="16">
        <f t="shared" si="33"/>
        <v>1.1303494591931267</v>
      </c>
      <c r="AQ42" s="16">
        <f t="shared" si="34"/>
        <v>-0.9322063670478653</v>
      </c>
      <c r="AR42" s="19"/>
      <c r="AS42" s="14">
        <v>1.25E-3</v>
      </c>
      <c r="AT42" s="16">
        <v>0.62448499999999996</v>
      </c>
      <c r="AU42" s="14">
        <v>4.1899999999999999E-4</v>
      </c>
      <c r="AV42" s="16">
        <v>3.4963769999999998</v>
      </c>
      <c r="AW42" s="15">
        <v>0.81614299999999995</v>
      </c>
      <c r="AX42" s="15">
        <v>0.18967899999999999</v>
      </c>
      <c r="AY42" s="14">
        <v>6.96E-4</v>
      </c>
      <c r="AZ42" s="37">
        <v>0.16095100000000001</v>
      </c>
      <c r="BA42" s="16">
        <v>3.6049120000000001</v>
      </c>
      <c r="BB42" s="16">
        <v>1.8873850000000001</v>
      </c>
      <c r="BC42" s="16">
        <f t="shared" si="6"/>
        <v>1.9100035233934782</v>
      </c>
      <c r="BD42" s="12">
        <v>155.610714</v>
      </c>
      <c r="BE42" s="15">
        <v>0</v>
      </c>
      <c r="BF42" s="15">
        <v>0</v>
      </c>
      <c r="BG42" s="15">
        <v>0</v>
      </c>
      <c r="BH42" s="15">
        <v>3.0130000000000001E-3</v>
      </c>
      <c r="BI42" s="37">
        <v>0.99699000000000004</v>
      </c>
      <c r="BJ42" s="13">
        <v>1603.6465250000001</v>
      </c>
      <c r="BK42" s="15">
        <v>0.13272400000000001</v>
      </c>
      <c r="BL42" s="15">
        <v>7.5455379999999996</v>
      </c>
      <c r="BM42" s="16">
        <v>14.515387</v>
      </c>
      <c r="BN42" s="15">
        <v>0.16220999999999999</v>
      </c>
      <c r="BO42" s="19"/>
      <c r="BP42" s="45">
        <v>171</v>
      </c>
      <c r="BQ42" s="40">
        <v>0</v>
      </c>
      <c r="BR42" s="40">
        <v>0.71616800000000003</v>
      </c>
      <c r="BS42" s="39">
        <v>10.324019</v>
      </c>
      <c r="BT42" s="39">
        <v>0</v>
      </c>
      <c r="BU42" s="40">
        <v>0.56726200000000004</v>
      </c>
      <c r="BV42" s="40">
        <v>0.95086999999999999</v>
      </c>
      <c r="BW42" s="39">
        <v>5.0723960000000003</v>
      </c>
      <c r="BX42" s="39">
        <v>23.474726</v>
      </c>
      <c r="BY42" s="40">
        <v>1.269585</v>
      </c>
      <c r="BZ42" s="40">
        <v>0.31902799999999998</v>
      </c>
      <c r="CA42" s="39">
        <v>7.4539020000000002</v>
      </c>
      <c r="CB42" s="39">
        <v>10.915454</v>
      </c>
      <c r="CC42" s="39">
        <v>7.1077199999999996</v>
      </c>
      <c r="CD42" s="39">
        <v>14.073262</v>
      </c>
      <c r="CE42" s="39">
        <v>5.8027749999999996</v>
      </c>
      <c r="CF42" s="40">
        <v>1.1704669999999999</v>
      </c>
      <c r="CG42" s="40">
        <v>10.841222999999999</v>
      </c>
      <c r="CH42" s="40">
        <v>5.0753510000000004</v>
      </c>
      <c r="CI42" s="40">
        <v>2.0136639999999999</v>
      </c>
      <c r="CJ42" s="40">
        <v>3.6984880000000002</v>
      </c>
      <c r="CK42" s="40">
        <v>25.216000999999999</v>
      </c>
      <c r="CL42" s="40">
        <v>0.97835700000000003</v>
      </c>
      <c r="CM42" s="41">
        <v>57.543427999999999</v>
      </c>
      <c r="CN42" s="41">
        <v>35.154445000000003</v>
      </c>
      <c r="CO42" s="11">
        <v>184.16790800000001</v>
      </c>
      <c r="CP42" s="40">
        <v>16.817966999999999</v>
      </c>
      <c r="CQ42" s="40">
        <v>20.09403</v>
      </c>
      <c r="CR42" s="40">
        <v>1.258211</v>
      </c>
      <c r="CS42" s="40">
        <v>22.030111999999999</v>
      </c>
      <c r="CT42" s="40">
        <v>1.348462</v>
      </c>
      <c r="CU42" s="40">
        <v>23.722334</v>
      </c>
      <c r="CV42" s="40">
        <v>-0.11938699999999999</v>
      </c>
      <c r="CW42" s="40">
        <v>5.3003150000000003</v>
      </c>
      <c r="CX42" s="40">
        <v>27.020140999999999</v>
      </c>
      <c r="CY42" s="40">
        <v>2.278492</v>
      </c>
      <c r="CZ42" s="40">
        <v>8.7668769999999991</v>
      </c>
      <c r="DA42" s="40">
        <v>2.0533269999999999</v>
      </c>
      <c r="DB42" s="40">
        <v>1.544276</v>
      </c>
      <c r="DC42" s="40">
        <v>0.19566600000000001</v>
      </c>
    </row>
    <row r="43" spans="1:107" s="1" customFormat="1" x14ac:dyDescent="0.25">
      <c r="A43" s="6" t="s">
        <v>355</v>
      </c>
      <c r="B43" s="5" t="s">
        <v>48</v>
      </c>
      <c r="C43" s="5"/>
      <c r="D43" s="24">
        <f t="shared" si="2"/>
        <v>2.6199999999999999E-3</v>
      </c>
      <c r="E43" s="24">
        <f t="shared" si="3"/>
        <v>0.99738300000000002</v>
      </c>
      <c r="F43" s="8">
        <f t="shared" si="4"/>
        <v>1.000003</v>
      </c>
      <c r="G43" s="19"/>
      <c r="H43" s="9">
        <v>0.38974500245373933</v>
      </c>
      <c r="I43" s="9">
        <v>0.91677588489293338</v>
      </c>
      <c r="J43" s="9">
        <v>0.82665683270361501</v>
      </c>
      <c r="K43" s="9">
        <v>0.72422041960229067</v>
      </c>
      <c r="L43" s="9">
        <v>0.72009907158440356</v>
      </c>
      <c r="M43" s="9">
        <v>1.0178357031466607</v>
      </c>
      <c r="N43" s="19"/>
      <c r="O43" s="9">
        <f t="shared" si="7"/>
        <v>1.1900299133154939</v>
      </c>
      <c r="P43" s="9">
        <f t="shared" si="8"/>
        <v>1.2345283265337705</v>
      </c>
      <c r="Q43" s="9">
        <f t="shared" si="9"/>
        <v>1.2183869168871613</v>
      </c>
      <c r="R43" s="9">
        <f t="shared" si="10"/>
        <v>1.3549148268407425</v>
      </c>
      <c r="S43" s="9">
        <f t="shared" si="11"/>
        <v>1.1094290403870319</v>
      </c>
      <c r="T43" s="9">
        <f t="shared" si="12"/>
        <v>1.1222300013997193</v>
      </c>
      <c r="U43" s="19"/>
      <c r="V43" s="16">
        <f t="shared" si="13"/>
        <v>2.0735916961653</v>
      </c>
      <c r="W43" s="16">
        <f t="shared" si="14"/>
        <v>2.7935592552715436</v>
      </c>
      <c r="X43" s="16">
        <f t="shared" si="15"/>
        <v>-2.0374445879300853</v>
      </c>
      <c r="Y43" s="16">
        <f t="shared" si="16"/>
        <v>1.6155995572955941</v>
      </c>
      <c r="Z43" s="16">
        <f t="shared" si="17"/>
        <v>1.4515045630931647</v>
      </c>
      <c r="AA43" s="16">
        <f t="shared" si="18"/>
        <v>0.30260060682667345</v>
      </c>
      <c r="AB43" s="16">
        <f t="shared" si="19"/>
        <v>-0.82413721909800042</v>
      </c>
      <c r="AC43" s="47">
        <f t="shared" si="20"/>
        <v>-2.0997345519886692</v>
      </c>
      <c r="AD43" s="16">
        <f t="shared" si="21"/>
        <v>1.0368221354828644</v>
      </c>
      <c r="AE43" s="16">
        <f t="shared" si="22"/>
        <v>-1.0533247089432591</v>
      </c>
      <c r="AF43" s="16">
        <f t="shared" si="23"/>
        <v>1.2266996592694419</v>
      </c>
      <c r="AG43" s="16">
        <f t="shared" si="24"/>
        <v>-1.3189964444813591</v>
      </c>
      <c r="AH43" s="16">
        <f t="shared" si="25"/>
        <v>-0.83318603397473168</v>
      </c>
      <c r="AI43" s="16">
        <f t="shared" si="26"/>
        <v>-0.79954699755226355</v>
      </c>
      <c r="AJ43" s="16">
        <f t="shared" si="27"/>
        <v>-0.74423145614800312</v>
      </c>
      <c r="AK43" s="16">
        <f t="shared" si="28"/>
        <v>-1.4337987172364326</v>
      </c>
      <c r="AL43" s="47">
        <f t="shared" si="29"/>
        <v>1.4368245850690466</v>
      </c>
      <c r="AM43" s="16">
        <f t="shared" si="30"/>
        <v>-0.7750470347723728</v>
      </c>
      <c r="AN43" s="16">
        <f t="shared" si="31"/>
        <v>-0.99454146619132644</v>
      </c>
      <c r="AO43" s="16">
        <f t="shared" si="32"/>
        <v>-0.50202651937374687</v>
      </c>
      <c r="AP43" s="16">
        <f t="shared" si="33"/>
        <v>-0.79411550704469269</v>
      </c>
      <c r="AQ43" s="16">
        <f t="shared" si="34"/>
        <v>-1.2541366743785667</v>
      </c>
      <c r="AR43" s="19"/>
      <c r="AS43" s="14">
        <v>1.2849999999999999E-3</v>
      </c>
      <c r="AT43" s="16">
        <v>0.660408</v>
      </c>
      <c r="AU43" s="14">
        <v>3.79E-4</v>
      </c>
      <c r="AV43" s="16">
        <v>3.791315</v>
      </c>
      <c r="AW43" s="15">
        <v>0.72376600000000002</v>
      </c>
      <c r="AX43" s="15">
        <v>0.14902699999999999</v>
      </c>
      <c r="AY43" s="14">
        <v>6.8099999999999996E-4</v>
      </c>
      <c r="AZ43" s="37">
        <v>0.134106</v>
      </c>
      <c r="BA43" s="16">
        <v>3.4998749999999998</v>
      </c>
      <c r="BB43" s="16">
        <v>1.9511270000000001</v>
      </c>
      <c r="BC43" s="16">
        <f t="shared" si="6"/>
        <v>1.7937709846668104</v>
      </c>
      <c r="BD43" s="12">
        <v>153.23045300000001</v>
      </c>
      <c r="BE43" s="15">
        <v>0</v>
      </c>
      <c r="BF43" s="15">
        <v>0</v>
      </c>
      <c r="BG43" s="15">
        <v>0</v>
      </c>
      <c r="BH43" s="15">
        <v>2.6199999999999999E-3</v>
      </c>
      <c r="BI43" s="37">
        <v>0.99738300000000002</v>
      </c>
      <c r="BJ43" s="13">
        <v>1025.129623</v>
      </c>
      <c r="BK43" s="15">
        <v>0.129134</v>
      </c>
      <c r="BL43" s="15">
        <v>7.1233620000000002</v>
      </c>
      <c r="BM43" s="16">
        <v>7.2805759999999999</v>
      </c>
      <c r="BN43" s="15">
        <v>0.15826299999999999</v>
      </c>
      <c r="BO43" s="19"/>
      <c r="BP43" s="45">
        <v>150.75</v>
      </c>
      <c r="BQ43" s="40">
        <v>0</v>
      </c>
      <c r="BR43" s="40">
        <v>11.67867</v>
      </c>
      <c r="BS43" s="39">
        <v>0</v>
      </c>
      <c r="BT43" s="39">
        <v>1.8799399999999999</v>
      </c>
      <c r="BU43" s="40">
        <v>0.40358699999999997</v>
      </c>
      <c r="BV43" s="40">
        <v>9.2928859999999993</v>
      </c>
      <c r="BW43" s="39">
        <v>0</v>
      </c>
      <c r="BX43" s="39">
        <v>30.332650000000001</v>
      </c>
      <c r="BY43" s="40">
        <v>0</v>
      </c>
      <c r="BZ43" s="40">
        <v>0.20152800000000001</v>
      </c>
      <c r="CA43" s="39">
        <v>0</v>
      </c>
      <c r="CB43" s="39">
        <v>1.4336070000000001</v>
      </c>
      <c r="CC43" s="39">
        <v>3.92347</v>
      </c>
      <c r="CD43" s="39">
        <v>10.451446000000001</v>
      </c>
      <c r="CE43" s="39">
        <v>5.5814680000000001</v>
      </c>
      <c r="CF43" s="40">
        <v>1.149024</v>
      </c>
      <c r="CG43" s="40">
        <v>4.7220000000000004</v>
      </c>
      <c r="CH43" s="40">
        <v>0.30834</v>
      </c>
      <c r="CI43" s="40">
        <v>0.31587799999999999</v>
      </c>
      <c r="CJ43" s="40">
        <v>0.35514699999999999</v>
      </c>
      <c r="CK43" s="40">
        <v>20.356750999999999</v>
      </c>
      <c r="CL43" s="40">
        <v>0.18710399999999999</v>
      </c>
      <c r="CM43" s="41">
        <v>31.184566</v>
      </c>
      <c r="CN43" s="41">
        <v>33.735301</v>
      </c>
      <c r="CO43" s="11">
        <v>300.99859600000002</v>
      </c>
      <c r="CP43" s="40">
        <v>22.913648999999999</v>
      </c>
      <c r="CQ43" s="40">
        <v>10.944343</v>
      </c>
      <c r="CR43" s="40">
        <v>1.1800459999999999</v>
      </c>
      <c r="CS43" s="40">
        <v>8.1295009999999994</v>
      </c>
      <c r="CT43" s="40">
        <v>0.85675599999999996</v>
      </c>
      <c r="CU43" s="40">
        <v>10.7555</v>
      </c>
      <c r="CV43" s="40">
        <v>-1.686E-3</v>
      </c>
      <c r="CW43" s="40">
        <v>4.9151360000000004</v>
      </c>
      <c r="CX43" s="40">
        <v>18.570837000000001</v>
      </c>
      <c r="CY43" s="40">
        <v>1.0628919999999999</v>
      </c>
      <c r="CZ43" s="40">
        <v>5.6934449999999996</v>
      </c>
      <c r="DA43" s="40">
        <v>2.484934</v>
      </c>
      <c r="DB43" s="40">
        <v>1.755838</v>
      </c>
      <c r="DC43" s="40">
        <v>0.35466599999999998</v>
      </c>
    </row>
    <row r="44" spans="1:107" s="1" customFormat="1" x14ac:dyDescent="0.25">
      <c r="A44" s="6" t="s">
        <v>95</v>
      </c>
      <c r="B44" s="5" t="s">
        <v>48</v>
      </c>
      <c r="C44" s="10"/>
      <c r="D44" s="24">
        <f t="shared" si="2"/>
        <v>3.101E-3</v>
      </c>
      <c r="E44" s="24">
        <f t="shared" si="3"/>
        <v>0.99690199999999995</v>
      </c>
      <c r="F44" s="8">
        <f t="shared" si="4"/>
        <v>1.000003</v>
      </c>
      <c r="G44" s="19"/>
      <c r="H44" s="9">
        <v>0.75709195551120434</v>
      </c>
      <c r="I44" s="9">
        <v>0.60488556960671735</v>
      </c>
      <c r="J44" s="9">
        <v>0.76322409566694227</v>
      </c>
      <c r="K44" s="9">
        <v>1.0135364290653286</v>
      </c>
      <c r="L44" s="9">
        <v>0.71739084887650861</v>
      </c>
      <c r="M44" s="9">
        <v>0.72455718092843524</v>
      </c>
      <c r="N44" s="19"/>
      <c r="O44" s="9">
        <f t="shared" si="7"/>
        <v>1.3522516498503261</v>
      </c>
      <c r="P44" s="9">
        <f t="shared" si="8"/>
        <v>1.068145536252354</v>
      </c>
      <c r="Q44" s="9">
        <f t="shared" si="9"/>
        <v>1.3067508502512299</v>
      </c>
      <c r="R44" s="9">
        <f t="shared" si="10"/>
        <v>1.1059764273191393</v>
      </c>
      <c r="S44" s="9">
        <f t="shared" si="11"/>
        <v>1.2092865919895288</v>
      </c>
      <c r="T44" s="9">
        <f t="shared" si="12"/>
        <v>1.54245769851843</v>
      </c>
      <c r="U44" s="19"/>
      <c r="V44" s="16">
        <f t="shared" si="13"/>
        <v>-0.48199690504387688</v>
      </c>
      <c r="W44" s="16">
        <f t="shared" si="14"/>
        <v>0.91204804859194422</v>
      </c>
      <c r="X44" s="16">
        <f t="shared" si="15"/>
        <v>-0.98661722552570497</v>
      </c>
      <c r="Y44" s="16">
        <f t="shared" si="16"/>
        <v>1.6954735623017239</v>
      </c>
      <c r="Z44" s="16">
        <f t="shared" si="17"/>
        <v>1.4910239057597452</v>
      </c>
      <c r="AA44" s="16">
        <f t="shared" si="18"/>
        <v>0.4201532150079289</v>
      </c>
      <c r="AB44" s="16">
        <f t="shared" si="19"/>
        <v>-1.0673320558916572</v>
      </c>
      <c r="AC44" s="47">
        <f t="shared" si="20"/>
        <v>-0.79135190011537582</v>
      </c>
      <c r="AD44" s="16">
        <f t="shared" si="21"/>
        <v>0.97661456222259746</v>
      </c>
      <c r="AE44" s="16">
        <f t="shared" si="22"/>
        <v>-0.83718569521432029</v>
      </c>
      <c r="AF44" s="16">
        <f t="shared" si="23"/>
        <v>0.93448906788711483</v>
      </c>
      <c r="AG44" s="16">
        <f t="shared" si="24"/>
        <v>-1.1242455748999991</v>
      </c>
      <c r="AH44" s="16">
        <f t="shared" si="25"/>
        <v>-0.83318603397473168</v>
      </c>
      <c r="AI44" s="16">
        <f t="shared" si="26"/>
        <v>-0.79954699755226355</v>
      </c>
      <c r="AJ44" s="16">
        <f t="shared" si="27"/>
        <v>-0.74423145614800312</v>
      </c>
      <c r="AK44" s="16">
        <f t="shared" si="28"/>
        <v>-1.4323793093320223</v>
      </c>
      <c r="AL44" s="47">
        <f t="shared" si="29"/>
        <v>1.4355336973342967</v>
      </c>
      <c r="AM44" s="16">
        <f t="shared" si="30"/>
        <v>-0.94757138854769074</v>
      </c>
      <c r="AN44" s="16">
        <f t="shared" si="31"/>
        <v>-0.98077427295529829</v>
      </c>
      <c r="AO44" s="16">
        <f t="shared" si="32"/>
        <v>-0.73984383982005064</v>
      </c>
      <c r="AP44" s="16">
        <f t="shared" si="33"/>
        <v>-0.74972610417420038</v>
      </c>
      <c r="AQ44" s="16">
        <f t="shared" si="34"/>
        <v>-1.2266498455033583</v>
      </c>
      <c r="AR44" s="19"/>
      <c r="AS44" s="14">
        <v>9.3400000000000004E-4</v>
      </c>
      <c r="AT44" s="16">
        <v>0.40739599999999998</v>
      </c>
      <c r="AU44" s="14">
        <v>5.1800000000000001E-4</v>
      </c>
      <c r="AV44" s="16">
        <v>3.8911739999999999</v>
      </c>
      <c r="AW44" s="15">
        <v>0.72906599999999999</v>
      </c>
      <c r="AX44" s="15">
        <v>0.158135</v>
      </c>
      <c r="AY44" s="14">
        <v>6.5600000000000001E-4</v>
      </c>
      <c r="AZ44" s="37">
        <v>0.31548100000000001</v>
      </c>
      <c r="BA44" s="16">
        <v>3.473363</v>
      </c>
      <c r="BB44" s="16">
        <v>2.0803889999999998</v>
      </c>
      <c r="BC44" s="16">
        <f t="shared" si="6"/>
        <v>1.6695738152816615</v>
      </c>
      <c r="BD44" s="12">
        <v>156.90516400000001</v>
      </c>
      <c r="BE44" s="15">
        <v>0</v>
      </c>
      <c r="BF44" s="15">
        <v>0</v>
      </c>
      <c r="BG44" s="15">
        <v>0</v>
      </c>
      <c r="BH44" s="15">
        <v>3.101E-3</v>
      </c>
      <c r="BI44" s="37">
        <v>0.99690199999999995</v>
      </c>
      <c r="BJ44" s="13">
        <v>969.42817400000001</v>
      </c>
      <c r="BK44" s="15">
        <v>0.12976499999999999</v>
      </c>
      <c r="BL44" s="15">
        <v>7.0666169999999999</v>
      </c>
      <c r="BM44" s="16">
        <v>7.4474530000000003</v>
      </c>
      <c r="BN44" s="15">
        <v>0.15859999999999999</v>
      </c>
      <c r="BO44" s="19"/>
      <c r="BP44" s="45">
        <v>113</v>
      </c>
      <c r="BQ44" s="21">
        <v>0</v>
      </c>
      <c r="BR44" s="21">
        <v>4.1328170000000002</v>
      </c>
      <c r="BS44" s="20">
        <v>0</v>
      </c>
      <c r="BT44" s="20">
        <v>0</v>
      </c>
      <c r="BU44" s="21">
        <v>0.35528700000000002</v>
      </c>
      <c r="BV44" s="21">
        <v>1.782281</v>
      </c>
      <c r="BW44" s="20">
        <v>0</v>
      </c>
      <c r="BX44" s="20">
        <v>24.534123999999998</v>
      </c>
      <c r="BY44" s="21">
        <v>0</v>
      </c>
      <c r="BZ44" s="21">
        <v>0.122144</v>
      </c>
      <c r="CA44" s="20">
        <v>0</v>
      </c>
      <c r="CB44" s="20">
        <v>0</v>
      </c>
      <c r="CC44" s="20">
        <v>0</v>
      </c>
      <c r="CD44" s="20">
        <v>10.76144</v>
      </c>
      <c r="CE44" s="20">
        <v>4.2368050000000004</v>
      </c>
      <c r="CF44" s="21">
        <v>1.0169649999999999</v>
      </c>
      <c r="CG44" s="21">
        <v>2.9466000000000001</v>
      </c>
      <c r="CH44" s="21">
        <v>0.24166099999999999</v>
      </c>
      <c r="CI44" s="21">
        <v>0.23713400000000001</v>
      </c>
      <c r="CJ44" s="21">
        <v>0.24215400000000001</v>
      </c>
      <c r="CK44" s="21">
        <v>19.815000999999999</v>
      </c>
      <c r="CL44" s="21">
        <v>0.16891200000000001</v>
      </c>
      <c r="CM44" s="23">
        <v>31.961400000000001</v>
      </c>
      <c r="CN44" s="23">
        <v>31.422958999999999</v>
      </c>
      <c r="CO44" s="22">
        <v>135.99369799999999</v>
      </c>
      <c r="CP44" s="21">
        <v>18.782277000000001</v>
      </c>
      <c r="CQ44" s="21">
        <v>9.237603</v>
      </c>
      <c r="CR44" s="21">
        <v>0.59941199999999994</v>
      </c>
      <c r="CS44" s="21">
        <v>3.5209999999999999</v>
      </c>
      <c r="CT44" s="21">
        <v>0.54768099999999997</v>
      </c>
      <c r="CU44" s="21">
        <v>13.77</v>
      </c>
      <c r="CV44" s="21">
        <v>-6.5721000000000002E-2</v>
      </c>
      <c r="CW44" s="21">
        <v>4.7491260000000004</v>
      </c>
      <c r="CX44" s="21">
        <v>16.764500000000002</v>
      </c>
      <c r="CY44" s="21">
        <v>0.93989</v>
      </c>
      <c r="CZ44" s="21">
        <v>4.5423920000000004</v>
      </c>
      <c r="DA44" s="21">
        <v>2.38415</v>
      </c>
      <c r="DB44" s="21">
        <v>1.552549</v>
      </c>
      <c r="DC44" s="21">
        <v>0.27695399999999998</v>
      </c>
    </row>
    <row r="45" spans="1:107" s="1" customFormat="1" x14ac:dyDescent="0.25">
      <c r="A45" s="6" t="s">
        <v>290</v>
      </c>
      <c r="B45" s="5" t="s">
        <v>48</v>
      </c>
      <c r="C45" s="5"/>
      <c r="D45" s="24">
        <f t="shared" si="2"/>
        <v>2.3699999999999999E-4</v>
      </c>
      <c r="E45" s="24">
        <f t="shared" si="3"/>
        <v>0.99976600000000004</v>
      </c>
      <c r="F45" s="8">
        <f t="shared" si="4"/>
        <v>1.000003</v>
      </c>
      <c r="G45" s="19"/>
      <c r="H45" s="9">
        <v>0.38132782878001331</v>
      </c>
      <c r="I45" s="9">
        <v>0.72313854192778981</v>
      </c>
      <c r="J45" s="9">
        <v>0.66259242908010196</v>
      </c>
      <c r="K45" s="9">
        <v>0.75222134374581606</v>
      </c>
      <c r="L45" s="9">
        <v>0.59650802039711615</v>
      </c>
      <c r="M45" s="9">
        <v>0.81175847376619681</v>
      </c>
      <c r="N45" s="19"/>
      <c r="O45" s="9">
        <f t="shared" si="7"/>
        <v>1.5930749354509444</v>
      </c>
      <c r="P45" s="9">
        <f t="shared" si="8"/>
        <v>1.2177762591019043</v>
      </c>
      <c r="Q45" s="9">
        <f t="shared" si="9"/>
        <v>1.3408829993803726</v>
      </c>
      <c r="R45" s="9">
        <f t="shared" si="10"/>
        <v>0.9872899037032995</v>
      </c>
      <c r="S45" s="9">
        <f t="shared" si="11"/>
        <v>1.440037856925555</v>
      </c>
      <c r="T45" s="9">
        <f t="shared" si="12"/>
        <v>1.6913321873393816</v>
      </c>
      <c r="U45" s="19"/>
      <c r="V45" s="16">
        <f t="shared" si="13"/>
        <v>-1.0207819662674646</v>
      </c>
      <c r="W45" s="16">
        <f t="shared" si="14"/>
        <v>3.9454950273349824E-2</v>
      </c>
      <c r="X45" s="16">
        <f t="shared" si="15"/>
        <v>-0.65398122591568542</v>
      </c>
      <c r="Y45" s="16">
        <f t="shared" si="16"/>
        <v>1.5858308750104406</v>
      </c>
      <c r="Z45" s="16">
        <f t="shared" si="17"/>
        <v>1.2979085367556369</v>
      </c>
      <c r="AA45" s="16">
        <f t="shared" si="18"/>
        <v>0.36727519176258394</v>
      </c>
      <c r="AB45" s="16">
        <f t="shared" si="19"/>
        <v>-1.0089652950611792</v>
      </c>
      <c r="AC45" s="47">
        <f t="shared" si="20"/>
        <v>-5.0693703569884334E-2</v>
      </c>
      <c r="AD45" s="16">
        <f t="shared" si="21"/>
        <v>0.90620585667939746</v>
      </c>
      <c r="AE45" s="16">
        <f t="shared" si="22"/>
        <v>-0.77215103073463287</v>
      </c>
      <c r="AF45" s="16">
        <f t="shared" si="23"/>
        <v>0.827977483797108</v>
      </c>
      <c r="AG45" s="16">
        <f t="shared" si="24"/>
        <v>-1.0045989314892114</v>
      </c>
      <c r="AH45" s="16">
        <f t="shared" si="25"/>
        <v>-0.83318603397473168</v>
      </c>
      <c r="AI45" s="16">
        <f t="shared" si="26"/>
        <v>-0.79954699755226355</v>
      </c>
      <c r="AJ45" s="16">
        <f t="shared" si="27"/>
        <v>-0.74423145614800312</v>
      </c>
      <c r="AK45" s="16">
        <f t="shared" si="28"/>
        <v>-1.4408308358148305</v>
      </c>
      <c r="AL45" s="47">
        <f t="shared" si="29"/>
        <v>1.4432199810605386</v>
      </c>
      <c r="AM45" s="16">
        <f t="shared" si="30"/>
        <v>-0.77752157981667658</v>
      </c>
      <c r="AN45" s="16">
        <f t="shared" si="31"/>
        <v>-1.0035959593655763</v>
      </c>
      <c r="AO45" s="16">
        <f t="shared" si="32"/>
        <v>-0.42956861729962403</v>
      </c>
      <c r="AP45" s="16">
        <f t="shared" si="33"/>
        <v>-0.64015109580602381</v>
      </c>
      <c r="AQ45" s="16">
        <f t="shared" si="34"/>
        <v>-1.2237951303382768</v>
      </c>
      <c r="AR45" s="19"/>
      <c r="AS45" s="14">
        <v>8.5999999999999998E-4</v>
      </c>
      <c r="AT45" s="16">
        <v>0.29005599999999998</v>
      </c>
      <c r="AU45" s="14">
        <v>5.62E-4</v>
      </c>
      <c r="AV45" s="16">
        <v>3.7540979999999999</v>
      </c>
      <c r="AW45" s="15">
        <v>0.70316699999999999</v>
      </c>
      <c r="AX45" s="15">
        <v>0.15403800000000001</v>
      </c>
      <c r="AY45" s="14">
        <v>6.6200000000000005E-4</v>
      </c>
      <c r="AZ45" s="37">
        <v>0.418155</v>
      </c>
      <c r="BA45" s="16">
        <v>3.4423590000000002</v>
      </c>
      <c r="BB45" s="16">
        <v>2.1192829999999998</v>
      </c>
      <c r="BC45" s="16">
        <f t="shared" si="6"/>
        <v>1.6243035970184259</v>
      </c>
      <c r="BD45" s="12">
        <v>159.16274999999999</v>
      </c>
      <c r="BE45" s="15">
        <v>0</v>
      </c>
      <c r="BF45" s="15">
        <v>0</v>
      </c>
      <c r="BG45" s="15">
        <v>0</v>
      </c>
      <c r="BH45" s="15">
        <v>2.3699999999999999E-4</v>
      </c>
      <c r="BI45" s="37">
        <v>0.99976600000000004</v>
      </c>
      <c r="BJ45" s="13">
        <v>1024.330688</v>
      </c>
      <c r="BK45" s="15">
        <v>0.128719</v>
      </c>
      <c r="BL45" s="15">
        <v>7.1406510000000001</v>
      </c>
      <c r="BM45" s="16">
        <v>7.859388</v>
      </c>
      <c r="BN45" s="15">
        <v>0.158635</v>
      </c>
      <c r="BO45" s="19"/>
      <c r="BP45" s="45">
        <v>113</v>
      </c>
      <c r="BQ45" s="40">
        <v>0</v>
      </c>
      <c r="BR45" s="40">
        <v>2.9297770000000001</v>
      </c>
      <c r="BS45" s="39">
        <v>0</v>
      </c>
      <c r="BT45" s="39">
        <v>0</v>
      </c>
      <c r="BU45" s="40">
        <v>0.26311699999999999</v>
      </c>
      <c r="BV45" s="40">
        <v>0</v>
      </c>
      <c r="BW45" s="39">
        <v>0</v>
      </c>
      <c r="BX45" s="39">
        <v>21.745359000000001</v>
      </c>
      <c r="BY45" s="40">
        <v>0</v>
      </c>
      <c r="BZ45" s="40">
        <v>9.4731999999999997E-2</v>
      </c>
      <c r="CA45" s="39">
        <v>0</v>
      </c>
      <c r="CB45" s="39">
        <v>0</v>
      </c>
      <c r="CC45" s="39">
        <v>0</v>
      </c>
      <c r="CD45" s="39">
        <v>10.736079</v>
      </c>
      <c r="CE45" s="39">
        <v>3.4397229999999999</v>
      </c>
      <c r="CF45" s="40">
        <v>1.05644</v>
      </c>
      <c r="CG45" s="40">
        <v>2.4140000000000001</v>
      </c>
      <c r="CH45" s="40">
        <v>0.16098199999999999</v>
      </c>
      <c r="CI45" s="40">
        <v>0.22075400000000001</v>
      </c>
      <c r="CJ45" s="40">
        <v>0.15621499999999999</v>
      </c>
      <c r="CK45" s="40">
        <v>19.408501000000001</v>
      </c>
      <c r="CL45" s="40">
        <v>0.16739100000000001</v>
      </c>
      <c r="CM45" s="41">
        <v>32.010466000000001</v>
      </c>
      <c r="CN45" s="41">
        <v>30.689432</v>
      </c>
      <c r="CO45" s="11">
        <v>73.093562000000006</v>
      </c>
      <c r="CP45" s="40">
        <v>15.356541999999999</v>
      </c>
      <c r="CQ45" s="40">
        <v>8.569013</v>
      </c>
      <c r="CR45" s="40">
        <v>0.50434500000000004</v>
      </c>
      <c r="CS45" s="40">
        <v>1.5965</v>
      </c>
      <c r="CT45" s="40">
        <v>0.48189599999999999</v>
      </c>
      <c r="CU45" s="40">
        <v>20.754501000000001</v>
      </c>
      <c r="CV45" s="40">
        <v>-7.8772999999999996E-2</v>
      </c>
      <c r="CW45" s="40">
        <v>4.3665399999999996</v>
      </c>
      <c r="CX45" s="40">
        <v>15.15372</v>
      </c>
      <c r="CY45" s="40">
        <v>0.89445300000000005</v>
      </c>
      <c r="CZ45" s="40">
        <v>4.4511789999999998</v>
      </c>
      <c r="DA45" s="40">
        <v>2.247134</v>
      </c>
      <c r="DB45" s="40">
        <v>1.520375</v>
      </c>
      <c r="DC45" s="40">
        <v>0.166575</v>
      </c>
    </row>
    <row r="46" spans="1:107" s="1" customFormat="1" x14ac:dyDescent="0.25">
      <c r="A46" s="6" t="s">
        <v>615</v>
      </c>
      <c r="B46" s="5" t="s">
        <v>56</v>
      </c>
      <c r="C46" s="5" t="s">
        <v>58</v>
      </c>
      <c r="D46" s="24">
        <f t="shared" si="2"/>
        <v>0.97779400000000005</v>
      </c>
      <c r="E46" s="24">
        <f t="shared" si="3"/>
        <v>2.2209E-2</v>
      </c>
      <c r="F46" s="8">
        <f t="shared" si="4"/>
        <v>1.000003</v>
      </c>
      <c r="G46" s="19"/>
      <c r="H46" s="9">
        <v>1.7541809886735027</v>
      </c>
      <c r="I46" s="9">
        <v>0.97122503844965669</v>
      </c>
      <c r="J46" s="9">
        <v>1.3558828200660318</v>
      </c>
      <c r="K46" s="9">
        <v>1.2111800799989683</v>
      </c>
      <c r="L46" s="9">
        <v>1.3776735594334006</v>
      </c>
      <c r="M46" s="9">
        <v>1.1643774859185068</v>
      </c>
      <c r="N46" s="19"/>
      <c r="O46" s="9">
        <f t="shared" si="7"/>
        <v>2.5733631046502867</v>
      </c>
      <c r="P46" s="9">
        <f t="shared" si="8"/>
        <v>2.668678360242188</v>
      </c>
      <c r="Q46" s="9">
        <f t="shared" si="9"/>
        <v>2.4930397934223034</v>
      </c>
      <c r="R46" s="9">
        <f t="shared" si="10"/>
        <v>2.8110594299496112</v>
      </c>
      <c r="S46" s="9">
        <f t="shared" si="11"/>
        <v>2.4815959999215931</v>
      </c>
      <c r="T46" s="9">
        <f t="shared" si="12"/>
        <v>2.3533041810684661</v>
      </c>
      <c r="U46" s="19"/>
      <c r="V46" s="16">
        <f t="shared" si="13"/>
        <v>-1.989138900628777</v>
      </c>
      <c r="W46" s="16">
        <f t="shared" si="14"/>
        <v>-1.3305028284759948</v>
      </c>
      <c r="X46" s="16">
        <f t="shared" si="15"/>
        <v>-0.13990740833656401</v>
      </c>
      <c r="Y46" s="16">
        <f t="shared" si="16"/>
        <v>-1.3272750868782697</v>
      </c>
      <c r="Z46" s="16">
        <f t="shared" si="17"/>
        <v>-5.8723388670343171E-2</v>
      </c>
      <c r="AA46" s="16">
        <f t="shared" si="18"/>
        <v>-1.2281387910118478</v>
      </c>
      <c r="AB46" s="16">
        <f t="shared" si="19"/>
        <v>-1.0089652950611792</v>
      </c>
      <c r="AC46" s="47">
        <f t="shared" si="20"/>
        <v>2.2071761973042006</v>
      </c>
      <c r="AD46" s="16">
        <f t="shared" si="21"/>
        <v>6.1662472091755141E-2</v>
      </c>
      <c r="AE46" s="16">
        <f t="shared" si="22"/>
        <v>-0.34290786510712951</v>
      </c>
      <c r="AF46" s="16">
        <f t="shared" si="23"/>
        <v>4.6816557924895169E-2</v>
      </c>
      <c r="AG46" s="16">
        <f t="shared" si="24"/>
        <v>0.48471136801761339</v>
      </c>
      <c r="AH46" s="16">
        <f t="shared" si="25"/>
        <v>-0.83318603397473168</v>
      </c>
      <c r="AI46" s="16">
        <f t="shared" si="26"/>
        <v>-0.79954699755226355</v>
      </c>
      <c r="AJ46" s="16">
        <f t="shared" si="27"/>
        <v>-0.74423145614800312</v>
      </c>
      <c r="AK46" s="16">
        <f t="shared" si="28"/>
        <v>1.4438929330239691</v>
      </c>
      <c r="AL46" s="47">
        <f t="shared" si="29"/>
        <v>-1.1803067160669976</v>
      </c>
      <c r="AM46" s="16">
        <f t="shared" si="30"/>
        <v>1.1711828423486088</v>
      </c>
      <c r="AN46" s="16">
        <f t="shared" si="31"/>
        <v>0.19929891334748981</v>
      </c>
      <c r="AO46" s="16">
        <f t="shared" si="32"/>
        <v>1.3653371253402831</v>
      </c>
      <c r="AP46" s="16">
        <f t="shared" si="33"/>
        <v>0.622264401698711</v>
      </c>
      <c r="AQ46" s="16">
        <f t="shared" si="34"/>
        <v>-0.47039501662819749</v>
      </c>
      <c r="AR46" s="19"/>
      <c r="AS46" s="14">
        <v>7.27E-4</v>
      </c>
      <c r="AT46" s="16">
        <v>0.105834</v>
      </c>
      <c r="AU46" s="14">
        <v>6.3000000000000003E-4</v>
      </c>
      <c r="AV46" s="16">
        <v>0.11211400000000001</v>
      </c>
      <c r="AW46" s="15">
        <v>0.521227</v>
      </c>
      <c r="AX46" s="15">
        <v>3.0425000000000001E-2</v>
      </c>
      <c r="AY46" s="14">
        <v>6.6200000000000005E-4</v>
      </c>
      <c r="AZ46" s="37">
        <v>0.73115300000000005</v>
      </c>
      <c r="BA46" s="16">
        <v>3.0704699999999998</v>
      </c>
      <c r="BB46" s="16">
        <v>2.3759920000000001</v>
      </c>
      <c r="BC46" s="16">
        <f t="shared" si="6"/>
        <v>1.2922897046791402</v>
      </c>
      <c r="BD46" s="12">
        <v>187.264216</v>
      </c>
      <c r="BE46" s="15">
        <v>0</v>
      </c>
      <c r="BF46" s="15">
        <v>0</v>
      </c>
      <c r="BG46" s="15">
        <v>0</v>
      </c>
      <c r="BH46" s="15">
        <v>0.97779400000000005</v>
      </c>
      <c r="BI46" s="37">
        <v>2.2209E-2</v>
      </c>
      <c r="BJ46" s="13">
        <v>1653.4920649999999</v>
      </c>
      <c r="BK46" s="15">
        <v>0.18385199999999999</v>
      </c>
      <c r="BL46" s="15">
        <v>7.5689289999999998</v>
      </c>
      <c r="BM46" s="16">
        <v>12.605297999999999</v>
      </c>
      <c r="BN46" s="15">
        <v>0.16787199999999999</v>
      </c>
      <c r="BO46" s="19"/>
      <c r="BP46" s="45">
        <v>183</v>
      </c>
      <c r="BQ46" s="40">
        <v>0.410194</v>
      </c>
      <c r="BR46" s="40">
        <v>2.6245919999999998</v>
      </c>
      <c r="BS46" s="39">
        <v>14.535748999999999</v>
      </c>
      <c r="BT46" s="39">
        <v>19.165624000000001</v>
      </c>
      <c r="BU46" s="40">
        <v>0.73338199999999998</v>
      </c>
      <c r="BV46" s="40">
        <v>15.256202999999999</v>
      </c>
      <c r="BW46" s="39">
        <v>9.1037809999999997</v>
      </c>
      <c r="BX46" s="39">
        <v>26.024474000000001</v>
      </c>
      <c r="BY46" s="40">
        <v>9.8372250000000001</v>
      </c>
      <c r="BZ46" s="40">
        <v>1.320594</v>
      </c>
      <c r="CA46" s="39">
        <v>15.809258</v>
      </c>
      <c r="CB46" s="39">
        <v>25.626391999999999</v>
      </c>
      <c r="CC46" s="39">
        <v>33.122278999999999</v>
      </c>
      <c r="CD46" s="39">
        <v>11.874306000000001</v>
      </c>
      <c r="CE46" s="39">
        <v>10.659597</v>
      </c>
      <c r="CF46" s="40">
        <v>1.4936780000000001</v>
      </c>
      <c r="CG46" s="40">
        <v>79.014002000000005</v>
      </c>
      <c r="CH46" s="40">
        <v>18.33127</v>
      </c>
      <c r="CI46" s="40">
        <v>11.109969</v>
      </c>
      <c r="CJ46" s="40">
        <v>11.611292000000001</v>
      </c>
      <c r="CK46" s="40">
        <v>88.993336999999997</v>
      </c>
      <c r="CL46" s="40">
        <v>3.9942899999999999</v>
      </c>
      <c r="CM46" s="41">
        <v>64.866131999999993</v>
      </c>
      <c r="CN46" s="41">
        <v>77.944126999999995</v>
      </c>
      <c r="CO46" s="11">
        <v>429.63612899999998</v>
      </c>
      <c r="CP46" s="40">
        <v>33.117578999999999</v>
      </c>
      <c r="CQ46" s="40">
        <v>44.504148999999998</v>
      </c>
      <c r="CR46" s="40">
        <v>6.5225169999999997</v>
      </c>
      <c r="CS46" s="40">
        <v>40.810668999999997</v>
      </c>
      <c r="CT46" s="40">
        <v>1.6636550000000001</v>
      </c>
      <c r="CU46" s="40">
        <v>14.347334</v>
      </c>
      <c r="CV46" s="40">
        <v>-4.6378000000000003E-2</v>
      </c>
      <c r="CW46" s="40">
        <v>8.9763079999999995</v>
      </c>
      <c r="CX46" s="40">
        <v>173.31494599999999</v>
      </c>
      <c r="CY46" s="40">
        <v>9.0847470000000001</v>
      </c>
      <c r="CZ46" s="40">
        <v>40.258015999999998</v>
      </c>
      <c r="DA46" s="40">
        <v>4.3174210000000004</v>
      </c>
      <c r="DB46" s="40">
        <v>3.0103179999999998</v>
      </c>
      <c r="DC46" s="40">
        <v>0.93778799999999995</v>
      </c>
    </row>
    <row r="47" spans="1:107" s="1" customFormat="1" x14ac:dyDescent="0.25">
      <c r="A47" s="6" t="s">
        <v>50</v>
      </c>
      <c r="B47" s="5" t="s">
        <v>51</v>
      </c>
      <c r="C47" s="5" t="s">
        <v>52</v>
      </c>
      <c r="D47" s="24">
        <f t="shared" si="2"/>
        <v>1.4177E-2</v>
      </c>
      <c r="E47" s="24">
        <f t="shared" si="3"/>
        <v>0.98582499999999995</v>
      </c>
      <c r="F47" s="8">
        <f t="shared" si="4"/>
        <v>1.0000020000000001</v>
      </c>
      <c r="G47" s="19"/>
      <c r="H47" s="9">
        <v>0.41089399138951332</v>
      </c>
      <c r="I47" s="9">
        <v>0.42283463025651857</v>
      </c>
      <c r="J47" s="9">
        <v>0.52096028681541151</v>
      </c>
      <c r="K47" s="9">
        <v>0.77445463529520342</v>
      </c>
      <c r="L47" s="9">
        <v>0.45728316840144462</v>
      </c>
      <c r="M47" s="9">
        <v>0.60442918790728173</v>
      </c>
      <c r="N47" s="19"/>
      <c r="O47" s="9">
        <f t="shared" si="7"/>
        <v>1.4175509717177159</v>
      </c>
      <c r="P47" s="9">
        <f t="shared" si="8"/>
        <v>1.2480087430805769</v>
      </c>
      <c r="Q47" s="9">
        <f t="shared" si="9"/>
        <v>1.4527157154159003</v>
      </c>
      <c r="R47" s="9">
        <f t="shared" si="10"/>
        <v>1.3047335741984836</v>
      </c>
      <c r="S47" s="9">
        <f t="shared" si="11"/>
        <v>1.3171097170368742</v>
      </c>
      <c r="T47" s="9">
        <f t="shared" si="12"/>
        <v>1.5469211244264061</v>
      </c>
      <c r="U47" s="19"/>
      <c r="V47" s="16">
        <f t="shared" si="13"/>
        <v>-0.19076173681491077</v>
      </c>
      <c r="W47" s="16">
        <f t="shared" si="14"/>
        <v>1.0322582704627479</v>
      </c>
      <c r="X47" s="16">
        <f t="shared" si="15"/>
        <v>-0.9790573164436589</v>
      </c>
      <c r="Y47" s="16">
        <f t="shared" si="16"/>
        <v>1.0619638165908221</v>
      </c>
      <c r="Z47" s="16">
        <f t="shared" si="17"/>
        <v>1.1012513398710331</v>
      </c>
      <c r="AA47" s="16">
        <f t="shared" si="18"/>
        <v>0.13982354332403937</v>
      </c>
      <c r="AB47" s="16">
        <f t="shared" si="19"/>
        <v>-0.93114294728720903</v>
      </c>
      <c r="AC47" s="47">
        <f t="shared" si="20"/>
        <v>-0.91658873660977835</v>
      </c>
      <c r="AD47" s="16">
        <f t="shared" si="21"/>
        <v>1.0851685079609066</v>
      </c>
      <c r="AE47" s="16">
        <f t="shared" si="22"/>
        <v>-0.95953660973346699</v>
      </c>
      <c r="AF47" s="16">
        <f t="shared" si="23"/>
        <v>1.1337190421593202</v>
      </c>
      <c r="AG47" s="16">
        <f t="shared" si="24"/>
        <v>-1.3857620810134366</v>
      </c>
      <c r="AH47" s="16">
        <f t="shared" si="25"/>
        <v>-0.83318603397473168</v>
      </c>
      <c r="AI47" s="16">
        <f t="shared" si="26"/>
        <v>-0.79954699755226355</v>
      </c>
      <c r="AJ47" s="16">
        <f t="shared" si="27"/>
        <v>-0.74423145614800312</v>
      </c>
      <c r="AK47" s="16">
        <f t="shared" si="28"/>
        <v>-1.3996945651547943</v>
      </c>
      <c r="AL47" s="47">
        <f t="shared" si="29"/>
        <v>1.4058057068190821</v>
      </c>
      <c r="AM47" s="16">
        <f t="shared" si="30"/>
        <v>-0.48575548723917555</v>
      </c>
      <c r="AN47" s="16">
        <f t="shared" si="31"/>
        <v>-0.91497101653713442</v>
      </c>
      <c r="AO47" s="16">
        <f t="shared" si="32"/>
        <v>-0.57608118590447432</v>
      </c>
      <c r="AP47" s="16">
        <f t="shared" si="33"/>
        <v>-0.60022997310247195</v>
      </c>
      <c r="AQ47" s="16">
        <f t="shared" si="34"/>
        <v>-1.0480262394597215</v>
      </c>
      <c r="AR47" s="19"/>
      <c r="AS47" s="14">
        <v>9.7400000000000004E-4</v>
      </c>
      <c r="AT47" s="16">
        <v>0.42356100000000002</v>
      </c>
      <c r="AU47" s="14">
        <v>5.1900000000000004E-4</v>
      </c>
      <c r="AV47" s="16">
        <v>3.0991559999999998</v>
      </c>
      <c r="AW47" s="15">
        <v>0.67679299999999998</v>
      </c>
      <c r="AX47" s="15">
        <v>0.13641500000000001</v>
      </c>
      <c r="AY47" s="14">
        <v>6.7000000000000002E-4</v>
      </c>
      <c r="AZ47" s="37">
        <v>0.29812</v>
      </c>
      <c r="BA47" s="16">
        <v>3.5211640000000002</v>
      </c>
      <c r="BB47" s="16">
        <v>2.0072169999999998</v>
      </c>
      <c r="BC47" s="16">
        <f t="shared" si="6"/>
        <v>1.7542517824430546</v>
      </c>
      <c r="BD47" s="12">
        <v>151.97066699999999</v>
      </c>
      <c r="BE47" s="15">
        <v>0</v>
      </c>
      <c r="BF47" s="15">
        <v>0</v>
      </c>
      <c r="BG47" s="15">
        <v>0</v>
      </c>
      <c r="BH47" s="15">
        <v>1.4177E-2</v>
      </c>
      <c r="BI47" s="37">
        <v>0.98582499999999995</v>
      </c>
      <c r="BJ47" s="13">
        <v>1118.5306880000001</v>
      </c>
      <c r="BK47" s="15">
        <v>0.13278100000000001</v>
      </c>
      <c r="BL47" s="15">
        <v>7.1056920000000003</v>
      </c>
      <c r="BM47" s="16">
        <v>8.0094670000000008</v>
      </c>
      <c r="BN47" s="15">
        <v>0.16078999999999999</v>
      </c>
      <c r="BO47" s="19"/>
      <c r="BP47" s="45">
        <v>133.80000000000001</v>
      </c>
      <c r="BQ47" s="21">
        <v>0</v>
      </c>
      <c r="BR47" s="21">
        <v>4.9995419999999999</v>
      </c>
      <c r="BS47" s="20">
        <v>0</v>
      </c>
      <c r="BT47" s="20">
        <v>0</v>
      </c>
      <c r="BU47" s="21">
        <v>0.54594200000000004</v>
      </c>
      <c r="BV47" s="21">
        <v>5.7112340000000001</v>
      </c>
      <c r="BW47" s="20">
        <v>0</v>
      </c>
      <c r="BX47" s="20">
        <v>43.853223</v>
      </c>
      <c r="BY47" s="21">
        <v>0</v>
      </c>
      <c r="BZ47" s="21">
        <v>0.199432</v>
      </c>
      <c r="CA47" s="20">
        <v>0</v>
      </c>
      <c r="CB47" s="20">
        <v>0</v>
      </c>
      <c r="CC47" s="20">
        <v>0</v>
      </c>
      <c r="CD47" s="20">
        <v>10.250137</v>
      </c>
      <c r="CE47" s="20">
        <v>5.6121100000000004</v>
      </c>
      <c r="CF47" s="21">
        <v>1.051874</v>
      </c>
      <c r="CG47" s="21">
        <v>3.7395999999999998</v>
      </c>
      <c r="CH47" s="21">
        <v>0.47655700000000001</v>
      </c>
      <c r="CI47" s="21">
        <v>0.28645199999999998</v>
      </c>
      <c r="CJ47" s="21">
        <v>0.36278899999999997</v>
      </c>
      <c r="CK47" s="21">
        <v>18.821000999999999</v>
      </c>
      <c r="CL47" s="21">
        <v>0.19100400000000001</v>
      </c>
      <c r="CM47" s="23">
        <v>33.205430999999997</v>
      </c>
      <c r="CN47" s="23">
        <v>33.213023999999997</v>
      </c>
      <c r="CO47" s="22">
        <v>443.06242700000001</v>
      </c>
      <c r="CP47" s="21">
        <v>25.151275999999999</v>
      </c>
      <c r="CQ47" s="21">
        <v>10.436952</v>
      </c>
      <c r="CR47" s="21">
        <v>1.10433</v>
      </c>
      <c r="CS47" s="21">
        <v>4.5510000000000002</v>
      </c>
      <c r="CT47" s="21">
        <v>0.65479100000000001</v>
      </c>
      <c r="CU47" s="21">
        <v>7.0338000000000003</v>
      </c>
      <c r="CV47" s="21">
        <v>-6.6650000000000001E-2</v>
      </c>
      <c r="CW47" s="21">
        <v>5.2839419999999997</v>
      </c>
      <c r="CX47" s="21">
        <v>23.623190000000001</v>
      </c>
      <c r="CY47" s="21">
        <v>1.0653429999999999</v>
      </c>
      <c r="CZ47" s="21">
        <v>5.4691640000000001</v>
      </c>
      <c r="DA47" s="21">
        <v>2.4454760000000002</v>
      </c>
      <c r="DB47" s="21">
        <v>1.8045450000000001</v>
      </c>
      <c r="DC47" s="21">
        <v>0.48274600000000001</v>
      </c>
    </row>
    <row r="48" spans="1:107" s="1" customFormat="1" x14ac:dyDescent="0.25">
      <c r="A48" s="6" t="s">
        <v>387</v>
      </c>
      <c r="B48" s="5" t="s">
        <v>48</v>
      </c>
      <c r="C48" s="5"/>
      <c r="D48" s="24">
        <f t="shared" si="2"/>
        <v>0.62761299999999998</v>
      </c>
      <c r="E48" s="24">
        <f t="shared" si="3"/>
        <v>0.37238900000000003</v>
      </c>
      <c r="F48" s="8">
        <f t="shared" si="4"/>
        <v>1.0000020000000001</v>
      </c>
      <c r="G48" s="19"/>
      <c r="H48" s="9">
        <v>0.59786264363509867</v>
      </c>
      <c r="I48" s="9">
        <v>0.85812249399590335</v>
      </c>
      <c r="J48" s="9">
        <v>0.86580824009331103</v>
      </c>
      <c r="K48" s="9">
        <v>1.0431973404645478</v>
      </c>
      <c r="L48" s="9">
        <v>0.78374117890298278</v>
      </c>
      <c r="M48" s="9">
        <v>0.76906383653607147</v>
      </c>
      <c r="N48" s="19"/>
      <c r="O48" s="9">
        <f t="shared" si="7"/>
        <v>1.7732088543853899</v>
      </c>
      <c r="P48" s="9">
        <f t="shared" si="8"/>
        <v>1.6017483219740587</v>
      </c>
      <c r="Q48" s="9">
        <f t="shared" si="9"/>
        <v>1.794784135197264</v>
      </c>
      <c r="R48" s="9">
        <f t="shared" si="10"/>
        <v>2.1324713109025342</v>
      </c>
      <c r="S48" s="9">
        <f t="shared" si="11"/>
        <v>1.6516041108921384</v>
      </c>
      <c r="T48" s="9">
        <f t="shared" si="12"/>
        <v>1.5774356679026598</v>
      </c>
      <c r="U48" s="19"/>
      <c r="V48" s="16">
        <f t="shared" si="13"/>
        <v>1.5639301517646094</v>
      </c>
      <c r="W48" s="16">
        <f t="shared" si="14"/>
        <v>1.934641789369925</v>
      </c>
      <c r="X48" s="16">
        <f t="shared" si="15"/>
        <v>-1.3948523159561836</v>
      </c>
      <c r="Y48" s="16">
        <f t="shared" si="16"/>
        <v>1.3911302390880693</v>
      </c>
      <c r="Z48" s="16">
        <f t="shared" si="17"/>
        <v>0.1464341951274499</v>
      </c>
      <c r="AA48" s="16">
        <f t="shared" si="18"/>
        <v>-0.70681852864280215</v>
      </c>
      <c r="AB48" s="16">
        <f t="shared" si="19"/>
        <v>-0.50312003453037246</v>
      </c>
      <c r="AC48" s="47">
        <f t="shared" si="20"/>
        <v>-1.9117458440199966</v>
      </c>
      <c r="AD48" s="16">
        <f t="shared" si="21"/>
        <v>-0.42257564852758922</v>
      </c>
      <c r="AE48" s="16">
        <f t="shared" si="22"/>
        <v>-7.4963843538685931E-2</v>
      </c>
      <c r="AF48" s="16">
        <f t="shared" si="23"/>
        <v>-0.3430958680620334</v>
      </c>
      <c r="AG48" s="16">
        <f t="shared" si="24"/>
        <v>0.23869146660787385</v>
      </c>
      <c r="AH48" s="16">
        <f t="shared" si="25"/>
        <v>-0.83318603397473168</v>
      </c>
      <c r="AI48" s="16">
        <f t="shared" si="26"/>
        <v>-0.79954699755226355</v>
      </c>
      <c r="AJ48" s="16">
        <f t="shared" si="27"/>
        <v>-0.74423145614800312</v>
      </c>
      <c r="AK48" s="16">
        <f t="shared" si="28"/>
        <v>0.41052561623759276</v>
      </c>
      <c r="AL48" s="47">
        <f t="shared" si="29"/>
        <v>-0.24050824007007807</v>
      </c>
      <c r="AM48" s="16">
        <f t="shared" si="30"/>
        <v>0.53499262298338657</v>
      </c>
      <c r="AN48" s="16">
        <f t="shared" si="31"/>
        <v>-1.2687726100639714</v>
      </c>
      <c r="AO48" s="16">
        <f t="shared" si="32"/>
        <v>0.62559931971836868</v>
      </c>
      <c r="AP48" s="16">
        <f t="shared" si="33"/>
        <v>1.0040249172166686</v>
      </c>
      <c r="AQ48" s="16">
        <f t="shared" si="34"/>
        <v>-2.6527590103324172E-2</v>
      </c>
      <c r="AR48" s="19"/>
      <c r="AS48" s="14">
        <v>1.2149999999999999E-3</v>
      </c>
      <c r="AT48" s="16">
        <v>0.54490700000000003</v>
      </c>
      <c r="AU48" s="14">
        <v>4.64E-4</v>
      </c>
      <c r="AV48" s="16">
        <v>3.5106820000000001</v>
      </c>
      <c r="AW48" s="15">
        <v>0.54874100000000003</v>
      </c>
      <c r="AX48" s="15">
        <v>7.0817000000000005E-2</v>
      </c>
      <c r="AY48" s="14">
        <v>7.1400000000000001E-4</v>
      </c>
      <c r="AZ48" s="37">
        <v>0.160166</v>
      </c>
      <c r="BA48" s="16">
        <v>2.8572389999999999</v>
      </c>
      <c r="BB48" s="16">
        <v>2.5362360000000002</v>
      </c>
      <c r="BC48" s="16">
        <f t="shared" si="6"/>
        <v>1.1265666917431973</v>
      </c>
      <c r="BD48" s="12">
        <v>182.62212099999999</v>
      </c>
      <c r="BE48" s="15">
        <v>0</v>
      </c>
      <c r="BF48" s="15">
        <v>0</v>
      </c>
      <c r="BG48" s="15">
        <v>0</v>
      </c>
      <c r="BH48" s="15">
        <v>0.62761299999999998</v>
      </c>
      <c r="BI48" s="37">
        <v>0.37238900000000003</v>
      </c>
      <c r="BJ48" s="13">
        <v>1448.0908199999999</v>
      </c>
      <c r="BK48" s="15">
        <v>0.116565</v>
      </c>
      <c r="BL48" s="15">
        <v>7.3924219999999998</v>
      </c>
      <c r="BM48" s="16">
        <v>14.040483999999999</v>
      </c>
      <c r="BN48" s="15">
        <v>0.173314</v>
      </c>
      <c r="BO48" s="19"/>
      <c r="BP48" s="45">
        <v>176.5</v>
      </c>
      <c r="BQ48" s="40">
        <v>33.843473000000003</v>
      </c>
      <c r="BR48" s="40">
        <v>35.513779</v>
      </c>
      <c r="BS48" s="39">
        <v>11.570263000000001</v>
      </c>
      <c r="BT48" s="39">
        <v>7.5899530000000004</v>
      </c>
      <c r="BU48" s="40">
        <v>0.77188100000000004</v>
      </c>
      <c r="BV48" s="40">
        <v>24.865872</v>
      </c>
      <c r="BW48" s="39">
        <v>17.608084000000002</v>
      </c>
      <c r="BX48" s="39">
        <v>47.244352999999997</v>
      </c>
      <c r="BY48" s="40">
        <v>1.4869490000000001</v>
      </c>
      <c r="BZ48" s="40">
        <v>0.323745</v>
      </c>
      <c r="CA48" s="39">
        <v>10.386036000000001</v>
      </c>
      <c r="CB48" s="39">
        <v>24.635151</v>
      </c>
      <c r="CC48" s="39">
        <v>16.404319999999998</v>
      </c>
      <c r="CD48" s="39">
        <v>9.5858150000000002</v>
      </c>
      <c r="CE48" s="39">
        <v>6.4071059999999997</v>
      </c>
      <c r="CF48" s="40">
        <v>1.413707</v>
      </c>
      <c r="CG48" s="40">
        <v>17.561401</v>
      </c>
      <c r="CH48" s="40">
        <v>1.9020300000000001</v>
      </c>
      <c r="CI48" s="40">
        <v>1.7116720000000001</v>
      </c>
      <c r="CJ48" s="40">
        <v>2.098516</v>
      </c>
      <c r="CK48" s="40">
        <v>17.323201000000001</v>
      </c>
      <c r="CL48" s="40">
        <v>0.13636899999999999</v>
      </c>
      <c r="CM48" s="41">
        <v>39.392668</v>
      </c>
      <c r="CN48" s="41">
        <v>38.959575999999998</v>
      </c>
      <c r="CO48" s="11">
        <v>552.94135700000004</v>
      </c>
      <c r="CP48" s="40">
        <v>48.373846</v>
      </c>
      <c r="CQ48" s="40">
        <v>17.857192000000001</v>
      </c>
      <c r="CR48" s="40">
        <v>3.8833679999999999</v>
      </c>
      <c r="CS48" s="40">
        <v>25.024201999999999</v>
      </c>
      <c r="CT48" s="40">
        <v>1.3261210000000001</v>
      </c>
      <c r="CU48" s="40">
        <v>14.694801</v>
      </c>
      <c r="CV48" s="40">
        <v>1.1778E-2</v>
      </c>
      <c r="CW48" s="40">
        <v>6.143275</v>
      </c>
      <c r="CX48" s="40">
        <v>31.999935000000001</v>
      </c>
      <c r="CY48" s="40">
        <v>1.813887</v>
      </c>
      <c r="CZ48" s="40">
        <v>8.5831490000000006</v>
      </c>
      <c r="DA48" s="40">
        <v>2.9036930000000001</v>
      </c>
      <c r="DB48" s="40">
        <v>2.0473870000000001</v>
      </c>
      <c r="DC48" s="40">
        <v>0.53895499999999996</v>
      </c>
    </row>
    <row r="49" spans="1:107" s="1" customFormat="1" x14ac:dyDescent="0.25">
      <c r="A49" s="6" t="s">
        <v>310</v>
      </c>
      <c r="B49" s="5" t="s">
        <v>56</v>
      </c>
      <c r="C49" s="5" t="s">
        <v>120</v>
      </c>
      <c r="D49" s="24">
        <f t="shared" si="2"/>
        <v>0.34722799999999998</v>
      </c>
      <c r="E49" s="24">
        <f t="shared" si="3"/>
        <v>0.65277399999999997</v>
      </c>
      <c r="F49" s="8">
        <f t="shared" si="4"/>
        <v>1.0000019999999998</v>
      </c>
      <c r="G49" s="19"/>
      <c r="H49" s="9">
        <v>0.49468898736587036</v>
      </c>
      <c r="I49" s="9">
        <v>0.7255981368471226</v>
      </c>
      <c r="J49" s="9">
        <v>0.61347641346076442</v>
      </c>
      <c r="K49" s="9">
        <v>0.9113351151352852</v>
      </c>
      <c r="L49" s="9">
        <v>0.61899777205023243</v>
      </c>
      <c r="M49" s="9">
        <v>0.6952919108297746</v>
      </c>
      <c r="N49" s="19"/>
      <c r="O49" s="9">
        <f t="shared" si="7"/>
        <v>1.5114232003267314</v>
      </c>
      <c r="P49" s="9">
        <f t="shared" si="8"/>
        <v>1.5093462473559491</v>
      </c>
      <c r="Q49" s="9">
        <f t="shared" si="9"/>
        <v>1.5800021942931448</v>
      </c>
      <c r="R49" s="9">
        <f t="shared" si="10"/>
        <v>1.5206628498671126</v>
      </c>
      <c r="S49" s="9">
        <f t="shared" si="11"/>
        <v>1.450837205963996</v>
      </c>
      <c r="T49" s="9">
        <f t="shared" si="12"/>
        <v>1.6477237422379554</v>
      </c>
      <c r="U49" s="19"/>
      <c r="V49" s="16">
        <f t="shared" si="13"/>
        <v>-0.51840130107249771</v>
      </c>
      <c r="W49" s="16">
        <f t="shared" si="14"/>
        <v>0.53405327112872503</v>
      </c>
      <c r="X49" s="16">
        <f t="shared" si="15"/>
        <v>-0.69178077132591509</v>
      </c>
      <c r="Y49" s="16">
        <f t="shared" si="16"/>
        <v>0.30702693035202061</v>
      </c>
      <c r="Z49" s="16">
        <f t="shared" si="17"/>
        <v>0.78383645346090614</v>
      </c>
      <c r="AA49" s="16">
        <f t="shared" si="18"/>
        <v>-3.2375281703882271E-2</v>
      </c>
      <c r="AB49" s="16">
        <f t="shared" si="19"/>
        <v>-0.82413721909800042</v>
      </c>
      <c r="AC49" s="47">
        <f t="shared" si="20"/>
        <v>-0.49703343176841297</v>
      </c>
      <c r="AD49" s="16">
        <f t="shared" si="21"/>
        <v>0.42952547609513747</v>
      </c>
      <c r="AE49" s="16">
        <f t="shared" si="22"/>
        <v>-0.69230824704293004</v>
      </c>
      <c r="AF49" s="16">
        <f t="shared" si="23"/>
        <v>0.51587197472602841</v>
      </c>
      <c r="AG49" s="16">
        <f t="shared" si="24"/>
        <v>-7.3945996035063771E-2</v>
      </c>
      <c r="AH49" s="16">
        <f t="shared" si="25"/>
        <v>-0.83318603397473168</v>
      </c>
      <c r="AI49" s="16">
        <f t="shared" si="26"/>
        <v>-0.79954699755226355</v>
      </c>
      <c r="AJ49" s="16">
        <f t="shared" si="27"/>
        <v>-0.74423145614800312</v>
      </c>
      <c r="AK49" s="16">
        <f t="shared" si="28"/>
        <v>-0.41687705585811807</v>
      </c>
      <c r="AL49" s="47">
        <f t="shared" si="29"/>
        <v>0.51197732647397409</v>
      </c>
      <c r="AM49" s="16">
        <f t="shared" si="30"/>
        <v>0.34232530498325875</v>
      </c>
      <c r="AN49" s="16">
        <f t="shared" si="31"/>
        <v>-0.55778762435485507</v>
      </c>
      <c r="AO49" s="16">
        <f t="shared" si="32"/>
        <v>0.48114452368095501</v>
      </c>
      <c r="AP49" s="16">
        <f t="shared" si="33"/>
        <v>0.20599321820964442</v>
      </c>
      <c r="AQ49" s="16">
        <f t="shared" si="34"/>
        <v>-0.96842046799917791</v>
      </c>
      <c r="AR49" s="19"/>
      <c r="AS49" s="14">
        <v>9.2900000000000003E-4</v>
      </c>
      <c r="AT49" s="16">
        <v>0.35656599999999999</v>
      </c>
      <c r="AU49" s="14">
        <v>5.5699999999999999E-4</v>
      </c>
      <c r="AV49" s="16">
        <v>2.1553290000000001</v>
      </c>
      <c r="AW49" s="15">
        <v>0.63422400000000001</v>
      </c>
      <c r="AX49" s="15">
        <v>0.123073</v>
      </c>
      <c r="AY49" s="14">
        <v>6.8099999999999996E-4</v>
      </c>
      <c r="AZ49" s="37">
        <v>0.35628100000000001</v>
      </c>
      <c r="BA49" s="16">
        <v>3.232456</v>
      </c>
      <c r="BB49" s="16">
        <v>2.167033</v>
      </c>
      <c r="BC49" s="16">
        <f t="shared" si="6"/>
        <v>1.4916505655428414</v>
      </c>
      <c r="BD49" s="12">
        <v>176.72303400000001</v>
      </c>
      <c r="BE49" s="15">
        <v>0</v>
      </c>
      <c r="BF49" s="15">
        <v>0</v>
      </c>
      <c r="BG49" s="15">
        <v>0</v>
      </c>
      <c r="BH49" s="15">
        <v>0.34722799999999998</v>
      </c>
      <c r="BI49" s="37">
        <v>0.65277399999999997</v>
      </c>
      <c r="BJ49" s="13">
        <v>1385.885986</v>
      </c>
      <c r="BK49" s="15">
        <v>0.14915200000000001</v>
      </c>
      <c r="BL49" s="15">
        <v>7.3579540000000003</v>
      </c>
      <c r="BM49" s="16">
        <v>11.040373000000001</v>
      </c>
      <c r="BN49" s="15">
        <v>0.16176599999999999</v>
      </c>
      <c r="BO49" s="19"/>
      <c r="BP49" s="45">
        <v>160.5</v>
      </c>
      <c r="BQ49" s="40">
        <v>4.278022</v>
      </c>
      <c r="BR49" s="40">
        <v>9.1265610000000006</v>
      </c>
      <c r="BS49" s="39">
        <v>11.620734000000001</v>
      </c>
      <c r="BT49" s="39">
        <v>22.656939999999999</v>
      </c>
      <c r="BU49" s="40">
        <v>0.669045</v>
      </c>
      <c r="BV49" s="40">
        <v>20.596941000000001</v>
      </c>
      <c r="BW49" s="39">
        <v>9.0904539999999994</v>
      </c>
      <c r="BX49" s="39">
        <v>31.284607999999999</v>
      </c>
      <c r="BY49" s="40">
        <v>5.6029049999999998</v>
      </c>
      <c r="BZ49" s="40">
        <v>0.90079500000000001</v>
      </c>
      <c r="CA49" s="39">
        <v>11.818991</v>
      </c>
      <c r="CB49" s="39">
        <v>16.859950999999999</v>
      </c>
      <c r="CC49" s="39">
        <v>22.850273999999999</v>
      </c>
      <c r="CD49" s="39">
        <v>11.36017</v>
      </c>
      <c r="CE49" s="39">
        <v>9.3341879999999993</v>
      </c>
      <c r="CF49" s="40">
        <v>1.402247</v>
      </c>
      <c r="CG49" s="40">
        <v>46.209501000000003</v>
      </c>
      <c r="CH49" s="40">
        <v>12.397176</v>
      </c>
      <c r="CI49" s="40">
        <v>5.5415510000000001</v>
      </c>
      <c r="CJ49" s="40">
        <v>8.2960670000000007</v>
      </c>
      <c r="CK49" s="40">
        <v>71.167502999999996</v>
      </c>
      <c r="CL49" s="40">
        <v>2.1482619999999999</v>
      </c>
      <c r="CM49" s="41">
        <v>52.081958999999998</v>
      </c>
      <c r="CN49" s="41">
        <v>61.509207000000004</v>
      </c>
      <c r="CO49" s="11">
        <v>507.32682799999998</v>
      </c>
      <c r="CP49" s="40">
        <v>35.337023000000002</v>
      </c>
      <c r="CQ49" s="40">
        <v>36.094715000000001</v>
      </c>
      <c r="CR49" s="40">
        <v>5.3205049999999998</v>
      </c>
      <c r="CS49" s="40">
        <v>30.204000000000001</v>
      </c>
      <c r="CT49" s="40">
        <v>1.4982070000000001</v>
      </c>
      <c r="CU49" s="40">
        <v>14.722500999999999</v>
      </c>
      <c r="CV49" s="40">
        <v>-3.6852999999999997E-2</v>
      </c>
      <c r="CW49" s="40">
        <v>7.9799280000000001</v>
      </c>
      <c r="CX49" s="40">
        <v>84.895077000000001</v>
      </c>
      <c r="CY49" s="40">
        <v>6.4905039999999996</v>
      </c>
      <c r="CZ49" s="40">
        <v>26.953571</v>
      </c>
      <c r="DA49" s="40">
        <v>3.6263909999999999</v>
      </c>
      <c r="DB49" s="40">
        <v>2.4479959999999998</v>
      </c>
      <c r="DC49" s="40">
        <v>0.86835399999999996</v>
      </c>
    </row>
    <row r="50" spans="1:107" s="1" customFormat="1" x14ac:dyDescent="0.25">
      <c r="A50" s="6" t="s">
        <v>268</v>
      </c>
      <c r="B50" s="5" t="s">
        <v>48</v>
      </c>
      <c r="C50" s="5"/>
      <c r="D50" s="24">
        <f t="shared" si="2"/>
        <v>2.64E-3</v>
      </c>
      <c r="E50" s="24">
        <f t="shared" si="3"/>
        <v>0.99736100000000005</v>
      </c>
      <c r="F50" s="8">
        <f t="shared" si="4"/>
        <v>1.0000010000000001</v>
      </c>
      <c r="G50" s="19"/>
      <c r="H50" s="9">
        <v>0.37212545556080279</v>
      </c>
      <c r="I50" s="9">
        <v>0.63086335433692664</v>
      </c>
      <c r="J50" s="9">
        <v>0.67799635089130295</v>
      </c>
      <c r="K50" s="9">
        <v>0.79048738487157122</v>
      </c>
      <c r="L50" s="9">
        <v>0.56741255856171013</v>
      </c>
      <c r="M50" s="9">
        <v>0.7347848541211438</v>
      </c>
      <c r="N50" s="19"/>
      <c r="O50" s="9">
        <f t="shared" si="7"/>
        <v>1.2066183773164891</v>
      </c>
      <c r="P50" s="9">
        <f t="shared" si="8"/>
        <v>1.0841385907702337</v>
      </c>
      <c r="Q50" s="9">
        <f t="shared" si="9"/>
        <v>1.2605253747974321</v>
      </c>
      <c r="R50" s="9">
        <f t="shared" si="10"/>
        <v>1.278128102786841</v>
      </c>
      <c r="S50" s="9">
        <f t="shared" si="11"/>
        <v>1.0452079941648025</v>
      </c>
      <c r="T50" s="9">
        <f t="shared" si="12"/>
        <v>1.3868059982045073</v>
      </c>
      <c r="U50" s="19"/>
      <c r="V50" s="16">
        <f t="shared" si="13"/>
        <v>5.6788156179710142E-2</v>
      </c>
      <c r="W50" s="16">
        <f t="shared" si="14"/>
        <v>1.4328003657553685</v>
      </c>
      <c r="X50" s="16">
        <f t="shared" si="15"/>
        <v>-1.0773361345102554</v>
      </c>
      <c r="Y50" s="16">
        <f t="shared" si="16"/>
        <v>1.4812065586963197</v>
      </c>
      <c r="Z50" s="16">
        <f t="shared" si="17"/>
        <v>1.546940047393083</v>
      </c>
      <c r="AA50" s="16">
        <f t="shared" si="18"/>
        <v>0.59773405997563778</v>
      </c>
      <c r="AB50" s="16">
        <f t="shared" si="19"/>
        <v>-0.90195956687197054</v>
      </c>
      <c r="AC50" s="47">
        <f t="shared" si="20"/>
        <v>-1.1215873207637976</v>
      </c>
      <c r="AD50" s="16">
        <f t="shared" si="21"/>
        <v>1.124267549482558</v>
      </c>
      <c r="AE50" s="16">
        <f t="shared" si="22"/>
        <v>-1.0553981131689707</v>
      </c>
      <c r="AF50" s="16">
        <f t="shared" si="23"/>
        <v>1.275846110617312</v>
      </c>
      <c r="AG50" s="16">
        <f t="shared" si="24"/>
        <v>-1.6087277077405924</v>
      </c>
      <c r="AH50" s="16">
        <f t="shared" si="25"/>
        <v>-0.83318603397473168</v>
      </c>
      <c r="AI50" s="16">
        <f t="shared" si="26"/>
        <v>-0.79954699755226355</v>
      </c>
      <c r="AJ50" s="16">
        <f t="shared" si="27"/>
        <v>-0.74423145614800312</v>
      </c>
      <c r="AK50" s="16">
        <f t="shared" si="28"/>
        <v>-1.4337396981967483</v>
      </c>
      <c r="AL50" s="47">
        <f t="shared" si="29"/>
        <v>1.436765542386792</v>
      </c>
      <c r="AM50" s="16">
        <f t="shared" si="30"/>
        <v>-0.6545386037003702</v>
      </c>
      <c r="AN50" s="16">
        <f t="shared" si="31"/>
        <v>-0.94294176412602237</v>
      </c>
      <c r="AO50" s="16">
        <f t="shared" si="32"/>
        <v>-0.6344531947013039</v>
      </c>
      <c r="AP50" s="16">
        <f t="shared" si="33"/>
        <v>-0.57406826986524584</v>
      </c>
      <c r="AQ50" s="16">
        <f t="shared" si="34"/>
        <v>-1.0194790878089106</v>
      </c>
      <c r="AR50" s="19"/>
      <c r="AS50" s="14">
        <v>1.008E-3</v>
      </c>
      <c r="AT50" s="16">
        <v>0.47742299999999999</v>
      </c>
      <c r="AU50" s="14">
        <v>5.0600000000000005E-4</v>
      </c>
      <c r="AV50" s="16">
        <v>3.6232959999999999</v>
      </c>
      <c r="AW50" s="15">
        <v>0.73656500000000003</v>
      </c>
      <c r="AX50" s="15">
        <v>0.17189399999999999</v>
      </c>
      <c r="AY50" s="14">
        <v>6.7299999999999999E-4</v>
      </c>
      <c r="AZ50" s="37">
        <v>0.269702</v>
      </c>
      <c r="BA50" s="16">
        <v>3.5383810000000002</v>
      </c>
      <c r="BB50" s="16">
        <v>1.9498869999999999</v>
      </c>
      <c r="BC50" s="16">
        <f t="shared" si="6"/>
        <v>1.8146595161668344</v>
      </c>
      <c r="BD50" s="12">
        <v>147.763578</v>
      </c>
      <c r="BE50" s="15">
        <v>0</v>
      </c>
      <c r="BF50" s="15">
        <v>0</v>
      </c>
      <c r="BG50" s="15">
        <v>0</v>
      </c>
      <c r="BH50" s="15">
        <v>2.64E-3</v>
      </c>
      <c r="BI50" s="37">
        <v>0.99736100000000005</v>
      </c>
      <c r="BJ50" s="13">
        <v>1064.0371399999999</v>
      </c>
      <c r="BK50" s="15">
        <v>0.131499</v>
      </c>
      <c r="BL50" s="15">
        <v>7.0917640000000004</v>
      </c>
      <c r="BM50" s="16">
        <v>8.1078189999999992</v>
      </c>
      <c r="BN50" s="15">
        <v>0.16114000000000001</v>
      </c>
      <c r="BO50" s="19"/>
      <c r="BP50" s="45">
        <v>133.66666699999999</v>
      </c>
      <c r="BQ50" s="40">
        <v>0</v>
      </c>
      <c r="BR50" s="40">
        <v>6.5441859999999998</v>
      </c>
      <c r="BS50" s="39">
        <v>0</v>
      </c>
      <c r="BT50" s="39">
        <v>0</v>
      </c>
      <c r="BU50" s="40">
        <v>0.47420200000000001</v>
      </c>
      <c r="BV50" s="40">
        <v>12.713502999999999</v>
      </c>
      <c r="BW50" s="39">
        <v>0</v>
      </c>
      <c r="BX50" s="39">
        <v>45.203074000000001</v>
      </c>
      <c r="BY50" s="40">
        <v>0</v>
      </c>
      <c r="BZ50" s="40">
        <v>0.210623</v>
      </c>
      <c r="CA50" s="39">
        <v>0</v>
      </c>
      <c r="CB50" s="39">
        <v>0</v>
      </c>
      <c r="CC50" s="39">
        <v>1.269212</v>
      </c>
      <c r="CD50" s="39">
        <v>10.205712</v>
      </c>
      <c r="CE50" s="39">
        <v>5.436947</v>
      </c>
      <c r="CF50" s="40">
        <v>1.0710900000000001</v>
      </c>
      <c r="CG50" s="40">
        <v>3.77</v>
      </c>
      <c r="CH50" s="40">
        <v>0.52199099999999998</v>
      </c>
      <c r="CI50" s="40">
        <v>0.27772799999999997</v>
      </c>
      <c r="CJ50" s="40">
        <v>0.41833599999999999</v>
      </c>
      <c r="CK50" s="40">
        <v>19.818000999999999</v>
      </c>
      <c r="CL50" s="40">
        <v>0.19345999999999999</v>
      </c>
      <c r="CM50" s="41">
        <v>33.398139999999998</v>
      </c>
      <c r="CN50" s="41">
        <v>33.132021000000002</v>
      </c>
      <c r="CO50" s="11">
        <v>411.13082400000002</v>
      </c>
      <c r="CP50" s="40">
        <v>27.462917000000001</v>
      </c>
      <c r="CQ50" s="40">
        <v>10.787652</v>
      </c>
      <c r="CR50" s="40">
        <v>1.0750040000000001</v>
      </c>
      <c r="CS50" s="40">
        <v>5.839334</v>
      </c>
      <c r="CT50" s="40">
        <v>0.67683400000000005</v>
      </c>
      <c r="CU50" s="40">
        <v>8.0839999999999996</v>
      </c>
      <c r="CV50" s="40">
        <v>-5.7665000000000001E-2</v>
      </c>
      <c r="CW50" s="40">
        <v>5.2923340000000003</v>
      </c>
      <c r="CX50" s="40">
        <v>18.404215000000001</v>
      </c>
      <c r="CY50" s="40">
        <v>1.0338579999999999</v>
      </c>
      <c r="CZ50" s="40">
        <v>5.5048760000000003</v>
      </c>
      <c r="DA50" s="40">
        <v>2.2569319999999999</v>
      </c>
      <c r="DB50" s="40">
        <v>1.855442</v>
      </c>
      <c r="DC50" s="40">
        <v>0.487068</v>
      </c>
    </row>
    <row r="51" spans="1:107" s="1" customFormat="1" x14ac:dyDescent="0.25">
      <c r="A51" s="6" t="s">
        <v>593</v>
      </c>
      <c r="B51" s="5" t="s">
        <v>56</v>
      </c>
      <c r="C51" s="5" t="s">
        <v>58</v>
      </c>
      <c r="D51" s="24">
        <f t="shared" si="2"/>
        <v>0.13738500000000001</v>
      </c>
      <c r="E51" s="24">
        <f t="shared" si="3"/>
        <v>0.86261600000000005</v>
      </c>
      <c r="F51" s="8">
        <f t="shared" si="4"/>
        <v>1.0000010000000001</v>
      </c>
      <c r="G51" s="19"/>
      <c r="H51" s="9">
        <v>1.4521896682753601</v>
      </c>
      <c r="I51" s="9">
        <v>1.1484055458867597</v>
      </c>
      <c r="J51" s="9">
        <v>1.3130985039887455</v>
      </c>
      <c r="K51" s="9">
        <v>1.0961872880136743</v>
      </c>
      <c r="L51" s="9">
        <v>1.3210884566705186</v>
      </c>
      <c r="M51" s="9">
        <v>1.2336822944390247</v>
      </c>
      <c r="N51" s="19"/>
      <c r="O51" s="9">
        <f t="shared" si="7"/>
        <v>1.7072542847766297</v>
      </c>
      <c r="P51" s="9">
        <f t="shared" si="8"/>
        <v>1.8026245110799479</v>
      </c>
      <c r="Q51" s="9">
        <f t="shared" si="9"/>
        <v>1.5680400995796897</v>
      </c>
      <c r="R51" s="9">
        <f t="shared" si="10"/>
        <v>1.4505799093535419</v>
      </c>
      <c r="S51" s="9">
        <f t="shared" si="11"/>
        <v>1.5331830920183431</v>
      </c>
      <c r="T51" s="9">
        <f t="shared" si="12"/>
        <v>1.6445256630406013</v>
      </c>
      <c r="U51" s="19"/>
      <c r="V51" s="16">
        <f t="shared" si="13"/>
        <v>0.62469673422619365</v>
      </c>
      <c r="W51" s="16">
        <f t="shared" si="14"/>
        <v>1.4539719402475539</v>
      </c>
      <c r="X51" s="16">
        <f t="shared" si="15"/>
        <v>-1.3872924068741377</v>
      </c>
      <c r="Y51" s="16">
        <f t="shared" si="16"/>
        <v>4.0232604134207636E-2</v>
      </c>
      <c r="Z51" s="16">
        <f t="shared" si="17"/>
        <v>1.1031154598081359</v>
      </c>
      <c r="AA51" s="16">
        <f t="shared" si="18"/>
        <v>6.3042640154266694E-2</v>
      </c>
      <c r="AB51" s="16">
        <f t="shared" si="19"/>
        <v>-0.911687360343717</v>
      </c>
      <c r="AC51" s="47">
        <f t="shared" si="20"/>
        <v>-1.4020338671835249</v>
      </c>
      <c r="AD51" s="16">
        <f t="shared" si="21"/>
        <v>1.5153302645080005E-2</v>
      </c>
      <c r="AE51" s="16">
        <f t="shared" si="22"/>
        <v>-0.20543614864192955</v>
      </c>
      <c r="AF51" s="16">
        <f t="shared" si="23"/>
        <v>-7.447488255808174E-2</v>
      </c>
      <c r="AG51" s="16">
        <f t="shared" si="24"/>
        <v>-0.39456972026104542</v>
      </c>
      <c r="AH51" s="16">
        <f t="shared" si="25"/>
        <v>-0.83318603397473168</v>
      </c>
      <c r="AI51" s="16">
        <f t="shared" si="26"/>
        <v>-0.79954699755226355</v>
      </c>
      <c r="AJ51" s="16">
        <f t="shared" si="27"/>
        <v>-0.74423145614800312</v>
      </c>
      <c r="AK51" s="16">
        <f t="shared" si="28"/>
        <v>-1.0361136730829348</v>
      </c>
      <c r="AL51" s="47">
        <f t="shared" si="29"/>
        <v>1.0751425323685015</v>
      </c>
      <c r="AM51" s="16">
        <f t="shared" si="30"/>
        <v>0.7739747015836872</v>
      </c>
      <c r="AN51" s="16">
        <f t="shared" si="31"/>
        <v>-0.49089346514461363</v>
      </c>
      <c r="AO51" s="16">
        <f t="shared" si="32"/>
        <v>1.090810986323373</v>
      </c>
      <c r="AP51" s="16">
        <f t="shared" si="33"/>
        <v>0.40702353160680133</v>
      </c>
      <c r="AQ51" s="16">
        <f t="shared" si="34"/>
        <v>-1.0185003283237413</v>
      </c>
      <c r="AR51" s="19"/>
      <c r="AS51" s="14">
        <v>1.0859999999999999E-3</v>
      </c>
      <c r="AT51" s="16">
        <v>0.48026999999999997</v>
      </c>
      <c r="AU51" s="14">
        <v>4.6500000000000003E-4</v>
      </c>
      <c r="AV51" s="16">
        <v>1.8217810000000001</v>
      </c>
      <c r="AW51" s="15">
        <v>0.67704299999999995</v>
      </c>
      <c r="AX51" s="15">
        <v>0.130466</v>
      </c>
      <c r="AY51" s="14">
        <v>6.7199999999999996E-4</v>
      </c>
      <c r="AZ51" s="37">
        <v>0.230825</v>
      </c>
      <c r="BA51" s="16">
        <v>3.0499900000000002</v>
      </c>
      <c r="BB51" s="16">
        <v>2.4582069999999998</v>
      </c>
      <c r="BC51" s="16">
        <f t="shared" si="6"/>
        <v>1.2407376596031174</v>
      </c>
      <c r="BD51" s="12">
        <v>170.67325600000001</v>
      </c>
      <c r="BE51" s="15">
        <v>0</v>
      </c>
      <c r="BF51" s="15">
        <v>0</v>
      </c>
      <c r="BG51" s="15">
        <v>0</v>
      </c>
      <c r="BH51" s="15">
        <v>0.13738500000000001</v>
      </c>
      <c r="BI51" s="37">
        <v>0.86261600000000005</v>
      </c>
      <c r="BJ51" s="13">
        <v>1525.2489009999999</v>
      </c>
      <c r="BK51" s="15">
        <v>0.15221799999999999</v>
      </c>
      <c r="BL51" s="15">
        <v>7.503425</v>
      </c>
      <c r="BM51" s="16">
        <v>11.796124000000001</v>
      </c>
      <c r="BN51" s="15">
        <v>0.16115199999999999</v>
      </c>
      <c r="BO51" s="19"/>
      <c r="BP51" s="45">
        <v>161</v>
      </c>
      <c r="BQ51" s="40">
        <v>0</v>
      </c>
      <c r="BR51" s="40">
        <v>1.214637</v>
      </c>
      <c r="BS51" s="39">
        <v>8.436064</v>
      </c>
      <c r="BT51" s="39">
        <v>0</v>
      </c>
      <c r="BU51" s="40">
        <v>0.41364800000000002</v>
      </c>
      <c r="BV51" s="40">
        <v>4.0284430000000002</v>
      </c>
      <c r="BW51" s="39">
        <v>1.8170170000000001</v>
      </c>
      <c r="BX51" s="39">
        <v>22.763487999999999</v>
      </c>
      <c r="BY51" s="40">
        <v>5.6631530000000003</v>
      </c>
      <c r="BZ51" s="40">
        <v>0.97239299999999995</v>
      </c>
      <c r="CA51" s="39">
        <v>9.9235930000000003</v>
      </c>
      <c r="CB51" s="39">
        <v>9.0273749999999993</v>
      </c>
      <c r="CC51" s="39">
        <v>15.099862999999999</v>
      </c>
      <c r="CD51" s="39">
        <v>12.303379</v>
      </c>
      <c r="CE51" s="39">
        <v>7.9791569999999998</v>
      </c>
      <c r="CF51" s="40">
        <v>1.2354750000000001</v>
      </c>
      <c r="CG51" s="40">
        <v>41.476002000000001</v>
      </c>
      <c r="CH51" s="40">
        <v>13.113137999999999</v>
      </c>
      <c r="CI51" s="40">
        <v>5.7508900000000001</v>
      </c>
      <c r="CJ51" s="40">
        <v>7.6071</v>
      </c>
      <c r="CK51" s="40">
        <v>66.175003000000004</v>
      </c>
      <c r="CL51" s="40">
        <v>2.3836919999999999</v>
      </c>
      <c r="CM51" s="41">
        <v>60.174861999999997</v>
      </c>
      <c r="CN51" s="41">
        <v>60.650730000000003</v>
      </c>
      <c r="CO51" s="11">
        <v>300.071732</v>
      </c>
      <c r="CP51" s="40">
        <v>24.313929000000002</v>
      </c>
      <c r="CQ51" s="40">
        <v>30.214652999999998</v>
      </c>
      <c r="CR51" s="40">
        <v>3.456658</v>
      </c>
      <c r="CS51" s="40">
        <v>22.495999999999999</v>
      </c>
      <c r="CT51" s="40">
        <v>1.263916</v>
      </c>
      <c r="CU51" s="40">
        <v>7.5780010000000004</v>
      </c>
      <c r="CV51" s="40">
        <v>-0.12856799999999999</v>
      </c>
      <c r="CW51" s="40">
        <v>7.6296660000000003</v>
      </c>
      <c r="CX51" s="40">
        <v>102.183323</v>
      </c>
      <c r="CY51" s="40">
        <v>6.7217640000000003</v>
      </c>
      <c r="CZ51" s="40">
        <v>28.074777999999998</v>
      </c>
      <c r="DA51" s="40">
        <v>3.2762910000000001</v>
      </c>
      <c r="DB51" s="40">
        <v>2.394444</v>
      </c>
      <c r="DC51" s="40">
        <v>0.65549500000000005</v>
      </c>
    </row>
    <row r="52" spans="1:107" s="1" customFormat="1" x14ac:dyDescent="0.25">
      <c r="A52" s="6" t="s">
        <v>341</v>
      </c>
      <c r="B52" s="5" t="s">
        <v>56</v>
      </c>
      <c r="C52" s="5" t="s">
        <v>120</v>
      </c>
      <c r="D52" s="24">
        <f t="shared" si="2"/>
        <v>0.70228100000000004</v>
      </c>
      <c r="E52" s="24">
        <f t="shared" si="3"/>
        <v>0.29771999999999998</v>
      </c>
      <c r="F52" s="8">
        <f t="shared" si="4"/>
        <v>1.0000010000000001</v>
      </c>
      <c r="G52" s="19"/>
      <c r="H52" s="9">
        <v>0.64600342422267565</v>
      </c>
      <c r="I52" s="9">
        <v>0.80292778783317464</v>
      </c>
      <c r="J52" s="9">
        <v>0.6019598366458806</v>
      </c>
      <c r="K52" s="9">
        <v>0.8266514555721034</v>
      </c>
      <c r="L52" s="9">
        <v>0.69235718251300127</v>
      </c>
      <c r="M52" s="9">
        <v>0.8573614706123146</v>
      </c>
      <c r="N52" s="19"/>
      <c r="O52" s="9">
        <f t="shared" si="7"/>
        <v>1.8080888984805399</v>
      </c>
      <c r="P52" s="9">
        <f t="shared" si="8"/>
        <v>1.8501281892441375</v>
      </c>
      <c r="Q52" s="9">
        <f t="shared" si="9"/>
        <v>1.72403632656422</v>
      </c>
      <c r="R52" s="9">
        <f t="shared" si="10"/>
        <v>2.0795137838785451</v>
      </c>
      <c r="S52" s="9">
        <f t="shared" si="11"/>
        <v>1.6012956514257903</v>
      </c>
      <c r="T52" s="9">
        <f t="shared" si="12"/>
        <v>1.7526315198988469</v>
      </c>
      <c r="U52" s="19"/>
      <c r="V52" s="16">
        <f t="shared" si="13"/>
        <v>-0.70042328121560204</v>
      </c>
      <c r="W52" s="16">
        <f t="shared" si="14"/>
        <v>0.29602736443892141</v>
      </c>
      <c r="X52" s="16">
        <f t="shared" si="15"/>
        <v>-0.66910104407977766</v>
      </c>
      <c r="Y52" s="16">
        <f t="shared" si="16"/>
        <v>-6.5177182422114996E-2</v>
      </c>
      <c r="Z52" s="16">
        <f t="shared" si="17"/>
        <v>0.43067520313689406</v>
      </c>
      <c r="AA52" s="16">
        <f t="shared" si="18"/>
        <v>-0.5369170646443342</v>
      </c>
      <c r="AB52" s="16">
        <f t="shared" si="19"/>
        <v>-0.88250397992847751</v>
      </c>
      <c r="AC52" s="47">
        <f t="shared" si="20"/>
        <v>-0.26495466305129339</v>
      </c>
      <c r="AD52" s="16">
        <f t="shared" si="21"/>
        <v>-4.5794602121028274E-2</v>
      </c>
      <c r="AE52" s="16">
        <f t="shared" si="22"/>
        <v>-0.3742497109190101</v>
      </c>
      <c r="AF52" s="16">
        <f t="shared" si="23"/>
        <v>2.376485591121132E-2</v>
      </c>
      <c r="AG52" s="16">
        <f t="shared" si="24"/>
        <v>0.28751227423023734</v>
      </c>
      <c r="AH52" s="16">
        <f t="shared" si="25"/>
        <v>-0.83318603397473168</v>
      </c>
      <c r="AI52" s="16">
        <f t="shared" si="26"/>
        <v>-0.79954699755226355</v>
      </c>
      <c r="AJ52" s="16">
        <f t="shared" si="27"/>
        <v>-0.74423145614800312</v>
      </c>
      <c r="AK52" s="16">
        <f t="shared" si="28"/>
        <v>0.63086729899538152</v>
      </c>
      <c r="AL52" s="47">
        <f t="shared" si="29"/>
        <v>-0.44090178740063379</v>
      </c>
      <c r="AM52" s="16">
        <f t="shared" si="30"/>
        <v>0.53771366701365464</v>
      </c>
      <c r="AN52" s="16">
        <f t="shared" si="31"/>
        <v>-0.19353518207990855</v>
      </c>
      <c r="AO52" s="16">
        <f t="shared" si="32"/>
        <v>0.76724615726254231</v>
      </c>
      <c r="AP52" s="16">
        <f t="shared" si="33"/>
        <v>0.413992218582245</v>
      </c>
      <c r="AQ52" s="16">
        <f t="shared" si="34"/>
        <v>-0.63058531903445403</v>
      </c>
      <c r="AR52" s="19"/>
      <c r="AS52" s="14">
        <v>9.0399999999999996E-4</v>
      </c>
      <c r="AT52" s="16">
        <v>0.32455800000000001</v>
      </c>
      <c r="AU52" s="14">
        <v>5.5999999999999995E-4</v>
      </c>
      <c r="AV52" s="16">
        <v>1.689997</v>
      </c>
      <c r="AW52" s="15">
        <v>0.58686099999999997</v>
      </c>
      <c r="AX52" s="15">
        <v>8.3981E-2</v>
      </c>
      <c r="AY52" s="14">
        <v>6.7500000000000004E-4</v>
      </c>
      <c r="AZ52" s="37">
        <v>0.38845299999999999</v>
      </c>
      <c r="BA52" s="16">
        <v>3.0231520000000001</v>
      </c>
      <c r="BB52" s="16">
        <v>2.3572479999999998</v>
      </c>
      <c r="BC52" s="16">
        <f t="shared" si="6"/>
        <v>1.2824921264118159</v>
      </c>
      <c r="BD52" s="12">
        <v>183.54330999999999</v>
      </c>
      <c r="BE52" s="15">
        <v>0</v>
      </c>
      <c r="BF52" s="15">
        <v>0</v>
      </c>
      <c r="BG52" s="15">
        <v>0</v>
      </c>
      <c r="BH52" s="15">
        <v>0.70228100000000004</v>
      </c>
      <c r="BI52" s="37">
        <v>0.29771999999999998</v>
      </c>
      <c r="BJ52" s="13">
        <v>1448.9693400000001</v>
      </c>
      <c r="BK52" s="15">
        <v>0.16584699999999999</v>
      </c>
      <c r="BL52" s="15">
        <v>7.4262199999999998</v>
      </c>
      <c r="BM52" s="16">
        <v>11.822322</v>
      </c>
      <c r="BN52" s="15">
        <v>0.165908</v>
      </c>
      <c r="BO52" s="19"/>
      <c r="BP52" s="45">
        <v>189.66666699999999</v>
      </c>
      <c r="BQ52" s="40">
        <v>7.4099769999999996</v>
      </c>
      <c r="BR52" s="40">
        <v>11.947997000000001</v>
      </c>
      <c r="BS52" s="39">
        <v>14.422378</v>
      </c>
      <c r="BT52" s="39">
        <v>24.817651000000001</v>
      </c>
      <c r="BU52" s="40">
        <v>0.82641900000000001</v>
      </c>
      <c r="BV52" s="40">
        <v>26.204718</v>
      </c>
      <c r="BW52" s="39">
        <v>13.487536</v>
      </c>
      <c r="BX52" s="39">
        <v>34.673262999999999</v>
      </c>
      <c r="BY52" s="40">
        <v>6.9654670000000003</v>
      </c>
      <c r="BZ52" s="40">
        <v>1.0746389999999999</v>
      </c>
      <c r="CA52" s="39">
        <v>13.820593000000001</v>
      </c>
      <c r="CB52" s="39">
        <v>26.577044000000001</v>
      </c>
      <c r="CC52" s="39">
        <v>29.469086000000001</v>
      </c>
      <c r="CD52" s="39">
        <v>11.358212</v>
      </c>
      <c r="CE52" s="39">
        <v>11.232745</v>
      </c>
      <c r="CF52" s="40">
        <v>1.5491200000000001</v>
      </c>
      <c r="CG52" s="40">
        <v>65.402001999999996</v>
      </c>
      <c r="CH52" s="40">
        <v>14.530134</v>
      </c>
      <c r="CI52" s="40">
        <v>7.2783939999999996</v>
      </c>
      <c r="CJ52" s="40">
        <v>9.6960169999999994</v>
      </c>
      <c r="CK52" s="40">
        <v>81.849502999999999</v>
      </c>
      <c r="CL52" s="40">
        <v>2.9909020000000002</v>
      </c>
      <c r="CM52" s="41">
        <v>58.043066000000003</v>
      </c>
      <c r="CN52" s="41">
        <v>77.895179999999996</v>
      </c>
      <c r="CO52" s="11">
        <v>609.68516</v>
      </c>
      <c r="CP52" s="40">
        <v>38.475667999999999</v>
      </c>
      <c r="CQ52" s="40">
        <v>43.627004999999997</v>
      </c>
      <c r="CR52" s="40">
        <v>7.0478120000000004</v>
      </c>
      <c r="CS52" s="40">
        <v>37.705002</v>
      </c>
      <c r="CT52" s="40">
        <v>1.687786</v>
      </c>
      <c r="CU52" s="40">
        <v>16.845500999999999</v>
      </c>
      <c r="CV52" s="40">
        <v>1.9694E-2</v>
      </c>
      <c r="CW52" s="40">
        <v>8.8655399999999993</v>
      </c>
      <c r="CX52" s="40">
        <v>100.975396</v>
      </c>
      <c r="CY52" s="40">
        <v>6.9051</v>
      </c>
      <c r="CZ52" s="40">
        <v>30.699912000000001</v>
      </c>
      <c r="DA52" s="40">
        <v>3.8928780000000001</v>
      </c>
      <c r="DB52" s="40">
        <v>2.762883</v>
      </c>
      <c r="DC52" s="40">
        <v>1.0212559999999999</v>
      </c>
    </row>
    <row r="53" spans="1:107" s="1" customFormat="1" x14ac:dyDescent="0.25">
      <c r="A53" s="6" t="s">
        <v>453</v>
      </c>
      <c r="B53" s="5" t="s">
        <v>51</v>
      </c>
      <c r="C53" s="5" t="s">
        <v>58</v>
      </c>
      <c r="D53" s="24">
        <f t="shared" si="2"/>
        <v>0.86928700000000003</v>
      </c>
      <c r="E53" s="24">
        <f t="shared" si="3"/>
        <v>0.130714</v>
      </c>
      <c r="F53" s="8">
        <f t="shared" si="4"/>
        <v>1.0000010000000001</v>
      </c>
      <c r="G53" s="19"/>
      <c r="H53" s="9">
        <v>0.82200034508852815</v>
      </c>
      <c r="I53" s="9">
        <v>0.88333846160573848</v>
      </c>
      <c r="J53" s="9">
        <v>1.1025121464678895</v>
      </c>
      <c r="K53" s="9">
        <v>1.1085738553450799</v>
      </c>
      <c r="L53" s="9">
        <v>0.94777999487434939</v>
      </c>
      <c r="M53" s="9">
        <v>0.87518345962068933</v>
      </c>
      <c r="N53" s="19"/>
      <c r="O53" s="9">
        <f t="shared" si="7"/>
        <v>2.4012716452935967</v>
      </c>
      <c r="P53" s="9">
        <f t="shared" si="8"/>
        <v>2.4544984645134611</v>
      </c>
      <c r="Q53" s="9">
        <f t="shared" si="9"/>
        <v>2.2288091470265314</v>
      </c>
      <c r="R53" s="9">
        <f t="shared" si="10"/>
        <v>2.5349009124103588</v>
      </c>
      <c r="S53" s="9">
        <f t="shared" si="11"/>
        <v>2.2410547058440784</v>
      </c>
      <c r="T53" s="9">
        <f t="shared" si="12"/>
        <v>2.1647261472322032</v>
      </c>
      <c r="U53" s="19"/>
      <c r="V53" s="16">
        <f t="shared" si="13"/>
        <v>-1.8143977996913969</v>
      </c>
      <c r="W53" s="16">
        <f t="shared" si="14"/>
        <v>-1.1294435170797117</v>
      </c>
      <c r="X53" s="16">
        <f t="shared" si="15"/>
        <v>-0.14746731741861008</v>
      </c>
      <c r="Y53" s="16">
        <f t="shared" si="16"/>
        <v>-1.1116978997120444</v>
      </c>
      <c r="Z53" s="16">
        <f t="shared" si="17"/>
        <v>-2.5273620518969454E-2</v>
      </c>
      <c r="AA53" s="16">
        <f t="shared" si="18"/>
        <v>-1.0875996660134191</v>
      </c>
      <c r="AB53" s="16">
        <f t="shared" si="19"/>
        <v>-0.93114294728720903</v>
      </c>
      <c r="AC53" s="47">
        <f t="shared" si="20"/>
        <v>1.5986078408053075</v>
      </c>
      <c r="AD53" s="16">
        <f t="shared" si="21"/>
        <v>7.4797678931578626E-2</v>
      </c>
      <c r="AE53" s="16">
        <f t="shared" si="22"/>
        <v>-0.32987718838860736</v>
      </c>
      <c r="AF53" s="16">
        <f t="shared" si="23"/>
        <v>4.2585472638518258E-2</v>
      </c>
      <c r="AG53" s="16">
        <f t="shared" si="24"/>
        <v>0.33233239890285227</v>
      </c>
      <c r="AH53" s="16">
        <f t="shared" si="25"/>
        <v>-0.83318603397473168</v>
      </c>
      <c r="AI53" s="16">
        <f t="shared" si="26"/>
        <v>-0.79954699755226355</v>
      </c>
      <c r="AJ53" s="16">
        <f t="shared" si="27"/>
        <v>-0.74423145614800312</v>
      </c>
      <c r="AK53" s="16">
        <f t="shared" si="28"/>
        <v>1.1236939860721376</v>
      </c>
      <c r="AL53" s="47">
        <f t="shared" si="29"/>
        <v>-0.88910552342879501</v>
      </c>
      <c r="AM53" s="16">
        <f t="shared" si="30"/>
        <v>0.87712621249531786</v>
      </c>
      <c r="AN53" s="16">
        <f t="shared" si="31"/>
        <v>-8.9544296602590331E-3</v>
      </c>
      <c r="AO53" s="16">
        <f t="shared" si="32"/>
        <v>1.1429887225037685</v>
      </c>
      <c r="AP53" s="16">
        <f t="shared" si="33"/>
        <v>0.48236610876149572</v>
      </c>
      <c r="AQ53" s="16">
        <f t="shared" si="34"/>
        <v>-0.62014521785930166</v>
      </c>
      <c r="AR53" s="19"/>
      <c r="AS53" s="14">
        <v>7.5100000000000004E-4</v>
      </c>
      <c r="AT53" s="16">
        <v>0.13287099999999999</v>
      </c>
      <c r="AU53" s="14">
        <v>6.29E-4</v>
      </c>
      <c r="AV53" s="16">
        <v>0.38163000000000002</v>
      </c>
      <c r="AW53" s="15">
        <v>0.52571299999999999</v>
      </c>
      <c r="AX53" s="15">
        <v>4.1313999999999997E-2</v>
      </c>
      <c r="AY53" s="14">
        <v>6.7000000000000002E-4</v>
      </c>
      <c r="AZ53" s="37">
        <v>0.64678999999999998</v>
      </c>
      <c r="BA53" s="16">
        <v>3.076254</v>
      </c>
      <c r="BB53" s="16">
        <v>2.383785</v>
      </c>
      <c r="BC53" s="16">
        <f t="shared" si="6"/>
        <v>1.2904913824023558</v>
      </c>
      <c r="BD53" s="12">
        <v>184.38901100000001</v>
      </c>
      <c r="BE53" s="15">
        <v>0</v>
      </c>
      <c r="BF53" s="15">
        <v>0</v>
      </c>
      <c r="BG53" s="15">
        <v>0</v>
      </c>
      <c r="BH53" s="15">
        <v>0.86928700000000003</v>
      </c>
      <c r="BI53" s="37">
        <v>0.130714</v>
      </c>
      <c r="BJ53" s="13">
        <v>1558.552539</v>
      </c>
      <c r="BK53" s="15">
        <v>0.17430699999999999</v>
      </c>
      <c r="BL53" s="15">
        <v>7.5158750000000003</v>
      </c>
      <c r="BM53" s="16">
        <v>12.079366</v>
      </c>
      <c r="BN53" s="15">
        <v>0.16603599999999999</v>
      </c>
      <c r="BO53" s="19"/>
      <c r="BP53" s="45">
        <v>172.6</v>
      </c>
      <c r="BQ53" s="40">
        <v>1.159648</v>
      </c>
      <c r="BR53" s="40">
        <v>3.0665</v>
      </c>
      <c r="BS53" s="39">
        <v>11.819352</v>
      </c>
      <c r="BT53" s="39">
        <v>17.514572000000001</v>
      </c>
      <c r="BU53" s="40">
        <v>0.63982899999999998</v>
      </c>
      <c r="BV53" s="40">
        <v>14.139226000000001</v>
      </c>
      <c r="BW53" s="39">
        <v>7.280983</v>
      </c>
      <c r="BX53" s="39">
        <v>27.349744999999999</v>
      </c>
      <c r="BY53" s="40">
        <v>7.8208549999999999</v>
      </c>
      <c r="BZ53" s="40">
        <v>1.0689040000000001</v>
      </c>
      <c r="CA53" s="39">
        <v>13.765536000000001</v>
      </c>
      <c r="CB53" s="39">
        <v>20.855127</v>
      </c>
      <c r="CC53" s="39">
        <v>32.132649999999998</v>
      </c>
      <c r="CD53" s="39">
        <v>11.667094000000001</v>
      </c>
      <c r="CE53" s="39">
        <v>9.5334369999999993</v>
      </c>
      <c r="CF53" s="40">
        <v>1.4075770000000001</v>
      </c>
      <c r="CG53" s="40">
        <v>70.838402000000002</v>
      </c>
      <c r="CH53" s="40">
        <v>15.538076999999999</v>
      </c>
      <c r="CI53" s="40">
        <v>8.6097439999999992</v>
      </c>
      <c r="CJ53" s="40">
        <v>10.230945</v>
      </c>
      <c r="CK53" s="40">
        <v>88.596404000000007</v>
      </c>
      <c r="CL53" s="40">
        <v>2.8767040000000001</v>
      </c>
      <c r="CM53" s="41">
        <v>60.425372000000003</v>
      </c>
      <c r="CN53" s="41">
        <v>69.714335000000005</v>
      </c>
      <c r="CO53" s="11">
        <v>436.746039</v>
      </c>
      <c r="CP53" s="40">
        <v>31.738568999999998</v>
      </c>
      <c r="CQ53" s="40">
        <v>39.891629000000002</v>
      </c>
      <c r="CR53" s="40">
        <v>5.8246640000000003</v>
      </c>
      <c r="CS53" s="40">
        <v>39.074402999999997</v>
      </c>
      <c r="CT53" s="40">
        <v>1.531099</v>
      </c>
      <c r="CU53" s="40">
        <v>15.215801000000001</v>
      </c>
      <c r="CV53" s="40">
        <v>-5.7444000000000002E-2</v>
      </c>
      <c r="CW53" s="40">
        <v>9.0069599999999994</v>
      </c>
      <c r="CX53" s="40">
        <v>135.57119900000001</v>
      </c>
      <c r="CY53" s="40">
        <v>7.9759510000000002</v>
      </c>
      <c r="CZ53" s="40">
        <v>33.626075</v>
      </c>
      <c r="DA53" s="40">
        <v>3.9280400000000002</v>
      </c>
      <c r="DB53" s="40">
        <v>2.6530360000000002</v>
      </c>
      <c r="DC53" s="40">
        <v>0.87041500000000005</v>
      </c>
    </row>
    <row r="54" spans="1:107" s="1" customFormat="1" x14ac:dyDescent="0.25">
      <c r="A54" s="6" t="s">
        <v>469</v>
      </c>
      <c r="B54" s="5" t="s">
        <v>56</v>
      </c>
      <c r="C54" s="10" t="s">
        <v>125</v>
      </c>
      <c r="D54" s="24">
        <f t="shared" si="2"/>
        <v>0.81074299999999999</v>
      </c>
      <c r="E54" s="24">
        <f t="shared" si="3"/>
        <v>0.18925700000000001</v>
      </c>
      <c r="F54" s="8">
        <f t="shared" si="4"/>
        <v>1</v>
      </c>
      <c r="G54" s="19"/>
      <c r="H54" s="9">
        <v>1.1356880823378819</v>
      </c>
      <c r="I54" s="9">
        <v>0.79841485375081112</v>
      </c>
      <c r="J54" s="9">
        <v>1.0477322059731804</v>
      </c>
      <c r="K54" s="9">
        <v>1.0408607440061153</v>
      </c>
      <c r="L54" s="9">
        <v>1.0065695204178287</v>
      </c>
      <c r="M54" s="9">
        <v>0.9899365094288991</v>
      </c>
      <c r="N54" s="19"/>
      <c r="O54" s="9">
        <f t="shared" si="7"/>
        <v>1.9183992880603991</v>
      </c>
      <c r="P54" s="9">
        <f t="shared" si="8"/>
        <v>2.1253017637644627</v>
      </c>
      <c r="Q54" s="9">
        <f t="shared" si="9"/>
        <v>1.6641015826097612</v>
      </c>
      <c r="R54" s="9">
        <f t="shared" si="10"/>
        <v>2.0927009403204195</v>
      </c>
      <c r="S54" s="9">
        <f t="shared" si="11"/>
        <v>1.7624555478762294</v>
      </c>
      <c r="T54" s="9">
        <f t="shared" si="12"/>
        <v>1.6995593549290029</v>
      </c>
      <c r="U54" s="19"/>
      <c r="V54" s="16">
        <f t="shared" si="13"/>
        <v>-0.40190723378091159</v>
      </c>
      <c r="W54" s="16">
        <f t="shared" si="14"/>
        <v>-0.53440849615708819</v>
      </c>
      <c r="X54" s="16">
        <f t="shared" si="15"/>
        <v>0.23808804576573123</v>
      </c>
      <c r="Y54" s="16">
        <f t="shared" si="16"/>
        <v>-1.0932465478310782</v>
      </c>
      <c r="Z54" s="16">
        <f t="shared" si="17"/>
        <v>-0.33480700783502576</v>
      </c>
      <c r="AA54" s="16">
        <f t="shared" si="18"/>
        <v>-0.45265037834488148</v>
      </c>
      <c r="AB54" s="16">
        <f t="shared" si="19"/>
        <v>2.2180812943927139E-2</v>
      </c>
      <c r="AC54" s="47">
        <f t="shared" si="20"/>
        <v>0.21259869290550279</v>
      </c>
      <c r="AD54" s="16">
        <f t="shared" si="21"/>
        <v>0.20149428847406181</v>
      </c>
      <c r="AE54" s="16">
        <f t="shared" si="22"/>
        <v>6.9472170184648879E-2</v>
      </c>
      <c r="AF54" s="16">
        <f t="shared" si="23"/>
        <v>-0.18386445615954314</v>
      </c>
      <c r="AG54" s="16">
        <f t="shared" si="24"/>
        <v>0.38323898013387336</v>
      </c>
      <c r="AH54" s="16">
        <f t="shared" si="25"/>
        <v>-0.83318603397473168</v>
      </c>
      <c r="AI54" s="16">
        <f t="shared" si="26"/>
        <v>-0.79954699755226355</v>
      </c>
      <c r="AJ54" s="16">
        <f t="shared" si="27"/>
        <v>-0.74423145614800312</v>
      </c>
      <c r="AK54" s="16">
        <f t="shared" si="28"/>
        <v>0.95093345310792299</v>
      </c>
      <c r="AL54" s="47">
        <f t="shared" si="29"/>
        <v>-0.73199026219089547</v>
      </c>
      <c r="AM54" s="16">
        <f t="shared" si="30"/>
        <v>0.36738983045346157</v>
      </c>
      <c r="AN54" s="16">
        <f t="shared" si="31"/>
        <v>-0.82488426396730796</v>
      </c>
      <c r="AO54" s="16">
        <f t="shared" si="32"/>
        <v>0.67175461357818311</v>
      </c>
      <c r="AP54" s="16">
        <f t="shared" si="33"/>
        <v>1.0887871120205892</v>
      </c>
      <c r="AQ54" s="16">
        <f t="shared" si="34"/>
        <v>-0.47675695328180606</v>
      </c>
      <c r="AR54" s="19"/>
      <c r="AS54" s="14">
        <v>9.4499999999999998E-4</v>
      </c>
      <c r="AT54" s="16">
        <v>0.21288699999999999</v>
      </c>
      <c r="AU54" s="14">
        <v>6.8000000000000005E-4</v>
      </c>
      <c r="AV54" s="16">
        <v>0.404698</v>
      </c>
      <c r="AW54" s="15">
        <v>0.48420099999999999</v>
      </c>
      <c r="AX54" s="15">
        <v>9.0509999999999993E-2</v>
      </c>
      <c r="AY54" s="14">
        <v>7.6800000000000002E-4</v>
      </c>
      <c r="AZ54" s="37">
        <v>0.454654</v>
      </c>
      <c r="BA54" s="16">
        <v>3.1320440000000001</v>
      </c>
      <c r="BB54" s="16">
        <v>2.6226159999999998</v>
      </c>
      <c r="BC54" s="16">
        <f t="shared" si="6"/>
        <v>1.1942442202747181</v>
      </c>
      <c r="BD54" s="12">
        <v>185.34955600000001</v>
      </c>
      <c r="BE54" s="15">
        <v>0</v>
      </c>
      <c r="BF54" s="15">
        <v>0</v>
      </c>
      <c r="BG54" s="15">
        <v>0</v>
      </c>
      <c r="BH54" s="15">
        <v>0.81074299999999999</v>
      </c>
      <c r="BI54" s="37">
        <v>0.18925700000000001</v>
      </c>
      <c r="BJ54" s="13">
        <v>1393.978353</v>
      </c>
      <c r="BK54" s="15">
        <v>0.13691</v>
      </c>
      <c r="BL54" s="15">
        <v>7.403435</v>
      </c>
      <c r="BM54" s="16">
        <v>14.359138</v>
      </c>
      <c r="BN54" s="15">
        <v>0.167794</v>
      </c>
      <c r="BO54" s="19"/>
      <c r="BP54" s="45">
        <v>185.66666699999999</v>
      </c>
      <c r="BQ54" s="40">
        <v>31.422864000000001</v>
      </c>
      <c r="BR54" s="40">
        <v>45.567186</v>
      </c>
      <c r="BS54" s="39">
        <v>9.5085639999999998</v>
      </c>
      <c r="BT54" s="39">
        <v>4.5686210000000003</v>
      </c>
      <c r="BU54" s="40">
        <v>0.75854699999999997</v>
      </c>
      <c r="BV54" s="40">
        <v>31.266214000000002</v>
      </c>
      <c r="BW54" s="39">
        <v>20.414943000000001</v>
      </c>
      <c r="BX54" s="39">
        <v>64.444749000000002</v>
      </c>
      <c r="BY54" s="40">
        <v>1.7122459999999999</v>
      </c>
      <c r="BZ54" s="40">
        <v>0.33969500000000002</v>
      </c>
      <c r="CA54" s="39">
        <v>9.0995039999999996</v>
      </c>
      <c r="CB54" s="39">
        <v>16.097496</v>
      </c>
      <c r="CC54" s="39">
        <v>13.921733</v>
      </c>
      <c r="CD54" s="39">
        <v>8.1240930000000002</v>
      </c>
      <c r="CE54" s="39">
        <v>6.101807</v>
      </c>
      <c r="CF54" s="40">
        <v>1.381168</v>
      </c>
      <c r="CG54" s="40">
        <v>16.867334</v>
      </c>
      <c r="CH54" s="40">
        <v>1.4400679999999999</v>
      </c>
      <c r="CI54" s="40">
        <v>1.435192</v>
      </c>
      <c r="CJ54" s="40">
        <v>1.914873</v>
      </c>
      <c r="CK54" s="40">
        <v>16.064</v>
      </c>
      <c r="CL54" s="40">
        <v>3.6687999999999998E-2</v>
      </c>
      <c r="CM54" s="41">
        <v>33.119284</v>
      </c>
      <c r="CN54" s="41">
        <v>42.30659</v>
      </c>
      <c r="CO54" s="11">
        <v>593.16592400000002</v>
      </c>
      <c r="CP54" s="40">
        <v>54.574458999999997</v>
      </c>
      <c r="CQ54" s="40">
        <v>17.091815</v>
      </c>
      <c r="CR54" s="40">
        <v>4.2004359999999998</v>
      </c>
      <c r="CS54" s="40">
        <v>33.417000999999999</v>
      </c>
      <c r="CT54" s="40">
        <v>1.47641</v>
      </c>
      <c r="CU54" s="40">
        <v>21.124666999999999</v>
      </c>
      <c r="CV54" s="40">
        <v>-8.0115000000000006E-2</v>
      </c>
      <c r="CW54" s="40">
        <v>5.7575719999999997</v>
      </c>
      <c r="CX54" s="40">
        <v>26.614515000000001</v>
      </c>
      <c r="CY54" s="40">
        <v>1.4747239999999999</v>
      </c>
      <c r="CZ54" s="40">
        <v>7.7802540000000002</v>
      </c>
      <c r="DA54" s="40">
        <v>3.4139249999999999</v>
      </c>
      <c r="DB54" s="40">
        <v>2.4445839999999999</v>
      </c>
      <c r="DC54" s="40">
        <v>0.69767800000000002</v>
      </c>
    </row>
    <row r="55" spans="1:107" s="1" customFormat="1" x14ac:dyDescent="0.25">
      <c r="A55" s="6" t="s">
        <v>526</v>
      </c>
      <c r="B55" s="5" t="s">
        <v>56</v>
      </c>
      <c r="C55" s="5" t="s">
        <v>140</v>
      </c>
      <c r="D55" s="24">
        <f t="shared" si="2"/>
        <v>0.95806599999999997</v>
      </c>
      <c r="E55" s="24">
        <f t="shared" si="3"/>
        <v>4.1933999999999999E-2</v>
      </c>
      <c r="F55" s="8">
        <f t="shared" si="4"/>
        <v>1</v>
      </c>
      <c r="G55" s="19"/>
      <c r="H55" s="9">
        <v>1.0291619096675191</v>
      </c>
      <c r="I55" s="9">
        <v>1.1727097888721913</v>
      </c>
      <c r="J55" s="9">
        <v>1.1671113581050423</v>
      </c>
      <c r="K55" s="9">
        <v>0.80560233914458745</v>
      </c>
      <c r="L55" s="9">
        <v>1.1372146235588039</v>
      </c>
      <c r="M55" s="9">
        <v>1.4450334907810074</v>
      </c>
      <c r="N55" s="19"/>
      <c r="O55" s="9">
        <f t="shared" si="7"/>
        <v>2.4268986480930224</v>
      </c>
      <c r="P55" s="9">
        <f t="shared" si="8"/>
        <v>2.4813137352665811</v>
      </c>
      <c r="Q55" s="9">
        <f t="shared" si="9"/>
        <v>2.2771552838349294</v>
      </c>
      <c r="R55" s="9">
        <f t="shared" si="10"/>
        <v>2.5821171443614812</v>
      </c>
      <c r="S55" s="9">
        <f t="shared" si="11"/>
        <v>2.2854077656722067</v>
      </c>
      <c r="T55" s="9">
        <f t="shared" si="12"/>
        <v>2.1867493592761686</v>
      </c>
      <c r="U55" s="19"/>
      <c r="V55" s="16">
        <f t="shared" si="13"/>
        <v>-1.8071169204856734</v>
      </c>
      <c r="W55" s="16">
        <f t="shared" si="14"/>
        <v>-1.1319570373390579</v>
      </c>
      <c r="X55" s="16">
        <f t="shared" si="15"/>
        <v>-0.1777069537467936</v>
      </c>
      <c r="Y55" s="16">
        <f t="shared" si="16"/>
        <v>-1.2675409548134806</v>
      </c>
      <c r="Z55" s="16">
        <f t="shared" si="17"/>
        <v>-0.15739498518107234</v>
      </c>
      <c r="AA55" s="16">
        <f t="shared" si="18"/>
        <v>-1.2732858071974025</v>
      </c>
      <c r="AB55" s="16">
        <f t="shared" si="19"/>
        <v>-0.96032632770244863</v>
      </c>
      <c r="AC55" s="47">
        <f t="shared" si="20"/>
        <v>1.6121912152145563</v>
      </c>
      <c r="AD55" s="16">
        <f t="shared" si="21"/>
        <v>2.1611660042378223E-3</v>
      </c>
      <c r="AE55" s="16">
        <f t="shared" si="22"/>
        <v>-0.10086969165880243</v>
      </c>
      <c r="AF55" s="16">
        <f t="shared" si="23"/>
        <v>-0.15223592041406722</v>
      </c>
      <c r="AG55" s="16">
        <f t="shared" si="24"/>
        <v>0.68734361692844481</v>
      </c>
      <c r="AH55" s="16">
        <f t="shared" si="25"/>
        <v>-0.83318603397473168</v>
      </c>
      <c r="AI55" s="16">
        <f t="shared" si="26"/>
        <v>-0.79954699755226355</v>
      </c>
      <c r="AJ55" s="16">
        <f t="shared" si="27"/>
        <v>-0.74423145614800312</v>
      </c>
      <c r="AK55" s="16">
        <f t="shared" si="28"/>
        <v>1.3856765522792638</v>
      </c>
      <c r="AL55" s="47">
        <f t="shared" si="29"/>
        <v>-1.127369583909138</v>
      </c>
      <c r="AM55" s="16">
        <f t="shared" si="30"/>
        <v>1.1821415612992967</v>
      </c>
      <c r="AN55" s="16">
        <f t="shared" si="31"/>
        <v>-2.4597975698661862E-2</v>
      </c>
      <c r="AO55" s="16">
        <f t="shared" si="32"/>
        <v>1.4468014495069099</v>
      </c>
      <c r="AP55" s="16">
        <f t="shared" si="33"/>
        <v>0.71614855934135568</v>
      </c>
      <c r="AQ55" s="16">
        <f t="shared" si="34"/>
        <v>-0.53947912362315553</v>
      </c>
      <c r="AR55" s="19"/>
      <c r="AS55" s="14">
        <v>7.5199999999999996E-4</v>
      </c>
      <c r="AT55" s="16">
        <v>0.13253300000000001</v>
      </c>
      <c r="AU55" s="14">
        <v>6.2500000000000001E-4</v>
      </c>
      <c r="AV55" s="16">
        <v>0.18679399999999999</v>
      </c>
      <c r="AW55" s="15">
        <v>0.50799399999999995</v>
      </c>
      <c r="AX55" s="15">
        <v>2.6927E-2</v>
      </c>
      <c r="AY55" s="14">
        <v>6.6699999999999995E-4</v>
      </c>
      <c r="AZ55" s="37">
        <v>0.64867300000000006</v>
      </c>
      <c r="BA55" s="16">
        <v>3.0442689999999999</v>
      </c>
      <c r="BB55" s="16">
        <v>2.520743</v>
      </c>
      <c r="BC55" s="16">
        <f t="shared" si="6"/>
        <v>1.207687177947137</v>
      </c>
      <c r="BD55" s="12">
        <v>191.087639</v>
      </c>
      <c r="BE55" s="15">
        <v>0</v>
      </c>
      <c r="BF55" s="15">
        <v>0</v>
      </c>
      <c r="BG55" s="15">
        <v>0</v>
      </c>
      <c r="BH55" s="15">
        <v>0.95806599999999997</v>
      </c>
      <c r="BI55" s="37">
        <v>4.1933999999999999E-2</v>
      </c>
      <c r="BJ55" s="13">
        <v>1657.0302119999999</v>
      </c>
      <c r="BK55" s="15">
        <v>0.17358999999999999</v>
      </c>
      <c r="BL55" s="15">
        <v>7.5883669999999999</v>
      </c>
      <c r="BM55" s="16">
        <v>12.958245</v>
      </c>
      <c r="BN55" s="15">
        <v>0.16702500000000001</v>
      </c>
      <c r="BO55" s="19"/>
      <c r="BP55" s="45">
        <v>178</v>
      </c>
      <c r="BQ55" s="40">
        <v>0</v>
      </c>
      <c r="BR55" s="40">
        <v>1.676992</v>
      </c>
      <c r="BS55" s="39">
        <v>15.251958</v>
      </c>
      <c r="BT55" s="39">
        <v>17.992187999999999</v>
      </c>
      <c r="BU55" s="40">
        <v>0.69442400000000004</v>
      </c>
      <c r="BV55" s="40">
        <v>14.940337</v>
      </c>
      <c r="BW55" s="39">
        <v>7.5330779999999997</v>
      </c>
      <c r="BX55" s="39">
        <v>24.278894999999999</v>
      </c>
      <c r="BY55" s="40">
        <v>9.102544</v>
      </c>
      <c r="BZ55" s="40">
        <v>1.3029189999999999</v>
      </c>
      <c r="CA55" s="39">
        <v>14.584275</v>
      </c>
      <c r="CB55" s="39">
        <v>25.843074000000001</v>
      </c>
      <c r="CC55" s="39">
        <v>27.930586999999999</v>
      </c>
      <c r="CD55" s="39">
        <v>11.945130000000001</v>
      </c>
      <c r="CE55" s="39">
        <v>9.8218809999999994</v>
      </c>
      <c r="CF55" s="40">
        <v>1.4456340000000001</v>
      </c>
      <c r="CG55" s="40">
        <v>74.805003999999997</v>
      </c>
      <c r="CH55" s="40">
        <v>16.8508</v>
      </c>
      <c r="CI55" s="40">
        <v>9.4441199999999998</v>
      </c>
      <c r="CJ55" s="40">
        <v>10.127824</v>
      </c>
      <c r="CK55" s="40">
        <v>82.213004999999995</v>
      </c>
      <c r="CL55" s="40">
        <v>3.8751250000000002</v>
      </c>
      <c r="CM55" s="41">
        <v>67.447959999999995</v>
      </c>
      <c r="CN55" s="41">
        <v>74.536190000000005</v>
      </c>
      <c r="CO55" s="11">
        <v>372.34929699999998</v>
      </c>
      <c r="CP55" s="40">
        <v>31.946781999999999</v>
      </c>
      <c r="CQ55" s="40">
        <v>40.758591000000003</v>
      </c>
      <c r="CR55" s="40">
        <v>5.0109779999999997</v>
      </c>
      <c r="CS55" s="40">
        <v>37.229002000000001</v>
      </c>
      <c r="CT55" s="40">
        <v>1.548335</v>
      </c>
      <c r="CU55" s="40">
        <v>11.420501</v>
      </c>
      <c r="CV55" s="40">
        <v>-7.3247000000000007E-2</v>
      </c>
      <c r="CW55" s="40">
        <v>8.8057110000000005</v>
      </c>
      <c r="CX55" s="40">
        <v>163.15707</v>
      </c>
      <c r="CY55" s="40">
        <v>8.1382220000000007</v>
      </c>
      <c r="CZ55" s="40">
        <v>37.063136</v>
      </c>
      <c r="DA55" s="40">
        <v>3.8577180000000002</v>
      </c>
      <c r="DB55" s="40">
        <v>2.8457669999999999</v>
      </c>
      <c r="DC55" s="40">
        <v>0.82714100000000002</v>
      </c>
    </row>
    <row r="56" spans="1:107" s="1" customFormat="1" x14ac:dyDescent="0.25">
      <c r="A56" s="6" t="s">
        <v>614</v>
      </c>
      <c r="B56" s="5" t="s">
        <v>56</v>
      </c>
      <c r="C56" s="10" t="s">
        <v>58</v>
      </c>
      <c r="D56" s="24">
        <f t="shared" si="2"/>
        <v>0.94130800000000003</v>
      </c>
      <c r="E56" s="24">
        <f t="shared" si="3"/>
        <v>5.8692000000000001E-2</v>
      </c>
      <c r="F56" s="8">
        <f t="shared" si="4"/>
        <v>1</v>
      </c>
      <c r="G56" s="19"/>
      <c r="H56" s="9">
        <v>1.4858281913924762</v>
      </c>
      <c r="I56" s="9">
        <v>1.2683385812263053</v>
      </c>
      <c r="J56" s="9">
        <v>1.326945143004497</v>
      </c>
      <c r="K56" s="9">
        <v>1.2529304304325644</v>
      </c>
      <c r="L56" s="9">
        <v>1.3775915292531544</v>
      </c>
      <c r="M56" s="9">
        <v>1.1255108912577472</v>
      </c>
      <c r="N56" s="19"/>
      <c r="O56" s="9">
        <f t="shared" si="7"/>
        <v>2.4743450274227921</v>
      </c>
      <c r="P56" s="9">
        <f t="shared" si="8"/>
        <v>2.5450170857304828</v>
      </c>
      <c r="Q56" s="9">
        <f t="shared" si="9"/>
        <v>2.2945885019424672</v>
      </c>
      <c r="R56" s="9">
        <f t="shared" si="10"/>
        <v>2.713145635262129</v>
      </c>
      <c r="S56" s="9">
        <f t="shared" si="11"/>
        <v>2.2847133727111553</v>
      </c>
      <c r="T56" s="9">
        <f t="shared" si="12"/>
        <v>2.1920144048442349</v>
      </c>
      <c r="U56" s="19"/>
      <c r="V56" s="16">
        <f t="shared" si="13"/>
        <v>-1.9381727461887082</v>
      </c>
      <c r="W56" s="16">
        <f t="shared" si="14"/>
        <v>-1.1916791710751806</v>
      </c>
      <c r="X56" s="16">
        <f t="shared" si="15"/>
        <v>-0.1701470446647475</v>
      </c>
      <c r="Y56" s="16">
        <f t="shared" si="16"/>
        <v>-1.2373235466567638</v>
      </c>
      <c r="Z56" s="16">
        <f t="shared" si="17"/>
        <v>-3.9933059704346553E-2</v>
      </c>
      <c r="AA56" s="16">
        <f t="shared" si="18"/>
        <v>-1.2036938371366506</v>
      </c>
      <c r="AB56" s="16">
        <f t="shared" si="19"/>
        <v>-1.0089652950611792</v>
      </c>
      <c r="AC56" s="47">
        <f t="shared" si="20"/>
        <v>1.8177091849009519</v>
      </c>
      <c r="AD56" s="16">
        <f t="shared" si="21"/>
        <v>9.9489778511349838E-2</v>
      </c>
      <c r="AE56" s="16">
        <f t="shared" si="22"/>
        <v>-0.41397881124392805</v>
      </c>
      <c r="AF56" s="16">
        <f t="shared" si="23"/>
        <v>0.11899334867594659</v>
      </c>
      <c r="AG56" s="16">
        <f t="shared" si="24"/>
        <v>0.25610971134806743</v>
      </c>
      <c r="AH56" s="16">
        <f t="shared" si="25"/>
        <v>-0.83318603397473168</v>
      </c>
      <c r="AI56" s="16">
        <f t="shared" si="26"/>
        <v>-0.79954699755226355</v>
      </c>
      <c r="AJ56" s="16">
        <f t="shared" si="27"/>
        <v>-0.74423145614800312</v>
      </c>
      <c r="AK56" s="16">
        <f t="shared" si="28"/>
        <v>1.3362244989276941</v>
      </c>
      <c r="AL56" s="47">
        <f t="shared" si="29"/>
        <v>-1.0823951625808028</v>
      </c>
      <c r="AM56" s="16">
        <f t="shared" si="30"/>
        <v>0.77389967867185694</v>
      </c>
      <c r="AN56" s="16">
        <f t="shared" si="31"/>
        <v>6.1037893479485524E-2</v>
      </c>
      <c r="AO56" s="16">
        <f t="shared" si="32"/>
        <v>1.051755217370355</v>
      </c>
      <c r="AP56" s="16">
        <f t="shared" si="33"/>
        <v>0.54447860789123947</v>
      </c>
      <c r="AQ56" s="16">
        <f t="shared" si="34"/>
        <v>-0.52243239592310176</v>
      </c>
      <c r="AR56" s="19"/>
      <c r="AS56" s="14">
        <v>7.3399999999999995E-4</v>
      </c>
      <c r="AT56" s="16">
        <v>0.124502</v>
      </c>
      <c r="AU56" s="14">
        <v>6.2600000000000004E-4</v>
      </c>
      <c r="AV56" s="16">
        <v>0.22457199999999999</v>
      </c>
      <c r="AW56" s="15">
        <v>0.52374699999999996</v>
      </c>
      <c r="AX56" s="15">
        <v>3.2319000000000001E-2</v>
      </c>
      <c r="AY56" s="14">
        <v>6.6200000000000005E-4</v>
      </c>
      <c r="AZ56" s="37">
        <v>0.67716299999999996</v>
      </c>
      <c r="BA56" s="16">
        <v>3.0871270000000002</v>
      </c>
      <c r="BB56" s="16">
        <v>2.333488</v>
      </c>
      <c r="BC56" s="16">
        <f t="shared" si="6"/>
        <v>1.3229667347764378</v>
      </c>
      <c r="BD56" s="12">
        <v>182.950782</v>
      </c>
      <c r="BE56" s="15">
        <v>0</v>
      </c>
      <c r="BF56" s="15">
        <v>0</v>
      </c>
      <c r="BG56" s="15">
        <v>0</v>
      </c>
      <c r="BH56" s="15">
        <v>0.94130800000000003</v>
      </c>
      <c r="BI56" s="37">
        <v>5.8692000000000001E-2</v>
      </c>
      <c r="BJ56" s="13">
        <v>1525.2246789999999</v>
      </c>
      <c r="BK56" s="15">
        <v>0.17751500000000001</v>
      </c>
      <c r="BL56" s="15">
        <v>7.4941060000000004</v>
      </c>
      <c r="BM56" s="16">
        <v>12.312870999999999</v>
      </c>
      <c r="BN56" s="15">
        <v>0.16723399999999999</v>
      </c>
      <c r="BO56" s="19"/>
      <c r="BP56" s="45">
        <v>189.57142899999999</v>
      </c>
      <c r="BQ56" s="40">
        <v>2.699265</v>
      </c>
      <c r="BR56" s="40">
        <v>5.5687559999999996</v>
      </c>
      <c r="BS56" s="39">
        <v>14.797846</v>
      </c>
      <c r="BT56" s="39">
        <v>24.352898</v>
      </c>
      <c r="BU56" s="40">
        <v>0.79930500000000004</v>
      </c>
      <c r="BV56" s="40">
        <v>18.949377999999999</v>
      </c>
      <c r="BW56" s="39">
        <v>10.973654</v>
      </c>
      <c r="BX56" s="39">
        <v>29.629100000000001</v>
      </c>
      <c r="BY56" s="40">
        <v>9.2501370000000005</v>
      </c>
      <c r="BZ56" s="40">
        <v>1.2714129999999999</v>
      </c>
      <c r="CA56" s="39">
        <v>16.012045000000001</v>
      </c>
      <c r="CB56" s="39">
        <v>28.605435</v>
      </c>
      <c r="CC56" s="39">
        <v>35.644297000000002</v>
      </c>
      <c r="CD56" s="39">
        <v>11.594719</v>
      </c>
      <c r="CE56" s="39">
        <v>11.407498</v>
      </c>
      <c r="CF56" s="40">
        <v>1.5613790000000001</v>
      </c>
      <c r="CG56" s="40">
        <v>83.359288000000006</v>
      </c>
      <c r="CH56" s="40">
        <v>18.081788</v>
      </c>
      <c r="CI56" s="40">
        <v>10.643958</v>
      </c>
      <c r="CJ56" s="40">
        <v>11.846389</v>
      </c>
      <c r="CK56" s="40">
        <v>91.172287999999995</v>
      </c>
      <c r="CL56" s="40">
        <v>3.8907959999999999</v>
      </c>
      <c r="CM56" s="41">
        <v>64.993550999999997</v>
      </c>
      <c r="CN56" s="41">
        <v>85.666636999999994</v>
      </c>
      <c r="CO56" s="11">
        <v>522.15237000000002</v>
      </c>
      <c r="CP56" s="40">
        <v>36.326202000000002</v>
      </c>
      <c r="CQ56" s="40">
        <v>47.685926000000002</v>
      </c>
      <c r="CR56" s="40">
        <v>7.5961160000000003</v>
      </c>
      <c r="CS56" s="40">
        <v>43.384574000000001</v>
      </c>
      <c r="CT56" s="40">
        <v>1.7481370000000001</v>
      </c>
      <c r="CU56" s="40">
        <v>16.562142999999999</v>
      </c>
      <c r="CV56" s="40">
        <v>-4.7809999999999997E-3</v>
      </c>
      <c r="CW56" s="40">
        <v>8.9192599999999995</v>
      </c>
      <c r="CX56" s="40">
        <v>155.981709</v>
      </c>
      <c r="CY56" s="40">
        <v>9.1186380000000007</v>
      </c>
      <c r="CZ56" s="40">
        <v>38.264223000000001</v>
      </c>
      <c r="DA56" s="40">
        <v>4.3456900000000003</v>
      </c>
      <c r="DB56" s="40">
        <v>2.978046</v>
      </c>
      <c r="DC56" s="40">
        <v>1.019636</v>
      </c>
    </row>
    <row r="57" spans="1:107" s="1" customFormat="1" x14ac:dyDescent="0.25">
      <c r="A57" s="6" t="s">
        <v>616</v>
      </c>
      <c r="B57" s="5" t="s">
        <v>56</v>
      </c>
      <c r="C57" s="10" t="s">
        <v>58</v>
      </c>
      <c r="D57" s="24">
        <f t="shared" si="2"/>
        <v>0.93955200000000005</v>
      </c>
      <c r="E57" s="24">
        <f t="shared" si="3"/>
        <v>6.0448000000000002E-2</v>
      </c>
      <c r="F57" s="8">
        <f t="shared" si="4"/>
        <v>1</v>
      </c>
      <c r="G57" s="19"/>
      <c r="H57" s="9">
        <v>1.3186016401344023</v>
      </c>
      <c r="I57" s="9">
        <v>1.4991122894470936</v>
      </c>
      <c r="J57" s="9">
        <v>1.2734911713636941</v>
      </c>
      <c r="K57" s="9">
        <v>1.1930448755754572</v>
      </c>
      <c r="L57" s="9">
        <v>1.3810038098133646</v>
      </c>
      <c r="M57" s="9">
        <v>1.1849343584779051</v>
      </c>
      <c r="N57" s="19"/>
      <c r="O57" s="9">
        <f t="shared" si="7"/>
        <v>2.4056252538061509</v>
      </c>
      <c r="P57" s="9">
        <f t="shared" si="8"/>
        <v>2.5092722695298346</v>
      </c>
      <c r="Q57" s="9">
        <f t="shared" si="9"/>
        <v>2.2619155735985346</v>
      </c>
      <c r="R57" s="9">
        <f t="shared" si="10"/>
        <v>2.5718952150856031</v>
      </c>
      <c r="S57" s="9">
        <f t="shared" si="11"/>
        <v>2.286699347444626</v>
      </c>
      <c r="T57" s="9">
        <f t="shared" si="12"/>
        <v>2.2233515396335246</v>
      </c>
      <c r="U57" s="19"/>
      <c r="V57" s="16">
        <f t="shared" si="13"/>
        <v>-1.8580830749257422</v>
      </c>
      <c r="W57" s="16">
        <f t="shared" si="14"/>
        <v>-1.1895374733394062</v>
      </c>
      <c r="X57" s="16">
        <f t="shared" si="15"/>
        <v>-0.1777069537467936</v>
      </c>
      <c r="Y57" s="16">
        <f t="shared" si="16"/>
        <v>-1.2690990974120639</v>
      </c>
      <c r="Z57" s="16">
        <f t="shared" si="17"/>
        <v>-1.959923943042825E-2</v>
      </c>
      <c r="AA57" s="16">
        <f t="shared" si="18"/>
        <v>-1.137522095574804</v>
      </c>
      <c r="AB57" s="16">
        <f t="shared" si="19"/>
        <v>-0.97978191464594055</v>
      </c>
      <c r="AC57" s="47">
        <f t="shared" si="20"/>
        <v>1.7306183302844598</v>
      </c>
      <c r="AD57" s="16">
        <f t="shared" si="21"/>
        <v>6.4178690829398324E-2</v>
      </c>
      <c r="AE57" s="16">
        <f t="shared" si="22"/>
        <v>-0.29197067726209686</v>
      </c>
      <c r="AF57" s="16">
        <f t="shared" si="23"/>
        <v>9.4106357145275939E-3</v>
      </c>
      <c r="AG57" s="16">
        <f t="shared" si="24"/>
        <v>0.52935236079681158</v>
      </c>
      <c r="AH57" s="16">
        <f t="shared" si="25"/>
        <v>-0.83318603397473168</v>
      </c>
      <c r="AI57" s="16">
        <f t="shared" si="26"/>
        <v>-0.79954699755226355</v>
      </c>
      <c r="AJ57" s="16">
        <f t="shared" si="27"/>
        <v>-0.74423145614800312</v>
      </c>
      <c r="AK57" s="16">
        <f t="shared" si="28"/>
        <v>1.3310426272434026</v>
      </c>
      <c r="AL57" s="47">
        <f t="shared" si="29"/>
        <v>-1.0776824830335683</v>
      </c>
      <c r="AM57" s="16">
        <f t="shared" si="30"/>
        <v>1.1272452537309736</v>
      </c>
      <c r="AN57" s="16">
        <f t="shared" si="31"/>
        <v>0.14056470702199372</v>
      </c>
      <c r="AO57" s="16">
        <f t="shared" si="32"/>
        <v>1.3262771654044387</v>
      </c>
      <c r="AP57" s="16">
        <f t="shared" si="33"/>
        <v>0.57898714785655458</v>
      </c>
      <c r="AQ57" s="16">
        <f t="shared" si="34"/>
        <v>-0.5252055477977523</v>
      </c>
      <c r="AR57" s="19"/>
      <c r="AS57" s="14">
        <v>7.45E-4</v>
      </c>
      <c r="AT57" s="16">
        <v>0.12479</v>
      </c>
      <c r="AU57" s="14">
        <v>6.2500000000000001E-4</v>
      </c>
      <c r="AV57" s="16">
        <v>0.18484600000000001</v>
      </c>
      <c r="AW57" s="15">
        <v>0.526474</v>
      </c>
      <c r="AX57" s="15">
        <v>3.7446E-2</v>
      </c>
      <c r="AY57" s="14">
        <v>6.6500000000000001E-4</v>
      </c>
      <c r="AZ57" s="37">
        <v>0.66508999999999996</v>
      </c>
      <c r="BA57" s="16">
        <v>3.0715780000000001</v>
      </c>
      <c r="BB57" s="16">
        <v>2.4064549999999998</v>
      </c>
      <c r="BC57" s="16">
        <f t="shared" si="6"/>
        <v>1.2763912061517877</v>
      </c>
      <c r="BD57" s="12">
        <v>188.106537</v>
      </c>
      <c r="BE57" s="15">
        <v>0</v>
      </c>
      <c r="BF57" s="15">
        <v>0</v>
      </c>
      <c r="BG57" s="15">
        <v>0</v>
      </c>
      <c r="BH57" s="15">
        <v>0.93955200000000005</v>
      </c>
      <c r="BI57" s="37">
        <v>6.0448000000000002E-2</v>
      </c>
      <c r="BJ57" s="13">
        <v>1639.306315</v>
      </c>
      <c r="BK57" s="15">
        <v>0.18115999999999999</v>
      </c>
      <c r="BL57" s="15">
        <v>7.559609</v>
      </c>
      <c r="BM57" s="16">
        <v>12.442602000000001</v>
      </c>
      <c r="BN57" s="15">
        <v>0.16719999999999999</v>
      </c>
      <c r="BO57" s="19"/>
      <c r="BP57" s="45">
        <v>178.33333300000001</v>
      </c>
      <c r="BQ57" s="40">
        <v>0</v>
      </c>
      <c r="BR57" s="40">
        <v>2.1108639999999999</v>
      </c>
      <c r="BS57" s="39">
        <v>12.242252000000001</v>
      </c>
      <c r="BT57" s="39">
        <v>14.385408</v>
      </c>
      <c r="BU57" s="40">
        <v>0.61319800000000002</v>
      </c>
      <c r="BV57" s="40">
        <v>14.350821</v>
      </c>
      <c r="BW57" s="39">
        <v>6.7195799999999997</v>
      </c>
      <c r="BX57" s="39">
        <v>24.91433</v>
      </c>
      <c r="BY57" s="40">
        <v>8.6188979999999997</v>
      </c>
      <c r="BZ57" s="40">
        <v>1.178704</v>
      </c>
      <c r="CA57" s="39">
        <v>13.988733</v>
      </c>
      <c r="CB57" s="39">
        <v>22.528762</v>
      </c>
      <c r="CC57" s="39">
        <v>28.514702</v>
      </c>
      <c r="CD57" s="39">
        <v>11.88503</v>
      </c>
      <c r="CE57" s="39">
        <v>9.3917599999999997</v>
      </c>
      <c r="CF57" s="40">
        <v>1.3877999999999999</v>
      </c>
      <c r="CG57" s="40">
        <v>69.731003000000001</v>
      </c>
      <c r="CH57" s="40">
        <v>16.528106000000001</v>
      </c>
      <c r="CI57" s="40">
        <v>9.7259790000000006</v>
      </c>
      <c r="CJ57" s="40">
        <v>10.424751000000001</v>
      </c>
      <c r="CK57" s="40">
        <v>84.774338</v>
      </c>
      <c r="CL57" s="40">
        <v>3.2968489999999999</v>
      </c>
      <c r="CM57" s="41">
        <v>63.054842999999998</v>
      </c>
      <c r="CN57" s="41">
        <v>69.825802999999993</v>
      </c>
      <c r="CO57" s="11">
        <v>386.04236900000001</v>
      </c>
      <c r="CP57" s="40">
        <v>30.91545</v>
      </c>
      <c r="CQ57" s="40">
        <v>39.108237000000003</v>
      </c>
      <c r="CR57" s="40">
        <v>5.4240149999999998</v>
      </c>
      <c r="CS57" s="40">
        <v>36.661669000000003</v>
      </c>
      <c r="CT57" s="40">
        <v>1.514826</v>
      </c>
      <c r="CU57" s="40">
        <v>12.382001000000001</v>
      </c>
      <c r="CV57" s="40">
        <v>-7.8921000000000005E-2</v>
      </c>
      <c r="CW57" s="40">
        <v>9.0910469999999997</v>
      </c>
      <c r="CX57" s="40">
        <v>161.90715499999999</v>
      </c>
      <c r="CY57" s="40">
        <v>8.1247550000000004</v>
      </c>
      <c r="CZ57" s="40">
        <v>36.104768999999997</v>
      </c>
      <c r="DA57" s="40">
        <v>4.0014510000000003</v>
      </c>
      <c r="DB57" s="40">
        <v>2.8548589999999998</v>
      </c>
      <c r="DC57" s="40">
        <v>0.84152400000000005</v>
      </c>
    </row>
    <row r="58" spans="1:107" s="1" customFormat="1" x14ac:dyDescent="0.25">
      <c r="A58" s="6" t="s">
        <v>224</v>
      </c>
      <c r="B58" s="5" t="s">
        <v>48</v>
      </c>
      <c r="C58" s="5"/>
      <c r="D58" s="24">
        <f t="shared" si="2"/>
        <v>8.6399999999999997E-4</v>
      </c>
      <c r="E58" s="24">
        <f t="shared" si="3"/>
        <v>0.999135</v>
      </c>
      <c r="F58" s="8">
        <f t="shared" si="4"/>
        <v>0.99999899999999997</v>
      </c>
      <c r="G58" s="19"/>
      <c r="H58" s="9">
        <v>0.44873443980543137</v>
      </c>
      <c r="I58" s="9">
        <v>0.54742307886018526</v>
      </c>
      <c r="J58" s="9">
        <v>0.44362098163539687</v>
      </c>
      <c r="K58" s="9">
        <v>0.7543754711572912</v>
      </c>
      <c r="L58" s="9">
        <v>0.48601850214256992</v>
      </c>
      <c r="M58" s="9">
        <v>0.6595100826356225</v>
      </c>
      <c r="N58" s="19"/>
      <c r="O58" s="9">
        <f t="shared" si="7"/>
        <v>1.2579334838098835</v>
      </c>
      <c r="P58" s="9">
        <f t="shared" si="8"/>
        <v>1.1035058730941378</v>
      </c>
      <c r="Q58" s="9">
        <f t="shared" si="9"/>
        <v>1.2140001721480203</v>
      </c>
      <c r="R58" s="9">
        <f t="shared" si="10"/>
        <v>1.1277188434677197</v>
      </c>
      <c r="S58" s="9">
        <f t="shared" si="11"/>
        <v>1.1325389136965416</v>
      </c>
      <c r="T58" s="9">
        <f t="shared" si="12"/>
        <v>1.3227692720018991</v>
      </c>
      <c r="U58" s="19"/>
      <c r="V58" s="16">
        <f t="shared" si="13"/>
        <v>0.63925849263764234</v>
      </c>
      <c r="W58" s="16">
        <f t="shared" si="14"/>
        <v>1.6580950692380698</v>
      </c>
      <c r="X58" s="16">
        <f t="shared" si="15"/>
        <v>-1.3343730432998167</v>
      </c>
      <c r="Y58" s="16">
        <f t="shared" si="16"/>
        <v>1.6038854924309873</v>
      </c>
      <c r="Z58" s="16">
        <f t="shared" si="17"/>
        <v>1.2742789524329212</v>
      </c>
      <c r="AA58" s="16">
        <f t="shared" si="18"/>
        <v>0.36702996783247349</v>
      </c>
      <c r="AB58" s="16">
        <f t="shared" si="19"/>
        <v>-0.86304839298498548</v>
      </c>
      <c r="AC58" s="47">
        <f t="shared" si="20"/>
        <v>-1.4890886533602685</v>
      </c>
      <c r="AD58" s="16">
        <f t="shared" si="21"/>
        <v>0.98609580159954446</v>
      </c>
      <c r="AE58" s="16">
        <f t="shared" si="22"/>
        <v>-0.88070043035134304</v>
      </c>
      <c r="AF58" s="16">
        <f t="shared" si="23"/>
        <v>0.98903123841891027</v>
      </c>
      <c r="AG58" s="16">
        <f t="shared" si="24"/>
        <v>-1.0376803523949369</v>
      </c>
      <c r="AH58" s="16">
        <f t="shared" si="25"/>
        <v>-0.83318603397473168</v>
      </c>
      <c r="AI58" s="16">
        <f t="shared" si="26"/>
        <v>-0.79954699755226355</v>
      </c>
      <c r="AJ58" s="16">
        <f t="shared" si="27"/>
        <v>-0.74423145614800312</v>
      </c>
      <c r="AK58" s="16">
        <f t="shared" si="28"/>
        <v>-1.4389805889207241</v>
      </c>
      <c r="AL58" s="47">
        <f t="shared" si="29"/>
        <v>1.4415265295831439</v>
      </c>
      <c r="AM58" s="16">
        <f t="shared" si="30"/>
        <v>-0.86063274949654733</v>
      </c>
      <c r="AN58" s="16">
        <f t="shared" si="31"/>
        <v>-0.96921070335926818</v>
      </c>
      <c r="AO58" s="16">
        <f t="shared" si="32"/>
        <v>-0.61466337379818892</v>
      </c>
      <c r="AP58" s="16">
        <f t="shared" si="33"/>
        <v>-0.75753295943194177</v>
      </c>
      <c r="AQ58" s="16">
        <f t="shared" si="34"/>
        <v>-1.2766481425374907</v>
      </c>
      <c r="AR58" s="19"/>
      <c r="AS58" s="14">
        <v>1.088E-3</v>
      </c>
      <c r="AT58" s="16">
        <v>0.50771900000000003</v>
      </c>
      <c r="AU58" s="14">
        <v>4.7199999999999998E-4</v>
      </c>
      <c r="AV58" s="16">
        <v>3.7766700000000002</v>
      </c>
      <c r="AW58" s="15">
        <v>0.69999800000000001</v>
      </c>
      <c r="AX58" s="15">
        <v>0.15401899999999999</v>
      </c>
      <c r="AY58" s="14">
        <v>6.7699999999999998E-4</v>
      </c>
      <c r="AZ58" s="37">
        <v>0.21875700000000001</v>
      </c>
      <c r="BA58" s="16">
        <v>3.477538</v>
      </c>
      <c r="BB58" s="16">
        <v>2.0543650000000002</v>
      </c>
      <c r="BC58" s="16">
        <f t="shared" si="6"/>
        <v>1.6927556690266821</v>
      </c>
      <c r="BD58" s="12">
        <v>158.538544</v>
      </c>
      <c r="BE58" s="15">
        <v>0</v>
      </c>
      <c r="BF58" s="15">
        <v>0</v>
      </c>
      <c r="BG58" s="15">
        <v>0</v>
      </c>
      <c r="BH58" s="15">
        <v>8.6399999999999997E-4</v>
      </c>
      <c r="BI58" s="37">
        <v>0.999135</v>
      </c>
      <c r="BJ58" s="13">
        <v>997.49730199999999</v>
      </c>
      <c r="BK58" s="15">
        <v>0.13029499999999999</v>
      </c>
      <c r="BL58" s="15">
        <v>7.0964859999999996</v>
      </c>
      <c r="BM58" s="16">
        <v>7.4181039999999996</v>
      </c>
      <c r="BN58" s="15">
        <v>0.15798699999999999</v>
      </c>
      <c r="BO58" s="19"/>
      <c r="BP58" s="45">
        <v>128.19999999999999</v>
      </c>
      <c r="BQ58" s="40">
        <v>0</v>
      </c>
      <c r="BR58" s="40">
        <v>6.0701320000000001</v>
      </c>
      <c r="BS58" s="39">
        <v>0</v>
      </c>
      <c r="BT58" s="39">
        <v>0</v>
      </c>
      <c r="BU58" s="40">
        <v>0.311197</v>
      </c>
      <c r="BV58" s="40">
        <v>0</v>
      </c>
      <c r="BW58" s="39">
        <v>0</v>
      </c>
      <c r="BX58" s="39">
        <v>24.533840999999999</v>
      </c>
      <c r="BY58" s="40">
        <v>0</v>
      </c>
      <c r="BZ58" s="40">
        <v>0.17672299999999999</v>
      </c>
      <c r="CA58" s="39">
        <v>0</v>
      </c>
      <c r="CB58" s="39">
        <v>0.37537799999999999</v>
      </c>
      <c r="CC58" s="39">
        <v>0</v>
      </c>
      <c r="CD58" s="39">
        <v>10.146236</v>
      </c>
      <c r="CE58" s="39">
        <v>4.2923749999999998</v>
      </c>
      <c r="CF58" s="40">
        <v>1.089753</v>
      </c>
      <c r="CG58" s="40">
        <v>3.2462</v>
      </c>
      <c r="CH58" s="40">
        <v>0.19167500000000001</v>
      </c>
      <c r="CI58" s="40">
        <v>0.183034</v>
      </c>
      <c r="CJ58" s="40">
        <v>0.25330999999999998</v>
      </c>
      <c r="CK58" s="40">
        <v>22.110600999999999</v>
      </c>
      <c r="CL58" s="40">
        <v>0.181834</v>
      </c>
      <c r="CM58" s="41">
        <v>31.876066999999999</v>
      </c>
      <c r="CN58" s="41">
        <v>31.154475999999999</v>
      </c>
      <c r="CO58" s="11">
        <v>174.58411599999999</v>
      </c>
      <c r="CP58" s="40">
        <v>16.192962000000001</v>
      </c>
      <c r="CQ58" s="40">
        <v>9.5151149999999998</v>
      </c>
      <c r="CR58" s="40">
        <v>0.78181699999999998</v>
      </c>
      <c r="CS58" s="40">
        <v>2.7002000000000002</v>
      </c>
      <c r="CT58" s="40">
        <v>0.64313299999999995</v>
      </c>
      <c r="CU58" s="40">
        <v>18.417000999999999</v>
      </c>
      <c r="CV58" s="40">
        <v>-3.7335E-2</v>
      </c>
      <c r="CW58" s="40">
        <v>4.4362009999999996</v>
      </c>
      <c r="CX58" s="40">
        <v>17.547972999999999</v>
      </c>
      <c r="CY58" s="40">
        <v>0.888096</v>
      </c>
      <c r="CZ58" s="40">
        <v>4.8013469999999998</v>
      </c>
      <c r="DA58" s="40">
        <v>2.2924519999999999</v>
      </c>
      <c r="DB58" s="40">
        <v>1.554667</v>
      </c>
      <c r="DC58" s="40">
        <v>0.20812</v>
      </c>
    </row>
    <row r="59" spans="1:107" s="1" customFormat="1" x14ac:dyDescent="0.25">
      <c r="A59" s="6" t="s">
        <v>218</v>
      </c>
      <c r="B59" s="5" t="s">
        <v>48</v>
      </c>
      <c r="C59" s="5"/>
      <c r="D59" s="24">
        <f t="shared" si="2"/>
        <v>7.7000000000000001E-5</v>
      </c>
      <c r="E59" s="24">
        <f t="shared" si="3"/>
        <v>0.99992099999999995</v>
      </c>
      <c r="F59" s="8">
        <f t="shared" si="4"/>
        <v>0.99999799999999994</v>
      </c>
      <c r="G59" s="19"/>
      <c r="H59" s="9">
        <v>0.30053782723072076</v>
      </c>
      <c r="I59" s="9">
        <v>0.68273059856604668</v>
      </c>
      <c r="J59" s="9">
        <v>0.42137657527790595</v>
      </c>
      <c r="K59" s="9">
        <v>0.7036894335800371</v>
      </c>
      <c r="L59" s="9">
        <v>0.4741539060239941</v>
      </c>
      <c r="M59" s="9">
        <v>0.68975442968510692</v>
      </c>
      <c r="N59" s="19"/>
      <c r="O59" s="9">
        <f t="shared" si="7"/>
        <v>1.438295956680957</v>
      </c>
      <c r="P59" s="9">
        <f t="shared" si="8"/>
        <v>1.1391835391475311</v>
      </c>
      <c r="Q59" s="9">
        <f t="shared" si="9"/>
        <v>1.1660448889449371</v>
      </c>
      <c r="R59" s="9">
        <f t="shared" si="10"/>
        <v>0.74811482949531771</v>
      </c>
      <c r="S59" s="9">
        <f t="shared" si="11"/>
        <v>1.3299483524005069</v>
      </c>
      <c r="T59" s="9">
        <f t="shared" si="12"/>
        <v>1.7150758280958729</v>
      </c>
      <c r="U59" s="19"/>
      <c r="V59" s="16">
        <f t="shared" si="13"/>
        <v>-1.1518377919704994</v>
      </c>
      <c r="W59" s="16">
        <f t="shared" si="14"/>
        <v>-0.15041250316341812</v>
      </c>
      <c r="X59" s="16">
        <f t="shared" si="15"/>
        <v>-0.55570240784908886</v>
      </c>
      <c r="Y59" s="16">
        <f t="shared" si="16"/>
        <v>1.5119214846642886</v>
      </c>
      <c r="Z59" s="16">
        <f t="shared" si="17"/>
        <v>1.6390201158062156</v>
      </c>
      <c r="AA59" s="16">
        <f t="shared" si="18"/>
        <v>0.77673462243345881</v>
      </c>
      <c r="AB59" s="16">
        <f t="shared" si="19"/>
        <v>-0.98950970811768713</v>
      </c>
      <c r="AC59" s="47">
        <f t="shared" si="20"/>
        <v>9.7756780746589944E-2</v>
      </c>
      <c r="AD59" s="16">
        <f t="shared" si="21"/>
        <v>0.94751453794087326</v>
      </c>
      <c r="AE59" s="16">
        <f t="shared" si="22"/>
        <v>-0.84989365659771099</v>
      </c>
      <c r="AF59" s="16">
        <f t="shared" si="23"/>
        <v>0.93434691071855192</v>
      </c>
      <c r="AG59" s="16">
        <f t="shared" si="24"/>
        <v>-1.0208958529747041</v>
      </c>
      <c r="AH59" s="16">
        <f t="shared" si="25"/>
        <v>-0.83318603397473168</v>
      </c>
      <c r="AI59" s="16">
        <f t="shared" si="26"/>
        <v>-0.79954699755226355</v>
      </c>
      <c r="AJ59" s="16">
        <f t="shared" si="27"/>
        <v>-0.74423145614800312</v>
      </c>
      <c r="AK59" s="16">
        <f t="shared" si="28"/>
        <v>-1.4413029881323056</v>
      </c>
      <c r="AL59" s="47">
        <f t="shared" si="29"/>
        <v>1.4436359635946052</v>
      </c>
      <c r="AM59" s="16">
        <f t="shared" si="30"/>
        <v>-0.36781249471203636</v>
      </c>
      <c r="AN59" s="16">
        <f t="shared" si="31"/>
        <v>-1.0675446810372065</v>
      </c>
      <c r="AO59" s="16">
        <f t="shared" si="32"/>
        <v>-0.12624204430426497</v>
      </c>
      <c r="AP59" s="16">
        <f t="shared" si="33"/>
        <v>-0.20352048287907995</v>
      </c>
      <c r="AQ59" s="16">
        <f t="shared" si="34"/>
        <v>-1.2617220603886374</v>
      </c>
      <c r="AR59" s="19"/>
      <c r="AS59" s="14">
        <v>8.4199999999999998E-4</v>
      </c>
      <c r="AT59" s="16">
        <v>0.26452399999999998</v>
      </c>
      <c r="AU59" s="14">
        <v>5.7499999999999999E-4</v>
      </c>
      <c r="AV59" s="16">
        <v>3.6616960000000001</v>
      </c>
      <c r="AW59" s="15">
        <v>0.74891399999999997</v>
      </c>
      <c r="AX59" s="15">
        <v>0.18576300000000001</v>
      </c>
      <c r="AY59" s="14">
        <v>6.6399999999999999E-4</v>
      </c>
      <c r="AZ59" s="37">
        <v>0.43873400000000001</v>
      </c>
      <c r="BA59" s="16">
        <v>3.4605489999999999</v>
      </c>
      <c r="BB59" s="16">
        <v>2.0727890000000002</v>
      </c>
      <c r="BC59" s="16">
        <f t="shared" si="6"/>
        <v>1.6695133947546033</v>
      </c>
      <c r="BD59" s="12">
        <v>158.85524699999999</v>
      </c>
      <c r="BE59" s="15">
        <v>0</v>
      </c>
      <c r="BF59" s="15">
        <v>0</v>
      </c>
      <c r="BG59" s="15">
        <v>0</v>
      </c>
      <c r="BH59" s="15">
        <v>7.7000000000000001E-5</v>
      </c>
      <c r="BI59" s="37">
        <v>0.99992099999999995</v>
      </c>
      <c r="BJ59" s="13">
        <v>1156.6099240000001</v>
      </c>
      <c r="BK59" s="15">
        <v>0.12578800000000001</v>
      </c>
      <c r="BL59" s="15">
        <v>7.2130270000000003</v>
      </c>
      <c r="BM59" s="16">
        <v>9.5008520000000001</v>
      </c>
      <c r="BN59" s="15">
        <v>0.15817000000000001</v>
      </c>
      <c r="BO59" s="19"/>
      <c r="BP59" s="45">
        <v>113.5</v>
      </c>
      <c r="BQ59" s="40">
        <v>0</v>
      </c>
      <c r="BR59" s="40">
        <v>0.72633999999999999</v>
      </c>
      <c r="BS59" s="39">
        <v>0</v>
      </c>
      <c r="BT59" s="39">
        <v>0</v>
      </c>
      <c r="BU59" s="40">
        <v>0.13145599999999999</v>
      </c>
      <c r="BV59" s="40">
        <v>0</v>
      </c>
      <c r="BW59" s="39">
        <v>0</v>
      </c>
      <c r="BX59" s="39">
        <v>25.854030000000002</v>
      </c>
      <c r="BY59" s="40">
        <v>0</v>
      </c>
      <c r="BZ59" s="40">
        <v>0.18359400000000001</v>
      </c>
      <c r="CA59" s="39">
        <v>0</v>
      </c>
      <c r="CB59" s="39">
        <v>0</v>
      </c>
      <c r="CC59" s="39">
        <v>0</v>
      </c>
      <c r="CD59" s="39">
        <v>11.281209</v>
      </c>
      <c r="CE59" s="39">
        <v>3.4492150000000001</v>
      </c>
      <c r="CF59" s="40">
        <v>1.0271999999999999</v>
      </c>
      <c r="CG59" s="40">
        <v>2.7959999999999998</v>
      </c>
      <c r="CH59" s="40">
        <v>1.006764</v>
      </c>
      <c r="CI59" s="40">
        <v>0.332256</v>
      </c>
      <c r="CJ59" s="40">
        <v>0.78490099999999996</v>
      </c>
      <c r="CK59" s="40">
        <v>22.288</v>
      </c>
      <c r="CL59" s="40">
        <v>0.258521</v>
      </c>
      <c r="CM59" s="41">
        <v>37.037483000000002</v>
      </c>
      <c r="CN59" s="41">
        <v>30.584557</v>
      </c>
      <c r="CO59" s="11">
        <v>102.283922</v>
      </c>
      <c r="CP59" s="40">
        <v>11.925585</v>
      </c>
      <c r="CQ59" s="40">
        <v>11.202318</v>
      </c>
      <c r="CR59" s="40">
        <v>0.66435900000000003</v>
      </c>
      <c r="CS59" s="40">
        <v>0.996</v>
      </c>
      <c r="CT59" s="40">
        <v>0.50882099999999997</v>
      </c>
      <c r="CU59" s="40">
        <v>4.2729999999999997</v>
      </c>
      <c r="CV59" s="40">
        <v>-0.14735599999999999</v>
      </c>
      <c r="CW59" s="40">
        <v>5.1709870000000002</v>
      </c>
      <c r="CX59" s="40">
        <v>17.153262000000002</v>
      </c>
      <c r="CY59" s="40">
        <v>1.034424</v>
      </c>
      <c r="CZ59" s="40">
        <v>5.17753</v>
      </c>
      <c r="DA59" s="40">
        <v>1.8929400000000001</v>
      </c>
      <c r="DB59" s="40">
        <v>1.453659</v>
      </c>
      <c r="DC59" s="40">
        <v>0.18681800000000001</v>
      </c>
    </row>
    <row r="60" spans="1:107" s="1" customFormat="1" x14ac:dyDescent="0.25">
      <c r="A60" s="6" t="s">
        <v>402</v>
      </c>
      <c r="B60" s="5" t="s">
        <v>56</v>
      </c>
      <c r="C60" s="5" t="s">
        <v>120</v>
      </c>
      <c r="D60" s="24">
        <f t="shared" si="2"/>
        <v>0.95752499999999996</v>
      </c>
      <c r="E60" s="24">
        <f t="shared" si="3"/>
        <v>4.2472000000000003E-2</v>
      </c>
      <c r="F60" s="8">
        <f t="shared" si="4"/>
        <v>0.99999699999999991</v>
      </c>
      <c r="G60" s="19"/>
      <c r="H60" s="9">
        <v>0.71865939351336594</v>
      </c>
      <c r="I60" s="9">
        <v>0.89416647159922713</v>
      </c>
      <c r="J60" s="9">
        <v>0.77192088325802422</v>
      </c>
      <c r="K60" s="9">
        <v>0.99971859885816383</v>
      </c>
      <c r="L60" s="9">
        <v>0.80500096380624719</v>
      </c>
      <c r="M60" s="9">
        <v>0.82428011686024127</v>
      </c>
      <c r="N60" s="19"/>
      <c r="O60" s="9">
        <f t="shared" si="7"/>
        <v>2.280537774543042</v>
      </c>
      <c r="P60" s="9">
        <f t="shared" si="8"/>
        <v>2.3264088374955398</v>
      </c>
      <c r="Q60" s="9">
        <f t="shared" si="9"/>
        <v>2.0973968086425852</v>
      </c>
      <c r="R60" s="9">
        <f t="shared" si="10"/>
        <v>2.6298006241514744</v>
      </c>
      <c r="S60" s="9">
        <f t="shared" si="11"/>
        <v>2.0394997203066323</v>
      </c>
      <c r="T60" s="9">
        <f t="shared" si="12"/>
        <v>2.0362991372288541</v>
      </c>
      <c r="U60" s="19"/>
      <c r="V60" s="16">
        <f t="shared" si="13"/>
        <v>-1.6250949403425692</v>
      </c>
      <c r="W60" s="16">
        <f t="shared" si="14"/>
        <v>-0.75773254026485803</v>
      </c>
      <c r="X60" s="16">
        <f t="shared" si="15"/>
        <v>-0.2835456808954363</v>
      </c>
      <c r="Y60" s="16">
        <f t="shared" si="16"/>
        <v>-0.78601730136501635</v>
      </c>
      <c r="Z60" s="16">
        <f t="shared" si="17"/>
        <v>4.736040522955935E-4</v>
      </c>
      <c r="AA60" s="16">
        <f t="shared" si="18"/>
        <v>-1.1220084553646736</v>
      </c>
      <c r="AB60" s="16">
        <f t="shared" si="19"/>
        <v>-0.9700541211741941</v>
      </c>
      <c r="AC60" s="47">
        <f t="shared" si="20"/>
        <v>1.065126762174639</v>
      </c>
      <c r="AD60" s="16">
        <f t="shared" si="21"/>
        <v>-0.16578507995569783</v>
      </c>
      <c r="AE60" s="16">
        <f t="shared" si="22"/>
        <v>-0.36176413885982783</v>
      </c>
      <c r="AF60" s="16">
        <f t="shared" si="23"/>
        <v>-3.833392480148199E-2</v>
      </c>
      <c r="AG60" s="16">
        <f t="shared" si="24"/>
        <v>0.38380027773244291</v>
      </c>
      <c r="AH60" s="16">
        <f t="shared" si="25"/>
        <v>-0.83318603397473168</v>
      </c>
      <c r="AI60" s="16">
        <f t="shared" si="26"/>
        <v>-0.79954699755226355</v>
      </c>
      <c r="AJ60" s="16">
        <f t="shared" si="27"/>
        <v>-0.74423145614800312</v>
      </c>
      <c r="AK60" s="16">
        <f t="shared" si="28"/>
        <v>1.3840800872558003</v>
      </c>
      <c r="AL60" s="47">
        <f t="shared" si="29"/>
        <v>-1.1259257219521834</v>
      </c>
      <c r="AM60" s="16">
        <f t="shared" si="30"/>
        <v>0.37822377139135166</v>
      </c>
      <c r="AN60" s="16">
        <f t="shared" si="31"/>
        <v>4.3801629364647987E-2</v>
      </c>
      <c r="AO60" s="16">
        <f t="shared" si="32"/>
        <v>0.69643531143893256</v>
      </c>
      <c r="AP60" s="16">
        <f t="shared" si="33"/>
        <v>0.63170210739718979</v>
      </c>
      <c r="AQ60" s="16">
        <f t="shared" si="34"/>
        <v>-0.38654795406524822</v>
      </c>
      <c r="AR60" s="19"/>
      <c r="AS60" s="14">
        <v>7.7700000000000002E-4</v>
      </c>
      <c r="AT60" s="16">
        <v>0.18285599999999999</v>
      </c>
      <c r="AU60" s="14">
        <v>6.11E-4</v>
      </c>
      <c r="AV60" s="16">
        <v>0.788798</v>
      </c>
      <c r="AW60" s="15">
        <v>0.52916600000000003</v>
      </c>
      <c r="AX60" s="15">
        <v>3.8648000000000002E-2</v>
      </c>
      <c r="AY60" s="14">
        <v>6.6600000000000003E-4</v>
      </c>
      <c r="AZ60" s="37">
        <v>0.57283600000000001</v>
      </c>
      <c r="BA60" s="16">
        <v>2.9703149999999998</v>
      </c>
      <c r="BB60" s="16">
        <v>2.3647149999999999</v>
      </c>
      <c r="BC60" s="16">
        <f t="shared" si="6"/>
        <v>1.256098515043039</v>
      </c>
      <c r="BD60" s="12">
        <v>185.36014700000001</v>
      </c>
      <c r="BE60" s="15">
        <v>0</v>
      </c>
      <c r="BF60" s="15">
        <v>0</v>
      </c>
      <c r="BG60" s="15">
        <v>0</v>
      </c>
      <c r="BH60" s="15">
        <v>0.95752499999999996</v>
      </c>
      <c r="BI60" s="37">
        <v>4.2472000000000003E-2</v>
      </c>
      <c r="BJ60" s="13">
        <v>1397.476214</v>
      </c>
      <c r="BK60" s="15">
        <v>0.17672499999999999</v>
      </c>
      <c r="BL60" s="15">
        <v>7.4093239999999998</v>
      </c>
      <c r="BM60" s="16">
        <v>12.640777999999999</v>
      </c>
      <c r="BN60" s="15">
        <v>0.16889999999999999</v>
      </c>
      <c r="BO60" s="19"/>
      <c r="BP60" s="45">
        <v>218.42857100000001</v>
      </c>
      <c r="BQ60" s="40">
        <v>10.331021</v>
      </c>
      <c r="BR60" s="40">
        <v>11.165414</v>
      </c>
      <c r="BS60" s="39">
        <v>15.961311</v>
      </c>
      <c r="BT60" s="39">
        <v>31.041682999999999</v>
      </c>
      <c r="BU60" s="40">
        <v>0.89654400000000001</v>
      </c>
      <c r="BV60" s="40">
        <v>26.330933000000002</v>
      </c>
      <c r="BW60" s="39">
        <v>15.036853000000001</v>
      </c>
      <c r="BX60" s="39">
        <v>35.714418999999999</v>
      </c>
      <c r="BY60" s="40">
        <v>7.5433450000000004</v>
      </c>
      <c r="BZ60" s="40">
        <v>1.2241379999999999</v>
      </c>
      <c r="CA60" s="39">
        <v>15.618297999999999</v>
      </c>
      <c r="CB60" s="39">
        <v>36.170101000000003</v>
      </c>
      <c r="CC60" s="39">
        <v>36.766137999999998</v>
      </c>
      <c r="CD60" s="39">
        <v>11.356071999999999</v>
      </c>
      <c r="CE60" s="39">
        <v>12.677004</v>
      </c>
      <c r="CF60" s="40">
        <v>1.6366620000000001</v>
      </c>
      <c r="CG60" s="40">
        <v>81.492859999999993</v>
      </c>
      <c r="CH60" s="40">
        <v>16.625077000000001</v>
      </c>
      <c r="CI60" s="40">
        <v>9.4590139999999998</v>
      </c>
      <c r="CJ60" s="40">
        <v>11.162869000000001</v>
      </c>
      <c r="CK60" s="40">
        <v>91.467286999999999</v>
      </c>
      <c r="CL60" s="40">
        <v>3.8844409999999998</v>
      </c>
      <c r="CM60" s="41">
        <v>64.908218000000005</v>
      </c>
      <c r="CN60" s="41">
        <v>91.889796000000004</v>
      </c>
      <c r="CO60" s="11">
        <v>670.75099399999999</v>
      </c>
      <c r="CP60" s="40">
        <v>41.386020000000002</v>
      </c>
      <c r="CQ60" s="40">
        <v>50.432096999999999</v>
      </c>
      <c r="CR60" s="40">
        <v>8.2918819999999993</v>
      </c>
      <c r="CS60" s="40">
        <v>41.641143999999997</v>
      </c>
      <c r="CT60" s="40">
        <v>1.8071729999999999</v>
      </c>
      <c r="CU60" s="40">
        <v>16.147286000000001</v>
      </c>
      <c r="CV60" s="40">
        <v>5.2516E-2</v>
      </c>
      <c r="CW60" s="40">
        <v>8.886393</v>
      </c>
      <c r="CX60" s="40">
        <v>139.615666</v>
      </c>
      <c r="CY60" s="40">
        <v>7.8286879999999996</v>
      </c>
      <c r="CZ60" s="40">
        <v>34.666789999999999</v>
      </c>
      <c r="DA60" s="40">
        <v>4.069204</v>
      </c>
      <c r="DB60" s="40">
        <v>3.0169079999999999</v>
      </c>
      <c r="DC60" s="40">
        <v>1.088673</v>
      </c>
    </row>
    <row r="61" spans="1:107" s="1" customFormat="1" x14ac:dyDescent="0.25">
      <c r="A61" s="6" t="s">
        <v>379</v>
      </c>
      <c r="B61" s="5" t="s">
        <v>51</v>
      </c>
      <c r="C61" s="5" t="s">
        <v>120</v>
      </c>
      <c r="D61" s="24">
        <f t="shared" si="2"/>
        <v>8.6071999999999996E-2</v>
      </c>
      <c r="E61" s="24">
        <f t="shared" si="3"/>
        <v>0.91392399999999996</v>
      </c>
      <c r="F61" s="8">
        <f t="shared" si="4"/>
        <v>0.999996</v>
      </c>
      <c r="G61" s="19"/>
      <c r="H61" s="9">
        <v>0.79438911660028555</v>
      </c>
      <c r="I61" s="9">
        <v>0.64682150449379039</v>
      </c>
      <c r="J61" s="9">
        <v>0.82287026509286743</v>
      </c>
      <c r="K61" s="9">
        <v>0.85150073976961382</v>
      </c>
      <c r="L61" s="9">
        <v>0.76427803926661775</v>
      </c>
      <c r="M61" s="9">
        <v>0.91880330064339244</v>
      </c>
      <c r="N61" s="19"/>
      <c r="O61" s="9">
        <f t="shared" si="7"/>
        <v>1.6478883301543616</v>
      </c>
      <c r="P61" s="9">
        <f t="shared" si="8"/>
        <v>1.5698149033484494</v>
      </c>
      <c r="Q61" s="9">
        <f t="shared" si="9"/>
        <v>1.5618216260337954</v>
      </c>
      <c r="R61" s="9">
        <f t="shared" si="10"/>
        <v>1.1558462626357817</v>
      </c>
      <c r="S61" s="9">
        <f t="shared" si="11"/>
        <v>1.6199502194202726</v>
      </c>
      <c r="T61" s="9">
        <f t="shared" si="12"/>
        <v>1.7937386235703641</v>
      </c>
      <c r="U61" s="19"/>
      <c r="V61" s="16">
        <f t="shared" si="13"/>
        <v>-0.95525405341594727</v>
      </c>
      <c r="W61" s="16">
        <f t="shared" si="14"/>
        <v>-0.11308152179679663</v>
      </c>
      <c r="X61" s="16">
        <f t="shared" si="15"/>
        <v>-0.4725434079465835</v>
      </c>
      <c r="Y61" s="16">
        <f t="shared" si="16"/>
        <v>0.35590285616641454</v>
      </c>
      <c r="Z61" s="16">
        <f t="shared" si="17"/>
        <v>1.0067702849789117</v>
      </c>
      <c r="AA61" s="16">
        <f t="shared" si="18"/>
        <v>0.2823115532407125</v>
      </c>
      <c r="AB61" s="16">
        <f t="shared" si="19"/>
        <v>-0.83386501256974588</v>
      </c>
      <c r="AC61" s="47">
        <f t="shared" si="20"/>
        <v>0.12295419275482357</v>
      </c>
      <c r="AD61" s="16">
        <f t="shared" si="21"/>
        <v>0.59778965583058763</v>
      </c>
      <c r="AE61" s="16">
        <f t="shared" si="22"/>
        <v>-0.76707119038164018</v>
      </c>
      <c r="AF61" s="16">
        <f t="shared" si="23"/>
        <v>0.67194969802849991</v>
      </c>
      <c r="AG61" s="16">
        <f t="shared" si="24"/>
        <v>-0.50105297837867546</v>
      </c>
      <c r="AH61" s="16">
        <f t="shared" si="25"/>
        <v>-0.83318603397473168</v>
      </c>
      <c r="AI61" s="16">
        <f t="shared" si="26"/>
        <v>-0.79954699755226355</v>
      </c>
      <c r="AJ61" s="16">
        <f t="shared" si="27"/>
        <v>-0.74423145614800312</v>
      </c>
      <c r="AK61" s="16">
        <f t="shared" si="28"/>
        <v>-1.1875358722492497</v>
      </c>
      <c r="AL61" s="47">
        <f t="shared" si="29"/>
        <v>1.212840802419475</v>
      </c>
      <c r="AM61" s="16">
        <f t="shared" si="30"/>
        <v>0.31445258972078444</v>
      </c>
      <c r="AN61" s="16">
        <f t="shared" si="31"/>
        <v>-0.57122754675325993</v>
      </c>
      <c r="AO61" s="16">
        <f t="shared" si="32"/>
        <v>0.52236703075487911</v>
      </c>
      <c r="AP61" s="16">
        <f t="shared" si="33"/>
        <v>0.20382930231739141</v>
      </c>
      <c r="AQ61" s="16">
        <f t="shared" si="34"/>
        <v>-0.94068894925267665</v>
      </c>
      <c r="AR61" s="19"/>
      <c r="AS61" s="14">
        <v>8.6899999999999998E-4</v>
      </c>
      <c r="AT61" s="16">
        <v>0.26954400000000001</v>
      </c>
      <c r="AU61" s="14">
        <v>5.8600000000000004E-4</v>
      </c>
      <c r="AV61" s="16">
        <v>2.216434</v>
      </c>
      <c r="AW61" s="15">
        <v>0.66412199999999999</v>
      </c>
      <c r="AX61" s="15">
        <v>0.147455</v>
      </c>
      <c r="AY61" s="14">
        <v>6.8000000000000005E-4</v>
      </c>
      <c r="AZ61" s="37">
        <v>0.44222699999999998</v>
      </c>
      <c r="BA61" s="16">
        <v>3.3065500000000001</v>
      </c>
      <c r="BB61" s="16">
        <v>2.1223209999999999</v>
      </c>
      <c r="BC61" s="16">
        <f t="shared" si="6"/>
        <v>1.5579876936617978</v>
      </c>
      <c r="BD61" s="12">
        <v>168.66404700000001</v>
      </c>
      <c r="BE61" s="15">
        <v>0</v>
      </c>
      <c r="BF61" s="15">
        <v>0</v>
      </c>
      <c r="BG61" s="15">
        <v>0</v>
      </c>
      <c r="BH61" s="15">
        <v>8.6071999999999996E-2</v>
      </c>
      <c r="BI61" s="37">
        <v>0.91392399999999996</v>
      </c>
      <c r="BJ61" s="13">
        <v>1376.8869629999999</v>
      </c>
      <c r="BK61" s="15">
        <v>0.148536</v>
      </c>
      <c r="BL61" s="15">
        <v>7.3677900000000003</v>
      </c>
      <c r="BM61" s="16">
        <v>11.032238</v>
      </c>
      <c r="BN61" s="15">
        <v>0.162106</v>
      </c>
      <c r="BO61" s="19"/>
      <c r="BP61" s="45">
        <v>149.5</v>
      </c>
      <c r="BQ61" s="40">
        <v>0.33182400000000001</v>
      </c>
      <c r="BR61" s="40">
        <v>3.8361770000000002</v>
      </c>
      <c r="BS61" s="39">
        <v>8.1185740000000006</v>
      </c>
      <c r="BT61" s="39">
        <v>0</v>
      </c>
      <c r="BU61" s="40">
        <v>0.449465</v>
      </c>
      <c r="BV61" s="40">
        <v>8.5047449999999998</v>
      </c>
      <c r="BW61" s="39">
        <v>2.2368380000000001</v>
      </c>
      <c r="BX61" s="39">
        <v>27.494565999999999</v>
      </c>
      <c r="BY61" s="40">
        <v>3.9207260000000002</v>
      </c>
      <c r="BZ61" s="40">
        <v>0.71540499999999996</v>
      </c>
      <c r="CA61" s="39">
        <v>9.6364879999999999</v>
      </c>
      <c r="CB61" s="39">
        <v>7.9515979999999997</v>
      </c>
      <c r="CC61" s="39">
        <v>17.410581000000001</v>
      </c>
      <c r="CD61" s="39">
        <v>11.447569</v>
      </c>
      <c r="CE61" s="39">
        <v>7.3942579999999998</v>
      </c>
      <c r="CF61" s="40">
        <v>1.2534890000000001</v>
      </c>
      <c r="CG61" s="40">
        <v>36.327502000000003</v>
      </c>
      <c r="CH61" s="40">
        <v>9.8297640000000008</v>
      </c>
      <c r="CI61" s="40">
        <v>3.5265569999999999</v>
      </c>
      <c r="CJ61" s="40">
        <v>6.4738300000000004</v>
      </c>
      <c r="CK61" s="40">
        <v>64.392004999999997</v>
      </c>
      <c r="CL61" s="40">
        <v>1.469077</v>
      </c>
      <c r="CM61" s="41">
        <v>52.112434</v>
      </c>
      <c r="CN61" s="41">
        <v>53.258538999999999</v>
      </c>
      <c r="CO61" s="11">
        <v>379.52737400000001</v>
      </c>
      <c r="CP61" s="40">
        <v>28.410523000000001</v>
      </c>
      <c r="CQ61" s="40">
        <v>27.240303999999998</v>
      </c>
      <c r="CR61" s="40">
        <v>3.4391280000000002</v>
      </c>
      <c r="CS61" s="40">
        <v>23.835251</v>
      </c>
      <c r="CT61" s="40">
        <v>1.2191639999999999</v>
      </c>
      <c r="CU61" s="40">
        <v>10.836751</v>
      </c>
      <c r="CV61" s="40">
        <v>-9.8849000000000006E-2</v>
      </c>
      <c r="CW61" s="40">
        <v>6.4307749999999997</v>
      </c>
      <c r="CX61" s="40">
        <v>65.880998000000005</v>
      </c>
      <c r="CY61" s="40">
        <v>5.391051</v>
      </c>
      <c r="CZ61" s="40">
        <v>21.849125999999998</v>
      </c>
      <c r="DA61" s="40">
        <v>2.9070480000000001</v>
      </c>
      <c r="DB61" s="40">
        <v>2.1682969999999999</v>
      </c>
      <c r="DC61" s="40">
        <v>0.660748</v>
      </c>
    </row>
    <row r="62" spans="1:107" s="1" customFormat="1" x14ac:dyDescent="0.25">
      <c r="A62" s="6" t="s">
        <v>47</v>
      </c>
      <c r="B62" s="5" t="s">
        <v>48</v>
      </c>
      <c r="C62" s="5"/>
      <c r="D62" s="24">
        <f t="shared" si="2"/>
        <v>1.2300000000000001E-4</v>
      </c>
      <c r="E62" s="24">
        <f t="shared" si="3"/>
        <v>0.99987000000000004</v>
      </c>
      <c r="F62" s="8">
        <f t="shared" si="4"/>
        <v>0.99999300000000002</v>
      </c>
      <c r="G62" s="19"/>
      <c r="H62" s="9">
        <v>0.45690552382511757</v>
      </c>
      <c r="I62" s="9">
        <v>0.37822346011916141</v>
      </c>
      <c r="J62" s="9">
        <v>0.25766772987727499</v>
      </c>
      <c r="K62" s="9">
        <v>0.69837299699071065</v>
      </c>
      <c r="L62" s="9">
        <v>0.36891557663187885</v>
      </c>
      <c r="M62" s="9">
        <v>0.5407490304758199</v>
      </c>
      <c r="N62" s="19"/>
      <c r="O62" s="9">
        <f t="shared" si="7"/>
        <v>1.3971514864428707</v>
      </c>
      <c r="P62" s="9">
        <f t="shared" si="8"/>
        <v>1.1126443805462212</v>
      </c>
      <c r="Q62" s="9">
        <f t="shared" si="9"/>
        <v>1.0950498030256965</v>
      </c>
      <c r="R62" s="9">
        <f t="shared" si="10"/>
        <v>0.80401165877146319</v>
      </c>
      <c r="S62" s="9">
        <f t="shared" si="11"/>
        <v>1.2194823567138633</v>
      </c>
      <c r="T62" s="9">
        <f t="shared" si="12"/>
        <v>1.5461737041988368</v>
      </c>
      <c r="U62" s="19"/>
      <c r="V62" s="16">
        <f t="shared" si="13"/>
        <v>-0.82419822771291251</v>
      </c>
      <c r="W62" s="16">
        <f t="shared" si="14"/>
        <v>0.20301224194216844</v>
      </c>
      <c r="X62" s="16">
        <f t="shared" si="15"/>
        <v>-0.70690058949000645</v>
      </c>
      <c r="Y62" s="16">
        <f t="shared" si="16"/>
        <v>1.5682833738155111</v>
      </c>
      <c r="Z62" s="16">
        <f t="shared" si="17"/>
        <v>1.5156750278079938</v>
      </c>
      <c r="AA62" s="16">
        <f t="shared" si="18"/>
        <v>0.64734673299372603</v>
      </c>
      <c r="AB62" s="16">
        <f t="shared" si="19"/>
        <v>-0.9700541211741941</v>
      </c>
      <c r="AC62" s="47">
        <f t="shared" si="20"/>
        <v>-0.32767046608581518</v>
      </c>
      <c r="AD62" s="16">
        <f t="shared" si="21"/>
        <v>0.89932486139504975</v>
      </c>
      <c r="AE62" s="16">
        <f t="shared" si="22"/>
        <v>-0.83537982701773317</v>
      </c>
      <c r="AF62" s="16">
        <f t="shared" si="23"/>
        <v>0.89398042925965948</v>
      </c>
      <c r="AG62" s="16">
        <f t="shared" si="24"/>
        <v>-0.982088306203863</v>
      </c>
      <c r="AH62" s="16">
        <f t="shared" si="25"/>
        <v>-0.83318603397473168</v>
      </c>
      <c r="AI62" s="16">
        <f t="shared" si="26"/>
        <v>-0.79954699755226355</v>
      </c>
      <c r="AJ62" s="16">
        <f t="shared" si="27"/>
        <v>-0.74423145614800312</v>
      </c>
      <c r="AK62" s="16">
        <f t="shared" si="28"/>
        <v>-1.4411672443410315</v>
      </c>
      <c r="AL62" s="47">
        <f t="shared" si="29"/>
        <v>1.4434990919221058</v>
      </c>
      <c r="AM62" s="16">
        <f t="shared" si="30"/>
        <v>-0.55686187909385332</v>
      </c>
      <c r="AN62" s="16">
        <f t="shared" si="31"/>
        <v>-0.99107239531251756</v>
      </c>
      <c r="AO62" s="16">
        <f t="shared" si="32"/>
        <v>-0.16383516025110567</v>
      </c>
      <c r="AP62" s="16">
        <f t="shared" si="33"/>
        <v>-0.49896695536749908</v>
      </c>
      <c r="AQ62" s="16">
        <f t="shared" si="34"/>
        <v>-1.267920870461384</v>
      </c>
      <c r="AR62" s="19"/>
      <c r="AS62" s="14">
        <v>8.8699999999999998E-4</v>
      </c>
      <c r="AT62" s="16">
        <v>0.31204999999999999</v>
      </c>
      <c r="AU62" s="14">
        <v>5.5500000000000005E-4</v>
      </c>
      <c r="AV62" s="16">
        <v>3.7321599999999999</v>
      </c>
      <c r="AW62" s="15">
        <v>0.73237200000000002</v>
      </c>
      <c r="AX62" s="15">
        <v>0.17573800000000001</v>
      </c>
      <c r="AY62" s="14">
        <v>6.6600000000000003E-4</v>
      </c>
      <c r="AZ62" s="37">
        <v>0.37975900000000001</v>
      </c>
      <c r="BA62" s="16">
        <v>3.4393289999999999</v>
      </c>
      <c r="BB62" s="16">
        <v>2.0814689999999998</v>
      </c>
      <c r="BC62" s="16">
        <f t="shared" si="6"/>
        <v>1.6523565808570775</v>
      </c>
      <c r="BD62" s="12">
        <v>159.58749800000001</v>
      </c>
      <c r="BE62" s="15">
        <v>0</v>
      </c>
      <c r="BF62" s="15">
        <v>0</v>
      </c>
      <c r="BG62" s="15">
        <v>0</v>
      </c>
      <c r="BH62" s="15">
        <v>1.2300000000000001E-4</v>
      </c>
      <c r="BI62" s="37">
        <v>0.99987000000000004</v>
      </c>
      <c r="BJ62" s="13">
        <v>1095.573181</v>
      </c>
      <c r="BK62" s="15">
        <v>0.12929299999999999</v>
      </c>
      <c r="BL62" s="15">
        <v>7.2040569999999997</v>
      </c>
      <c r="BM62" s="16">
        <v>8.3901540000000008</v>
      </c>
      <c r="BN62" s="15">
        <v>0.15809400000000001</v>
      </c>
      <c r="BO62" s="19"/>
      <c r="BP62" s="45">
        <v>107</v>
      </c>
      <c r="BQ62" s="21">
        <v>0</v>
      </c>
      <c r="BR62" s="21">
        <v>0.67445900000000003</v>
      </c>
      <c r="BS62" s="20">
        <v>0</v>
      </c>
      <c r="BT62" s="20">
        <v>0</v>
      </c>
      <c r="BU62" s="21">
        <v>0.14554800000000001</v>
      </c>
      <c r="BV62" s="21">
        <v>0</v>
      </c>
      <c r="BW62" s="20">
        <v>0</v>
      </c>
      <c r="BX62" s="20">
        <v>21.227391000000001</v>
      </c>
      <c r="BY62" s="21">
        <v>0</v>
      </c>
      <c r="BZ62" s="21">
        <v>0.10356899999999999</v>
      </c>
      <c r="CA62" s="20">
        <v>0</v>
      </c>
      <c r="CB62" s="20">
        <v>0</v>
      </c>
      <c r="CC62" s="20">
        <v>0</v>
      </c>
      <c r="CD62" s="20">
        <v>10.367457999999999</v>
      </c>
      <c r="CE62" s="20">
        <v>2.9091629999999999</v>
      </c>
      <c r="CF62" s="21">
        <v>1.028022</v>
      </c>
      <c r="CG62" s="21">
        <v>1.254</v>
      </c>
      <c r="CH62" s="21">
        <v>0.188856</v>
      </c>
      <c r="CI62" s="21">
        <v>0.14735300000000001</v>
      </c>
      <c r="CJ62" s="21">
        <v>0.19789499999999999</v>
      </c>
      <c r="CK62" s="21">
        <v>20.539000999999999</v>
      </c>
      <c r="CL62" s="21">
        <v>0.15387999999999999</v>
      </c>
      <c r="CM62" s="23">
        <v>32.207034999999998</v>
      </c>
      <c r="CN62" s="23">
        <v>29.251145999999999</v>
      </c>
      <c r="CO62" s="22">
        <v>67.530799000000002</v>
      </c>
      <c r="CP62" s="21">
        <v>11.174726</v>
      </c>
      <c r="CQ62" s="21">
        <v>7.8461600000000002</v>
      </c>
      <c r="CR62" s="21">
        <v>0.35844300000000001</v>
      </c>
      <c r="CS62" s="21">
        <v>-8.9999999999999993E-3</v>
      </c>
      <c r="CT62" s="21">
        <v>0.41539599999999999</v>
      </c>
      <c r="CU62" s="21">
        <v>22.761002000000001</v>
      </c>
      <c r="CV62" s="21">
        <v>-9.2506000000000005E-2</v>
      </c>
      <c r="CW62" s="21">
        <v>4.4158790000000003</v>
      </c>
      <c r="CX62" s="21">
        <v>14.57246</v>
      </c>
      <c r="CY62" s="21">
        <v>0.785188</v>
      </c>
      <c r="CZ62" s="21">
        <v>4.2914099999999999</v>
      </c>
      <c r="DA62" s="21">
        <v>1.957435</v>
      </c>
      <c r="DB62" s="21">
        <v>1.499423</v>
      </c>
      <c r="DC62" s="21">
        <v>0.124153</v>
      </c>
    </row>
    <row r="63" spans="1:107" s="1" customFormat="1" x14ac:dyDescent="0.25">
      <c r="A63" s="6" t="s">
        <v>269</v>
      </c>
      <c r="B63" s="5" t="s">
        <v>48</v>
      </c>
      <c r="C63" s="5"/>
      <c r="D63" s="24">
        <f t="shared" si="2"/>
        <v>7.6099999999999996E-4</v>
      </c>
      <c r="E63" s="24">
        <f t="shared" si="3"/>
        <v>0.99923099999999998</v>
      </c>
      <c r="F63" s="8">
        <f t="shared" si="4"/>
        <v>0.99999199999999999</v>
      </c>
      <c r="G63" s="19"/>
      <c r="H63" s="9">
        <v>0.47296924606920249</v>
      </c>
      <c r="I63" s="9">
        <v>0.71909382991794368</v>
      </c>
      <c r="J63" s="9">
        <v>0.48999991589449943</v>
      </c>
      <c r="K63" s="9">
        <v>0.71809898296254027</v>
      </c>
      <c r="L63" s="9">
        <v>0.56781193352207582</v>
      </c>
      <c r="M63" s="9">
        <v>0.80942460047286868</v>
      </c>
      <c r="N63" s="19"/>
      <c r="O63" s="9">
        <f t="shared" si="7"/>
        <v>1.165389705960324</v>
      </c>
      <c r="P63" s="9">
        <f t="shared" si="8"/>
        <v>1.0578387724156904</v>
      </c>
      <c r="Q63" s="9">
        <f t="shared" si="9"/>
        <v>1.0533530049055033</v>
      </c>
      <c r="R63" s="9">
        <f t="shared" si="10"/>
        <v>0.87763006835703172</v>
      </c>
      <c r="S63" s="9">
        <f t="shared" si="11"/>
        <v>1.0607516016193763</v>
      </c>
      <c r="T63" s="9">
        <f t="shared" si="12"/>
        <v>1.3230791288892345</v>
      </c>
      <c r="U63" s="19"/>
      <c r="V63" s="16">
        <f t="shared" si="13"/>
        <v>0.1150351898255032</v>
      </c>
      <c r="W63" s="16">
        <f t="shared" si="14"/>
        <v>1.1308730401644937</v>
      </c>
      <c r="X63" s="16">
        <f t="shared" si="15"/>
        <v>-1.1075757708384399</v>
      </c>
      <c r="Y63" s="16">
        <f t="shared" si="16"/>
        <v>1.2379755398766941</v>
      </c>
      <c r="Z63" s="16">
        <f t="shared" si="17"/>
        <v>1.4170332572162583</v>
      </c>
      <c r="AA63" s="16">
        <f t="shared" si="18"/>
        <v>0.5159454260225621</v>
      </c>
      <c r="AB63" s="16">
        <f t="shared" si="19"/>
        <v>-0.90195956687197054</v>
      </c>
      <c r="AC63" s="47">
        <f t="shared" si="20"/>
        <v>-1.1150445057934375</v>
      </c>
      <c r="AD63" s="16">
        <f t="shared" si="21"/>
        <v>1.0516401203773751</v>
      </c>
      <c r="AE63" s="16">
        <f t="shared" si="22"/>
        <v>-0.99414406720084181</v>
      </c>
      <c r="AF63" s="16">
        <f t="shared" si="23"/>
        <v>1.1592350423657745</v>
      </c>
      <c r="AG63" s="16">
        <f t="shared" si="24"/>
        <v>-1.0056082708117249</v>
      </c>
      <c r="AH63" s="16">
        <f t="shared" si="25"/>
        <v>-0.83318603397473168</v>
      </c>
      <c r="AI63" s="16">
        <f t="shared" si="26"/>
        <v>-0.79954699755226355</v>
      </c>
      <c r="AJ63" s="16">
        <f t="shared" si="27"/>
        <v>-0.74423145614800312</v>
      </c>
      <c r="AK63" s="16">
        <f t="shared" si="28"/>
        <v>-1.4392845369750986</v>
      </c>
      <c r="AL63" s="47">
        <f t="shared" si="29"/>
        <v>1.4417841703784364</v>
      </c>
      <c r="AM63" s="16">
        <f t="shared" si="30"/>
        <v>-0.6228044323433336</v>
      </c>
      <c r="AN63" s="16">
        <f t="shared" si="31"/>
        <v>-1.0526647669532587</v>
      </c>
      <c r="AO63" s="16">
        <f t="shared" si="32"/>
        <v>-0.38094064357262686</v>
      </c>
      <c r="AP63" s="16">
        <f t="shared" si="33"/>
        <v>-0.40514371189072129</v>
      </c>
      <c r="AQ63" s="16">
        <f t="shared" si="34"/>
        <v>-1.300383060052877</v>
      </c>
      <c r="AR63" s="19"/>
      <c r="AS63" s="14">
        <v>1.016E-3</v>
      </c>
      <c r="AT63" s="16">
        <v>0.43682199999999999</v>
      </c>
      <c r="AU63" s="14">
        <v>5.0199999999999995E-4</v>
      </c>
      <c r="AV63" s="16">
        <v>3.319207</v>
      </c>
      <c r="AW63" s="15">
        <v>0.71914299999999998</v>
      </c>
      <c r="AX63" s="15">
        <v>0.16555700000000001</v>
      </c>
      <c r="AY63" s="14">
        <v>6.7299999999999999E-4</v>
      </c>
      <c r="AZ63" s="37">
        <v>0.27060899999999999</v>
      </c>
      <c r="BA63" s="16">
        <v>3.5064000000000002</v>
      </c>
      <c r="BB63" s="16">
        <v>1.9865200000000001</v>
      </c>
      <c r="BC63" s="16">
        <f t="shared" si="6"/>
        <v>1.7650967521092162</v>
      </c>
      <c r="BD63" s="12">
        <v>159.14370500000001</v>
      </c>
      <c r="BE63" s="15">
        <v>0</v>
      </c>
      <c r="BF63" s="15">
        <v>0</v>
      </c>
      <c r="BG63" s="15">
        <v>0</v>
      </c>
      <c r="BH63" s="15">
        <v>7.6099999999999996E-4</v>
      </c>
      <c r="BI63" s="37">
        <v>0.99923099999999998</v>
      </c>
      <c r="BJ63" s="13">
        <v>1074.282878</v>
      </c>
      <c r="BK63" s="15">
        <v>0.12647</v>
      </c>
      <c r="BL63" s="15">
        <v>7.1522540000000001</v>
      </c>
      <c r="BM63" s="16">
        <v>8.7428720000000002</v>
      </c>
      <c r="BN63" s="15">
        <v>0.157696</v>
      </c>
      <c r="BO63" s="19"/>
      <c r="BP63" s="45">
        <v>136</v>
      </c>
      <c r="BQ63" s="40">
        <v>0</v>
      </c>
      <c r="BR63" s="40">
        <v>4.6642450000000002</v>
      </c>
      <c r="BS63" s="39">
        <v>0</v>
      </c>
      <c r="BT63" s="39">
        <v>0</v>
      </c>
      <c r="BU63" s="40">
        <v>0.43367299999999998</v>
      </c>
      <c r="BV63" s="40">
        <v>0</v>
      </c>
      <c r="BW63" s="39">
        <v>0</v>
      </c>
      <c r="BX63" s="39">
        <v>23.57396</v>
      </c>
      <c r="BY63" s="40">
        <v>0</v>
      </c>
      <c r="BZ63" s="40">
        <v>9.8228999999999997E-2</v>
      </c>
      <c r="CA63" s="39">
        <v>0</v>
      </c>
      <c r="CB63" s="39">
        <v>0.94912600000000003</v>
      </c>
      <c r="CC63" s="39">
        <v>0</v>
      </c>
      <c r="CD63" s="39">
        <v>8.3579439999999998</v>
      </c>
      <c r="CE63" s="39">
        <v>3.6397659999999998</v>
      </c>
      <c r="CF63" s="40">
        <v>1.0647770000000001</v>
      </c>
      <c r="CG63" s="40">
        <v>2.1366670000000001</v>
      </c>
      <c r="CH63" s="40">
        <v>0.131855</v>
      </c>
      <c r="CI63" s="40">
        <v>0.12153899999999999</v>
      </c>
      <c r="CJ63" s="40">
        <v>0.14113600000000001</v>
      </c>
      <c r="CK63" s="40">
        <v>22.156668</v>
      </c>
      <c r="CL63" s="40">
        <v>0.16966899999999999</v>
      </c>
      <c r="CM63" s="41">
        <v>32.275098999999997</v>
      </c>
      <c r="CN63" s="41">
        <v>29.129290000000001</v>
      </c>
      <c r="CO63" s="11">
        <v>248.354164</v>
      </c>
      <c r="CP63" s="40">
        <v>10.502864000000001</v>
      </c>
      <c r="CQ63" s="40">
        <v>8.1862709999999996</v>
      </c>
      <c r="CR63" s="40">
        <v>0.76950200000000002</v>
      </c>
      <c r="CS63" s="40">
        <v>2.4710000000000001</v>
      </c>
      <c r="CT63" s="40">
        <v>0.56609100000000001</v>
      </c>
      <c r="CU63" s="40">
        <v>8.0663330000000002</v>
      </c>
      <c r="CV63" s="40">
        <v>-6.0720999999999997E-2</v>
      </c>
      <c r="CW63" s="40">
        <v>4.0902419999999999</v>
      </c>
      <c r="CX63" s="40">
        <v>16.911702999999999</v>
      </c>
      <c r="CY63" s="40">
        <v>1.0699149999999999</v>
      </c>
      <c r="CZ63" s="40">
        <v>4.8312410000000003</v>
      </c>
      <c r="DA63" s="40">
        <v>2.260332</v>
      </c>
      <c r="DB63" s="40">
        <v>1.539676</v>
      </c>
      <c r="DC63" s="40">
        <v>0.132884</v>
      </c>
    </row>
    <row r="64" spans="1:107" s="1" customFormat="1" x14ac:dyDescent="0.25">
      <c r="A64" s="6" t="s">
        <v>110</v>
      </c>
      <c r="B64" s="5" t="s">
        <v>56</v>
      </c>
      <c r="C64" s="5" t="s">
        <v>52</v>
      </c>
      <c r="D64" s="24">
        <f t="shared" si="2"/>
        <v>3.3589000000000001E-2</v>
      </c>
      <c r="E64" s="24">
        <f t="shared" si="3"/>
        <v>0.96640300000000001</v>
      </c>
      <c r="F64" s="8">
        <f t="shared" si="4"/>
        <v>0.99999199999999999</v>
      </c>
      <c r="G64" s="19"/>
      <c r="H64" s="9">
        <v>0.73543475723831098</v>
      </c>
      <c r="I64" s="9">
        <v>0.74861502861653795</v>
      </c>
      <c r="J64" s="9">
        <v>0.88567659602788451</v>
      </c>
      <c r="K64" s="9">
        <v>0.99082217511937309</v>
      </c>
      <c r="L64" s="9">
        <v>0.79992267531040595</v>
      </c>
      <c r="M64" s="9">
        <v>0.82643458909475676</v>
      </c>
      <c r="N64" s="19"/>
      <c r="O64" s="9">
        <f t="shared" si="7"/>
        <v>1.4483747612350548</v>
      </c>
      <c r="P64" s="9">
        <f t="shared" si="8"/>
        <v>1.2916052122381922</v>
      </c>
      <c r="Q64" s="9">
        <f t="shared" si="9"/>
        <v>1.4195606645604397</v>
      </c>
      <c r="R64" s="9">
        <f t="shared" si="10"/>
        <v>1.2524266434717592</v>
      </c>
      <c r="S64" s="9">
        <f t="shared" si="11"/>
        <v>1.3338749066567837</v>
      </c>
      <c r="T64" s="9">
        <f t="shared" si="12"/>
        <v>1.5434382696826221</v>
      </c>
      <c r="U64" s="19"/>
      <c r="V64" s="16">
        <f t="shared" si="13"/>
        <v>-0.54752481789539431</v>
      </c>
      <c r="W64" s="16">
        <f t="shared" si="14"/>
        <v>0.72099819953021782</v>
      </c>
      <c r="X64" s="16">
        <f t="shared" si="15"/>
        <v>-0.89589831654115448</v>
      </c>
      <c r="Y64" s="16">
        <f t="shared" si="16"/>
        <v>0.81805131035128209</v>
      </c>
      <c r="Z64" s="16">
        <f t="shared" si="17"/>
        <v>1.0533360010077417</v>
      </c>
      <c r="AA64" s="16">
        <f t="shared" si="18"/>
        <v>7.33808845133557E-3</v>
      </c>
      <c r="AB64" s="16">
        <f t="shared" si="19"/>
        <v>-1.0089652950611792</v>
      </c>
      <c r="AC64" s="47">
        <f t="shared" si="20"/>
        <v>-0.70589855266346124</v>
      </c>
      <c r="AD64" s="16">
        <f t="shared" si="21"/>
        <v>1.0233462853121336</v>
      </c>
      <c r="AE64" s="16">
        <f t="shared" si="22"/>
        <v>-0.94585715814431903</v>
      </c>
      <c r="AF64" s="16">
        <f t="shared" si="23"/>
        <v>1.0851845130493547</v>
      </c>
      <c r="AG64" s="16">
        <f t="shared" si="24"/>
        <v>-1.1714582762969465</v>
      </c>
      <c r="AH64" s="16">
        <f t="shared" si="25"/>
        <v>-0.83318603397473168</v>
      </c>
      <c r="AI64" s="16">
        <f t="shared" si="26"/>
        <v>-0.79954699755226355</v>
      </c>
      <c r="AJ64" s="16">
        <f t="shared" si="27"/>
        <v>-0.74423145614800312</v>
      </c>
      <c r="AK64" s="16">
        <f t="shared" si="28"/>
        <v>-1.3424106852371029</v>
      </c>
      <c r="AL64" s="47">
        <f t="shared" si="29"/>
        <v>1.3536817534213665</v>
      </c>
      <c r="AM64" s="16">
        <f t="shared" si="30"/>
        <v>-0.76382303787797923</v>
      </c>
      <c r="AN64" s="16">
        <f t="shared" si="31"/>
        <v>-0.78092088144655236</v>
      </c>
      <c r="AO64" s="16">
        <f t="shared" si="32"/>
        <v>-0.68524790654920709</v>
      </c>
      <c r="AP64" s="16">
        <f t="shared" si="33"/>
        <v>-0.64110125039325516</v>
      </c>
      <c r="AQ64" s="16">
        <f t="shared" si="34"/>
        <v>-1.1165394034216629</v>
      </c>
      <c r="AR64" s="19"/>
      <c r="AS64" s="14">
        <v>9.2500000000000004E-4</v>
      </c>
      <c r="AT64" s="16">
        <v>0.38170500000000002</v>
      </c>
      <c r="AU64" s="14">
        <v>5.2999999999999998E-4</v>
      </c>
      <c r="AV64" s="16">
        <v>2.7942149999999999</v>
      </c>
      <c r="AW64" s="15">
        <v>0.67036700000000005</v>
      </c>
      <c r="AX64" s="15">
        <v>0.12615000000000001</v>
      </c>
      <c r="AY64" s="14">
        <v>6.6200000000000005E-4</v>
      </c>
      <c r="AZ64" s="37">
        <v>0.32732699999999998</v>
      </c>
      <c r="BA64" s="16">
        <v>3.493941</v>
      </c>
      <c r="BB64" s="16">
        <v>2.0153979999999998</v>
      </c>
      <c r="BC64" s="16">
        <f t="shared" si="6"/>
        <v>1.7336233339519045</v>
      </c>
      <c r="BD64" s="12">
        <v>156.014318</v>
      </c>
      <c r="BE64" s="15">
        <v>0</v>
      </c>
      <c r="BF64" s="15">
        <v>0</v>
      </c>
      <c r="BG64" s="15">
        <v>0</v>
      </c>
      <c r="BH64" s="15">
        <v>3.3589000000000001E-2</v>
      </c>
      <c r="BI64" s="37">
        <v>0.96640300000000001</v>
      </c>
      <c r="BJ64" s="13">
        <v>1028.753418</v>
      </c>
      <c r="BK64" s="15">
        <v>0.13892499999999999</v>
      </c>
      <c r="BL64" s="15">
        <v>7.079644</v>
      </c>
      <c r="BM64" s="16">
        <v>7.8558159999999999</v>
      </c>
      <c r="BN64" s="15">
        <v>0.15995000000000001</v>
      </c>
      <c r="BO64" s="19"/>
      <c r="BP64" s="45">
        <v>129.66666699999999</v>
      </c>
      <c r="BQ64" s="21">
        <v>0</v>
      </c>
      <c r="BR64" s="21">
        <v>2.8473769999999998</v>
      </c>
      <c r="BS64" s="20">
        <v>0</v>
      </c>
      <c r="BT64" s="20">
        <v>0</v>
      </c>
      <c r="BU64" s="21">
        <v>0.46820000000000001</v>
      </c>
      <c r="BV64" s="21">
        <v>0</v>
      </c>
      <c r="BW64" s="20">
        <v>0</v>
      </c>
      <c r="BX64" s="20">
        <v>36.449575000000003</v>
      </c>
      <c r="BY64" s="21">
        <v>0</v>
      </c>
      <c r="BZ64" s="21">
        <v>0.15794900000000001</v>
      </c>
      <c r="CA64" s="20">
        <v>0</v>
      </c>
      <c r="CB64" s="20">
        <v>0</v>
      </c>
      <c r="CC64" s="20">
        <v>0</v>
      </c>
      <c r="CD64" s="20">
        <v>10.541888</v>
      </c>
      <c r="CE64" s="20">
        <v>5.1617410000000001</v>
      </c>
      <c r="CF64" s="21">
        <v>1.0080229999999999</v>
      </c>
      <c r="CG64" s="21">
        <v>2.5510000000000002</v>
      </c>
      <c r="CH64" s="21">
        <v>0.403812</v>
      </c>
      <c r="CI64" s="21">
        <v>0.25231399999999998</v>
      </c>
      <c r="CJ64" s="21">
        <v>0.36120200000000002</v>
      </c>
      <c r="CK64" s="21">
        <v>20.106000999999999</v>
      </c>
      <c r="CL64" s="21">
        <v>0.18773799999999999</v>
      </c>
      <c r="CM64" s="23">
        <v>32.883602000000003</v>
      </c>
      <c r="CN64" s="23">
        <v>30.800301000000001</v>
      </c>
      <c r="CO64" s="22">
        <v>404.83203099999997</v>
      </c>
      <c r="CP64" s="21">
        <v>20.906980999999998</v>
      </c>
      <c r="CQ64" s="21">
        <v>9.4815079999999998</v>
      </c>
      <c r="CR64" s="21">
        <v>0.87429000000000001</v>
      </c>
      <c r="CS64" s="21">
        <v>3.6669999999999998</v>
      </c>
      <c r="CT64" s="21">
        <v>0.60646299999999997</v>
      </c>
      <c r="CU64" s="21">
        <v>1.367</v>
      </c>
      <c r="CV64" s="21">
        <v>-9.6151E-2</v>
      </c>
      <c r="CW64" s="21">
        <v>5.2483589999999998</v>
      </c>
      <c r="CX64" s="21">
        <v>21.802814999999999</v>
      </c>
      <c r="CY64" s="21">
        <v>0.98482499999999995</v>
      </c>
      <c r="CZ64" s="21">
        <v>5.1509219999999996</v>
      </c>
      <c r="DA64" s="21">
        <v>2.4143569999999999</v>
      </c>
      <c r="DB64" s="21">
        <v>1.7504459999999999</v>
      </c>
      <c r="DC64" s="21">
        <v>0.41160400000000003</v>
      </c>
    </row>
    <row r="65" spans="1:107" s="1" customFormat="1" x14ac:dyDescent="0.25">
      <c r="A65" s="6" t="s">
        <v>496</v>
      </c>
      <c r="B65" s="5" t="s">
        <v>56</v>
      </c>
      <c r="C65" s="5" t="s">
        <v>125</v>
      </c>
      <c r="D65" s="24">
        <f t="shared" si="2"/>
        <v>0.86924400000000002</v>
      </c>
      <c r="E65" s="24">
        <f t="shared" si="3"/>
        <v>0.130746</v>
      </c>
      <c r="F65" s="8">
        <f t="shared" si="4"/>
        <v>0.99999000000000005</v>
      </c>
      <c r="G65" s="19"/>
      <c r="H65" s="9">
        <v>1.009507387730332</v>
      </c>
      <c r="I65" s="9">
        <v>1.2867905109254283</v>
      </c>
      <c r="J65" s="9">
        <v>0.81460910538051934</v>
      </c>
      <c r="K65" s="9">
        <v>1.095472197326566</v>
      </c>
      <c r="L65" s="9">
        <v>1.0501619425056574</v>
      </c>
      <c r="M65" s="9">
        <v>0.9813210418538707</v>
      </c>
      <c r="N65" s="19"/>
      <c r="O65" s="9">
        <f t="shared" si="7"/>
        <v>1.69052377528244</v>
      </c>
      <c r="P65" s="9">
        <f t="shared" si="8"/>
        <v>1.8218722101545559</v>
      </c>
      <c r="Q65" s="9">
        <f t="shared" si="9"/>
        <v>1.4183557357621523</v>
      </c>
      <c r="R65" s="9">
        <f t="shared" si="10"/>
        <v>1.9552362591532506</v>
      </c>
      <c r="S65" s="9">
        <f t="shared" si="11"/>
        <v>1.49219604377883</v>
      </c>
      <c r="T65" s="9">
        <f t="shared" si="12"/>
        <v>1.4853018717343469</v>
      </c>
      <c r="U65" s="19"/>
      <c r="V65" s="16">
        <f t="shared" si="13"/>
        <v>2.7664639356812824E-2</v>
      </c>
      <c r="W65" s="16">
        <f t="shared" si="14"/>
        <v>0.11413178590753528</v>
      </c>
      <c r="X65" s="16">
        <f t="shared" si="15"/>
        <v>-0.23818622640316064</v>
      </c>
      <c r="Y65" s="16">
        <f t="shared" si="16"/>
        <v>-0.58836195355395537</v>
      </c>
      <c r="Z65" s="16">
        <f t="shared" si="17"/>
        <v>-0.33210776216610061</v>
      </c>
      <c r="AA65" s="16">
        <f t="shared" si="18"/>
        <v>-0.7171695597979808</v>
      </c>
      <c r="AB65" s="16">
        <f t="shared" si="19"/>
        <v>-0.19183064343449113</v>
      </c>
      <c r="AC65" s="47">
        <f t="shared" si="20"/>
        <v>-0.74324381517895688</v>
      </c>
      <c r="AD65" s="16">
        <f t="shared" si="21"/>
        <v>0.12008053238698503</v>
      </c>
      <c r="AE65" s="16">
        <f t="shared" si="22"/>
        <v>-2.6698671784529514E-2</v>
      </c>
      <c r="AF65" s="16">
        <f t="shared" si="23"/>
        <v>-0.15374530828132602</v>
      </c>
      <c r="AG65" s="16">
        <f t="shared" si="24"/>
        <v>0.56001237428293349</v>
      </c>
      <c r="AH65" s="16">
        <f t="shared" si="25"/>
        <v>-0.83318603397473168</v>
      </c>
      <c r="AI65" s="16">
        <f t="shared" si="26"/>
        <v>-0.79954699755226355</v>
      </c>
      <c r="AJ65" s="16">
        <f t="shared" si="27"/>
        <v>-0.74423145614800312</v>
      </c>
      <c r="AK65" s="16">
        <f t="shared" si="28"/>
        <v>1.1235670951368162</v>
      </c>
      <c r="AL65" s="47">
        <f t="shared" si="29"/>
        <v>-0.88901964316369742</v>
      </c>
      <c r="AM65" s="16">
        <f t="shared" si="30"/>
        <v>0.34851071517285581</v>
      </c>
      <c r="AN65" s="16">
        <f t="shared" si="31"/>
        <v>-0.96449800329749003</v>
      </c>
      <c r="AO65" s="16">
        <f t="shared" si="32"/>
        <v>0.59080158931629645</v>
      </c>
      <c r="AP65" s="16">
        <f t="shared" si="33"/>
        <v>1.1252981054385012</v>
      </c>
      <c r="AQ65" s="16">
        <f t="shared" si="34"/>
        <v>-0.19348764561534409</v>
      </c>
      <c r="AR65" s="19"/>
      <c r="AS65" s="14">
        <v>1.0039999999999999E-3</v>
      </c>
      <c r="AT65" s="16">
        <v>0.30009799999999998</v>
      </c>
      <c r="AU65" s="14">
        <v>6.1700000000000004E-4</v>
      </c>
      <c r="AV65" s="16">
        <v>1.0359080000000001</v>
      </c>
      <c r="AW65" s="15">
        <v>0.48456300000000002</v>
      </c>
      <c r="AX65" s="15">
        <v>7.0014999999999994E-2</v>
      </c>
      <c r="AY65" s="14">
        <v>7.4600000000000003E-4</v>
      </c>
      <c r="AZ65" s="37">
        <v>0.32214999999999999</v>
      </c>
      <c r="BA65" s="16">
        <v>3.0961940000000001</v>
      </c>
      <c r="BB65" s="16">
        <v>2.5651009999999999</v>
      </c>
      <c r="BC65" s="16">
        <f t="shared" si="6"/>
        <v>1.2070456484949326</v>
      </c>
      <c r="BD65" s="12">
        <v>188.68505400000001</v>
      </c>
      <c r="BE65" s="15">
        <v>0</v>
      </c>
      <c r="BF65" s="15">
        <v>0</v>
      </c>
      <c r="BG65" s="15">
        <v>0</v>
      </c>
      <c r="BH65" s="15">
        <v>0.86924400000000002</v>
      </c>
      <c r="BI65" s="37">
        <v>0.130746</v>
      </c>
      <c r="BJ65" s="13">
        <v>1387.883016</v>
      </c>
      <c r="BK65" s="15">
        <v>0.13051099999999999</v>
      </c>
      <c r="BL65" s="15">
        <v>7.3841190000000001</v>
      </c>
      <c r="BM65" s="16">
        <v>14.496397</v>
      </c>
      <c r="BN65" s="15">
        <v>0.171267</v>
      </c>
      <c r="BO65" s="19"/>
      <c r="BP65" s="45">
        <v>174.33333300000001</v>
      </c>
      <c r="BQ65" s="40">
        <v>25.254591999999999</v>
      </c>
      <c r="BR65" s="40">
        <v>28.761659999999999</v>
      </c>
      <c r="BS65" s="39">
        <v>9.6351560000000003</v>
      </c>
      <c r="BT65" s="39">
        <v>6.9002350000000003</v>
      </c>
      <c r="BU65" s="40">
        <v>0.63433099999999998</v>
      </c>
      <c r="BV65" s="40">
        <v>16.934721</v>
      </c>
      <c r="BW65" s="39">
        <v>23.918146</v>
      </c>
      <c r="BX65" s="39">
        <v>58.903143</v>
      </c>
      <c r="BY65" s="40">
        <v>1.670814</v>
      </c>
      <c r="BZ65" s="40">
        <v>0.32189499999999999</v>
      </c>
      <c r="CA65" s="39">
        <v>9.9243749999999995</v>
      </c>
      <c r="CB65" s="39">
        <v>12.604144</v>
      </c>
      <c r="CC65" s="39">
        <v>13.195054000000001</v>
      </c>
      <c r="CD65" s="39">
        <v>8.7643350000000009</v>
      </c>
      <c r="CE65" s="39">
        <v>6.007244</v>
      </c>
      <c r="CF65" s="40">
        <v>1.390808</v>
      </c>
      <c r="CG65" s="40">
        <v>18.301667999999999</v>
      </c>
      <c r="CH65" s="40">
        <v>1.4341170000000001</v>
      </c>
      <c r="CI65" s="40">
        <v>1.4100630000000001</v>
      </c>
      <c r="CJ65" s="40">
        <v>1.715703</v>
      </c>
      <c r="CK65" s="40">
        <v>18.691001</v>
      </c>
      <c r="CL65" s="40">
        <v>4.8953999999999998E-2</v>
      </c>
      <c r="CM65" s="41">
        <v>34.951906999999999</v>
      </c>
      <c r="CN65" s="41">
        <v>41.816173999999997</v>
      </c>
      <c r="CO65" s="11">
        <v>581.06825800000001</v>
      </c>
      <c r="CP65" s="40">
        <v>50.281210999999999</v>
      </c>
      <c r="CQ65" s="40">
        <v>17.114899999999999</v>
      </c>
      <c r="CR65" s="40">
        <v>4.2483639999999996</v>
      </c>
      <c r="CS65" s="40">
        <v>33.016334999999998</v>
      </c>
      <c r="CT65" s="40">
        <v>1.5092859999999999</v>
      </c>
      <c r="CU65" s="40">
        <v>15.208000999999999</v>
      </c>
      <c r="CV65" s="40">
        <v>-2.9359E-2</v>
      </c>
      <c r="CW65" s="40">
        <v>6.0270549999999998</v>
      </c>
      <c r="CX65" s="40">
        <v>31.762506999999999</v>
      </c>
      <c r="CY65" s="40">
        <v>1.4503470000000001</v>
      </c>
      <c r="CZ65" s="40">
        <v>8.1372140000000002</v>
      </c>
      <c r="DA65" s="40">
        <v>3.402053</v>
      </c>
      <c r="DB65" s="40">
        <v>2.2438639999999999</v>
      </c>
      <c r="DC65" s="40">
        <v>0.63107899999999995</v>
      </c>
    </row>
    <row r="66" spans="1:107" s="1" customFormat="1" x14ac:dyDescent="0.25">
      <c r="A66" s="6" t="s">
        <v>281</v>
      </c>
      <c r="B66" s="5" t="s">
        <v>48</v>
      </c>
      <c r="C66" s="5"/>
      <c r="D66" s="24">
        <f t="shared" si="2"/>
        <v>6.3660000000000001E-3</v>
      </c>
      <c r="E66" s="24">
        <f t="shared" si="3"/>
        <v>0.99362300000000003</v>
      </c>
      <c r="F66" s="8">
        <f t="shared" si="4"/>
        <v>0.99998900000000002</v>
      </c>
      <c r="G66" s="19"/>
      <c r="H66" s="9">
        <v>0.52621217768419959</v>
      </c>
      <c r="I66" s="9">
        <v>0.73655735758871388</v>
      </c>
      <c r="J66" s="9">
        <v>0.48578579465248362</v>
      </c>
      <c r="K66" s="9">
        <v>0.70892626265839231</v>
      </c>
      <c r="L66" s="9">
        <v>0.5902626545379196</v>
      </c>
      <c r="M66" s="9">
        <v>0.85231559859158768</v>
      </c>
      <c r="N66" s="19"/>
      <c r="O66" s="9">
        <f t="shared" si="7"/>
        <v>1.3429672007572953</v>
      </c>
      <c r="P66" s="9">
        <f t="shared" si="8"/>
        <v>1.2413681179089053</v>
      </c>
      <c r="Q66" s="9">
        <f t="shared" si="9"/>
        <v>1.3069469181460034</v>
      </c>
      <c r="R66" s="9">
        <f t="shared" si="10"/>
        <v>1.2504465167364447</v>
      </c>
      <c r="S66" s="9">
        <f t="shared" si="11"/>
        <v>1.2750052468865558</v>
      </c>
      <c r="T66" s="9">
        <f t="shared" si="12"/>
        <v>1.415255094743753</v>
      </c>
      <c r="U66" s="19"/>
      <c r="V66" s="16">
        <f t="shared" si="13"/>
        <v>0.93777454007233274</v>
      </c>
      <c r="W66" s="16">
        <f t="shared" si="14"/>
        <v>1.5744647472362723</v>
      </c>
      <c r="X66" s="16">
        <f t="shared" si="15"/>
        <v>-1.1604951344127608</v>
      </c>
      <c r="Y66" s="16">
        <f t="shared" si="16"/>
        <v>1.3281614413822782</v>
      </c>
      <c r="Z66" s="16">
        <f t="shared" si="17"/>
        <v>0.8855577501887355</v>
      </c>
      <c r="AA66" s="16">
        <f t="shared" si="18"/>
        <v>0.30190365460425495</v>
      </c>
      <c r="AB66" s="16">
        <f t="shared" si="19"/>
        <v>-0.58094238230434259</v>
      </c>
      <c r="AC66" s="47">
        <f t="shared" si="20"/>
        <v>-1.5307044191419752</v>
      </c>
      <c r="AD66" s="16">
        <f t="shared" si="21"/>
        <v>1.0337677002823875</v>
      </c>
      <c r="AE66" s="16">
        <f t="shared" si="22"/>
        <v>-1.0028473486482832</v>
      </c>
      <c r="AF66" s="16">
        <f t="shared" si="23"/>
        <v>1.1607993596608657</v>
      </c>
      <c r="AG66" s="16">
        <f t="shared" si="24"/>
        <v>-1.4149375786810772</v>
      </c>
      <c r="AH66" s="16">
        <f t="shared" si="25"/>
        <v>-0.83318603397473168</v>
      </c>
      <c r="AI66" s="16">
        <f t="shared" si="26"/>
        <v>-0.79954699755226355</v>
      </c>
      <c r="AJ66" s="16">
        <f t="shared" si="27"/>
        <v>-0.74423145614800312</v>
      </c>
      <c r="AK66" s="16">
        <f t="shared" si="28"/>
        <v>-1.4227444511035419</v>
      </c>
      <c r="AL66" s="47">
        <f t="shared" si="29"/>
        <v>1.4267336539200706</v>
      </c>
      <c r="AM66" s="16">
        <f t="shared" si="30"/>
        <v>-0.92019536014691328</v>
      </c>
      <c r="AN66" s="16">
        <f t="shared" si="31"/>
        <v>-0.98880331750499417</v>
      </c>
      <c r="AO66" s="16">
        <f t="shared" si="32"/>
        <v>-1.0442223495046672</v>
      </c>
      <c r="AP66" s="16">
        <f t="shared" si="33"/>
        <v>-0.48797101742601884</v>
      </c>
      <c r="AQ66" s="16">
        <f t="shared" si="34"/>
        <v>-0.46003647874347386</v>
      </c>
      <c r="AR66" s="19"/>
      <c r="AS66" s="14">
        <v>1.129E-3</v>
      </c>
      <c r="AT66" s="16">
        <v>0.496473</v>
      </c>
      <c r="AU66" s="14">
        <v>4.95E-4</v>
      </c>
      <c r="AV66" s="16">
        <v>3.4319579999999998</v>
      </c>
      <c r="AW66" s="15">
        <v>0.64786600000000005</v>
      </c>
      <c r="AX66" s="15">
        <v>0.14897299999999999</v>
      </c>
      <c r="AY66" s="14">
        <v>7.0600000000000003E-4</v>
      </c>
      <c r="AZ66" s="37">
        <v>0.21298800000000001</v>
      </c>
      <c r="BA66" s="16">
        <v>3.4985300000000001</v>
      </c>
      <c r="BB66" s="16">
        <v>1.9813149999999999</v>
      </c>
      <c r="BC66" s="16">
        <f t="shared" si="6"/>
        <v>1.7657616280096806</v>
      </c>
      <c r="BD66" s="12">
        <v>151.42016100000001</v>
      </c>
      <c r="BE66" s="15">
        <v>0</v>
      </c>
      <c r="BF66" s="15">
        <v>0</v>
      </c>
      <c r="BG66" s="15">
        <v>0</v>
      </c>
      <c r="BH66" s="15">
        <v>6.3660000000000001E-3</v>
      </c>
      <c r="BI66" s="37">
        <v>0.99362300000000003</v>
      </c>
      <c r="BJ66" s="13">
        <v>978.26683600000001</v>
      </c>
      <c r="BK66" s="15">
        <v>0.12939700000000001</v>
      </c>
      <c r="BL66" s="15">
        <v>6.9939900000000002</v>
      </c>
      <c r="BM66" s="16">
        <v>8.4314920000000004</v>
      </c>
      <c r="BN66" s="15">
        <v>0.16799900000000001</v>
      </c>
      <c r="BO66" s="19"/>
      <c r="BP66" s="45">
        <v>151.66666699999999</v>
      </c>
      <c r="BQ66" s="40">
        <v>0</v>
      </c>
      <c r="BR66" s="40">
        <v>12.605162</v>
      </c>
      <c r="BS66" s="39">
        <v>0</v>
      </c>
      <c r="BT66" s="39">
        <v>0</v>
      </c>
      <c r="BU66" s="40">
        <v>0.74582700000000002</v>
      </c>
      <c r="BV66" s="40">
        <v>21.018097000000001</v>
      </c>
      <c r="BW66" s="39">
        <v>0</v>
      </c>
      <c r="BX66" s="39">
        <v>59.822370999999997</v>
      </c>
      <c r="BY66" s="40">
        <v>0</v>
      </c>
      <c r="BZ66" s="40">
        <v>0.34074199999999999</v>
      </c>
      <c r="CA66" s="39">
        <v>0</v>
      </c>
      <c r="CB66" s="39">
        <v>0</v>
      </c>
      <c r="CC66" s="39">
        <v>1.8463970000000001</v>
      </c>
      <c r="CD66" s="39">
        <v>9.608765</v>
      </c>
      <c r="CE66" s="39">
        <v>7.102017</v>
      </c>
      <c r="CF66" s="40">
        <v>1.182021</v>
      </c>
      <c r="CG66" s="40">
        <v>5.758</v>
      </c>
      <c r="CH66" s="40">
        <v>0.67472500000000002</v>
      </c>
      <c r="CI66" s="40">
        <v>0.36087599999999997</v>
      </c>
      <c r="CJ66" s="40">
        <v>0.58316599999999996</v>
      </c>
      <c r="CK66" s="40">
        <v>20.958000999999999</v>
      </c>
      <c r="CL66" s="40">
        <v>0.18490999999999999</v>
      </c>
      <c r="CM66" s="41">
        <v>32.788111000000001</v>
      </c>
      <c r="CN66" s="41">
        <v>34.505884999999999</v>
      </c>
      <c r="CO66" s="11">
        <v>577.76017300000001</v>
      </c>
      <c r="CP66" s="40">
        <v>36.907817999999999</v>
      </c>
      <c r="CQ66" s="40">
        <v>12.643376999999999</v>
      </c>
      <c r="CR66" s="40">
        <v>1.898212</v>
      </c>
      <c r="CS66" s="40">
        <v>9.2669999999999995</v>
      </c>
      <c r="CT66" s="40">
        <v>0.86970099999999995</v>
      </c>
      <c r="CU66" s="40">
        <v>6.4896669999999999</v>
      </c>
      <c r="CV66" s="40">
        <v>1.5945000000000001E-2</v>
      </c>
      <c r="CW66" s="40">
        <v>5.5756259999999997</v>
      </c>
      <c r="CX66" s="40">
        <v>20.371244000000001</v>
      </c>
      <c r="CY66" s="40">
        <v>1.2600199999999999</v>
      </c>
      <c r="CZ66" s="40">
        <v>6.1499280000000001</v>
      </c>
      <c r="DA66" s="40">
        <v>2.691068</v>
      </c>
      <c r="DB66" s="40">
        <v>2.0186120000000001</v>
      </c>
      <c r="DC66" s="40">
        <v>0.70367599999999997</v>
      </c>
    </row>
    <row r="67" spans="1:107" s="1" customFormat="1" x14ac:dyDescent="0.25">
      <c r="A67" s="6" t="s">
        <v>137</v>
      </c>
      <c r="B67" s="5" t="s">
        <v>51</v>
      </c>
      <c r="C67" s="5" t="s">
        <v>125</v>
      </c>
      <c r="D67" s="24">
        <f t="shared" si="2"/>
        <v>0.166467</v>
      </c>
      <c r="E67" s="24">
        <f t="shared" si="3"/>
        <v>0.83352099999999996</v>
      </c>
      <c r="F67" s="8">
        <f t="shared" si="4"/>
        <v>0.99998799999999999</v>
      </c>
      <c r="G67" s="19"/>
      <c r="H67" s="9">
        <v>0.93670057350968938</v>
      </c>
      <c r="I67" s="9">
        <v>1.2441901186421203</v>
      </c>
      <c r="J67" s="9">
        <v>0.91021143687336115</v>
      </c>
      <c r="K67" s="9">
        <v>1.0498436685767609</v>
      </c>
      <c r="L67" s="9">
        <v>1.0434466452165134</v>
      </c>
      <c r="M67" s="9">
        <v>1.0174236045187</v>
      </c>
      <c r="N67" s="19"/>
      <c r="O67" s="9">
        <f t="shared" si="7"/>
        <v>1.7767939520915075</v>
      </c>
      <c r="P67" s="9">
        <f t="shared" si="8"/>
        <v>1.7693341130097822</v>
      </c>
      <c r="Q67" s="9">
        <f t="shared" si="9"/>
        <v>1.7125425680112392</v>
      </c>
      <c r="R67" s="9">
        <f t="shared" si="10"/>
        <v>1.4603568121009176</v>
      </c>
      <c r="S67" s="9">
        <f t="shared" si="11"/>
        <v>1.7787635709774938</v>
      </c>
      <c r="T67" s="9">
        <f t="shared" si="12"/>
        <v>1.6210576887006587</v>
      </c>
      <c r="U67" s="19"/>
      <c r="V67" s="16">
        <f t="shared" si="13"/>
        <v>0.12959694823695186</v>
      </c>
      <c r="W67" s="16">
        <f t="shared" si="14"/>
        <v>0.13268572983377452</v>
      </c>
      <c r="X67" s="16">
        <f t="shared" si="15"/>
        <v>-0.12478759017247265</v>
      </c>
      <c r="Y67" s="16">
        <f t="shared" si="16"/>
        <v>-0.11887071237987032</v>
      </c>
      <c r="Z67" s="16">
        <f t="shared" si="17"/>
        <v>-5.4801280322678544E-2</v>
      </c>
      <c r="AA67" s="16">
        <f t="shared" si="18"/>
        <v>-0.22486316031776485</v>
      </c>
      <c r="AB67" s="16">
        <f t="shared" si="19"/>
        <v>-4.5913741358297476E-2</v>
      </c>
      <c r="AC67" s="47">
        <f t="shared" si="20"/>
        <v>-0.6204235641476975</v>
      </c>
      <c r="AD67" s="16">
        <f t="shared" si="21"/>
        <v>0.48925160678105445</v>
      </c>
      <c r="AE67" s="16">
        <f t="shared" si="22"/>
        <v>-0.29046745919845551</v>
      </c>
      <c r="AF67" s="16">
        <f t="shared" si="23"/>
        <v>0.19122513227475846</v>
      </c>
      <c r="AG67" s="16">
        <f t="shared" si="24"/>
        <v>-0.30337086445029754</v>
      </c>
      <c r="AH67" s="16">
        <f t="shared" si="25"/>
        <v>-0.83318603397473168</v>
      </c>
      <c r="AI67" s="16">
        <f t="shared" si="26"/>
        <v>-0.79954699755226355</v>
      </c>
      <c r="AJ67" s="16">
        <f t="shared" si="27"/>
        <v>-0.74423145614800312</v>
      </c>
      <c r="AK67" s="16">
        <f t="shared" si="28"/>
        <v>-0.95029408747782929</v>
      </c>
      <c r="AL67" s="47">
        <f t="shared" si="29"/>
        <v>0.99705858508673084</v>
      </c>
      <c r="AM67" s="16">
        <f t="shared" si="30"/>
        <v>0.456339862204031</v>
      </c>
      <c r="AN67" s="16">
        <f t="shared" si="31"/>
        <v>-1.127369790154781</v>
      </c>
      <c r="AO67" s="16">
        <f t="shared" si="32"/>
        <v>0.65830994067322746</v>
      </c>
      <c r="AP67" s="16">
        <f t="shared" si="33"/>
        <v>0.74519131642357161</v>
      </c>
      <c r="AQ67" s="16">
        <f t="shared" si="34"/>
        <v>-0.6615793693981894</v>
      </c>
      <c r="AR67" s="19"/>
      <c r="AS67" s="14">
        <v>1.018E-3</v>
      </c>
      <c r="AT67" s="16">
        <v>0.302593</v>
      </c>
      <c r="AU67" s="14">
        <v>6.3199999999999997E-4</v>
      </c>
      <c r="AV67" s="16">
        <v>1.6228689999999999</v>
      </c>
      <c r="AW67" s="15">
        <v>0.52175300000000002</v>
      </c>
      <c r="AX67" s="15">
        <v>0.10815900000000001</v>
      </c>
      <c r="AY67" s="14">
        <v>7.6099999999999996E-4</v>
      </c>
      <c r="AZ67" s="37">
        <v>0.33917599999999998</v>
      </c>
      <c r="BA67" s="16">
        <v>3.258756</v>
      </c>
      <c r="BB67" s="16">
        <v>2.4073540000000002</v>
      </c>
      <c r="BC67" s="16">
        <f t="shared" si="6"/>
        <v>1.353667138277129</v>
      </c>
      <c r="BD67" s="12">
        <v>172.39406700000001</v>
      </c>
      <c r="BE67" s="15">
        <v>0</v>
      </c>
      <c r="BF67" s="15">
        <v>0</v>
      </c>
      <c r="BG67" s="15">
        <v>0</v>
      </c>
      <c r="BH67" s="15">
        <v>0.166467</v>
      </c>
      <c r="BI67" s="37">
        <v>0.83352099999999996</v>
      </c>
      <c r="BJ67" s="13">
        <v>1422.696882</v>
      </c>
      <c r="BK67" s="15">
        <v>0.123046</v>
      </c>
      <c r="BL67" s="15">
        <v>7.4002270000000001</v>
      </c>
      <c r="BM67" s="16">
        <v>13.067428</v>
      </c>
      <c r="BN67" s="15">
        <v>0.16552800000000001</v>
      </c>
      <c r="BO67" s="19"/>
      <c r="BP67" s="45">
        <v>167.14285699999999</v>
      </c>
      <c r="BQ67" s="21">
        <v>13.168227999999999</v>
      </c>
      <c r="BR67" s="21">
        <v>34.979007000000003</v>
      </c>
      <c r="BS67" s="20">
        <v>7.0526980000000004</v>
      </c>
      <c r="BT67" s="20">
        <v>0</v>
      </c>
      <c r="BU67" s="21">
        <v>0.61640499999999998</v>
      </c>
      <c r="BV67" s="21">
        <v>18.662504999999999</v>
      </c>
      <c r="BW67" s="20">
        <v>13.041608999999999</v>
      </c>
      <c r="BX67" s="20">
        <v>65.562443000000002</v>
      </c>
      <c r="BY67" s="21">
        <v>1.215924</v>
      </c>
      <c r="BZ67" s="21">
        <v>0.34828300000000001</v>
      </c>
      <c r="CA67" s="20">
        <v>6.5364789999999999</v>
      </c>
      <c r="CB67" s="20">
        <v>11.088246</v>
      </c>
      <c r="CC67" s="20">
        <v>6.683942</v>
      </c>
      <c r="CD67" s="20">
        <v>7.983873</v>
      </c>
      <c r="CE67" s="20">
        <v>5.8131719999999998</v>
      </c>
      <c r="CF67" s="21">
        <v>1.3802019999999999</v>
      </c>
      <c r="CG67" s="21">
        <v>14.530715000000001</v>
      </c>
      <c r="CH67" s="21">
        <v>1.2279009999999999</v>
      </c>
      <c r="CI67" s="21">
        <v>1.1015470000000001</v>
      </c>
      <c r="CJ67" s="21">
        <v>1.6901440000000001</v>
      </c>
      <c r="CK67" s="21">
        <v>17.317858000000001</v>
      </c>
      <c r="CL67" s="21">
        <v>4.8438000000000002E-2</v>
      </c>
      <c r="CM67" s="23">
        <v>33.933719000000004</v>
      </c>
      <c r="CN67" s="23">
        <v>41.530084000000002</v>
      </c>
      <c r="CO67" s="22">
        <v>547.94576600000005</v>
      </c>
      <c r="CP67" s="21">
        <v>47.096212999999999</v>
      </c>
      <c r="CQ67" s="21">
        <v>15.784571</v>
      </c>
      <c r="CR67" s="21">
        <v>3.4577290000000001</v>
      </c>
      <c r="CS67" s="21">
        <v>23.659143</v>
      </c>
      <c r="CT67" s="21">
        <v>1.313949</v>
      </c>
      <c r="CU67" s="21">
        <v>12.339429000000001</v>
      </c>
      <c r="CV67" s="21">
        <v>-6.7624000000000004E-2</v>
      </c>
      <c r="CW67" s="21">
        <v>5.5087400000000004</v>
      </c>
      <c r="CX67" s="21">
        <v>25.626177999999999</v>
      </c>
      <c r="CY67" s="21">
        <v>1.316878</v>
      </c>
      <c r="CZ67" s="21">
        <v>7.2679499999999999</v>
      </c>
      <c r="DA67" s="21">
        <v>2.9696539999999998</v>
      </c>
      <c r="DB67" s="21">
        <v>2.0400330000000002</v>
      </c>
      <c r="DC67" s="21">
        <v>0.56824699999999995</v>
      </c>
    </row>
    <row r="68" spans="1:107" s="1" customFormat="1" x14ac:dyDescent="0.25">
      <c r="A68" s="6" t="s">
        <v>88</v>
      </c>
      <c r="B68" s="5" t="s">
        <v>48</v>
      </c>
      <c r="C68" s="5"/>
      <c r="D68" s="24">
        <f t="shared" si="2"/>
        <v>3.3300000000000002E-4</v>
      </c>
      <c r="E68" s="24">
        <f t="shared" si="3"/>
        <v>0.99965400000000004</v>
      </c>
      <c r="F68" s="8">
        <f t="shared" si="4"/>
        <v>0.99998700000000007</v>
      </c>
      <c r="G68" s="19"/>
      <c r="H68" s="9">
        <v>0.48615230049967328</v>
      </c>
      <c r="I68" s="9">
        <v>0.7327968155303406</v>
      </c>
      <c r="J68" s="9">
        <v>0.71434473873040194</v>
      </c>
      <c r="K68" s="9">
        <v>0.93659995445723898</v>
      </c>
      <c r="L68" s="9">
        <v>0.65258587959764613</v>
      </c>
      <c r="M68" s="9">
        <v>0.71324664195097176</v>
      </c>
      <c r="N68" s="19"/>
      <c r="O68" s="9">
        <f t="shared" si="7"/>
        <v>0.78493024343661277</v>
      </c>
      <c r="P68" s="9">
        <f t="shared" si="8"/>
        <v>1.1058247778591355</v>
      </c>
      <c r="Q68" s="9">
        <f t="shared" si="9"/>
        <v>1.0806690427578616</v>
      </c>
      <c r="R68" s="9">
        <f t="shared" si="10"/>
        <v>1.186800513872097</v>
      </c>
      <c r="S68" s="9">
        <f t="shared" si="11"/>
        <v>0.83648671483931947</v>
      </c>
      <c r="T68" s="9">
        <f t="shared" si="12"/>
        <v>1.0141942962694361</v>
      </c>
      <c r="U68" s="19"/>
      <c r="V68" s="16">
        <f t="shared" si="13"/>
        <v>1.7459521319077138</v>
      </c>
      <c r="W68" s="16">
        <f t="shared" si="14"/>
        <v>2.8999897344187717</v>
      </c>
      <c r="X68" s="16">
        <f t="shared" si="15"/>
        <v>-2.1508432241607736</v>
      </c>
      <c r="Y68" s="16">
        <f t="shared" si="16"/>
        <v>1.2414445668017744</v>
      </c>
      <c r="Z68" s="16">
        <f t="shared" si="17"/>
        <v>2.4388617854588159</v>
      </c>
      <c r="AA68" s="16">
        <f t="shared" si="18"/>
        <v>0.63254295152865125</v>
      </c>
      <c r="AB68" s="16">
        <f t="shared" si="19"/>
        <v>-1.0673320558916572</v>
      </c>
      <c r="AC68" s="47">
        <f t="shared" si="20"/>
        <v>-2.0076229705591992</v>
      </c>
      <c r="AD68" s="16">
        <f t="shared" si="21"/>
        <v>1.233495969016065</v>
      </c>
      <c r="AE68" s="16">
        <f t="shared" si="22"/>
        <v>-1.1698048797233154</v>
      </c>
      <c r="AF68" s="16">
        <f t="shared" si="23"/>
        <v>1.4912578391029776</v>
      </c>
      <c r="AG68" s="16">
        <f t="shared" si="24"/>
        <v>-1.4324934581926323</v>
      </c>
      <c r="AH68" s="16">
        <f t="shared" si="25"/>
        <v>-0.83318603397473168</v>
      </c>
      <c r="AI68" s="16">
        <f t="shared" si="26"/>
        <v>-0.79954699755226355</v>
      </c>
      <c r="AJ68" s="16">
        <f t="shared" si="27"/>
        <v>-0.74423145614800312</v>
      </c>
      <c r="AK68" s="16">
        <f t="shared" si="28"/>
        <v>-1.4405475444243452</v>
      </c>
      <c r="AL68" s="47">
        <f t="shared" si="29"/>
        <v>1.4429194001326964</v>
      </c>
      <c r="AM68" s="16">
        <f t="shared" si="30"/>
        <v>1.6456225828484485</v>
      </c>
      <c r="AN68" s="16">
        <f t="shared" si="31"/>
        <v>-1.0147449859006168</v>
      </c>
      <c r="AO68" s="16">
        <f t="shared" si="32"/>
        <v>1.7189638742101065</v>
      </c>
      <c r="AP68" s="16">
        <f t="shared" si="33"/>
        <v>0.80032688255541817</v>
      </c>
      <c r="AQ68" s="16">
        <f t="shared" si="34"/>
        <v>-1.0654807836119302</v>
      </c>
      <c r="AR68" s="19"/>
      <c r="AS68" s="14">
        <v>1.24E-3</v>
      </c>
      <c r="AT68" s="16">
        <v>0.67471999999999999</v>
      </c>
      <c r="AU68" s="14">
        <v>3.6400000000000001E-4</v>
      </c>
      <c r="AV68" s="16">
        <v>3.3235440000000001</v>
      </c>
      <c r="AW68" s="15">
        <v>0.856182</v>
      </c>
      <c r="AX68" s="15">
        <v>0.174591</v>
      </c>
      <c r="AY68" s="14">
        <v>6.5600000000000001E-4</v>
      </c>
      <c r="AZ68" s="37">
        <v>0.14687500000000001</v>
      </c>
      <c r="BA68" s="16">
        <v>3.5864790000000002</v>
      </c>
      <c r="BB68" s="16">
        <v>1.8814660000000001</v>
      </c>
      <c r="BC68" s="16">
        <f t="shared" si="6"/>
        <v>1.906215153502641</v>
      </c>
      <c r="BD68" s="12">
        <v>151.08890299999999</v>
      </c>
      <c r="BE68" s="15">
        <v>0</v>
      </c>
      <c r="BF68" s="15">
        <v>0</v>
      </c>
      <c r="BG68" s="15">
        <v>0</v>
      </c>
      <c r="BH68" s="15">
        <v>3.3300000000000002E-4</v>
      </c>
      <c r="BI68" s="37">
        <v>0.99965400000000004</v>
      </c>
      <c r="BJ68" s="13">
        <v>1806.670329</v>
      </c>
      <c r="BK68" s="15">
        <v>0.12820799999999999</v>
      </c>
      <c r="BL68" s="15">
        <v>7.6533069999999999</v>
      </c>
      <c r="BM68" s="16">
        <v>13.274704</v>
      </c>
      <c r="BN68" s="15">
        <v>0.160576</v>
      </c>
      <c r="BO68" s="19"/>
      <c r="BP68" s="45">
        <v>177.5</v>
      </c>
      <c r="BQ68" s="21">
        <v>0</v>
      </c>
      <c r="BR68" s="21">
        <v>0.25788100000000003</v>
      </c>
      <c r="BS68" s="20">
        <v>8.3479720000000004</v>
      </c>
      <c r="BT68" s="20">
        <v>3.0732140000000001</v>
      </c>
      <c r="BU68" s="21">
        <v>0.40111799999999997</v>
      </c>
      <c r="BV68" s="21">
        <v>1.3397619999999999</v>
      </c>
      <c r="BW68" s="20">
        <v>2.5585429999999998</v>
      </c>
      <c r="BX68" s="20">
        <v>22.38748</v>
      </c>
      <c r="BY68" s="21">
        <v>1.6173360000000001</v>
      </c>
      <c r="BZ68" s="21">
        <v>0.65446099999999996</v>
      </c>
      <c r="CA68" s="20">
        <v>5.8207100000000001</v>
      </c>
      <c r="CB68" s="20">
        <v>11.719108</v>
      </c>
      <c r="CC68" s="20">
        <v>0.13365299999999999</v>
      </c>
      <c r="CD68" s="20">
        <v>12.842176</v>
      </c>
      <c r="CE68" s="20">
        <v>6.9804069999999996</v>
      </c>
      <c r="CF68" s="21">
        <v>1.1556550000000001</v>
      </c>
      <c r="CG68" s="21">
        <v>22.231999999999999</v>
      </c>
      <c r="CH68" s="21">
        <v>7.7979149999999997</v>
      </c>
      <c r="CI68" s="21">
        <v>2.5265770000000001</v>
      </c>
      <c r="CJ68" s="21">
        <v>4.7491120000000002</v>
      </c>
      <c r="CK68" s="21">
        <v>32.753501999999997</v>
      </c>
      <c r="CL68" s="21">
        <v>1.947524</v>
      </c>
      <c r="CM68" s="23">
        <v>63.720742999999999</v>
      </c>
      <c r="CN68" s="23">
        <v>47.593789999999998</v>
      </c>
      <c r="CO68" s="22">
        <v>168.969098</v>
      </c>
      <c r="CP68" s="21">
        <v>18.326988</v>
      </c>
      <c r="CQ68" s="21">
        <v>25.09572</v>
      </c>
      <c r="CR68" s="21">
        <v>1.997924</v>
      </c>
      <c r="CS68" s="21">
        <v>15.720499999999999</v>
      </c>
      <c r="CT68" s="21">
        <v>1.2410509999999999</v>
      </c>
      <c r="CU68" s="21">
        <v>12.174001000000001</v>
      </c>
      <c r="CV68" s="21">
        <v>-0.15484700000000001</v>
      </c>
      <c r="CW68" s="21">
        <v>5.5084179999999998</v>
      </c>
      <c r="CX68" s="21">
        <v>30.688984000000001</v>
      </c>
      <c r="CY68" s="21">
        <v>3.6621959999999998</v>
      </c>
      <c r="CZ68" s="21">
        <v>12.317764</v>
      </c>
      <c r="DA68" s="21">
        <v>2.3323830000000001</v>
      </c>
      <c r="DB68" s="21">
        <v>1.7872749999999999</v>
      </c>
      <c r="DC68" s="21">
        <v>0.377859</v>
      </c>
    </row>
    <row r="69" spans="1:107" s="1" customFormat="1" x14ac:dyDescent="0.25">
      <c r="A69" s="6" t="s">
        <v>380</v>
      </c>
      <c r="B69" s="5" t="s">
        <v>56</v>
      </c>
      <c r="C69" s="5" t="s">
        <v>52</v>
      </c>
      <c r="D69" s="24">
        <f t="shared" ref="D69:D132" si="35">BH69</f>
        <v>2.3535E-2</v>
      </c>
      <c r="E69" s="24">
        <f t="shared" ref="E69:E132" si="36">BI69</f>
        <v>0.97645199999999999</v>
      </c>
      <c r="F69" s="8">
        <f t="shared" ref="F69:F132" si="37">SUM(D69:E69)</f>
        <v>0.99998699999999996</v>
      </c>
      <c r="G69" s="19"/>
      <c r="H69" s="9">
        <v>0.56634301962705957</v>
      </c>
      <c r="I69" s="9">
        <v>0.83140651621105222</v>
      </c>
      <c r="J69" s="9">
        <v>0.86799324745438988</v>
      </c>
      <c r="K69" s="9">
        <v>0.96061059230084311</v>
      </c>
      <c r="L69" s="9">
        <v>0.76481542803425095</v>
      </c>
      <c r="M69" s="9">
        <v>0.81501474213046243</v>
      </c>
      <c r="N69" s="19"/>
      <c r="O69" s="9">
        <f t="shared" si="7"/>
        <v>1.6063932750875787</v>
      </c>
      <c r="P69" s="9">
        <f t="shared" si="8"/>
        <v>1.3634721140714516</v>
      </c>
      <c r="Q69" s="9">
        <f t="shared" si="9"/>
        <v>1.5655076492437054</v>
      </c>
      <c r="R69" s="9">
        <f t="shared" si="10"/>
        <v>1.5017631571019934</v>
      </c>
      <c r="S69" s="9">
        <f t="shared" si="11"/>
        <v>1.490495552673448</v>
      </c>
      <c r="T69" s="9">
        <f t="shared" si="12"/>
        <v>1.4861491861984497</v>
      </c>
      <c r="U69" s="19"/>
      <c r="V69" s="16">
        <f t="shared" si="13"/>
        <v>0.58101145899184925</v>
      </c>
      <c r="W69" s="16">
        <f t="shared" si="14"/>
        <v>1.3560413239891802</v>
      </c>
      <c r="X69" s="16">
        <f t="shared" si="15"/>
        <v>-1.1075757708384399</v>
      </c>
      <c r="Y69" s="16">
        <f t="shared" si="16"/>
        <v>1.3210402177913194</v>
      </c>
      <c r="Z69" s="16">
        <f t="shared" si="17"/>
        <v>0.51550011675482321</v>
      </c>
      <c r="AA69" s="16">
        <f t="shared" si="18"/>
        <v>-0.30804569871567788</v>
      </c>
      <c r="AB69" s="16">
        <f t="shared" si="19"/>
        <v>-0.6879481104935522</v>
      </c>
      <c r="AC69" s="47">
        <f t="shared" si="20"/>
        <v>-1.3605623751608118</v>
      </c>
      <c r="AD69" s="16">
        <f t="shared" si="21"/>
        <v>1.1733633372885972</v>
      </c>
      <c r="AE69" s="16">
        <f t="shared" si="22"/>
        <v>-0.70594255192716293</v>
      </c>
      <c r="AF69" s="16">
        <f t="shared" si="23"/>
        <v>0.88609237466867286</v>
      </c>
      <c r="AG69" s="16">
        <f t="shared" si="24"/>
        <v>-1.3378355549205094</v>
      </c>
      <c r="AH69" s="16">
        <f t="shared" si="25"/>
        <v>-0.83318603397473168</v>
      </c>
      <c r="AI69" s="16">
        <f t="shared" si="26"/>
        <v>-0.79954699755226355</v>
      </c>
      <c r="AJ69" s="16">
        <f t="shared" si="27"/>
        <v>-0.74423145614800312</v>
      </c>
      <c r="AK69" s="16">
        <f t="shared" si="28"/>
        <v>-1.3720795564864574</v>
      </c>
      <c r="AL69" s="47">
        <f t="shared" si="29"/>
        <v>1.3806508404203186</v>
      </c>
      <c r="AM69" s="16">
        <f t="shared" si="30"/>
        <v>-0.87660766163983095</v>
      </c>
      <c r="AN69" s="16">
        <f t="shared" si="31"/>
        <v>-0.96279619494184743</v>
      </c>
      <c r="AO69" s="16">
        <f t="shared" si="32"/>
        <v>-0.89575259192019696</v>
      </c>
      <c r="AP69" s="16">
        <f t="shared" si="33"/>
        <v>-0.77560797464945408</v>
      </c>
      <c r="AQ69" s="16">
        <f t="shared" si="34"/>
        <v>-0.75399057745638109</v>
      </c>
      <c r="AR69" s="19"/>
      <c r="AS69" s="14">
        <v>1.08E-3</v>
      </c>
      <c r="AT69" s="16">
        <v>0.46710099999999999</v>
      </c>
      <c r="AU69" s="14">
        <v>5.0199999999999995E-4</v>
      </c>
      <c r="AV69" s="16">
        <v>3.4230550000000002</v>
      </c>
      <c r="AW69" s="15">
        <v>0.59823700000000002</v>
      </c>
      <c r="AX69" s="15">
        <v>0.101714</v>
      </c>
      <c r="AY69" s="14">
        <v>6.9499999999999998E-4</v>
      </c>
      <c r="AZ69" s="37">
        <v>0.23657400000000001</v>
      </c>
      <c r="BA69" s="16">
        <v>3.56</v>
      </c>
      <c r="BB69" s="16">
        <v>2.1588790000000002</v>
      </c>
      <c r="BC69" s="16">
        <f t="shared" ref="BC69:BC132" si="38">BA69/BB69</f>
        <v>1.6490039506614311</v>
      </c>
      <c r="BD69" s="12">
        <v>152.87498199999999</v>
      </c>
      <c r="BE69" s="15">
        <v>0</v>
      </c>
      <c r="BF69" s="15">
        <v>0</v>
      </c>
      <c r="BG69" s="15">
        <v>0</v>
      </c>
      <c r="BH69" s="15">
        <v>2.3535E-2</v>
      </c>
      <c r="BI69" s="37">
        <v>0.97645199999999999</v>
      </c>
      <c r="BJ69" s="13">
        <v>992.33961999999997</v>
      </c>
      <c r="BK69" s="15">
        <v>0.13058900000000001</v>
      </c>
      <c r="BL69" s="15">
        <v>7.0294160000000003</v>
      </c>
      <c r="BM69" s="16">
        <v>7.3501529999999997</v>
      </c>
      <c r="BN69" s="15">
        <v>0.16439500000000001</v>
      </c>
      <c r="BO69" s="19"/>
      <c r="BP69" s="45">
        <v>164</v>
      </c>
      <c r="BQ69" s="40">
        <v>0</v>
      </c>
      <c r="BR69" s="40">
        <v>12.489191</v>
      </c>
      <c r="BS69" s="39">
        <v>0</v>
      </c>
      <c r="BT69" s="39">
        <v>4.1047399999999996</v>
      </c>
      <c r="BU69" s="40">
        <v>0.85788799999999998</v>
      </c>
      <c r="BV69" s="40">
        <v>19.088311000000001</v>
      </c>
      <c r="BW69" s="39">
        <v>0</v>
      </c>
      <c r="BX69" s="39">
        <v>56.173752</v>
      </c>
      <c r="BY69" s="40">
        <v>0</v>
      </c>
      <c r="BZ69" s="40">
        <v>0.30820399999999998</v>
      </c>
      <c r="CA69" s="39">
        <v>0</v>
      </c>
      <c r="CB69" s="39">
        <v>0</v>
      </c>
      <c r="CC69" s="39">
        <v>0</v>
      </c>
      <c r="CD69" s="39">
        <v>10.227660999999999</v>
      </c>
      <c r="CE69" s="39">
        <v>7.2691020000000002</v>
      </c>
      <c r="CF69" s="40">
        <v>1.1273059999999999</v>
      </c>
      <c r="CG69" s="40">
        <v>6.5523340000000001</v>
      </c>
      <c r="CH69" s="40">
        <v>0.59214599999999995</v>
      </c>
      <c r="CI69" s="40">
        <v>0.358624</v>
      </c>
      <c r="CJ69" s="40">
        <v>0.54367399999999999</v>
      </c>
      <c r="CK69" s="40">
        <v>20.086666999999998</v>
      </c>
      <c r="CL69" s="40">
        <v>0.18456900000000001</v>
      </c>
      <c r="CM69" s="41">
        <v>31.778341000000001</v>
      </c>
      <c r="CN69" s="41">
        <v>34.747596999999999</v>
      </c>
      <c r="CO69" s="11">
        <v>588.71074399999998</v>
      </c>
      <c r="CP69" s="40">
        <v>36.879458</v>
      </c>
      <c r="CQ69" s="40">
        <v>11.974707</v>
      </c>
      <c r="CR69" s="40">
        <v>1.8123149999999999</v>
      </c>
      <c r="CS69" s="40">
        <v>8.4600010000000001</v>
      </c>
      <c r="CT69" s="40">
        <v>0.81981099999999996</v>
      </c>
      <c r="CU69" s="40">
        <v>11.269667</v>
      </c>
      <c r="CV69" s="40">
        <v>2.4070999999999999E-2</v>
      </c>
      <c r="CW69" s="40">
        <v>5.4392550000000002</v>
      </c>
      <c r="CX69" s="40">
        <v>22.751054</v>
      </c>
      <c r="CY69" s="40">
        <v>1.2404790000000001</v>
      </c>
      <c r="CZ69" s="40">
        <v>6.0516899999999998</v>
      </c>
      <c r="DA69" s="40">
        <v>2.8937210000000002</v>
      </c>
      <c r="DB69" s="40">
        <v>1.986337</v>
      </c>
      <c r="DC69" s="40">
        <v>0.66833399999999998</v>
      </c>
    </row>
    <row r="70" spans="1:107" s="1" customFormat="1" x14ac:dyDescent="0.25">
      <c r="A70" s="6" t="s">
        <v>189</v>
      </c>
      <c r="B70" s="5" t="s">
        <v>56</v>
      </c>
      <c r="C70" s="10" t="s">
        <v>58</v>
      </c>
      <c r="D70" s="24">
        <f t="shared" si="35"/>
        <v>0.95067599999999997</v>
      </c>
      <c r="E70" s="24">
        <f t="shared" si="36"/>
        <v>4.9311000000000001E-2</v>
      </c>
      <c r="F70" s="8">
        <f t="shared" si="37"/>
        <v>0.99998699999999996</v>
      </c>
      <c r="G70" s="19"/>
      <c r="H70" s="9">
        <v>1.7166692000505612</v>
      </c>
      <c r="I70" s="9">
        <v>1.4437500134224159</v>
      </c>
      <c r="J70" s="9">
        <v>1.4428926174611467</v>
      </c>
      <c r="K70" s="9">
        <v>1.1772532603777082</v>
      </c>
      <c r="L70" s="9">
        <v>1.5538932832990648</v>
      </c>
      <c r="M70" s="9">
        <v>1.3511621879230817</v>
      </c>
      <c r="N70" s="19"/>
      <c r="O70" s="9">
        <f t="shared" ref="O70:O133" si="39" xml:space="preserve"> 2-0.365*X70-0.371*Z70+0.363*AC70-0.245*AE70-0.656*AF70-0.273*AG70-1.038*AK70-1.082*AL70</f>
        <v>2.5992896827169041</v>
      </c>
      <c r="P70" s="9">
        <f t="shared" ref="P70:P133" si="40">2+0.242*V70-0.184*Y70-0.158*AA70+0.323*AC70-0.304*AE70-0.58*AF70-0.221*AG70+0.145*AN70</f>
        <v>2.6618171303458142</v>
      </c>
      <c r="Q70" s="9">
        <f t="shared" ref="Q70:Q133" si="41">2+0.681*W70+0.439*X70-0.438*AA70+0.628*AC70-0.458*AE70-0.723*AF70-1.382*AK70-1.263*AL70+0.38*AM70-0.386*AO70</f>
        <v>2.4086983892309197</v>
      </c>
      <c r="R70" s="9">
        <f t="shared" ref="R70:R133" si="42">2+0.82*W70+0.632*X70-0.445*AA70+0.499*AC70-0.4108*AE70-0.622*AF70-0.339*AG70-0.312*AL70+0.135*AN70</f>
        <v>2.8284549077244243</v>
      </c>
      <c r="S70" s="9">
        <f t="shared" ref="S70:S133" si="43">2+0.246*V70-0.33*AA70+0.481*AC70-0.33*AE70-0.617*AF70-1.177*AK70-1.04*AL70+0.333*AM70-0.365*AO70</f>
        <v>2.4096516329229205</v>
      </c>
      <c r="T70" s="9">
        <f t="shared" ref="T70:T133" si="44">2-0.175*X70+0.334*AC70-0.244*AE70-0.593*AF70-0.939*AK70-0.906*AL70+0.501*AM70-0.56*AO70</f>
        <v>2.2826751562305194</v>
      </c>
      <c r="U70" s="19"/>
      <c r="V70" s="16">
        <f t="shared" ref="V70:V133" si="45">(AS70-AS$2)/AS$3</f>
        <v>-2.0182624174516732</v>
      </c>
      <c r="W70" s="16">
        <f t="shared" ref="W70:W133" si="46">(AT70-AT$2)/AT$3</f>
        <v>-1.2904575426872982</v>
      </c>
      <c r="X70" s="16">
        <f t="shared" ref="X70:X133" si="47">(AU70-AU$2)/AU$3</f>
        <v>-0.1777069537467936</v>
      </c>
      <c r="Y70" s="16">
        <f t="shared" ref="Y70:Y133" si="48">(AV70-AV$2)/AV$3</f>
        <v>-1.3046828190666737</v>
      </c>
      <c r="Z70" s="16">
        <f t="shared" ref="Z70:Z133" si="49">(AW70-AW$2)/AW$3</f>
        <v>-2.2820438681741911E-2</v>
      </c>
      <c r="AA70" s="16">
        <f t="shared" ref="AA70:AA133" si="50">(AX70-AX$2)/AX$3</f>
        <v>-1.2386188873934003</v>
      </c>
      <c r="AB70" s="16">
        <f t="shared" ref="AB70:AB133" si="51">(AY70-AY$2)/AY$3</f>
        <v>-1.0478764689481652</v>
      </c>
      <c r="AC70" s="47">
        <f t="shared" ref="AC70:AC133" si="52">(AZ70-AZ$2)/AZ$3</f>
        <v>2.1122873460141038</v>
      </c>
      <c r="AD70" s="16">
        <f t="shared" ref="AD70:AD133" si="53">(BA70-BA$2)/BA$3</f>
        <v>6.3465610790030519E-2</v>
      </c>
      <c r="AE70" s="16">
        <f t="shared" ref="AE70:AE133" si="54">(BB70-BB$2)/BB$3</f>
        <v>-0.42270382999373574</v>
      </c>
      <c r="AF70" s="16">
        <f t="shared" ref="AF70:AF133" si="55">(BC70-BC$2)/BC$3</f>
        <v>0.10993920734644623</v>
      </c>
      <c r="AG70" s="16">
        <f t="shared" ref="AG70:AG133" si="56">(BD70-BD$2)/BD$3</f>
        <v>0.20124060544044994</v>
      </c>
      <c r="AH70" s="16">
        <f t="shared" ref="AH70:AH133" si="57">(BE70-BE$2)/BE$3</f>
        <v>-0.83318603397473168</v>
      </c>
      <c r="AI70" s="16">
        <f t="shared" ref="AI70:AI133" si="58">(BF70-BF$2)/BF$3</f>
        <v>-0.79954699755226355</v>
      </c>
      <c r="AJ70" s="16">
        <f t="shared" ref="AJ70:AJ133" si="59">(BG70-BG$2)/BG$3</f>
        <v>-0.74423145614800312</v>
      </c>
      <c r="AK70" s="16">
        <f t="shared" ref="AK70:AK133" si="60">(BH70-BH$2)/BH$3</f>
        <v>1.3638690171158729</v>
      </c>
      <c r="AL70" s="47">
        <f t="shared" ref="AL70:AL133" si="61">(BI70-BI$2)/BI$3</f>
        <v>-1.1075714990458412</v>
      </c>
      <c r="AM70" s="16">
        <f t="shared" ref="AM70:AM133" si="62">(BJ70-BJ$2)/BJ$3</f>
        <v>0.47120902112140534</v>
      </c>
      <c r="AN70" s="16">
        <f t="shared" ref="AN70:AN133" si="63">(BK70-BK$2)/BK$3</f>
        <v>8.2354134036695767E-2</v>
      </c>
      <c r="AO70" s="16">
        <f t="shared" ref="AO70:AO133" si="64">(BL70-BL$2)/BL$3</f>
        <v>0.80488537402046512</v>
      </c>
      <c r="AP70" s="16">
        <f t="shared" ref="AP70:AP133" si="65">(BM70-BM$2)/BM$3</f>
        <v>0.65989047015292568</v>
      </c>
      <c r="AQ70" s="16">
        <f t="shared" ref="AQ70:AQ133" si="66">(BN70-BN$2)/BN$3</f>
        <v>-0.4252905170199186</v>
      </c>
      <c r="AR70" s="19"/>
      <c r="AS70" s="14">
        <v>7.2300000000000001E-4</v>
      </c>
      <c r="AT70" s="16">
        <v>0.111219</v>
      </c>
      <c r="AU70" s="14">
        <v>6.2500000000000001E-4</v>
      </c>
      <c r="AV70" s="16">
        <v>0.14035900000000001</v>
      </c>
      <c r="AW70" s="15">
        <v>0.52604200000000001</v>
      </c>
      <c r="AX70" s="15">
        <v>2.9613E-2</v>
      </c>
      <c r="AY70" s="14">
        <v>6.5799999999999995E-4</v>
      </c>
      <c r="AZ70" s="37">
        <v>0.71799900000000005</v>
      </c>
      <c r="BA70" s="16">
        <v>3.0712640000000002</v>
      </c>
      <c r="BB70" s="16">
        <v>2.3282699999999998</v>
      </c>
      <c r="BC70" s="16">
        <f t="shared" si="38"/>
        <v>1.3191184871170443</v>
      </c>
      <c r="BD70" s="12">
        <v>181.915469</v>
      </c>
      <c r="BE70" s="15">
        <v>0</v>
      </c>
      <c r="BF70" s="15">
        <v>0</v>
      </c>
      <c r="BG70" s="15">
        <v>0</v>
      </c>
      <c r="BH70" s="15">
        <v>0.95067599999999997</v>
      </c>
      <c r="BI70" s="37">
        <v>4.9311000000000001E-2</v>
      </c>
      <c r="BJ70" s="13">
        <v>1427.4975589999999</v>
      </c>
      <c r="BK70" s="15">
        <v>0.17849200000000001</v>
      </c>
      <c r="BL70" s="15">
        <v>7.4352010000000002</v>
      </c>
      <c r="BM70" s="16">
        <v>12.746748999999999</v>
      </c>
      <c r="BN70" s="15">
        <v>0.16842499999999999</v>
      </c>
      <c r="BO70" s="19"/>
      <c r="BP70" s="45">
        <v>215.5</v>
      </c>
      <c r="BQ70" s="21">
        <v>4.7537630000000002</v>
      </c>
      <c r="BR70" s="21">
        <v>7.257301</v>
      </c>
      <c r="BS70" s="20">
        <v>16.446785999999999</v>
      </c>
      <c r="BT70" s="20">
        <v>31.990518000000002</v>
      </c>
      <c r="BU70" s="21">
        <v>0.89707599999999998</v>
      </c>
      <c r="BV70" s="21">
        <v>20.880254999999998</v>
      </c>
      <c r="BW70" s="20">
        <v>12.976317999999999</v>
      </c>
      <c r="BX70" s="20">
        <v>31.180145</v>
      </c>
      <c r="BY70" s="21">
        <v>9.3229810000000004</v>
      </c>
      <c r="BZ70" s="21">
        <v>1.3895709999999999</v>
      </c>
      <c r="CA70" s="20">
        <v>17.206942999999999</v>
      </c>
      <c r="CB70" s="20">
        <v>37.531663000000002</v>
      </c>
      <c r="CC70" s="20">
        <v>38.489699999999999</v>
      </c>
      <c r="CD70" s="20">
        <v>11.318288000000001</v>
      </c>
      <c r="CE70" s="20">
        <v>12.883215</v>
      </c>
      <c r="CF70" s="21">
        <v>1.6612290000000001</v>
      </c>
      <c r="CG70" s="21">
        <v>88.862003000000001</v>
      </c>
      <c r="CH70" s="21">
        <v>19.368153</v>
      </c>
      <c r="CI70" s="21">
        <v>11.740244000000001</v>
      </c>
      <c r="CJ70" s="21">
        <v>12.57953</v>
      </c>
      <c r="CK70" s="21">
        <v>91.768001999999996</v>
      </c>
      <c r="CL70" s="21">
        <v>4.5749110000000002</v>
      </c>
      <c r="CM70" s="23">
        <v>68.280461000000003</v>
      </c>
      <c r="CN70" s="23">
        <v>93.750291000000004</v>
      </c>
      <c r="CO70" s="22">
        <v>588.13575200000002</v>
      </c>
      <c r="CP70" s="21">
        <v>39.750546</v>
      </c>
      <c r="CQ70" s="21">
        <v>53.341560000000001</v>
      </c>
      <c r="CR70" s="21">
        <v>8.4704440000000005</v>
      </c>
      <c r="CS70" s="21">
        <v>44.025668000000003</v>
      </c>
      <c r="CT70" s="21">
        <v>1.8562749999999999</v>
      </c>
      <c r="CU70" s="21">
        <v>15.559666999999999</v>
      </c>
      <c r="CV70" s="21">
        <v>3.2807000000000003E-2</v>
      </c>
      <c r="CW70" s="21">
        <v>8.8554650000000006</v>
      </c>
      <c r="CX70" s="21">
        <v>172.970586</v>
      </c>
      <c r="CY70" s="21">
        <v>9.4822559999999996</v>
      </c>
      <c r="CZ70" s="21">
        <v>40.159216999999998</v>
      </c>
      <c r="DA70" s="21">
        <v>4.3241690000000004</v>
      </c>
      <c r="DB70" s="21">
        <v>3.1434299999999999</v>
      </c>
      <c r="DC70" s="21">
        <v>1.091499</v>
      </c>
    </row>
    <row r="71" spans="1:107" s="1" customFormat="1" x14ac:dyDescent="0.25">
      <c r="A71" s="6" t="s">
        <v>286</v>
      </c>
      <c r="B71" s="5" t="s">
        <v>48</v>
      </c>
      <c r="C71" s="10"/>
      <c r="D71" s="24">
        <f t="shared" si="35"/>
        <v>7.0799999999999997E-4</v>
      </c>
      <c r="E71" s="24">
        <f t="shared" si="36"/>
        <v>0.99927600000000005</v>
      </c>
      <c r="F71" s="8">
        <f t="shared" si="37"/>
        <v>0.9999840000000001</v>
      </c>
      <c r="G71" s="19"/>
      <c r="H71" s="9">
        <v>0.58211197083795119</v>
      </c>
      <c r="I71" s="9">
        <v>0.56230654070202057</v>
      </c>
      <c r="J71" s="9">
        <v>0.61372509462387437</v>
      </c>
      <c r="K71" s="9">
        <v>0.87660146806738681</v>
      </c>
      <c r="L71" s="9">
        <v>0.59346831139962364</v>
      </c>
      <c r="M71" s="9">
        <v>0.69302920453613093</v>
      </c>
      <c r="N71" s="19"/>
      <c r="O71" s="9">
        <f t="shared" si="39"/>
        <v>1.2902118397560776</v>
      </c>
      <c r="P71" s="9">
        <f t="shared" si="40"/>
        <v>1.088849609511759</v>
      </c>
      <c r="Q71" s="9">
        <f t="shared" si="41"/>
        <v>1.1540972287633844</v>
      </c>
      <c r="R71" s="9">
        <f t="shared" si="42"/>
        <v>0.91051284562499357</v>
      </c>
      <c r="S71" s="9">
        <f t="shared" si="43"/>
        <v>1.1642776973102111</v>
      </c>
      <c r="T71" s="9">
        <f t="shared" si="44"/>
        <v>1.5601205012908352</v>
      </c>
      <c r="U71" s="19"/>
      <c r="V71" s="16">
        <f t="shared" si="45"/>
        <v>-0.56208657630684289</v>
      </c>
      <c r="W71" s="16">
        <f t="shared" si="46"/>
        <v>0.62699402912076352</v>
      </c>
      <c r="X71" s="16">
        <f t="shared" si="47"/>
        <v>-0.83541904388478738</v>
      </c>
      <c r="Y71" s="16">
        <f t="shared" si="48"/>
        <v>1.5813924082344966</v>
      </c>
      <c r="Z71" s="16">
        <f t="shared" si="49"/>
        <v>1.7527090625302453</v>
      </c>
      <c r="AA71" s="16">
        <f t="shared" si="50"/>
        <v>0.79905000007348825</v>
      </c>
      <c r="AB71" s="16">
        <f t="shared" si="51"/>
        <v>-0.9700541211741941</v>
      </c>
      <c r="AC71" s="47">
        <f t="shared" si="52"/>
        <v>-0.56123525452056922</v>
      </c>
      <c r="AD71" s="16">
        <f t="shared" si="53"/>
        <v>0.91126327466561563</v>
      </c>
      <c r="AE71" s="16">
        <f t="shared" si="54"/>
        <v>-0.83308068926744794</v>
      </c>
      <c r="AF71" s="16">
        <f t="shared" si="55"/>
        <v>0.89735231817588024</v>
      </c>
      <c r="AG71" s="16">
        <f t="shared" si="56"/>
        <v>-1.0616379181992293</v>
      </c>
      <c r="AH71" s="16">
        <f t="shared" si="57"/>
        <v>-0.83318603397473168</v>
      </c>
      <c r="AI71" s="16">
        <f t="shared" si="58"/>
        <v>-0.79954699755226355</v>
      </c>
      <c r="AJ71" s="16">
        <f t="shared" si="59"/>
        <v>-0.74423145614800312</v>
      </c>
      <c r="AK71" s="16">
        <f t="shared" si="60"/>
        <v>-1.4394409374302626</v>
      </c>
      <c r="AL71" s="47">
        <f t="shared" si="61"/>
        <v>1.4419049395012302</v>
      </c>
      <c r="AM71" s="16">
        <f t="shared" si="62"/>
        <v>-0.73125294427649001</v>
      </c>
      <c r="AN71" s="16">
        <f t="shared" si="63"/>
        <v>-0.99334147312004029</v>
      </c>
      <c r="AO71" s="16">
        <f t="shared" si="64"/>
        <v>-0.44878846453844135</v>
      </c>
      <c r="AP71" s="16">
        <f t="shared" si="65"/>
        <v>-0.5532949433003439</v>
      </c>
      <c r="AQ71" s="16">
        <f t="shared" si="66"/>
        <v>-1.2690627565274175</v>
      </c>
      <c r="AR71" s="19"/>
      <c r="AS71" s="14">
        <v>9.2299999999999999E-4</v>
      </c>
      <c r="AT71" s="16">
        <v>0.369064</v>
      </c>
      <c r="AU71" s="14">
        <v>5.3799999999999996E-4</v>
      </c>
      <c r="AV71" s="16">
        <v>3.7485490000000001</v>
      </c>
      <c r="AW71" s="15">
        <v>0.76416099999999998</v>
      </c>
      <c r="AX71" s="15">
        <v>0.18749199999999999</v>
      </c>
      <c r="AY71" s="14">
        <v>6.6600000000000003E-4</v>
      </c>
      <c r="AZ71" s="37">
        <v>0.347381</v>
      </c>
      <c r="BA71" s="16">
        <v>3.4445860000000001</v>
      </c>
      <c r="BB71" s="16">
        <v>2.0828440000000001</v>
      </c>
      <c r="BC71" s="16">
        <f t="shared" si="38"/>
        <v>1.6537897221299338</v>
      </c>
      <c r="BD71" s="12">
        <v>158.08649399999999</v>
      </c>
      <c r="BE71" s="15">
        <v>0</v>
      </c>
      <c r="BF71" s="15">
        <v>0</v>
      </c>
      <c r="BG71" s="15">
        <v>0</v>
      </c>
      <c r="BH71" s="15">
        <v>7.0799999999999997E-4</v>
      </c>
      <c r="BI71" s="37">
        <v>0.99927600000000005</v>
      </c>
      <c r="BJ71" s="13">
        <v>1039.269043</v>
      </c>
      <c r="BK71" s="15">
        <v>0.129189</v>
      </c>
      <c r="BL71" s="15">
        <v>7.1360650000000003</v>
      </c>
      <c r="BM71" s="16">
        <v>8.1859140000000004</v>
      </c>
      <c r="BN71" s="15">
        <v>0.15808</v>
      </c>
      <c r="BO71" s="19"/>
      <c r="BP71" s="45">
        <v>110.5</v>
      </c>
      <c r="BQ71" s="40">
        <v>0</v>
      </c>
      <c r="BR71" s="40">
        <v>0.50050399999999995</v>
      </c>
      <c r="BS71" s="39">
        <v>0</v>
      </c>
      <c r="BT71" s="39">
        <v>0</v>
      </c>
      <c r="BU71" s="40">
        <v>0.17577100000000001</v>
      </c>
      <c r="BV71" s="40">
        <v>0</v>
      </c>
      <c r="BW71" s="39">
        <v>0</v>
      </c>
      <c r="BX71" s="39">
        <v>24.446292</v>
      </c>
      <c r="BY71" s="40">
        <v>0</v>
      </c>
      <c r="BZ71" s="40">
        <v>0.122181</v>
      </c>
      <c r="CA71" s="39">
        <v>0</v>
      </c>
      <c r="CB71" s="39">
        <v>0</v>
      </c>
      <c r="CC71" s="39">
        <v>0</v>
      </c>
      <c r="CD71" s="39">
        <v>10.776973</v>
      </c>
      <c r="CE71" s="39">
        <v>3.3613620000000002</v>
      </c>
      <c r="CF71" s="40">
        <v>0.99523099999999998</v>
      </c>
      <c r="CG71" s="40">
        <v>0.69599999999999995</v>
      </c>
      <c r="CH71" s="40">
        <v>0.26579799999999998</v>
      </c>
      <c r="CI71" s="40">
        <v>0.16314500000000001</v>
      </c>
      <c r="CJ71" s="40">
        <v>0.257994</v>
      </c>
      <c r="CK71" s="40">
        <v>18.318000999999999</v>
      </c>
      <c r="CL71" s="40">
        <v>0.15837599999999999</v>
      </c>
      <c r="CM71" s="41">
        <v>32.770843999999997</v>
      </c>
      <c r="CN71" s="41">
        <v>27.968674</v>
      </c>
      <c r="CO71" s="11">
        <v>132.48261299999999</v>
      </c>
      <c r="CP71" s="40">
        <v>12.310561999999999</v>
      </c>
      <c r="CQ71" s="40">
        <v>7.6583920000000001</v>
      </c>
      <c r="CR71" s="40">
        <v>0.42294599999999999</v>
      </c>
      <c r="CS71" s="40">
        <v>0.59</v>
      </c>
      <c r="CT71" s="40">
        <v>0.44241200000000003</v>
      </c>
      <c r="CU71" s="40">
        <v>19.584002000000002</v>
      </c>
      <c r="CV71" s="40">
        <v>-9.6467999999999998E-2</v>
      </c>
      <c r="CW71" s="40">
        <v>4.6715229999999996</v>
      </c>
      <c r="CX71" s="40">
        <v>20.479490999999999</v>
      </c>
      <c r="CY71" s="40">
        <v>0.76861100000000004</v>
      </c>
      <c r="CZ71" s="40">
        <v>4.4090829999999999</v>
      </c>
      <c r="DA71" s="40">
        <v>2.0881630000000002</v>
      </c>
      <c r="DB71" s="40">
        <v>1.4790110000000001</v>
      </c>
      <c r="DC71" s="40">
        <v>0.191964</v>
      </c>
    </row>
    <row r="72" spans="1:107" s="1" customFormat="1" x14ac:dyDescent="0.25">
      <c r="A72" s="6" t="s">
        <v>225</v>
      </c>
      <c r="B72" s="5" t="s">
        <v>48</v>
      </c>
      <c r="C72" s="10"/>
      <c r="D72" s="24">
        <f t="shared" si="35"/>
        <v>1.7359999999999999E-3</v>
      </c>
      <c r="E72" s="24">
        <f t="shared" si="36"/>
        <v>0.99824800000000002</v>
      </c>
      <c r="F72" s="8">
        <f t="shared" si="37"/>
        <v>0.99998399999999998</v>
      </c>
      <c r="G72" s="19"/>
      <c r="H72" s="9">
        <v>0.41386347060301643</v>
      </c>
      <c r="I72" s="9">
        <v>0.57748522387576384</v>
      </c>
      <c r="J72" s="9">
        <v>0.44978657837384001</v>
      </c>
      <c r="K72" s="9">
        <v>0.88014458344177149</v>
      </c>
      <c r="L72" s="9">
        <v>0.48646569838481712</v>
      </c>
      <c r="M72" s="9">
        <v>0.56578886705907294</v>
      </c>
      <c r="N72" s="19"/>
      <c r="O72" s="9">
        <f t="shared" si="39"/>
        <v>1.0485461116137176</v>
      </c>
      <c r="P72" s="9">
        <f t="shared" si="40"/>
        <v>0.95094921440158475</v>
      </c>
      <c r="Q72" s="9">
        <f t="shared" si="41"/>
        <v>1.2705655420022939</v>
      </c>
      <c r="R72" s="9">
        <f t="shared" si="42"/>
        <v>1.2977131137018811</v>
      </c>
      <c r="S72" s="9">
        <f t="shared" si="43"/>
        <v>0.94074399273325382</v>
      </c>
      <c r="T72" s="9">
        <f t="shared" si="44"/>
        <v>1.4121806920646243</v>
      </c>
      <c r="U72" s="19"/>
      <c r="V72" s="16">
        <f t="shared" si="45"/>
        <v>-0.19804261602063511</v>
      </c>
      <c r="W72" s="16">
        <f t="shared" si="46"/>
        <v>1.496694348205968</v>
      </c>
      <c r="X72" s="16">
        <f t="shared" si="47"/>
        <v>-1.0395365891000268</v>
      </c>
      <c r="Y72" s="16">
        <f t="shared" si="48"/>
        <v>1.7563059129434404</v>
      </c>
      <c r="Z72" s="16">
        <f t="shared" si="49"/>
        <v>1.9792592867262309</v>
      </c>
      <c r="AA72" s="16">
        <f t="shared" si="50"/>
        <v>0.83312321983617099</v>
      </c>
      <c r="AB72" s="16">
        <f t="shared" si="51"/>
        <v>-0.97978191464594055</v>
      </c>
      <c r="AC72" s="47">
        <f t="shared" si="52"/>
        <v>-1.0257606900402423</v>
      </c>
      <c r="AD72" s="16">
        <f t="shared" si="53"/>
        <v>1.144231519629322</v>
      </c>
      <c r="AE72" s="16">
        <f t="shared" si="54"/>
        <v>-1.1205147105575772</v>
      </c>
      <c r="AF72" s="16">
        <f t="shared" si="55"/>
        <v>1.3736781148655239</v>
      </c>
      <c r="AG72" s="16">
        <f t="shared" si="56"/>
        <v>-1.7162765356360368</v>
      </c>
      <c r="AH72" s="16">
        <f t="shared" si="57"/>
        <v>-0.83318603397473168</v>
      </c>
      <c r="AI72" s="16">
        <f t="shared" si="58"/>
        <v>-0.79954699755226355</v>
      </c>
      <c r="AJ72" s="16">
        <f t="shared" si="59"/>
        <v>-0.74423145614800312</v>
      </c>
      <c r="AK72" s="16">
        <f t="shared" si="60"/>
        <v>-1.4364073587904835</v>
      </c>
      <c r="AL72" s="47">
        <f t="shared" si="61"/>
        <v>1.4391460359849677</v>
      </c>
      <c r="AM72" s="16">
        <f t="shared" si="62"/>
        <v>-0.53052578000179307</v>
      </c>
      <c r="AN72" s="16">
        <f t="shared" si="63"/>
        <v>-0.95317443231571686</v>
      </c>
      <c r="AO72" s="16">
        <f t="shared" si="64"/>
        <v>-0.59807965475675484</v>
      </c>
      <c r="AP72" s="16">
        <f t="shared" si="65"/>
        <v>-0.47281190214838043</v>
      </c>
      <c r="AQ72" s="16">
        <f t="shared" si="66"/>
        <v>-1.1260007451116458</v>
      </c>
      <c r="AR72" s="19"/>
      <c r="AS72" s="14">
        <v>9.7300000000000002E-4</v>
      </c>
      <c r="AT72" s="16">
        <v>0.48601499999999997</v>
      </c>
      <c r="AU72" s="14">
        <v>5.1099999999999995E-4</v>
      </c>
      <c r="AV72" s="16">
        <v>3.9672269999999998</v>
      </c>
      <c r="AW72" s="15">
        <v>0.79454400000000003</v>
      </c>
      <c r="AX72" s="15">
        <v>0.190132</v>
      </c>
      <c r="AY72" s="14">
        <v>6.6500000000000001E-4</v>
      </c>
      <c r="AZ72" s="37">
        <v>0.28298600000000002</v>
      </c>
      <c r="BA72" s="16">
        <v>3.5471720000000002</v>
      </c>
      <c r="BB72" s="16">
        <v>1.910944</v>
      </c>
      <c r="BC72" s="16">
        <f t="shared" si="38"/>
        <v>1.856240685232011</v>
      </c>
      <c r="BD72" s="12">
        <v>145.734263</v>
      </c>
      <c r="BE72" s="15">
        <v>0</v>
      </c>
      <c r="BF72" s="15">
        <v>0</v>
      </c>
      <c r="BG72" s="15">
        <v>0</v>
      </c>
      <c r="BH72" s="15">
        <v>1.7359999999999999E-3</v>
      </c>
      <c r="BI72" s="37">
        <v>0.99824800000000002</v>
      </c>
      <c r="BJ72" s="13">
        <v>1104.07609</v>
      </c>
      <c r="BK72" s="15">
        <v>0.13103000000000001</v>
      </c>
      <c r="BL72" s="15">
        <v>7.1004430000000003</v>
      </c>
      <c r="BM72" s="16">
        <v>8.4884810000000002</v>
      </c>
      <c r="BN72" s="15">
        <v>0.159834</v>
      </c>
      <c r="BO72" s="19"/>
      <c r="BP72" s="45">
        <v>124</v>
      </c>
      <c r="BQ72" s="40">
        <v>0</v>
      </c>
      <c r="BR72" s="40">
        <v>4.7908970000000002</v>
      </c>
      <c r="BS72" s="39">
        <v>0</v>
      </c>
      <c r="BT72" s="39">
        <v>0</v>
      </c>
      <c r="BU72" s="40">
        <v>0.34998200000000002</v>
      </c>
      <c r="BV72" s="40">
        <v>12.768943999999999</v>
      </c>
      <c r="BW72" s="39">
        <v>0</v>
      </c>
      <c r="BX72" s="39">
        <v>39.268177999999999</v>
      </c>
      <c r="BY72" s="40">
        <v>0</v>
      </c>
      <c r="BZ72" s="40">
        <v>0.183083</v>
      </c>
      <c r="CA72" s="39">
        <v>0</v>
      </c>
      <c r="CB72" s="39">
        <v>0</v>
      </c>
      <c r="CC72" s="39">
        <v>0.51560499999999998</v>
      </c>
      <c r="CD72" s="39">
        <v>10.247204999999999</v>
      </c>
      <c r="CE72" s="39">
        <v>4.7542169999999997</v>
      </c>
      <c r="CF72" s="40">
        <v>1.0642100000000001</v>
      </c>
      <c r="CG72" s="40">
        <v>2.5118330000000002</v>
      </c>
      <c r="CH72" s="40">
        <v>0.56208000000000002</v>
      </c>
      <c r="CI72" s="40">
        <v>0.27939999999999998</v>
      </c>
      <c r="CJ72" s="40">
        <v>0.43895600000000001</v>
      </c>
      <c r="CK72" s="40">
        <v>19.795335000000001</v>
      </c>
      <c r="CL72" s="40">
        <v>0.20801600000000001</v>
      </c>
      <c r="CM72" s="41">
        <v>34.307341000000001</v>
      </c>
      <c r="CN72" s="41">
        <v>31.549906</v>
      </c>
      <c r="CO72" s="11">
        <v>315.47329200000001</v>
      </c>
      <c r="CP72" s="40">
        <v>25.133773000000001</v>
      </c>
      <c r="CQ72" s="40">
        <v>11.548220000000001</v>
      </c>
      <c r="CR72" s="40">
        <v>0.88116499999999998</v>
      </c>
      <c r="CS72" s="40">
        <v>5.2553340000000004</v>
      </c>
      <c r="CT72" s="40">
        <v>0.62959100000000001</v>
      </c>
      <c r="CU72" s="40">
        <v>4.0233340000000002</v>
      </c>
      <c r="CV72" s="40">
        <v>-8.4376999999999994E-2</v>
      </c>
      <c r="CW72" s="40">
        <v>5.3005129999999996</v>
      </c>
      <c r="CX72" s="40">
        <v>16.365796</v>
      </c>
      <c r="CY72" s="40">
        <v>1.0140180000000001</v>
      </c>
      <c r="CZ72" s="40">
        <v>5.299404</v>
      </c>
      <c r="DA72" s="40">
        <v>2.118957</v>
      </c>
      <c r="DB72" s="40">
        <v>1.719133</v>
      </c>
      <c r="DC72" s="40">
        <v>0.40896500000000002</v>
      </c>
    </row>
    <row r="73" spans="1:107" s="1" customFormat="1" x14ac:dyDescent="0.25">
      <c r="A73" s="6" t="s">
        <v>230</v>
      </c>
      <c r="B73" s="5" t="s">
        <v>48</v>
      </c>
      <c r="C73" s="5"/>
      <c r="D73" s="24">
        <f t="shared" si="35"/>
        <v>2.13E-4</v>
      </c>
      <c r="E73" s="24">
        <f t="shared" si="36"/>
        <v>0.99976900000000002</v>
      </c>
      <c r="F73" s="8">
        <f t="shared" si="37"/>
        <v>0.99998200000000004</v>
      </c>
      <c r="G73" s="19"/>
      <c r="H73" s="9">
        <v>0.40851731086798965</v>
      </c>
      <c r="I73" s="9">
        <v>0.60427485611643128</v>
      </c>
      <c r="J73" s="9">
        <v>0.48629231729487521</v>
      </c>
      <c r="K73" s="9">
        <v>0.60811387032802688</v>
      </c>
      <c r="L73" s="9">
        <v>0.50602041477964743</v>
      </c>
      <c r="M73" s="9">
        <v>0.8518033122972346</v>
      </c>
      <c r="N73" s="19"/>
      <c r="O73" s="9">
        <f t="shared" si="39"/>
        <v>1.1737699803741024</v>
      </c>
      <c r="P73" s="9">
        <f t="shared" si="40"/>
        <v>1.0122321597055166</v>
      </c>
      <c r="Q73" s="9">
        <f t="shared" si="41"/>
        <v>1.1679717486948336</v>
      </c>
      <c r="R73" s="9">
        <f t="shared" si="42"/>
        <v>1.1043944580952643</v>
      </c>
      <c r="S73" s="9">
        <f t="shared" si="43"/>
        <v>1.0022714129738108</v>
      </c>
      <c r="T73" s="9">
        <f t="shared" si="44"/>
        <v>1.4150096845124529</v>
      </c>
      <c r="U73" s="19"/>
      <c r="V73" s="16">
        <f t="shared" si="45"/>
        <v>-0.40918811298663593</v>
      </c>
      <c r="W73" s="16">
        <f t="shared" si="46"/>
        <v>1.0836590161213306</v>
      </c>
      <c r="X73" s="16">
        <f t="shared" si="47"/>
        <v>-0.97149740736161361</v>
      </c>
      <c r="Y73" s="16">
        <f t="shared" si="48"/>
        <v>1.7551645015018706</v>
      </c>
      <c r="Z73" s="16">
        <f t="shared" si="49"/>
        <v>1.9396579227824171</v>
      </c>
      <c r="AA73" s="16">
        <f t="shared" si="50"/>
        <v>0.82048773417417609</v>
      </c>
      <c r="AB73" s="16">
        <f t="shared" si="51"/>
        <v>-1.0186930885329257</v>
      </c>
      <c r="AC73" s="47">
        <f t="shared" si="52"/>
        <v>-0.80357910119008413</v>
      </c>
      <c r="AD73" s="16">
        <f t="shared" si="53"/>
        <v>0.99264750833068027</v>
      </c>
      <c r="AE73" s="16">
        <f t="shared" si="54"/>
        <v>-0.94147792776759476</v>
      </c>
      <c r="AF73" s="16">
        <f t="shared" si="55"/>
        <v>1.0641303622236946</v>
      </c>
      <c r="AG73" s="16">
        <f t="shared" si="56"/>
        <v>-1.3326372321697511</v>
      </c>
      <c r="AH73" s="16">
        <f t="shared" si="57"/>
        <v>-0.83318603397473168</v>
      </c>
      <c r="AI73" s="16">
        <f t="shared" si="58"/>
        <v>-0.79954699755226355</v>
      </c>
      <c r="AJ73" s="16">
        <f t="shared" si="59"/>
        <v>-0.74423145614800312</v>
      </c>
      <c r="AK73" s="16">
        <f t="shared" si="60"/>
        <v>-1.4409016586624517</v>
      </c>
      <c r="AL73" s="47">
        <f t="shared" si="61"/>
        <v>1.4432280323353914</v>
      </c>
      <c r="AM73" s="16">
        <f t="shared" si="62"/>
        <v>-0.56922103812125846</v>
      </c>
      <c r="AN73" s="16">
        <f t="shared" si="63"/>
        <v>-0.96639617415570578</v>
      </c>
      <c r="AO73" s="16">
        <f t="shared" si="64"/>
        <v>-0.27578469349212426</v>
      </c>
      <c r="AP73" s="16">
        <f t="shared" si="65"/>
        <v>-0.43672145587560074</v>
      </c>
      <c r="AQ73" s="16">
        <f t="shared" si="66"/>
        <v>-1.2145784785195866</v>
      </c>
      <c r="AR73" s="19"/>
      <c r="AS73" s="14">
        <v>9.4399999999999996E-4</v>
      </c>
      <c r="AT73" s="16">
        <v>0.43047299999999999</v>
      </c>
      <c r="AU73" s="14">
        <v>5.1999999999999995E-4</v>
      </c>
      <c r="AV73" s="16">
        <v>3.9658000000000002</v>
      </c>
      <c r="AW73" s="15">
        <v>0.78923299999999996</v>
      </c>
      <c r="AX73" s="15">
        <v>0.18915299999999999</v>
      </c>
      <c r="AY73" s="14">
        <v>6.6100000000000002E-4</v>
      </c>
      <c r="AZ73" s="37">
        <v>0.31378600000000001</v>
      </c>
      <c r="BA73" s="16">
        <v>3.480423</v>
      </c>
      <c r="BB73" s="16">
        <v>2.0180169999999999</v>
      </c>
      <c r="BC73" s="16">
        <f t="shared" si="38"/>
        <v>1.7246747673582532</v>
      </c>
      <c r="BD73" s="12">
        <v>152.97306800000001</v>
      </c>
      <c r="BE73" s="15">
        <v>0</v>
      </c>
      <c r="BF73" s="15">
        <v>0</v>
      </c>
      <c r="BG73" s="15">
        <v>0</v>
      </c>
      <c r="BH73" s="15">
        <v>2.13E-4</v>
      </c>
      <c r="BI73" s="37">
        <v>0.99976900000000002</v>
      </c>
      <c r="BJ73" s="13">
        <v>1091.5828859999999</v>
      </c>
      <c r="BK73" s="15">
        <v>0.13042400000000001</v>
      </c>
      <c r="BL73" s="15">
        <v>7.1773449999999999</v>
      </c>
      <c r="BM73" s="16">
        <v>8.6241590000000006</v>
      </c>
      <c r="BN73" s="15">
        <v>0.158748</v>
      </c>
      <c r="BO73" s="19"/>
      <c r="BP73" s="45">
        <v>117</v>
      </c>
      <c r="BQ73" s="40">
        <v>0</v>
      </c>
      <c r="BR73" s="40">
        <v>0.698874</v>
      </c>
      <c r="BS73" s="39">
        <v>0</v>
      </c>
      <c r="BT73" s="39">
        <v>0</v>
      </c>
      <c r="BU73" s="40">
        <v>0.23672599999999999</v>
      </c>
      <c r="BV73" s="40">
        <v>0</v>
      </c>
      <c r="BW73" s="39">
        <v>0</v>
      </c>
      <c r="BX73" s="39">
        <v>30.333822000000001</v>
      </c>
      <c r="BY73" s="40">
        <v>0</v>
      </c>
      <c r="BZ73" s="40">
        <v>0.13363800000000001</v>
      </c>
      <c r="CA73" s="39">
        <v>0</v>
      </c>
      <c r="CB73" s="39">
        <v>0</v>
      </c>
      <c r="CC73" s="39">
        <v>0</v>
      </c>
      <c r="CD73" s="39">
        <v>10.805545</v>
      </c>
      <c r="CE73" s="39">
        <v>3.7620719999999999</v>
      </c>
      <c r="CF73" s="40">
        <v>0.99995999999999996</v>
      </c>
      <c r="CG73" s="40">
        <v>1.718</v>
      </c>
      <c r="CH73" s="40">
        <v>0.41800999999999999</v>
      </c>
      <c r="CI73" s="40">
        <v>0.274671</v>
      </c>
      <c r="CJ73" s="40">
        <v>0.380658</v>
      </c>
      <c r="CK73" s="40">
        <v>22.641999999999999</v>
      </c>
      <c r="CL73" s="40">
        <v>0.19501499999999999</v>
      </c>
      <c r="CM73" s="41">
        <v>34.340355000000002</v>
      </c>
      <c r="CN73" s="41">
        <v>29.772525999999999</v>
      </c>
      <c r="CO73" s="11">
        <v>153.136663</v>
      </c>
      <c r="CP73" s="40">
        <v>13.175988</v>
      </c>
      <c r="CQ73" s="40">
        <v>9.4835320000000003</v>
      </c>
      <c r="CR73" s="40">
        <v>0.58276300000000003</v>
      </c>
      <c r="CS73" s="40">
        <v>-8.9999999999999993E-3</v>
      </c>
      <c r="CT73" s="40">
        <v>0.482323</v>
      </c>
      <c r="CU73" s="40">
        <v>2.4660000000000002</v>
      </c>
      <c r="CV73" s="40">
        <v>-0.121673</v>
      </c>
      <c r="CW73" s="40">
        <v>5.0980600000000003</v>
      </c>
      <c r="CX73" s="40">
        <v>15.315394</v>
      </c>
      <c r="CY73" s="40">
        <v>0.88138700000000003</v>
      </c>
      <c r="CZ73" s="40">
        <v>4.669454</v>
      </c>
      <c r="DA73" s="40">
        <v>2.0536620000000001</v>
      </c>
      <c r="DB73" s="40">
        <v>1.4803550000000001</v>
      </c>
      <c r="DC73" s="40">
        <v>0.235481</v>
      </c>
    </row>
    <row r="74" spans="1:107" s="1" customFormat="1" x14ac:dyDescent="0.25">
      <c r="A74" s="6" t="s">
        <v>405</v>
      </c>
      <c r="B74" s="5" t="s">
        <v>51</v>
      </c>
      <c r="C74" s="5" t="s">
        <v>125</v>
      </c>
      <c r="D74" s="24">
        <f t="shared" si="35"/>
        <v>1.3256E-2</v>
      </c>
      <c r="E74" s="24">
        <f t="shared" si="36"/>
        <v>0.98672499999999996</v>
      </c>
      <c r="F74" s="8">
        <f t="shared" si="37"/>
        <v>0.99998100000000001</v>
      </c>
      <c r="G74" s="19"/>
      <c r="H74" s="9">
        <v>0.85610896689802407</v>
      </c>
      <c r="I74" s="9">
        <v>0.78828417450191268</v>
      </c>
      <c r="J74" s="9">
        <v>0.76052231681434079</v>
      </c>
      <c r="K74" s="9">
        <v>0.8455539066450577</v>
      </c>
      <c r="L74" s="9">
        <v>0.81181918828234179</v>
      </c>
      <c r="M74" s="9">
        <v>0.98282050151684952</v>
      </c>
      <c r="N74" s="19"/>
      <c r="O74" s="9">
        <f t="shared" si="39"/>
        <v>1.6701026692129093</v>
      </c>
      <c r="P74" s="9">
        <f t="shared" si="40"/>
        <v>1.5073145239745283</v>
      </c>
      <c r="Q74" s="9">
        <f t="shared" si="41"/>
        <v>1.6119843254054071</v>
      </c>
      <c r="R74" s="9">
        <f t="shared" si="42"/>
        <v>1.288450380078447</v>
      </c>
      <c r="S74" s="9">
        <f t="shared" si="43"/>
        <v>1.678398020113627</v>
      </c>
      <c r="T74" s="9">
        <f t="shared" si="44"/>
        <v>1.4858923713936929</v>
      </c>
      <c r="U74" s="19"/>
      <c r="V74" s="16">
        <f t="shared" si="45"/>
        <v>0.48636002931743538</v>
      </c>
      <c r="W74" s="16">
        <f t="shared" si="46"/>
        <v>0.41888496267755704</v>
      </c>
      <c r="X74" s="16">
        <f t="shared" si="47"/>
        <v>-0.22306640823906929</v>
      </c>
      <c r="Y74" s="16">
        <f t="shared" si="48"/>
        <v>0.87385089239428904</v>
      </c>
      <c r="Z74" s="16">
        <f t="shared" si="49"/>
        <v>-1.1076483077993918E-2</v>
      </c>
      <c r="AA74" s="16">
        <f t="shared" si="50"/>
        <v>-9.3100470712754332E-2</v>
      </c>
      <c r="AB74" s="16">
        <f t="shared" si="51"/>
        <v>2.2180812943927139E-2</v>
      </c>
      <c r="AC74" s="47">
        <f t="shared" si="52"/>
        <v>-0.9550954028851727</v>
      </c>
      <c r="AD74" s="16">
        <f t="shared" si="53"/>
        <v>0.73902946464731423</v>
      </c>
      <c r="AE74" s="16">
        <f t="shared" si="54"/>
        <v>-0.44407661452038105</v>
      </c>
      <c r="AF74" s="16">
        <f t="shared" si="55"/>
        <v>0.42934494491586772</v>
      </c>
      <c r="AG74" s="16">
        <f t="shared" si="56"/>
        <v>-0.63046283995662944</v>
      </c>
      <c r="AH74" s="16">
        <f t="shared" si="57"/>
        <v>-0.83318603397473168</v>
      </c>
      <c r="AI74" s="16">
        <f t="shared" si="58"/>
        <v>-0.79954699755226355</v>
      </c>
      <c r="AJ74" s="16">
        <f t="shared" si="59"/>
        <v>-0.74423145614800312</v>
      </c>
      <c r="AK74" s="16">
        <f t="shared" si="60"/>
        <v>-1.4024123919322615</v>
      </c>
      <c r="AL74" s="47">
        <f t="shared" si="61"/>
        <v>1.4082210892749543</v>
      </c>
      <c r="AM74" s="16">
        <f t="shared" si="62"/>
        <v>0.57712987852841757</v>
      </c>
      <c r="AN74" s="16">
        <f t="shared" si="63"/>
        <v>-1.2491145417507201</v>
      </c>
      <c r="AO74" s="16">
        <f t="shared" si="64"/>
        <v>0.74652593817211088</v>
      </c>
      <c r="AP74" s="16">
        <f t="shared" si="65"/>
        <v>0.59425532343115928</v>
      </c>
      <c r="AQ74" s="16">
        <f t="shared" si="66"/>
        <v>-0.67675014141833556</v>
      </c>
      <c r="AR74" s="19"/>
      <c r="AS74" s="14">
        <v>1.067E-3</v>
      </c>
      <c r="AT74" s="16">
        <v>0.34107900000000002</v>
      </c>
      <c r="AU74" s="14">
        <v>6.1899999999999998E-4</v>
      </c>
      <c r="AV74" s="16">
        <v>2.8639760000000001</v>
      </c>
      <c r="AW74" s="15">
        <v>0.527617</v>
      </c>
      <c r="AX74" s="15">
        <v>0.118368</v>
      </c>
      <c r="AY74" s="14">
        <v>7.6800000000000002E-4</v>
      </c>
      <c r="AZ74" s="37">
        <v>0.29278199999999999</v>
      </c>
      <c r="BA74" s="16">
        <v>3.368744</v>
      </c>
      <c r="BB74" s="16">
        <v>2.3154880000000002</v>
      </c>
      <c r="BC74" s="16">
        <f t="shared" si="38"/>
        <v>1.4548743072734558</v>
      </c>
      <c r="BD74" s="12">
        <v>166.222241</v>
      </c>
      <c r="BE74" s="15">
        <v>0</v>
      </c>
      <c r="BF74" s="15">
        <v>0</v>
      </c>
      <c r="BG74" s="15">
        <v>0</v>
      </c>
      <c r="BH74" s="15">
        <v>1.3256E-2</v>
      </c>
      <c r="BI74" s="37">
        <v>0.98672499999999996</v>
      </c>
      <c r="BJ74" s="13">
        <v>1461.6953120000001</v>
      </c>
      <c r="BK74" s="15">
        <v>0.117466</v>
      </c>
      <c r="BL74" s="15">
        <v>7.4212759999999998</v>
      </c>
      <c r="BM74" s="16">
        <v>12.500000999999999</v>
      </c>
      <c r="BN74" s="15">
        <v>0.16534199999999999</v>
      </c>
      <c r="BO74" s="19"/>
      <c r="BP74" s="45">
        <v>159.22222199999999</v>
      </c>
      <c r="BQ74" s="40">
        <v>0</v>
      </c>
      <c r="BR74" s="40">
        <v>29.379491999999999</v>
      </c>
      <c r="BS74" s="39">
        <v>0</v>
      </c>
      <c r="BT74" s="39">
        <v>0</v>
      </c>
      <c r="BU74" s="40">
        <v>0.54255799999999998</v>
      </c>
      <c r="BV74" s="40">
        <v>14.436273</v>
      </c>
      <c r="BW74" s="39">
        <v>0</v>
      </c>
      <c r="BX74" s="39">
        <v>63.997213000000002</v>
      </c>
      <c r="BY74" s="40">
        <v>0</v>
      </c>
      <c r="BZ74" s="40">
        <v>0.34034199999999998</v>
      </c>
      <c r="CA74" s="39">
        <v>0</v>
      </c>
      <c r="CB74" s="39">
        <v>8.5790919999999993</v>
      </c>
      <c r="CC74" s="39">
        <v>4.3856130000000002</v>
      </c>
      <c r="CD74" s="39">
        <v>7.7443650000000002</v>
      </c>
      <c r="CE74" s="39">
        <v>5.3944859999999997</v>
      </c>
      <c r="CF74" s="40">
        <v>1.362792</v>
      </c>
      <c r="CG74" s="40">
        <v>11.230778000000001</v>
      </c>
      <c r="CH74" s="40">
        <v>1.05637</v>
      </c>
      <c r="CI74" s="40">
        <v>0.78855699999999995</v>
      </c>
      <c r="CJ74" s="40">
        <v>1.379999</v>
      </c>
      <c r="CK74" s="40">
        <v>17.981000999999999</v>
      </c>
      <c r="CL74" s="40">
        <v>5.7514000000000003E-2</v>
      </c>
      <c r="CM74" s="41">
        <v>34.360674000000003</v>
      </c>
      <c r="CN74" s="41">
        <v>40.103544999999997</v>
      </c>
      <c r="CO74" s="11">
        <v>438.56939</v>
      </c>
      <c r="CP74" s="40">
        <v>39.834631000000002</v>
      </c>
      <c r="CQ74" s="40">
        <v>15.301838999999999</v>
      </c>
      <c r="CR74" s="40">
        <v>2.6835990000000001</v>
      </c>
      <c r="CS74" s="40">
        <v>16.017334000000002</v>
      </c>
      <c r="CT74" s="40">
        <v>1.1073059999999999</v>
      </c>
      <c r="CU74" s="40">
        <v>6.8117780000000003</v>
      </c>
      <c r="CV74" s="40">
        <v>-5.9541999999999998E-2</v>
      </c>
      <c r="CW74" s="40">
        <v>5.3673250000000001</v>
      </c>
      <c r="CX74" s="40">
        <v>23.695692999999999</v>
      </c>
      <c r="CY74" s="40">
        <v>1.2204379999999999</v>
      </c>
      <c r="CZ74" s="40">
        <v>6.7150020000000001</v>
      </c>
      <c r="DA74" s="40">
        <v>2.5346950000000001</v>
      </c>
      <c r="DB74" s="40">
        <v>1.778127</v>
      </c>
      <c r="DC74" s="40">
        <v>0.43929800000000002</v>
      </c>
    </row>
    <row r="75" spans="1:107" s="1" customFormat="1" x14ac:dyDescent="0.25">
      <c r="A75" s="6" t="s">
        <v>270</v>
      </c>
      <c r="B75" s="5" t="s">
        <v>48</v>
      </c>
      <c r="C75" s="5"/>
      <c r="D75" s="24">
        <f t="shared" si="35"/>
        <v>2.0760000000000002E-3</v>
      </c>
      <c r="E75" s="24">
        <f t="shared" si="36"/>
        <v>0.99790299999999998</v>
      </c>
      <c r="F75" s="8">
        <f t="shared" si="37"/>
        <v>0.99997899999999995</v>
      </c>
      <c r="G75" s="19"/>
      <c r="H75" s="9">
        <v>0.53046422433693197</v>
      </c>
      <c r="I75" s="9">
        <v>0.66984801898238877</v>
      </c>
      <c r="J75" s="9">
        <v>0.48616207049979565</v>
      </c>
      <c r="K75" s="9">
        <v>0.78017428278337031</v>
      </c>
      <c r="L75" s="9">
        <v>0.56928320434986646</v>
      </c>
      <c r="M75" s="9">
        <v>0.74695241555977432</v>
      </c>
      <c r="N75" s="19"/>
      <c r="O75" s="9">
        <f t="shared" si="39"/>
        <v>1.2692512038545798</v>
      </c>
      <c r="P75" s="9">
        <f t="shared" si="40"/>
        <v>1.1820958955444665</v>
      </c>
      <c r="Q75" s="9">
        <f t="shared" si="41"/>
        <v>0.98269368759448161</v>
      </c>
      <c r="R75" s="9">
        <f t="shared" si="42"/>
        <v>0.69494164967409533</v>
      </c>
      <c r="S75" s="9">
        <f t="shared" si="43"/>
        <v>1.1243465642758628</v>
      </c>
      <c r="T75" s="9">
        <f t="shared" si="44"/>
        <v>1.4536288046019752</v>
      </c>
      <c r="U75" s="19"/>
      <c r="V75" s="16">
        <f t="shared" si="45"/>
        <v>-0.73682767724422293</v>
      </c>
      <c r="W75" s="16">
        <f t="shared" si="46"/>
        <v>0.18502346825175867</v>
      </c>
      <c r="X75" s="16">
        <f t="shared" si="47"/>
        <v>-0.69934068040796116</v>
      </c>
      <c r="Y75" s="16">
        <f t="shared" si="48"/>
        <v>0.88564574391313433</v>
      </c>
      <c r="Z75" s="16">
        <f t="shared" si="49"/>
        <v>1.5824403474752702</v>
      </c>
      <c r="AA75" s="16">
        <f t="shared" si="50"/>
        <v>0.76249872796442852</v>
      </c>
      <c r="AB75" s="16">
        <f t="shared" si="51"/>
        <v>-0.93114294728720903</v>
      </c>
      <c r="AC75" s="47">
        <f t="shared" si="52"/>
        <v>-0.33162356708224</v>
      </c>
      <c r="AD75" s="16">
        <f t="shared" si="53"/>
        <v>0.96567764034490267</v>
      </c>
      <c r="AE75" s="16">
        <f t="shared" si="54"/>
        <v>-0.99634455104038711</v>
      </c>
      <c r="AF75" s="16">
        <f t="shared" si="55"/>
        <v>1.1171259439485079</v>
      </c>
      <c r="AG75" s="16">
        <f t="shared" si="56"/>
        <v>-1.0124233913945626</v>
      </c>
      <c r="AH75" s="16">
        <f t="shared" si="57"/>
        <v>-0.83318603397473168</v>
      </c>
      <c r="AI75" s="16">
        <f t="shared" si="58"/>
        <v>-0.79954699755226355</v>
      </c>
      <c r="AJ75" s="16">
        <f t="shared" si="59"/>
        <v>-0.74423145614800312</v>
      </c>
      <c r="AK75" s="16">
        <f t="shared" si="60"/>
        <v>-1.4354040351158486</v>
      </c>
      <c r="AL75" s="47">
        <f t="shared" si="61"/>
        <v>1.4382201393768832</v>
      </c>
      <c r="AM75" s="16">
        <f t="shared" si="62"/>
        <v>0.47581701744450117</v>
      </c>
      <c r="AN75" s="16">
        <f t="shared" si="63"/>
        <v>-0.88100030359181591</v>
      </c>
      <c r="AO75" s="16">
        <f t="shared" si="64"/>
        <v>0.7532985664184989</v>
      </c>
      <c r="AP75" s="16">
        <f t="shared" si="65"/>
        <v>9.1060423252438086E-2</v>
      </c>
      <c r="AQ75" s="16">
        <f t="shared" si="66"/>
        <v>-1.1436184158447165</v>
      </c>
      <c r="AR75" s="19"/>
      <c r="AS75" s="14">
        <v>8.9899999999999995E-4</v>
      </c>
      <c r="AT75" s="16">
        <v>0.30963099999999999</v>
      </c>
      <c r="AU75" s="14">
        <v>5.5599999999999996E-4</v>
      </c>
      <c r="AV75" s="16">
        <v>2.8787219999999998</v>
      </c>
      <c r="AW75" s="15">
        <v>0.74132600000000004</v>
      </c>
      <c r="AX75" s="15">
        <v>0.18465999999999999</v>
      </c>
      <c r="AY75" s="14">
        <v>6.7000000000000002E-4</v>
      </c>
      <c r="AZ75" s="37">
        <v>0.37921100000000002</v>
      </c>
      <c r="BA75" s="16">
        <v>3.468547</v>
      </c>
      <c r="BB75" s="16">
        <v>1.985204</v>
      </c>
      <c r="BC75" s="16">
        <f t="shared" si="38"/>
        <v>1.7471992802754781</v>
      </c>
      <c r="BD75" s="12">
        <v>159.01511199999999</v>
      </c>
      <c r="BE75" s="15">
        <v>0</v>
      </c>
      <c r="BF75" s="15">
        <v>0</v>
      </c>
      <c r="BG75" s="15">
        <v>0</v>
      </c>
      <c r="BH75" s="15">
        <v>2.0760000000000002E-3</v>
      </c>
      <c r="BI75" s="37">
        <v>0.99790299999999998</v>
      </c>
      <c r="BJ75" s="13">
        <v>1428.9853029999999</v>
      </c>
      <c r="BK75" s="15">
        <v>0.13433800000000001</v>
      </c>
      <c r="BL75" s="15">
        <v>7.422892</v>
      </c>
      <c r="BM75" s="16">
        <v>10.608295999999999</v>
      </c>
      <c r="BN75" s="15">
        <v>0.15961800000000001</v>
      </c>
      <c r="BO75" s="19"/>
      <c r="BP75" s="45">
        <v>132.80000000000001</v>
      </c>
      <c r="BQ75" s="40">
        <v>0</v>
      </c>
      <c r="BR75" s="40">
        <v>2.1008939999999998</v>
      </c>
      <c r="BS75" s="39">
        <v>0</v>
      </c>
      <c r="BT75" s="39">
        <v>0</v>
      </c>
      <c r="BU75" s="40">
        <v>0.24662999999999999</v>
      </c>
      <c r="BV75" s="40">
        <v>3.9765619999999999</v>
      </c>
      <c r="BW75" s="39">
        <v>0</v>
      </c>
      <c r="BX75" s="39">
        <v>24.774175</v>
      </c>
      <c r="BY75" s="40">
        <v>0</v>
      </c>
      <c r="BZ75" s="40">
        <v>0.52143200000000001</v>
      </c>
      <c r="CA75" s="39">
        <v>0</v>
      </c>
      <c r="CB75" s="39">
        <v>1.516159</v>
      </c>
      <c r="CC75" s="39">
        <v>7.6818030000000004</v>
      </c>
      <c r="CD75" s="39">
        <v>11.636616999999999</v>
      </c>
      <c r="CE75" s="39">
        <v>5.73977</v>
      </c>
      <c r="CF75" s="40">
        <v>1.142747</v>
      </c>
      <c r="CG75" s="40">
        <v>19.067602000000001</v>
      </c>
      <c r="CH75" s="40">
        <v>6.6810640000000001</v>
      </c>
      <c r="CI75" s="40">
        <v>1.8957839999999999</v>
      </c>
      <c r="CJ75" s="40">
        <v>4.2348920000000003</v>
      </c>
      <c r="CK75" s="40">
        <v>50.286802999999999</v>
      </c>
      <c r="CL75" s="40">
        <v>0.90691699999999997</v>
      </c>
      <c r="CM75" s="41">
        <v>48.266060000000003</v>
      </c>
      <c r="CN75" s="41">
        <v>41.351925000000001</v>
      </c>
      <c r="CO75" s="11">
        <v>248.00429399999999</v>
      </c>
      <c r="CP75" s="40">
        <v>21.379791000000001</v>
      </c>
      <c r="CQ75" s="40">
        <v>20.099799000000001</v>
      </c>
      <c r="CR75" s="40">
        <v>2.0499290000000001</v>
      </c>
      <c r="CS75" s="40">
        <v>13.655801</v>
      </c>
      <c r="CT75" s="40">
        <v>0.93033699999999997</v>
      </c>
      <c r="CU75" s="40">
        <v>4.6444000000000001</v>
      </c>
      <c r="CV75" s="40">
        <v>-0.147318</v>
      </c>
      <c r="CW75" s="40">
        <v>5.482151</v>
      </c>
      <c r="CX75" s="40">
        <v>31.480563</v>
      </c>
      <c r="CY75" s="40">
        <v>3.3359390000000002</v>
      </c>
      <c r="CZ75" s="40">
        <v>13.953896</v>
      </c>
      <c r="DA75" s="40">
        <v>2.2727369999999998</v>
      </c>
      <c r="DB75" s="40">
        <v>1.7385489999999999</v>
      </c>
      <c r="DC75" s="40">
        <v>0.45389200000000002</v>
      </c>
    </row>
    <row r="76" spans="1:107" s="1" customFormat="1" x14ac:dyDescent="0.25">
      <c r="A76" s="6" t="s">
        <v>282</v>
      </c>
      <c r="B76" s="5" t="s">
        <v>48</v>
      </c>
      <c r="C76" s="5"/>
      <c r="D76" s="24">
        <f t="shared" si="35"/>
        <v>6.2659999999999999E-3</v>
      </c>
      <c r="E76" s="24">
        <f t="shared" si="36"/>
        <v>0.99371299999999996</v>
      </c>
      <c r="F76" s="8">
        <f t="shared" si="37"/>
        <v>0.99997899999999995</v>
      </c>
      <c r="G76" s="19"/>
      <c r="H76" s="9">
        <v>0.5753699922794373</v>
      </c>
      <c r="I76" s="9">
        <v>0.7678203023693555</v>
      </c>
      <c r="J76" s="9">
        <v>0.67405252560472606</v>
      </c>
      <c r="K76" s="9">
        <v>0.76555822547493924</v>
      </c>
      <c r="L76" s="9">
        <v>0.59030434614724436</v>
      </c>
      <c r="M76" s="9">
        <v>0.64101106943456165</v>
      </c>
      <c r="N76" s="19"/>
      <c r="O76" s="9">
        <f t="shared" si="39"/>
        <v>1.348137298202331</v>
      </c>
      <c r="P76" s="9">
        <f t="shared" si="40"/>
        <v>1.1648422127947688</v>
      </c>
      <c r="Q76" s="9">
        <f t="shared" si="41"/>
        <v>1.0204295481267547</v>
      </c>
      <c r="R76" s="9">
        <f t="shared" si="42"/>
        <v>1.0742643271442867</v>
      </c>
      <c r="S76" s="9">
        <f t="shared" si="43"/>
        <v>1.100435591578655</v>
      </c>
      <c r="T76" s="9">
        <f t="shared" si="44"/>
        <v>1.1298970602921736</v>
      </c>
      <c r="U76" s="19"/>
      <c r="V76" s="16">
        <f t="shared" si="45"/>
        <v>0.38442772043729634</v>
      </c>
      <c r="W76" s="16">
        <f t="shared" si="46"/>
        <v>0.5524807953969495</v>
      </c>
      <c r="X76" s="16">
        <f t="shared" si="47"/>
        <v>-0.3742645898799869</v>
      </c>
      <c r="Y76" s="16">
        <f t="shared" si="48"/>
        <v>1.3854423787089487</v>
      </c>
      <c r="Z76" s="16">
        <f t="shared" si="49"/>
        <v>0.64158173282071207</v>
      </c>
      <c r="AA76" s="16">
        <f t="shared" si="50"/>
        <v>0.57334073219098991</v>
      </c>
      <c r="AB76" s="16">
        <f t="shared" si="51"/>
        <v>-0.15291946954750607</v>
      </c>
      <c r="AC76" s="47">
        <f t="shared" si="52"/>
        <v>-0.79077480507940157</v>
      </c>
      <c r="AD76" s="16">
        <f t="shared" si="53"/>
        <v>1.5023430405465699</v>
      </c>
      <c r="AE76" s="16">
        <f t="shared" si="54"/>
        <v>-1.0342427016659879</v>
      </c>
      <c r="AF76" s="16">
        <f t="shared" si="55"/>
        <v>1.4479102119759593</v>
      </c>
      <c r="AG76" s="16">
        <f t="shared" si="56"/>
        <v>-1.8312107913051594</v>
      </c>
      <c r="AH76" s="16">
        <f t="shared" si="57"/>
        <v>-0.83318603397473168</v>
      </c>
      <c r="AI76" s="16">
        <f t="shared" si="58"/>
        <v>-0.79954699755226355</v>
      </c>
      <c r="AJ76" s="16">
        <f t="shared" si="59"/>
        <v>-0.74423145614800312</v>
      </c>
      <c r="AK76" s="16">
        <f t="shared" si="60"/>
        <v>-1.4230395463019641</v>
      </c>
      <c r="AL76" s="47">
        <f t="shared" si="61"/>
        <v>1.4269751921656577</v>
      </c>
      <c r="AM76" s="16">
        <f t="shared" si="62"/>
        <v>1.150256603862803</v>
      </c>
      <c r="AN76" s="16">
        <f t="shared" si="63"/>
        <v>-1.4246844371078029</v>
      </c>
      <c r="AO76" s="16">
        <f t="shared" si="64"/>
        <v>1.2230323034924702</v>
      </c>
      <c r="AP76" s="16">
        <f t="shared" si="65"/>
        <v>-6.749516048780177E-2</v>
      </c>
      <c r="AQ76" s="16">
        <f t="shared" si="66"/>
        <v>-0.91238648747316087</v>
      </c>
      <c r="AR76" s="19"/>
      <c r="AS76" s="14">
        <v>1.0529999999999999E-3</v>
      </c>
      <c r="AT76" s="16">
        <v>0.35904399999999997</v>
      </c>
      <c r="AU76" s="14">
        <v>5.9900000000000003E-4</v>
      </c>
      <c r="AV76" s="16">
        <v>3.503571</v>
      </c>
      <c r="AW76" s="15">
        <v>0.61514599999999997</v>
      </c>
      <c r="AX76" s="15">
        <v>0.17000399999999999</v>
      </c>
      <c r="AY76" s="14">
        <v>7.5000000000000002E-4</v>
      </c>
      <c r="AZ76" s="37">
        <v>0.31556099999999998</v>
      </c>
      <c r="BA76" s="16">
        <v>3.7048640000000002</v>
      </c>
      <c r="BB76" s="16">
        <v>1.962539</v>
      </c>
      <c r="BC76" s="16">
        <f t="shared" si="38"/>
        <v>1.8877912744663927</v>
      </c>
      <c r="BD76" s="12">
        <v>143.565594</v>
      </c>
      <c r="BE76" s="15">
        <v>0</v>
      </c>
      <c r="BF76" s="15">
        <v>0</v>
      </c>
      <c r="BG76" s="15">
        <v>0</v>
      </c>
      <c r="BH76" s="15">
        <v>6.2659999999999999E-3</v>
      </c>
      <c r="BI76" s="37">
        <v>0.99371299999999996</v>
      </c>
      <c r="BJ76" s="13">
        <v>1646.7357910000001</v>
      </c>
      <c r="BK76" s="15">
        <v>0.109419</v>
      </c>
      <c r="BL76" s="15">
        <v>7.5349740000000001</v>
      </c>
      <c r="BM76" s="16">
        <v>10.012224</v>
      </c>
      <c r="BN76" s="15">
        <v>0.16245299999999999</v>
      </c>
      <c r="BO76" s="19"/>
      <c r="BP76" s="45">
        <v>132.80000000000001</v>
      </c>
      <c r="BQ76" s="40">
        <v>0</v>
      </c>
      <c r="BR76" s="40">
        <v>20.002441999999999</v>
      </c>
      <c r="BS76" s="39">
        <v>0</v>
      </c>
      <c r="BT76" s="39">
        <v>0</v>
      </c>
      <c r="BU76" s="40">
        <v>0.45269399999999999</v>
      </c>
      <c r="BV76" s="40">
        <v>29.896543999999999</v>
      </c>
      <c r="BW76" s="39">
        <v>0</v>
      </c>
      <c r="BX76" s="39">
        <v>68.803719999999998</v>
      </c>
      <c r="BY76" s="40">
        <v>0</v>
      </c>
      <c r="BZ76" s="40">
        <v>0.47020400000000001</v>
      </c>
      <c r="CA76" s="39">
        <v>0</v>
      </c>
      <c r="CB76" s="39">
        <v>3.2862330000000002</v>
      </c>
      <c r="CC76" s="39">
        <v>0</v>
      </c>
      <c r="CD76" s="39">
        <v>7.5917490000000001</v>
      </c>
      <c r="CE76" s="39">
        <v>5.3133189999999999</v>
      </c>
      <c r="CF76" s="40">
        <v>1.2986500000000001</v>
      </c>
      <c r="CG76" s="40">
        <v>4.6215999999999999</v>
      </c>
      <c r="CH76" s="40">
        <v>0.83485100000000001</v>
      </c>
      <c r="CI76" s="40">
        <v>0.63192199999999998</v>
      </c>
      <c r="CJ76" s="40">
        <v>1.0921209999999999</v>
      </c>
      <c r="CK76" s="40">
        <v>18.187601000000001</v>
      </c>
      <c r="CL76" s="40">
        <v>9.2433000000000001E-2</v>
      </c>
      <c r="CM76" s="41">
        <v>34.088622999999998</v>
      </c>
      <c r="CN76" s="41">
        <v>38.013303999999998</v>
      </c>
      <c r="CO76" s="11">
        <v>433.91307999999998</v>
      </c>
      <c r="CP76" s="40">
        <v>29.587244999999999</v>
      </c>
      <c r="CQ76" s="40">
        <v>10.522667999999999</v>
      </c>
      <c r="CR76" s="40">
        <v>1.7220869999999999</v>
      </c>
      <c r="CS76" s="40">
        <v>5.8326000000000002</v>
      </c>
      <c r="CT76" s="40">
        <v>0.85372300000000001</v>
      </c>
      <c r="CU76" s="40">
        <v>11.715401</v>
      </c>
      <c r="CV76" s="40">
        <v>-6.4257999999999996E-2</v>
      </c>
      <c r="CW76" s="40">
        <v>5.342473</v>
      </c>
      <c r="CX76" s="40">
        <v>17.91694</v>
      </c>
      <c r="CY76" s="40">
        <v>1.2460549999999999</v>
      </c>
      <c r="CZ76" s="40">
        <v>5.7906409999999999</v>
      </c>
      <c r="DA76" s="40">
        <v>2.0681880000000001</v>
      </c>
      <c r="DB76" s="40">
        <v>1.5453779999999999</v>
      </c>
      <c r="DC76" s="40">
        <v>0.34637000000000001</v>
      </c>
    </row>
    <row r="77" spans="1:107" s="1" customFormat="1" x14ac:dyDescent="0.25">
      <c r="A77" s="6" t="s">
        <v>280</v>
      </c>
      <c r="B77" s="5" t="s">
        <v>48</v>
      </c>
      <c r="C77" s="10"/>
      <c r="D77" s="24">
        <f t="shared" si="35"/>
        <v>3.3599999999999998E-4</v>
      </c>
      <c r="E77" s="24">
        <f t="shared" si="36"/>
        <v>0.99964299999999995</v>
      </c>
      <c r="F77" s="8">
        <f t="shared" si="37"/>
        <v>0.99997899999999995</v>
      </c>
      <c r="G77" s="19"/>
      <c r="H77" s="9">
        <v>0.5548448770870027</v>
      </c>
      <c r="I77" s="9">
        <v>0.61092895264378311</v>
      </c>
      <c r="J77" s="9">
        <v>0.57649611768447362</v>
      </c>
      <c r="K77" s="9">
        <v>0.82677661552720338</v>
      </c>
      <c r="L77" s="9">
        <v>0.58812666047158801</v>
      </c>
      <c r="M77" s="9">
        <v>0.72818022014134376</v>
      </c>
      <c r="N77" s="19"/>
      <c r="O77" s="9">
        <f t="shared" si="39"/>
        <v>1.3551203879786771</v>
      </c>
      <c r="P77" s="9">
        <f t="shared" si="40"/>
        <v>1.1890598192344433</v>
      </c>
      <c r="Q77" s="9">
        <f t="shared" si="41"/>
        <v>0.91575012570207837</v>
      </c>
      <c r="R77" s="9">
        <f t="shared" si="42"/>
        <v>0.95123877968203585</v>
      </c>
      <c r="S77" s="9">
        <f t="shared" si="43"/>
        <v>1.118236866744633</v>
      </c>
      <c r="T77" s="9">
        <f t="shared" si="44"/>
        <v>1.0305713404563011</v>
      </c>
      <c r="U77" s="19"/>
      <c r="V77" s="16">
        <f t="shared" si="45"/>
        <v>0.71206728469488412</v>
      </c>
      <c r="W77" s="16">
        <f t="shared" si="46"/>
        <v>0.45730910226347965</v>
      </c>
      <c r="X77" s="16">
        <f t="shared" si="47"/>
        <v>-0.19282677191088576</v>
      </c>
      <c r="Y77" s="16">
        <f t="shared" si="48"/>
        <v>1.3491667713521958</v>
      </c>
      <c r="Z77" s="16">
        <f t="shared" si="49"/>
        <v>0.25508256154155323</v>
      </c>
      <c r="AA77" s="16">
        <f t="shared" si="50"/>
        <v>0.52889066822785413</v>
      </c>
      <c r="AB77" s="16">
        <f t="shared" si="51"/>
        <v>0.15836992154837531</v>
      </c>
      <c r="AC77" s="47">
        <f t="shared" si="52"/>
        <v>-1.0587993808497791</v>
      </c>
      <c r="AD77" s="16">
        <f t="shared" si="53"/>
        <v>1.3120733016344455</v>
      </c>
      <c r="AE77" s="16">
        <f t="shared" si="54"/>
        <v>-0.88517664253862482</v>
      </c>
      <c r="AF77" s="16">
        <f t="shared" si="55"/>
        <v>1.1588361700381979</v>
      </c>
      <c r="AG77" s="16">
        <f t="shared" si="56"/>
        <v>-1.3662064430006258</v>
      </c>
      <c r="AH77" s="16">
        <f t="shared" si="57"/>
        <v>-0.83318603397473168</v>
      </c>
      <c r="AI77" s="16">
        <f t="shared" si="58"/>
        <v>-0.79954699755226355</v>
      </c>
      <c r="AJ77" s="16">
        <f t="shared" si="59"/>
        <v>-0.74423145614800312</v>
      </c>
      <c r="AK77" s="16">
        <f t="shared" si="60"/>
        <v>-1.4405386915683924</v>
      </c>
      <c r="AL77" s="47">
        <f t="shared" si="61"/>
        <v>1.4428898787915692</v>
      </c>
      <c r="AM77" s="16">
        <f t="shared" si="62"/>
        <v>0.10800430740945838</v>
      </c>
      <c r="AN77" s="16">
        <f t="shared" si="63"/>
        <v>-1.4369461844907632</v>
      </c>
      <c r="AO77" s="16">
        <f t="shared" si="64"/>
        <v>0.49615243317990848</v>
      </c>
      <c r="AP77" s="16">
        <f t="shared" si="65"/>
        <v>0.16975035352183546</v>
      </c>
      <c r="AQ77" s="16">
        <f t="shared" si="66"/>
        <v>-0.75635591287887682</v>
      </c>
      <c r="AR77" s="19"/>
      <c r="AS77" s="14">
        <v>1.098E-3</v>
      </c>
      <c r="AT77" s="16">
        <v>0.346246</v>
      </c>
      <c r="AU77" s="14">
        <v>6.2299999999999996E-4</v>
      </c>
      <c r="AV77" s="16">
        <v>3.4582190000000002</v>
      </c>
      <c r="AW77" s="15">
        <v>0.56331200000000003</v>
      </c>
      <c r="AX77" s="15">
        <v>0.16656000000000001</v>
      </c>
      <c r="AY77" s="14">
        <v>7.8200000000000003E-4</v>
      </c>
      <c r="AZ77" s="37">
        <v>0.27840599999999999</v>
      </c>
      <c r="BA77" s="16">
        <v>3.6210800000000001</v>
      </c>
      <c r="BB77" s="16">
        <v>2.051688</v>
      </c>
      <c r="BC77" s="16">
        <f t="shared" si="38"/>
        <v>1.7649272209029834</v>
      </c>
      <c r="BD77" s="12">
        <v>152.33965799999999</v>
      </c>
      <c r="BE77" s="15">
        <v>0</v>
      </c>
      <c r="BF77" s="15">
        <v>0</v>
      </c>
      <c r="BG77" s="15">
        <v>0</v>
      </c>
      <c r="BH77" s="15">
        <v>3.3599999999999998E-4</v>
      </c>
      <c r="BI77" s="37">
        <v>0.99964299999999995</v>
      </c>
      <c r="BJ77" s="13">
        <v>1310.232788</v>
      </c>
      <c r="BK77" s="15">
        <v>0.108857</v>
      </c>
      <c r="BL77" s="15">
        <v>7.3615349999999999</v>
      </c>
      <c r="BM77" s="16">
        <v>10.904121999999999</v>
      </c>
      <c r="BN77" s="15">
        <v>0.16436600000000001</v>
      </c>
      <c r="BO77" s="19"/>
      <c r="BP77" s="45">
        <v>139</v>
      </c>
      <c r="BQ77" s="40">
        <v>0</v>
      </c>
      <c r="BR77" s="40">
        <v>19.750053999999999</v>
      </c>
      <c r="BS77" s="39">
        <v>0</v>
      </c>
      <c r="BT77" s="39">
        <v>0</v>
      </c>
      <c r="BU77" s="40">
        <v>0.45622600000000002</v>
      </c>
      <c r="BV77" s="40">
        <v>17.453536</v>
      </c>
      <c r="BW77" s="39">
        <v>0</v>
      </c>
      <c r="BX77" s="39">
        <v>61.967236999999997</v>
      </c>
      <c r="BY77" s="40">
        <v>0</v>
      </c>
      <c r="BZ77" s="40">
        <v>0.36865900000000001</v>
      </c>
      <c r="CA77" s="39">
        <v>0</v>
      </c>
      <c r="CB77" s="39">
        <v>3.9470610000000002</v>
      </c>
      <c r="CC77" s="39">
        <v>0</v>
      </c>
      <c r="CD77" s="39">
        <v>7.6435110000000002</v>
      </c>
      <c r="CE77" s="39">
        <v>4.8323010000000002</v>
      </c>
      <c r="CF77" s="40">
        <v>1.322692</v>
      </c>
      <c r="CG77" s="40">
        <v>5.5701669999999996</v>
      </c>
      <c r="CH77" s="40">
        <v>0.78768400000000005</v>
      </c>
      <c r="CI77" s="40">
        <v>0.60394599999999998</v>
      </c>
      <c r="CJ77" s="40">
        <v>0.97569300000000003</v>
      </c>
      <c r="CK77" s="40">
        <v>18.622333999999999</v>
      </c>
      <c r="CL77" s="40">
        <v>8.0914E-2</v>
      </c>
      <c r="CM77" s="41">
        <v>34.312927000000002</v>
      </c>
      <c r="CN77" s="41">
        <v>37.659624999999998</v>
      </c>
      <c r="CO77" s="11">
        <v>323.59249899999998</v>
      </c>
      <c r="CP77" s="40">
        <v>26.39274</v>
      </c>
      <c r="CQ77" s="40">
        <v>11.778985</v>
      </c>
      <c r="CR77" s="40">
        <v>1.733968</v>
      </c>
      <c r="CS77" s="40">
        <v>5.4446669999999999</v>
      </c>
      <c r="CT77" s="40">
        <v>0.82461099999999998</v>
      </c>
      <c r="CU77" s="40">
        <v>14.951834</v>
      </c>
      <c r="CV77" s="40">
        <v>-6.6500000000000004E-2</v>
      </c>
      <c r="CW77" s="40">
        <v>5.194604</v>
      </c>
      <c r="CX77" s="40">
        <v>18.707681999999998</v>
      </c>
      <c r="CY77" s="40">
        <v>1.1324909999999999</v>
      </c>
      <c r="CZ77" s="40">
        <v>5.7837399999999999</v>
      </c>
      <c r="DA77" s="40">
        <v>2.1177109999999999</v>
      </c>
      <c r="DB77" s="40">
        <v>1.4680930000000001</v>
      </c>
      <c r="DC77" s="40">
        <v>0.27659499999999998</v>
      </c>
    </row>
    <row r="78" spans="1:107" s="1" customFormat="1" x14ac:dyDescent="0.25">
      <c r="A78" s="6" t="s">
        <v>209</v>
      </c>
      <c r="B78" s="5" t="s">
        <v>48</v>
      </c>
      <c r="C78" s="5"/>
      <c r="D78" s="24">
        <f t="shared" si="35"/>
        <v>6.0299999999999998E-3</v>
      </c>
      <c r="E78" s="24">
        <f t="shared" si="36"/>
        <v>0.99394800000000005</v>
      </c>
      <c r="F78" s="8">
        <f t="shared" si="37"/>
        <v>0.99997800000000003</v>
      </c>
      <c r="G78" s="19"/>
      <c r="H78" s="9">
        <v>0.38307294453045015</v>
      </c>
      <c r="I78" s="9">
        <v>0.26901763818436863</v>
      </c>
      <c r="J78" s="9">
        <v>0.56267086063532679</v>
      </c>
      <c r="K78" s="9">
        <v>0.71731863196152046</v>
      </c>
      <c r="L78" s="9">
        <v>0.41004556467907161</v>
      </c>
      <c r="M78" s="9">
        <v>0.58516211722052902</v>
      </c>
      <c r="N78" s="19"/>
      <c r="O78" s="9">
        <f t="shared" si="39"/>
        <v>1.4824955007696425</v>
      </c>
      <c r="P78" s="9">
        <f t="shared" si="40"/>
        <v>1.3127108177154436</v>
      </c>
      <c r="Q78" s="9">
        <f t="shared" si="41"/>
        <v>1.3130133530608588</v>
      </c>
      <c r="R78" s="9">
        <f t="shared" si="42"/>
        <v>1.163456965634815</v>
      </c>
      <c r="S78" s="9">
        <f t="shared" si="43"/>
        <v>1.3988058421616008</v>
      </c>
      <c r="T78" s="9">
        <f t="shared" si="44"/>
        <v>1.2120035460486074</v>
      </c>
      <c r="U78" s="19"/>
      <c r="V78" s="16">
        <f t="shared" si="45"/>
        <v>1.076111244981091</v>
      </c>
      <c r="W78" s="16">
        <f t="shared" si="46"/>
        <v>0.93525721051330413</v>
      </c>
      <c r="X78" s="16">
        <f t="shared" si="47"/>
        <v>-0.51034295335681312</v>
      </c>
      <c r="Y78" s="16">
        <f t="shared" si="48"/>
        <v>1.3674077579849959</v>
      </c>
      <c r="Z78" s="16">
        <f t="shared" si="49"/>
        <v>0.11668284093128783</v>
      </c>
      <c r="AA78" s="16">
        <f t="shared" si="50"/>
        <v>0.12147046813368519</v>
      </c>
      <c r="AB78" s="16">
        <f t="shared" si="51"/>
        <v>4.1636399887419129E-2</v>
      </c>
      <c r="AC78" s="47">
        <f t="shared" si="52"/>
        <v>-1.398369313705087</v>
      </c>
      <c r="AD78" s="16">
        <f t="shared" si="53"/>
        <v>0.92814101623434997</v>
      </c>
      <c r="AE78" s="16">
        <f t="shared" si="54"/>
        <v>-0.62320703492055696</v>
      </c>
      <c r="AF78" s="16">
        <f t="shared" si="55"/>
        <v>0.68411859503129835</v>
      </c>
      <c r="AG78" s="16">
        <f t="shared" si="56"/>
        <v>-0.76939711250892739</v>
      </c>
      <c r="AH78" s="16">
        <f t="shared" si="57"/>
        <v>-0.83318603397473168</v>
      </c>
      <c r="AI78" s="16">
        <f t="shared" si="58"/>
        <v>-0.79954699755226355</v>
      </c>
      <c r="AJ78" s="16">
        <f t="shared" si="59"/>
        <v>-0.74423145614800312</v>
      </c>
      <c r="AK78" s="16">
        <f t="shared" si="60"/>
        <v>-1.4237359709702402</v>
      </c>
      <c r="AL78" s="47">
        <f t="shared" si="61"/>
        <v>1.4276058753624685</v>
      </c>
      <c r="AM78" s="16">
        <f t="shared" si="62"/>
        <v>0.40693831236083111</v>
      </c>
      <c r="AN78" s="16">
        <f t="shared" si="63"/>
        <v>-1.296154270145137</v>
      </c>
      <c r="AO78" s="16">
        <f t="shared" si="64"/>
        <v>0.72140099613183473</v>
      </c>
      <c r="AP78" s="16">
        <f t="shared" si="65"/>
        <v>0.53030475929644127</v>
      </c>
      <c r="AQ78" s="16">
        <f t="shared" si="66"/>
        <v>-0.56549781327060877</v>
      </c>
      <c r="AR78" s="19"/>
      <c r="AS78" s="14">
        <v>1.1479999999999999E-3</v>
      </c>
      <c r="AT78" s="16">
        <v>0.41051700000000002</v>
      </c>
      <c r="AU78" s="14">
        <v>5.8100000000000003E-4</v>
      </c>
      <c r="AV78" s="16">
        <v>3.4810240000000001</v>
      </c>
      <c r="AW78" s="15">
        <v>0.54475099999999999</v>
      </c>
      <c r="AX78" s="15">
        <v>0.134993</v>
      </c>
      <c r="AY78" s="14">
        <v>7.6999999999999996E-4</v>
      </c>
      <c r="AZ78" s="37">
        <v>0.23133300000000001</v>
      </c>
      <c r="BA78" s="16">
        <v>3.4520179999999998</v>
      </c>
      <c r="BB78" s="16">
        <v>2.2083590000000002</v>
      </c>
      <c r="BC78" s="16">
        <f t="shared" si="38"/>
        <v>1.5631597942182405</v>
      </c>
      <c r="BD78" s="12">
        <v>163.60072099999999</v>
      </c>
      <c r="BE78" s="15">
        <v>0</v>
      </c>
      <c r="BF78" s="15">
        <v>0</v>
      </c>
      <c r="BG78" s="15">
        <v>0</v>
      </c>
      <c r="BH78" s="15">
        <v>6.0299999999999998E-3</v>
      </c>
      <c r="BI78" s="37">
        <v>0.99394800000000005</v>
      </c>
      <c r="BJ78" s="13">
        <v>1406.74703</v>
      </c>
      <c r="BK78" s="15">
        <v>0.11531</v>
      </c>
      <c r="BL78" s="15">
        <v>7.4152810000000002</v>
      </c>
      <c r="BM78" s="16">
        <v>12.259586000000001</v>
      </c>
      <c r="BN78" s="15">
        <v>0.16670599999999999</v>
      </c>
      <c r="BO78" s="19"/>
      <c r="BP78" s="45">
        <v>154</v>
      </c>
      <c r="BQ78" s="40">
        <v>0</v>
      </c>
      <c r="BR78" s="40">
        <v>22.126937000000002</v>
      </c>
      <c r="BS78" s="39">
        <v>0</v>
      </c>
      <c r="BT78" s="39">
        <v>0</v>
      </c>
      <c r="BU78" s="40">
        <v>0.51905000000000001</v>
      </c>
      <c r="BV78" s="40">
        <v>11.984109999999999</v>
      </c>
      <c r="BW78" s="39">
        <v>0</v>
      </c>
      <c r="BX78" s="39">
        <v>56.972529999999999</v>
      </c>
      <c r="BY78" s="40">
        <v>0</v>
      </c>
      <c r="BZ78" s="40">
        <v>0.30164200000000002</v>
      </c>
      <c r="CA78" s="39">
        <v>0</v>
      </c>
      <c r="CB78" s="39">
        <v>6.6489659999999997</v>
      </c>
      <c r="CC78" s="39">
        <v>1.912728</v>
      </c>
      <c r="CD78" s="39">
        <v>8.1011889999999998</v>
      </c>
      <c r="CE78" s="39">
        <v>5.0669690000000003</v>
      </c>
      <c r="CF78" s="40">
        <v>1.3504100000000001</v>
      </c>
      <c r="CG78" s="40">
        <v>8.7943339999999992</v>
      </c>
      <c r="CH78" s="40">
        <v>0.97215600000000002</v>
      </c>
      <c r="CI78" s="40">
        <v>0.77142900000000003</v>
      </c>
      <c r="CJ78" s="40">
        <v>1.141583</v>
      </c>
      <c r="CK78" s="40">
        <v>18.514334000000002</v>
      </c>
      <c r="CL78" s="40">
        <v>6.6177E-2</v>
      </c>
      <c r="CM78" s="41">
        <v>34.743146000000003</v>
      </c>
      <c r="CN78" s="41">
        <v>37.473846000000002</v>
      </c>
      <c r="CO78" s="11">
        <v>340.33370000000002</v>
      </c>
      <c r="CP78" s="40">
        <v>30.709482000000001</v>
      </c>
      <c r="CQ78" s="40">
        <v>15.141567</v>
      </c>
      <c r="CR78" s="40">
        <v>2.3984860000000001</v>
      </c>
      <c r="CS78" s="40">
        <v>10.082834</v>
      </c>
      <c r="CT78" s="40">
        <v>1.00007</v>
      </c>
      <c r="CU78" s="40">
        <v>18.606000999999999</v>
      </c>
      <c r="CV78" s="40">
        <v>-4.6662000000000002E-2</v>
      </c>
      <c r="CW78" s="40">
        <v>5.2415430000000001</v>
      </c>
      <c r="CX78" s="40">
        <v>23.167279000000001</v>
      </c>
      <c r="CY78" s="40">
        <v>1.152533</v>
      </c>
      <c r="CZ78" s="40">
        <v>6.3631500000000001</v>
      </c>
      <c r="DA78" s="40">
        <v>2.4172410000000002</v>
      </c>
      <c r="DB78" s="40">
        <v>1.6128640000000001</v>
      </c>
      <c r="DC78" s="40">
        <v>0.33899200000000002</v>
      </c>
    </row>
    <row r="79" spans="1:107" s="1" customFormat="1" x14ac:dyDescent="0.25">
      <c r="A79" s="6" t="s">
        <v>231</v>
      </c>
      <c r="B79" s="5" t="s">
        <v>48</v>
      </c>
      <c r="C79" s="5"/>
      <c r="D79" s="24">
        <f t="shared" si="35"/>
        <v>5.1630000000000001E-3</v>
      </c>
      <c r="E79" s="24">
        <f t="shared" si="36"/>
        <v>0.99481399999999998</v>
      </c>
      <c r="F79" s="8">
        <f t="shared" si="37"/>
        <v>0.999977</v>
      </c>
      <c r="G79" s="19"/>
      <c r="H79" s="9">
        <v>0.36970199757048877</v>
      </c>
      <c r="I79" s="9">
        <v>0.53763482118632255</v>
      </c>
      <c r="J79" s="9">
        <v>0.60104191061864976</v>
      </c>
      <c r="K79" s="9">
        <v>0.73216606493118819</v>
      </c>
      <c r="L79" s="9">
        <v>0.5091727952086349</v>
      </c>
      <c r="M79" s="9">
        <v>0.71188819469815634</v>
      </c>
      <c r="N79" s="19"/>
      <c r="O79" s="9">
        <f t="shared" si="39"/>
        <v>1.2467499383850049</v>
      </c>
      <c r="P79" s="9">
        <f t="shared" si="40"/>
        <v>1.2225089309374879</v>
      </c>
      <c r="Q79" s="9">
        <f t="shared" si="41"/>
        <v>1.2219420283744773</v>
      </c>
      <c r="R79" s="9">
        <f t="shared" si="42"/>
        <v>1.3835017181294789</v>
      </c>
      <c r="S79" s="9">
        <f t="shared" si="43"/>
        <v>1.1166367738866931</v>
      </c>
      <c r="T79" s="9">
        <f t="shared" si="44"/>
        <v>1.1548258397345443</v>
      </c>
      <c r="U79" s="19"/>
      <c r="V79" s="16">
        <f t="shared" si="45"/>
        <v>1.7605138903191624</v>
      </c>
      <c r="W79" s="16">
        <f t="shared" si="46"/>
        <v>2.5314689948561653</v>
      </c>
      <c r="X79" s="16">
        <f t="shared" si="47"/>
        <v>-1.8484468608789377</v>
      </c>
      <c r="Y79" s="16">
        <f t="shared" si="48"/>
        <v>1.7081778635816522</v>
      </c>
      <c r="Z79" s="16">
        <f t="shared" si="49"/>
        <v>1.3421702005422078</v>
      </c>
      <c r="AA79" s="16">
        <f t="shared" si="50"/>
        <v>0.27887841821916926</v>
      </c>
      <c r="AB79" s="16">
        <f t="shared" si="51"/>
        <v>-0.80468163215450739</v>
      </c>
      <c r="AC79" s="47">
        <f t="shared" si="52"/>
        <v>-1.9745626386858137</v>
      </c>
      <c r="AD79" s="16">
        <f t="shared" si="53"/>
        <v>1.0127613615430437</v>
      </c>
      <c r="AE79" s="16">
        <f t="shared" si="54"/>
        <v>-1.0479672999600504</v>
      </c>
      <c r="AF79" s="16">
        <f t="shared" si="55"/>
        <v>1.2070254277356234</v>
      </c>
      <c r="AG79" s="16">
        <f t="shared" si="56"/>
        <v>-1.4231704911019774</v>
      </c>
      <c r="AH79" s="16">
        <f t="shared" si="57"/>
        <v>-0.83318603397473168</v>
      </c>
      <c r="AI79" s="16">
        <f t="shared" si="58"/>
        <v>-0.79954699755226355</v>
      </c>
      <c r="AJ79" s="16">
        <f t="shared" si="59"/>
        <v>-0.74423145614800312</v>
      </c>
      <c r="AK79" s="16">
        <f t="shared" si="60"/>
        <v>-1.4262944463405594</v>
      </c>
      <c r="AL79" s="47">
        <f t="shared" si="61"/>
        <v>1.4299300100366743</v>
      </c>
      <c r="AM79" s="16">
        <f t="shared" si="62"/>
        <v>-1.0605154770364675</v>
      </c>
      <c r="AN79" s="16">
        <f t="shared" si="63"/>
        <v>-0.96835979918144688</v>
      </c>
      <c r="AO79" s="16">
        <f t="shared" si="64"/>
        <v>-0.78296067113120715</v>
      </c>
      <c r="AP79" s="16">
        <f t="shared" si="65"/>
        <v>-0.96593362089824886</v>
      </c>
      <c r="AQ79" s="16">
        <f t="shared" si="66"/>
        <v>-1.2386396491966967</v>
      </c>
      <c r="AR79" s="19"/>
      <c r="AS79" s="14">
        <v>1.242E-3</v>
      </c>
      <c r="AT79" s="16">
        <v>0.62516400000000005</v>
      </c>
      <c r="AU79" s="14">
        <v>4.0400000000000001E-4</v>
      </c>
      <c r="AV79" s="16">
        <v>3.907057</v>
      </c>
      <c r="AW79" s="15">
        <v>0.70910300000000004</v>
      </c>
      <c r="AX79" s="15">
        <v>0.14718899999999999</v>
      </c>
      <c r="AY79" s="14">
        <v>6.8300000000000001E-4</v>
      </c>
      <c r="AZ79" s="37">
        <v>0.15145800000000001</v>
      </c>
      <c r="BA79" s="16">
        <v>3.4892799999999999</v>
      </c>
      <c r="BB79" s="16">
        <v>1.954331</v>
      </c>
      <c r="BC79" s="16">
        <f t="shared" si="38"/>
        <v>1.78540891998336</v>
      </c>
      <c r="BD79" s="12">
        <v>151.264816</v>
      </c>
      <c r="BE79" s="15">
        <v>0</v>
      </c>
      <c r="BF79" s="15">
        <v>0</v>
      </c>
      <c r="BG79" s="15">
        <v>0</v>
      </c>
      <c r="BH79" s="15">
        <v>5.1630000000000001E-3</v>
      </c>
      <c r="BI79" s="37">
        <v>0.99481399999999998</v>
      </c>
      <c r="BJ79" s="13">
        <v>932.96289100000001</v>
      </c>
      <c r="BK79" s="15">
        <v>0.13033400000000001</v>
      </c>
      <c r="BL79" s="15">
        <v>7.0563289999999999</v>
      </c>
      <c r="BM79" s="16">
        <v>6.6346449999999999</v>
      </c>
      <c r="BN79" s="15">
        <v>0.15845300000000001</v>
      </c>
      <c r="BO79" s="19"/>
      <c r="BP79" s="45">
        <v>172</v>
      </c>
      <c r="BQ79" s="40">
        <v>0</v>
      </c>
      <c r="BR79" s="40">
        <v>14.124475</v>
      </c>
      <c r="BS79" s="39">
        <v>0</v>
      </c>
      <c r="BT79" s="39">
        <v>1.634266</v>
      </c>
      <c r="BU79" s="40">
        <v>0.60968699999999998</v>
      </c>
      <c r="BV79" s="40">
        <v>14.664145</v>
      </c>
      <c r="BW79" s="39">
        <v>0</v>
      </c>
      <c r="BX79" s="39">
        <v>37.022064999999998</v>
      </c>
      <c r="BY79" s="40">
        <v>0</v>
      </c>
      <c r="BZ79" s="40">
        <v>0.224249</v>
      </c>
      <c r="CA79" s="39">
        <v>0</v>
      </c>
      <c r="CB79" s="39">
        <v>1.242612</v>
      </c>
      <c r="CC79" s="39">
        <v>2.0791E-2</v>
      </c>
      <c r="CD79" s="39">
        <v>10.400347999999999</v>
      </c>
      <c r="CE79" s="39">
        <v>6.9957039999999999</v>
      </c>
      <c r="CF79" s="40">
        <v>1.1202799999999999</v>
      </c>
      <c r="CG79" s="40">
        <v>5.6310000000000002</v>
      </c>
      <c r="CH79" s="40">
        <v>0.399949</v>
      </c>
      <c r="CI79" s="40">
        <v>0.441077</v>
      </c>
      <c r="CJ79" s="40">
        <v>0.45797399999999999</v>
      </c>
      <c r="CK79" s="40">
        <v>22.834835000000002</v>
      </c>
      <c r="CL79" s="40">
        <v>0.20416200000000001</v>
      </c>
      <c r="CM79" s="41">
        <v>30.119430000000001</v>
      </c>
      <c r="CN79" s="41">
        <v>34.740105999999997</v>
      </c>
      <c r="CO79" s="11">
        <v>343.50261399999999</v>
      </c>
      <c r="CP79" s="40">
        <v>29.259429000000001</v>
      </c>
      <c r="CQ79" s="40">
        <v>12.236564</v>
      </c>
      <c r="CR79" s="40">
        <v>1.6057760000000001</v>
      </c>
      <c r="CS79" s="40">
        <v>10.249499999999999</v>
      </c>
      <c r="CT79" s="40">
        <v>1.0245789999999999</v>
      </c>
      <c r="CU79" s="40">
        <v>11.407500000000001</v>
      </c>
      <c r="CV79" s="40">
        <v>1.4610000000000001E-3</v>
      </c>
      <c r="CW79" s="40">
        <v>5.1567340000000002</v>
      </c>
      <c r="CX79" s="40">
        <v>19.01745</v>
      </c>
      <c r="CY79" s="40">
        <v>1.1855150000000001</v>
      </c>
      <c r="CZ79" s="40">
        <v>6.1783760000000001</v>
      </c>
      <c r="DA79" s="40">
        <v>2.9235280000000001</v>
      </c>
      <c r="DB79" s="40">
        <v>1.9289210000000001</v>
      </c>
      <c r="DC79" s="40">
        <v>0.47037099999999998</v>
      </c>
    </row>
    <row r="80" spans="1:107" s="1" customFormat="1" x14ac:dyDescent="0.25">
      <c r="A80" s="6" t="s">
        <v>378</v>
      </c>
      <c r="B80" s="5" t="s">
        <v>48</v>
      </c>
      <c r="C80" s="5"/>
      <c r="D80" s="24">
        <f t="shared" si="35"/>
        <v>9.4400000000000005E-3</v>
      </c>
      <c r="E80" s="24">
        <f t="shared" si="36"/>
        <v>0.990537</v>
      </c>
      <c r="F80" s="8">
        <f t="shared" si="37"/>
        <v>0.999977</v>
      </c>
      <c r="G80" s="19"/>
      <c r="H80" s="9">
        <v>0.56049117042678676</v>
      </c>
      <c r="I80" s="9">
        <v>0.97263340300032697</v>
      </c>
      <c r="J80" s="9">
        <v>0.72718929026798662</v>
      </c>
      <c r="K80" s="9">
        <v>0.81618492787923869</v>
      </c>
      <c r="L80" s="9">
        <v>0.76299751944895833</v>
      </c>
      <c r="M80" s="9">
        <v>0.95695331439000075</v>
      </c>
      <c r="N80" s="19"/>
      <c r="O80" s="9">
        <f t="shared" si="39"/>
        <v>1.390989844984305</v>
      </c>
      <c r="P80" s="9">
        <f t="shared" si="40"/>
        <v>1.0886359474948888</v>
      </c>
      <c r="Q80" s="9">
        <f t="shared" si="41"/>
        <v>1.3824193548034678</v>
      </c>
      <c r="R80" s="9">
        <f t="shared" si="42"/>
        <v>1.1826135737353025</v>
      </c>
      <c r="S80" s="9">
        <f t="shared" si="43"/>
        <v>1.2566018552092695</v>
      </c>
      <c r="T80" s="9">
        <f t="shared" si="44"/>
        <v>1.5554213077274373</v>
      </c>
      <c r="U80" s="19"/>
      <c r="V80" s="16">
        <f t="shared" si="45"/>
        <v>-0.43831162980953248</v>
      </c>
      <c r="W80" s="16">
        <f t="shared" si="46"/>
        <v>0.98796677145486012</v>
      </c>
      <c r="X80" s="16">
        <f t="shared" si="47"/>
        <v>-1.0470964981820721</v>
      </c>
      <c r="Y80" s="16">
        <f t="shared" si="48"/>
        <v>1.7100567531935991</v>
      </c>
      <c r="Z80" s="16">
        <f t="shared" si="49"/>
        <v>1.3769695915280438</v>
      </c>
      <c r="AA80" s="16">
        <f t="shared" si="50"/>
        <v>0.26101579088903565</v>
      </c>
      <c r="AB80" s="16">
        <f t="shared" si="51"/>
        <v>-1.0867876428351502</v>
      </c>
      <c r="AC80" s="47">
        <f t="shared" si="52"/>
        <v>-0.85584948407346895</v>
      </c>
      <c r="AD80" s="16">
        <f t="shared" si="53"/>
        <v>0.95027829083230908</v>
      </c>
      <c r="AE80" s="16">
        <f t="shared" si="54"/>
        <v>-0.85407056285241012</v>
      </c>
      <c r="AF80" s="16">
        <f t="shared" si="55"/>
        <v>0.94046950761783188</v>
      </c>
      <c r="AG80" s="16">
        <f t="shared" si="56"/>
        <v>-1.1186857555087133</v>
      </c>
      <c r="AH80" s="16">
        <f t="shared" si="57"/>
        <v>-0.83318603397473168</v>
      </c>
      <c r="AI80" s="16">
        <f t="shared" si="58"/>
        <v>-0.79954699755226355</v>
      </c>
      <c r="AJ80" s="16">
        <f t="shared" si="59"/>
        <v>-0.74423145614800312</v>
      </c>
      <c r="AK80" s="16">
        <f t="shared" si="60"/>
        <v>-1.4136732247040475</v>
      </c>
      <c r="AL80" s="47">
        <f t="shared" si="61"/>
        <v>1.4184515758547138</v>
      </c>
      <c r="AM80" s="16">
        <f t="shared" si="62"/>
        <v>-0.81330177255161484</v>
      </c>
      <c r="AN80" s="16">
        <f t="shared" si="63"/>
        <v>-0.92660004030068932</v>
      </c>
      <c r="AO80" s="16">
        <f t="shared" si="64"/>
        <v>-0.66514376193415914</v>
      </c>
      <c r="AP80" s="16">
        <f t="shared" si="65"/>
        <v>-0.82241080209160056</v>
      </c>
      <c r="AQ80" s="16">
        <f t="shared" si="66"/>
        <v>-1.1844000610601586</v>
      </c>
      <c r="AR80" s="19"/>
      <c r="AS80" s="14">
        <v>9.3999999999999997E-4</v>
      </c>
      <c r="AT80" s="16">
        <v>0.417605</v>
      </c>
      <c r="AU80" s="14">
        <v>5.1000000000000004E-4</v>
      </c>
      <c r="AV80" s="16">
        <v>3.9094060000000002</v>
      </c>
      <c r="AW80" s="15">
        <v>0.71377000000000002</v>
      </c>
      <c r="AX80" s="15">
        <v>0.14580499999999999</v>
      </c>
      <c r="AY80" s="14">
        <v>6.5399999999999996E-4</v>
      </c>
      <c r="AZ80" s="37">
        <v>0.30653999999999998</v>
      </c>
      <c r="BA80" s="16">
        <v>3.4617659999999999</v>
      </c>
      <c r="BB80" s="16">
        <v>2.0702910000000001</v>
      </c>
      <c r="BC80" s="16">
        <f t="shared" si="38"/>
        <v>1.6721156591029955</v>
      </c>
      <c r="BD80" s="12">
        <v>157.01007100000001</v>
      </c>
      <c r="BE80" s="15">
        <v>0</v>
      </c>
      <c r="BF80" s="15">
        <v>0</v>
      </c>
      <c r="BG80" s="15">
        <v>0</v>
      </c>
      <c r="BH80" s="15">
        <v>9.4400000000000005E-3</v>
      </c>
      <c r="BI80" s="37">
        <v>0.990537</v>
      </c>
      <c r="BJ80" s="13">
        <v>1012.778646</v>
      </c>
      <c r="BK80" s="15">
        <v>0.132248</v>
      </c>
      <c r="BL80" s="15">
        <v>7.084441</v>
      </c>
      <c r="BM80" s="16">
        <v>7.1742030000000003</v>
      </c>
      <c r="BN80" s="15">
        <v>0.15911800000000001</v>
      </c>
      <c r="BO80" s="19"/>
      <c r="BP80" s="45">
        <v>117.666667</v>
      </c>
      <c r="BQ80" s="40">
        <v>0</v>
      </c>
      <c r="BR80" s="40">
        <v>4.6866260000000004</v>
      </c>
      <c r="BS80" s="39">
        <v>0</v>
      </c>
      <c r="BT80" s="39">
        <v>0</v>
      </c>
      <c r="BU80" s="40">
        <v>0.42905500000000002</v>
      </c>
      <c r="BV80" s="40">
        <v>1.782281</v>
      </c>
      <c r="BW80" s="39">
        <v>0</v>
      </c>
      <c r="BX80" s="39">
        <v>25.260207000000001</v>
      </c>
      <c r="BY80" s="40">
        <v>0</v>
      </c>
      <c r="BZ80" s="40">
        <v>0.13438800000000001</v>
      </c>
      <c r="CA80" s="39">
        <v>0</v>
      </c>
      <c r="CB80" s="39">
        <v>0</v>
      </c>
      <c r="CC80" s="39">
        <v>0</v>
      </c>
      <c r="CD80" s="39">
        <v>10.70168</v>
      </c>
      <c r="CE80" s="39">
        <v>4.8703339999999997</v>
      </c>
      <c r="CF80" s="40">
        <v>1.034133</v>
      </c>
      <c r="CG80" s="40">
        <v>3.4783330000000001</v>
      </c>
      <c r="CH80" s="40">
        <v>0.27237499999999998</v>
      </c>
      <c r="CI80" s="40">
        <v>0.23849100000000001</v>
      </c>
      <c r="CJ80" s="40">
        <v>0.23971400000000001</v>
      </c>
      <c r="CK80" s="40">
        <v>19.699667999999999</v>
      </c>
      <c r="CL80" s="40">
        <v>0.17597499999999999</v>
      </c>
      <c r="CM80" s="41">
        <v>31.876878999999999</v>
      </c>
      <c r="CN80" s="41">
        <v>31.872024</v>
      </c>
      <c r="CO80" s="11">
        <v>161.286427</v>
      </c>
      <c r="CP80" s="40">
        <v>20.647988000000002</v>
      </c>
      <c r="CQ80" s="40">
        <v>9.7838170000000009</v>
      </c>
      <c r="CR80" s="40">
        <v>0.74993600000000005</v>
      </c>
      <c r="CS80" s="40">
        <v>4.0756670000000002</v>
      </c>
      <c r="CT80" s="40">
        <v>0.62664900000000001</v>
      </c>
      <c r="CU80" s="40">
        <v>15.442000999999999</v>
      </c>
      <c r="CV80" s="40">
        <v>-5.9277999999999997E-2</v>
      </c>
      <c r="CW80" s="40">
        <v>4.8054639999999997</v>
      </c>
      <c r="CX80" s="40">
        <v>19.376694000000001</v>
      </c>
      <c r="CY80" s="40">
        <v>0.99028400000000005</v>
      </c>
      <c r="CZ80" s="40">
        <v>4.6638320000000002</v>
      </c>
      <c r="DA80" s="40">
        <v>2.419889</v>
      </c>
      <c r="DB80" s="40">
        <v>1.612652</v>
      </c>
      <c r="DC80" s="40">
        <v>0.31927699999999998</v>
      </c>
    </row>
    <row r="81" spans="1:107" s="1" customFormat="1" x14ac:dyDescent="0.25">
      <c r="A81" s="6" t="s">
        <v>409</v>
      </c>
      <c r="B81" s="5" t="s">
        <v>51</v>
      </c>
      <c r="C81" s="5" t="s">
        <v>76</v>
      </c>
      <c r="D81" s="24">
        <f t="shared" si="35"/>
        <v>1.4845000000000001E-2</v>
      </c>
      <c r="E81" s="24">
        <f t="shared" si="36"/>
        <v>0.98513099999999998</v>
      </c>
      <c r="F81" s="8">
        <f t="shared" si="37"/>
        <v>0.99997599999999998</v>
      </c>
      <c r="G81" s="19"/>
      <c r="H81" s="9">
        <v>0.72185400091501184</v>
      </c>
      <c r="I81" s="9">
        <v>0.77804367464632773</v>
      </c>
      <c r="J81" s="9">
        <v>0.92796246252091508</v>
      </c>
      <c r="K81" s="9">
        <v>0.91718641589075978</v>
      </c>
      <c r="L81" s="9">
        <v>0.81954633686229006</v>
      </c>
      <c r="M81" s="9">
        <v>0.91468613292333001</v>
      </c>
      <c r="N81" s="19"/>
      <c r="O81" s="9">
        <f t="shared" si="39"/>
        <v>1.3115330151887188</v>
      </c>
      <c r="P81" s="9">
        <f t="shared" si="40"/>
        <v>1.2517235189452045</v>
      </c>
      <c r="Q81" s="9">
        <f t="shared" si="41"/>
        <v>1.3426176926186995</v>
      </c>
      <c r="R81" s="9">
        <f t="shared" si="42"/>
        <v>1.2797869778123205</v>
      </c>
      <c r="S81" s="9">
        <f t="shared" si="43"/>
        <v>1.2795302624408327</v>
      </c>
      <c r="T81" s="9">
        <f t="shared" si="44"/>
        <v>1.4571374551438501</v>
      </c>
      <c r="U81" s="19"/>
      <c r="V81" s="16">
        <f t="shared" si="45"/>
        <v>1.017864211335298</v>
      </c>
      <c r="W81" s="16">
        <f t="shared" si="46"/>
        <v>1.621195401998792</v>
      </c>
      <c r="X81" s="16">
        <f t="shared" si="47"/>
        <v>-1.1000158617563938</v>
      </c>
      <c r="Y81" s="16">
        <f t="shared" si="48"/>
        <v>1.3469375396159267</v>
      </c>
      <c r="Z81" s="16">
        <f t="shared" si="49"/>
        <v>0.93610522640321669</v>
      </c>
      <c r="AA81" s="16">
        <f t="shared" si="50"/>
        <v>0.45558161964753652</v>
      </c>
      <c r="AB81" s="16">
        <f t="shared" si="51"/>
        <v>-0.493392241058626</v>
      </c>
      <c r="AC81" s="47">
        <f t="shared" si="52"/>
        <v>-1.5358838470898459</v>
      </c>
      <c r="AD81" s="16">
        <f t="shared" si="53"/>
        <v>1.0092300256792952</v>
      </c>
      <c r="AE81" s="16">
        <f t="shared" si="54"/>
        <v>-0.9850879726149937</v>
      </c>
      <c r="AF81" s="16">
        <f t="shared" si="55"/>
        <v>1.1258852574812601</v>
      </c>
      <c r="AG81" s="16">
        <f t="shared" si="56"/>
        <v>-1.3930841766532003</v>
      </c>
      <c r="AH81" s="16">
        <f t="shared" si="57"/>
        <v>-0.83318603397473168</v>
      </c>
      <c r="AI81" s="16">
        <f t="shared" si="58"/>
        <v>-0.79954699755226355</v>
      </c>
      <c r="AJ81" s="16">
        <f t="shared" si="59"/>
        <v>-0.74423145614800312</v>
      </c>
      <c r="AK81" s="16">
        <f t="shared" si="60"/>
        <v>-1.397723329229335</v>
      </c>
      <c r="AL81" s="47">
        <f t="shared" si="61"/>
        <v>1.4039431785697765</v>
      </c>
      <c r="AM81" s="16">
        <f t="shared" si="62"/>
        <v>-0.6746802515707282</v>
      </c>
      <c r="AN81" s="16">
        <f t="shared" si="63"/>
        <v>-0.91734918462386505</v>
      </c>
      <c r="AO81" s="16">
        <f t="shared" si="64"/>
        <v>-0.89720267197790282</v>
      </c>
      <c r="AP81" s="16">
        <f t="shared" si="65"/>
        <v>-0.32890045628351688</v>
      </c>
      <c r="AQ81" s="16">
        <f t="shared" si="66"/>
        <v>-0.30041711937023413</v>
      </c>
      <c r="AR81" s="19"/>
      <c r="AS81" s="14">
        <v>1.14E-3</v>
      </c>
      <c r="AT81" s="16">
        <v>0.50275700000000001</v>
      </c>
      <c r="AU81" s="14">
        <v>5.0299999999999997E-4</v>
      </c>
      <c r="AV81" s="16">
        <v>3.4554320000000001</v>
      </c>
      <c r="AW81" s="15">
        <v>0.65464500000000003</v>
      </c>
      <c r="AX81" s="15">
        <v>0.16088</v>
      </c>
      <c r="AY81" s="14">
        <v>7.1500000000000003E-4</v>
      </c>
      <c r="AZ81" s="37">
        <v>0.21226999999999999</v>
      </c>
      <c r="BA81" s="16">
        <v>3.4877250000000002</v>
      </c>
      <c r="BB81" s="16">
        <v>1.9919359999999999</v>
      </c>
      <c r="BC81" s="16">
        <f t="shared" si="38"/>
        <v>1.7509222183845266</v>
      </c>
      <c r="BD81" s="12">
        <v>151.83250799999999</v>
      </c>
      <c r="BE81" s="15">
        <v>0</v>
      </c>
      <c r="BF81" s="15">
        <v>0</v>
      </c>
      <c r="BG81" s="15">
        <v>0</v>
      </c>
      <c r="BH81" s="15">
        <v>1.4845000000000001E-2</v>
      </c>
      <c r="BI81" s="37">
        <v>0.98513099999999998</v>
      </c>
      <c r="BJ81" s="13">
        <v>1057.5341800000001</v>
      </c>
      <c r="BK81" s="15">
        <v>0.13267200000000001</v>
      </c>
      <c r="BL81" s="15">
        <v>7.0290699999999999</v>
      </c>
      <c r="BM81" s="16">
        <v>9.0295000000000005</v>
      </c>
      <c r="BN81" s="15">
        <v>0.169956</v>
      </c>
      <c r="BO81" s="19"/>
      <c r="BP81" s="45">
        <v>155.22222199999999</v>
      </c>
      <c r="BQ81" s="40">
        <v>0</v>
      </c>
      <c r="BR81" s="40">
        <v>18.702081</v>
      </c>
      <c r="BS81" s="39">
        <v>0</v>
      </c>
      <c r="BT81" s="39">
        <v>0.53661700000000001</v>
      </c>
      <c r="BU81" s="40">
        <v>0.74340399999999995</v>
      </c>
      <c r="BV81" s="40">
        <v>30.348962</v>
      </c>
      <c r="BW81" s="39">
        <v>0</v>
      </c>
      <c r="BX81" s="39">
        <v>64.363422</v>
      </c>
      <c r="BY81" s="40">
        <v>0</v>
      </c>
      <c r="BZ81" s="40">
        <v>0.38963300000000001</v>
      </c>
      <c r="CA81" s="39">
        <v>0</v>
      </c>
      <c r="CB81" s="39">
        <v>1.9506410000000001</v>
      </c>
      <c r="CC81" s="39">
        <v>5.13856</v>
      </c>
      <c r="CD81" s="39">
        <v>9.5646100000000001</v>
      </c>
      <c r="CE81" s="39">
        <v>7.5754109999999999</v>
      </c>
      <c r="CF81" s="40">
        <v>1.2511650000000001</v>
      </c>
      <c r="CG81" s="40">
        <v>7.6689999999999996</v>
      </c>
      <c r="CH81" s="40">
        <v>0.77233700000000005</v>
      </c>
      <c r="CI81" s="40">
        <v>0.40231099999999997</v>
      </c>
      <c r="CJ81" s="40">
        <v>0.71714999999999995</v>
      </c>
      <c r="CK81" s="40">
        <v>20.232666999999999</v>
      </c>
      <c r="CL81" s="40">
        <v>0.18237800000000001</v>
      </c>
      <c r="CM81" s="41">
        <v>32.860238000000003</v>
      </c>
      <c r="CN81" s="41">
        <v>35.182079000000002</v>
      </c>
      <c r="CO81" s="11">
        <v>637.05166299999996</v>
      </c>
      <c r="CP81" s="40">
        <v>42.393439000000001</v>
      </c>
      <c r="CQ81" s="40">
        <v>14.230005999999999</v>
      </c>
      <c r="CR81" s="40">
        <v>2.4230309999999999</v>
      </c>
      <c r="CS81" s="40">
        <v>13.026223</v>
      </c>
      <c r="CT81" s="40">
        <v>0.98931400000000003</v>
      </c>
      <c r="CU81" s="40">
        <v>10.146556</v>
      </c>
      <c r="CV81" s="40">
        <v>3.6183E-2</v>
      </c>
      <c r="CW81" s="40">
        <v>5.5681979999999998</v>
      </c>
      <c r="CX81" s="40">
        <v>21.620117</v>
      </c>
      <c r="CY81" s="40">
        <v>1.3239639999999999</v>
      </c>
      <c r="CZ81" s="40">
        <v>6.3999889999999997</v>
      </c>
      <c r="DA81" s="40">
        <v>2.7904</v>
      </c>
      <c r="DB81" s="40">
        <v>2.143421</v>
      </c>
      <c r="DC81" s="40">
        <v>0.79999299999999995</v>
      </c>
    </row>
    <row r="82" spans="1:107" s="1" customFormat="1" x14ac:dyDescent="0.25">
      <c r="A82" s="6" t="s">
        <v>276</v>
      </c>
      <c r="B82" s="5" t="s">
        <v>51</v>
      </c>
      <c r="C82" s="5" t="s">
        <v>114</v>
      </c>
      <c r="D82" s="24">
        <f t="shared" si="35"/>
        <v>5.0458999999999997E-2</v>
      </c>
      <c r="E82" s="24">
        <f t="shared" si="36"/>
        <v>0.94951600000000003</v>
      </c>
      <c r="F82" s="8">
        <f t="shared" si="37"/>
        <v>0.99997500000000006</v>
      </c>
      <c r="G82" s="19"/>
      <c r="H82" s="9">
        <v>0.41626084605461749</v>
      </c>
      <c r="I82" s="9">
        <v>0.62631414319601797</v>
      </c>
      <c r="J82" s="9">
        <v>0.67638132695597308</v>
      </c>
      <c r="K82" s="9">
        <v>0.83829684648961367</v>
      </c>
      <c r="L82" s="9">
        <v>0.58024932026298304</v>
      </c>
      <c r="M82" s="9">
        <v>0.70855408049179425</v>
      </c>
      <c r="N82" s="19"/>
      <c r="O82" s="9">
        <f t="shared" si="39"/>
        <v>1.3238575645309021</v>
      </c>
      <c r="P82" s="9">
        <f t="shared" si="40"/>
        <v>1.264699251930427</v>
      </c>
      <c r="Q82" s="9">
        <f t="shared" si="41"/>
        <v>1.1792623901550308</v>
      </c>
      <c r="R82" s="9">
        <f t="shared" si="42"/>
        <v>1.1693953878841181</v>
      </c>
      <c r="S82" s="9">
        <f t="shared" si="43"/>
        <v>1.2103740903183664</v>
      </c>
      <c r="T82" s="9">
        <f t="shared" si="44"/>
        <v>1.2139705571121269</v>
      </c>
      <c r="U82" s="19"/>
      <c r="V82" s="16">
        <f t="shared" si="45"/>
        <v>0.53732618375750485</v>
      </c>
      <c r="W82" s="16">
        <f t="shared" si="46"/>
        <v>0.71911677756094383</v>
      </c>
      <c r="X82" s="16">
        <f t="shared" si="47"/>
        <v>-0.4574235897824922</v>
      </c>
      <c r="Y82" s="16">
        <f t="shared" si="48"/>
        <v>0.92232048533389843</v>
      </c>
      <c r="Z82" s="16">
        <f t="shared" si="49"/>
        <v>0.5640268869574846</v>
      </c>
      <c r="AA82" s="16">
        <f t="shared" si="50"/>
        <v>0.42112120420573229</v>
      </c>
      <c r="AB82" s="16">
        <f t="shared" si="51"/>
        <v>-0.15291946954750607</v>
      </c>
      <c r="AC82" s="47">
        <f t="shared" si="52"/>
        <v>-0.82830040979363917</v>
      </c>
      <c r="AD82" s="16">
        <f t="shared" si="53"/>
        <v>1.453635586137765</v>
      </c>
      <c r="AE82" s="16">
        <f t="shared" si="54"/>
        <v>-1.0149767633686937</v>
      </c>
      <c r="AF82" s="16">
        <f t="shared" si="55"/>
        <v>1.396423080315714</v>
      </c>
      <c r="AG82" s="16">
        <f t="shared" si="56"/>
        <v>-1.4949009429521511</v>
      </c>
      <c r="AH82" s="16">
        <f t="shared" si="57"/>
        <v>-0.83318603397473168</v>
      </c>
      <c r="AI82" s="16">
        <f t="shared" si="58"/>
        <v>-0.79954699755226355</v>
      </c>
      <c r="AJ82" s="16">
        <f t="shared" si="59"/>
        <v>-0.74423145614800312</v>
      </c>
      <c r="AK82" s="16">
        <f t="shared" si="60"/>
        <v>-1.2926281252633003</v>
      </c>
      <c r="AL82" s="47">
        <f t="shared" si="61"/>
        <v>1.3083611272743565</v>
      </c>
      <c r="AM82" s="16">
        <f t="shared" si="62"/>
        <v>0.91039325538151572</v>
      </c>
      <c r="AN82" s="16">
        <f t="shared" si="63"/>
        <v>-1.3141323481585871</v>
      </c>
      <c r="AO82" s="16">
        <f t="shared" si="64"/>
        <v>0.88127022700229907</v>
      </c>
      <c r="AP82" s="16">
        <f t="shared" si="65"/>
        <v>-0.21188780166294002</v>
      </c>
      <c r="AQ82" s="16">
        <f t="shared" si="66"/>
        <v>-0.84183424125044548</v>
      </c>
      <c r="AR82" s="19"/>
      <c r="AS82" s="14">
        <v>1.0740000000000001E-3</v>
      </c>
      <c r="AT82" s="16">
        <v>0.38145200000000001</v>
      </c>
      <c r="AU82" s="14">
        <v>5.8799999999999998E-4</v>
      </c>
      <c r="AV82" s="16">
        <v>2.9245730000000001</v>
      </c>
      <c r="AW82" s="15">
        <v>0.60474499999999998</v>
      </c>
      <c r="AX82" s="15">
        <v>0.15820999999999999</v>
      </c>
      <c r="AY82" s="14">
        <v>7.5000000000000002E-4</v>
      </c>
      <c r="AZ82" s="37">
        <v>0.310359</v>
      </c>
      <c r="BA82" s="16">
        <v>3.6834159999999998</v>
      </c>
      <c r="BB82" s="16">
        <v>1.9740610000000001</v>
      </c>
      <c r="BC82" s="16">
        <f t="shared" si="38"/>
        <v>1.8659078924106194</v>
      </c>
      <c r="BD82" s="12">
        <v>149.91135</v>
      </c>
      <c r="BE82" s="15">
        <v>0</v>
      </c>
      <c r="BF82" s="15">
        <v>0</v>
      </c>
      <c r="BG82" s="15">
        <v>0</v>
      </c>
      <c r="BH82" s="15">
        <v>5.0458999999999997E-2</v>
      </c>
      <c r="BI82" s="37">
        <v>0.94951600000000003</v>
      </c>
      <c r="BJ82" s="13">
        <v>1569.2931819999999</v>
      </c>
      <c r="BK82" s="15">
        <v>0.114486</v>
      </c>
      <c r="BL82" s="15">
        <v>7.4534269999999996</v>
      </c>
      <c r="BM82" s="16">
        <v>9.4693959999999997</v>
      </c>
      <c r="BN82" s="15">
        <v>0.16331799999999999</v>
      </c>
      <c r="BO82" s="19"/>
      <c r="BP82" s="45">
        <v>135.25</v>
      </c>
      <c r="BQ82" s="40">
        <v>0</v>
      </c>
      <c r="BR82" s="40">
        <v>25.570696000000002</v>
      </c>
      <c r="BS82" s="39">
        <v>0</v>
      </c>
      <c r="BT82" s="39">
        <v>2.1698659999999999</v>
      </c>
      <c r="BU82" s="40">
        <v>0.61987800000000004</v>
      </c>
      <c r="BV82" s="40">
        <v>48.815882000000002</v>
      </c>
      <c r="BW82" s="39">
        <v>0</v>
      </c>
      <c r="BX82" s="39">
        <v>68.322839999999999</v>
      </c>
      <c r="BY82" s="40">
        <v>0</v>
      </c>
      <c r="BZ82" s="40">
        <v>0.46279399999999998</v>
      </c>
      <c r="CA82" s="39">
        <v>0</v>
      </c>
      <c r="CB82" s="39">
        <v>2.870266</v>
      </c>
      <c r="CC82" s="39">
        <v>4.5828259999999998</v>
      </c>
      <c r="CD82" s="39">
        <v>8.1322740000000007</v>
      </c>
      <c r="CE82" s="39">
        <v>5.7576260000000001</v>
      </c>
      <c r="CF82" s="40">
        <v>1.259558</v>
      </c>
      <c r="CG82" s="40">
        <v>8.239001</v>
      </c>
      <c r="CH82" s="40">
        <v>0.94287200000000004</v>
      </c>
      <c r="CI82" s="40">
        <v>0.72217299999999995</v>
      </c>
      <c r="CJ82" s="40">
        <v>1.0988290000000001</v>
      </c>
      <c r="CK82" s="40">
        <v>17.020250999999998</v>
      </c>
      <c r="CL82" s="40">
        <v>9.6340999999999996E-2</v>
      </c>
      <c r="CM82" s="41">
        <v>33.607408</v>
      </c>
      <c r="CN82" s="41">
        <v>38.210467000000001</v>
      </c>
      <c r="CO82" s="11">
        <v>438.20675699999998</v>
      </c>
      <c r="CP82" s="40">
        <v>38.343341000000002</v>
      </c>
      <c r="CQ82" s="40">
        <v>11.666891</v>
      </c>
      <c r="CR82" s="40">
        <v>1.857537</v>
      </c>
      <c r="CS82" s="40">
        <v>10.854749999999999</v>
      </c>
      <c r="CT82" s="40">
        <v>0.98844900000000002</v>
      </c>
      <c r="CU82" s="40">
        <v>5.0625</v>
      </c>
      <c r="CV82" s="40">
        <v>-4.2707000000000002E-2</v>
      </c>
      <c r="CW82" s="40">
        <v>5.3856780000000004</v>
      </c>
      <c r="CX82" s="40">
        <v>18.503118000000001</v>
      </c>
      <c r="CY82" s="40">
        <v>1.223851</v>
      </c>
      <c r="CZ82" s="40">
        <v>6.1102679999999996</v>
      </c>
      <c r="DA82" s="40">
        <v>2.4737390000000001</v>
      </c>
      <c r="DB82" s="40">
        <v>1.8420350000000001</v>
      </c>
      <c r="DC82" s="40">
        <v>0.45051999999999998</v>
      </c>
    </row>
    <row r="83" spans="1:107" s="1" customFormat="1" x14ac:dyDescent="0.25">
      <c r="A83" s="6" t="s">
        <v>338</v>
      </c>
      <c r="B83" s="5" t="s">
        <v>51</v>
      </c>
      <c r="C83" s="5" t="s">
        <v>120</v>
      </c>
      <c r="D83" s="24">
        <f t="shared" si="35"/>
        <v>1.1434E-2</v>
      </c>
      <c r="E83" s="24">
        <f t="shared" si="36"/>
        <v>0.98853999999999997</v>
      </c>
      <c r="F83" s="8">
        <f t="shared" si="37"/>
        <v>0.99997399999999992</v>
      </c>
      <c r="G83" s="19"/>
      <c r="H83" s="9">
        <v>0.54606378723297355</v>
      </c>
      <c r="I83" s="9">
        <v>0.68542414658071904</v>
      </c>
      <c r="J83" s="9">
        <v>0.79480479212936417</v>
      </c>
      <c r="K83" s="9">
        <v>0.81622127672915479</v>
      </c>
      <c r="L83" s="9">
        <v>0.68399694682431833</v>
      </c>
      <c r="M83" s="9">
        <v>0.85783240356965262</v>
      </c>
      <c r="N83" s="19"/>
      <c r="O83" s="9">
        <f t="shared" si="39"/>
        <v>1.0985421446481933</v>
      </c>
      <c r="P83" s="9">
        <f t="shared" si="40"/>
        <v>1.0636021211305198</v>
      </c>
      <c r="Q83" s="9">
        <f t="shared" si="41"/>
        <v>1.2457791432226513</v>
      </c>
      <c r="R83" s="9">
        <f t="shared" si="42"/>
        <v>1.4001586868896509</v>
      </c>
      <c r="S83" s="9">
        <f t="shared" si="43"/>
        <v>0.94819468511100935</v>
      </c>
      <c r="T83" s="9">
        <f t="shared" si="44"/>
        <v>1.3728794260073429</v>
      </c>
      <c r="U83" s="19"/>
      <c r="V83" s="16">
        <f t="shared" si="45"/>
        <v>0.14415870664840053</v>
      </c>
      <c r="W83" s="16">
        <f t="shared" si="46"/>
        <v>1.6315989962083346</v>
      </c>
      <c r="X83" s="16">
        <f t="shared" si="47"/>
        <v>-1.1000158617563938</v>
      </c>
      <c r="Y83" s="16">
        <f t="shared" si="48"/>
        <v>1.5072902497331806</v>
      </c>
      <c r="Z83" s="16">
        <f t="shared" si="49"/>
        <v>1.8207643531939965</v>
      </c>
      <c r="AA83" s="16">
        <f t="shared" si="50"/>
        <v>0.79520385632754909</v>
      </c>
      <c r="AB83" s="16">
        <f t="shared" si="51"/>
        <v>-0.88250397992847751</v>
      </c>
      <c r="AC83" s="47">
        <f t="shared" si="52"/>
        <v>-1.143704488017518</v>
      </c>
      <c r="AD83" s="16">
        <f t="shared" si="53"/>
        <v>1.1824199079796787</v>
      </c>
      <c r="AE83" s="16">
        <f t="shared" si="54"/>
        <v>-1.2283601559976556</v>
      </c>
      <c r="AF83" s="16">
        <f t="shared" si="55"/>
        <v>1.5476587069670626</v>
      </c>
      <c r="AG83" s="16">
        <f t="shared" si="56"/>
        <v>-2.0868175348639308</v>
      </c>
      <c r="AH83" s="16">
        <f t="shared" si="57"/>
        <v>-0.83318603397473168</v>
      </c>
      <c r="AI83" s="16">
        <f t="shared" si="58"/>
        <v>-0.79954699755226355</v>
      </c>
      <c r="AJ83" s="16">
        <f t="shared" si="59"/>
        <v>-0.74423145614800312</v>
      </c>
      <c r="AK83" s="16">
        <f t="shared" si="60"/>
        <v>-1.4077890264475117</v>
      </c>
      <c r="AL83" s="47">
        <f t="shared" si="61"/>
        <v>1.4130921105609624</v>
      </c>
      <c r="AM83" s="16">
        <f t="shared" si="62"/>
        <v>-0.46139070482242434</v>
      </c>
      <c r="AN83" s="16">
        <f t="shared" si="63"/>
        <v>-0.93689816265790848</v>
      </c>
      <c r="AO83" s="16">
        <f t="shared" si="64"/>
        <v>-0.66057139967128398</v>
      </c>
      <c r="AP83" s="16">
        <f t="shared" si="65"/>
        <v>-0.39868601230667483</v>
      </c>
      <c r="AQ83" s="16">
        <f t="shared" si="66"/>
        <v>-1.0542250495324681</v>
      </c>
      <c r="AR83" s="19"/>
      <c r="AS83" s="14">
        <v>1.0200000000000001E-3</v>
      </c>
      <c r="AT83" s="16">
        <v>0.50415600000000005</v>
      </c>
      <c r="AU83" s="14">
        <v>5.0299999999999997E-4</v>
      </c>
      <c r="AV83" s="16">
        <v>3.6559059999999999</v>
      </c>
      <c r="AW83" s="15">
        <v>0.77328799999999998</v>
      </c>
      <c r="AX83" s="15">
        <v>0.187194</v>
      </c>
      <c r="AY83" s="14">
        <v>6.7500000000000004E-4</v>
      </c>
      <c r="AZ83" s="37">
        <v>0.26663599999999998</v>
      </c>
      <c r="BA83" s="16">
        <v>3.5639880000000002</v>
      </c>
      <c r="BB83" s="16">
        <v>1.8464469999999999</v>
      </c>
      <c r="BC83" s="16">
        <f t="shared" si="38"/>
        <v>1.9301870023889125</v>
      </c>
      <c r="BD83" s="12">
        <v>138.74260699999999</v>
      </c>
      <c r="BE83" s="15">
        <v>0</v>
      </c>
      <c r="BF83" s="15">
        <v>0</v>
      </c>
      <c r="BG83" s="15">
        <v>0</v>
      </c>
      <c r="BH83" s="15">
        <v>1.1434E-2</v>
      </c>
      <c r="BI83" s="37">
        <v>0.98853999999999997</v>
      </c>
      <c r="BJ83" s="13">
        <v>1126.3971349999999</v>
      </c>
      <c r="BK83" s="15">
        <v>0.131776</v>
      </c>
      <c r="BL83" s="15">
        <v>7.0855319999999997</v>
      </c>
      <c r="BM83" s="16">
        <v>8.7671489999999999</v>
      </c>
      <c r="BN83" s="15">
        <v>0.160714</v>
      </c>
      <c r="BO83" s="19"/>
      <c r="BP83" s="45">
        <v>123.666667</v>
      </c>
      <c r="BQ83" s="40">
        <v>0</v>
      </c>
      <c r="BR83" s="40">
        <v>7.8239289999999997</v>
      </c>
      <c r="BS83" s="39">
        <v>0</v>
      </c>
      <c r="BT83" s="39">
        <v>0</v>
      </c>
      <c r="BU83" s="40">
        <v>0.37954700000000002</v>
      </c>
      <c r="BV83" s="40">
        <v>22.052675000000001</v>
      </c>
      <c r="BW83" s="39">
        <v>0</v>
      </c>
      <c r="BX83" s="39">
        <v>41.700994000000001</v>
      </c>
      <c r="BY83" s="40">
        <v>0</v>
      </c>
      <c r="BZ83" s="40">
        <v>0.24115</v>
      </c>
      <c r="CA83" s="39">
        <v>0</v>
      </c>
      <c r="CB83" s="39">
        <v>1.214637</v>
      </c>
      <c r="CC83" s="39">
        <v>3.8482280000000002</v>
      </c>
      <c r="CD83" s="39">
        <v>10.143997000000001</v>
      </c>
      <c r="CE83" s="39">
        <v>5.2557479999999996</v>
      </c>
      <c r="CF83" s="40">
        <v>1.111329</v>
      </c>
      <c r="CG83" s="40">
        <v>4.0418339999999997</v>
      </c>
      <c r="CH83" s="40">
        <v>0.79916799999999999</v>
      </c>
      <c r="CI83" s="40">
        <v>0.37721700000000002</v>
      </c>
      <c r="CJ83" s="40">
        <v>0.62733099999999997</v>
      </c>
      <c r="CK83" s="40">
        <v>20.102834000000001</v>
      </c>
      <c r="CL83" s="40">
        <v>0.22950499999999999</v>
      </c>
      <c r="CM83" s="41">
        <v>35.231271</v>
      </c>
      <c r="CN83" s="41">
        <v>32.216112000000003</v>
      </c>
      <c r="CO83" s="11">
        <v>466.437861</v>
      </c>
      <c r="CP83" s="40">
        <v>34.049740999999997</v>
      </c>
      <c r="CQ83" s="40">
        <v>13.18469</v>
      </c>
      <c r="CR83" s="40">
        <v>1.1884669999999999</v>
      </c>
      <c r="CS83" s="40">
        <v>11.219001</v>
      </c>
      <c r="CT83" s="40">
        <v>0.78583400000000003</v>
      </c>
      <c r="CU83" s="40">
        <v>5.439667</v>
      </c>
      <c r="CV83" s="40">
        <v>-6.6313999999999998E-2</v>
      </c>
      <c r="CW83" s="40">
        <v>5.4164370000000002</v>
      </c>
      <c r="CX83" s="40">
        <v>19.851769999999998</v>
      </c>
      <c r="CY83" s="40">
        <v>1.1411230000000001</v>
      </c>
      <c r="CZ83" s="40">
        <v>5.7832699999999999</v>
      </c>
      <c r="DA83" s="40">
        <v>2.4255270000000002</v>
      </c>
      <c r="DB83" s="40">
        <v>1.845996</v>
      </c>
      <c r="DC83" s="40">
        <v>0.52444400000000002</v>
      </c>
    </row>
    <row r="84" spans="1:107" s="1" customFormat="1" x14ac:dyDescent="0.25">
      <c r="A84" s="6" t="s">
        <v>220</v>
      </c>
      <c r="B84" s="5" t="s">
        <v>51</v>
      </c>
      <c r="C84" s="10" t="s">
        <v>80</v>
      </c>
      <c r="D84" s="24">
        <f t="shared" si="35"/>
        <v>1.9362000000000001E-2</v>
      </c>
      <c r="E84" s="24">
        <f t="shared" si="36"/>
        <v>0.98061100000000001</v>
      </c>
      <c r="F84" s="8">
        <f t="shared" si="37"/>
        <v>0.999973</v>
      </c>
      <c r="G84" s="19"/>
      <c r="H84" s="9">
        <v>0.39318243112743029</v>
      </c>
      <c r="I84" s="9">
        <v>0.46495027603976546</v>
      </c>
      <c r="J84" s="9">
        <v>0.568028986713911</v>
      </c>
      <c r="K84" s="9">
        <v>0.95902819607577583</v>
      </c>
      <c r="L84" s="9">
        <v>0.48141015113207214</v>
      </c>
      <c r="M84" s="9">
        <v>0.51385438063494648</v>
      </c>
      <c r="N84" s="19"/>
      <c r="O84" s="9">
        <f t="shared" si="39"/>
        <v>1.2808922485719199</v>
      </c>
      <c r="P84" s="9">
        <f t="shared" si="40"/>
        <v>1.27331180126524</v>
      </c>
      <c r="Q84" s="9">
        <f t="shared" si="41"/>
        <v>1.3325911205418324</v>
      </c>
      <c r="R84" s="9">
        <f t="shared" si="42"/>
        <v>1.3973422519379524</v>
      </c>
      <c r="S84" s="9">
        <f t="shared" si="43"/>
        <v>1.2221309870088775</v>
      </c>
      <c r="T84" s="9">
        <f t="shared" si="44"/>
        <v>1.2566558373179155</v>
      </c>
      <c r="U84" s="19"/>
      <c r="V84" s="16">
        <f t="shared" si="45"/>
        <v>1.6003345477932303</v>
      </c>
      <c r="W84" s="16">
        <f t="shared" si="46"/>
        <v>2.3913960137761494</v>
      </c>
      <c r="X84" s="16">
        <f t="shared" si="47"/>
        <v>-1.7955274973046165</v>
      </c>
      <c r="Y84" s="16">
        <f t="shared" si="48"/>
        <v>1.4252965948881156</v>
      </c>
      <c r="Z84" s="16">
        <f t="shared" si="49"/>
        <v>1.2025998126114421</v>
      </c>
      <c r="AA84" s="16">
        <f t="shared" si="50"/>
        <v>8.8223265819794838E-2</v>
      </c>
      <c r="AB84" s="16">
        <f t="shared" si="51"/>
        <v>-0.83386501256974588</v>
      </c>
      <c r="AC84" s="47">
        <f t="shared" si="52"/>
        <v>-1.9341659861676035</v>
      </c>
      <c r="AD84" s="16">
        <f t="shared" si="53"/>
        <v>1.0248201354571969</v>
      </c>
      <c r="AE84" s="16">
        <f t="shared" si="54"/>
        <v>-1.0072867746315597</v>
      </c>
      <c r="AF84" s="16">
        <f t="shared" si="55"/>
        <v>1.1616889110972326</v>
      </c>
      <c r="AG84" s="16">
        <f t="shared" si="56"/>
        <v>-1.3114085658695611</v>
      </c>
      <c r="AH84" s="16">
        <f t="shared" si="57"/>
        <v>0.95708365472651924</v>
      </c>
      <c r="AI84" s="16">
        <f t="shared" si="58"/>
        <v>0.79393761040243183</v>
      </c>
      <c r="AJ84" s="16">
        <f t="shared" si="59"/>
        <v>1.2704828441070579E-2</v>
      </c>
      <c r="AK84" s="16">
        <f t="shared" si="60"/>
        <v>-1.3843938791166102</v>
      </c>
      <c r="AL84" s="47">
        <f t="shared" si="61"/>
        <v>1.3918125911247312</v>
      </c>
      <c r="AM84" s="16">
        <f t="shared" si="62"/>
        <v>-0.75333661451532485</v>
      </c>
      <c r="AN84" s="16">
        <f t="shared" si="63"/>
        <v>-0.93308000288563431</v>
      </c>
      <c r="AO84" s="16">
        <f t="shared" si="64"/>
        <v>-0.66073484800148807</v>
      </c>
      <c r="AP84" s="16">
        <f t="shared" si="65"/>
        <v>-0.9599369005694296</v>
      </c>
      <c r="AQ84" s="16">
        <f t="shared" si="66"/>
        <v>-1.2681655603326769</v>
      </c>
      <c r="AR84" s="19"/>
      <c r="AS84" s="14">
        <v>1.2199999999999999E-3</v>
      </c>
      <c r="AT84" s="16">
        <v>0.60632799999999998</v>
      </c>
      <c r="AU84" s="14">
        <v>4.1100000000000002E-4</v>
      </c>
      <c r="AV84" s="16">
        <v>3.5533969999999999</v>
      </c>
      <c r="AW84" s="15">
        <v>0.69038500000000003</v>
      </c>
      <c r="AX84" s="15">
        <v>0.13241700000000001</v>
      </c>
      <c r="AY84" s="14">
        <v>6.8000000000000005E-4</v>
      </c>
      <c r="AZ84" s="37">
        <v>0.157058</v>
      </c>
      <c r="BA84" s="16">
        <v>3.4945900000000001</v>
      </c>
      <c r="BB84" s="16">
        <v>1.9786600000000001</v>
      </c>
      <c r="BC84" s="16">
        <f t="shared" si="38"/>
        <v>1.766139710713311</v>
      </c>
      <c r="BD84" s="12">
        <v>153.373627</v>
      </c>
      <c r="BE84" s="15">
        <v>2.7807750000000002</v>
      </c>
      <c r="BF84" s="15">
        <v>0.452455</v>
      </c>
      <c r="BG84" s="15">
        <v>0.30332100000000001</v>
      </c>
      <c r="BH84" s="15">
        <v>1.9362000000000001E-2</v>
      </c>
      <c r="BI84" s="37">
        <v>0.98061100000000001</v>
      </c>
      <c r="BJ84" s="13">
        <v>1032.139079</v>
      </c>
      <c r="BK84" s="15">
        <v>0.13195100000000001</v>
      </c>
      <c r="BL84" s="15">
        <v>7.0854929999999996</v>
      </c>
      <c r="BM84" s="16">
        <v>6.6571889999999998</v>
      </c>
      <c r="BN84" s="15">
        <v>0.15809100000000001</v>
      </c>
      <c r="BO84" s="19"/>
      <c r="BP84" s="45">
        <v>149.83333300000001</v>
      </c>
      <c r="BQ84" s="40">
        <v>0</v>
      </c>
      <c r="BR84" s="40">
        <v>14.502905</v>
      </c>
      <c r="BS84" s="39">
        <v>0</v>
      </c>
      <c r="BT84" s="39">
        <v>5.1880999999999997E-2</v>
      </c>
      <c r="BU84" s="40">
        <v>0.55719600000000002</v>
      </c>
      <c r="BV84" s="40">
        <v>10.485143000000001</v>
      </c>
      <c r="BW84" s="39">
        <v>0</v>
      </c>
      <c r="BX84" s="39">
        <v>33.942279999999997</v>
      </c>
      <c r="BY84" s="40">
        <v>0</v>
      </c>
      <c r="BZ84" s="40">
        <v>0.209812</v>
      </c>
      <c r="CA84" s="39">
        <v>0</v>
      </c>
      <c r="CB84" s="39">
        <v>0.40793099999999999</v>
      </c>
      <c r="CC84" s="39">
        <v>0</v>
      </c>
      <c r="CD84" s="39">
        <v>10.548484</v>
      </c>
      <c r="CE84" s="39">
        <v>6.5381169999999997</v>
      </c>
      <c r="CF84" s="40">
        <v>1.129273</v>
      </c>
      <c r="CG84" s="40">
        <v>7.7010009999999998</v>
      </c>
      <c r="CH84" s="40">
        <v>0.37322300000000003</v>
      </c>
      <c r="CI84" s="40">
        <v>0.40843299999999999</v>
      </c>
      <c r="CJ84" s="40">
        <v>0.41552899999999998</v>
      </c>
      <c r="CK84" s="40">
        <v>20.797668000000002</v>
      </c>
      <c r="CL84" s="40">
        <v>0.20658599999999999</v>
      </c>
      <c r="CM84" s="41">
        <v>30.429269000000001</v>
      </c>
      <c r="CN84" s="41">
        <v>33.506075000000003</v>
      </c>
      <c r="CO84" s="11">
        <v>274.975281</v>
      </c>
      <c r="CP84" s="40">
        <v>24.354505</v>
      </c>
      <c r="CQ84" s="40">
        <v>11.491263999999999</v>
      </c>
      <c r="CR84" s="40">
        <v>1.289239</v>
      </c>
      <c r="CS84" s="40">
        <v>9.7189999999999994</v>
      </c>
      <c r="CT84" s="40">
        <v>0.94717300000000004</v>
      </c>
      <c r="CU84" s="40">
        <v>14.517167000000001</v>
      </c>
      <c r="CV84" s="40">
        <v>-1.8813E-2</v>
      </c>
      <c r="CW84" s="40">
        <v>5.151103</v>
      </c>
      <c r="CX84" s="40">
        <v>19.603349000000001</v>
      </c>
      <c r="CY84" s="40">
        <v>1.1663889999999999</v>
      </c>
      <c r="CZ84" s="40">
        <v>5.7416340000000003</v>
      </c>
      <c r="DA84" s="40">
        <v>2.7910840000000001</v>
      </c>
      <c r="DB84" s="40">
        <v>1.8774519999999999</v>
      </c>
      <c r="DC84" s="40">
        <v>0.43707499999999999</v>
      </c>
    </row>
    <row r="85" spans="1:107" s="1" customFormat="1" x14ac:dyDescent="0.25">
      <c r="A85" s="6" t="s">
        <v>518</v>
      </c>
      <c r="B85" s="5" t="s">
        <v>51</v>
      </c>
      <c r="C85" s="5" t="s">
        <v>125</v>
      </c>
      <c r="D85" s="24">
        <f t="shared" si="35"/>
        <v>0.34446599999999999</v>
      </c>
      <c r="E85" s="24">
        <f t="shared" si="36"/>
        <v>0.65550299999999995</v>
      </c>
      <c r="F85" s="8">
        <f t="shared" si="37"/>
        <v>0.99996899999999989</v>
      </c>
      <c r="G85" s="19"/>
      <c r="H85" s="9">
        <v>0.78198243818266255</v>
      </c>
      <c r="I85" s="9">
        <v>1.336514357691754</v>
      </c>
      <c r="J85" s="9">
        <v>1.1616855386471641</v>
      </c>
      <c r="K85" s="9">
        <v>1.0783683897993441</v>
      </c>
      <c r="L85" s="9">
        <v>1.1072484684995507</v>
      </c>
      <c r="M85" s="9">
        <v>1.0510760368229894</v>
      </c>
      <c r="N85" s="19"/>
      <c r="O85" s="9">
        <f t="shared" si="39"/>
        <v>1.6118727576863774</v>
      </c>
      <c r="P85" s="9">
        <f t="shared" si="40"/>
        <v>1.5291348534736828</v>
      </c>
      <c r="Q85" s="9">
        <f t="shared" si="41"/>
        <v>1.4868729217714629</v>
      </c>
      <c r="R85" s="9">
        <f t="shared" si="42"/>
        <v>1.566784945708825</v>
      </c>
      <c r="S85" s="9">
        <f t="shared" si="43"/>
        <v>1.5109870171473447</v>
      </c>
      <c r="T85" s="9">
        <f t="shared" si="44"/>
        <v>1.3741759504841089</v>
      </c>
      <c r="U85" s="19"/>
      <c r="V85" s="16">
        <f t="shared" si="45"/>
        <v>0.66838200946053972</v>
      </c>
      <c r="W85" s="16">
        <f t="shared" si="46"/>
        <v>0.77065881577848383</v>
      </c>
      <c r="X85" s="16">
        <f t="shared" si="47"/>
        <v>-0.54058258968499662</v>
      </c>
      <c r="Y85" s="16">
        <f t="shared" si="48"/>
        <v>0.68868068206848898</v>
      </c>
      <c r="Z85" s="16">
        <f t="shared" si="49"/>
        <v>-6.1452460258261593E-2</v>
      </c>
      <c r="AA85" s="16">
        <f t="shared" si="50"/>
        <v>-0.40099847475008732</v>
      </c>
      <c r="AB85" s="16">
        <f t="shared" si="51"/>
        <v>-0.17237505649099913</v>
      </c>
      <c r="AC85" s="47">
        <f t="shared" si="52"/>
        <v>-1.2560865325855899</v>
      </c>
      <c r="AD85" s="16">
        <f t="shared" si="53"/>
        <v>0.48789130441296119</v>
      </c>
      <c r="AE85" s="16">
        <f t="shared" si="54"/>
        <v>-0.32449302580248662</v>
      </c>
      <c r="AF85" s="16">
        <f t="shared" si="55"/>
        <v>0.21778572020150569</v>
      </c>
      <c r="AG85" s="16">
        <f t="shared" si="56"/>
        <v>-0.11645669722025952</v>
      </c>
      <c r="AH85" s="16">
        <f t="shared" si="57"/>
        <v>-0.83318603397473168</v>
      </c>
      <c r="AI85" s="16">
        <f t="shared" si="58"/>
        <v>-0.79954699755226355</v>
      </c>
      <c r="AJ85" s="16">
        <f t="shared" si="59"/>
        <v>-0.74423145614800312</v>
      </c>
      <c r="AK85" s="16">
        <f t="shared" si="60"/>
        <v>-0.42502758523853551</v>
      </c>
      <c r="AL85" s="47">
        <f t="shared" si="61"/>
        <v>0.51930130283183451</v>
      </c>
      <c r="AM85" s="16">
        <f t="shared" si="62"/>
        <v>0.39337869692230859</v>
      </c>
      <c r="AN85" s="16">
        <f t="shared" si="63"/>
        <v>-1.1145189552640988</v>
      </c>
      <c r="AO85" s="16">
        <f t="shared" si="64"/>
        <v>0.67253413638377069</v>
      </c>
      <c r="AP85" s="16">
        <f t="shared" si="65"/>
        <v>0.87511059218833964</v>
      </c>
      <c r="AQ85" s="16">
        <f t="shared" si="66"/>
        <v>-0.35384107460246256</v>
      </c>
      <c r="AR85" s="19"/>
      <c r="AS85" s="14">
        <v>1.0920000000000001E-3</v>
      </c>
      <c r="AT85" s="16">
        <v>0.38838299999999998</v>
      </c>
      <c r="AU85" s="14">
        <v>5.7700000000000004E-4</v>
      </c>
      <c r="AV85" s="16">
        <v>2.6324749999999999</v>
      </c>
      <c r="AW85" s="15">
        <v>0.52086100000000002</v>
      </c>
      <c r="AX85" s="15">
        <v>9.4511999999999999E-2</v>
      </c>
      <c r="AY85" s="14">
        <v>7.4799999999999997E-4</v>
      </c>
      <c r="AZ85" s="37">
        <v>0.25105699999999997</v>
      </c>
      <c r="BA85" s="16">
        <v>3.2581570000000002</v>
      </c>
      <c r="BB85" s="16">
        <v>2.3870049999999998</v>
      </c>
      <c r="BC85" s="16">
        <f t="shared" si="38"/>
        <v>1.3649560851359761</v>
      </c>
      <c r="BD85" s="12">
        <v>175.92090899999999</v>
      </c>
      <c r="BE85" s="15">
        <v>0</v>
      </c>
      <c r="BF85" s="15">
        <v>0</v>
      </c>
      <c r="BG85" s="15">
        <v>0</v>
      </c>
      <c r="BH85" s="15">
        <v>0.34446599999999999</v>
      </c>
      <c r="BI85" s="37">
        <v>0.65550299999999995</v>
      </c>
      <c r="BJ85" s="13">
        <v>1402.369154</v>
      </c>
      <c r="BK85" s="15">
        <v>0.12363499999999999</v>
      </c>
      <c r="BL85" s="15">
        <v>7.4036210000000002</v>
      </c>
      <c r="BM85" s="16">
        <v>13.555845</v>
      </c>
      <c r="BN85" s="15">
        <v>0.16930100000000001</v>
      </c>
      <c r="BO85" s="19"/>
      <c r="BP85" s="45">
        <v>166.33333300000001</v>
      </c>
      <c r="BQ85" s="40">
        <v>11.473388999999999</v>
      </c>
      <c r="BR85" s="40">
        <v>26.271350999999999</v>
      </c>
      <c r="BS85" s="39">
        <v>6.7870850000000003</v>
      </c>
      <c r="BT85" s="39">
        <v>4.0192880000000004</v>
      </c>
      <c r="BU85" s="40">
        <v>0.57950400000000002</v>
      </c>
      <c r="BV85" s="40">
        <v>15.344367999999999</v>
      </c>
      <c r="BW85" s="39">
        <v>16.505458000000001</v>
      </c>
      <c r="BX85" s="39">
        <v>57.710706000000002</v>
      </c>
      <c r="BY85" s="40">
        <v>1.1274470000000001</v>
      </c>
      <c r="BZ85" s="40">
        <v>0.30730000000000002</v>
      </c>
      <c r="CA85" s="39">
        <v>6.8683839999999998</v>
      </c>
      <c r="CB85" s="39">
        <v>10.560082</v>
      </c>
      <c r="CC85" s="39">
        <v>7.227843</v>
      </c>
      <c r="CD85" s="39">
        <v>8.4958740000000006</v>
      </c>
      <c r="CE85" s="39">
        <v>5.5395750000000001</v>
      </c>
      <c r="CF85" s="40">
        <v>1.374352</v>
      </c>
      <c r="CG85" s="40">
        <v>14.653445</v>
      </c>
      <c r="CH85" s="40">
        <v>1.2230589999999999</v>
      </c>
      <c r="CI85" s="40">
        <v>0.99649399999999999</v>
      </c>
      <c r="CJ85" s="40">
        <v>1.433257</v>
      </c>
      <c r="CK85" s="40">
        <v>18.599222999999999</v>
      </c>
      <c r="CL85" s="40">
        <v>5.4862000000000001E-2</v>
      </c>
      <c r="CM85" s="41">
        <v>34.995251000000003</v>
      </c>
      <c r="CN85" s="41">
        <v>39.454320000000003</v>
      </c>
      <c r="CO85" s="11">
        <v>479.63247000000001</v>
      </c>
      <c r="CP85" s="40">
        <v>43.133845999999998</v>
      </c>
      <c r="CQ85" s="40">
        <v>16.359836999999999</v>
      </c>
      <c r="CR85" s="40">
        <v>3.3541340000000002</v>
      </c>
      <c r="CS85" s="40">
        <v>23.565000999999999</v>
      </c>
      <c r="CT85" s="40">
        <v>1.2522450000000001</v>
      </c>
      <c r="CU85" s="40">
        <v>11.416001</v>
      </c>
      <c r="CV85" s="40">
        <v>-3.4314999999999998E-2</v>
      </c>
      <c r="CW85" s="40">
        <v>5.4793779999999996</v>
      </c>
      <c r="CX85" s="40">
        <v>29.047494</v>
      </c>
      <c r="CY85" s="40">
        <v>1.3133300000000001</v>
      </c>
      <c r="CZ85" s="40">
        <v>7.327261</v>
      </c>
      <c r="DA85" s="40">
        <v>2.8538039999999998</v>
      </c>
      <c r="DB85" s="40">
        <v>1.970397</v>
      </c>
      <c r="DC85" s="40">
        <v>0.48730099999999998</v>
      </c>
    </row>
    <row r="86" spans="1:107" s="1" customFormat="1" x14ac:dyDescent="0.25">
      <c r="A86" s="6" t="s">
        <v>215</v>
      </c>
      <c r="B86" s="5" t="s">
        <v>48</v>
      </c>
      <c r="C86" s="10"/>
      <c r="D86" s="24">
        <f t="shared" si="35"/>
        <v>2.5119999999999999E-3</v>
      </c>
      <c r="E86" s="24">
        <f t="shared" si="36"/>
        <v>0.99745499999999998</v>
      </c>
      <c r="F86" s="8">
        <f t="shared" si="37"/>
        <v>0.99996699999999994</v>
      </c>
      <c r="G86" s="19"/>
      <c r="H86" s="9">
        <v>0.4719804906479016</v>
      </c>
      <c r="I86" s="9">
        <v>0.68445427392839164</v>
      </c>
      <c r="J86" s="9">
        <v>0.59223847483296443</v>
      </c>
      <c r="K86" s="9">
        <v>0.94268510920760074</v>
      </c>
      <c r="L86" s="9">
        <v>0.46772443476304343</v>
      </c>
      <c r="M86" s="9">
        <v>0.56914003563022508</v>
      </c>
      <c r="N86" s="19"/>
      <c r="O86" s="9">
        <f t="shared" si="39"/>
        <v>1.2503646943916162</v>
      </c>
      <c r="P86" s="9">
        <f t="shared" si="40"/>
        <v>1.1685376248827939</v>
      </c>
      <c r="Q86" s="9">
        <f t="shared" si="41"/>
        <v>0.98261656556584986</v>
      </c>
      <c r="R86" s="9">
        <f t="shared" si="42"/>
        <v>0.98233128824068339</v>
      </c>
      <c r="S86" s="9">
        <f t="shared" si="43"/>
        <v>1.0941032450956043</v>
      </c>
      <c r="T86" s="9">
        <f t="shared" si="44"/>
        <v>1.1384168449338414</v>
      </c>
      <c r="U86" s="19"/>
      <c r="V86" s="16">
        <f t="shared" si="45"/>
        <v>0.93777454007233274</v>
      </c>
      <c r="W86" s="16">
        <f t="shared" si="46"/>
        <v>0.89850627228345492</v>
      </c>
      <c r="X86" s="16">
        <f t="shared" si="47"/>
        <v>-0.51790286243885919</v>
      </c>
      <c r="Y86" s="16">
        <f t="shared" si="48"/>
        <v>1.2086931772527003</v>
      </c>
      <c r="Z86" s="16">
        <f t="shared" si="49"/>
        <v>0.60460504974834017</v>
      </c>
      <c r="AA86" s="16">
        <f t="shared" si="50"/>
        <v>0.66918456929617265</v>
      </c>
      <c r="AB86" s="16">
        <f t="shared" si="51"/>
        <v>-2.6458154414804428E-2</v>
      </c>
      <c r="AC86" s="47">
        <f t="shared" si="52"/>
        <v>-1.2160649918407624</v>
      </c>
      <c r="AD86" s="16">
        <f t="shared" si="53"/>
        <v>1.4178498687480814</v>
      </c>
      <c r="AE86" s="16">
        <f t="shared" si="54"/>
        <v>-1.0287832945716755</v>
      </c>
      <c r="AF86" s="16">
        <f t="shared" si="55"/>
        <v>1.396002744174196</v>
      </c>
      <c r="AG86" s="16">
        <f t="shared" si="56"/>
        <v>-1.6741227203000317</v>
      </c>
      <c r="AH86" s="16">
        <f t="shared" si="57"/>
        <v>-0.83318603397473168</v>
      </c>
      <c r="AI86" s="16">
        <f t="shared" si="58"/>
        <v>-0.79954699755226355</v>
      </c>
      <c r="AJ86" s="16">
        <f t="shared" si="59"/>
        <v>-0.74423145614800312</v>
      </c>
      <c r="AK86" s="16">
        <f t="shared" si="60"/>
        <v>-1.4341174200507283</v>
      </c>
      <c r="AL86" s="47">
        <f t="shared" si="61"/>
        <v>1.437017815665516</v>
      </c>
      <c r="AM86" s="16">
        <f t="shared" si="62"/>
        <v>1.0276185404885694</v>
      </c>
      <c r="AN86" s="16">
        <f t="shared" si="63"/>
        <v>-1.4519570069097607</v>
      </c>
      <c r="AO86" s="16">
        <f t="shared" si="64"/>
        <v>0.94424812592461438</v>
      </c>
      <c r="AP86" s="16">
        <f t="shared" si="65"/>
        <v>-2.0709091091286744E-2</v>
      </c>
      <c r="AQ86" s="16">
        <f t="shared" si="66"/>
        <v>-0.78188522278374428</v>
      </c>
      <c r="AR86" s="19"/>
      <c r="AS86" s="14">
        <v>1.129E-3</v>
      </c>
      <c r="AT86" s="16">
        <v>0.40557500000000002</v>
      </c>
      <c r="AU86" s="14">
        <v>5.8E-4</v>
      </c>
      <c r="AV86" s="16">
        <v>3.2825980000000001</v>
      </c>
      <c r="AW86" s="15">
        <v>0.61018700000000003</v>
      </c>
      <c r="AX86" s="15">
        <v>0.17743</v>
      </c>
      <c r="AY86" s="14">
        <v>7.6300000000000001E-4</v>
      </c>
      <c r="AZ86" s="37">
        <v>0.25660500000000003</v>
      </c>
      <c r="BA86" s="16">
        <v>3.6676579999999999</v>
      </c>
      <c r="BB86" s="16">
        <v>1.9658040000000001</v>
      </c>
      <c r="BC86" s="16">
        <f t="shared" si="38"/>
        <v>1.8657292385202184</v>
      </c>
      <c r="BD86" s="12">
        <v>146.52965399999999</v>
      </c>
      <c r="BE86" s="15">
        <v>0</v>
      </c>
      <c r="BF86" s="15">
        <v>0</v>
      </c>
      <c r="BG86" s="15">
        <v>0</v>
      </c>
      <c r="BH86" s="15">
        <v>2.5119999999999999E-3</v>
      </c>
      <c r="BI86" s="37">
        <v>0.99745499999999998</v>
      </c>
      <c r="BJ86" s="13">
        <v>1607.1406979999999</v>
      </c>
      <c r="BK86" s="15">
        <v>0.108169</v>
      </c>
      <c r="BL86" s="15">
        <v>7.4684540000000004</v>
      </c>
      <c r="BM86" s="16">
        <v>10.188110999999999</v>
      </c>
      <c r="BN86" s="15">
        <v>0.164053</v>
      </c>
      <c r="BO86" s="19"/>
      <c r="BP86" s="45">
        <v>134</v>
      </c>
      <c r="BQ86" s="40">
        <v>0</v>
      </c>
      <c r="BR86" s="40">
        <v>18.434401000000001</v>
      </c>
      <c r="BS86" s="39">
        <v>0</v>
      </c>
      <c r="BT86" s="39">
        <v>0</v>
      </c>
      <c r="BU86" s="40">
        <v>0.62561100000000003</v>
      </c>
      <c r="BV86" s="40">
        <v>24.809718</v>
      </c>
      <c r="BW86" s="39">
        <v>0</v>
      </c>
      <c r="BX86" s="39">
        <v>62.604877000000002</v>
      </c>
      <c r="BY86" s="40">
        <v>0</v>
      </c>
      <c r="BZ86" s="40">
        <v>0.39504</v>
      </c>
      <c r="CA86" s="39">
        <v>0</v>
      </c>
      <c r="CB86" s="39">
        <v>2.2644730000000002</v>
      </c>
      <c r="CC86" s="39">
        <v>0</v>
      </c>
      <c r="CD86" s="39">
        <v>7.8668839999999998</v>
      </c>
      <c r="CE86" s="39">
        <v>5.1216629999999999</v>
      </c>
      <c r="CF86" s="40">
        <v>1.251547</v>
      </c>
      <c r="CG86" s="40">
        <v>5.2873999999999999</v>
      </c>
      <c r="CH86" s="40">
        <v>0.82370100000000002</v>
      </c>
      <c r="CI86" s="40">
        <v>0.73785299999999998</v>
      </c>
      <c r="CJ86" s="40">
        <v>0.96238500000000005</v>
      </c>
      <c r="CK86" s="40">
        <v>17.208801000000001</v>
      </c>
      <c r="CL86" s="40">
        <v>8.9421E-2</v>
      </c>
      <c r="CM86" s="41">
        <v>34.094110000000001</v>
      </c>
      <c r="CN86" s="41">
        <v>36.855483999999997</v>
      </c>
      <c r="CO86" s="11">
        <v>364.635468</v>
      </c>
      <c r="CP86" s="40">
        <v>27.967701999999999</v>
      </c>
      <c r="CQ86" s="40">
        <v>12.240778000000001</v>
      </c>
      <c r="CR86" s="40">
        <v>1.782985</v>
      </c>
      <c r="CS86" s="40">
        <v>6.1654</v>
      </c>
      <c r="CT86" s="40">
        <v>0.88017500000000004</v>
      </c>
      <c r="CU86" s="40">
        <v>7.4067999999999996</v>
      </c>
      <c r="CV86" s="40">
        <v>-5.8624999999999997E-2</v>
      </c>
      <c r="CW86" s="40">
        <v>5.247814</v>
      </c>
      <c r="CX86" s="40">
        <v>17.560029</v>
      </c>
      <c r="CY86" s="40">
        <v>1.130263</v>
      </c>
      <c r="CZ86" s="40">
        <v>5.858428</v>
      </c>
      <c r="DA86" s="40">
        <v>2.2579799999999999</v>
      </c>
      <c r="DB86" s="40">
        <v>1.616546</v>
      </c>
      <c r="DC86" s="40">
        <v>0.32794200000000001</v>
      </c>
    </row>
    <row r="87" spans="1:107" s="1" customFormat="1" x14ac:dyDescent="0.25">
      <c r="A87" s="6" t="s">
        <v>368</v>
      </c>
      <c r="B87" s="5" t="s">
        <v>51</v>
      </c>
      <c r="C87" s="5" t="s">
        <v>125</v>
      </c>
      <c r="D87" s="24">
        <f t="shared" si="35"/>
        <v>0.89336000000000004</v>
      </c>
      <c r="E87" s="24">
        <f t="shared" si="36"/>
        <v>0.10660600000000001</v>
      </c>
      <c r="F87" s="8">
        <f t="shared" si="37"/>
        <v>0.99996600000000002</v>
      </c>
      <c r="G87" s="19"/>
      <c r="H87" s="9">
        <v>0.70671604153821677</v>
      </c>
      <c r="I87" s="9">
        <v>0.80162821928590378</v>
      </c>
      <c r="J87" s="9">
        <v>0.68551893072275316</v>
      </c>
      <c r="K87" s="9">
        <v>0.89463005282689645</v>
      </c>
      <c r="L87" s="9">
        <v>0.74056471598655627</v>
      </c>
      <c r="M87" s="9">
        <v>0.84737515967128063</v>
      </c>
      <c r="N87" s="19"/>
      <c r="O87" s="9">
        <f t="shared" si="39"/>
        <v>1.4975063205899646</v>
      </c>
      <c r="P87" s="9">
        <f t="shared" si="40"/>
        <v>1.5777302492672367</v>
      </c>
      <c r="Q87" s="9">
        <f t="shared" si="41"/>
        <v>1.1897403486020646</v>
      </c>
      <c r="R87" s="9">
        <f t="shared" si="42"/>
        <v>1.9066652206923214</v>
      </c>
      <c r="S87" s="9">
        <f t="shared" si="43"/>
        <v>1.2475207422520671</v>
      </c>
      <c r="T87" s="9">
        <f t="shared" si="44"/>
        <v>1.2704693115982537</v>
      </c>
      <c r="U87" s="19"/>
      <c r="V87" s="16">
        <f t="shared" si="45"/>
        <v>1.0033024529238495</v>
      </c>
      <c r="W87" s="16">
        <f t="shared" si="46"/>
        <v>0.8811867791354745</v>
      </c>
      <c r="X87" s="16">
        <f t="shared" si="47"/>
        <v>-0.52546277152090526</v>
      </c>
      <c r="Y87" s="16">
        <f t="shared" si="48"/>
        <v>0.4786905719305517</v>
      </c>
      <c r="Z87" s="16">
        <f t="shared" si="49"/>
        <v>-0.1655001786675952</v>
      </c>
      <c r="AA87" s="16">
        <f t="shared" si="50"/>
        <v>-0.32322376933723651</v>
      </c>
      <c r="AB87" s="16">
        <f t="shared" si="51"/>
        <v>2.7252260004340893E-3</v>
      </c>
      <c r="AC87" s="47">
        <f t="shared" si="52"/>
        <v>-1.3949139571771902</v>
      </c>
      <c r="AD87" s="16">
        <f t="shared" si="53"/>
        <v>0.10791275260694112</v>
      </c>
      <c r="AE87" s="16">
        <f t="shared" si="54"/>
        <v>1.1219544043256041E-2</v>
      </c>
      <c r="AF87" s="16">
        <f t="shared" si="55"/>
        <v>-0.18350343270977626</v>
      </c>
      <c r="AG87" s="16">
        <f t="shared" si="56"/>
        <v>0.58186593530361641</v>
      </c>
      <c r="AH87" s="16">
        <f t="shared" si="57"/>
        <v>-0.83318603397473168</v>
      </c>
      <c r="AI87" s="16">
        <f t="shared" si="58"/>
        <v>-0.79954699755226355</v>
      </c>
      <c r="AJ87" s="16">
        <f t="shared" si="59"/>
        <v>-0.74423145614800312</v>
      </c>
      <c r="AK87" s="16">
        <f t="shared" si="60"/>
        <v>1.1947322531882818</v>
      </c>
      <c r="AL87" s="47">
        <f t="shared" si="61"/>
        <v>-0.95380556814675066</v>
      </c>
      <c r="AM87" s="16">
        <f t="shared" si="62"/>
        <v>0.41190425798102864</v>
      </c>
      <c r="AN87" s="16">
        <f t="shared" si="63"/>
        <v>-1.0477993405005894</v>
      </c>
      <c r="AO87" s="16">
        <f t="shared" si="64"/>
        <v>0.73272084074414379</v>
      </c>
      <c r="AP87" s="16">
        <f t="shared" si="65"/>
        <v>1.1490939982337247</v>
      </c>
      <c r="AQ87" s="16">
        <f t="shared" si="66"/>
        <v>-3.7049254568907466E-2</v>
      </c>
      <c r="AR87" s="19"/>
      <c r="AS87" s="14">
        <v>1.1379999999999999E-3</v>
      </c>
      <c r="AT87" s="16">
        <v>0.40324599999999999</v>
      </c>
      <c r="AU87" s="14">
        <v>5.7899999999999998E-4</v>
      </c>
      <c r="AV87" s="16">
        <v>2.3699439999999998</v>
      </c>
      <c r="AW87" s="15">
        <v>0.506907</v>
      </c>
      <c r="AX87" s="15">
        <v>0.100538</v>
      </c>
      <c r="AY87" s="14">
        <v>7.6599999999999997E-4</v>
      </c>
      <c r="AZ87" s="37">
        <v>0.23181199999999999</v>
      </c>
      <c r="BA87" s="16">
        <v>3.0908359999999999</v>
      </c>
      <c r="BB87" s="16">
        <v>2.5877780000000001</v>
      </c>
      <c r="BC87" s="16">
        <f t="shared" si="38"/>
        <v>1.1943976647146701</v>
      </c>
      <c r="BD87" s="12">
        <v>189.09740400000001</v>
      </c>
      <c r="BE87" s="15">
        <v>0</v>
      </c>
      <c r="BF87" s="15">
        <v>0</v>
      </c>
      <c r="BG87" s="15">
        <v>0</v>
      </c>
      <c r="BH87" s="15">
        <v>0.89336000000000004</v>
      </c>
      <c r="BI87" s="37">
        <v>0.10660600000000001</v>
      </c>
      <c r="BJ87" s="13">
        <v>1408.350342</v>
      </c>
      <c r="BK87" s="15">
        <v>0.126693</v>
      </c>
      <c r="BL87" s="15">
        <v>7.4179820000000003</v>
      </c>
      <c r="BM87" s="16">
        <v>14.585855</v>
      </c>
      <c r="BN87" s="15">
        <v>0.17318500000000001</v>
      </c>
      <c r="BO87" s="19"/>
      <c r="BP87" s="45">
        <v>172.66666699999999</v>
      </c>
      <c r="BQ87" s="40">
        <v>21.504432000000001</v>
      </c>
      <c r="BR87" s="40">
        <v>26.743369999999999</v>
      </c>
      <c r="BS87" s="39">
        <v>7.9737999999999998</v>
      </c>
      <c r="BT87" s="39">
        <v>4.0192880000000004</v>
      </c>
      <c r="BU87" s="40">
        <v>0.65929499999999996</v>
      </c>
      <c r="BV87" s="40">
        <v>18.397573999999999</v>
      </c>
      <c r="BW87" s="39">
        <v>17.835481000000001</v>
      </c>
      <c r="BX87" s="39">
        <v>53.561148000000003</v>
      </c>
      <c r="BY87" s="40">
        <v>1.2562660000000001</v>
      </c>
      <c r="BZ87" s="40">
        <v>0.30375200000000002</v>
      </c>
      <c r="CA87" s="39">
        <v>7.9094059999999997</v>
      </c>
      <c r="CB87" s="39">
        <v>14.121931</v>
      </c>
      <c r="CC87" s="39">
        <v>11.765458000000001</v>
      </c>
      <c r="CD87" s="39">
        <v>9.2336390000000002</v>
      </c>
      <c r="CE87" s="39">
        <v>5.8540660000000004</v>
      </c>
      <c r="CF87" s="40">
        <v>1.3910640000000001</v>
      </c>
      <c r="CG87" s="40">
        <v>17.147667999999999</v>
      </c>
      <c r="CH87" s="40">
        <v>1.4407989999999999</v>
      </c>
      <c r="CI87" s="40">
        <v>1.3340510000000001</v>
      </c>
      <c r="CJ87" s="40">
        <v>1.668941</v>
      </c>
      <c r="CK87" s="40">
        <v>20.473001</v>
      </c>
      <c r="CL87" s="40">
        <v>6.0884000000000001E-2</v>
      </c>
      <c r="CM87" s="41">
        <v>35.797108999999999</v>
      </c>
      <c r="CN87" s="41">
        <v>39.425021999999998</v>
      </c>
      <c r="CO87" s="11">
        <v>533.65826400000003</v>
      </c>
      <c r="CP87" s="40">
        <v>47.193719000000002</v>
      </c>
      <c r="CQ87" s="40">
        <v>17.368988000000002</v>
      </c>
      <c r="CR87" s="40">
        <v>3.9396070000000001</v>
      </c>
      <c r="CS87" s="40">
        <v>29.363002000000002</v>
      </c>
      <c r="CT87" s="40">
        <v>1.3722099999999999</v>
      </c>
      <c r="CU87" s="40">
        <v>14.620001</v>
      </c>
      <c r="CV87" s="40">
        <v>-1.1183999999999999E-2</v>
      </c>
      <c r="CW87" s="40">
        <v>5.9289690000000004</v>
      </c>
      <c r="CX87" s="40">
        <v>32.766838999999997</v>
      </c>
      <c r="CY87" s="40">
        <v>1.4995579999999999</v>
      </c>
      <c r="CZ87" s="40">
        <v>8.0952579999999994</v>
      </c>
      <c r="DA87" s="40">
        <v>3.1692879999999999</v>
      </c>
      <c r="DB87" s="40">
        <v>2.1142340000000002</v>
      </c>
      <c r="DC87" s="40">
        <v>0.54076400000000002</v>
      </c>
    </row>
    <row r="88" spans="1:107" s="1" customFormat="1" x14ac:dyDescent="0.25">
      <c r="A88" s="6" t="s">
        <v>73</v>
      </c>
      <c r="B88" s="5" t="s">
        <v>51</v>
      </c>
      <c r="C88" s="5" t="s">
        <v>74</v>
      </c>
      <c r="D88" s="24">
        <f t="shared" si="35"/>
        <v>3.9849999999999998E-3</v>
      </c>
      <c r="E88" s="24">
        <f t="shared" si="36"/>
        <v>0.99597899999999995</v>
      </c>
      <c r="F88" s="8">
        <f t="shared" si="37"/>
        <v>0.99996399999999996</v>
      </c>
      <c r="G88" s="19"/>
      <c r="H88" s="9">
        <v>0.42795167007578094</v>
      </c>
      <c r="I88" s="9">
        <v>0.57686009606523558</v>
      </c>
      <c r="J88" s="9">
        <v>0.7302011219219271</v>
      </c>
      <c r="K88" s="9">
        <v>0.59676947414093495</v>
      </c>
      <c r="L88" s="9">
        <v>0.58567741348461511</v>
      </c>
      <c r="M88" s="9">
        <v>1.0046344611153597</v>
      </c>
      <c r="N88" s="19"/>
      <c r="O88" s="9">
        <f t="shared" si="39"/>
        <v>1.5147526453400653</v>
      </c>
      <c r="P88" s="9">
        <f t="shared" si="40"/>
        <v>1.3913594137295684</v>
      </c>
      <c r="Q88" s="9">
        <f t="shared" si="41"/>
        <v>1.3089179652105236</v>
      </c>
      <c r="R88" s="9">
        <f t="shared" si="42"/>
        <v>1.1621360388129847</v>
      </c>
      <c r="S88" s="9">
        <f t="shared" si="43"/>
        <v>1.3967668744331365</v>
      </c>
      <c r="T88" s="9">
        <f t="shared" si="44"/>
        <v>1.3231973479106343</v>
      </c>
      <c r="U88" s="19"/>
      <c r="V88" s="16">
        <f t="shared" si="45"/>
        <v>0.59557321740329794</v>
      </c>
      <c r="W88" s="16">
        <f t="shared" si="46"/>
        <v>0.33323192614752811</v>
      </c>
      <c r="X88" s="16">
        <f t="shared" si="47"/>
        <v>3.3970500550491847E-2</v>
      </c>
      <c r="Y88" s="16">
        <f t="shared" si="48"/>
        <v>1.0416607706052767</v>
      </c>
      <c r="Z88" s="16">
        <f t="shared" si="49"/>
        <v>0.28347683642350346</v>
      </c>
      <c r="AA88" s="16">
        <f t="shared" si="50"/>
        <v>0.66959757802056885</v>
      </c>
      <c r="AB88" s="16">
        <f t="shared" si="51"/>
        <v>0.29455903015282348</v>
      </c>
      <c r="AC88" s="47">
        <f t="shared" si="52"/>
        <v>-0.7148435257210648</v>
      </c>
      <c r="AD88" s="16">
        <f t="shared" si="53"/>
        <v>1.1070991256047806</v>
      </c>
      <c r="AE88" s="16">
        <f t="shared" si="54"/>
        <v>-0.66450623731639702</v>
      </c>
      <c r="AF88" s="16">
        <f t="shared" si="55"/>
        <v>0.81062421313734823</v>
      </c>
      <c r="AG88" s="16">
        <f t="shared" si="56"/>
        <v>-1.1986839392040396</v>
      </c>
      <c r="AH88" s="16">
        <f t="shared" si="57"/>
        <v>-0.83318603397473168</v>
      </c>
      <c r="AI88" s="16">
        <f t="shared" si="58"/>
        <v>-0.79954699755226355</v>
      </c>
      <c r="AJ88" s="16">
        <f t="shared" si="59"/>
        <v>-0.74423145614800312</v>
      </c>
      <c r="AK88" s="16">
        <f t="shared" si="60"/>
        <v>-1.4297706677779713</v>
      </c>
      <c r="AL88" s="47">
        <f t="shared" si="61"/>
        <v>1.4330565884378859</v>
      </c>
      <c r="AM88" s="16">
        <f t="shared" si="62"/>
        <v>0.97368468315459145</v>
      </c>
      <c r="AN88" s="16">
        <f t="shared" si="63"/>
        <v>-1.525309310649106</v>
      </c>
      <c r="AO88" s="16">
        <f t="shared" si="64"/>
        <v>1.1527872403503354</v>
      </c>
      <c r="AP88" s="16">
        <f t="shared" si="65"/>
        <v>0.3244656848052283</v>
      </c>
      <c r="AQ88" s="16">
        <f t="shared" si="66"/>
        <v>-0.85977816514523986</v>
      </c>
      <c r="AR88" s="19"/>
      <c r="AS88" s="14">
        <v>1.0820000000000001E-3</v>
      </c>
      <c r="AT88" s="16">
        <v>0.32956099999999999</v>
      </c>
      <c r="AU88" s="14">
        <v>6.5300000000000004E-4</v>
      </c>
      <c r="AV88" s="16">
        <v>3.0737730000000001</v>
      </c>
      <c r="AW88" s="15">
        <v>0.56711999999999996</v>
      </c>
      <c r="AX88" s="15">
        <v>0.17746200000000001</v>
      </c>
      <c r="AY88" s="14">
        <v>7.9600000000000005E-4</v>
      </c>
      <c r="AZ88" s="37">
        <v>0.32608700000000002</v>
      </c>
      <c r="BA88" s="16">
        <v>3.530821</v>
      </c>
      <c r="BB88" s="16">
        <v>2.1836600000000002</v>
      </c>
      <c r="BC88" s="16">
        <f t="shared" si="38"/>
        <v>1.6169280016119725</v>
      </c>
      <c r="BD88" s="12">
        <v>155.50060300000001</v>
      </c>
      <c r="BE88" s="15">
        <v>0</v>
      </c>
      <c r="BF88" s="15">
        <v>0</v>
      </c>
      <c r="BG88" s="15">
        <v>0</v>
      </c>
      <c r="BH88" s="15">
        <v>3.9849999999999998E-3</v>
      </c>
      <c r="BI88" s="37">
        <v>0.99597899999999995</v>
      </c>
      <c r="BJ88" s="13">
        <v>1589.727539</v>
      </c>
      <c r="BK88" s="15">
        <v>0.104807</v>
      </c>
      <c r="BL88" s="15">
        <v>7.5182130000000003</v>
      </c>
      <c r="BM88" s="16">
        <v>11.485757</v>
      </c>
      <c r="BN88" s="15">
        <v>0.16309799999999999</v>
      </c>
      <c r="BO88" s="19"/>
      <c r="BP88" s="45">
        <v>152</v>
      </c>
      <c r="BQ88" s="21">
        <v>0</v>
      </c>
      <c r="BR88" s="21">
        <v>35.746839999999999</v>
      </c>
      <c r="BS88" s="20">
        <v>0</v>
      </c>
      <c r="BT88" s="20">
        <v>0</v>
      </c>
      <c r="BU88" s="21">
        <v>0.44885700000000001</v>
      </c>
      <c r="BV88" s="21">
        <v>27.101962</v>
      </c>
      <c r="BW88" s="20">
        <v>0</v>
      </c>
      <c r="BX88" s="20">
        <v>70.778790000000001</v>
      </c>
      <c r="BY88" s="21">
        <v>0</v>
      </c>
      <c r="BZ88" s="21">
        <v>0.41317300000000001</v>
      </c>
      <c r="CA88" s="20">
        <v>0</v>
      </c>
      <c r="CB88" s="20">
        <v>9.1540269999999992</v>
      </c>
      <c r="CC88" s="20">
        <v>0.63559600000000005</v>
      </c>
      <c r="CD88" s="20">
        <v>7.5524319999999996</v>
      </c>
      <c r="CE88" s="20">
        <v>5.4173390000000001</v>
      </c>
      <c r="CF88" s="21">
        <v>1.340643</v>
      </c>
      <c r="CG88" s="21">
        <v>7.0301669999999996</v>
      </c>
      <c r="CH88" s="21">
        <v>0.97006800000000004</v>
      </c>
      <c r="CI88" s="21">
        <v>0.85278699999999996</v>
      </c>
      <c r="CJ88" s="21">
        <v>1.3279719999999999</v>
      </c>
      <c r="CK88" s="21">
        <v>20.617000999999998</v>
      </c>
      <c r="CL88" s="21">
        <v>8.0656000000000005E-2</v>
      </c>
      <c r="CM88" s="23">
        <v>33.977693000000002</v>
      </c>
      <c r="CN88" s="23">
        <v>40.412844</v>
      </c>
      <c r="CO88" s="22">
        <v>412.32289100000003</v>
      </c>
      <c r="CP88" s="21">
        <v>36.563229999999997</v>
      </c>
      <c r="CQ88" s="21">
        <v>13.466998</v>
      </c>
      <c r="CR88" s="21">
        <v>2.275096</v>
      </c>
      <c r="CS88" s="21">
        <v>10.611499999999999</v>
      </c>
      <c r="CT88" s="21">
        <v>0.950214</v>
      </c>
      <c r="CU88" s="21">
        <v>0.93500000000000005</v>
      </c>
      <c r="CV88" s="21">
        <v>-6.7319000000000004E-2</v>
      </c>
      <c r="CW88" s="21">
        <v>5.4167339999999999</v>
      </c>
      <c r="CX88" s="21">
        <v>18.690377000000002</v>
      </c>
      <c r="CY88" s="21">
        <v>1.2252419999999999</v>
      </c>
      <c r="CZ88" s="21">
        <v>6.1996359999999999</v>
      </c>
      <c r="DA88" s="21">
        <v>2.1507489999999998</v>
      </c>
      <c r="DB88" s="21">
        <v>1.632244</v>
      </c>
      <c r="DC88" s="21">
        <v>0.40464899999999998</v>
      </c>
    </row>
    <row r="89" spans="1:107" s="1" customFormat="1" x14ac:dyDescent="0.25">
      <c r="A89" s="6" t="s">
        <v>371</v>
      </c>
      <c r="B89" s="5" t="s">
        <v>56</v>
      </c>
      <c r="C89" s="5" t="s">
        <v>120</v>
      </c>
      <c r="D89" s="24">
        <f t="shared" si="35"/>
        <v>0.58939699999999995</v>
      </c>
      <c r="E89" s="24">
        <f t="shared" si="36"/>
        <v>0.41056500000000001</v>
      </c>
      <c r="F89" s="8">
        <f t="shared" si="37"/>
        <v>0.99996200000000002</v>
      </c>
      <c r="G89" s="19"/>
      <c r="H89" s="9">
        <v>0.5647584051918656</v>
      </c>
      <c r="I89" s="9">
        <v>0.7514498607797111</v>
      </c>
      <c r="J89" s="9">
        <v>0.90248399316953987</v>
      </c>
      <c r="K89" s="9">
        <v>0.92588142432822074</v>
      </c>
      <c r="L89" s="9">
        <v>0.74900493732943996</v>
      </c>
      <c r="M89" s="9">
        <v>0.82810518700164715</v>
      </c>
      <c r="N89" s="19"/>
      <c r="O89" s="9">
        <f t="shared" si="39"/>
        <v>1.5043880347853205</v>
      </c>
      <c r="P89" s="9">
        <f t="shared" si="40"/>
        <v>1.5599614428727262</v>
      </c>
      <c r="Q89" s="9">
        <f t="shared" si="41"/>
        <v>1.5315703603465447</v>
      </c>
      <c r="R89" s="9">
        <f t="shared" si="42"/>
        <v>1.8899923323723573</v>
      </c>
      <c r="S89" s="9">
        <f t="shared" si="43"/>
        <v>1.367670626573801</v>
      </c>
      <c r="T89" s="9">
        <f t="shared" si="44"/>
        <v>1.4831139549511365</v>
      </c>
      <c r="U89" s="19"/>
      <c r="V89" s="16">
        <f t="shared" si="45"/>
        <v>0.23152925711708933</v>
      </c>
      <c r="W89" s="16">
        <f t="shared" si="46"/>
        <v>0.87969205259071526</v>
      </c>
      <c r="X89" s="16">
        <f t="shared" si="47"/>
        <v>-0.60106186234136449</v>
      </c>
      <c r="Y89" s="16">
        <f t="shared" si="48"/>
        <v>0.43426351117433099</v>
      </c>
      <c r="Z89" s="16">
        <f t="shared" si="49"/>
        <v>0.30146186557667248</v>
      </c>
      <c r="AA89" s="16">
        <f t="shared" si="50"/>
        <v>-0.16666764974581927</v>
      </c>
      <c r="AB89" s="16">
        <f t="shared" si="51"/>
        <v>-0.41556989328465588</v>
      </c>
      <c r="AC89" s="47">
        <f t="shared" si="52"/>
        <v>-0.99153174071900851</v>
      </c>
      <c r="AD89" s="16">
        <f t="shared" si="53"/>
        <v>0.21591712710471803</v>
      </c>
      <c r="AE89" s="16">
        <f t="shared" si="54"/>
        <v>-0.58788893487582161</v>
      </c>
      <c r="AF89" s="16">
        <f t="shared" si="55"/>
        <v>0.31830551297662485</v>
      </c>
      <c r="AG89" s="16">
        <f t="shared" si="56"/>
        <v>6.8726621339051275E-2</v>
      </c>
      <c r="AH89" s="16">
        <f t="shared" si="57"/>
        <v>-0.83318603397473168</v>
      </c>
      <c r="AI89" s="16">
        <f t="shared" si="58"/>
        <v>-0.79954699755226355</v>
      </c>
      <c r="AJ89" s="16">
        <f t="shared" si="59"/>
        <v>-0.74423145614800312</v>
      </c>
      <c r="AK89" s="16">
        <f t="shared" si="60"/>
        <v>0.29775203520861576</v>
      </c>
      <c r="AL89" s="47">
        <f t="shared" si="61"/>
        <v>-0.13805308380856002</v>
      </c>
      <c r="AM89" s="16">
        <f t="shared" si="62"/>
        <v>0.19729466479400048</v>
      </c>
      <c r="AN89" s="16">
        <f t="shared" si="63"/>
        <v>-0.69755409007592772</v>
      </c>
      <c r="AO89" s="16">
        <f t="shared" si="64"/>
        <v>0.33914564357941879</v>
      </c>
      <c r="AP89" s="16">
        <f t="shared" si="65"/>
        <v>0.32771568165483433</v>
      </c>
      <c r="AQ89" s="16">
        <f t="shared" si="66"/>
        <v>-0.74420298260467654</v>
      </c>
      <c r="AR89" s="19"/>
      <c r="AS89" s="14">
        <v>1.0319999999999999E-3</v>
      </c>
      <c r="AT89" s="16">
        <v>0.40304499999999999</v>
      </c>
      <c r="AU89" s="14">
        <v>5.6899999999999995E-4</v>
      </c>
      <c r="AV89" s="16">
        <v>2.3144010000000002</v>
      </c>
      <c r="AW89" s="15">
        <v>0.56953200000000004</v>
      </c>
      <c r="AX89" s="15">
        <v>0.112668</v>
      </c>
      <c r="AY89" s="14">
        <v>7.2300000000000001E-4</v>
      </c>
      <c r="AZ89" s="37">
        <v>0.28773100000000001</v>
      </c>
      <c r="BA89" s="16">
        <v>3.138395</v>
      </c>
      <c r="BB89" s="16">
        <v>2.2294809999999998</v>
      </c>
      <c r="BC89" s="16">
        <f t="shared" si="38"/>
        <v>1.4076796348567224</v>
      </c>
      <c r="BD89" s="12">
        <v>179.41509199999999</v>
      </c>
      <c r="BE89" s="15">
        <v>0</v>
      </c>
      <c r="BF89" s="15">
        <v>0</v>
      </c>
      <c r="BG89" s="15">
        <v>0</v>
      </c>
      <c r="BH89" s="15">
        <v>0.58939699999999995</v>
      </c>
      <c r="BI89" s="37">
        <v>0.41056500000000001</v>
      </c>
      <c r="BJ89" s="13">
        <v>1339.061195</v>
      </c>
      <c r="BK89" s="15">
        <v>0.14274600000000001</v>
      </c>
      <c r="BL89" s="15">
        <v>7.3240720000000001</v>
      </c>
      <c r="BM89" s="16">
        <v>11.497975</v>
      </c>
      <c r="BN89" s="15">
        <v>0.16451499999999999</v>
      </c>
      <c r="BO89" s="19"/>
      <c r="BP89" s="45">
        <v>213.384615</v>
      </c>
      <c r="BQ89" s="40">
        <v>26.589699</v>
      </c>
      <c r="BR89" s="40">
        <v>22.471952000000002</v>
      </c>
      <c r="BS89" s="39">
        <v>16.558294</v>
      </c>
      <c r="BT89" s="39">
        <v>27.969746000000001</v>
      </c>
      <c r="BU89" s="40">
        <v>0.95775200000000005</v>
      </c>
      <c r="BV89" s="40">
        <v>41.681947000000001</v>
      </c>
      <c r="BW89" s="39">
        <v>24.667238000000001</v>
      </c>
      <c r="BX89" s="39">
        <v>45.314641999999999</v>
      </c>
      <c r="BY89" s="40">
        <v>4.4119719999999996</v>
      </c>
      <c r="BZ89" s="40">
        <v>0.96293399999999996</v>
      </c>
      <c r="CA89" s="39">
        <v>11.612589</v>
      </c>
      <c r="CB89" s="39">
        <v>31.843952000000002</v>
      </c>
      <c r="CC89" s="39">
        <v>26.293161999999999</v>
      </c>
      <c r="CD89" s="39">
        <v>11.060065</v>
      </c>
      <c r="CE89" s="39">
        <v>12.000185999999999</v>
      </c>
      <c r="CF89" s="40">
        <v>1.606193</v>
      </c>
      <c r="CG89" s="40">
        <v>43.271695000000001</v>
      </c>
      <c r="CH89" s="40">
        <v>10.391888</v>
      </c>
      <c r="CI89" s="40">
        <v>4.5772430000000002</v>
      </c>
      <c r="CJ89" s="40">
        <v>7.328506</v>
      </c>
      <c r="CK89" s="40">
        <v>54.940541000000003</v>
      </c>
      <c r="CL89" s="40">
        <v>2.5141399999999998</v>
      </c>
      <c r="CM89" s="41">
        <v>52.677061000000002</v>
      </c>
      <c r="CN89" s="41">
        <v>65.279064000000005</v>
      </c>
      <c r="CO89" s="11">
        <v>803.57448599999998</v>
      </c>
      <c r="CP89" s="40">
        <v>51.796905000000002</v>
      </c>
      <c r="CQ89" s="40">
        <v>39.175097999999998</v>
      </c>
      <c r="CR89" s="40">
        <v>6.8075489999999999</v>
      </c>
      <c r="CS89" s="40">
        <v>32.313695000000003</v>
      </c>
      <c r="CT89" s="40">
        <v>1.7270430000000001</v>
      </c>
      <c r="CU89" s="40">
        <v>13.838155</v>
      </c>
      <c r="CV89" s="40">
        <v>7.8502000000000002E-2</v>
      </c>
      <c r="CW89" s="40">
        <v>7.6477740000000001</v>
      </c>
      <c r="CX89" s="40">
        <v>62.861853000000004</v>
      </c>
      <c r="CY89" s="40">
        <v>4.8856330000000003</v>
      </c>
      <c r="CZ89" s="40">
        <v>22.663366</v>
      </c>
      <c r="DA89" s="40">
        <v>3.7561360000000001</v>
      </c>
      <c r="DB89" s="40">
        <v>2.7516579999999999</v>
      </c>
      <c r="DC89" s="40">
        <v>1.0877589999999999</v>
      </c>
    </row>
    <row r="90" spans="1:107" s="1" customFormat="1" x14ac:dyDescent="0.25">
      <c r="A90" s="6" t="s">
        <v>262</v>
      </c>
      <c r="B90" s="5" t="s">
        <v>48</v>
      </c>
      <c r="C90" s="5"/>
      <c r="D90" s="24">
        <f t="shared" si="35"/>
        <v>1.3348E-2</v>
      </c>
      <c r="E90" s="24">
        <f t="shared" si="36"/>
        <v>0.98661299999999996</v>
      </c>
      <c r="F90" s="8">
        <f t="shared" si="37"/>
        <v>0.99996099999999999</v>
      </c>
      <c r="G90" s="19"/>
      <c r="H90" s="9">
        <v>0.34098552802950005</v>
      </c>
      <c r="I90" s="9">
        <v>0.59547942150745159</v>
      </c>
      <c r="J90" s="9">
        <v>0.72526781047408506</v>
      </c>
      <c r="K90" s="9">
        <v>0.73018053255656734</v>
      </c>
      <c r="L90" s="9">
        <v>0.56094298223826267</v>
      </c>
      <c r="M90" s="9">
        <v>0.78640210006753908</v>
      </c>
      <c r="N90" s="19"/>
      <c r="O90" s="9">
        <f t="shared" si="39"/>
        <v>1.5678046767586133</v>
      </c>
      <c r="P90" s="9">
        <f t="shared" si="40"/>
        <v>1.4562748858999828</v>
      </c>
      <c r="Q90" s="9">
        <f t="shared" si="41"/>
        <v>1.4225648890758382</v>
      </c>
      <c r="R90" s="9">
        <f t="shared" si="42"/>
        <v>1.2278264045708196</v>
      </c>
      <c r="S90" s="9">
        <f t="shared" si="43"/>
        <v>1.4776495678663735</v>
      </c>
      <c r="T90" s="9">
        <f t="shared" si="44"/>
        <v>1.4157465374535578</v>
      </c>
      <c r="U90" s="19"/>
      <c r="V90" s="16">
        <f t="shared" si="45"/>
        <v>0.44995563328881449</v>
      </c>
      <c r="W90" s="16">
        <f t="shared" si="46"/>
        <v>0.34954749848186445</v>
      </c>
      <c r="X90" s="16">
        <f t="shared" si="47"/>
        <v>-4.9188499352013443E-2</v>
      </c>
      <c r="Y90" s="16">
        <f t="shared" si="48"/>
        <v>0.85625459925967062</v>
      </c>
      <c r="Z90" s="16">
        <f t="shared" si="49"/>
        <v>0.32761174005435095</v>
      </c>
      <c r="AA90" s="16">
        <f t="shared" si="50"/>
        <v>0.53080083357818608</v>
      </c>
      <c r="AB90" s="16">
        <f t="shared" si="51"/>
        <v>0.15836992154837531</v>
      </c>
      <c r="AC90" s="47">
        <f t="shared" si="52"/>
        <v>-0.67806814455359388</v>
      </c>
      <c r="AD90" s="16">
        <f t="shared" si="53"/>
        <v>0.99893351326370783</v>
      </c>
      <c r="AE90" s="16">
        <f t="shared" si="54"/>
        <v>-0.6077166988342757</v>
      </c>
      <c r="AF90" s="16">
        <f t="shared" si="55"/>
        <v>0.70182791935138489</v>
      </c>
      <c r="AG90" s="16">
        <f t="shared" si="56"/>
        <v>-1.0878748048532296</v>
      </c>
      <c r="AH90" s="16">
        <f t="shared" si="57"/>
        <v>-0.83318603397473168</v>
      </c>
      <c r="AI90" s="16">
        <f t="shared" si="58"/>
        <v>-0.79954699755226355</v>
      </c>
      <c r="AJ90" s="16">
        <f t="shared" si="59"/>
        <v>-0.74423145614800312</v>
      </c>
      <c r="AK90" s="16">
        <f t="shared" si="60"/>
        <v>-1.4021409043497131</v>
      </c>
      <c r="AL90" s="47">
        <f t="shared" si="61"/>
        <v>1.4079205083471122</v>
      </c>
      <c r="AM90" s="16">
        <f t="shared" si="62"/>
        <v>0.86926811225266143</v>
      </c>
      <c r="AN90" s="16">
        <f t="shared" si="63"/>
        <v>-1.4502551985541186</v>
      </c>
      <c r="AO90" s="16">
        <f t="shared" si="64"/>
        <v>1.0268272515228862</v>
      </c>
      <c r="AP90" s="16">
        <f t="shared" si="65"/>
        <v>0.4510264354248727</v>
      </c>
      <c r="AQ90" s="16">
        <f t="shared" si="66"/>
        <v>-0.82217748825660075</v>
      </c>
      <c r="AR90" s="19"/>
      <c r="AS90" s="14">
        <v>1.062E-3</v>
      </c>
      <c r="AT90" s="16">
        <v>0.33175500000000002</v>
      </c>
      <c r="AU90" s="14">
        <v>6.4199999999999999E-4</v>
      </c>
      <c r="AV90" s="16">
        <v>2.841977</v>
      </c>
      <c r="AW90" s="15">
        <v>0.57303899999999997</v>
      </c>
      <c r="AX90" s="15">
        <v>0.166708</v>
      </c>
      <c r="AY90" s="14">
        <v>7.8200000000000003E-4</v>
      </c>
      <c r="AZ90" s="37">
        <v>0.33118500000000001</v>
      </c>
      <c r="BA90" s="16">
        <v>3.4831910000000001</v>
      </c>
      <c r="BB90" s="16">
        <v>2.2176230000000001</v>
      </c>
      <c r="BC90" s="16">
        <f t="shared" si="38"/>
        <v>1.570686721773719</v>
      </c>
      <c r="BD90" s="12">
        <v>157.59143599999999</v>
      </c>
      <c r="BE90" s="15">
        <v>0</v>
      </c>
      <c r="BF90" s="15">
        <v>0</v>
      </c>
      <c r="BG90" s="15">
        <v>0</v>
      </c>
      <c r="BH90" s="15">
        <v>1.3348E-2</v>
      </c>
      <c r="BI90" s="37">
        <v>0.98661299999999996</v>
      </c>
      <c r="BJ90" s="13">
        <v>1556.0154620000001</v>
      </c>
      <c r="BK90" s="15">
        <v>0.108247</v>
      </c>
      <c r="BL90" s="15">
        <v>7.4881580000000003</v>
      </c>
      <c r="BM90" s="16">
        <v>11.961548000000001</v>
      </c>
      <c r="BN90" s="15">
        <v>0.16355900000000001</v>
      </c>
      <c r="BO90" s="19"/>
      <c r="BP90" s="45">
        <v>158</v>
      </c>
      <c r="BQ90" s="40">
        <v>0</v>
      </c>
      <c r="BR90" s="40">
        <v>40.345469999999999</v>
      </c>
      <c r="BS90" s="39">
        <v>0</v>
      </c>
      <c r="BT90" s="39">
        <v>0</v>
      </c>
      <c r="BU90" s="40">
        <v>0.51769299999999996</v>
      </c>
      <c r="BV90" s="40">
        <v>26.558903000000001</v>
      </c>
      <c r="BW90" s="39">
        <v>0</v>
      </c>
      <c r="BX90" s="39">
        <v>71.887105000000005</v>
      </c>
      <c r="BY90" s="40">
        <v>0</v>
      </c>
      <c r="BZ90" s="40">
        <v>0.402729</v>
      </c>
      <c r="CA90" s="39">
        <v>0</v>
      </c>
      <c r="CB90" s="39">
        <v>10.898838</v>
      </c>
      <c r="CC90" s="39">
        <v>2.8033269999999999</v>
      </c>
      <c r="CD90" s="39">
        <v>7.7238309999999997</v>
      </c>
      <c r="CE90" s="39">
        <v>5.6441039999999996</v>
      </c>
      <c r="CF90" s="40">
        <v>1.360619</v>
      </c>
      <c r="CG90" s="40">
        <v>9.2690000000000001</v>
      </c>
      <c r="CH90" s="40">
        <v>1.06166</v>
      </c>
      <c r="CI90" s="40">
        <v>0.87681699999999996</v>
      </c>
      <c r="CJ90" s="40">
        <v>1.5289429999999999</v>
      </c>
      <c r="CK90" s="40">
        <v>18.114111999999999</v>
      </c>
      <c r="CL90" s="40">
        <v>6.9559999999999997E-2</v>
      </c>
      <c r="CM90" s="41">
        <v>33.756233999999999</v>
      </c>
      <c r="CN90" s="41">
        <v>40.763759999999998</v>
      </c>
      <c r="CO90" s="11">
        <v>488.956546</v>
      </c>
      <c r="CP90" s="40">
        <v>42.972197999999999</v>
      </c>
      <c r="CQ90" s="40">
        <v>14.774829</v>
      </c>
      <c r="CR90" s="40">
        <v>2.6828799999999999</v>
      </c>
      <c r="CS90" s="40">
        <v>14.669667</v>
      </c>
      <c r="CT90" s="40">
        <v>1.0569949999999999</v>
      </c>
      <c r="CU90" s="40">
        <v>3.9575559999999999</v>
      </c>
      <c r="CV90" s="40">
        <v>-6.8794999999999995E-2</v>
      </c>
      <c r="CW90" s="40">
        <v>5.3730149999999997</v>
      </c>
      <c r="CX90" s="40">
        <v>18.983902</v>
      </c>
      <c r="CY90" s="40">
        <v>1.2734810000000001</v>
      </c>
      <c r="CZ90" s="40">
        <v>6.5414389999999996</v>
      </c>
      <c r="DA90" s="40">
        <v>2.3541210000000001</v>
      </c>
      <c r="DB90" s="40">
        <v>1.7400100000000001</v>
      </c>
      <c r="DC90" s="40">
        <v>0.46883200000000003</v>
      </c>
    </row>
    <row r="91" spans="1:107" s="1" customFormat="1" x14ac:dyDescent="0.25">
      <c r="A91" s="6" t="s">
        <v>263</v>
      </c>
      <c r="B91" s="5" t="s">
        <v>48</v>
      </c>
      <c r="C91" s="5"/>
      <c r="D91" s="24">
        <f t="shared" si="35"/>
        <v>0.24063799999999999</v>
      </c>
      <c r="E91" s="24">
        <f t="shared" si="36"/>
        <v>0.75932200000000005</v>
      </c>
      <c r="F91" s="8">
        <f t="shared" si="37"/>
        <v>0.99996000000000007</v>
      </c>
      <c r="G91" s="19"/>
      <c r="H91" s="9">
        <v>0.48810576847175619</v>
      </c>
      <c r="I91" s="9">
        <v>0.60435718853455334</v>
      </c>
      <c r="J91" s="9">
        <v>0.57265348954352424</v>
      </c>
      <c r="K91" s="9">
        <v>0.76236285210921229</v>
      </c>
      <c r="L91" s="9">
        <v>0.56208005494540425</v>
      </c>
      <c r="M91" s="9">
        <v>0.75473179172493821</v>
      </c>
      <c r="N91" s="19"/>
      <c r="O91" s="9">
        <f t="shared" si="39"/>
        <v>1.4488621233984762</v>
      </c>
      <c r="P91" s="9">
        <f t="shared" si="40"/>
        <v>1.3336996278558544</v>
      </c>
      <c r="Q91" s="9">
        <f t="shared" si="41"/>
        <v>1.2699173729541688</v>
      </c>
      <c r="R91" s="9">
        <f t="shared" si="42"/>
        <v>1.3213916493155102</v>
      </c>
      <c r="S91" s="9">
        <f t="shared" si="43"/>
        <v>1.3370932191152618</v>
      </c>
      <c r="T91" s="9">
        <f t="shared" si="44"/>
        <v>1.2187778111362635</v>
      </c>
      <c r="U91" s="19"/>
      <c r="V91" s="16">
        <f t="shared" si="45"/>
        <v>1.3673464132100579</v>
      </c>
      <c r="W91" s="16">
        <f t="shared" si="46"/>
        <v>1.2385379700899803</v>
      </c>
      <c r="X91" s="16">
        <f t="shared" si="47"/>
        <v>-0.72958031673614465</v>
      </c>
      <c r="Y91" s="16">
        <f t="shared" si="48"/>
        <v>1.41110373951375</v>
      </c>
      <c r="Z91" s="16">
        <f t="shared" si="49"/>
        <v>0.18520788981918934</v>
      </c>
      <c r="AA91" s="16">
        <f t="shared" si="50"/>
        <v>0.12474872488357971</v>
      </c>
      <c r="AB91" s="16">
        <f t="shared" si="51"/>
        <v>-1.6730360943057906E-2</v>
      </c>
      <c r="AC91" s="47">
        <f t="shared" si="52"/>
        <v>-1.58725973266747</v>
      </c>
      <c r="AD91" s="16">
        <f t="shared" si="53"/>
        <v>0.55890181317409948</v>
      </c>
      <c r="AE91" s="16">
        <f t="shared" si="54"/>
        <v>-0.44917819217574007</v>
      </c>
      <c r="AF91" s="16">
        <f t="shared" si="55"/>
        <v>0.35315890204366124</v>
      </c>
      <c r="AG91" s="16">
        <f t="shared" si="56"/>
        <v>-0.19494402528910826</v>
      </c>
      <c r="AH91" s="16">
        <f t="shared" si="57"/>
        <v>-0.83318603397473168</v>
      </c>
      <c r="AI91" s="16">
        <f t="shared" si="58"/>
        <v>-0.79954699755226355</v>
      </c>
      <c r="AJ91" s="16">
        <f t="shared" si="59"/>
        <v>-0.74423145614800312</v>
      </c>
      <c r="AK91" s="16">
        <f t="shared" si="60"/>
        <v>-0.73141902785619861</v>
      </c>
      <c r="AL91" s="47">
        <f t="shared" si="61"/>
        <v>0.79792640414979754</v>
      </c>
      <c r="AM91" s="16">
        <f t="shared" si="62"/>
        <v>0.35002092682162222</v>
      </c>
      <c r="AN91" s="16">
        <f t="shared" si="63"/>
        <v>-1.2411073152568655</v>
      </c>
      <c r="AO91" s="16">
        <f t="shared" si="64"/>
        <v>0.74673548731339712</v>
      </c>
      <c r="AP91" s="16">
        <f t="shared" si="65"/>
        <v>0.78314802377810244</v>
      </c>
      <c r="AQ91" s="16">
        <f t="shared" si="66"/>
        <v>-0.26273487919116634</v>
      </c>
      <c r="AR91" s="19"/>
      <c r="AS91" s="14">
        <v>1.188E-3</v>
      </c>
      <c r="AT91" s="16">
        <v>0.45129999999999998</v>
      </c>
      <c r="AU91" s="14">
        <v>5.5199999999999997E-4</v>
      </c>
      <c r="AV91" s="16">
        <v>3.5356529999999999</v>
      </c>
      <c r="AW91" s="15">
        <v>0.55394100000000002</v>
      </c>
      <c r="AX91" s="15">
        <v>0.13524700000000001</v>
      </c>
      <c r="AY91" s="14">
        <v>7.6400000000000003E-4</v>
      </c>
      <c r="AZ91" s="37">
        <v>0.205148</v>
      </c>
      <c r="BA91" s="16">
        <v>3.2894260000000002</v>
      </c>
      <c r="BB91" s="16">
        <v>2.3124370000000001</v>
      </c>
      <c r="BC91" s="16">
        <f t="shared" si="38"/>
        <v>1.4224932398158308</v>
      </c>
      <c r="BD91" s="12">
        <v>174.43994900000001</v>
      </c>
      <c r="BE91" s="15">
        <v>0</v>
      </c>
      <c r="BF91" s="15">
        <v>0</v>
      </c>
      <c r="BG91" s="15">
        <v>0</v>
      </c>
      <c r="BH91" s="15">
        <v>0.24063799999999999</v>
      </c>
      <c r="BI91" s="37">
        <v>0.75932200000000005</v>
      </c>
      <c r="BJ91" s="13">
        <v>1388.3706050000001</v>
      </c>
      <c r="BK91" s="15">
        <v>0.11783299999999999</v>
      </c>
      <c r="BL91" s="15">
        <v>7.4213259999999996</v>
      </c>
      <c r="BM91" s="16">
        <v>13.210122</v>
      </c>
      <c r="BN91" s="15">
        <v>0.17041799999999999</v>
      </c>
      <c r="BO91" s="19"/>
      <c r="BP91" s="45">
        <v>161.66666699999999</v>
      </c>
      <c r="BQ91" s="40">
        <v>0</v>
      </c>
      <c r="BR91" s="40">
        <v>25.099440000000001</v>
      </c>
      <c r="BS91" s="39">
        <v>0</v>
      </c>
      <c r="BT91" s="39">
        <v>2.5788139999999999</v>
      </c>
      <c r="BU91" s="40">
        <v>0.63193100000000002</v>
      </c>
      <c r="BV91" s="40">
        <v>14.730267</v>
      </c>
      <c r="BW91" s="39">
        <v>0</v>
      </c>
      <c r="BX91" s="39">
        <v>53.058317000000002</v>
      </c>
      <c r="BY91" s="40">
        <v>0</v>
      </c>
      <c r="BZ91" s="40">
        <v>0.29073300000000002</v>
      </c>
      <c r="CA91" s="39">
        <v>0</v>
      </c>
      <c r="CB91" s="39">
        <v>10.693686</v>
      </c>
      <c r="CC91" s="39">
        <v>4.2125570000000003</v>
      </c>
      <c r="CD91" s="39">
        <v>8.9218200000000003</v>
      </c>
      <c r="CE91" s="39">
        <v>5.417478</v>
      </c>
      <c r="CF91" s="40">
        <v>1.361432</v>
      </c>
      <c r="CG91" s="40">
        <v>12.145334</v>
      </c>
      <c r="CH91" s="40">
        <v>1.192644</v>
      </c>
      <c r="CI91" s="40">
        <v>1.1259300000000001</v>
      </c>
      <c r="CJ91" s="40">
        <v>1.382836</v>
      </c>
      <c r="CK91" s="40">
        <v>20.597334</v>
      </c>
      <c r="CL91" s="40">
        <v>6.5570000000000003E-2</v>
      </c>
      <c r="CM91" s="41">
        <v>35.445619000000001</v>
      </c>
      <c r="CN91" s="41">
        <v>36.849091999999999</v>
      </c>
      <c r="CO91" s="11">
        <v>409.33660400000002</v>
      </c>
      <c r="CP91" s="40">
        <v>37.508263999999997</v>
      </c>
      <c r="CQ91" s="40">
        <v>16.421697999999999</v>
      </c>
      <c r="CR91" s="40">
        <v>3.0886999999999998</v>
      </c>
      <c r="CS91" s="40">
        <v>17.058668000000001</v>
      </c>
      <c r="CT91" s="40">
        <v>1.1225499999999999</v>
      </c>
      <c r="CU91" s="40">
        <v>19.534666999999999</v>
      </c>
      <c r="CV91" s="40">
        <v>-2.5464000000000001E-2</v>
      </c>
      <c r="CW91" s="40">
        <v>5.2626419999999996</v>
      </c>
      <c r="CX91" s="40">
        <v>25.807513</v>
      </c>
      <c r="CY91" s="40">
        <v>1.3103530000000001</v>
      </c>
      <c r="CZ91" s="40">
        <v>7.0424170000000004</v>
      </c>
      <c r="DA91" s="40">
        <v>2.6983269999999999</v>
      </c>
      <c r="DB91" s="40">
        <v>1.8690450000000001</v>
      </c>
      <c r="DC91" s="40">
        <v>0.41439999999999999</v>
      </c>
    </row>
    <row r="92" spans="1:107" s="1" customFormat="1" x14ac:dyDescent="0.25">
      <c r="A92" s="6" t="s">
        <v>264</v>
      </c>
      <c r="B92" s="5" t="s">
        <v>48</v>
      </c>
      <c r="C92" s="10"/>
      <c r="D92" s="24">
        <f t="shared" si="35"/>
        <v>3.4029999999999998E-2</v>
      </c>
      <c r="E92" s="24">
        <f t="shared" si="36"/>
        <v>0.96592699999999998</v>
      </c>
      <c r="F92" s="8">
        <f t="shared" si="37"/>
        <v>0.99995699999999998</v>
      </c>
      <c r="G92" s="19"/>
      <c r="H92" s="9">
        <v>0.5042391131934878</v>
      </c>
      <c r="I92" s="9">
        <v>0.65038271863691743</v>
      </c>
      <c r="J92" s="9">
        <v>0.51323034220304908</v>
      </c>
      <c r="K92" s="9">
        <v>0.72649457194116662</v>
      </c>
      <c r="L92" s="9">
        <v>0.56301014271334515</v>
      </c>
      <c r="M92" s="9">
        <v>0.79330472412843289</v>
      </c>
      <c r="N92" s="19"/>
      <c r="O92" s="9">
        <f t="shared" si="39"/>
        <v>1.2480274807152094</v>
      </c>
      <c r="P92" s="9">
        <f t="shared" si="40"/>
        <v>1.2168440987936424</v>
      </c>
      <c r="Q92" s="9">
        <f t="shared" si="41"/>
        <v>1.0816607159831639</v>
      </c>
      <c r="R92" s="9">
        <f t="shared" si="42"/>
        <v>1.1522143438147645</v>
      </c>
      <c r="S92" s="9">
        <f t="shared" si="43"/>
        <v>1.0699365831817607</v>
      </c>
      <c r="T92" s="9">
        <f t="shared" si="44"/>
        <v>1.160792600193655</v>
      </c>
      <c r="U92" s="19"/>
      <c r="V92" s="16">
        <f t="shared" si="45"/>
        <v>0.47907915011171182</v>
      </c>
      <c r="W92" s="16">
        <f t="shared" si="46"/>
        <v>0.89426749551473494</v>
      </c>
      <c r="X92" s="16">
        <f t="shared" si="47"/>
        <v>-0.60106186234136449</v>
      </c>
      <c r="Y92" s="16">
        <f t="shared" si="48"/>
        <v>0.84600029324640602</v>
      </c>
      <c r="Z92" s="16">
        <f t="shared" si="49"/>
        <v>0.8372695873380227</v>
      </c>
      <c r="AA92" s="16">
        <f t="shared" si="50"/>
        <v>0.53838986888896545</v>
      </c>
      <c r="AB92" s="16">
        <f t="shared" si="51"/>
        <v>-0.30856416509544732</v>
      </c>
      <c r="AC92" s="47">
        <f t="shared" si="52"/>
        <v>-0.910969273696977</v>
      </c>
      <c r="AD92" s="16">
        <f t="shared" si="53"/>
        <v>1.5380992355142411</v>
      </c>
      <c r="AE92" s="16">
        <f t="shared" si="54"/>
        <v>-1.1004260989707266</v>
      </c>
      <c r="AF92" s="16">
        <f t="shared" si="55"/>
        <v>1.558597626581097</v>
      </c>
      <c r="AG92" s="16">
        <f t="shared" si="56"/>
        <v>-1.8095764813623059</v>
      </c>
      <c r="AH92" s="16">
        <f t="shared" si="57"/>
        <v>-0.83318603397473168</v>
      </c>
      <c r="AI92" s="16">
        <f t="shared" si="58"/>
        <v>-0.79954699755226355</v>
      </c>
      <c r="AJ92" s="16">
        <f t="shared" si="59"/>
        <v>-0.74423145614800312</v>
      </c>
      <c r="AK92" s="16">
        <f t="shared" si="60"/>
        <v>-1.3411093154120615</v>
      </c>
      <c r="AL92" s="47">
        <f t="shared" si="61"/>
        <v>1.3524042844780384</v>
      </c>
      <c r="AM92" s="16">
        <f t="shared" si="62"/>
        <v>0.99998424644168316</v>
      </c>
      <c r="AN92" s="16">
        <f t="shared" si="63"/>
        <v>-1.3419285513007426</v>
      </c>
      <c r="AO92" s="16">
        <f t="shared" si="64"/>
        <v>0.9275009585529761</v>
      </c>
      <c r="AP92" s="16">
        <f t="shared" si="65"/>
        <v>-0.21191147572740326</v>
      </c>
      <c r="AQ92" s="16">
        <f t="shared" si="66"/>
        <v>-0.87927179155822044</v>
      </c>
      <c r="AR92" s="19"/>
      <c r="AS92" s="14">
        <v>1.0660000000000001E-3</v>
      </c>
      <c r="AT92" s="16">
        <v>0.405005</v>
      </c>
      <c r="AU92" s="14">
        <v>5.6899999999999995E-4</v>
      </c>
      <c r="AV92" s="16">
        <v>2.8291569999999999</v>
      </c>
      <c r="AW92" s="15">
        <v>0.64139000000000002</v>
      </c>
      <c r="AX92" s="15">
        <v>0.167296</v>
      </c>
      <c r="AY92" s="14">
        <v>7.3399999999999995E-4</v>
      </c>
      <c r="AZ92" s="37">
        <v>0.29889900000000003</v>
      </c>
      <c r="BA92" s="16">
        <v>3.7206090000000001</v>
      </c>
      <c r="BB92" s="16">
        <v>1.9229579999999999</v>
      </c>
      <c r="BC92" s="16">
        <f t="shared" si="38"/>
        <v>1.9348363302786644</v>
      </c>
      <c r="BD92" s="12">
        <v>143.97380699999999</v>
      </c>
      <c r="BE92" s="15">
        <v>0</v>
      </c>
      <c r="BF92" s="15">
        <v>0</v>
      </c>
      <c r="BG92" s="15">
        <v>0</v>
      </c>
      <c r="BH92" s="15">
        <v>3.4029999999999998E-2</v>
      </c>
      <c r="BI92" s="37">
        <v>0.96592699999999998</v>
      </c>
      <c r="BJ92" s="13">
        <v>1598.218652</v>
      </c>
      <c r="BK92" s="15">
        <v>0.11321199999999999</v>
      </c>
      <c r="BL92" s="15">
        <v>7.4644579999999996</v>
      </c>
      <c r="BM92" s="16">
        <v>9.4693070000000006</v>
      </c>
      <c r="BN92" s="15">
        <v>0.162859</v>
      </c>
      <c r="BO92" s="19"/>
      <c r="BP92" s="45">
        <v>133.80000000000001</v>
      </c>
      <c r="BQ92" s="40">
        <v>0</v>
      </c>
      <c r="BR92" s="40">
        <v>26.577349000000002</v>
      </c>
      <c r="BS92" s="39">
        <v>0</v>
      </c>
      <c r="BT92" s="39">
        <v>5.5909909999999998</v>
      </c>
      <c r="BU92" s="40">
        <v>0.60792500000000005</v>
      </c>
      <c r="BV92" s="40">
        <v>50.036928000000003</v>
      </c>
      <c r="BW92" s="39">
        <v>0</v>
      </c>
      <c r="BX92" s="39">
        <v>69.886420999999999</v>
      </c>
      <c r="BY92" s="40">
        <v>0</v>
      </c>
      <c r="BZ92" s="40">
        <v>0.48763499999999999</v>
      </c>
      <c r="CA92" s="39">
        <v>0</v>
      </c>
      <c r="CB92" s="39">
        <v>3.3863340000000002</v>
      </c>
      <c r="CC92" s="39">
        <v>4.3382899999999998</v>
      </c>
      <c r="CD92" s="39">
        <v>8.0963150000000006</v>
      </c>
      <c r="CE92" s="39">
        <v>5.7624649999999997</v>
      </c>
      <c r="CF92" s="40">
        <v>1.278945</v>
      </c>
      <c r="CG92" s="40">
        <v>7.6812009999999997</v>
      </c>
      <c r="CH92" s="40">
        <v>0.92655399999999999</v>
      </c>
      <c r="CI92" s="40">
        <v>0.64582200000000001</v>
      </c>
      <c r="CJ92" s="40">
        <v>1.1344179999999999</v>
      </c>
      <c r="CK92" s="40">
        <v>18.227001000000001</v>
      </c>
      <c r="CL92" s="40">
        <v>9.5114000000000004E-2</v>
      </c>
      <c r="CM92" s="41">
        <v>33.659520999999998</v>
      </c>
      <c r="CN92" s="41">
        <v>38.354297000000003</v>
      </c>
      <c r="CO92" s="11">
        <v>488.98855600000002</v>
      </c>
      <c r="CP92" s="40">
        <v>38.785978999999998</v>
      </c>
      <c r="CQ92" s="40">
        <v>11.317802</v>
      </c>
      <c r="CR92" s="40">
        <v>1.723123</v>
      </c>
      <c r="CS92" s="40">
        <v>10.648</v>
      </c>
      <c r="CT92" s="40">
        <v>0.96923599999999999</v>
      </c>
      <c r="CU92" s="40">
        <v>7.36</v>
      </c>
      <c r="CV92" s="40">
        <v>-4.4722999999999999E-2</v>
      </c>
      <c r="CW92" s="40">
        <v>5.3954570000000004</v>
      </c>
      <c r="CX92" s="40">
        <v>17.704450000000001</v>
      </c>
      <c r="CY92" s="40">
        <v>1.2559769999999999</v>
      </c>
      <c r="CZ92" s="40">
        <v>6.0191489999999996</v>
      </c>
      <c r="DA92" s="40">
        <v>2.4045179999999999</v>
      </c>
      <c r="DB92" s="40">
        <v>1.761093</v>
      </c>
      <c r="DC92" s="40">
        <v>0.43786900000000001</v>
      </c>
    </row>
    <row r="93" spans="1:107" s="1" customFormat="1" x14ac:dyDescent="0.25">
      <c r="A93" s="6" t="s">
        <v>57</v>
      </c>
      <c r="B93" s="5" t="s">
        <v>51</v>
      </c>
      <c r="C93" s="5" t="s">
        <v>58</v>
      </c>
      <c r="D93" s="24">
        <f t="shared" si="35"/>
        <v>7.6499999999999997E-3</v>
      </c>
      <c r="E93" s="24">
        <f t="shared" si="36"/>
        <v>0.99230600000000002</v>
      </c>
      <c r="F93" s="8">
        <f t="shared" si="37"/>
        <v>0.99995600000000007</v>
      </c>
      <c r="G93" s="19"/>
      <c r="H93" s="9">
        <v>0.52454600352751068</v>
      </c>
      <c r="I93" s="9">
        <v>0.50137678477238168</v>
      </c>
      <c r="J93" s="9">
        <v>0.47634662031988872</v>
      </c>
      <c r="K93" s="9">
        <v>0.7970961293665062</v>
      </c>
      <c r="L93" s="9">
        <v>0.50710101294765575</v>
      </c>
      <c r="M93" s="9">
        <v>0.65123835905415128</v>
      </c>
      <c r="N93" s="19"/>
      <c r="O93" s="9">
        <f t="shared" si="39"/>
        <v>1.075118037539369</v>
      </c>
      <c r="P93" s="9">
        <f t="shared" si="40"/>
        <v>1.2674082163285076</v>
      </c>
      <c r="Q93" s="9">
        <f t="shared" si="41"/>
        <v>1.3362488112355244</v>
      </c>
      <c r="R93" s="9">
        <f t="shared" si="42"/>
        <v>1.0954801270662271</v>
      </c>
      <c r="S93" s="9">
        <f t="shared" si="43"/>
        <v>1.2263866153549108</v>
      </c>
      <c r="T93" s="9">
        <f t="shared" si="44"/>
        <v>1.4408825463041102</v>
      </c>
      <c r="U93" s="19"/>
      <c r="V93" s="16">
        <f t="shared" si="45"/>
        <v>1.8333226823764042</v>
      </c>
      <c r="W93" s="16">
        <f t="shared" si="46"/>
        <v>2.6009477516108155</v>
      </c>
      <c r="X93" s="16">
        <f t="shared" si="47"/>
        <v>-1.9618454971096262</v>
      </c>
      <c r="Y93" s="16">
        <f t="shared" si="48"/>
        <v>1.1898890836438205</v>
      </c>
      <c r="Z93" s="16">
        <f t="shared" si="49"/>
        <v>1.7654372734607837</v>
      </c>
      <c r="AA93" s="16">
        <f t="shared" si="50"/>
        <v>0.58777022449958061</v>
      </c>
      <c r="AB93" s="16">
        <f t="shared" si="51"/>
        <v>-0.86304839298498548</v>
      </c>
      <c r="AC93" s="47">
        <f t="shared" si="52"/>
        <v>-2.0668473486260761</v>
      </c>
      <c r="AD93" s="16">
        <f t="shared" si="53"/>
        <v>1.0291099704711013</v>
      </c>
      <c r="AE93" s="16">
        <f t="shared" si="54"/>
        <v>-0.7244108984376314</v>
      </c>
      <c r="AF93" s="16">
        <f t="shared" si="55"/>
        <v>0.83646102894178653</v>
      </c>
      <c r="AG93" s="16">
        <f t="shared" si="56"/>
        <v>-0.74194414288856092</v>
      </c>
      <c r="AH93" s="16">
        <f t="shared" si="57"/>
        <v>-0.83318603397473168</v>
      </c>
      <c r="AI93" s="16">
        <f t="shared" si="58"/>
        <v>-0.79954699755226355</v>
      </c>
      <c r="AJ93" s="16">
        <f t="shared" si="59"/>
        <v>-0.74423145614800312</v>
      </c>
      <c r="AK93" s="16">
        <f t="shared" si="60"/>
        <v>-1.4189554287558026</v>
      </c>
      <c r="AL93" s="47">
        <f t="shared" si="61"/>
        <v>1.4231991442596448</v>
      </c>
      <c r="AM93" s="16">
        <f t="shared" si="62"/>
        <v>1.3537078320397442</v>
      </c>
      <c r="AN93" s="16">
        <f t="shared" si="63"/>
        <v>-0.66137975349061118</v>
      </c>
      <c r="AO93" s="16">
        <f t="shared" si="64"/>
        <v>1.0964939590350704</v>
      </c>
      <c r="AP93" s="16">
        <f t="shared" si="65"/>
        <v>0.3801521384371187</v>
      </c>
      <c r="AQ93" s="16">
        <f t="shared" si="66"/>
        <v>-1.097779846622561</v>
      </c>
      <c r="AR93" s="19"/>
      <c r="AS93" s="14">
        <v>1.2520000000000001E-3</v>
      </c>
      <c r="AT93" s="16">
        <v>0.63450700000000004</v>
      </c>
      <c r="AU93" s="14">
        <v>3.8900000000000002E-4</v>
      </c>
      <c r="AV93" s="16">
        <v>3.2590889999999999</v>
      </c>
      <c r="AW93" s="15">
        <v>0.76586799999999999</v>
      </c>
      <c r="AX93" s="15">
        <v>0.171122</v>
      </c>
      <c r="AY93" s="14">
        <v>6.7699999999999998E-4</v>
      </c>
      <c r="AZ93" s="37">
        <v>0.13866500000000001</v>
      </c>
      <c r="BA93" s="16">
        <v>3.4964789999999999</v>
      </c>
      <c r="BB93" s="16">
        <v>2.147834</v>
      </c>
      <c r="BC93" s="16">
        <f t="shared" si="38"/>
        <v>1.6279093263259636</v>
      </c>
      <c r="BD93" s="12">
        <v>164.11872500000001</v>
      </c>
      <c r="BE93" s="15">
        <v>0</v>
      </c>
      <c r="BF93" s="15">
        <v>0</v>
      </c>
      <c r="BG93" s="15">
        <v>0</v>
      </c>
      <c r="BH93" s="15">
        <v>7.6499999999999997E-3</v>
      </c>
      <c r="BI93" s="37">
        <v>0.99230600000000002</v>
      </c>
      <c r="BJ93" s="13">
        <v>1712.422333</v>
      </c>
      <c r="BK93" s="15">
        <v>0.144404</v>
      </c>
      <c r="BL93" s="15">
        <v>7.5047810000000004</v>
      </c>
      <c r="BM93" s="16">
        <v>11.695104000000001</v>
      </c>
      <c r="BN93" s="15">
        <v>0.16017999999999999</v>
      </c>
      <c r="BO93" s="19"/>
      <c r="BP93" s="45">
        <v>161</v>
      </c>
      <c r="BQ93" s="21">
        <v>0</v>
      </c>
      <c r="BR93" s="21">
        <v>0.97659200000000002</v>
      </c>
      <c r="BS93" s="20">
        <v>6.3331090000000003</v>
      </c>
      <c r="BT93" s="20">
        <v>0</v>
      </c>
      <c r="BU93" s="21">
        <v>0.27710000000000001</v>
      </c>
      <c r="BV93" s="21">
        <v>4.0284430000000002</v>
      </c>
      <c r="BW93" s="20">
        <v>0</v>
      </c>
      <c r="BX93" s="20">
        <v>21.534867999999999</v>
      </c>
      <c r="BY93" s="21">
        <v>3.9551050000000001</v>
      </c>
      <c r="BZ93" s="21">
        <v>0.78780499999999998</v>
      </c>
      <c r="CA93" s="20">
        <v>7.696434</v>
      </c>
      <c r="CB93" s="20">
        <v>5.232399</v>
      </c>
      <c r="CC93" s="20">
        <v>9.4240490000000001</v>
      </c>
      <c r="CD93" s="20">
        <v>12.548047</v>
      </c>
      <c r="CE93" s="20">
        <v>6.7499099999999999</v>
      </c>
      <c r="CF93" s="21">
        <v>1.1538820000000001</v>
      </c>
      <c r="CG93" s="21">
        <v>31.684000999999999</v>
      </c>
      <c r="CH93" s="21">
        <v>10.277163</v>
      </c>
      <c r="CI93" s="21">
        <v>3.48305</v>
      </c>
      <c r="CJ93" s="21">
        <v>5.7220409999999999</v>
      </c>
      <c r="CK93" s="21">
        <v>55.306502999999999</v>
      </c>
      <c r="CL93" s="21">
        <v>1.741703</v>
      </c>
      <c r="CM93" s="23">
        <v>56.162697000000001</v>
      </c>
      <c r="CN93" s="23">
        <v>55.391995999999999</v>
      </c>
      <c r="CO93" s="22">
        <v>249.05715599999999</v>
      </c>
      <c r="CP93" s="21">
        <v>21.685638000000001</v>
      </c>
      <c r="CQ93" s="21">
        <v>25.013144</v>
      </c>
      <c r="CR93" s="21">
        <v>2.559015</v>
      </c>
      <c r="CS93" s="21">
        <v>17.648</v>
      </c>
      <c r="CT93" s="21">
        <v>1.1372530000000001</v>
      </c>
      <c r="CU93" s="21">
        <v>5.8949999999999996</v>
      </c>
      <c r="CV93" s="21">
        <v>-0.16012299999999999</v>
      </c>
      <c r="CW93" s="21">
        <v>5.6786000000000003</v>
      </c>
      <c r="CX93" s="21">
        <v>55.172666999999997</v>
      </c>
      <c r="CY93" s="21">
        <v>5.0736530000000002</v>
      </c>
      <c r="CZ93" s="21">
        <v>19.991261000000002</v>
      </c>
      <c r="DA93" s="21">
        <v>2.732507</v>
      </c>
      <c r="DB93" s="21">
        <v>2.000102</v>
      </c>
      <c r="DC93" s="21">
        <v>0.52092099999999997</v>
      </c>
    </row>
    <row r="94" spans="1:107" s="1" customFormat="1" x14ac:dyDescent="0.25">
      <c r="A94" s="6" t="s">
        <v>296</v>
      </c>
      <c r="B94" s="5" t="s">
        <v>48</v>
      </c>
      <c r="C94" s="5"/>
      <c r="D94" s="24">
        <f t="shared" si="35"/>
        <v>4.2222000000000003E-2</v>
      </c>
      <c r="E94" s="24">
        <f t="shared" si="36"/>
        <v>0.95773399999999997</v>
      </c>
      <c r="F94" s="8">
        <f t="shared" si="37"/>
        <v>0.99995599999999996</v>
      </c>
      <c r="G94" s="19"/>
      <c r="H94" s="9">
        <v>0.46194616474339856</v>
      </c>
      <c r="I94" s="9">
        <v>0.7732838131180042</v>
      </c>
      <c r="J94" s="9">
        <v>0.55317806236285161</v>
      </c>
      <c r="K94" s="9">
        <v>0.79730003938126082</v>
      </c>
      <c r="L94" s="9">
        <v>0.60371034677057878</v>
      </c>
      <c r="M94" s="9">
        <v>0.77510944521459635</v>
      </c>
      <c r="N94" s="19"/>
      <c r="O94" s="9">
        <f t="shared" si="39"/>
        <v>1.1287375844555332</v>
      </c>
      <c r="P94" s="9">
        <f t="shared" si="40"/>
        <v>1.0766811051558169</v>
      </c>
      <c r="Q94" s="9">
        <f t="shared" si="41"/>
        <v>1.1573090484527848</v>
      </c>
      <c r="R94" s="9">
        <f t="shared" si="42"/>
        <v>1.1823682539834424</v>
      </c>
      <c r="S94" s="9">
        <f t="shared" si="43"/>
        <v>1.0119829348243234</v>
      </c>
      <c r="T94" s="9">
        <f t="shared" si="44"/>
        <v>1.1906757810115316</v>
      </c>
      <c r="U94" s="19"/>
      <c r="V94" s="16">
        <f t="shared" si="45"/>
        <v>0.42083211646591717</v>
      </c>
      <c r="W94" s="16">
        <f t="shared" si="46"/>
        <v>1.5571973092415921</v>
      </c>
      <c r="X94" s="16">
        <f t="shared" si="47"/>
        <v>-1.2134144979870822</v>
      </c>
      <c r="Y94" s="16">
        <f t="shared" si="48"/>
        <v>1.3182422800039248</v>
      </c>
      <c r="Z94" s="16">
        <f t="shared" si="49"/>
        <v>1.2768439814663748</v>
      </c>
      <c r="AA94" s="16">
        <f t="shared" si="50"/>
        <v>0.33147249796649231</v>
      </c>
      <c r="AB94" s="16">
        <f t="shared" si="51"/>
        <v>-0.85332059951323891</v>
      </c>
      <c r="AC94" s="47">
        <f t="shared" si="52"/>
        <v>-1.306221663835869</v>
      </c>
      <c r="AD94" s="16">
        <f t="shared" si="53"/>
        <v>1.0944521742059263</v>
      </c>
      <c r="AE94" s="16">
        <f t="shared" si="54"/>
        <v>-1.0816450697262197</v>
      </c>
      <c r="AF94" s="16">
        <f t="shared" si="55"/>
        <v>1.2945251714061716</v>
      </c>
      <c r="AG94" s="16">
        <f t="shared" si="56"/>
        <v>-1.0639050496005695</v>
      </c>
      <c r="AH94" s="16">
        <f t="shared" si="57"/>
        <v>-0.83318603397473168</v>
      </c>
      <c r="AI94" s="16">
        <f t="shared" si="58"/>
        <v>-0.79954699755226355</v>
      </c>
      <c r="AJ94" s="16">
        <f t="shared" si="59"/>
        <v>-0.74423145614800312</v>
      </c>
      <c r="AK94" s="16">
        <f t="shared" si="60"/>
        <v>-1.3169351167573258</v>
      </c>
      <c r="AL94" s="47">
        <f t="shared" si="61"/>
        <v>1.3304162528547512</v>
      </c>
      <c r="AM94" s="16">
        <f t="shared" si="62"/>
        <v>-0.75795305718804351</v>
      </c>
      <c r="AN94" s="16">
        <f t="shared" si="63"/>
        <v>-0.83751691829957464</v>
      </c>
      <c r="AO94" s="16">
        <f t="shared" si="64"/>
        <v>-0.47647828806807191</v>
      </c>
      <c r="AP94" s="16">
        <f t="shared" si="65"/>
        <v>-0.56757811819283333</v>
      </c>
      <c r="AQ94" s="16">
        <f t="shared" si="66"/>
        <v>-1.1666192637462263</v>
      </c>
      <c r="AR94" s="19"/>
      <c r="AS94" s="14">
        <v>1.0579999999999999E-3</v>
      </c>
      <c r="AT94" s="16">
        <v>0.49415100000000001</v>
      </c>
      <c r="AU94" s="14">
        <v>4.8799999999999999E-4</v>
      </c>
      <c r="AV94" s="16">
        <v>3.4195570000000002</v>
      </c>
      <c r="AW94" s="15">
        <v>0.70034200000000002</v>
      </c>
      <c r="AX94" s="15">
        <v>0.15126400000000001</v>
      </c>
      <c r="AY94" s="14">
        <v>6.78E-4</v>
      </c>
      <c r="AZ94" s="37">
        <v>0.24410699999999999</v>
      </c>
      <c r="BA94" s="16">
        <v>3.5252520000000001</v>
      </c>
      <c r="BB94" s="16">
        <v>1.9341900000000001</v>
      </c>
      <c r="BC94" s="16">
        <f t="shared" si="38"/>
        <v>1.8225986071688924</v>
      </c>
      <c r="BD94" s="12">
        <v>158.04371599999999</v>
      </c>
      <c r="BE94" s="15">
        <v>0</v>
      </c>
      <c r="BF94" s="15">
        <v>0</v>
      </c>
      <c r="BG94" s="15">
        <v>0</v>
      </c>
      <c r="BH94" s="15">
        <v>4.2222000000000003E-2</v>
      </c>
      <c r="BI94" s="37">
        <v>0.95773399999999997</v>
      </c>
      <c r="BJ94" s="13">
        <v>1030.648608</v>
      </c>
      <c r="BK94" s="15">
        <v>0.13633100000000001</v>
      </c>
      <c r="BL94" s="15">
        <v>7.1294579999999996</v>
      </c>
      <c r="BM94" s="16">
        <v>8.1322179999999999</v>
      </c>
      <c r="BN94" s="15">
        <v>0.15933600000000001</v>
      </c>
      <c r="BO94" s="19"/>
      <c r="BP94" s="45">
        <v>162.19999999999999</v>
      </c>
      <c r="BQ94" s="40">
        <v>34.719704</v>
      </c>
      <c r="BR94" s="40">
        <v>10.739464</v>
      </c>
      <c r="BS94" s="39">
        <v>21.953175000000002</v>
      </c>
      <c r="BT94" s="39">
        <v>6.2654500000000004</v>
      </c>
      <c r="BU94" s="40">
        <v>0.42722900000000003</v>
      </c>
      <c r="BV94" s="40">
        <v>11.285745</v>
      </c>
      <c r="BW94" s="39">
        <v>51.635863999999998</v>
      </c>
      <c r="BX94" s="39">
        <v>28.820066000000001</v>
      </c>
      <c r="BY94" s="40">
        <v>2.0041730000000002</v>
      </c>
      <c r="BZ94" s="40">
        <v>0.164216</v>
      </c>
      <c r="CA94" s="39">
        <v>6.8388419999999996</v>
      </c>
      <c r="CB94" s="39">
        <v>3.0579550000000002</v>
      </c>
      <c r="CC94" s="39">
        <v>0</v>
      </c>
      <c r="CD94" s="39">
        <v>9.8827990000000003</v>
      </c>
      <c r="CE94" s="39">
        <v>5.1738949999999999</v>
      </c>
      <c r="CF94" s="40">
        <v>1.153518</v>
      </c>
      <c r="CG94" s="40">
        <v>5.1120000000000001</v>
      </c>
      <c r="CH94" s="40">
        <v>0.28951700000000002</v>
      </c>
      <c r="CI94" s="40">
        <v>0.219754</v>
      </c>
      <c r="CJ94" s="40">
        <v>0.273229</v>
      </c>
      <c r="CK94" s="40">
        <v>20.008001</v>
      </c>
      <c r="CL94" s="40">
        <v>0.165603</v>
      </c>
      <c r="CM94" s="41">
        <v>31.707229999999999</v>
      </c>
      <c r="CN94" s="41">
        <v>33.203434000000001</v>
      </c>
      <c r="CO94" s="11">
        <v>500.21920799999998</v>
      </c>
      <c r="CP94" s="40">
        <v>25.234954999999999</v>
      </c>
      <c r="CQ94" s="40">
        <v>11.128231</v>
      </c>
      <c r="CR94" s="40">
        <v>1.317933</v>
      </c>
      <c r="CS94" s="40">
        <v>11.322001</v>
      </c>
      <c r="CT94" s="40">
        <v>0.84800299999999995</v>
      </c>
      <c r="CU94" s="40">
        <v>20.503</v>
      </c>
      <c r="CV94" s="40">
        <v>-1.2030000000000001E-3</v>
      </c>
      <c r="CW94" s="40">
        <v>4.4748190000000001</v>
      </c>
      <c r="CX94" s="40">
        <v>21.940525999999998</v>
      </c>
      <c r="CY94" s="40">
        <v>1.05976</v>
      </c>
      <c r="CZ94" s="40">
        <v>5.828729</v>
      </c>
      <c r="DA94" s="40">
        <v>2.6926239999999999</v>
      </c>
      <c r="DB94" s="40">
        <v>1.8116760000000001</v>
      </c>
      <c r="DC94" s="40">
        <v>0.35296899999999998</v>
      </c>
    </row>
    <row r="95" spans="1:107" s="1" customFormat="1" x14ac:dyDescent="0.25">
      <c r="A95" s="6" t="s">
        <v>456</v>
      </c>
      <c r="B95" s="5" t="s">
        <v>56</v>
      </c>
      <c r="C95" s="5" t="s">
        <v>52</v>
      </c>
      <c r="D95" s="24">
        <f t="shared" si="35"/>
        <v>4.2520000000000002E-2</v>
      </c>
      <c r="E95" s="24">
        <f t="shared" si="36"/>
        <v>0.95743299999999998</v>
      </c>
      <c r="F95" s="8">
        <f t="shared" si="37"/>
        <v>0.99995299999999998</v>
      </c>
      <c r="G95" s="19"/>
      <c r="H95" s="9">
        <v>0.53513912364466898</v>
      </c>
      <c r="I95" s="9">
        <v>1.0586781498828963</v>
      </c>
      <c r="J95" s="9">
        <v>1.2563837545163894</v>
      </c>
      <c r="K95" s="9">
        <v>1.060096849490102</v>
      </c>
      <c r="L95" s="9">
        <v>0.96208676196966114</v>
      </c>
      <c r="M95" s="9">
        <v>0.92901962988452202</v>
      </c>
      <c r="N95" s="19"/>
      <c r="O95" s="9">
        <f t="shared" si="39"/>
        <v>1.6201692019493996</v>
      </c>
      <c r="P95" s="9">
        <f t="shared" si="40"/>
        <v>1.4148892643386208</v>
      </c>
      <c r="Q95" s="9">
        <f t="shared" si="41"/>
        <v>1.6187943869504577</v>
      </c>
      <c r="R95" s="9">
        <f t="shared" si="42"/>
        <v>1.5826690426228749</v>
      </c>
      <c r="S95" s="9">
        <f t="shared" si="43"/>
        <v>1.5280184282302367</v>
      </c>
      <c r="T95" s="9">
        <f t="shared" si="44"/>
        <v>1.4918203260783256</v>
      </c>
      <c r="U95" s="19"/>
      <c r="V95" s="16">
        <f t="shared" si="45"/>
        <v>0.72662904310633269</v>
      </c>
      <c r="W95" s="16">
        <f t="shared" si="46"/>
        <v>1.4749947857303107</v>
      </c>
      <c r="X95" s="16">
        <f t="shared" si="47"/>
        <v>-1.1831748616588982</v>
      </c>
      <c r="Y95" s="16">
        <f t="shared" si="48"/>
        <v>1.2478699053512712</v>
      </c>
      <c r="Z95" s="16">
        <f t="shared" si="49"/>
        <v>0.49629222492291508</v>
      </c>
      <c r="AA95" s="16">
        <f t="shared" si="50"/>
        <v>-0.37837334056676047</v>
      </c>
      <c r="AB95" s="16">
        <f t="shared" si="51"/>
        <v>-0.6879481104935522</v>
      </c>
      <c r="AC95" s="47">
        <f t="shared" si="52"/>
        <v>-1.4110293360567763</v>
      </c>
      <c r="AD95" s="16">
        <f t="shared" si="53"/>
        <v>1.0934938309683047</v>
      </c>
      <c r="AE95" s="16">
        <f t="shared" si="54"/>
        <v>-0.74650101394236634</v>
      </c>
      <c r="AF95" s="16">
        <f t="shared" si="55"/>
        <v>0.89141409325209109</v>
      </c>
      <c r="AG95" s="16">
        <f t="shared" si="56"/>
        <v>-1.3153253536159741</v>
      </c>
      <c r="AH95" s="16">
        <f t="shared" si="57"/>
        <v>-0.83318603397473168</v>
      </c>
      <c r="AI95" s="16">
        <f t="shared" si="58"/>
        <v>-0.79954699755226355</v>
      </c>
      <c r="AJ95" s="16">
        <f t="shared" si="59"/>
        <v>-0.74423145614800312</v>
      </c>
      <c r="AK95" s="16">
        <f t="shared" si="60"/>
        <v>-1.3160557330660281</v>
      </c>
      <c r="AL95" s="47">
        <f t="shared" si="61"/>
        <v>1.3296084416111762</v>
      </c>
      <c r="AM95" s="16">
        <f t="shared" si="62"/>
        <v>-0.92161131152502762</v>
      </c>
      <c r="AN95" s="16">
        <f t="shared" si="63"/>
        <v>-0.93772724877988822</v>
      </c>
      <c r="AO95" s="16">
        <f t="shared" si="64"/>
        <v>-0.95194109866481891</v>
      </c>
      <c r="AP95" s="16">
        <f t="shared" si="65"/>
        <v>-0.79781025710534292</v>
      </c>
      <c r="AQ95" s="16">
        <f t="shared" si="66"/>
        <v>-0.77764393168133861</v>
      </c>
      <c r="AR95" s="19"/>
      <c r="AS95" s="14">
        <v>1.1000000000000001E-3</v>
      </c>
      <c r="AT95" s="16">
        <v>0.483097</v>
      </c>
      <c r="AU95" s="14">
        <v>4.9200000000000003E-4</v>
      </c>
      <c r="AV95" s="16">
        <v>3.3315769999999998</v>
      </c>
      <c r="AW95" s="15">
        <v>0.595661</v>
      </c>
      <c r="AX95" s="15">
        <v>9.6265000000000003E-2</v>
      </c>
      <c r="AY95" s="14">
        <v>6.9499999999999998E-4</v>
      </c>
      <c r="AZ95" s="37">
        <v>0.229578</v>
      </c>
      <c r="BA95" s="16">
        <v>3.5248300000000001</v>
      </c>
      <c r="BB95" s="16">
        <v>2.1346229999999999</v>
      </c>
      <c r="BC95" s="16">
        <f t="shared" si="38"/>
        <v>1.6512658207093245</v>
      </c>
      <c r="BD95" s="12">
        <v>153.299722</v>
      </c>
      <c r="BE95" s="15">
        <v>0</v>
      </c>
      <c r="BF95" s="15">
        <v>0</v>
      </c>
      <c r="BG95" s="15">
        <v>0</v>
      </c>
      <c r="BH95" s="15">
        <v>4.2520000000000002E-2</v>
      </c>
      <c r="BI95" s="37">
        <v>0.95743299999999998</v>
      </c>
      <c r="BJ95" s="13">
        <v>977.80967999999996</v>
      </c>
      <c r="BK95" s="15">
        <v>0.13173799999999999</v>
      </c>
      <c r="BL95" s="15">
        <v>7.0160090000000004</v>
      </c>
      <c r="BM95" s="16">
        <v>7.266686</v>
      </c>
      <c r="BN95" s="15">
        <v>0.164105</v>
      </c>
      <c r="BO95" s="19"/>
      <c r="BP95" s="45">
        <v>165.6</v>
      </c>
      <c r="BQ95" s="40">
        <v>0</v>
      </c>
      <c r="BR95" s="40">
        <v>14.028138</v>
      </c>
      <c r="BS95" s="39">
        <v>0</v>
      </c>
      <c r="BT95" s="39">
        <v>7.8409680000000002</v>
      </c>
      <c r="BU95" s="40">
        <v>0.91161000000000003</v>
      </c>
      <c r="BV95" s="40">
        <v>21.830501000000002</v>
      </c>
      <c r="BW95" s="39">
        <v>0</v>
      </c>
      <c r="BX95" s="39">
        <v>56.136893000000001</v>
      </c>
      <c r="BY95" s="40">
        <v>0</v>
      </c>
      <c r="BZ95" s="40">
        <v>0.317463</v>
      </c>
      <c r="CA95" s="39">
        <v>0</v>
      </c>
      <c r="CB95" s="39">
        <v>0.92623699999999998</v>
      </c>
      <c r="CC95" s="39">
        <v>0</v>
      </c>
      <c r="CD95" s="39">
        <v>10.410301</v>
      </c>
      <c r="CE95" s="39">
        <v>7.6163699999999999</v>
      </c>
      <c r="CF95" s="40">
        <v>1.121143</v>
      </c>
      <c r="CG95" s="40">
        <v>6.6294000000000004</v>
      </c>
      <c r="CH95" s="40">
        <v>0.59331599999999995</v>
      </c>
      <c r="CI95" s="40">
        <v>0.42181200000000002</v>
      </c>
      <c r="CJ95" s="40">
        <v>0.57184800000000002</v>
      </c>
      <c r="CK95" s="40">
        <v>20.644801000000001</v>
      </c>
      <c r="CL95" s="40">
        <v>0.189693</v>
      </c>
      <c r="CM95" s="41">
        <v>31.486584000000001</v>
      </c>
      <c r="CN95" s="41">
        <v>34.764575999999998</v>
      </c>
      <c r="CO95" s="11">
        <v>572.97995600000002</v>
      </c>
      <c r="CP95" s="40">
        <v>38.839948999999997</v>
      </c>
      <c r="CQ95" s="40">
        <v>12.551619000000001</v>
      </c>
      <c r="CR95" s="40">
        <v>1.967598</v>
      </c>
      <c r="CS95" s="40">
        <v>9.2768010000000007</v>
      </c>
      <c r="CT95" s="40">
        <v>0.83815899999999999</v>
      </c>
      <c r="CU95" s="40">
        <v>10.858801</v>
      </c>
      <c r="CV95" s="40">
        <v>3.9091000000000001E-2</v>
      </c>
      <c r="CW95" s="40">
        <v>5.4929610000000002</v>
      </c>
      <c r="CX95" s="40">
        <v>23.217679</v>
      </c>
      <c r="CY95" s="40">
        <v>1.3308150000000001</v>
      </c>
      <c r="CZ95" s="40">
        <v>6.1003420000000004</v>
      </c>
      <c r="DA95" s="40">
        <v>3.0033189999999998</v>
      </c>
      <c r="DB95" s="40">
        <v>1.984453</v>
      </c>
      <c r="DC95" s="40">
        <v>0.69184199999999996</v>
      </c>
    </row>
    <row r="96" spans="1:107" s="1" customFormat="1" x14ac:dyDescent="0.25">
      <c r="A96" s="6" t="s">
        <v>538</v>
      </c>
      <c r="B96" s="5" t="s">
        <v>56</v>
      </c>
      <c r="C96" s="5" t="s">
        <v>125</v>
      </c>
      <c r="D96" s="24">
        <f t="shared" si="35"/>
        <v>0.99662700000000004</v>
      </c>
      <c r="E96" s="24">
        <f t="shared" si="36"/>
        <v>3.3249999999999998E-3</v>
      </c>
      <c r="F96" s="8">
        <f t="shared" si="37"/>
        <v>0.99995200000000006</v>
      </c>
      <c r="G96" s="19"/>
      <c r="H96" s="9">
        <v>1.3840554656962647</v>
      </c>
      <c r="I96" s="9">
        <v>1.1419422702864277</v>
      </c>
      <c r="J96" s="9">
        <v>0.95799797180373125</v>
      </c>
      <c r="K96" s="9">
        <v>1.0306936372437716</v>
      </c>
      <c r="L96" s="9">
        <v>1.1760577057380122</v>
      </c>
      <c r="M96" s="9">
        <v>1.1680333210846183</v>
      </c>
      <c r="N96" s="19"/>
      <c r="O96" s="9">
        <f t="shared" si="39"/>
        <v>2.3477043244991505</v>
      </c>
      <c r="P96" s="9">
        <f t="shared" si="40"/>
        <v>2.3785737431539129</v>
      </c>
      <c r="Q96" s="9">
        <f t="shared" si="41"/>
        <v>2.1341879835916417</v>
      </c>
      <c r="R96" s="9">
        <f t="shared" si="42"/>
        <v>2.50995793301822</v>
      </c>
      <c r="S96" s="9">
        <f t="shared" si="43"/>
        <v>2.1729958485810772</v>
      </c>
      <c r="T96" s="9">
        <f t="shared" si="44"/>
        <v>2.0566894045423059</v>
      </c>
      <c r="U96" s="19"/>
      <c r="V96" s="16">
        <f t="shared" si="45"/>
        <v>-1.0062202078560161</v>
      </c>
      <c r="W96" s="16">
        <f t="shared" si="46"/>
        <v>-0.78533664441483775</v>
      </c>
      <c r="X96" s="16">
        <f t="shared" si="47"/>
        <v>7.1770045960720633E-2</v>
      </c>
      <c r="Y96" s="16">
        <f t="shared" si="48"/>
        <v>-1.2879399849426758</v>
      </c>
      <c r="Z96" s="16">
        <f t="shared" si="49"/>
        <v>-0.67035605299328971</v>
      </c>
      <c r="AA96" s="16">
        <f t="shared" si="50"/>
        <v>-1.2419745832791189</v>
      </c>
      <c r="AB96" s="16">
        <f t="shared" si="51"/>
        <v>-0.38638651286941739</v>
      </c>
      <c r="AC96" s="47">
        <f t="shared" si="52"/>
        <v>0.57884484379872947</v>
      </c>
      <c r="AD96" s="16">
        <f t="shared" si="53"/>
        <v>-0.82421684522383543</v>
      </c>
      <c r="AE96" s="16">
        <f t="shared" si="54"/>
        <v>0.4265792618594032</v>
      </c>
      <c r="AF96" s="16">
        <f t="shared" si="55"/>
        <v>-0.77013166777442921</v>
      </c>
      <c r="AG96" s="16">
        <f t="shared" si="56"/>
        <v>0.95639765393215737</v>
      </c>
      <c r="AH96" s="16">
        <f t="shared" si="57"/>
        <v>-0.83318603397473168</v>
      </c>
      <c r="AI96" s="16">
        <f t="shared" si="58"/>
        <v>-0.79954699755226355</v>
      </c>
      <c r="AJ96" s="16">
        <f t="shared" si="59"/>
        <v>-0.74423145614800312</v>
      </c>
      <c r="AK96" s="16">
        <f t="shared" si="60"/>
        <v>1.4994682117427969</v>
      </c>
      <c r="AL96" s="47">
        <f t="shared" si="61"/>
        <v>-1.2309868075077588</v>
      </c>
      <c r="AM96" s="16">
        <f t="shared" si="62"/>
        <v>0.37194076203675192</v>
      </c>
      <c r="AN96" s="16">
        <f t="shared" si="63"/>
        <v>-0.71540125975432911</v>
      </c>
      <c r="AO96" s="16">
        <f t="shared" si="64"/>
        <v>0.66125620159971743</v>
      </c>
      <c r="AP96" s="16">
        <f t="shared" si="65"/>
        <v>1.884879931748126</v>
      </c>
      <c r="AQ96" s="16">
        <f t="shared" si="66"/>
        <v>0.33463465992463337</v>
      </c>
      <c r="AR96" s="19"/>
      <c r="AS96" s="14">
        <v>8.6200000000000003E-4</v>
      </c>
      <c r="AT96" s="16">
        <v>0.179144</v>
      </c>
      <c r="AU96" s="14">
        <v>6.5799999999999995E-4</v>
      </c>
      <c r="AV96" s="16">
        <v>0.16129099999999999</v>
      </c>
      <c r="AW96" s="15">
        <v>0.43919999999999998</v>
      </c>
      <c r="AX96" s="15">
        <v>2.9353000000000001E-2</v>
      </c>
      <c r="AY96" s="14">
        <v>7.2599999999999997E-4</v>
      </c>
      <c r="AZ96" s="37">
        <v>0.50542500000000001</v>
      </c>
      <c r="BA96" s="16">
        <v>2.6803789999999998</v>
      </c>
      <c r="BB96" s="16">
        <v>2.8361839999999998</v>
      </c>
      <c r="BC96" s="16">
        <f t="shared" si="38"/>
        <v>0.94506527080048408</v>
      </c>
      <c r="BD96" s="12">
        <v>196.16435999999999</v>
      </c>
      <c r="BE96" s="15">
        <v>0</v>
      </c>
      <c r="BF96" s="15">
        <v>0</v>
      </c>
      <c r="BG96" s="15">
        <v>0</v>
      </c>
      <c r="BH96" s="15">
        <v>0.99662700000000004</v>
      </c>
      <c r="BI96" s="37">
        <v>3.3249999999999998E-3</v>
      </c>
      <c r="BJ96" s="13">
        <v>1395.4476729999999</v>
      </c>
      <c r="BK96" s="15">
        <v>0.141928</v>
      </c>
      <c r="BL96" s="15">
        <v>7.4009299999999998</v>
      </c>
      <c r="BM96" s="16">
        <v>17.351959999999998</v>
      </c>
      <c r="BN96" s="15">
        <v>0.17774200000000001</v>
      </c>
      <c r="BO96" s="19"/>
      <c r="BP96" s="45">
        <v>195.66666699999999</v>
      </c>
      <c r="BQ96" s="40">
        <v>35.157266999999997</v>
      </c>
      <c r="BR96" s="40">
        <v>40.085047000000003</v>
      </c>
      <c r="BS96" s="39">
        <v>11.042695999999999</v>
      </c>
      <c r="BT96" s="39">
        <v>7.7801859999999996</v>
      </c>
      <c r="BU96" s="40">
        <v>0.67244999999999999</v>
      </c>
      <c r="BV96" s="40">
        <v>31.282491</v>
      </c>
      <c r="BW96" s="39">
        <v>31.256923</v>
      </c>
      <c r="BX96" s="39">
        <v>58.199458</v>
      </c>
      <c r="BY96" s="40">
        <v>2.0003649999999999</v>
      </c>
      <c r="BZ96" s="40">
        <v>0.31969799999999998</v>
      </c>
      <c r="CA96" s="39">
        <v>11.859087000000001</v>
      </c>
      <c r="CB96" s="39">
        <v>19.186986999999998</v>
      </c>
      <c r="CC96" s="39">
        <v>22.983432000000001</v>
      </c>
      <c r="CD96" s="39">
        <v>8.8571819999999999</v>
      </c>
      <c r="CE96" s="39">
        <v>6.3604640000000003</v>
      </c>
      <c r="CF96" s="40">
        <v>1.4033720000000001</v>
      </c>
      <c r="CG96" s="40">
        <v>21.135667999999999</v>
      </c>
      <c r="CH96" s="40">
        <v>1.730712</v>
      </c>
      <c r="CI96" s="40">
        <v>1.9112979999999999</v>
      </c>
      <c r="CJ96" s="40">
        <v>2.0535519999999998</v>
      </c>
      <c r="CK96" s="40">
        <v>16.155999999999999</v>
      </c>
      <c r="CL96" s="40">
        <v>3.8588999999999998E-2</v>
      </c>
      <c r="CM96" s="41">
        <v>34.227595999999998</v>
      </c>
      <c r="CN96" s="41">
        <v>43.594054999999997</v>
      </c>
      <c r="CO96" s="11">
        <v>594.81004800000005</v>
      </c>
      <c r="CP96" s="40">
        <v>59.739592000000002</v>
      </c>
      <c r="CQ96" s="40">
        <v>19.004097999999999</v>
      </c>
      <c r="CR96" s="40">
        <v>5.0549720000000002</v>
      </c>
      <c r="CS96" s="40">
        <v>46.676668999999997</v>
      </c>
      <c r="CT96" s="40">
        <v>1.715435</v>
      </c>
      <c r="CU96" s="40">
        <v>20.945668000000001</v>
      </c>
      <c r="CV96" s="40">
        <v>-3.8019999999999998E-2</v>
      </c>
      <c r="CW96" s="40">
        <v>6.7339789999999997</v>
      </c>
      <c r="CX96" s="40">
        <v>37.480418999999998</v>
      </c>
      <c r="CY96" s="40">
        <v>1.6436660000000001</v>
      </c>
      <c r="CZ96" s="40">
        <v>8.5575109999999999</v>
      </c>
      <c r="DA96" s="40">
        <v>3.862231</v>
      </c>
      <c r="DB96" s="40">
        <v>2.631491</v>
      </c>
      <c r="DC96" s="40">
        <v>0.78297899999999998</v>
      </c>
    </row>
    <row r="97" spans="1:107" s="1" customFormat="1" x14ac:dyDescent="0.25">
      <c r="A97" s="6" t="s">
        <v>273</v>
      </c>
      <c r="B97" s="5" t="s">
        <v>48</v>
      </c>
      <c r="C97" s="5"/>
      <c r="D97" s="24">
        <f t="shared" si="35"/>
        <v>7.7920000000000003E-3</v>
      </c>
      <c r="E97" s="24">
        <f t="shared" si="36"/>
        <v>0.99215900000000001</v>
      </c>
      <c r="F97" s="8">
        <f t="shared" si="37"/>
        <v>0.99995100000000003</v>
      </c>
      <c r="G97" s="19"/>
      <c r="H97" s="9">
        <v>0.53068870868609375</v>
      </c>
      <c r="I97" s="9">
        <v>0.66440876688362216</v>
      </c>
      <c r="J97" s="9">
        <v>0.50947202959507099</v>
      </c>
      <c r="K97" s="9">
        <v>0.74044225074408465</v>
      </c>
      <c r="L97" s="9">
        <v>0.57540833649513723</v>
      </c>
      <c r="M97" s="9">
        <v>0.79550177469565186</v>
      </c>
      <c r="N97" s="19"/>
      <c r="O97" s="9">
        <f t="shared" si="39"/>
        <v>1.2764939777540265</v>
      </c>
      <c r="P97" s="9">
        <f t="shared" si="40"/>
        <v>1.1411406161199207</v>
      </c>
      <c r="Q97" s="9">
        <f t="shared" si="41"/>
        <v>1.2261142288721669</v>
      </c>
      <c r="R97" s="9">
        <f t="shared" si="42"/>
        <v>1.0730340654308055</v>
      </c>
      <c r="S97" s="9">
        <f t="shared" si="43"/>
        <v>1.1463581447921962</v>
      </c>
      <c r="T97" s="9">
        <f t="shared" si="44"/>
        <v>1.4708547046545328</v>
      </c>
      <c r="U97" s="19"/>
      <c r="V97" s="16">
        <f t="shared" si="45"/>
        <v>-0.29997492490077338</v>
      </c>
      <c r="W97" s="16">
        <f t="shared" si="46"/>
        <v>1.0032858594260234</v>
      </c>
      <c r="X97" s="16">
        <f t="shared" si="47"/>
        <v>-1.0319766800179806</v>
      </c>
      <c r="Y97" s="16">
        <f t="shared" si="48"/>
        <v>1.2370164983080587</v>
      </c>
      <c r="Z97" s="16">
        <f t="shared" si="49"/>
        <v>1.5682059276355522</v>
      </c>
      <c r="AA97" s="16">
        <f t="shared" si="50"/>
        <v>0.48573125652845583</v>
      </c>
      <c r="AB97" s="16">
        <f t="shared" si="51"/>
        <v>-1.0186930885329257</v>
      </c>
      <c r="AC97" s="47">
        <f t="shared" si="52"/>
        <v>-0.88217223140185264</v>
      </c>
      <c r="AD97" s="16">
        <f t="shared" si="53"/>
        <v>1.0158566739432302</v>
      </c>
      <c r="AE97" s="16">
        <f t="shared" si="54"/>
        <v>-0.89413073901336937</v>
      </c>
      <c r="AF97" s="16">
        <f t="shared" si="55"/>
        <v>1.0197312788454269</v>
      </c>
      <c r="AG97" s="16">
        <f t="shared" si="56"/>
        <v>-1.1676590902284887</v>
      </c>
      <c r="AH97" s="16">
        <f t="shared" si="57"/>
        <v>-0.83318603397473168</v>
      </c>
      <c r="AI97" s="16">
        <f t="shared" si="58"/>
        <v>-0.79954699755226355</v>
      </c>
      <c r="AJ97" s="16">
        <f t="shared" si="59"/>
        <v>-0.74423145614800312</v>
      </c>
      <c r="AK97" s="16">
        <f t="shared" si="60"/>
        <v>-1.4185363935740432</v>
      </c>
      <c r="AL97" s="47">
        <f t="shared" si="61"/>
        <v>1.4228046317918519</v>
      </c>
      <c r="AM97" s="16">
        <f t="shared" si="62"/>
        <v>-0.6837243283255342</v>
      </c>
      <c r="AN97" s="16">
        <f t="shared" si="63"/>
        <v>-0.93373454456088134</v>
      </c>
      <c r="AO97" s="16">
        <f t="shared" si="64"/>
        <v>-0.48399691125743705</v>
      </c>
      <c r="AP97" s="16">
        <f t="shared" si="65"/>
        <v>-0.5684104344591957</v>
      </c>
      <c r="AQ97" s="16">
        <f t="shared" si="66"/>
        <v>-1.221674484787074</v>
      </c>
      <c r="AR97" s="19"/>
      <c r="AS97" s="14">
        <v>9.59E-4</v>
      </c>
      <c r="AT97" s="16">
        <v>0.41966500000000001</v>
      </c>
      <c r="AU97" s="14">
        <v>5.1199999999999998E-4</v>
      </c>
      <c r="AV97" s="16">
        <v>3.3180079999999998</v>
      </c>
      <c r="AW97" s="15">
        <v>0.73941699999999999</v>
      </c>
      <c r="AX97" s="15">
        <v>0.163216</v>
      </c>
      <c r="AY97" s="14">
        <v>6.6100000000000002E-4</v>
      </c>
      <c r="AZ97" s="37">
        <v>0.30289100000000002</v>
      </c>
      <c r="BA97" s="16">
        <v>3.4906429999999999</v>
      </c>
      <c r="BB97" s="16">
        <v>2.0463330000000002</v>
      </c>
      <c r="BC97" s="16">
        <f t="shared" si="38"/>
        <v>1.7058039918234225</v>
      </c>
      <c r="BD97" s="12">
        <v>156.086004</v>
      </c>
      <c r="BE97" s="15">
        <v>0</v>
      </c>
      <c r="BF97" s="15">
        <v>0</v>
      </c>
      <c r="BG97" s="15">
        <v>0</v>
      </c>
      <c r="BH97" s="15">
        <v>7.7920000000000003E-3</v>
      </c>
      <c r="BI97" s="37">
        <v>0.99215900000000001</v>
      </c>
      <c r="BJ97" s="13">
        <v>1054.6141970000001</v>
      </c>
      <c r="BK97" s="15">
        <v>0.13192100000000001</v>
      </c>
      <c r="BL97" s="15">
        <v>7.1276640000000002</v>
      </c>
      <c r="BM97" s="16">
        <v>8.1290890000000005</v>
      </c>
      <c r="BN97" s="15">
        <v>0.158661</v>
      </c>
      <c r="BO97" s="19"/>
      <c r="BP97" s="45">
        <v>118.666667</v>
      </c>
      <c r="BQ97" s="40">
        <v>0</v>
      </c>
      <c r="BR97" s="40">
        <v>2.139348</v>
      </c>
      <c r="BS97" s="39">
        <v>0</v>
      </c>
      <c r="BT97" s="39">
        <v>0</v>
      </c>
      <c r="BU97" s="40">
        <v>0.37773299999999999</v>
      </c>
      <c r="BV97" s="40">
        <v>0</v>
      </c>
      <c r="BW97" s="39">
        <v>0</v>
      </c>
      <c r="BX97" s="39">
        <v>29.788146999999999</v>
      </c>
      <c r="BY97" s="40">
        <v>0</v>
      </c>
      <c r="BZ97" s="40">
        <v>0.13428100000000001</v>
      </c>
      <c r="CA97" s="39">
        <v>0</v>
      </c>
      <c r="CB97" s="39">
        <v>0</v>
      </c>
      <c r="CC97" s="39">
        <v>0</v>
      </c>
      <c r="CD97" s="39">
        <v>11.067845</v>
      </c>
      <c r="CE97" s="39">
        <v>4.1088950000000004</v>
      </c>
      <c r="CF97" s="40">
        <v>0.985877</v>
      </c>
      <c r="CG97" s="40">
        <v>1.145167</v>
      </c>
      <c r="CH97" s="40">
        <v>0.33480500000000002</v>
      </c>
      <c r="CI97" s="40">
        <v>0.199043</v>
      </c>
      <c r="CJ97" s="40">
        <v>0.32708700000000002</v>
      </c>
      <c r="CK97" s="40">
        <v>17.518333999999999</v>
      </c>
      <c r="CL97" s="40">
        <v>0.172071</v>
      </c>
      <c r="CM97" s="41">
        <v>32.707856999999997</v>
      </c>
      <c r="CN97" s="41">
        <v>29.912856000000001</v>
      </c>
      <c r="CO97" s="11">
        <v>267.23075599999999</v>
      </c>
      <c r="CP97" s="40">
        <v>17.076725</v>
      </c>
      <c r="CQ97" s="40">
        <v>8.3962780000000006</v>
      </c>
      <c r="CR97" s="40">
        <v>0.59814900000000004</v>
      </c>
      <c r="CS97" s="40">
        <v>2.990167</v>
      </c>
      <c r="CT97" s="40">
        <v>0.521478</v>
      </c>
      <c r="CU97" s="40">
        <v>4.6696669999999996</v>
      </c>
      <c r="CV97" s="40">
        <v>-0.102178</v>
      </c>
      <c r="CW97" s="40">
        <v>5.0058420000000003</v>
      </c>
      <c r="CX97" s="40">
        <v>22.567212999999999</v>
      </c>
      <c r="CY97" s="40">
        <v>0.82653600000000005</v>
      </c>
      <c r="CZ97" s="40">
        <v>4.7682370000000001</v>
      </c>
      <c r="DA97" s="40">
        <v>2.3608799999999999</v>
      </c>
      <c r="DB97" s="40">
        <v>1.590705</v>
      </c>
      <c r="DC97" s="40">
        <v>0.29928399999999999</v>
      </c>
    </row>
    <row r="98" spans="1:107" s="1" customFormat="1" x14ac:dyDescent="0.25">
      <c r="A98" s="6" t="s">
        <v>254</v>
      </c>
      <c r="B98" s="5" t="s">
        <v>48</v>
      </c>
      <c r="C98" s="5"/>
      <c r="D98" s="24">
        <f t="shared" si="35"/>
        <v>2.2360000000000001E-3</v>
      </c>
      <c r="E98" s="24">
        <f t="shared" si="36"/>
        <v>0.99771399999999999</v>
      </c>
      <c r="F98" s="8">
        <f t="shared" si="37"/>
        <v>0.99995000000000001</v>
      </c>
      <c r="G98" s="19"/>
      <c r="H98" s="9">
        <v>0.43273178033987086</v>
      </c>
      <c r="I98" s="9">
        <v>0.57781834041614188</v>
      </c>
      <c r="J98" s="9">
        <v>0.62203520832077785</v>
      </c>
      <c r="K98" s="9">
        <v>0.78135274158587231</v>
      </c>
      <c r="L98" s="9">
        <v>0.55108804144608348</v>
      </c>
      <c r="M98" s="9">
        <v>0.72198810445032657</v>
      </c>
      <c r="N98" s="19"/>
      <c r="O98" s="9">
        <f t="shared" si="39"/>
        <v>1.1788625510365256</v>
      </c>
      <c r="P98" s="9">
        <f t="shared" si="40"/>
        <v>1.3390113338897023</v>
      </c>
      <c r="Q98" s="9">
        <f t="shared" si="41"/>
        <v>1.3453061686797629</v>
      </c>
      <c r="R98" s="9">
        <f t="shared" si="42"/>
        <v>1.14665296454316</v>
      </c>
      <c r="S98" s="9">
        <f t="shared" si="43"/>
        <v>1.2174390505518282</v>
      </c>
      <c r="T98" s="9">
        <f t="shared" si="44"/>
        <v>1.4381550430137731</v>
      </c>
      <c r="U98" s="19"/>
      <c r="V98" s="16">
        <f t="shared" si="45"/>
        <v>1.4110316884444023</v>
      </c>
      <c r="W98" s="16">
        <f t="shared" si="46"/>
        <v>2.3418320713840113</v>
      </c>
      <c r="X98" s="16">
        <f t="shared" si="47"/>
        <v>-1.8257671336327999</v>
      </c>
      <c r="Y98" s="16">
        <f t="shared" si="48"/>
        <v>1.0827531822375274</v>
      </c>
      <c r="Z98" s="16">
        <f t="shared" si="49"/>
        <v>1.8689406688484833</v>
      </c>
      <c r="AA98" s="16">
        <f t="shared" si="50"/>
        <v>0.64273910441218141</v>
      </c>
      <c r="AB98" s="16">
        <f t="shared" si="51"/>
        <v>-0.9408707407589556</v>
      </c>
      <c r="AC98" s="47">
        <f t="shared" si="52"/>
        <v>-1.8690985208614856</v>
      </c>
      <c r="AD98" s="16">
        <f t="shared" si="53"/>
        <v>0.58760669119196929</v>
      </c>
      <c r="AE98" s="16">
        <f t="shared" si="54"/>
        <v>-0.75817060111271983</v>
      </c>
      <c r="AF98" s="16">
        <f t="shared" si="55"/>
        <v>0.65782042184683909</v>
      </c>
      <c r="AG98" s="16">
        <f t="shared" si="56"/>
        <v>-0.71883432671949965</v>
      </c>
      <c r="AH98" s="16">
        <f t="shared" si="57"/>
        <v>-0.83318603397473168</v>
      </c>
      <c r="AI98" s="16">
        <f t="shared" si="58"/>
        <v>-0.79954699755226355</v>
      </c>
      <c r="AJ98" s="16">
        <f t="shared" si="59"/>
        <v>-0.74423145614800312</v>
      </c>
      <c r="AK98" s="16">
        <f t="shared" si="60"/>
        <v>-1.4349318827983732</v>
      </c>
      <c r="AL98" s="47">
        <f t="shared" si="61"/>
        <v>1.4377129090611502</v>
      </c>
      <c r="AM98" s="16">
        <f t="shared" si="62"/>
        <v>1.0151871275396402</v>
      </c>
      <c r="AN98" s="16">
        <f t="shared" si="63"/>
        <v>-0.72945208771629788</v>
      </c>
      <c r="AO98" s="16">
        <f t="shared" si="64"/>
        <v>1.0811130520646228</v>
      </c>
      <c r="AP98" s="16">
        <f t="shared" si="65"/>
        <v>0.29288794082034886</v>
      </c>
      <c r="AQ98" s="16">
        <f t="shared" si="66"/>
        <v>-1.169066162459153</v>
      </c>
      <c r="AR98" s="19"/>
      <c r="AS98" s="14">
        <v>1.194E-3</v>
      </c>
      <c r="AT98" s="16">
        <v>0.59966299999999995</v>
      </c>
      <c r="AU98" s="14">
        <v>4.0700000000000003E-4</v>
      </c>
      <c r="AV98" s="16">
        <v>3.1251470000000001</v>
      </c>
      <c r="AW98" s="15">
        <v>0.77974900000000003</v>
      </c>
      <c r="AX98" s="15">
        <v>0.17538100000000001</v>
      </c>
      <c r="AY98" s="14">
        <v>6.69E-4</v>
      </c>
      <c r="AZ98" s="37">
        <v>0.166078</v>
      </c>
      <c r="BA98" s="16">
        <v>3.3020659999999999</v>
      </c>
      <c r="BB98" s="16">
        <v>2.1276440000000001</v>
      </c>
      <c r="BC98" s="16">
        <f t="shared" si="38"/>
        <v>1.5519823805110253</v>
      </c>
      <c r="BD98" s="12">
        <v>164.554779</v>
      </c>
      <c r="BE98" s="15">
        <v>0</v>
      </c>
      <c r="BF98" s="15">
        <v>0</v>
      </c>
      <c r="BG98" s="15">
        <v>0</v>
      </c>
      <c r="BH98" s="15">
        <v>2.2360000000000001E-3</v>
      </c>
      <c r="BI98" s="37">
        <v>0.99771399999999999</v>
      </c>
      <c r="BJ98" s="13">
        <v>1603.1270750000001</v>
      </c>
      <c r="BK98" s="15">
        <v>0.14128399999999999</v>
      </c>
      <c r="BL98" s="15">
        <v>7.5011109999999999</v>
      </c>
      <c r="BM98" s="16">
        <v>11.367044</v>
      </c>
      <c r="BN98" s="15">
        <v>0.159306</v>
      </c>
      <c r="BO98" s="19"/>
      <c r="BP98" s="45">
        <v>156</v>
      </c>
      <c r="BQ98" s="40">
        <v>0</v>
      </c>
      <c r="BR98" s="40">
        <v>0.49440000000000001</v>
      </c>
      <c r="BS98" s="39">
        <v>0</v>
      </c>
      <c r="BT98" s="39">
        <v>0</v>
      </c>
      <c r="BU98" s="40">
        <v>0.17119899999999999</v>
      </c>
      <c r="BV98" s="40">
        <v>0</v>
      </c>
      <c r="BW98" s="39">
        <v>0</v>
      </c>
      <c r="BX98" s="39">
        <v>19.956423000000001</v>
      </c>
      <c r="BY98" s="40">
        <v>0</v>
      </c>
      <c r="BZ98" s="40">
        <v>0.61405500000000002</v>
      </c>
      <c r="CA98" s="39">
        <v>0</v>
      </c>
      <c r="CB98" s="39">
        <v>2.812281</v>
      </c>
      <c r="CC98" s="39">
        <v>2.7156389999999999</v>
      </c>
      <c r="CD98" s="39">
        <v>12.74887</v>
      </c>
      <c r="CE98" s="39">
        <v>5.6291320000000002</v>
      </c>
      <c r="CF98" s="40">
        <v>1.094279</v>
      </c>
      <c r="CG98" s="40">
        <v>21.704333999999999</v>
      </c>
      <c r="CH98" s="40">
        <v>7.5398430000000003</v>
      </c>
      <c r="CI98" s="40">
        <v>2.0269560000000002</v>
      </c>
      <c r="CJ98" s="40">
        <v>4.4669889999999999</v>
      </c>
      <c r="CK98" s="40">
        <v>38.286002000000003</v>
      </c>
      <c r="CL98" s="40">
        <v>1.2662580000000001</v>
      </c>
      <c r="CM98" s="41">
        <v>52.194212999999998</v>
      </c>
      <c r="CN98" s="41">
        <v>50.149245000000001</v>
      </c>
      <c r="CO98" s="11">
        <v>210.514837</v>
      </c>
      <c r="CP98" s="40">
        <v>17.623396</v>
      </c>
      <c r="CQ98" s="40">
        <v>21.163153000000001</v>
      </c>
      <c r="CR98" s="40">
        <v>2.2162609999999998</v>
      </c>
      <c r="CS98" s="40">
        <v>11.625</v>
      </c>
      <c r="CT98" s="40">
        <v>0.98726499999999995</v>
      </c>
      <c r="CU98" s="40">
        <v>3.3083339999999999</v>
      </c>
      <c r="CV98" s="40">
        <v>-0.203761</v>
      </c>
      <c r="CW98" s="40">
        <v>5.5068770000000002</v>
      </c>
      <c r="CX98" s="40">
        <v>29.895063</v>
      </c>
      <c r="CY98" s="40">
        <v>4.0396869999999998</v>
      </c>
      <c r="CZ98" s="40">
        <v>13.921806</v>
      </c>
      <c r="DA98" s="40">
        <v>2.4697140000000002</v>
      </c>
      <c r="DB98" s="40">
        <v>1.828425</v>
      </c>
      <c r="DC98" s="40">
        <v>0.39585500000000001</v>
      </c>
    </row>
    <row r="99" spans="1:107" s="1" customFormat="1" x14ac:dyDescent="0.25">
      <c r="A99" s="6" t="s">
        <v>244</v>
      </c>
      <c r="B99" s="5" t="s">
        <v>48</v>
      </c>
      <c r="C99" s="5"/>
      <c r="D99" s="24">
        <f t="shared" si="35"/>
        <v>1.312E-3</v>
      </c>
      <c r="E99" s="24">
        <f t="shared" si="36"/>
        <v>0.99863500000000005</v>
      </c>
      <c r="F99" s="8">
        <f t="shared" si="37"/>
        <v>0.99994700000000003</v>
      </c>
      <c r="G99" s="19"/>
      <c r="H99" s="9">
        <v>0.51484314778648954</v>
      </c>
      <c r="I99" s="9">
        <v>0.48395034410150012</v>
      </c>
      <c r="J99" s="9">
        <v>0.60011088949004465</v>
      </c>
      <c r="K99" s="9">
        <v>0.75023887085531882</v>
      </c>
      <c r="L99" s="9">
        <v>0.53971684649012519</v>
      </c>
      <c r="M99" s="9">
        <v>0.73641496922115979</v>
      </c>
      <c r="N99" s="19"/>
      <c r="O99" s="9">
        <f t="shared" si="39"/>
        <v>1.4730783196534392</v>
      </c>
      <c r="P99" s="9">
        <f t="shared" si="40"/>
        <v>1.3445805358017751</v>
      </c>
      <c r="Q99" s="9">
        <f t="shared" si="41"/>
        <v>1.3088030360831611</v>
      </c>
      <c r="R99" s="9">
        <f t="shared" si="42"/>
        <v>1.0883919769538197</v>
      </c>
      <c r="S99" s="9">
        <f t="shared" si="43"/>
        <v>1.4501526969062803</v>
      </c>
      <c r="T99" s="9">
        <f t="shared" si="44"/>
        <v>1.3064632760575443</v>
      </c>
      <c r="U99" s="19"/>
      <c r="V99" s="16">
        <f t="shared" si="45"/>
        <v>0.88680838563226327</v>
      </c>
      <c r="W99" s="16">
        <f t="shared" si="46"/>
        <v>0.47126731979836983</v>
      </c>
      <c r="X99" s="16">
        <f t="shared" si="47"/>
        <v>-7.1868226598150883E-2</v>
      </c>
      <c r="Y99" s="16">
        <f t="shared" si="48"/>
        <v>1.2273197001958274</v>
      </c>
      <c r="Z99" s="16">
        <f t="shared" si="49"/>
        <v>4.5622588928926372E-2</v>
      </c>
      <c r="AA99" s="16">
        <f t="shared" si="50"/>
        <v>0.40871803595121042</v>
      </c>
      <c r="AB99" s="16">
        <f t="shared" si="51"/>
        <v>0.33347020403980854</v>
      </c>
      <c r="AC99" s="47">
        <f t="shared" si="52"/>
        <v>-1.083066227112504</v>
      </c>
      <c r="AD99" s="16">
        <f t="shared" si="53"/>
        <v>0.98972478855148716</v>
      </c>
      <c r="AE99" s="16">
        <f t="shared" si="54"/>
        <v>-0.60568008081256952</v>
      </c>
      <c r="AF99" s="16">
        <f t="shared" si="55"/>
        <v>0.69549951960273115</v>
      </c>
      <c r="AG99" s="16">
        <f t="shared" si="56"/>
        <v>-0.84531760773937559</v>
      </c>
      <c r="AH99" s="16">
        <f t="shared" si="57"/>
        <v>-0.83318603397473168</v>
      </c>
      <c r="AI99" s="16">
        <f t="shared" si="58"/>
        <v>-0.79954699755226355</v>
      </c>
      <c r="AJ99" s="16">
        <f t="shared" si="59"/>
        <v>-0.74423145614800312</v>
      </c>
      <c r="AK99" s="16">
        <f t="shared" si="60"/>
        <v>-1.4376585624317932</v>
      </c>
      <c r="AL99" s="47">
        <f t="shared" si="61"/>
        <v>1.440184650440993</v>
      </c>
      <c r="AM99" s="16">
        <f t="shared" si="62"/>
        <v>0.64136822974791829</v>
      </c>
      <c r="AN99" s="16">
        <f t="shared" si="63"/>
        <v>-1.3609975321062715</v>
      </c>
      <c r="AO99" s="16">
        <f t="shared" si="64"/>
        <v>0.7967925861839722</v>
      </c>
      <c r="AP99" s="16">
        <f t="shared" si="65"/>
        <v>0.41826578621899152</v>
      </c>
      <c r="AQ99" s="16">
        <f t="shared" si="66"/>
        <v>-0.70586823610216098</v>
      </c>
      <c r="AR99" s="19"/>
      <c r="AS99" s="14">
        <v>1.122E-3</v>
      </c>
      <c r="AT99" s="16">
        <v>0.34812300000000002</v>
      </c>
      <c r="AU99" s="14">
        <v>6.3900000000000003E-4</v>
      </c>
      <c r="AV99" s="16">
        <v>3.305885</v>
      </c>
      <c r="AW99" s="15">
        <v>0.53522099999999995</v>
      </c>
      <c r="AX99" s="15">
        <v>0.157249</v>
      </c>
      <c r="AY99" s="14">
        <v>8.0000000000000004E-4</v>
      </c>
      <c r="AZ99" s="37">
        <v>0.27504200000000001</v>
      </c>
      <c r="BA99" s="16">
        <v>3.479136</v>
      </c>
      <c r="BB99" s="16">
        <v>2.2188409999999998</v>
      </c>
      <c r="BC99" s="16">
        <f t="shared" si="38"/>
        <v>1.567996985813765</v>
      </c>
      <c r="BD99" s="12">
        <v>162.168194</v>
      </c>
      <c r="BE99" s="15">
        <v>0</v>
      </c>
      <c r="BF99" s="15">
        <v>0</v>
      </c>
      <c r="BG99" s="15">
        <v>0</v>
      </c>
      <c r="BH99" s="15">
        <v>1.312E-3</v>
      </c>
      <c r="BI99" s="37">
        <v>0.99863500000000005</v>
      </c>
      <c r="BJ99" s="13">
        <v>1482.4353940000001</v>
      </c>
      <c r="BK99" s="15">
        <v>0.11233799999999999</v>
      </c>
      <c r="BL99" s="15">
        <v>7.4332700000000003</v>
      </c>
      <c r="BM99" s="16">
        <v>11.838388</v>
      </c>
      <c r="BN99" s="15">
        <v>0.16498499999999999</v>
      </c>
      <c r="BO99" s="19"/>
      <c r="BP99" s="45">
        <v>150.5</v>
      </c>
      <c r="BQ99" s="40">
        <v>0</v>
      </c>
      <c r="BR99" s="40">
        <v>24.549852999999999</v>
      </c>
      <c r="BS99" s="39">
        <v>0</v>
      </c>
      <c r="BT99" s="39">
        <v>0</v>
      </c>
      <c r="BU99" s="40">
        <v>0.463202</v>
      </c>
      <c r="BV99" s="40">
        <v>12.858211000000001</v>
      </c>
      <c r="BW99" s="39">
        <v>0</v>
      </c>
      <c r="BX99" s="39">
        <v>62.276665000000001</v>
      </c>
      <c r="BY99" s="40">
        <v>0</v>
      </c>
      <c r="BZ99" s="40">
        <v>0.339999</v>
      </c>
      <c r="CA99" s="39">
        <v>0</v>
      </c>
      <c r="CB99" s="39">
        <v>6.4683979999999996</v>
      </c>
      <c r="CC99" s="39">
        <v>1.9364889999999999</v>
      </c>
      <c r="CD99" s="39">
        <v>7.5941549999999998</v>
      </c>
      <c r="CE99" s="39">
        <v>5.0098140000000004</v>
      </c>
      <c r="CF99" s="40">
        <v>1.3542479999999999</v>
      </c>
      <c r="CG99" s="40">
        <v>7.5682499999999999</v>
      </c>
      <c r="CH99" s="40">
        <v>0.895814</v>
      </c>
      <c r="CI99" s="40">
        <v>0.66087300000000004</v>
      </c>
      <c r="CJ99" s="40">
        <v>1.136455</v>
      </c>
      <c r="CK99" s="40">
        <v>19.334626</v>
      </c>
      <c r="CL99" s="40">
        <v>6.9472000000000006E-2</v>
      </c>
      <c r="CM99" s="41">
        <v>34.485878999999997</v>
      </c>
      <c r="CN99" s="41">
        <v>38.809753000000001</v>
      </c>
      <c r="CO99" s="11">
        <v>335.62135699999999</v>
      </c>
      <c r="CP99" s="40">
        <v>31.405398999999999</v>
      </c>
      <c r="CQ99" s="40">
        <v>13.876772000000001</v>
      </c>
      <c r="CR99" s="40">
        <v>2.07599</v>
      </c>
      <c r="CS99" s="40">
        <v>8.8148750000000007</v>
      </c>
      <c r="CT99" s="40">
        <v>0.92298400000000003</v>
      </c>
      <c r="CU99" s="40">
        <v>7.8413750000000002</v>
      </c>
      <c r="CV99" s="40">
        <v>-6.1287000000000001E-2</v>
      </c>
      <c r="CW99" s="40">
        <v>5.3268709999999997</v>
      </c>
      <c r="CX99" s="40">
        <v>19.565456000000001</v>
      </c>
      <c r="CY99" s="40">
        <v>1.1413169999999999</v>
      </c>
      <c r="CZ99" s="40">
        <v>6.1335030000000001</v>
      </c>
      <c r="DA99" s="40">
        <v>2.251198</v>
      </c>
      <c r="DB99" s="40">
        <v>1.574999</v>
      </c>
      <c r="DC99" s="40">
        <v>0.32933600000000002</v>
      </c>
    </row>
    <row r="100" spans="1:107" s="1" customFormat="1" x14ac:dyDescent="0.25">
      <c r="A100" s="6" t="s">
        <v>277</v>
      </c>
      <c r="B100" s="5" t="s">
        <v>48</v>
      </c>
      <c r="C100" s="5"/>
      <c r="D100" s="24">
        <f t="shared" si="35"/>
        <v>6.0315000000000001E-2</v>
      </c>
      <c r="E100" s="24">
        <f t="shared" si="36"/>
        <v>0.93963099999999999</v>
      </c>
      <c r="F100" s="8">
        <f t="shared" si="37"/>
        <v>0.999946</v>
      </c>
      <c r="G100" s="19"/>
      <c r="H100" s="9">
        <v>0.67349184546696939</v>
      </c>
      <c r="I100" s="9">
        <v>0.64558191903642981</v>
      </c>
      <c r="J100" s="9">
        <v>0.40930641075976698</v>
      </c>
      <c r="K100" s="9">
        <v>0.7399639528680968</v>
      </c>
      <c r="L100" s="9">
        <v>0.58340643892957023</v>
      </c>
      <c r="M100" s="9">
        <v>0.80708049150517291</v>
      </c>
      <c r="N100" s="19"/>
      <c r="O100" s="9">
        <f t="shared" si="39"/>
        <v>1.2991072668899244</v>
      </c>
      <c r="P100" s="9">
        <f t="shared" si="40"/>
        <v>1.317914758826191</v>
      </c>
      <c r="Q100" s="9">
        <f t="shared" si="41"/>
        <v>1.3654380563371797</v>
      </c>
      <c r="R100" s="9">
        <f t="shared" si="42"/>
        <v>1.4116768455591682</v>
      </c>
      <c r="S100" s="9">
        <f t="shared" si="43"/>
        <v>1.2691712924403524</v>
      </c>
      <c r="T100" s="9">
        <f t="shared" si="44"/>
        <v>1.3127497950459501</v>
      </c>
      <c r="U100" s="19"/>
      <c r="V100" s="16">
        <f t="shared" si="45"/>
        <v>1.5056831181188164</v>
      </c>
      <c r="W100" s="16">
        <f t="shared" si="46"/>
        <v>2.2677055330847127</v>
      </c>
      <c r="X100" s="16">
        <f t="shared" si="47"/>
        <v>-1.742608133730295</v>
      </c>
      <c r="Y100" s="16">
        <f t="shared" si="48"/>
        <v>1.3608200462591575</v>
      </c>
      <c r="Z100" s="16">
        <f t="shared" si="49"/>
        <v>1.1769271528376617</v>
      </c>
      <c r="AA100" s="16">
        <f t="shared" si="50"/>
        <v>7.1909421206146545E-2</v>
      </c>
      <c r="AB100" s="16">
        <f t="shared" si="51"/>
        <v>-0.82413721909800042</v>
      </c>
      <c r="AC100" s="47">
        <f t="shared" si="52"/>
        <v>-1.8266459672776159</v>
      </c>
      <c r="AD100" s="16">
        <f t="shared" si="53"/>
        <v>1.0054943038170003</v>
      </c>
      <c r="AE100" s="16">
        <f t="shared" si="54"/>
        <v>-0.92258319571071046</v>
      </c>
      <c r="AF100" s="16">
        <f t="shared" si="55"/>
        <v>1.0480937051130825</v>
      </c>
      <c r="AG100" s="16">
        <f t="shared" si="56"/>
        <v>-1.0976870458018748</v>
      </c>
      <c r="AH100" s="16">
        <f t="shared" si="57"/>
        <v>0.97188917909690598</v>
      </c>
      <c r="AI100" s="16">
        <f t="shared" si="58"/>
        <v>0.79639587090646502</v>
      </c>
      <c r="AJ100" s="16">
        <f t="shared" si="59"/>
        <v>1.6585324425641344E-2</v>
      </c>
      <c r="AK100" s="16">
        <f t="shared" si="60"/>
        <v>-1.2635435425068213</v>
      </c>
      <c r="AL100" s="47">
        <f t="shared" si="61"/>
        <v>1.2818321766340299</v>
      </c>
      <c r="AM100" s="16">
        <f t="shared" si="62"/>
        <v>-0.57134744303210327</v>
      </c>
      <c r="AN100" s="16">
        <f t="shared" si="63"/>
        <v>-0.75766283391944267</v>
      </c>
      <c r="AO100" s="16">
        <f t="shared" si="64"/>
        <v>-0.49182147619308264</v>
      </c>
      <c r="AP100" s="16">
        <f t="shared" si="65"/>
        <v>-0.85024724588907574</v>
      </c>
      <c r="AQ100" s="16">
        <f t="shared" si="66"/>
        <v>-1.0887263213847329</v>
      </c>
      <c r="AR100" s="19"/>
      <c r="AS100" s="14">
        <v>1.207E-3</v>
      </c>
      <c r="AT100" s="16">
        <v>0.58969499999999997</v>
      </c>
      <c r="AU100" s="14">
        <v>4.1800000000000002E-4</v>
      </c>
      <c r="AV100" s="16">
        <v>3.472788</v>
      </c>
      <c r="AW100" s="15">
        <v>0.68694200000000005</v>
      </c>
      <c r="AX100" s="15">
        <v>0.13115299999999999</v>
      </c>
      <c r="AY100" s="14">
        <v>6.8099999999999996E-4</v>
      </c>
      <c r="AZ100" s="37">
        <v>0.171963</v>
      </c>
      <c r="BA100" s="16">
        <v>3.4860799999999998</v>
      </c>
      <c r="BB100" s="16">
        <v>2.0293169999999998</v>
      </c>
      <c r="BC100" s="16">
        <f t="shared" si="38"/>
        <v>1.7178587672601175</v>
      </c>
      <c r="BD100" s="12">
        <v>157.40629100000001</v>
      </c>
      <c r="BE100" s="15">
        <v>2.8037719999999999</v>
      </c>
      <c r="BF100" s="15">
        <v>0.45315299999999997</v>
      </c>
      <c r="BG100" s="15">
        <v>0.30487599999999998</v>
      </c>
      <c r="BH100" s="15">
        <v>6.0315000000000001E-2</v>
      </c>
      <c r="BI100" s="37">
        <v>0.93963099999999999</v>
      </c>
      <c r="BJ100" s="13">
        <v>1090.896352</v>
      </c>
      <c r="BK100" s="15">
        <v>0.139991</v>
      </c>
      <c r="BL100" s="15">
        <v>7.1257970000000004</v>
      </c>
      <c r="BM100" s="16">
        <v>7.0695550000000003</v>
      </c>
      <c r="BN100" s="15">
        <v>0.16029099999999999</v>
      </c>
      <c r="BO100" s="19"/>
      <c r="BP100" s="45">
        <v>142.16666699999999</v>
      </c>
      <c r="BQ100" s="40">
        <v>0</v>
      </c>
      <c r="BR100" s="40">
        <v>12.917468</v>
      </c>
      <c r="BS100" s="39">
        <v>0</v>
      </c>
      <c r="BT100" s="39">
        <v>4.0833769999999996</v>
      </c>
      <c r="BU100" s="40">
        <v>0.47919299999999998</v>
      </c>
      <c r="BV100" s="40">
        <v>3.1988490000000001</v>
      </c>
      <c r="BW100" s="39">
        <v>0</v>
      </c>
      <c r="BX100" s="39">
        <v>30.114148</v>
      </c>
      <c r="BY100" s="40">
        <v>0</v>
      </c>
      <c r="BZ100" s="40">
        <v>0.208955</v>
      </c>
      <c r="CA100" s="39">
        <v>0</v>
      </c>
      <c r="CB100" s="39">
        <v>0.35706700000000002</v>
      </c>
      <c r="CC100" s="39">
        <v>2.8364220000000002</v>
      </c>
      <c r="CD100" s="39">
        <v>10.828666999999999</v>
      </c>
      <c r="CE100" s="39">
        <v>5.7496989999999997</v>
      </c>
      <c r="CF100" s="40">
        <v>1.1209</v>
      </c>
      <c r="CG100" s="40">
        <v>6.8895</v>
      </c>
      <c r="CH100" s="40">
        <v>0.32478299999999999</v>
      </c>
      <c r="CI100" s="40">
        <v>0.27692600000000001</v>
      </c>
      <c r="CJ100" s="40">
        <v>0.38342100000000001</v>
      </c>
      <c r="CK100" s="40">
        <v>22.169834000000002</v>
      </c>
      <c r="CL100" s="40">
        <v>0.19847600000000001</v>
      </c>
      <c r="CM100" s="41">
        <v>31.162216999999998</v>
      </c>
      <c r="CN100" s="41">
        <v>33.269357999999997</v>
      </c>
      <c r="CO100" s="11">
        <v>300.54454500000003</v>
      </c>
      <c r="CP100" s="40">
        <v>22.062332000000001</v>
      </c>
      <c r="CQ100" s="40">
        <v>11.119947</v>
      </c>
      <c r="CR100" s="40">
        <v>1.0836349999999999</v>
      </c>
      <c r="CS100" s="40">
        <v>8.3628339999999994</v>
      </c>
      <c r="CT100" s="40">
        <v>0.85533400000000004</v>
      </c>
      <c r="CU100" s="40">
        <v>11.787334</v>
      </c>
      <c r="CV100" s="40">
        <v>-1.7628999999999999E-2</v>
      </c>
      <c r="CW100" s="40">
        <v>5.1411470000000001</v>
      </c>
      <c r="CX100" s="40">
        <v>19.812234</v>
      </c>
      <c r="CY100" s="40">
        <v>1.0753470000000001</v>
      </c>
      <c r="CZ100" s="40">
        <v>5.4607979999999996</v>
      </c>
      <c r="DA100" s="40">
        <v>2.4612669999999999</v>
      </c>
      <c r="DB100" s="40">
        <v>1.741357</v>
      </c>
      <c r="DC100" s="40">
        <v>0.370612</v>
      </c>
    </row>
    <row r="101" spans="1:107" s="1" customFormat="1" x14ac:dyDescent="0.25">
      <c r="A101" s="6" t="s">
        <v>248</v>
      </c>
      <c r="B101" s="5" t="s">
        <v>48</v>
      </c>
      <c r="C101" s="10"/>
      <c r="D101" s="24">
        <f t="shared" si="35"/>
        <v>6.9890999999999995E-2</v>
      </c>
      <c r="E101" s="24">
        <f t="shared" si="36"/>
        <v>0.93005400000000005</v>
      </c>
      <c r="F101" s="8">
        <f t="shared" si="37"/>
        <v>0.99994500000000008</v>
      </c>
      <c r="G101" s="19"/>
      <c r="H101" s="9">
        <v>0.49798575391863215</v>
      </c>
      <c r="I101" s="9">
        <v>0.60141427170512041</v>
      </c>
      <c r="J101" s="9">
        <v>0.51781814527102465</v>
      </c>
      <c r="K101" s="9">
        <v>0.73072385870841061</v>
      </c>
      <c r="L101" s="9">
        <v>0.54591925801465591</v>
      </c>
      <c r="M101" s="9">
        <v>0.76477084423474251</v>
      </c>
      <c r="N101" s="19"/>
      <c r="O101" s="9">
        <f t="shared" si="39"/>
        <v>1.1410297504314242</v>
      </c>
      <c r="P101" s="9">
        <f t="shared" si="40"/>
        <v>1.1548213396077027</v>
      </c>
      <c r="Q101" s="9">
        <f t="shared" si="41"/>
        <v>1.2161232585044497</v>
      </c>
      <c r="R101" s="9">
        <f t="shared" si="42"/>
        <v>1.25597975904074</v>
      </c>
      <c r="S101" s="9">
        <f t="shared" si="43"/>
        <v>1.1031420821150086</v>
      </c>
      <c r="T101" s="9">
        <f t="shared" si="44"/>
        <v>1.2130948329072204</v>
      </c>
      <c r="U101" s="19"/>
      <c r="V101" s="16">
        <f t="shared" si="45"/>
        <v>0.90137014404371196</v>
      </c>
      <c r="W101" s="16">
        <f t="shared" si="46"/>
        <v>1.8294160151990702</v>
      </c>
      <c r="X101" s="16">
        <f t="shared" si="47"/>
        <v>-1.4099721341202756</v>
      </c>
      <c r="Y101" s="16">
        <f t="shared" si="48"/>
        <v>1.2266886044513292</v>
      </c>
      <c r="Z101" s="16">
        <f t="shared" si="49"/>
        <v>1.1367292705139751</v>
      </c>
      <c r="AA101" s="16">
        <f t="shared" si="50"/>
        <v>0.15820243155966798</v>
      </c>
      <c r="AB101" s="16">
        <f t="shared" si="51"/>
        <v>-0.81440942562625385</v>
      </c>
      <c r="AC101" s="47">
        <f t="shared" si="52"/>
        <v>-1.5364537284378705</v>
      </c>
      <c r="AD101" s="16">
        <f t="shared" si="53"/>
        <v>1.0850935664281063</v>
      </c>
      <c r="AE101" s="16">
        <f t="shared" si="54"/>
        <v>-1.1102312944381223</v>
      </c>
      <c r="AF101" s="16">
        <f t="shared" si="55"/>
        <v>1.3277083323019958</v>
      </c>
      <c r="AG101" s="16">
        <f t="shared" si="56"/>
        <v>-1.0319618581844541</v>
      </c>
      <c r="AH101" s="16">
        <f t="shared" si="57"/>
        <v>-0.83318603397473168</v>
      </c>
      <c r="AI101" s="16">
        <f t="shared" si="58"/>
        <v>-0.79954699755226355</v>
      </c>
      <c r="AJ101" s="16">
        <f t="shared" si="59"/>
        <v>-0.74423145614800312</v>
      </c>
      <c r="AK101" s="16">
        <f t="shared" si="60"/>
        <v>-1.2352852263059244</v>
      </c>
      <c r="AL101" s="47">
        <f t="shared" si="61"/>
        <v>1.2561298235452685</v>
      </c>
      <c r="AM101" s="16">
        <f t="shared" si="62"/>
        <v>-0.80492032384933265</v>
      </c>
      <c r="AN101" s="16">
        <f t="shared" si="63"/>
        <v>-0.77125548270873856</v>
      </c>
      <c r="AO101" s="16">
        <f t="shared" si="64"/>
        <v>-0.67383166933190752</v>
      </c>
      <c r="AP101" s="16">
        <f t="shared" si="65"/>
        <v>-0.64724826113130896</v>
      </c>
      <c r="AQ101" s="16">
        <f t="shared" si="66"/>
        <v>-1.1170287831642487</v>
      </c>
      <c r="AR101" s="19"/>
      <c r="AS101" s="14">
        <v>1.124E-3</v>
      </c>
      <c r="AT101" s="16">
        <v>0.53075700000000003</v>
      </c>
      <c r="AU101" s="14">
        <v>4.6200000000000001E-4</v>
      </c>
      <c r="AV101" s="16">
        <v>3.3050959999999998</v>
      </c>
      <c r="AW101" s="15">
        <v>0.68155100000000002</v>
      </c>
      <c r="AX101" s="15">
        <v>0.13783899999999999</v>
      </c>
      <c r="AY101" s="14">
        <v>6.8199999999999999E-4</v>
      </c>
      <c r="AZ101" s="37">
        <v>0.21219099999999999</v>
      </c>
      <c r="BA101" s="16">
        <v>3.521131</v>
      </c>
      <c r="BB101" s="16">
        <v>1.9170940000000001</v>
      </c>
      <c r="BC101" s="16">
        <f t="shared" si="38"/>
        <v>1.8367023213259235</v>
      </c>
      <c r="BD101" s="12">
        <v>158.646445</v>
      </c>
      <c r="BE101" s="15">
        <v>0</v>
      </c>
      <c r="BF101" s="15">
        <v>0</v>
      </c>
      <c r="BG101" s="15">
        <v>0</v>
      </c>
      <c r="BH101" s="15">
        <v>6.9890999999999995E-2</v>
      </c>
      <c r="BI101" s="37">
        <v>0.93005400000000005</v>
      </c>
      <c r="BJ101" s="13">
        <v>1015.484692</v>
      </c>
      <c r="BK101" s="15">
        <v>0.13936799999999999</v>
      </c>
      <c r="BL101" s="15">
        <v>7.0823679999999998</v>
      </c>
      <c r="BM101" s="16">
        <v>7.8327070000000001</v>
      </c>
      <c r="BN101" s="15">
        <v>0.159944</v>
      </c>
      <c r="BO101" s="19"/>
      <c r="BP101" s="45">
        <v>170.4</v>
      </c>
      <c r="BQ101" s="40">
        <v>34.638407000000001</v>
      </c>
      <c r="BR101" s="40">
        <v>12.155521999999999</v>
      </c>
      <c r="BS101" s="39">
        <v>21.956613000000001</v>
      </c>
      <c r="BT101" s="39">
        <v>2.7570420000000002</v>
      </c>
      <c r="BU101" s="40">
        <v>0.45834000000000003</v>
      </c>
      <c r="BV101" s="40">
        <v>9.6987830000000006</v>
      </c>
      <c r="BW101" s="39">
        <v>51.377949000000001</v>
      </c>
      <c r="BX101" s="39">
        <v>31.146989000000001</v>
      </c>
      <c r="BY101" s="40">
        <v>1.991495</v>
      </c>
      <c r="BZ101" s="40">
        <v>0.19137699999999999</v>
      </c>
      <c r="CA101" s="39">
        <v>6.7459600000000002</v>
      </c>
      <c r="CB101" s="39">
        <v>2.8064819999999999</v>
      </c>
      <c r="CC101" s="39">
        <v>0</v>
      </c>
      <c r="CD101" s="39">
        <v>10.284385</v>
      </c>
      <c r="CE101" s="39">
        <v>5.9339300000000001</v>
      </c>
      <c r="CF101" s="40">
        <v>1.163448</v>
      </c>
      <c r="CG101" s="40">
        <v>5.2904</v>
      </c>
      <c r="CH101" s="40">
        <v>0.35378399999999999</v>
      </c>
      <c r="CI101" s="40">
        <v>0.31494699999999998</v>
      </c>
      <c r="CJ101" s="40">
        <v>0.36788100000000001</v>
      </c>
      <c r="CK101" s="40">
        <v>20.164801000000001</v>
      </c>
      <c r="CL101" s="40">
        <v>0.17235</v>
      </c>
      <c r="CM101" s="41">
        <v>31.231804</v>
      </c>
      <c r="CN101" s="41">
        <v>33.934562</v>
      </c>
      <c r="CO101" s="11">
        <v>531.18141500000002</v>
      </c>
      <c r="CP101" s="40">
        <v>27.270868</v>
      </c>
      <c r="CQ101" s="40">
        <v>11.960205999999999</v>
      </c>
      <c r="CR101" s="40">
        <v>1.474432</v>
      </c>
      <c r="CS101" s="40">
        <v>11.600401</v>
      </c>
      <c r="CT101" s="40">
        <v>0.96012299999999995</v>
      </c>
      <c r="CU101" s="40">
        <v>11.251799999999999</v>
      </c>
      <c r="CV101" s="40">
        <v>1.6466999999999999E-2</v>
      </c>
      <c r="CW101" s="40">
        <v>4.6561729999999999</v>
      </c>
      <c r="CX101" s="40">
        <v>21.586666999999998</v>
      </c>
      <c r="CY101" s="40">
        <v>1.115999</v>
      </c>
      <c r="CZ101" s="40">
        <v>6.1607229999999999</v>
      </c>
      <c r="DA101" s="40">
        <v>2.859486</v>
      </c>
      <c r="DB101" s="40">
        <v>1.952412</v>
      </c>
      <c r="DC101" s="40">
        <v>0.42865999999999999</v>
      </c>
    </row>
    <row r="102" spans="1:107" s="1" customFormat="1" x14ac:dyDescent="0.25">
      <c r="A102" s="6" t="s">
        <v>363</v>
      </c>
      <c r="B102" s="5" t="s">
        <v>56</v>
      </c>
      <c r="C102" s="5" t="s">
        <v>52</v>
      </c>
      <c r="D102" s="24">
        <f t="shared" si="35"/>
        <v>8.5376999999999995E-2</v>
      </c>
      <c r="E102" s="24">
        <f t="shared" si="36"/>
        <v>0.91456800000000005</v>
      </c>
      <c r="F102" s="8">
        <f t="shared" si="37"/>
        <v>0.99994500000000008</v>
      </c>
      <c r="G102" s="19"/>
      <c r="H102" s="9">
        <v>0.58065785277204673</v>
      </c>
      <c r="I102" s="9">
        <v>0.68280988561193334</v>
      </c>
      <c r="J102" s="9">
        <v>0.91566215814094476</v>
      </c>
      <c r="K102" s="9">
        <v>0.91012013948097914</v>
      </c>
      <c r="L102" s="9">
        <v>0.7355797482881522</v>
      </c>
      <c r="M102" s="9">
        <v>0.82734612028921184</v>
      </c>
      <c r="N102" s="19"/>
      <c r="O102" s="9">
        <f t="shared" si="39"/>
        <v>1.700813116957663</v>
      </c>
      <c r="P102" s="9">
        <f t="shared" si="40"/>
        <v>1.4737598563217027</v>
      </c>
      <c r="Q102" s="9">
        <f t="shared" si="41"/>
        <v>1.6568125527865185</v>
      </c>
      <c r="R102" s="9">
        <f t="shared" si="42"/>
        <v>1.5306178342985244</v>
      </c>
      <c r="S102" s="9">
        <f t="shared" si="43"/>
        <v>1.6119101993291496</v>
      </c>
      <c r="T102" s="9">
        <f t="shared" si="44"/>
        <v>1.6110230395937863</v>
      </c>
      <c r="U102" s="19"/>
      <c r="V102" s="16">
        <f t="shared" si="45"/>
        <v>-1.4588774660829191E-3</v>
      </c>
      <c r="W102" s="16">
        <f t="shared" si="46"/>
        <v>0.81148492886668122</v>
      </c>
      <c r="X102" s="16">
        <f t="shared" si="47"/>
        <v>-0.87321858929501617</v>
      </c>
      <c r="Y102" s="16">
        <f t="shared" si="48"/>
        <v>0.93137578941940269</v>
      </c>
      <c r="Z102" s="16">
        <f t="shared" si="49"/>
        <v>0.43133882983450272</v>
      </c>
      <c r="AA102" s="16">
        <f t="shared" si="50"/>
        <v>-0.44747486276729198</v>
      </c>
      <c r="AB102" s="16">
        <f t="shared" si="51"/>
        <v>-0.74631487132402929</v>
      </c>
      <c r="AC102" s="47">
        <f t="shared" si="52"/>
        <v>-0.89230746297115404</v>
      </c>
      <c r="AD102" s="16">
        <f t="shared" si="53"/>
        <v>1.0646663213513068</v>
      </c>
      <c r="AE102" s="16">
        <f t="shared" si="54"/>
        <v>-0.67484316064167726</v>
      </c>
      <c r="AF102" s="16">
        <f t="shared" si="55"/>
        <v>0.80123546197623396</v>
      </c>
      <c r="AG102" s="16">
        <f t="shared" si="56"/>
        <v>-1.1196676420735983</v>
      </c>
      <c r="AH102" s="16">
        <f t="shared" si="57"/>
        <v>-0.83318603397473168</v>
      </c>
      <c r="AI102" s="16">
        <f t="shared" si="58"/>
        <v>-0.79954699755226355</v>
      </c>
      <c r="AJ102" s="16">
        <f t="shared" si="59"/>
        <v>-0.74423145614800312</v>
      </c>
      <c r="AK102" s="16">
        <f t="shared" si="60"/>
        <v>-1.1895867838782832</v>
      </c>
      <c r="AL102" s="47">
        <f t="shared" si="61"/>
        <v>1.2145691427545657</v>
      </c>
      <c r="AM102" s="16">
        <f t="shared" si="62"/>
        <v>-0.64640037084118374</v>
      </c>
      <c r="AN102" s="16">
        <f t="shared" si="63"/>
        <v>-0.86125496305519877</v>
      </c>
      <c r="AO102" s="16">
        <f t="shared" si="64"/>
        <v>-0.66774217128611291</v>
      </c>
      <c r="AP102" s="16">
        <f t="shared" si="65"/>
        <v>-0.65394270135999033</v>
      </c>
      <c r="AQ102" s="16">
        <f t="shared" si="66"/>
        <v>-0.77185293806074684</v>
      </c>
      <c r="AR102" s="19"/>
      <c r="AS102" s="14">
        <v>1E-3</v>
      </c>
      <c r="AT102" s="16">
        <v>0.39387299999999997</v>
      </c>
      <c r="AU102" s="14">
        <v>5.3300000000000005E-4</v>
      </c>
      <c r="AV102" s="16">
        <v>2.9358939999999998</v>
      </c>
      <c r="AW102" s="15">
        <v>0.58694999999999997</v>
      </c>
      <c r="AX102" s="15">
        <v>9.0911000000000006E-2</v>
      </c>
      <c r="AY102" s="14">
        <v>6.8900000000000005E-4</v>
      </c>
      <c r="AZ102" s="37">
        <v>0.30148599999999998</v>
      </c>
      <c r="BA102" s="16">
        <v>3.5121359999999999</v>
      </c>
      <c r="BB102" s="16">
        <v>2.1774779999999998</v>
      </c>
      <c r="BC102" s="16">
        <f t="shared" si="38"/>
        <v>1.6129375359934752</v>
      </c>
      <c r="BD102" s="12">
        <v>156.991544</v>
      </c>
      <c r="BE102" s="15">
        <v>0</v>
      </c>
      <c r="BF102" s="15">
        <v>0</v>
      </c>
      <c r="BG102" s="15">
        <v>0</v>
      </c>
      <c r="BH102" s="15">
        <v>8.5376999999999995E-2</v>
      </c>
      <c r="BI102" s="37">
        <v>0.91456800000000005</v>
      </c>
      <c r="BJ102" s="13">
        <v>1066.664661</v>
      </c>
      <c r="BK102" s="15">
        <v>0.135243</v>
      </c>
      <c r="BL102" s="15">
        <v>7.0838210000000004</v>
      </c>
      <c r="BM102" s="16">
        <v>7.8075400000000004</v>
      </c>
      <c r="BN102" s="15">
        <v>0.16417599999999999</v>
      </c>
      <c r="BO102" s="19"/>
      <c r="BP102" s="45">
        <v>148.80000000000001</v>
      </c>
      <c r="BQ102" s="40">
        <v>0</v>
      </c>
      <c r="BR102" s="40">
        <v>9.7457809999999991</v>
      </c>
      <c r="BS102" s="39">
        <v>0</v>
      </c>
      <c r="BT102" s="39">
        <v>7.6036869999999999</v>
      </c>
      <c r="BU102" s="40">
        <v>0.75901399999999997</v>
      </c>
      <c r="BV102" s="40">
        <v>14.383984</v>
      </c>
      <c r="BW102" s="39">
        <v>0</v>
      </c>
      <c r="BX102" s="39">
        <v>50.600059999999999</v>
      </c>
      <c r="BY102" s="40">
        <v>0</v>
      </c>
      <c r="BZ102" s="40">
        <v>0.26391399999999998</v>
      </c>
      <c r="CA102" s="39">
        <v>0</v>
      </c>
      <c r="CB102" s="39">
        <v>0.430311</v>
      </c>
      <c r="CC102" s="39">
        <v>0</v>
      </c>
      <c r="CD102" s="39">
        <v>10.315517</v>
      </c>
      <c r="CE102" s="39">
        <v>6.6227090000000004</v>
      </c>
      <c r="CF102" s="40">
        <v>1.077415</v>
      </c>
      <c r="CG102" s="40">
        <v>5.6037999999999997</v>
      </c>
      <c r="CH102" s="40">
        <v>0.53806799999999999</v>
      </c>
      <c r="CI102" s="40">
        <v>0.33324500000000001</v>
      </c>
      <c r="CJ102" s="40">
        <v>0.45067200000000002</v>
      </c>
      <c r="CK102" s="40">
        <v>20.679801999999999</v>
      </c>
      <c r="CL102" s="40">
        <v>0.18862400000000001</v>
      </c>
      <c r="CM102" s="41">
        <v>32.289931000000003</v>
      </c>
      <c r="CN102" s="41">
        <v>34.267169000000003</v>
      </c>
      <c r="CO102" s="11">
        <v>549.40488300000004</v>
      </c>
      <c r="CP102" s="40">
        <v>32.53604</v>
      </c>
      <c r="CQ102" s="40">
        <v>11.573746</v>
      </c>
      <c r="CR102" s="40">
        <v>1.5623720000000001</v>
      </c>
      <c r="CS102" s="40">
        <v>8.1052</v>
      </c>
      <c r="CT102" s="40">
        <v>0.74953199999999998</v>
      </c>
      <c r="CU102" s="40">
        <v>11.358801</v>
      </c>
      <c r="CV102" s="40">
        <v>-1.6258000000000002E-2</v>
      </c>
      <c r="CW102" s="40">
        <v>5.5317210000000001</v>
      </c>
      <c r="CX102" s="40">
        <v>25.539812000000001</v>
      </c>
      <c r="CY102" s="40">
        <v>1.234389</v>
      </c>
      <c r="CZ102" s="40">
        <v>5.7457209999999996</v>
      </c>
      <c r="DA102" s="40">
        <v>2.817393</v>
      </c>
      <c r="DB102" s="40">
        <v>1.8674470000000001</v>
      </c>
      <c r="DC102" s="40">
        <v>0.60589700000000002</v>
      </c>
    </row>
    <row r="103" spans="1:107" s="1" customFormat="1" x14ac:dyDescent="0.25">
      <c r="A103" s="6" t="s">
        <v>257</v>
      </c>
      <c r="B103" s="5" t="s">
        <v>48</v>
      </c>
      <c r="C103" s="10"/>
      <c r="D103" s="24">
        <f t="shared" si="35"/>
        <v>1.6699999999999999E-4</v>
      </c>
      <c r="E103" s="24">
        <f t="shared" si="36"/>
        <v>0.99977800000000006</v>
      </c>
      <c r="F103" s="8">
        <f t="shared" si="37"/>
        <v>0.99994500000000008</v>
      </c>
      <c r="G103" s="19"/>
      <c r="H103" s="9">
        <v>0.40675027704732214</v>
      </c>
      <c r="I103" s="9">
        <v>0.59422154888337742</v>
      </c>
      <c r="J103" s="9">
        <v>0.6457978215925716</v>
      </c>
      <c r="K103" s="9">
        <v>0.76216533493551886</v>
      </c>
      <c r="L103" s="9">
        <v>0.5558937322130898</v>
      </c>
      <c r="M103" s="9">
        <v>0.74661855816122313</v>
      </c>
      <c r="N103" s="19"/>
      <c r="O103" s="9">
        <f t="shared" si="39"/>
        <v>1.5454834873269965</v>
      </c>
      <c r="P103" s="9">
        <f t="shared" si="40"/>
        <v>1.1876781293435368</v>
      </c>
      <c r="Q103" s="9">
        <f t="shared" si="41"/>
        <v>1.2874839592521341</v>
      </c>
      <c r="R103" s="9">
        <f t="shared" si="42"/>
        <v>0.85988613601100572</v>
      </c>
      <c r="S103" s="9">
        <f t="shared" si="43"/>
        <v>1.4476371923659985</v>
      </c>
      <c r="T103" s="9">
        <f t="shared" si="44"/>
        <v>1.6876252232499003</v>
      </c>
      <c r="U103" s="19"/>
      <c r="V103" s="16">
        <f t="shared" si="45"/>
        <v>-0.93341141579877429</v>
      </c>
      <c r="W103" s="16">
        <f t="shared" si="46"/>
        <v>-4.8369529794338839E-2</v>
      </c>
      <c r="X103" s="16">
        <f t="shared" si="47"/>
        <v>-0.58594204417727236</v>
      </c>
      <c r="Y103" s="16">
        <f t="shared" si="48"/>
        <v>1.4968591729220277</v>
      </c>
      <c r="Z103" s="16">
        <f t="shared" si="49"/>
        <v>1.1551393190128025</v>
      </c>
      <c r="AA103" s="16">
        <f t="shared" si="50"/>
        <v>0.36278372188477559</v>
      </c>
      <c r="AB103" s="16">
        <f t="shared" si="51"/>
        <v>-0.92141515381546246</v>
      </c>
      <c r="AC103" s="47">
        <f t="shared" si="52"/>
        <v>-0.11950507292188638</v>
      </c>
      <c r="AD103" s="16">
        <f t="shared" si="53"/>
        <v>0.93479718692029812</v>
      </c>
      <c r="AE103" s="16">
        <f t="shared" si="54"/>
        <v>-0.76613648637988807</v>
      </c>
      <c r="AF103" s="16">
        <f t="shared" si="55"/>
        <v>0.83545563043482707</v>
      </c>
      <c r="AG103" s="16">
        <f t="shared" si="56"/>
        <v>-0.84142551687530842</v>
      </c>
      <c r="AH103" s="16">
        <f t="shared" si="57"/>
        <v>-0.83318603397473168</v>
      </c>
      <c r="AI103" s="16">
        <f t="shared" si="58"/>
        <v>-0.79954699755226355</v>
      </c>
      <c r="AJ103" s="16">
        <f t="shared" si="59"/>
        <v>-0.74423145614800312</v>
      </c>
      <c r="AK103" s="16">
        <f t="shared" si="60"/>
        <v>-1.4410374024537258</v>
      </c>
      <c r="AL103" s="47">
        <f t="shared" si="61"/>
        <v>1.4432521861599499</v>
      </c>
      <c r="AM103" s="16">
        <f t="shared" si="62"/>
        <v>-0.77018028962365193</v>
      </c>
      <c r="AN103" s="16">
        <f t="shared" si="63"/>
        <v>-1.0302794416598118</v>
      </c>
      <c r="AO103" s="16">
        <f t="shared" si="64"/>
        <v>-0.48892969804332737</v>
      </c>
      <c r="AP103" s="16">
        <f t="shared" si="65"/>
        <v>-0.60491876786986476</v>
      </c>
      <c r="AQ103" s="16">
        <f t="shared" si="66"/>
        <v>-1.2590304718044179</v>
      </c>
      <c r="AR103" s="19"/>
      <c r="AS103" s="14">
        <v>8.7200000000000005E-4</v>
      </c>
      <c r="AT103" s="16">
        <v>0.27824599999999999</v>
      </c>
      <c r="AU103" s="14">
        <v>5.71E-4</v>
      </c>
      <c r="AV103" s="16">
        <v>3.642865</v>
      </c>
      <c r="AW103" s="15">
        <v>0.68401999999999996</v>
      </c>
      <c r="AX103" s="15">
        <v>0.15368999999999999</v>
      </c>
      <c r="AY103" s="14">
        <v>6.7100000000000005E-4</v>
      </c>
      <c r="AZ103" s="37">
        <v>0.40861599999999998</v>
      </c>
      <c r="BA103" s="16">
        <v>3.454949</v>
      </c>
      <c r="BB103" s="16">
        <v>2.1228799999999999</v>
      </c>
      <c r="BC103" s="16">
        <f t="shared" si="38"/>
        <v>1.6274820055773291</v>
      </c>
      <c r="BD103" s="12">
        <v>162.24163300000001</v>
      </c>
      <c r="BE103" s="15">
        <v>0</v>
      </c>
      <c r="BF103" s="15">
        <v>0</v>
      </c>
      <c r="BG103" s="15">
        <v>0</v>
      </c>
      <c r="BH103" s="15">
        <v>1.6699999999999999E-4</v>
      </c>
      <c r="BI103" s="37">
        <v>0.99977800000000006</v>
      </c>
      <c r="BJ103" s="13">
        <v>1026.7009069999999</v>
      </c>
      <c r="BK103" s="15">
        <v>0.127496</v>
      </c>
      <c r="BL103" s="15">
        <v>7.126487</v>
      </c>
      <c r="BM103" s="16">
        <v>7.9918399999999998</v>
      </c>
      <c r="BN103" s="15">
        <v>0.15820300000000001</v>
      </c>
      <c r="BO103" s="19"/>
      <c r="BP103" s="45">
        <v>108.833333</v>
      </c>
      <c r="BQ103" s="40">
        <v>0</v>
      </c>
      <c r="BR103" s="40">
        <v>1.5976440000000001</v>
      </c>
      <c r="BS103" s="39">
        <v>0</v>
      </c>
      <c r="BT103" s="39">
        <v>0</v>
      </c>
      <c r="BU103" s="40">
        <v>0.204622</v>
      </c>
      <c r="BV103" s="40">
        <v>0</v>
      </c>
      <c r="BW103" s="39">
        <v>0</v>
      </c>
      <c r="BX103" s="39">
        <v>20.493690999999998</v>
      </c>
      <c r="BY103" s="40">
        <v>0</v>
      </c>
      <c r="BZ103" s="40">
        <v>7.8991000000000006E-2</v>
      </c>
      <c r="CA103" s="39">
        <v>0</v>
      </c>
      <c r="CB103" s="39">
        <v>0</v>
      </c>
      <c r="CC103" s="39">
        <v>0</v>
      </c>
      <c r="CD103" s="39">
        <v>10.401475</v>
      </c>
      <c r="CE103" s="39">
        <v>3.0627239999999998</v>
      </c>
      <c r="CF103" s="40">
        <v>1.0425720000000001</v>
      </c>
      <c r="CG103" s="40">
        <v>2.278</v>
      </c>
      <c r="CH103" s="40">
        <v>0.10565099999999999</v>
      </c>
      <c r="CI103" s="40">
        <v>0.20027</v>
      </c>
      <c r="CJ103" s="40">
        <v>0.116643</v>
      </c>
      <c r="CK103" s="40">
        <v>18.249001</v>
      </c>
      <c r="CL103" s="40">
        <v>0.16907800000000001</v>
      </c>
      <c r="CM103" s="41">
        <v>32.024178999999997</v>
      </c>
      <c r="CN103" s="41">
        <v>29.128291000000001</v>
      </c>
      <c r="CO103" s="11">
        <v>58.288103</v>
      </c>
      <c r="CP103" s="40">
        <v>13.150155</v>
      </c>
      <c r="CQ103" s="40">
        <v>8.0291689999999996</v>
      </c>
      <c r="CR103" s="40">
        <v>0.48350799999999999</v>
      </c>
      <c r="CS103" s="40">
        <v>0.66300000000000003</v>
      </c>
      <c r="CT103" s="40">
        <v>0.45765</v>
      </c>
      <c r="CU103" s="40">
        <v>27.157501</v>
      </c>
      <c r="CV103" s="40">
        <v>-8.8669999999999999E-2</v>
      </c>
      <c r="CW103" s="40">
        <v>3.946285</v>
      </c>
      <c r="CX103" s="40">
        <v>14.724398000000001</v>
      </c>
      <c r="CY103" s="40">
        <v>0.88102100000000005</v>
      </c>
      <c r="CZ103" s="40">
        <v>4.3989529999999997</v>
      </c>
      <c r="DA103" s="40">
        <v>2.1116069999999998</v>
      </c>
      <c r="DB103" s="40">
        <v>1.4334629999999999</v>
      </c>
      <c r="DC103" s="40">
        <v>0.10177799999999999</v>
      </c>
    </row>
    <row r="104" spans="1:107" s="1" customFormat="1" x14ac:dyDescent="0.25">
      <c r="A104" s="6" t="s">
        <v>91</v>
      </c>
      <c r="B104" s="5" t="s">
        <v>48</v>
      </c>
      <c r="C104" s="10"/>
      <c r="D104" s="24">
        <f t="shared" si="35"/>
        <v>0.210732</v>
      </c>
      <c r="E104" s="24">
        <f t="shared" si="36"/>
        <v>0.78921200000000002</v>
      </c>
      <c r="F104" s="8">
        <f t="shared" si="37"/>
        <v>0.99994400000000006</v>
      </c>
      <c r="G104" s="19"/>
      <c r="H104" s="9">
        <v>0.58809300940068543</v>
      </c>
      <c r="I104" s="9">
        <v>0.65524918923522957</v>
      </c>
      <c r="J104" s="9">
        <v>0.75830397798024785</v>
      </c>
      <c r="K104" s="9">
        <v>0.83501351235178434</v>
      </c>
      <c r="L104" s="9">
        <v>0.67569455344500717</v>
      </c>
      <c r="M104" s="9">
        <v>0.82834853853171231</v>
      </c>
      <c r="N104" s="19"/>
      <c r="O104" s="9">
        <f t="shared" si="39"/>
        <v>1.1518011721948704</v>
      </c>
      <c r="P104" s="9">
        <f t="shared" si="40"/>
        <v>1.2071763882684865</v>
      </c>
      <c r="Q104" s="9">
        <f t="shared" si="41"/>
        <v>1.2534596525618442</v>
      </c>
      <c r="R104" s="9">
        <f t="shared" si="42"/>
        <v>1.3783232194666784</v>
      </c>
      <c r="S104" s="9">
        <f t="shared" si="43"/>
        <v>1.126739198808278</v>
      </c>
      <c r="T104" s="9">
        <f t="shared" si="44"/>
        <v>1.2920223571925202</v>
      </c>
      <c r="U104" s="19"/>
      <c r="V104" s="16">
        <f t="shared" si="45"/>
        <v>0.23152925711708933</v>
      </c>
      <c r="W104" s="16">
        <f t="shared" si="46"/>
        <v>1.0229478344725067</v>
      </c>
      <c r="X104" s="16">
        <f t="shared" si="47"/>
        <v>-0.67666095316182284</v>
      </c>
      <c r="Y104" s="16">
        <f t="shared" si="48"/>
        <v>0.85844543733847967</v>
      </c>
      <c r="Z104" s="16">
        <f t="shared" si="49"/>
        <v>0.67330905415020292</v>
      </c>
      <c r="AA104" s="16">
        <f t="shared" si="50"/>
        <v>0.19218530566388936</v>
      </c>
      <c r="AB104" s="16">
        <f t="shared" si="51"/>
        <v>-0.47393665411513397</v>
      </c>
      <c r="AC104" s="47">
        <f t="shared" si="52"/>
        <v>-1.0416885130331366</v>
      </c>
      <c r="AD104" s="16">
        <f t="shared" si="53"/>
        <v>1.1001886078984218</v>
      </c>
      <c r="AE104" s="16">
        <f t="shared" si="54"/>
        <v>-1.1117211357003065</v>
      </c>
      <c r="AF104" s="16">
        <f t="shared" si="55"/>
        <v>1.3378791696448413</v>
      </c>
      <c r="AG104" s="16">
        <f t="shared" si="56"/>
        <v>-0.86945658433395212</v>
      </c>
      <c r="AH104" s="16">
        <f t="shared" si="57"/>
        <v>1.1665930589198121</v>
      </c>
      <c r="AI104" s="16">
        <f t="shared" si="58"/>
        <v>0.74959030916061664</v>
      </c>
      <c r="AJ104" s="16">
        <f t="shared" si="59"/>
        <v>0.23571231600710782</v>
      </c>
      <c r="AK104" s="16">
        <f t="shared" si="60"/>
        <v>-0.81967019789630169</v>
      </c>
      <c r="AL104" s="47">
        <f t="shared" si="61"/>
        <v>0.87814393926758805</v>
      </c>
      <c r="AM104" s="16">
        <f t="shared" si="62"/>
        <v>-0.61364251863532049</v>
      </c>
      <c r="AN104" s="16">
        <f t="shared" si="63"/>
        <v>-0.53939500328041523</v>
      </c>
      <c r="AO104" s="16">
        <f t="shared" si="64"/>
        <v>-0.67320721289087149</v>
      </c>
      <c r="AP104" s="16">
        <f t="shared" si="65"/>
        <v>-0.11291478416354224</v>
      </c>
      <c r="AQ104" s="16">
        <f t="shared" si="66"/>
        <v>5.0712845934723673E-2</v>
      </c>
      <c r="AR104" s="19"/>
      <c r="AS104" s="14">
        <v>1.0319999999999999E-3</v>
      </c>
      <c r="AT104" s="16">
        <v>0.42230899999999999</v>
      </c>
      <c r="AU104" s="14">
        <v>5.5900000000000004E-4</v>
      </c>
      <c r="AV104" s="16">
        <v>2.844716</v>
      </c>
      <c r="AW104" s="15">
        <v>0.61940099999999998</v>
      </c>
      <c r="AX104" s="15">
        <v>0.14047200000000001</v>
      </c>
      <c r="AY104" s="14">
        <v>7.1699999999999997E-4</v>
      </c>
      <c r="AZ104" s="37">
        <v>0.28077800000000003</v>
      </c>
      <c r="BA104" s="16">
        <v>3.5277780000000001</v>
      </c>
      <c r="BB104" s="16">
        <v>1.9162030000000001</v>
      </c>
      <c r="BC104" s="16">
        <f t="shared" si="38"/>
        <v>1.8410251940947802</v>
      </c>
      <c r="BD104" s="12">
        <v>161.71272099999999</v>
      </c>
      <c r="BE104" s="15">
        <v>3.1061999999999999</v>
      </c>
      <c r="BF104" s="15">
        <v>0.439863</v>
      </c>
      <c r="BG104" s="15">
        <v>0.39268500000000001</v>
      </c>
      <c r="BH104" s="15">
        <v>0.210732</v>
      </c>
      <c r="BI104" s="37">
        <v>0.78921200000000002</v>
      </c>
      <c r="BJ104" s="13">
        <v>1077.240906</v>
      </c>
      <c r="BK104" s="15">
        <v>0.14999499999999999</v>
      </c>
      <c r="BL104" s="15">
        <v>7.0825170000000002</v>
      </c>
      <c r="BM104" s="16">
        <v>9.8414739999999998</v>
      </c>
      <c r="BN104" s="15">
        <v>0.174261</v>
      </c>
      <c r="BO104" s="19"/>
      <c r="BP104" s="45">
        <v>150.5</v>
      </c>
      <c r="BQ104" s="21">
        <v>0</v>
      </c>
      <c r="BR104" s="21">
        <v>21.393474999999999</v>
      </c>
      <c r="BS104" s="20">
        <v>0</v>
      </c>
      <c r="BT104" s="20">
        <v>4.0943630000000004</v>
      </c>
      <c r="BU104" s="21">
        <v>0.66866499999999995</v>
      </c>
      <c r="BV104" s="21">
        <v>38.348413000000001</v>
      </c>
      <c r="BW104" s="20">
        <v>0</v>
      </c>
      <c r="BX104" s="20">
        <v>61.982385000000001</v>
      </c>
      <c r="BY104" s="21">
        <v>0</v>
      </c>
      <c r="BZ104" s="21">
        <v>0.38814599999999999</v>
      </c>
      <c r="CA104" s="20">
        <v>0</v>
      </c>
      <c r="CB104" s="20">
        <v>3.140863</v>
      </c>
      <c r="CC104" s="20">
        <v>8.7045480000000008</v>
      </c>
      <c r="CD104" s="20">
        <v>9.6397490000000001</v>
      </c>
      <c r="CE104" s="20">
        <v>7.2546559999999998</v>
      </c>
      <c r="CF104" s="21">
        <v>1.2596400000000001</v>
      </c>
      <c r="CG104" s="21">
        <v>9.1633750000000003</v>
      </c>
      <c r="CH104" s="21">
        <v>0.85525600000000002</v>
      </c>
      <c r="CI104" s="21">
        <v>0.56791400000000003</v>
      </c>
      <c r="CJ104" s="21">
        <v>0.78359100000000004</v>
      </c>
      <c r="CK104" s="21">
        <v>19.941376000000002</v>
      </c>
      <c r="CL104" s="21">
        <v>0.19461000000000001</v>
      </c>
      <c r="CM104" s="23">
        <v>33.638264999999997</v>
      </c>
      <c r="CN104" s="23">
        <v>34.717758000000003</v>
      </c>
      <c r="CO104" s="22">
        <v>701.51771499999995</v>
      </c>
      <c r="CP104" s="21">
        <v>47.206235999999997</v>
      </c>
      <c r="CQ104" s="21">
        <v>15.514086000000001</v>
      </c>
      <c r="CR104" s="21">
        <v>2.5970800000000001</v>
      </c>
      <c r="CS104" s="21">
        <v>18.273751000000001</v>
      </c>
      <c r="CT104" s="21">
        <v>1.04691</v>
      </c>
      <c r="CU104" s="21">
        <v>9.0587510000000009</v>
      </c>
      <c r="CV104" s="21">
        <v>2.7924999999999998E-2</v>
      </c>
      <c r="CW104" s="21">
        <v>5.9139160000000004</v>
      </c>
      <c r="CX104" s="21">
        <v>24.716505000000002</v>
      </c>
      <c r="CY104" s="21">
        <v>1.2723089999999999</v>
      </c>
      <c r="CZ104" s="21">
        <v>6.46868</v>
      </c>
      <c r="DA104" s="21">
        <v>3.064365</v>
      </c>
      <c r="DB104" s="21">
        <v>2.4225340000000002</v>
      </c>
      <c r="DC104" s="21">
        <v>0.82638100000000003</v>
      </c>
    </row>
    <row r="105" spans="1:107" s="1" customFormat="1" x14ac:dyDescent="0.25">
      <c r="A105" s="6" t="s">
        <v>194</v>
      </c>
      <c r="B105" s="5" t="s">
        <v>56</v>
      </c>
      <c r="C105" s="5" t="s">
        <v>52</v>
      </c>
      <c r="D105" s="24">
        <f t="shared" si="35"/>
        <v>2.2550000000000001E-2</v>
      </c>
      <c r="E105" s="24">
        <f t="shared" si="36"/>
        <v>0.97739399999999999</v>
      </c>
      <c r="F105" s="8">
        <f t="shared" si="37"/>
        <v>0.99994399999999994</v>
      </c>
      <c r="G105" s="19"/>
      <c r="H105" s="9">
        <v>1.7475358119995335</v>
      </c>
      <c r="I105" s="9">
        <v>1.4645235815003201</v>
      </c>
      <c r="J105" s="9">
        <v>1.5846185666212413</v>
      </c>
      <c r="K105" s="9">
        <v>1.1625536332060724</v>
      </c>
      <c r="L105" s="9">
        <v>1.6191471491776219</v>
      </c>
      <c r="M105" s="9">
        <v>1.425704489767605</v>
      </c>
      <c r="N105" s="19"/>
      <c r="O105" s="9">
        <f t="shared" si="39"/>
        <v>1.7099921114189938</v>
      </c>
      <c r="P105" s="9">
        <f t="shared" si="40"/>
        <v>1.6824078400458795</v>
      </c>
      <c r="Q105" s="9">
        <f t="shared" si="41"/>
        <v>1.8338496564227493</v>
      </c>
      <c r="R105" s="9">
        <f t="shared" si="42"/>
        <v>1.7666944158445612</v>
      </c>
      <c r="S105" s="9">
        <f t="shared" si="43"/>
        <v>1.6478639730288398</v>
      </c>
      <c r="T105" s="9">
        <f t="shared" si="44"/>
        <v>1.6945616186691892</v>
      </c>
      <c r="U105" s="19"/>
      <c r="V105" s="16">
        <f t="shared" si="45"/>
        <v>1.0833921241868163</v>
      </c>
      <c r="W105" s="16">
        <f t="shared" si="46"/>
        <v>1.9351920867048116</v>
      </c>
      <c r="X105" s="16">
        <f t="shared" si="47"/>
        <v>-1.4024122250382298</v>
      </c>
      <c r="Y105" s="16">
        <f t="shared" si="48"/>
        <v>0.53520123650443163</v>
      </c>
      <c r="Z105" s="16">
        <f t="shared" si="49"/>
        <v>0.7864909602513408</v>
      </c>
      <c r="AA105" s="16">
        <f t="shared" si="50"/>
        <v>-0.14237757414227051</v>
      </c>
      <c r="AB105" s="16">
        <f t="shared" si="51"/>
        <v>-0.72685928438053726</v>
      </c>
      <c r="AC105" s="47">
        <f t="shared" si="52"/>
        <v>-1.6396238934942005</v>
      </c>
      <c r="AD105" s="16">
        <f t="shared" si="53"/>
        <v>0.64002488695213422</v>
      </c>
      <c r="AE105" s="16">
        <f t="shared" si="54"/>
        <v>-0.6948180694161501</v>
      </c>
      <c r="AF105" s="16">
        <f t="shared" si="55"/>
        <v>0.61901207677348302</v>
      </c>
      <c r="AG105" s="16">
        <f t="shared" si="56"/>
        <v>-1.4296287788332258</v>
      </c>
      <c r="AH105" s="16">
        <f t="shared" si="57"/>
        <v>-0.83318603397473168</v>
      </c>
      <c r="AI105" s="16">
        <f t="shared" si="58"/>
        <v>-0.79954699755226355</v>
      </c>
      <c r="AJ105" s="16">
        <f t="shared" si="59"/>
        <v>-0.74423145614800312</v>
      </c>
      <c r="AK105" s="16">
        <f t="shared" si="60"/>
        <v>-1.3749862441909146</v>
      </c>
      <c r="AL105" s="47">
        <f t="shared" si="61"/>
        <v>1.3831789407241313</v>
      </c>
      <c r="AM105" s="16">
        <f t="shared" si="62"/>
        <v>-0.94521895783423604</v>
      </c>
      <c r="AN105" s="16">
        <f t="shared" si="63"/>
        <v>-0.98164699518896059</v>
      </c>
      <c r="AO105" s="16">
        <f t="shared" si="64"/>
        <v>-1.1248484771061491</v>
      </c>
      <c r="AP105" s="16">
        <f t="shared" si="65"/>
        <v>-1.0916072591023229</v>
      </c>
      <c r="AQ105" s="16">
        <f t="shared" si="66"/>
        <v>-0.99982233481506821</v>
      </c>
      <c r="AR105" s="19"/>
      <c r="AS105" s="14">
        <v>1.1490000000000001E-3</v>
      </c>
      <c r="AT105" s="16">
        <v>0.54498100000000005</v>
      </c>
      <c r="AU105" s="14">
        <v>4.6299999999999998E-4</v>
      </c>
      <c r="AV105" s="16">
        <v>2.4405939999999999</v>
      </c>
      <c r="AW105" s="15">
        <v>0.63458000000000003</v>
      </c>
      <c r="AX105" s="15">
        <v>0.11455</v>
      </c>
      <c r="AY105" s="14">
        <v>6.9099999999999999E-4</v>
      </c>
      <c r="AZ105" s="37">
        <v>0.19788900000000001</v>
      </c>
      <c r="BA105" s="16">
        <v>3.325148</v>
      </c>
      <c r="BB105" s="16">
        <v>2.1655319999999998</v>
      </c>
      <c r="BC105" s="16">
        <f t="shared" si="38"/>
        <v>1.5354878154652067</v>
      </c>
      <c r="BD105" s="12">
        <v>151.142956</v>
      </c>
      <c r="BE105" s="15">
        <v>0</v>
      </c>
      <c r="BF105" s="15">
        <v>0</v>
      </c>
      <c r="BG105" s="15">
        <v>0</v>
      </c>
      <c r="BH105" s="15">
        <v>2.2550000000000001E-2</v>
      </c>
      <c r="BI105" s="37">
        <v>0.97739399999999999</v>
      </c>
      <c r="BJ105" s="13">
        <v>970.18768299999999</v>
      </c>
      <c r="BK105" s="15">
        <v>0.12972500000000001</v>
      </c>
      <c r="BL105" s="15">
        <v>6.9747519999999996</v>
      </c>
      <c r="BM105" s="16">
        <v>6.1621889999999997</v>
      </c>
      <c r="BN105" s="15">
        <v>0.161381</v>
      </c>
      <c r="BO105" s="19"/>
      <c r="BP105" s="45">
        <v>194</v>
      </c>
      <c r="BQ105" s="21">
        <v>0</v>
      </c>
      <c r="BR105" s="21">
        <v>21.912289999999999</v>
      </c>
      <c r="BS105" s="20">
        <v>0</v>
      </c>
      <c r="BT105" s="20">
        <v>26.492356000000001</v>
      </c>
      <c r="BU105" s="21">
        <v>1.1025769999999999</v>
      </c>
      <c r="BV105" s="21">
        <v>37.086857000000002</v>
      </c>
      <c r="BW105" s="20">
        <v>0</v>
      </c>
      <c r="BX105" s="20">
        <v>60.777507999999997</v>
      </c>
      <c r="BY105" s="21">
        <v>0</v>
      </c>
      <c r="BZ105" s="21">
        <v>0.38934999999999997</v>
      </c>
      <c r="CA105" s="20">
        <v>0</v>
      </c>
      <c r="CB105" s="20">
        <v>2.8199100000000001</v>
      </c>
      <c r="CC105" s="20">
        <v>2.0087609999999998</v>
      </c>
      <c r="CD105" s="20">
        <v>11.176118000000001</v>
      </c>
      <c r="CE105" s="20">
        <v>9.2474120000000006</v>
      </c>
      <c r="CF105" s="21">
        <v>1.1821060000000001</v>
      </c>
      <c r="CG105" s="21">
        <v>7.9584999999999999</v>
      </c>
      <c r="CH105" s="21">
        <v>0.65598599999999996</v>
      </c>
      <c r="CI105" s="21">
        <v>0.61511000000000005</v>
      </c>
      <c r="CJ105" s="21">
        <v>0.69723999999999997</v>
      </c>
      <c r="CK105" s="21">
        <v>21.776751000000001</v>
      </c>
      <c r="CL105" s="21">
        <v>0.20713899999999999</v>
      </c>
      <c r="CM105" s="23">
        <v>29.656195</v>
      </c>
      <c r="CN105" s="23">
        <v>34.097119999999997</v>
      </c>
      <c r="CO105" s="22">
        <v>566.59204099999999</v>
      </c>
      <c r="CP105" s="21">
        <v>49.321224000000001</v>
      </c>
      <c r="CQ105" s="21">
        <v>14.596462000000001</v>
      </c>
      <c r="CR105" s="21">
        <v>2.6686899999999998</v>
      </c>
      <c r="CS105" s="21">
        <v>12.719500999999999</v>
      </c>
      <c r="CT105" s="21">
        <v>1.010443</v>
      </c>
      <c r="CU105" s="21">
        <v>8.7262509999999995</v>
      </c>
      <c r="CV105" s="21">
        <v>0.107156</v>
      </c>
      <c r="CW105" s="21">
        <v>5.6083699999999999</v>
      </c>
      <c r="CX105" s="21">
        <v>21.035913000000001</v>
      </c>
      <c r="CY105" s="21">
        <v>1.421438</v>
      </c>
      <c r="CZ105" s="21">
        <v>6.3600940000000001</v>
      </c>
      <c r="DA105" s="21">
        <v>3.1961439999999999</v>
      </c>
      <c r="DB105" s="21">
        <v>2.1686239999999999</v>
      </c>
      <c r="DC105" s="21">
        <v>0.79718299999999997</v>
      </c>
    </row>
    <row r="106" spans="1:107" s="1" customFormat="1" x14ac:dyDescent="0.25">
      <c r="A106" s="6" t="s">
        <v>69</v>
      </c>
      <c r="B106" s="5" t="s">
        <v>48</v>
      </c>
      <c r="C106" s="5"/>
      <c r="D106" s="24">
        <f t="shared" si="35"/>
        <v>0.53483499999999995</v>
      </c>
      <c r="E106" s="24">
        <f t="shared" si="36"/>
        <v>0.46510899999999999</v>
      </c>
      <c r="F106" s="8">
        <f t="shared" si="37"/>
        <v>0.99994399999999994</v>
      </c>
      <c r="G106" s="19"/>
      <c r="H106" s="9">
        <v>0.47212895379747438</v>
      </c>
      <c r="I106" s="9">
        <v>0.61372105452752845</v>
      </c>
      <c r="J106" s="9">
        <v>0.57860641722242434</v>
      </c>
      <c r="K106" s="9">
        <v>0.83449254257932715</v>
      </c>
      <c r="L106" s="9">
        <v>0.56184882849530982</v>
      </c>
      <c r="M106" s="9">
        <v>0.68921261059977534</v>
      </c>
      <c r="N106" s="19"/>
      <c r="O106" s="9">
        <f t="shared" si="39"/>
        <v>1.6597035964859952</v>
      </c>
      <c r="P106" s="9">
        <f t="shared" si="40"/>
        <v>1.5335710542876189</v>
      </c>
      <c r="Q106" s="9">
        <f t="shared" si="41"/>
        <v>1.5146647337563623</v>
      </c>
      <c r="R106" s="9">
        <f t="shared" si="42"/>
        <v>1.8455745321493924</v>
      </c>
      <c r="S106" s="9">
        <f t="shared" si="43"/>
        <v>1.4830945541462934</v>
      </c>
      <c r="T106" s="9">
        <f t="shared" si="44"/>
        <v>1.4572302852222512</v>
      </c>
      <c r="U106" s="19"/>
      <c r="V106" s="16">
        <f t="shared" si="45"/>
        <v>1.6076154269989553</v>
      </c>
      <c r="W106" s="16">
        <f t="shared" si="46"/>
        <v>1.6684837905466694</v>
      </c>
      <c r="X106" s="16">
        <f t="shared" si="47"/>
        <v>-1.0773361345102554</v>
      </c>
      <c r="Y106" s="16">
        <f t="shared" si="48"/>
        <v>1.4026267398937362</v>
      </c>
      <c r="Z106" s="16">
        <f t="shared" si="49"/>
        <v>0.2351439346943005</v>
      </c>
      <c r="AA106" s="16">
        <f t="shared" si="50"/>
        <v>-0.13574362150665728</v>
      </c>
      <c r="AB106" s="16">
        <f t="shared" si="51"/>
        <v>-0.21128623037798416</v>
      </c>
      <c r="AC106" s="47">
        <f t="shared" si="52"/>
        <v>-1.7705090476532028</v>
      </c>
      <c r="AD106" s="16">
        <f t="shared" si="53"/>
        <v>-0.12338406907977481</v>
      </c>
      <c r="AE106" s="16">
        <f t="shared" si="54"/>
        <v>-0.121841172141762</v>
      </c>
      <c r="AF106" s="16">
        <f t="shared" si="55"/>
        <v>-0.18988531826488561</v>
      </c>
      <c r="AG106" s="16">
        <f t="shared" si="56"/>
        <v>2.5844300971421985E-2</v>
      </c>
      <c r="AH106" s="16">
        <f t="shared" si="57"/>
        <v>-0.83318603397473168</v>
      </c>
      <c r="AI106" s="16">
        <f t="shared" si="58"/>
        <v>-0.79954699755226355</v>
      </c>
      <c r="AJ106" s="16">
        <f t="shared" si="59"/>
        <v>-0.74423145614800312</v>
      </c>
      <c r="AK106" s="16">
        <f t="shared" si="60"/>
        <v>0.13674219304556792</v>
      </c>
      <c r="AL106" s="47">
        <f t="shared" si="61"/>
        <v>8.3298280504152163E-3</v>
      </c>
      <c r="AM106" s="16">
        <f t="shared" si="62"/>
        <v>0.31953994348638431</v>
      </c>
      <c r="AN106" s="16">
        <f t="shared" si="63"/>
        <v>-1.299470614633055</v>
      </c>
      <c r="AO106" s="16">
        <f t="shared" si="64"/>
        <v>0.54719022203170486</v>
      </c>
      <c r="AP106" s="16">
        <f t="shared" si="65"/>
        <v>1.0807594761616715</v>
      </c>
      <c r="AQ106" s="16">
        <f t="shared" si="66"/>
        <v>9.3370446830075879E-2</v>
      </c>
      <c r="AR106" s="19"/>
      <c r="AS106" s="14">
        <v>1.2210000000000001E-3</v>
      </c>
      <c r="AT106" s="16">
        <v>0.50911600000000001</v>
      </c>
      <c r="AU106" s="14">
        <v>5.0600000000000005E-4</v>
      </c>
      <c r="AV106" s="16">
        <v>3.525055</v>
      </c>
      <c r="AW106" s="15">
        <v>0.56063799999999997</v>
      </c>
      <c r="AX106" s="15">
        <v>0.115064</v>
      </c>
      <c r="AY106" s="14">
        <v>7.4399999999999998E-4</v>
      </c>
      <c r="AZ106" s="37">
        <v>0.17974499999999999</v>
      </c>
      <c r="BA106" s="16">
        <v>2.9889860000000001</v>
      </c>
      <c r="BB106" s="16">
        <v>2.5082010000000001</v>
      </c>
      <c r="BC106" s="16">
        <f t="shared" si="38"/>
        <v>1.191685195883424</v>
      </c>
      <c r="BD106" s="12">
        <v>178.60595499999999</v>
      </c>
      <c r="BE106" s="15">
        <v>0</v>
      </c>
      <c r="BF106" s="15">
        <v>0</v>
      </c>
      <c r="BG106" s="15">
        <v>0</v>
      </c>
      <c r="BH106" s="15">
        <v>0.53483499999999995</v>
      </c>
      <c r="BI106" s="37">
        <v>0.46510899999999999</v>
      </c>
      <c r="BJ106" s="13">
        <v>1378.5294730000001</v>
      </c>
      <c r="BK106" s="15">
        <v>0.115158</v>
      </c>
      <c r="BL106" s="15">
        <v>7.3737130000000004</v>
      </c>
      <c r="BM106" s="16">
        <v>14.328958999999999</v>
      </c>
      <c r="BN106" s="15">
        <v>0.17478399999999999</v>
      </c>
      <c r="BO106" s="19"/>
      <c r="BP106" s="45">
        <v>170.22222199999999</v>
      </c>
      <c r="BQ106" s="21">
        <v>26.671322</v>
      </c>
      <c r="BR106" s="21">
        <v>33.157682999999999</v>
      </c>
      <c r="BS106" s="20">
        <v>9.9411179999999995</v>
      </c>
      <c r="BT106" s="20">
        <v>7.5333249999999996</v>
      </c>
      <c r="BU106" s="21">
        <v>0.70395300000000005</v>
      </c>
      <c r="BV106" s="21">
        <v>22.529781</v>
      </c>
      <c r="BW106" s="20">
        <v>18.364913999999999</v>
      </c>
      <c r="BX106" s="20">
        <v>50.448239000000001</v>
      </c>
      <c r="BY106" s="21">
        <v>1.3459239999999999</v>
      </c>
      <c r="BZ106" s="21">
        <v>0.30388900000000002</v>
      </c>
      <c r="CA106" s="20">
        <v>9.1903710000000007</v>
      </c>
      <c r="CB106" s="20">
        <v>20.003526000000001</v>
      </c>
      <c r="CC106" s="20">
        <v>10.475125999999999</v>
      </c>
      <c r="CD106" s="20">
        <v>9.3846520000000009</v>
      </c>
      <c r="CE106" s="20">
        <v>5.7960070000000004</v>
      </c>
      <c r="CF106" s="21">
        <v>1.3866000000000001</v>
      </c>
      <c r="CG106" s="21">
        <v>15.361223000000001</v>
      </c>
      <c r="CH106" s="21">
        <v>1.451552</v>
      </c>
      <c r="CI106" s="21">
        <v>1.454693</v>
      </c>
      <c r="CJ106" s="21">
        <v>1.7041980000000001</v>
      </c>
      <c r="CK106" s="21">
        <v>20.228777999999998</v>
      </c>
      <c r="CL106" s="21">
        <v>8.0191999999999999E-2</v>
      </c>
      <c r="CM106" s="23">
        <v>36.258991000000002</v>
      </c>
      <c r="CN106" s="23">
        <v>37.052852000000001</v>
      </c>
      <c r="CO106" s="22">
        <v>484.60337299999998</v>
      </c>
      <c r="CP106" s="21">
        <v>45.07246</v>
      </c>
      <c r="CQ106" s="21">
        <v>17.044536000000001</v>
      </c>
      <c r="CR106" s="21">
        <v>3.595831</v>
      </c>
      <c r="CS106" s="21">
        <v>23.231445000000001</v>
      </c>
      <c r="CT106" s="21">
        <v>1.2282789999999999</v>
      </c>
      <c r="CU106" s="21">
        <v>16.684778999999999</v>
      </c>
      <c r="CV106" s="21">
        <v>-6.7239999999999999E-3</v>
      </c>
      <c r="CW106" s="21">
        <v>5.5395919999999998</v>
      </c>
      <c r="CX106" s="21">
        <v>29.414338999999998</v>
      </c>
      <c r="CY106" s="21">
        <v>1.508149</v>
      </c>
      <c r="CZ106" s="21">
        <v>7.7903019999999996</v>
      </c>
      <c r="DA106" s="21">
        <v>2.917198</v>
      </c>
      <c r="DB106" s="21">
        <v>2.0395789999999998</v>
      </c>
      <c r="DC106" s="21">
        <v>0.48673100000000002</v>
      </c>
    </row>
    <row r="107" spans="1:107" s="1" customFormat="1" x14ac:dyDescent="0.25">
      <c r="A107" s="6" t="s">
        <v>78</v>
      </c>
      <c r="B107" s="5" t="s">
        <v>48</v>
      </c>
      <c r="C107" s="10"/>
      <c r="D107" s="24">
        <f t="shared" si="35"/>
        <v>0.44025399999999998</v>
      </c>
      <c r="E107" s="24">
        <f t="shared" si="36"/>
        <v>0.55968899999999999</v>
      </c>
      <c r="F107" s="8">
        <f t="shared" si="37"/>
        <v>0.99994300000000003</v>
      </c>
      <c r="G107" s="19"/>
      <c r="H107" s="9">
        <v>0.47080771898039819</v>
      </c>
      <c r="I107" s="9">
        <v>0.70911442053995954</v>
      </c>
      <c r="J107" s="9">
        <v>0.5943915847327208</v>
      </c>
      <c r="K107" s="9">
        <v>0.84403790478111529</v>
      </c>
      <c r="L107" s="9">
        <v>0.59894538825887811</v>
      </c>
      <c r="M107" s="9">
        <v>0.72640942438817058</v>
      </c>
      <c r="N107" s="19"/>
      <c r="O107" s="9">
        <f t="shared" si="39"/>
        <v>1.5419842330876177</v>
      </c>
      <c r="P107" s="9">
        <f t="shared" si="40"/>
        <v>1.5540133270998921</v>
      </c>
      <c r="Q107" s="9">
        <f t="shared" si="41"/>
        <v>1.4687148230182929</v>
      </c>
      <c r="R107" s="9">
        <f t="shared" si="42"/>
        <v>1.6094902420250483</v>
      </c>
      <c r="S107" s="9">
        <f t="shared" si="43"/>
        <v>1.4531095183845961</v>
      </c>
      <c r="T107" s="9">
        <f t="shared" si="44"/>
        <v>1.5185640601960348</v>
      </c>
      <c r="U107" s="19"/>
      <c r="V107" s="16">
        <f t="shared" si="45"/>
        <v>-0.35094107934084207</v>
      </c>
      <c r="W107" s="16">
        <f t="shared" si="46"/>
        <v>0.42878287825504152</v>
      </c>
      <c r="X107" s="16">
        <f t="shared" si="47"/>
        <v>-0.82029922572069525</v>
      </c>
      <c r="Y107" s="16">
        <f t="shared" si="48"/>
        <v>0.72412442684694289</v>
      </c>
      <c r="Z107" s="16">
        <f t="shared" si="49"/>
        <v>0.58512872464548904</v>
      </c>
      <c r="AA107" s="16">
        <f t="shared" si="50"/>
        <v>-0.37344304891928143</v>
      </c>
      <c r="AB107" s="16">
        <f t="shared" si="51"/>
        <v>-0.86304839298498548</v>
      </c>
      <c r="AC107" s="47">
        <f t="shared" si="52"/>
        <v>-0.45805787577628954</v>
      </c>
      <c r="AD107" s="16">
        <f t="shared" si="53"/>
        <v>0.62998499251249829</v>
      </c>
      <c r="AE107" s="16">
        <f t="shared" si="54"/>
        <v>-0.75124810635913553</v>
      </c>
      <c r="AF107" s="16">
        <f t="shared" si="55"/>
        <v>0.67132475601904085</v>
      </c>
      <c r="AG107" s="16">
        <f t="shared" si="56"/>
        <v>-6.6488173537597561E-2</v>
      </c>
      <c r="AH107" s="16">
        <f t="shared" si="57"/>
        <v>-0.83318603397473168</v>
      </c>
      <c r="AI107" s="16">
        <f t="shared" si="58"/>
        <v>-0.79954699755226355</v>
      </c>
      <c r="AJ107" s="16">
        <f t="shared" si="59"/>
        <v>-0.74423145614800312</v>
      </c>
      <c r="AK107" s="16">
        <f t="shared" si="60"/>
        <v>-0.1423617965740066</v>
      </c>
      <c r="AL107" s="47">
        <f t="shared" si="61"/>
        <v>0.2621596865797105</v>
      </c>
      <c r="AM107" s="16">
        <f t="shared" si="62"/>
        <v>1.2198864951318951</v>
      </c>
      <c r="AN107" s="16">
        <f t="shared" si="63"/>
        <v>5.1197950294939037E-2</v>
      </c>
      <c r="AO107" s="16">
        <f t="shared" si="64"/>
        <v>1.36523235076964</v>
      </c>
      <c r="AP107" s="16">
        <f t="shared" si="65"/>
        <v>0.52464346588097543</v>
      </c>
      <c r="AQ107" s="16">
        <f t="shared" si="66"/>
        <v>-0.62919874309712986</v>
      </c>
      <c r="AR107" s="19"/>
      <c r="AS107" s="14">
        <v>9.5200000000000005E-4</v>
      </c>
      <c r="AT107" s="16">
        <v>0.34240999999999999</v>
      </c>
      <c r="AU107" s="14">
        <v>5.4000000000000001E-4</v>
      </c>
      <c r="AV107" s="16">
        <v>2.676787</v>
      </c>
      <c r="AW107" s="15">
        <v>0.60757499999999998</v>
      </c>
      <c r="AX107" s="15">
        <v>9.6646999999999997E-2</v>
      </c>
      <c r="AY107" s="14">
        <v>6.7699999999999998E-4</v>
      </c>
      <c r="AZ107" s="37">
        <v>0.36168400000000001</v>
      </c>
      <c r="BA107" s="16">
        <v>3.3207270000000002</v>
      </c>
      <c r="BB107" s="16">
        <v>2.1317840000000001</v>
      </c>
      <c r="BC107" s="16">
        <f t="shared" si="38"/>
        <v>1.5577220769083546</v>
      </c>
      <c r="BD107" s="12">
        <v>176.863754</v>
      </c>
      <c r="BE107" s="15">
        <v>0</v>
      </c>
      <c r="BF107" s="15">
        <v>0</v>
      </c>
      <c r="BG107" s="15">
        <v>0</v>
      </c>
      <c r="BH107" s="15">
        <v>0.44025399999999998</v>
      </c>
      <c r="BI107" s="37">
        <v>0.55968899999999999</v>
      </c>
      <c r="BJ107" s="13">
        <v>1669.2165930000001</v>
      </c>
      <c r="BK107" s="15">
        <v>0.177064</v>
      </c>
      <c r="BL107" s="15">
        <v>7.5689039999999999</v>
      </c>
      <c r="BM107" s="16">
        <v>12.238303</v>
      </c>
      <c r="BN107" s="15">
        <v>0.16592499999999999</v>
      </c>
      <c r="BO107" s="19"/>
      <c r="BP107" s="45">
        <v>161.33333300000001</v>
      </c>
      <c r="BQ107" s="21">
        <v>0</v>
      </c>
      <c r="BR107" s="21">
        <v>0.33366899999999999</v>
      </c>
      <c r="BS107" s="20">
        <v>7.3087330000000001</v>
      </c>
      <c r="BT107" s="20">
        <v>4.7029019999999999</v>
      </c>
      <c r="BU107" s="21">
        <v>0.24077599999999999</v>
      </c>
      <c r="BV107" s="21">
        <v>1.9165620000000001</v>
      </c>
      <c r="BW107" s="20">
        <v>2.7207330000000001</v>
      </c>
      <c r="BX107" s="20">
        <v>19.216277999999999</v>
      </c>
      <c r="BY107" s="21">
        <v>6.1067030000000004</v>
      </c>
      <c r="BZ107" s="21">
        <v>0.77677600000000002</v>
      </c>
      <c r="CA107" s="20">
        <v>7.0132099999999999</v>
      </c>
      <c r="CB107" s="20">
        <v>0.53102199999999999</v>
      </c>
      <c r="CC107" s="20">
        <v>14.413774</v>
      </c>
      <c r="CD107" s="20">
        <v>12.509069999999999</v>
      </c>
      <c r="CE107" s="20">
        <v>6.1636199999999999</v>
      </c>
      <c r="CF107" s="21">
        <v>1.073142</v>
      </c>
      <c r="CG107" s="21">
        <v>51.193002</v>
      </c>
      <c r="CH107" s="21">
        <v>10.202518</v>
      </c>
      <c r="CI107" s="21">
        <v>4.3670429999999998</v>
      </c>
      <c r="CJ107" s="21">
        <v>7.3908120000000004</v>
      </c>
      <c r="CK107" s="21">
        <v>44.437669</v>
      </c>
      <c r="CL107" s="21">
        <v>1.844922</v>
      </c>
      <c r="CM107" s="23">
        <v>52.142403999999999</v>
      </c>
      <c r="CN107" s="23">
        <v>52.413547999999999</v>
      </c>
      <c r="CO107" s="22">
        <v>382.20071899999999</v>
      </c>
      <c r="CP107" s="21">
        <v>22.178256000000001</v>
      </c>
      <c r="CQ107" s="21">
        <v>25.727131</v>
      </c>
      <c r="CR107" s="21">
        <v>3.9184559999999999</v>
      </c>
      <c r="CS107" s="21">
        <v>26.294668000000001</v>
      </c>
      <c r="CT107" s="21">
        <v>1.1182430000000001</v>
      </c>
      <c r="CU107" s="21">
        <v>1.479333</v>
      </c>
      <c r="CV107" s="21">
        <v>-0.235767</v>
      </c>
      <c r="CW107" s="21">
        <v>5.535088</v>
      </c>
      <c r="CX107" s="21">
        <v>80.584010000000006</v>
      </c>
      <c r="CY107" s="21">
        <v>5.9012510000000002</v>
      </c>
      <c r="CZ107" s="21">
        <v>19.761908999999999</v>
      </c>
      <c r="DA107" s="21">
        <v>3.486253</v>
      </c>
      <c r="DB107" s="21">
        <v>2.3634249999999999</v>
      </c>
      <c r="DC107" s="21">
        <v>0.54383800000000004</v>
      </c>
    </row>
    <row r="108" spans="1:107" s="1" customFormat="1" x14ac:dyDescent="0.25">
      <c r="A108" s="6" t="s">
        <v>291</v>
      </c>
      <c r="B108" s="5" t="s">
        <v>51</v>
      </c>
      <c r="C108" s="5" t="s">
        <v>76</v>
      </c>
      <c r="D108" s="24">
        <f t="shared" si="35"/>
        <v>0.21606400000000001</v>
      </c>
      <c r="E108" s="24">
        <f t="shared" si="36"/>
        <v>0.78387600000000002</v>
      </c>
      <c r="F108" s="8">
        <f t="shared" si="37"/>
        <v>0.99994000000000005</v>
      </c>
      <c r="G108" s="19"/>
      <c r="H108" s="9">
        <v>0.68243024704711885</v>
      </c>
      <c r="I108" s="9">
        <v>0.63354460561213233</v>
      </c>
      <c r="J108" s="9">
        <v>0.45762971917876882</v>
      </c>
      <c r="K108" s="9">
        <v>0.70816560419604768</v>
      </c>
      <c r="L108" s="9">
        <v>0.59870285882771201</v>
      </c>
      <c r="M108" s="9">
        <v>0.8654314993565938</v>
      </c>
      <c r="N108" s="19"/>
      <c r="O108" s="9">
        <f t="shared" si="39"/>
        <v>1.2827846349669563</v>
      </c>
      <c r="P108" s="9">
        <f t="shared" si="40"/>
        <v>1.3937789998034031</v>
      </c>
      <c r="Q108" s="9">
        <f t="shared" si="41"/>
        <v>1.4295055309106319</v>
      </c>
      <c r="R108" s="9">
        <f t="shared" si="42"/>
        <v>1.4222747901873452</v>
      </c>
      <c r="S108" s="9">
        <f t="shared" si="43"/>
        <v>1.3715859202173803</v>
      </c>
      <c r="T108" s="9">
        <f t="shared" si="44"/>
        <v>1.280981497730695</v>
      </c>
      <c r="U108" s="19"/>
      <c r="V108" s="16">
        <f t="shared" si="45"/>
        <v>0.63197761343191883</v>
      </c>
      <c r="W108" s="16">
        <f t="shared" si="46"/>
        <v>0.80675534636684654</v>
      </c>
      <c r="X108" s="16">
        <f t="shared" si="47"/>
        <v>-0.44230377161840001</v>
      </c>
      <c r="Y108" s="16">
        <f t="shared" si="48"/>
        <v>0.21082922198249734</v>
      </c>
      <c r="Z108" s="16">
        <f t="shared" si="49"/>
        <v>7.4397144278046598E-2</v>
      </c>
      <c r="AA108" s="16">
        <f t="shared" si="50"/>
        <v>-0.13770541294753899</v>
      </c>
      <c r="AB108" s="16">
        <f t="shared" si="51"/>
        <v>-9.4552708717027992E-2</v>
      </c>
      <c r="AC108" s="47">
        <f t="shared" si="52"/>
        <v>-0.9369313366278772</v>
      </c>
      <c r="AD108" s="16">
        <f t="shared" si="53"/>
        <v>1.326936705639743</v>
      </c>
      <c r="AE108" s="16">
        <f t="shared" si="54"/>
        <v>-1.0169866277874882</v>
      </c>
      <c r="AF108" s="16">
        <f t="shared" si="55"/>
        <v>1.3325624924439596</v>
      </c>
      <c r="AG108" s="16">
        <f t="shared" si="56"/>
        <v>-0.78469630114665689</v>
      </c>
      <c r="AH108" s="16">
        <f t="shared" si="57"/>
        <v>1.1406645600507006</v>
      </c>
      <c r="AI108" s="16">
        <f t="shared" si="58"/>
        <v>1.7668945779744114</v>
      </c>
      <c r="AJ108" s="16">
        <f t="shared" si="59"/>
        <v>0.91418771683355016</v>
      </c>
      <c r="AK108" s="16">
        <f t="shared" si="60"/>
        <v>-0.80393572191643703</v>
      </c>
      <c r="AL108" s="47">
        <f t="shared" si="61"/>
        <v>0.86382340506255184</v>
      </c>
      <c r="AM108" s="16">
        <f t="shared" si="62"/>
        <v>0.59124237522585144</v>
      </c>
      <c r="AN108" s="16">
        <f t="shared" si="63"/>
        <v>-1.028904904141793</v>
      </c>
      <c r="AO108" s="16">
        <f t="shared" si="64"/>
        <v>0.37483186234054805</v>
      </c>
      <c r="AP108" s="16">
        <f t="shared" si="65"/>
        <v>0.9795956766968662</v>
      </c>
      <c r="AQ108" s="16">
        <f t="shared" si="66"/>
        <v>0.59033557542545601</v>
      </c>
      <c r="AR108" s="19"/>
      <c r="AS108" s="14">
        <v>1.0870000000000001E-3</v>
      </c>
      <c r="AT108" s="16">
        <v>0.393237</v>
      </c>
      <c r="AU108" s="14">
        <v>5.9000000000000003E-4</v>
      </c>
      <c r="AV108" s="16">
        <v>2.0350619999999999</v>
      </c>
      <c r="AW108" s="15">
        <v>0.53908</v>
      </c>
      <c r="AX108" s="15">
        <v>0.114912</v>
      </c>
      <c r="AY108" s="14">
        <v>7.5600000000000005E-4</v>
      </c>
      <c r="AZ108" s="37">
        <v>0.29530000000000001</v>
      </c>
      <c r="BA108" s="16">
        <v>3.6276250000000001</v>
      </c>
      <c r="BB108" s="16">
        <v>1.9728589999999999</v>
      </c>
      <c r="BC108" s="16">
        <f t="shared" si="38"/>
        <v>1.8387654667667583</v>
      </c>
      <c r="BD108" s="12">
        <v>163.31204399999999</v>
      </c>
      <c r="BE108" s="15">
        <v>3.0659260000000002</v>
      </c>
      <c r="BF108" s="15">
        <v>0.72871699999999995</v>
      </c>
      <c r="BG108" s="15">
        <v>0.66456499999999996</v>
      </c>
      <c r="BH108" s="15">
        <v>0.21606400000000001</v>
      </c>
      <c r="BI108" s="37">
        <v>0.78387600000000002</v>
      </c>
      <c r="BJ108" s="13">
        <v>1466.251692</v>
      </c>
      <c r="BK108" s="15">
        <v>0.12755900000000001</v>
      </c>
      <c r="BL108" s="15">
        <v>7.3325870000000002</v>
      </c>
      <c r="BM108" s="16">
        <v>13.948645000000001</v>
      </c>
      <c r="BN108" s="15">
        <v>0.18087700000000001</v>
      </c>
      <c r="BO108" s="19"/>
      <c r="BP108" s="45">
        <v>168.57142899999999</v>
      </c>
      <c r="BQ108" s="40">
        <v>42.953102000000001</v>
      </c>
      <c r="BR108" s="40">
        <v>41.506919000000003</v>
      </c>
      <c r="BS108" s="39">
        <v>15.662708</v>
      </c>
      <c r="BT108" s="39">
        <v>11.968488000000001</v>
      </c>
      <c r="BU108" s="40">
        <v>0.65002800000000005</v>
      </c>
      <c r="BV108" s="40">
        <v>60.468504000000003</v>
      </c>
      <c r="BW108" s="39">
        <v>52.017094</v>
      </c>
      <c r="BX108" s="39">
        <v>73.240859</v>
      </c>
      <c r="BY108" s="40">
        <v>2.5281899999999999</v>
      </c>
      <c r="BZ108" s="40">
        <v>0.46343800000000002</v>
      </c>
      <c r="CA108" s="39">
        <v>4.9245919999999996</v>
      </c>
      <c r="CB108" s="39">
        <v>10.669707000000001</v>
      </c>
      <c r="CC108" s="39">
        <v>8.2186219999999999</v>
      </c>
      <c r="CD108" s="39">
        <v>9.5063130000000005</v>
      </c>
      <c r="CE108" s="39">
        <v>7.0425079999999998</v>
      </c>
      <c r="CF108" s="40">
        <v>1.337235</v>
      </c>
      <c r="CG108" s="40">
        <v>18.327859</v>
      </c>
      <c r="CH108" s="40">
        <v>1.2996669999999999</v>
      </c>
      <c r="CI108" s="40">
        <v>1.079183</v>
      </c>
      <c r="CJ108" s="40">
        <v>1.429619</v>
      </c>
      <c r="CK108" s="40">
        <v>19.420715000000001</v>
      </c>
      <c r="CL108" s="40">
        <v>8.4875000000000006E-2</v>
      </c>
      <c r="CM108" s="41">
        <v>33.279356</v>
      </c>
      <c r="CN108" s="41">
        <v>37.004621</v>
      </c>
      <c r="CO108" s="11">
        <v>647.65496800000005</v>
      </c>
      <c r="CP108" s="40">
        <v>55.046069000000003</v>
      </c>
      <c r="CQ108" s="40">
        <v>14.034177</v>
      </c>
      <c r="CR108" s="40">
        <v>3.359648</v>
      </c>
      <c r="CS108" s="40">
        <v>24.260428999999998</v>
      </c>
      <c r="CT108" s="40">
        <v>1.2645219999999999</v>
      </c>
      <c r="CU108" s="40">
        <v>5.1682860000000002</v>
      </c>
      <c r="CV108" s="40">
        <v>-1.0274E-2</v>
      </c>
      <c r="CW108" s="40">
        <v>5.7454140000000002</v>
      </c>
      <c r="CX108" s="40">
        <v>28.075258000000002</v>
      </c>
      <c r="CY108" s="40">
        <v>1.399343</v>
      </c>
      <c r="CZ108" s="40">
        <v>7.2149609999999997</v>
      </c>
      <c r="DA108" s="40">
        <v>3.2804169999999999</v>
      </c>
      <c r="DB108" s="40">
        <v>2.4363000000000001</v>
      </c>
      <c r="DC108" s="40">
        <v>0.75531800000000004</v>
      </c>
    </row>
    <row r="109" spans="1:107" s="1" customFormat="1" x14ac:dyDescent="0.25">
      <c r="A109" s="6" t="s">
        <v>364</v>
      </c>
      <c r="B109" s="5" t="s">
        <v>48</v>
      </c>
      <c r="C109" s="5"/>
      <c r="D109" s="24">
        <f t="shared" si="35"/>
        <v>4.8007000000000001E-2</v>
      </c>
      <c r="E109" s="24">
        <f t="shared" si="36"/>
        <v>0.95193099999999997</v>
      </c>
      <c r="F109" s="8">
        <f t="shared" si="37"/>
        <v>0.99993799999999999</v>
      </c>
      <c r="G109" s="19"/>
      <c r="H109" s="9">
        <v>0.60532070913781189</v>
      </c>
      <c r="I109" s="9">
        <v>0.90570700016571326</v>
      </c>
      <c r="J109" s="9">
        <v>0.67181805154395069</v>
      </c>
      <c r="K109" s="9">
        <v>0.88230017272195238</v>
      </c>
      <c r="L109" s="9">
        <v>0.73684188218978164</v>
      </c>
      <c r="M109" s="9">
        <v>0.85489767210886169</v>
      </c>
      <c r="N109" s="19"/>
      <c r="O109" s="9">
        <f t="shared" si="39"/>
        <v>1.2193613655728082</v>
      </c>
      <c r="P109" s="9">
        <f t="shared" si="40"/>
        <v>1.1796477948146902</v>
      </c>
      <c r="Q109" s="9">
        <f t="shared" si="41"/>
        <v>1.0684690370912735</v>
      </c>
      <c r="R109" s="9">
        <f t="shared" si="42"/>
        <v>1.1292789682260129</v>
      </c>
      <c r="S109" s="9">
        <f t="shared" si="43"/>
        <v>1.0592109537995718</v>
      </c>
      <c r="T109" s="9">
        <f t="shared" si="44"/>
        <v>1.1201197481184402</v>
      </c>
      <c r="U109" s="19"/>
      <c r="V109" s="16">
        <f t="shared" si="45"/>
        <v>0.39170859964302146</v>
      </c>
      <c r="W109" s="16">
        <f t="shared" si="46"/>
        <v>0.79682024853700473</v>
      </c>
      <c r="X109" s="16">
        <f t="shared" si="47"/>
        <v>-0.57082222601318011</v>
      </c>
      <c r="Y109" s="16">
        <f t="shared" si="48"/>
        <v>0.88301417864139964</v>
      </c>
      <c r="Z109" s="16">
        <f t="shared" si="49"/>
        <v>0.76962440306043423</v>
      </c>
      <c r="AA109" s="16">
        <f t="shared" si="50"/>
        <v>0.44401737536444408</v>
      </c>
      <c r="AB109" s="16">
        <f t="shared" si="51"/>
        <v>-0.31829195856719278</v>
      </c>
      <c r="AC109" s="47">
        <f t="shared" si="52"/>
        <v>-0.83223908341416464</v>
      </c>
      <c r="AD109" s="16">
        <f t="shared" si="53"/>
        <v>1.5825622740199277</v>
      </c>
      <c r="AE109" s="16">
        <f t="shared" si="54"/>
        <v>-1.1544215580486838</v>
      </c>
      <c r="AF109" s="16">
        <f t="shared" si="55"/>
        <v>1.6607137354274888</v>
      </c>
      <c r="AG109" s="16">
        <f t="shared" si="56"/>
        <v>-1.7532616008829798</v>
      </c>
      <c r="AH109" s="16">
        <f t="shared" si="57"/>
        <v>-0.83318603397473168</v>
      </c>
      <c r="AI109" s="16">
        <f t="shared" si="58"/>
        <v>-0.79954699755226355</v>
      </c>
      <c r="AJ109" s="16">
        <f t="shared" si="59"/>
        <v>-0.74423145614800312</v>
      </c>
      <c r="AK109" s="16">
        <f t="shared" si="60"/>
        <v>-1.2998638595286092</v>
      </c>
      <c r="AL109" s="47">
        <f t="shared" si="61"/>
        <v>1.3148424035309461</v>
      </c>
      <c r="AM109" s="16">
        <f t="shared" si="62"/>
        <v>1.415170818701041</v>
      </c>
      <c r="AN109" s="16">
        <f t="shared" si="63"/>
        <v>-1.3027869591209731</v>
      </c>
      <c r="AO109" s="16">
        <f t="shared" si="64"/>
        <v>1.3160846951722533</v>
      </c>
      <c r="AP109" s="16">
        <f t="shared" si="65"/>
        <v>-0.17603037202465485</v>
      </c>
      <c r="AQ109" s="16">
        <f t="shared" si="66"/>
        <v>-0.86940263341608259</v>
      </c>
      <c r="AR109" s="19"/>
      <c r="AS109" s="14">
        <v>1.054E-3</v>
      </c>
      <c r="AT109" s="16">
        <v>0.391901</v>
      </c>
      <c r="AU109" s="14">
        <v>5.7300000000000005E-4</v>
      </c>
      <c r="AV109" s="16">
        <v>2.875432</v>
      </c>
      <c r="AW109" s="15">
        <v>0.63231800000000005</v>
      </c>
      <c r="AX109" s="15">
        <v>0.15998399999999999</v>
      </c>
      <c r="AY109" s="14">
        <v>7.3300000000000004E-4</v>
      </c>
      <c r="AZ109" s="37">
        <v>0.30981300000000001</v>
      </c>
      <c r="BA109" s="16">
        <v>3.7401879999999998</v>
      </c>
      <c r="BB109" s="16">
        <v>1.890666</v>
      </c>
      <c r="BC109" s="16">
        <f t="shared" si="38"/>
        <v>1.9782383562194485</v>
      </c>
      <c r="BD109" s="12">
        <v>145.03639999999999</v>
      </c>
      <c r="BE109" s="15">
        <v>0</v>
      </c>
      <c r="BF109" s="15">
        <v>0</v>
      </c>
      <c r="BG109" s="15">
        <v>0</v>
      </c>
      <c r="BH109" s="15">
        <v>4.8007000000000001E-2</v>
      </c>
      <c r="BI109" s="37">
        <v>0.95193099999999997</v>
      </c>
      <c r="BJ109" s="13">
        <v>1732.266357</v>
      </c>
      <c r="BK109" s="15">
        <v>0.115006</v>
      </c>
      <c r="BL109" s="15">
        <v>7.5571770000000003</v>
      </c>
      <c r="BM109" s="16">
        <v>9.6041980000000002</v>
      </c>
      <c r="BN109" s="15">
        <v>0.16298000000000001</v>
      </c>
      <c r="BO109" s="19"/>
      <c r="BP109" s="45">
        <v>133.75</v>
      </c>
      <c r="BQ109" s="40">
        <v>0</v>
      </c>
      <c r="BR109" s="40">
        <v>25.051881999999999</v>
      </c>
      <c r="BS109" s="39">
        <v>0</v>
      </c>
      <c r="BT109" s="39">
        <v>12.433241000000001</v>
      </c>
      <c r="BU109" s="40">
        <v>0.53603599999999996</v>
      </c>
      <c r="BV109" s="40">
        <v>46.339306000000001</v>
      </c>
      <c r="BW109" s="39">
        <v>0</v>
      </c>
      <c r="BX109" s="39">
        <v>71.318383999999995</v>
      </c>
      <c r="BY109" s="40">
        <v>0</v>
      </c>
      <c r="BZ109" s="40">
        <v>0.50322199999999995</v>
      </c>
      <c r="CA109" s="39">
        <v>0</v>
      </c>
      <c r="CB109" s="39">
        <v>3.6797689999999998</v>
      </c>
      <c r="CC109" s="39">
        <v>3.849218</v>
      </c>
      <c r="CD109" s="39">
        <v>7.9279789999999997</v>
      </c>
      <c r="CE109" s="39">
        <v>5.7204959999999998</v>
      </c>
      <c r="CF109" s="40">
        <v>1.302808</v>
      </c>
      <c r="CG109" s="40">
        <v>6.1875</v>
      </c>
      <c r="CH109" s="40">
        <v>0.91609399999999996</v>
      </c>
      <c r="CI109" s="40">
        <v>0.63582700000000003</v>
      </c>
      <c r="CJ109" s="40">
        <v>1.193565</v>
      </c>
      <c r="CK109" s="40">
        <v>19.300001000000002</v>
      </c>
      <c r="CL109" s="40">
        <v>9.5619999999999997E-2</v>
      </c>
      <c r="CM109" s="41">
        <v>33.817692000000001</v>
      </c>
      <c r="CN109" s="41">
        <v>38.399244000000003</v>
      </c>
      <c r="CO109" s="11">
        <v>540.53648399999997</v>
      </c>
      <c r="CP109" s="40">
        <v>37.463099999999997</v>
      </c>
      <c r="CQ109" s="40">
        <v>10.980072</v>
      </c>
      <c r="CR109" s="40">
        <v>1.7377020000000001</v>
      </c>
      <c r="CS109" s="40">
        <v>9.3832500000000003</v>
      </c>
      <c r="CT109" s="40">
        <v>0.93186100000000005</v>
      </c>
      <c r="CU109" s="40">
        <v>12.722500999999999</v>
      </c>
      <c r="CV109" s="40">
        <v>-5.0421000000000001E-2</v>
      </c>
      <c r="CW109" s="40">
        <v>5.4539520000000001</v>
      </c>
      <c r="CX109" s="40">
        <v>19.191223999999998</v>
      </c>
      <c r="CY109" s="40">
        <v>1.310864</v>
      </c>
      <c r="CZ109" s="40">
        <v>5.9306159999999997</v>
      </c>
      <c r="DA109" s="40">
        <v>2.2794660000000002</v>
      </c>
      <c r="DB109" s="40">
        <v>1.631642</v>
      </c>
      <c r="DC109" s="40">
        <v>0.42283100000000001</v>
      </c>
    </row>
    <row r="110" spans="1:107" s="1" customFormat="1" x14ac:dyDescent="0.25">
      <c r="A110" s="6" t="s">
        <v>250</v>
      </c>
      <c r="B110" s="5" t="s">
        <v>48</v>
      </c>
      <c r="C110" s="5"/>
      <c r="D110" s="24">
        <f t="shared" si="35"/>
        <v>2.5000000000000001E-4</v>
      </c>
      <c r="E110" s="24">
        <f t="shared" si="36"/>
        <v>0.99968400000000002</v>
      </c>
      <c r="F110" s="8">
        <f t="shared" si="37"/>
        <v>0.99993399999999999</v>
      </c>
      <c r="G110" s="19"/>
      <c r="H110" s="9">
        <v>0.49437215985561739</v>
      </c>
      <c r="I110" s="9">
        <v>0.63543177250881344</v>
      </c>
      <c r="J110" s="9">
        <v>0.4960475571246431</v>
      </c>
      <c r="K110" s="9">
        <v>0.73248998354501182</v>
      </c>
      <c r="L110" s="9">
        <v>0.54883551006942399</v>
      </c>
      <c r="M110" s="9">
        <v>0.76700237368832369</v>
      </c>
      <c r="N110" s="19"/>
      <c r="O110" s="9">
        <f t="shared" si="39"/>
        <v>1.2816103685389191</v>
      </c>
      <c r="P110" s="9">
        <f t="shared" si="40"/>
        <v>1.0676448852813376</v>
      </c>
      <c r="Q110" s="9">
        <f t="shared" si="41"/>
        <v>1.0586245109509933</v>
      </c>
      <c r="R110" s="9">
        <f t="shared" si="42"/>
        <v>0.87855318351477929</v>
      </c>
      <c r="S110" s="9">
        <f t="shared" si="43"/>
        <v>1.122561483753066</v>
      </c>
      <c r="T110" s="9">
        <f t="shared" si="44"/>
        <v>1.3340838553526153</v>
      </c>
      <c r="U110" s="19"/>
      <c r="V110" s="16">
        <f t="shared" si="45"/>
        <v>0.18784398188274493</v>
      </c>
      <c r="W110" s="16">
        <f t="shared" si="46"/>
        <v>1.0434947471250915</v>
      </c>
      <c r="X110" s="16">
        <f t="shared" si="47"/>
        <v>-1.054656407264118</v>
      </c>
      <c r="Y110" s="16">
        <f t="shared" si="48"/>
        <v>1.5187699533137091</v>
      </c>
      <c r="Z110" s="16">
        <f t="shared" si="49"/>
        <v>1.1754358568879786</v>
      </c>
      <c r="AA110" s="16">
        <f t="shared" si="50"/>
        <v>0.42547070233452933</v>
      </c>
      <c r="AB110" s="16">
        <f t="shared" si="51"/>
        <v>-0.82413721909800042</v>
      </c>
      <c r="AC110" s="47">
        <f t="shared" si="52"/>
        <v>-1.1900812878460134</v>
      </c>
      <c r="AD110" s="16">
        <f t="shared" si="53"/>
        <v>1.007410990292245</v>
      </c>
      <c r="AE110" s="16">
        <f t="shared" si="54"/>
        <v>-0.84503954976929208</v>
      </c>
      <c r="AF110" s="16">
        <f t="shared" si="55"/>
        <v>0.95874934493622788</v>
      </c>
      <c r="AG110" s="16">
        <f t="shared" si="56"/>
        <v>-0.92467102261360856</v>
      </c>
      <c r="AH110" s="16">
        <f t="shared" si="57"/>
        <v>-0.83318603397473168</v>
      </c>
      <c r="AI110" s="16">
        <f t="shared" si="58"/>
        <v>-0.79954699755226355</v>
      </c>
      <c r="AJ110" s="16">
        <f t="shared" si="59"/>
        <v>-0.74423145614800312</v>
      </c>
      <c r="AK110" s="16">
        <f t="shared" si="60"/>
        <v>-1.4407924734390356</v>
      </c>
      <c r="AL110" s="47">
        <f t="shared" si="61"/>
        <v>1.4429999128812254</v>
      </c>
      <c r="AM110" s="16">
        <f t="shared" si="62"/>
        <v>-0.68991617781137859</v>
      </c>
      <c r="AN110" s="16">
        <f t="shared" si="63"/>
        <v>-1.0476466141096983</v>
      </c>
      <c r="AO110" s="16">
        <f t="shared" si="64"/>
        <v>-0.37402971289299253</v>
      </c>
      <c r="AP110" s="16">
        <f t="shared" si="65"/>
        <v>-0.65841151352837946</v>
      </c>
      <c r="AQ110" s="16">
        <f t="shared" si="66"/>
        <v>-1.2788503513791245</v>
      </c>
      <c r="AR110" s="19"/>
      <c r="AS110" s="14">
        <v>1.026E-3</v>
      </c>
      <c r="AT110" s="16">
        <v>0.42507200000000001</v>
      </c>
      <c r="AU110" s="14">
        <v>5.0900000000000001E-4</v>
      </c>
      <c r="AV110" s="16">
        <v>3.670258</v>
      </c>
      <c r="AW110" s="15">
        <v>0.68674199999999996</v>
      </c>
      <c r="AX110" s="15">
        <v>0.15854699999999999</v>
      </c>
      <c r="AY110" s="14">
        <v>6.8099999999999996E-4</v>
      </c>
      <c r="AZ110" s="37">
        <v>0.26020700000000002</v>
      </c>
      <c r="BA110" s="16">
        <v>3.4869240000000001</v>
      </c>
      <c r="BB110" s="16">
        <v>2.0756920000000001</v>
      </c>
      <c r="BC110" s="16">
        <f t="shared" si="38"/>
        <v>1.6798850696538792</v>
      </c>
      <c r="BD110" s="12">
        <v>160.67089200000001</v>
      </c>
      <c r="BE110" s="15">
        <v>0</v>
      </c>
      <c r="BF110" s="15">
        <v>0</v>
      </c>
      <c r="BG110" s="15">
        <v>0</v>
      </c>
      <c r="BH110" s="15">
        <v>2.5000000000000001E-4</v>
      </c>
      <c r="BI110" s="37">
        <v>0.99968400000000002</v>
      </c>
      <c r="BJ110" s="13">
        <v>1052.615088</v>
      </c>
      <c r="BK110" s="15">
        <v>0.12670000000000001</v>
      </c>
      <c r="BL110" s="15">
        <v>7.1539029999999997</v>
      </c>
      <c r="BM110" s="16">
        <v>7.7907400000000004</v>
      </c>
      <c r="BN110" s="15">
        <v>0.15795999999999999</v>
      </c>
      <c r="BO110" s="19"/>
      <c r="BP110" s="45">
        <v>118.4</v>
      </c>
      <c r="BQ110" s="40">
        <v>0</v>
      </c>
      <c r="BR110" s="40">
        <v>2.7454450000000001</v>
      </c>
      <c r="BS110" s="39">
        <v>0</v>
      </c>
      <c r="BT110" s="39">
        <v>0</v>
      </c>
      <c r="BU110" s="40">
        <v>0.224666</v>
      </c>
      <c r="BV110" s="40">
        <v>0</v>
      </c>
      <c r="BW110" s="39">
        <v>0</v>
      </c>
      <c r="BX110" s="39">
        <v>21.994865999999998</v>
      </c>
      <c r="BY110" s="40">
        <v>0</v>
      </c>
      <c r="BZ110" s="40">
        <v>0.114081</v>
      </c>
      <c r="CA110" s="39">
        <v>0</v>
      </c>
      <c r="CB110" s="39">
        <v>0</v>
      </c>
      <c r="CC110" s="39">
        <v>0</v>
      </c>
      <c r="CD110" s="39">
        <v>9.7881289999999996</v>
      </c>
      <c r="CE110" s="39">
        <v>3.4428109999999998</v>
      </c>
      <c r="CF110" s="40">
        <v>1.085105</v>
      </c>
      <c r="CG110" s="40">
        <v>2.7726000000000002</v>
      </c>
      <c r="CH110" s="40">
        <v>0.112625</v>
      </c>
      <c r="CI110" s="40">
        <v>0.17863200000000001</v>
      </c>
      <c r="CJ110" s="40">
        <v>0.15149899999999999</v>
      </c>
      <c r="CK110" s="40">
        <v>20.231601000000001</v>
      </c>
      <c r="CL110" s="40">
        <v>0.175594</v>
      </c>
      <c r="CM110" s="41">
        <v>31.991876000000001</v>
      </c>
      <c r="CN110" s="41">
        <v>29.985271000000001</v>
      </c>
      <c r="CO110" s="11">
        <v>95.586662000000004</v>
      </c>
      <c r="CP110" s="40">
        <v>13.051088999999999</v>
      </c>
      <c r="CQ110" s="40">
        <v>8.3707499999999992</v>
      </c>
      <c r="CR110" s="40">
        <v>0.63803600000000005</v>
      </c>
      <c r="CS110" s="40">
        <v>0.7046</v>
      </c>
      <c r="CT110" s="40">
        <v>0.53884399999999999</v>
      </c>
      <c r="CU110" s="40">
        <v>29.134201000000001</v>
      </c>
      <c r="CV110" s="40">
        <v>-6.5244999999999997E-2</v>
      </c>
      <c r="CW110" s="40">
        <v>3.8695240000000002</v>
      </c>
      <c r="CX110" s="40">
        <v>16.985844</v>
      </c>
      <c r="CY110" s="40">
        <v>0.87637600000000004</v>
      </c>
      <c r="CZ110" s="40">
        <v>4.5566449999999996</v>
      </c>
      <c r="DA110" s="40">
        <v>2.055552</v>
      </c>
      <c r="DB110" s="40">
        <v>1.481276</v>
      </c>
      <c r="DC110" s="40">
        <v>0.122338</v>
      </c>
    </row>
    <row r="111" spans="1:107" s="1" customFormat="1" x14ac:dyDescent="0.25">
      <c r="A111" s="6" t="s">
        <v>82</v>
      </c>
      <c r="B111" s="5" t="s">
        <v>48</v>
      </c>
      <c r="C111" s="5"/>
      <c r="D111" s="24">
        <f t="shared" si="35"/>
        <v>5.5000000000000003E-4</v>
      </c>
      <c r="E111" s="24">
        <f t="shared" si="36"/>
        <v>0.99938199999999999</v>
      </c>
      <c r="F111" s="8">
        <f t="shared" si="37"/>
        <v>0.99993200000000004</v>
      </c>
      <c r="G111" s="19"/>
      <c r="H111" s="9">
        <v>0.49605660964200887</v>
      </c>
      <c r="I111" s="9">
        <v>0.74219462496827415</v>
      </c>
      <c r="J111" s="9">
        <v>0.58150103924862029</v>
      </c>
      <c r="K111" s="9">
        <v>0.71263684125540649</v>
      </c>
      <c r="L111" s="9">
        <v>0.61429897372497255</v>
      </c>
      <c r="M111" s="9">
        <v>0.88240450141321825</v>
      </c>
      <c r="N111" s="19"/>
      <c r="O111" s="9">
        <f t="shared" si="39"/>
        <v>1.2729781750958984</v>
      </c>
      <c r="P111" s="9">
        <f t="shared" si="40"/>
        <v>1.0491904905072329</v>
      </c>
      <c r="Q111" s="9">
        <f t="shared" si="41"/>
        <v>1.0881739194258442</v>
      </c>
      <c r="R111" s="9">
        <f t="shared" si="42"/>
        <v>0.86080500839205487</v>
      </c>
      <c r="S111" s="9">
        <f t="shared" si="43"/>
        <v>1.1045728901504077</v>
      </c>
      <c r="T111" s="9">
        <f t="shared" si="44"/>
        <v>1.5088515556212148</v>
      </c>
      <c r="U111" s="19"/>
      <c r="V111" s="16">
        <f t="shared" si="45"/>
        <v>-0.67129976439270556</v>
      </c>
      <c r="W111" s="16">
        <f t="shared" si="46"/>
        <v>0.56471375642246591</v>
      </c>
      <c r="X111" s="16">
        <f t="shared" si="47"/>
        <v>-0.81273931663864918</v>
      </c>
      <c r="Y111" s="16">
        <f t="shared" si="48"/>
        <v>1.5816219703113923</v>
      </c>
      <c r="Z111" s="16">
        <f t="shared" si="49"/>
        <v>1.7484141301951601</v>
      </c>
      <c r="AA111" s="16">
        <f t="shared" si="50"/>
        <v>0.80270254597986679</v>
      </c>
      <c r="AB111" s="16">
        <f t="shared" si="51"/>
        <v>-0.98950970811768713</v>
      </c>
      <c r="AC111" s="47">
        <f t="shared" si="52"/>
        <v>-0.55262211110865056</v>
      </c>
      <c r="AD111" s="16">
        <f t="shared" si="53"/>
        <v>0.93296452580001166</v>
      </c>
      <c r="AE111" s="16">
        <f t="shared" si="54"/>
        <v>-0.84382894923750595</v>
      </c>
      <c r="AF111" s="16">
        <f t="shared" si="55"/>
        <v>0.92022579654609726</v>
      </c>
      <c r="AG111" s="16">
        <f t="shared" si="56"/>
        <v>-1.0562165285433269</v>
      </c>
      <c r="AH111" s="16">
        <f t="shared" si="57"/>
        <v>-0.83318603397473168</v>
      </c>
      <c r="AI111" s="16">
        <f t="shared" si="58"/>
        <v>-0.79954699755226355</v>
      </c>
      <c r="AJ111" s="16">
        <f t="shared" si="59"/>
        <v>-0.74423145614800312</v>
      </c>
      <c r="AK111" s="16">
        <f t="shared" si="60"/>
        <v>-1.4399071878437693</v>
      </c>
      <c r="AL111" s="47">
        <f t="shared" si="61"/>
        <v>1.4421894178793662</v>
      </c>
      <c r="AM111" s="16">
        <f t="shared" si="62"/>
        <v>-0.6959987017370346</v>
      </c>
      <c r="AN111" s="16">
        <f t="shared" si="63"/>
        <v>-1.0222722151659569</v>
      </c>
      <c r="AO111" s="16">
        <f t="shared" si="64"/>
        <v>-0.34686376221658127</v>
      </c>
      <c r="AP111" s="16">
        <f t="shared" si="65"/>
        <v>-0.38266744868879454</v>
      </c>
      <c r="AQ111" s="16">
        <f t="shared" si="66"/>
        <v>-1.2665342945240599</v>
      </c>
      <c r="AR111" s="19"/>
      <c r="AS111" s="14">
        <v>9.0799999999999995E-4</v>
      </c>
      <c r="AT111" s="16">
        <v>0.36068899999999998</v>
      </c>
      <c r="AU111" s="14">
        <v>5.4100000000000003E-4</v>
      </c>
      <c r="AV111" s="16">
        <v>3.7488359999999998</v>
      </c>
      <c r="AW111" s="15">
        <v>0.76358499999999996</v>
      </c>
      <c r="AX111" s="15">
        <v>0.187775</v>
      </c>
      <c r="AY111" s="14">
        <v>6.6399999999999999E-4</v>
      </c>
      <c r="AZ111" s="37">
        <v>0.34857500000000002</v>
      </c>
      <c r="BA111" s="16">
        <v>3.454142</v>
      </c>
      <c r="BB111" s="16">
        <v>2.076416</v>
      </c>
      <c r="BC111" s="16">
        <f t="shared" si="38"/>
        <v>1.6635115506719269</v>
      </c>
      <c r="BD111" s="12">
        <v>158.18878900000001</v>
      </c>
      <c r="BE111" s="15">
        <v>0</v>
      </c>
      <c r="BF111" s="15">
        <v>0</v>
      </c>
      <c r="BG111" s="15">
        <v>0</v>
      </c>
      <c r="BH111" s="15">
        <v>5.5000000000000003E-4</v>
      </c>
      <c r="BI111" s="37">
        <v>0.99938199999999999</v>
      </c>
      <c r="BJ111" s="13">
        <v>1050.6512760000001</v>
      </c>
      <c r="BK111" s="15">
        <v>0.127863</v>
      </c>
      <c r="BL111" s="15">
        <v>7.1603849999999998</v>
      </c>
      <c r="BM111" s="16">
        <v>8.8273689999999991</v>
      </c>
      <c r="BN111" s="15">
        <v>0.158111</v>
      </c>
      <c r="BO111" s="19"/>
      <c r="BP111" s="45">
        <v>110</v>
      </c>
      <c r="BQ111" s="21">
        <v>0</v>
      </c>
      <c r="BR111" s="21">
        <v>0.23270399999999999</v>
      </c>
      <c r="BS111" s="20">
        <v>0</v>
      </c>
      <c r="BT111" s="20">
        <v>0</v>
      </c>
      <c r="BU111" s="21">
        <v>0.12634799999999999</v>
      </c>
      <c r="BV111" s="21">
        <v>0</v>
      </c>
      <c r="BW111" s="20">
        <v>0</v>
      </c>
      <c r="BX111" s="20">
        <v>25.029554999999998</v>
      </c>
      <c r="BY111" s="21">
        <v>0</v>
      </c>
      <c r="BZ111" s="21">
        <v>0.14241799999999999</v>
      </c>
      <c r="CA111" s="20">
        <v>0</v>
      </c>
      <c r="CB111" s="20">
        <v>0</v>
      </c>
      <c r="CC111" s="20">
        <v>0</v>
      </c>
      <c r="CD111" s="20">
        <v>11.198517000000001</v>
      </c>
      <c r="CE111" s="20">
        <v>3.1230769999999999</v>
      </c>
      <c r="CF111" s="21">
        <v>0.97707999999999995</v>
      </c>
      <c r="CG111" s="21">
        <v>0.56999999999999995</v>
      </c>
      <c r="CH111" s="21">
        <v>0.40308100000000002</v>
      </c>
      <c r="CI111" s="21">
        <v>0.213731</v>
      </c>
      <c r="CJ111" s="21">
        <v>0.37983600000000001</v>
      </c>
      <c r="CK111" s="21">
        <v>18.007750999999999</v>
      </c>
      <c r="CL111" s="21">
        <v>0.18490400000000001</v>
      </c>
      <c r="CM111" s="23">
        <v>33.871788000000002</v>
      </c>
      <c r="CN111" s="23">
        <v>27.961182999999998</v>
      </c>
      <c r="CO111" s="22">
        <v>94.935135000000002</v>
      </c>
      <c r="CP111" s="21">
        <v>10.158509</v>
      </c>
      <c r="CQ111" s="21">
        <v>8.6629710000000006</v>
      </c>
      <c r="CR111" s="21">
        <v>0.46792800000000001</v>
      </c>
      <c r="CS111" s="21">
        <v>-8.9999999999999993E-3</v>
      </c>
      <c r="CT111" s="21">
        <v>0.42779800000000001</v>
      </c>
      <c r="CU111" s="21">
        <v>16.048501000000002</v>
      </c>
      <c r="CV111" s="21">
        <v>-0.116884</v>
      </c>
      <c r="CW111" s="21">
        <v>4.8596630000000003</v>
      </c>
      <c r="CX111" s="21">
        <v>17.097840000000001</v>
      </c>
      <c r="CY111" s="21">
        <v>0.84187299999999998</v>
      </c>
      <c r="CZ111" s="21">
        <v>4.5181979999999999</v>
      </c>
      <c r="DA111" s="21">
        <v>1.902426</v>
      </c>
      <c r="DB111" s="21">
        <v>1.4465969999999999</v>
      </c>
      <c r="DC111" s="21">
        <v>0.147616</v>
      </c>
    </row>
    <row r="112" spans="1:107" s="1" customFormat="1" x14ac:dyDescent="0.25">
      <c r="A112" s="6" t="s">
        <v>266</v>
      </c>
      <c r="B112" s="5" t="s">
        <v>48</v>
      </c>
      <c r="C112" s="5"/>
      <c r="D112" s="24">
        <f t="shared" si="35"/>
        <v>1.129E-3</v>
      </c>
      <c r="E112" s="24">
        <f t="shared" si="36"/>
        <v>0.99879499999999999</v>
      </c>
      <c r="F112" s="8">
        <f t="shared" si="37"/>
        <v>0.99992400000000004</v>
      </c>
      <c r="G112" s="19"/>
      <c r="H112" s="9">
        <v>0.36768786335926279</v>
      </c>
      <c r="I112" s="9">
        <v>0.68369205623238072</v>
      </c>
      <c r="J112" s="9">
        <v>0.61741456634537784</v>
      </c>
      <c r="K112" s="9">
        <v>0.92245332600400087</v>
      </c>
      <c r="L112" s="9">
        <v>0.56332175616902247</v>
      </c>
      <c r="M112" s="9">
        <v>0.62512708913097681</v>
      </c>
      <c r="N112" s="19"/>
      <c r="O112" s="9">
        <f t="shared" si="39"/>
        <v>1.3452276028597101</v>
      </c>
      <c r="P112" s="9">
        <f t="shared" si="40"/>
        <v>1.1998820985810092</v>
      </c>
      <c r="Q112" s="9">
        <f t="shared" si="41"/>
        <v>1.0245070840688231</v>
      </c>
      <c r="R112" s="9">
        <f t="shared" si="42"/>
        <v>1.010883374822648</v>
      </c>
      <c r="S112" s="9">
        <f t="shared" si="43"/>
        <v>1.1733350582402433</v>
      </c>
      <c r="T112" s="9">
        <f t="shared" si="44"/>
        <v>1.0715592895314716</v>
      </c>
      <c r="U112" s="19"/>
      <c r="V112" s="16">
        <f t="shared" si="45"/>
        <v>0.93777454007233274</v>
      </c>
      <c r="W112" s="16">
        <f t="shared" si="46"/>
        <v>0.78956970932735215</v>
      </c>
      <c r="X112" s="16">
        <f t="shared" si="47"/>
        <v>-0.44230377161840001</v>
      </c>
      <c r="Y112" s="16">
        <f t="shared" si="48"/>
        <v>1.3065354139500915</v>
      </c>
      <c r="Z112" s="16">
        <f t="shared" si="49"/>
        <v>0.2676094475188846</v>
      </c>
      <c r="AA112" s="16">
        <f t="shared" si="50"/>
        <v>0.35173573850717849</v>
      </c>
      <c r="AB112" s="16">
        <f t="shared" si="51"/>
        <v>3.1908606415673661E-2</v>
      </c>
      <c r="AC112" s="47">
        <f t="shared" si="52"/>
        <v>-1.3052838844024104</v>
      </c>
      <c r="AD112" s="16">
        <f t="shared" si="53"/>
        <v>1.2561646472102406</v>
      </c>
      <c r="AE112" s="16">
        <f t="shared" si="54"/>
        <v>-0.87974900534777134</v>
      </c>
      <c r="AF112" s="16">
        <f t="shared" si="55"/>
        <v>1.124089291894951</v>
      </c>
      <c r="AG112" s="16">
        <f t="shared" si="56"/>
        <v>-1.2624403719171418</v>
      </c>
      <c r="AH112" s="16">
        <f t="shared" si="57"/>
        <v>-0.83318603397473168</v>
      </c>
      <c r="AI112" s="16">
        <f t="shared" si="58"/>
        <v>-0.79954699755226355</v>
      </c>
      <c r="AJ112" s="16">
        <f t="shared" si="59"/>
        <v>-0.74423145614800312</v>
      </c>
      <c r="AK112" s="16">
        <f t="shared" si="60"/>
        <v>-1.4381985866449056</v>
      </c>
      <c r="AL112" s="47">
        <f t="shared" si="61"/>
        <v>1.4406140517664812</v>
      </c>
      <c r="AM112" s="16">
        <f t="shared" si="62"/>
        <v>0.25860488310090024</v>
      </c>
      <c r="AN112" s="16">
        <f t="shared" si="63"/>
        <v>-1.40653181464762</v>
      </c>
      <c r="AO112" s="16">
        <f t="shared" si="64"/>
        <v>0.52283222984853361</v>
      </c>
      <c r="AP112" s="16">
        <f t="shared" si="65"/>
        <v>0.22694689326562745</v>
      </c>
      <c r="AQ112" s="16">
        <f t="shared" si="66"/>
        <v>-0.67821828064609069</v>
      </c>
      <c r="AR112" s="19"/>
      <c r="AS112" s="14">
        <v>1.129E-3</v>
      </c>
      <c r="AT112" s="16">
        <v>0.390926</v>
      </c>
      <c r="AU112" s="14">
        <v>5.9000000000000003E-4</v>
      </c>
      <c r="AV112" s="16">
        <v>3.4049209999999999</v>
      </c>
      <c r="AW112" s="15">
        <v>0.56499200000000005</v>
      </c>
      <c r="AX112" s="15">
        <v>0.152834</v>
      </c>
      <c r="AY112" s="14">
        <v>7.6900000000000004E-4</v>
      </c>
      <c r="AZ112" s="37">
        <v>0.24423700000000001</v>
      </c>
      <c r="BA112" s="16">
        <v>3.5964610000000001</v>
      </c>
      <c r="BB112" s="16">
        <v>2.0549339999999998</v>
      </c>
      <c r="BC112" s="16">
        <f t="shared" si="38"/>
        <v>1.7501588858814932</v>
      </c>
      <c r="BD112" s="12">
        <v>154.297597</v>
      </c>
      <c r="BE112" s="15">
        <v>0</v>
      </c>
      <c r="BF112" s="15">
        <v>0</v>
      </c>
      <c r="BG112" s="15">
        <v>0</v>
      </c>
      <c r="BH112" s="15">
        <v>1.129E-3</v>
      </c>
      <c r="BI112" s="37">
        <v>0.99879499999999999</v>
      </c>
      <c r="BJ112" s="13">
        <v>1358.855896</v>
      </c>
      <c r="BK112" s="15">
        <v>0.110251</v>
      </c>
      <c r="BL112" s="15">
        <v>7.3679009999999998</v>
      </c>
      <c r="BM112" s="16">
        <v>11.119146000000001</v>
      </c>
      <c r="BN112" s="15">
        <v>0.165324</v>
      </c>
      <c r="BO112" s="19"/>
      <c r="BP112" s="45">
        <v>141.5</v>
      </c>
      <c r="BQ112" s="40">
        <v>0</v>
      </c>
      <c r="BR112" s="40">
        <v>18.583738</v>
      </c>
      <c r="BS112" s="39">
        <v>0</v>
      </c>
      <c r="BT112" s="39">
        <v>0</v>
      </c>
      <c r="BU112" s="40">
        <v>0.51138799999999995</v>
      </c>
      <c r="BV112" s="40">
        <v>13.794366</v>
      </c>
      <c r="BW112" s="39">
        <v>0</v>
      </c>
      <c r="BX112" s="39">
        <v>58.212789999999998</v>
      </c>
      <c r="BY112" s="40">
        <v>0</v>
      </c>
      <c r="BZ112" s="40">
        <v>0.33023799999999998</v>
      </c>
      <c r="CA112" s="39">
        <v>0</v>
      </c>
      <c r="CB112" s="39">
        <v>3.6805319999999999</v>
      </c>
      <c r="CC112" s="39">
        <v>0</v>
      </c>
      <c r="CD112" s="39">
        <v>7.9061500000000002</v>
      </c>
      <c r="CE112" s="39">
        <v>4.8798599999999999</v>
      </c>
      <c r="CF112" s="40">
        <v>1.3155559999999999</v>
      </c>
      <c r="CG112" s="40">
        <v>6.424334</v>
      </c>
      <c r="CH112" s="40">
        <v>0.83685600000000004</v>
      </c>
      <c r="CI112" s="40">
        <v>0.70688200000000001</v>
      </c>
      <c r="CJ112" s="40">
        <v>0.98096799999999995</v>
      </c>
      <c r="CK112" s="40">
        <v>18.219667000000001</v>
      </c>
      <c r="CL112" s="40">
        <v>7.7920000000000003E-2</v>
      </c>
      <c r="CM112" s="41">
        <v>34.382004999999999</v>
      </c>
      <c r="CN112" s="41">
        <v>36.953966999999999</v>
      </c>
      <c r="CO112" s="11">
        <v>320.63148999999999</v>
      </c>
      <c r="CP112" s="40">
        <v>25.527173000000001</v>
      </c>
      <c r="CQ112" s="40">
        <v>13.416185</v>
      </c>
      <c r="CR112" s="40">
        <v>1.9646429999999999</v>
      </c>
      <c r="CS112" s="40">
        <v>5.908334</v>
      </c>
      <c r="CT112" s="40">
        <v>0.86703799999999998</v>
      </c>
      <c r="CU112" s="40">
        <v>22.207001000000002</v>
      </c>
      <c r="CV112" s="40">
        <v>-5.7084999999999997E-2</v>
      </c>
      <c r="CW112" s="40">
        <v>5.1228930000000004</v>
      </c>
      <c r="CX112" s="40">
        <v>21.935155999999999</v>
      </c>
      <c r="CY112" s="40">
        <v>1.0912569999999999</v>
      </c>
      <c r="CZ112" s="40">
        <v>5.9617699999999996</v>
      </c>
      <c r="DA112" s="40">
        <v>2.3084579999999999</v>
      </c>
      <c r="DB112" s="40">
        <v>1.4631689999999999</v>
      </c>
      <c r="DC112" s="40">
        <v>0.28608800000000001</v>
      </c>
    </row>
    <row r="113" spans="1:107" s="1" customFormat="1" x14ac:dyDescent="0.25">
      <c r="A113" s="6" t="s">
        <v>240</v>
      </c>
      <c r="B113" s="5" t="s">
        <v>48</v>
      </c>
      <c r="C113" s="10"/>
      <c r="D113" s="24">
        <f t="shared" si="35"/>
        <v>3.5070000000000001E-3</v>
      </c>
      <c r="E113" s="24">
        <f t="shared" si="36"/>
        <v>0.99641299999999999</v>
      </c>
      <c r="F113" s="8">
        <f t="shared" si="37"/>
        <v>0.99992000000000003</v>
      </c>
      <c r="G113" s="19"/>
      <c r="H113" s="9">
        <v>0.4217290705689537</v>
      </c>
      <c r="I113" s="9">
        <v>0.61459209053987029</v>
      </c>
      <c r="J113" s="9">
        <v>0.52223380061948876</v>
      </c>
      <c r="K113" s="9">
        <v>0.86980290930897408</v>
      </c>
      <c r="L113" s="9">
        <v>0.52610591192363065</v>
      </c>
      <c r="M113" s="9">
        <v>0.61916802659653702</v>
      </c>
      <c r="N113" s="19"/>
      <c r="O113" s="9">
        <f t="shared" si="39"/>
        <v>1.0721042284868547</v>
      </c>
      <c r="P113" s="9">
        <f t="shared" si="40"/>
        <v>1.3708667429291237</v>
      </c>
      <c r="Q113" s="9">
        <f t="shared" si="41"/>
        <v>1.2524701175054114</v>
      </c>
      <c r="R113" s="9">
        <f t="shared" si="42"/>
        <v>1.2575035454825836</v>
      </c>
      <c r="S113" s="9">
        <f t="shared" si="43"/>
        <v>1.1270680730778588</v>
      </c>
      <c r="T113" s="9">
        <f t="shared" si="44"/>
        <v>1.1950635220036012</v>
      </c>
      <c r="U113" s="19"/>
      <c r="V113" s="16">
        <f t="shared" si="45"/>
        <v>2.2628945555141291</v>
      </c>
      <c r="W113" s="16">
        <f t="shared" si="46"/>
        <v>2.9464080582614907</v>
      </c>
      <c r="X113" s="16">
        <f t="shared" si="47"/>
        <v>-2.1735229514069117</v>
      </c>
      <c r="Y113" s="16">
        <f t="shared" si="48"/>
        <v>1.1502604302022308</v>
      </c>
      <c r="Z113" s="16">
        <f t="shared" si="49"/>
        <v>1.9086315105492773</v>
      </c>
      <c r="AA113" s="16">
        <f t="shared" si="50"/>
        <v>0.56233146838130499</v>
      </c>
      <c r="AB113" s="16">
        <f t="shared" si="51"/>
        <v>-0.85332059951323891</v>
      </c>
      <c r="AC113" s="47">
        <f t="shared" si="52"/>
        <v>-2.1652204111958686</v>
      </c>
      <c r="AD113" s="16">
        <f t="shared" si="53"/>
        <v>0.94731923576448573</v>
      </c>
      <c r="AE113" s="16">
        <f t="shared" si="54"/>
        <v>-0.8749667988271792</v>
      </c>
      <c r="AF113" s="16">
        <f t="shared" si="55"/>
        <v>0.96287181825377155</v>
      </c>
      <c r="AG113" s="16">
        <f t="shared" si="56"/>
        <v>-0.93913581701171323</v>
      </c>
      <c r="AH113" s="16">
        <f t="shared" si="57"/>
        <v>-0.83318603397473168</v>
      </c>
      <c r="AI113" s="16">
        <f t="shared" si="58"/>
        <v>-0.79954699755226355</v>
      </c>
      <c r="AJ113" s="16">
        <f t="shared" si="59"/>
        <v>-0.74423145614800312</v>
      </c>
      <c r="AK113" s="16">
        <f t="shared" si="60"/>
        <v>-1.4311812228264289</v>
      </c>
      <c r="AL113" s="47">
        <f t="shared" si="61"/>
        <v>1.4342213395332732</v>
      </c>
      <c r="AM113" s="16">
        <f t="shared" si="62"/>
        <v>1.0940264854341477</v>
      </c>
      <c r="AN113" s="16">
        <f t="shared" si="63"/>
        <v>-0.63423809202370307</v>
      </c>
      <c r="AO113" s="16">
        <f t="shared" si="64"/>
        <v>1.2450181993962717</v>
      </c>
      <c r="AP113" s="16">
        <f t="shared" si="65"/>
        <v>0.47584882501520376</v>
      </c>
      <c r="AQ113" s="16">
        <f t="shared" si="66"/>
        <v>-1.0521859672716962</v>
      </c>
      <c r="AR113" s="19"/>
      <c r="AS113" s="14">
        <v>1.3110000000000001E-3</v>
      </c>
      <c r="AT113" s="16">
        <v>0.68096199999999996</v>
      </c>
      <c r="AU113" s="14">
        <v>3.6099999999999999E-4</v>
      </c>
      <c r="AV113" s="16">
        <v>3.2095449999999999</v>
      </c>
      <c r="AW113" s="15">
        <v>0.78507199999999999</v>
      </c>
      <c r="AX113" s="15">
        <v>0.169151</v>
      </c>
      <c r="AY113" s="14">
        <v>6.78E-4</v>
      </c>
      <c r="AZ113" s="37">
        <v>0.125028</v>
      </c>
      <c r="BA113" s="16">
        <v>3.4604629999999998</v>
      </c>
      <c r="BB113" s="16">
        <v>2.0577939999999999</v>
      </c>
      <c r="BC113" s="16">
        <f t="shared" si="38"/>
        <v>1.6816372289937671</v>
      </c>
      <c r="BD113" s="12">
        <v>160.39795899999999</v>
      </c>
      <c r="BE113" s="15">
        <v>0</v>
      </c>
      <c r="BF113" s="15">
        <v>0</v>
      </c>
      <c r="BG113" s="15">
        <v>0</v>
      </c>
      <c r="BH113" s="15">
        <v>3.5070000000000001E-3</v>
      </c>
      <c r="BI113" s="37">
        <v>0.99641299999999999</v>
      </c>
      <c r="BJ113" s="13">
        <v>1628.5812579999999</v>
      </c>
      <c r="BK113" s="15">
        <v>0.145648</v>
      </c>
      <c r="BL113" s="15">
        <v>7.5402199999999997</v>
      </c>
      <c r="BM113" s="16">
        <v>12.054864999999999</v>
      </c>
      <c r="BN113" s="15">
        <v>0.16073899999999999</v>
      </c>
      <c r="BO113" s="19"/>
      <c r="BP113" s="45">
        <v>169.5</v>
      </c>
      <c r="BQ113" s="40">
        <v>0</v>
      </c>
      <c r="BR113" s="40">
        <v>0.352489</v>
      </c>
      <c r="BS113" s="39">
        <v>0</v>
      </c>
      <c r="BT113" s="39">
        <v>8.9236129999999996</v>
      </c>
      <c r="BU113" s="40">
        <v>0.25699699999999998</v>
      </c>
      <c r="BV113" s="40">
        <v>0</v>
      </c>
      <c r="BW113" s="39">
        <v>0</v>
      </c>
      <c r="BX113" s="39">
        <v>20.850493</v>
      </c>
      <c r="BY113" s="40">
        <v>0</v>
      </c>
      <c r="BZ113" s="40">
        <v>0.829484</v>
      </c>
      <c r="CA113" s="39">
        <v>0</v>
      </c>
      <c r="CB113" s="39">
        <v>6.8702249999999996</v>
      </c>
      <c r="CC113" s="39">
        <v>3.859118</v>
      </c>
      <c r="CD113" s="39">
        <v>12.829003</v>
      </c>
      <c r="CE113" s="39">
        <v>6.8003900000000002</v>
      </c>
      <c r="CF113" s="40">
        <v>1.1191580000000001</v>
      </c>
      <c r="CG113" s="40">
        <v>33.228834999999997</v>
      </c>
      <c r="CH113" s="40">
        <v>9.6577680000000008</v>
      </c>
      <c r="CI113" s="40">
        <v>3.2542420000000001</v>
      </c>
      <c r="CJ113" s="40">
        <v>5.6483249999999998</v>
      </c>
      <c r="CK113" s="40">
        <v>40.644334999999998</v>
      </c>
      <c r="CL113" s="40">
        <v>2.0027309999999998</v>
      </c>
      <c r="CM113" s="41">
        <v>60.163179</v>
      </c>
      <c r="CN113" s="41">
        <v>57.152898</v>
      </c>
      <c r="CO113" s="11">
        <v>278.73625700000002</v>
      </c>
      <c r="CP113" s="40">
        <v>19.81579</v>
      </c>
      <c r="CQ113" s="40">
        <v>26.27769</v>
      </c>
      <c r="CR113" s="40">
        <v>2.8744489999999998</v>
      </c>
      <c r="CS113" s="40">
        <v>16.060834</v>
      </c>
      <c r="CT113" s="40">
        <v>1.1685920000000001</v>
      </c>
      <c r="CU113" s="40">
        <v>5.9640000000000004</v>
      </c>
      <c r="CV113" s="40">
        <v>-0.17160500000000001</v>
      </c>
      <c r="CW113" s="40">
        <v>5.5889009999999999</v>
      </c>
      <c r="CX113" s="40">
        <v>46.458570999999999</v>
      </c>
      <c r="CY113" s="40">
        <v>4.8204180000000001</v>
      </c>
      <c r="CZ113" s="40">
        <v>17.382275</v>
      </c>
      <c r="DA113" s="40">
        <v>2.7601209999999998</v>
      </c>
      <c r="DB113" s="40">
        <v>1.985025</v>
      </c>
      <c r="DC113" s="40">
        <v>0.502054</v>
      </c>
    </row>
    <row r="114" spans="1:107" s="1" customFormat="1" x14ac:dyDescent="0.25">
      <c r="A114" s="6" t="s">
        <v>287</v>
      </c>
      <c r="B114" s="5" t="s">
        <v>51</v>
      </c>
      <c r="C114" s="10" t="s">
        <v>52</v>
      </c>
      <c r="D114" s="24">
        <f t="shared" si="35"/>
        <v>2.81E-3</v>
      </c>
      <c r="E114" s="24">
        <f t="shared" si="36"/>
        <v>0.99710799999999999</v>
      </c>
      <c r="F114" s="8">
        <f t="shared" si="37"/>
        <v>0.99991799999999997</v>
      </c>
      <c r="G114" s="19"/>
      <c r="H114" s="9">
        <v>0.50631231937010579</v>
      </c>
      <c r="I114" s="9">
        <v>0.72632264987638173</v>
      </c>
      <c r="J114" s="9">
        <v>0.5275594614716228</v>
      </c>
      <c r="K114" s="9">
        <v>0.59606105399104714</v>
      </c>
      <c r="L114" s="9">
        <v>0.59418133224667569</v>
      </c>
      <c r="M114" s="9">
        <v>1.0204328998419439</v>
      </c>
      <c r="N114" s="19"/>
      <c r="O114" s="9">
        <f t="shared" si="39"/>
        <v>1.3570429525010625</v>
      </c>
      <c r="P114" s="9">
        <f t="shared" si="40"/>
        <v>1.1035257557601452</v>
      </c>
      <c r="Q114" s="9">
        <f t="shared" si="41"/>
        <v>1.2188085776874731</v>
      </c>
      <c r="R114" s="9">
        <f t="shared" si="42"/>
        <v>1.0000796038742712</v>
      </c>
      <c r="S114" s="9">
        <f t="shared" si="43"/>
        <v>1.2114888144141849</v>
      </c>
      <c r="T114" s="9">
        <f t="shared" si="44"/>
        <v>1.556323617328494</v>
      </c>
      <c r="U114" s="19"/>
      <c r="V114" s="16">
        <f t="shared" si="45"/>
        <v>-0.48199690504387688</v>
      </c>
      <c r="W114" s="16">
        <f t="shared" si="46"/>
        <v>0.74158973088563074</v>
      </c>
      <c r="X114" s="16">
        <f t="shared" si="47"/>
        <v>-0.92613795286933798</v>
      </c>
      <c r="Y114" s="16">
        <f t="shared" si="48"/>
        <v>1.6295524523108347</v>
      </c>
      <c r="Z114" s="16">
        <f t="shared" si="49"/>
        <v>1.5640302989764419</v>
      </c>
      <c r="AA114" s="16">
        <f t="shared" si="50"/>
        <v>0.56647446214790409</v>
      </c>
      <c r="AB114" s="16">
        <f t="shared" si="51"/>
        <v>-1.0089652950611792</v>
      </c>
      <c r="AC114" s="47">
        <f t="shared" si="52"/>
        <v>-0.68774891378206515</v>
      </c>
      <c r="AD114" s="16">
        <f t="shared" si="53"/>
        <v>0.92457107412643147</v>
      </c>
      <c r="AE114" s="16">
        <f t="shared" si="54"/>
        <v>-0.82101481435395474</v>
      </c>
      <c r="AF114" s="16">
        <f t="shared" si="55"/>
        <v>0.89051505694760547</v>
      </c>
      <c r="AG114" s="16">
        <f t="shared" si="56"/>
        <v>-1.0918846563880564</v>
      </c>
      <c r="AH114" s="16">
        <f t="shared" si="57"/>
        <v>-0.83318603397473168</v>
      </c>
      <c r="AI114" s="16">
        <f t="shared" si="58"/>
        <v>-0.79954699755226355</v>
      </c>
      <c r="AJ114" s="16">
        <f t="shared" si="59"/>
        <v>-0.74423145614800312</v>
      </c>
      <c r="AK114" s="16">
        <f t="shared" si="60"/>
        <v>-1.4332380363594306</v>
      </c>
      <c r="AL114" s="47">
        <f t="shared" si="61"/>
        <v>1.4360865515408634</v>
      </c>
      <c r="AM114" s="16">
        <f t="shared" si="62"/>
        <v>-0.99938271879617335</v>
      </c>
      <c r="AN114" s="16">
        <f t="shared" si="63"/>
        <v>-0.98443970633668143</v>
      </c>
      <c r="AO114" s="16">
        <f t="shared" si="64"/>
        <v>-0.72800012235452594</v>
      </c>
      <c r="AP114" s="16">
        <f t="shared" si="65"/>
        <v>-0.70988850569808182</v>
      </c>
      <c r="AQ114" s="16">
        <f t="shared" si="66"/>
        <v>-1.2201247822688879</v>
      </c>
      <c r="AR114" s="19"/>
      <c r="AS114" s="14">
        <v>9.3400000000000004E-4</v>
      </c>
      <c r="AT114" s="16">
        <v>0.38447399999999998</v>
      </c>
      <c r="AU114" s="14">
        <v>5.2599999999999999E-4</v>
      </c>
      <c r="AV114" s="16">
        <v>3.8087589999999998</v>
      </c>
      <c r="AW114" s="15">
        <v>0.73885699999999999</v>
      </c>
      <c r="AX114" s="15">
        <v>0.16947200000000001</v>
      </c>
      <c r="AY114" s="14">
        <v>6.6200000000000005E-4</v>
      </c>
      <c r="AZ114" s="37">
        <v>0.329843</v>
      </c>
      <c r="BA114" s="16">
        <v>3.4504459999999999</v>
      </c>
      <c r="BB114" s="16">
        <v>2.0900599999999998</v>
      </c>
      <c r="BC114" s="16">
        <f t="shared" si="38"/>
        <v>1.6508837066878463</v>
      </c>
      <c r="BD114" s="12">
        <v>157.51577499999999</v>
      </c>
      <c r="BE114" s="15">
        <v>0</v>
      </c>
      <c r="BF114" s="15">
        <v>0</v>
      </c>
      <c r="BG114" s="15">
        <v>0</v>
      </c>
      <c r="BH114" s="15">
        <v>2.81E-3</v>
      </c>
      <c r="BI114" s="37">
        <v>0.99710799999999999</v>
      </c>
      <c r="BJ114" s="13">
        <v>952.70029699999998</v>
      </c>
      <c r="BK114" s="15">
        <v>0.12959699999999999</v>
      </c>
      <c r="BL114" s="15">
        <v>7.0694429999999997</v>
      </c>
      <c r="BM114" s="16">
        <v>7.5972179999999998</v>
      </c>
      <c r="BN114" s="15">
        <v>0.15867999999999999</v>
      </c>
      <c r="BO114" s="19"/>
      <c r="BP114" s="45">
        <v>111.833333</v>
      </c>
      <c r="BQ114" s="40">
        <v>0</v>
      </c>
      <c r="BR114" s="40">
        <v>2.9669080000000001</v>
      </c>
      <c r="BS114" s="39">
        <v>0</v>
      </c>
      <c r="BT114" s="39">
        <v>0</v>
      </c>
      <c r="BU114" s="40">
        <v>0.28681099999999998</v>
      </c>
      <c r="BV114" s="40">
        <v>0</v>
      </c>
      <c r="BW114" s="39">
        <v>0</v>
      </c>
      <c r="BX114" s="39">
        <v>24.430284</v>
      </c>
      <c r="BY114" s="40">
        <v>0</v>
      </c>
      <c r="BZ114" s="40">
        <v>0.11824999999999999</v>
      </c>
      <c r="CA114" s="39">
        <v>0</v>
      </c>
      <c r="CB114" s="39">
        <v>0</v>
      </c>
      <c r="CC114" s="39">
        <v>0</v>
      </c>
      <c r="CD114" s="39">
        <v>10.687764</v>
      </c>
      <c r="CE114" s="39">
        <v>3.8461349999999999</v>
      </c>
      <c r="CF114" s="40">
        <v>1.017245</v>
      </c>
      <c r="CG114" s="40">
        <v>2.1575000000000002</v>
      </c>
      <c r="CH114" s="40">
        <v>0.235209</v>
      </c>
      <c r="CI114" s="40">
        <v>0.20153199999999999</v>
      </c>
      <c r="CJ114" s="40">
        <v>0.24795500000000001</v>
      </c>
      <c r="CK114" s="40">
        <v>19.840667</v>
      </c>
      <c r="CL114" s="40">
        <v>0.161104</v>
      </c>
      <c r="CM114" s="41">
        <v>32.109513999999997</v>
      </c>
      <c r="CN114" s="41">
        <v>30.603535000000001</v>
      </c>
      <c r="CO114" s="11">
        <v>147.18851699999999</v>
      </c>
      <c r="CP114" s="40">
        <v>15.714282000000001</v>
      </c>
      <c r="CQ114" s="40">
        <v>8.6608029999999996</v>
      </c>
      <c r="CR114" s="40">
        <v>0.50282099999999996</v>
      </c>
      <c r="CS114" s="40">
        <v>2.5088330000000001</v>
      </c>
      <c r="CT114" s="40">
        <v>0.50448199999999999</v>
      </c>
      <c r="CU114" s="40">
        <v>11.532999999999999</v>
      </c>
      <c r="CV114" s="40">
        <v>-7.4618000000000004E-2</v>
      </c>
      <c r="CW114" s="40">
        <v>4.7288329999999998</v>
      </c>
      <c r="CX114" s="40">
        <v>16.800757999999998</v>
      </c>
      <c r="CY114" s="40">
        <v>0.85484599999999999</v>
      </c>
      <c r="CZ114" s="40">
        <v>4.4065200000000004</v>
      </c>
      <c r="DA114" s="40">
        <v>2.2401430000000002</v>
      </c>
      <c r="DB114" s="40">
        <v>1.5882590000000001</v>
      </c>
      <c r="DC114" s="40">
        <v>0.25274999999999997</v>
      </c>
    </row>
    <row r="115" spans="1:107" s="1" customFormat="1" x14ac:dyDescent="0.25">
      <c r="A115" s="6" t="s">
        <v>525</v>
      </c>
      <c r="B115" s="5" t="s">
        <v>56</v>
      </c>
      <c r="C115" s="5" t="s">
        <v>52</v>
      </c>
      <c r="D115" s="24">
        <f t="shared" si="35"/>
        <v>9.8794999999999994E-2</v>
      </c>
      <c r="E115" s="24">
        <f t="shared" si="36"/>
        <v>0.90112300000000001</v>
      </c>
      <c r="F115" s="8">
        <f t="shared" si="37"/>
        <v>0.99991799999999997</v>
      </c>
      <c r="G115" s="19"/>
      <c r="H115" s="9">
        <v>1.0122967348632446</v>
      </c>
      <c r="I115" s="9">
        <v>1.1224337152580248</v>
      </c>
      <c r="J115" s="9">
        <v>1.2112505486995588</v>
      </c>
      <c r="K115" s="9">
        <v>1.2130499606993983</v>
      </c>
      <c r="L115" s="9">
        <v>1.1294658249367853</v>
      </c>
      <c r="M115" s="9">
        <v>0.95312662638452483</v>
      </c>
      <c r="N115" s="19"/>
      <c r="O115" s="9">
        <f t="shared" si="39"/>
        <v>1.5772980175528997</v>
      </c>
      <c r="P115" s="9">
        <f t="shared" si="40"/>
        <v>1.4445013636202109</v>
      </c>
      <c r="Q115" s="9">
        <f t="shared" si="41"/>
        <v>1.5507251013662624</v>
      </c>
      <c r="R115" s="9">
        <f t="shared" si="42"/>
        <v>1.419745010618136</v>
      </c>
      <c r="S115" s="9">
        <f t="shared" si="43"/>
        <v>1.5093788946945987</v>
      </c>
      <c r="T115" s="9">
        <f t="shared" si="44"/>
        <v>1.5742737476313375</v>
      </c>
      <c r="U115" s="19"/>
      <c r="V115" s="16">
        <f t="shared" si="45"/>
        <v>-0.40190723378091159</v>
      </c>
      <c r="W115" s="16">
        <f t="shared" si="46"/>
        <v>0.55933720273161602</v>
      </c>
      <c r="X115" s="16">
        <f t="shared" si="47"/>
        <v>-0.77493977122841951</v>
      </c>
      <c r="Y115" s="16">
        <f t="shared" si="48"/>
        <v>0.59444824904019755</v>
      </c>
      <c r="Z115" s="16">
        <f t="shared" si="49"/>
        <v>0.59714111352018007</v>
      </c>
      <c r="AA115" s="16">
        <f t="shared" si="50"/>
        <v>-0.33059339376318042</v>
      </c>
      <c r="AB115" s="16">
        <f t="shared" si="51"/>
        <v>-0.84359280604149245</v>
      </c>
      <c r="AC115" s="47">
        <f t="shared" si="52"/>
        <v>-0.62856060415493675</v>
      </c>
      <c r="AD115" s="16">
        <f t="shared" si="53"/>
        <v>1.0273863152167055</v>
      </c>
      <c r="AE115" s="16">
        <f t="shared" si="54"/>
        <v>-0.90461313505448537</v>
      </c>
      <c r="AF115" s="16">
        <f t="shared" si="55"/>
        <v>1.0379195335254485</v>
      </c>
      <c r="AG115" s="16">
        <f t="shared" si="56"/>
        <v>-1.0433265578768347</v>
      </c>
      <c r="AH115" s="16">
        <f t="shared" si="57"/>
        <v>-0.83318603397473168</v>
      </c>
      <c r="AI115" s="16">
        <f t="shared" si="58"/>
        <v>-0.79954699755226355</v>
      </c>
      <c r="AJ115" s="16">
        <f t="shared" si="59"/>
        <v>-0.74423145614800312</v>
      </c>
      <c r="AK115" s="16">
        <f t="shared" si="60"/>
        <v>-1.1499909101540102</v>
      </c>
      <c r="AL115" s="47">
        <f t="shared" si="61"/>
        <v>1.1784860126221235</v>
      </c>
      <c r="AM115" s="16">
        <f t="shared" si="62"/>
        <v>-0.75946726435973355</v>
      </c>
      <c r="AN115" s="16">
        <f t="shared" si="63"/>
        <v>-0.70104497901057883</v>
      </c>
      <c r="AO115" s="16">
        <f t="shared" si="64"/>
        <v>-0.73521280379761444</v>
      </c>
      <c r="AP115" s="16">
        <f t="shared" si="65"/>
        <v>-0.65980163331361774</v>
      </c>
      <c r="AQ115" s="16">
        <f t="shared" si="66"/>
        <v>-0.89721571545301482</v>
      </c>
      <c r="AR115" s="19"/>
      <c r="AS115" s="14">
        <v>9.4499999999999998E-4</v>
      </c>
      <c r="AT115" s="16">
        <v>0.35996600000000001</v>
      </c>
      <c r="AU115" s="14">
        <v>5.4600000000000004E-4</v>
      </c>
      <c r="AV115" s="16">
        <v>2.5146649999999999</v>
      </c>
      <c r="AW115" s="15">
        <v>0.60918600000000001</v>
      </c>
      <c r="AX115" s="15">
        <v>9.9967E-2</v>
      </c>
      <c r="AY115" s="14">
        <v>6.7900000000000002E-4</v>
      </c>
      <c r="AZ115" s="37">
        <v>0.33804800000000002</v>
      </c>
      <c r="BA115" s="16">
        <v>3.4957199999999999</v>
      </c>
      <c r="BB115" s="16">
        <v>2.0400640000000001</v>
      </c>
      <c r="BC115" s="16">
        <f t="shared" si="38"/>
        <v>1.7135344773497301</v>
      </c>
      <c r="BD115" s="12">
        <v>158.432007</v>
      </c>
      <c r="BE115" s="15">
        <v>0</v>
      </c>
      <c r="BF115" s="15">
        <v>0</v>
      </c>
      <c r="BG115" s="15">
        <v>0</v>
      </c>
      <c r="BH115" s="15">
        <v>9.8794999999999994E-2</v>
      </c>
      <c r="BI115" s="37">
        <v>0.90112300000000001</v>
      </c>
      <c r="BJ115" s="13">
        <v>1030.159729</v>
      </c>
      <c r="BK115" s="15">
        <v>0.14258599999999999</v>
      </c>
      <c r="BL115" s="15">
        <v>7.0677219999999998</v>
      </c>
      <c r="BM115" s="16">
        <v>7.785514</v>
      </c>
      <c r="BN115" s="15">
        <v>0.16263900000000001</v>
      </c>
      <c r="BO115" s="19"/>
      <c r="BP115" s="45">
        <v>140.6</v>
      </c>
      <c r="BQ115" s="40">
        <v>0</v>
      </c>
      <c r="BR115" s="40">
        <v>7.8988009999999997</v>
      </c>
      <c r="BS115" s="39">
        <v>0</v>
      </c>
      <c r="BT115" s="39">
        <v>4.2829680000000003</v>
      </c>
      <c r="BU115" s="40">
        <v>0.638459</v>
      </c>
      <c r="BV115" s="40">
        <v>11.062348999999999</v>
      </c>
      <c r="BW115" s="39">
        <v>0</v>
      </c>
      <c r="BX115" s="39">
        <v>43.829421000000004</v>
      </c>
      <c r="BY115" s="40">
        <v>0</v>
      </c>
      <c r="BZ115" s="40">
        <v>0.21187700000000001</v>
      </c>
      <c r="CA115" s="39">
        <v>0</v>
      </c>
      <c r="CB115" s="39">
        <v>0</v>
      </c>
      <c r="CC115" s="39">
        <v>0</v>
      </c>
      <c r="CD115" s="39">
        <v>10.317221999999999</v>
      </c>
      <c r="CE115" s="39">
        <v>5.896884</v>
      </c>
      <c r="CF115" s="40">
        <v>1.0416780000000001</v>
      </c>
      <c r="CG115" s="40">
        <v>4.798</v>
      </c>
      <c r="CH115" s="40">
        <v>0.47780899999999998</v>
      </c>
      <c r="CI115" s="40">
        <v>0.25570799999999999</v>
      </c>
      <c r="CJ115" s="40">
        <v>0.372701</v>
      </c>
      <c r="CK115" s="40">
        <v>20.755001</v>
      </c>
      <c r="CL115" s="40">
        <v>0.192889</v>
      </c>
      <c r="CM115" s="41">
        <v>32.394768999999997</v>
      </c>
      <c r="CN115" s="41">
        <v>33.275951999999997</v>
      </c>
      <c r="CO115" s="11">
        <v>502.83987999999999</v>
      </c>
      <c r="CP115" s="40">
        <v>28.369415</v>
      </c>
      <c r="CQ115" s="40">
        <v>10.729832999999999</v>
      </c>
      <c r="CR115" s="40">
        <v>1.242424</v>
      </c>
      <c r="CS115" s="40">
        <v>7.3277999999999999</v>
      </c>
      <c r="CT115" s="40">
        <v>0.70457800000000004</v>
      </c>
      <c r="CU115" s="40">
        <v>3.9580000000000002</v>
      </c>
      <c r="CV115" s="40">
        <v>-6.5687999999999996E-2</v>
      </c>
      <c r="CW115" s="40">
        <v>5.3636670000000004</v>
      </c>
      <c r="CX115" s="40">
        <v>20.991432</v>
      </c>
      <c r="CY115" s="40">
        <v>1.111378</v>
      </c>
      <c r="CZ115" s="40">
        <v>5.6008769999999997</v>
      </c>
      <c r="DA115" s="40">
        <v>2.6818339999999998</v>
      </c>
      <c r="DB115" s="40">
        <v>1.863103</v>
      </c>
      <c r="DC115" s="40">
        <v>0.52441300000000002</v>
      </c>
    </row>
    <row r="116" spans="1:107" s="1" customFormat="1" x14ac:dyDescent="0.25">
      <c r="A116" s="6" t="s">
        <v>285</v>
      </c>
      <c r="B116" s="5" t="s">
        <v>48</v>
      </c>
      <c r="C116" s="5"/>
      <c r="D116" s="24">
        <f t="shared" si="35"/>
        <v>2.202E-3</v>
      </c>
      <c r="E116" s="24">
        <f t="shared" si="36"/>
        <v>0.99771100000000001</v>
      </c>
      <c r="F116" s="8">
        <f t="shared" si="37"/>
        <v>0.99991300000000005</v>
      </c>
      <c r="G116" s="19"/>
      <c r="H116" s="9">
        <v>0.55056690450969425</v>
      </c>
      <c r="I116" s="9">
        <v>0.61359457587347621</v>
      </c>
      <c r="J116" s="9">
        <v>0.59347643570465836</v>
      </c>
      <c r="K116" s="9">
        <v>0.83797501562630505</v>
      </c>
      <c r="L116" s="9">
        <v>0.59331035339455229</v>
      </c>
      <c r="M116" s="9">
        <v>0.72478142106954946</v>
      </c>
      <c r="N116" s="19"/>
      <c r="O116" s="9">
        <f t="shared" si="39"/>
        <v>1.3095968516628715</v>
      </c>
      <c r="P116" s="9">
        <f t="shared" si="40"/>
        <v>1.2519005100083036</v>
      </c>
      <c r="Q116" s="9">
        <f t="shared" si="41"/>
        <v>0.93516210518335285</v>
      </c>
      <c r="R116" s="9">
        <f t="shared" si="42"/>
        <v>0.84162589292567902</v>
      </c>
      <c r="S116" s="9">
        <f t="shared" si="43"/>
        <v>1.0615027099907952</v>
      </c>
      <c r="T116" s="9">
        <f t="shared" si="44"/>
        <v>1.359823418527953</v>
      </c>
      <c r="U116" s="19"/>
      <c r="V116" s="16">
        <f t="shared" si="45"/>
        <v>-0.62761448915836027</v>
      </c>
      <c r="W116" s="16">
        <f t="shared" si="46"/>
        <v>0.29149112965134394</v>
      </c>
      <c r="X116" s="16">
        <f t="shared" si="47"/>
        <v>-0.69934068040796116</v>
      </c>
      <c r="Y116" s="16">
        <f t="shared" si="48"/>
        <v>0.88065696804693094</v>
      </c>
      <c r="Z116" s="16">
        <f t="shared" si="49"/>
        <v>1.5662299605022234</v>
      </c>
      <c r="AA116" s="16">
        <f t="shared" si="50"/>
        <v>0.77424366356444452</v>
      </c>
      <c r="AB116" s="16">
        <f t="shared" si="51"/>
        <v>-0.88250397992847751</v>
      </c>
      <c r="AC116" s="47">
        <f t="shared" si="52"/>
        <v>-0.40058642388118532</v>
      </c>
      <c r="AD116" s="16">
        <f t="shared" si="53"/>
        <v>0.96071333153579941</v>
      </c>
      <c r="AE116" s="16">
        <f t="shared" si="54"/>
        <v>-1.0244659319016867</v>
      </c>
      <c r="AF116" s="16">
        <f t="shared" si="55"/>
        <v>1.1496359690225637</v>
      </c>
      <c r="AG116" s="16">
        <f t="shared" si="56"/>
        <v>-1.2821316837900538</v>
      </c>
      <c r="AH116" s="16">
        <f t="shared" si="57"/>
        <v>-0.83318603397473168</v>
      </c>
      <c r="AI116" s="16">
        <f t="shared" si="58"/>
        <v>-0.79954699755226355</v>
      </c>
      <c r="AJ116" s="16">
        <f t="shared" si="59"/>
        <v>-0.74423145614800312</v>
      </c>
      <c r="AK116" s="16">
        <f t="shared" si="60"/>
        <v>-1.4350322151658368</v>
      </c>
      <c r="AL116" s="47">
        <f t="shared" si="61"/>
        <v>1.4377048577862974</v>
      </c>
      <c r="AM116" s="16">
        <f t="shared" si="62"/>
        <v>-0.123888855570592</v>
      </c>
      <c r="AN116" s="16">
        <f t="shared" si="63"/>
        <v>-0.76176462841765691</v>
      </c>
      <c r="AO116" s="16">
        <f t="shared" si="64"/>
        <v>0.32119147315397156</v>
      </c>
      <c r="AP116" s="16">
        <f t="shared" si="65"/>
        <v>-8.844058952133127E-2</v>
      </c>
      <c r="AQ116" s="16">
        <f t="shared" si="66"/>
        <v>-1.0514518976578175</v>
      </c>
      <c r="AR116" s="19"/>
      <c r="AS116" s="14">
        <v>9.1399999999999999E-4</v>
      </c>
      <c r="AT116" s="16">
        <v>0.32394800000000001</v>
      </c>
      <c r="AU116" s="14">
        <v>5.5599999999999996E-4</v>
      </c>
      <c r="AV116" s="16">
        <v>2.8724850000000002</v>
      </c>
      <c r="AW116" s="15">
        <v>0.73915200000000003</v>
      </c>
      <c r="AX116" s="15">
        <v>0.18557000000000001</v>
      </c>
      <c r="AY116" s="14">
        <v>6.7500000000000004E-4</v>
      </c>
      <c r="AZ116" s="37">
        <v>0.36965100000000001</v>
      </c>
      <c r="BA116" s="16">
        <v>3.466361</v>
      </c>
      <c r="BB116" s="16">
        <v>1.968386</v>
      </c>
      <c r="BC116" s="16">
        <f t="shared" si="38"/>
        <v>1.761016894044156</v>
      </c>
      <c r="BD116" s="12">
        <v>153.92604600000001</v>
      </c>
      <c r="BE116" s="15">
        <v>0</v>
      </c>
      <c r="BF116" s="15">
        <v>0</v>
      </c>
      <c r="BG116" s="15">
        <v>0</v>
      </c>
      <c r="BH116" s="15">
        <v>2.202E-3</v>
      </c>
      <c r="BI116" s="37">
        <v>0.99771100000000001</v>
      </c>
      <c r="BJ116" s="13">
        <v>1235.3634440000001</v>
      </c>
      <c r="BK116" s="15">
        <v>0.13980300000000001</v>
      </c>
      <c r="BL116" s="15">
        <v>7.319788</v>
      </c>
      <c r="BM116" s="16">
        <v>9.9334819999999997</v>
      </c>
      <c r="BN116" s="15">
        <v>0.160748</v>
      </c>
      <c r="BO116" s="19"/>
      <c r="BP116" s="45">
        <v>110.666667</v>
      </c>
      <c r="BQ116" s="40">
        <v>0</v>
      </c>
      <c r="BR116" s="40">
        <v>4.4760000000000001E-2</v>
      </c>
      <c r="BS116" s="39">
        <v>0</v>
      </c>
      <c r="BT116" s="39">
        <v>0</v>
      </c>
      <c r="BU116" s="40">
        <v>2.7070000000000002E-3</v>
      </c>
      <c r="BV116" s="40">
        <v>0</v>
      </c>
      <c r="BW116" s="39">
        <v>0</v>
      </c>
      <c r="BX116" s="39">
        <v>17.245652</v>
      </c>
      <c r="BY116" s="40">
        <v>0</v>
      </c>
      <c r="BZ116" s="40">
        <v>0.19417400000000001</v>
      </c>
      <c r="CA116" s="39">
        <v>0</v>
      </c>
      <c r="CB116" s="39">
        <v>0</v>
      </c>
      <c r="CC116" s="39">
        <v>2.390911</v>
      </c>
      <c r="CD116" s="39">
        <v>9.6478289999999998</v>
      </c>
      <c r="CE116" s="39">
        <v>2.8277070000000002</v>
      </c>
      <c r="CF116" s="40">
        <v>0.97184999999999999</v>
      </c>
      <c r="CG116" s="40">
        <v>3.240167</v>
      </c>
      <c r="CH116" s="40">
        <v>2.0202089999999999</v>
      </c>
      <c r="CI116" s="40">
        <v>0.21886800000000001</v>
      </c>
      <c r="CJ116" s="40">
        <v>1.268615</v>
      </c>
      <c r="CK116" s="40">
        <v>25.353667999999999</v>
      </c>
      <c r="CL116" s="40">
        <v>0.26886300000000002</v>
      </c>
      <c r="CM116" s="41">
        <v>35.860601000000003</v>
      </c>
      <c r="CN116" s="41">
        <v>26.441993</v>
      </c>
      <c r="CO116" s="11">
        <v>90.169434999999993</v>
      </c>
      <c r="CP116" s="40">
        <v>12.316646</v>
      </c>
      <c r="CQ116" s="40">
        <v>11.322217</v>
      </c>
      <c r="CR116" s="40">
        <v>0.570272</v>
      </c>
      <c r="CS116" s="40">
        <v>1.321833</v>
      </c>
      <c r="CT116" s="40">
        <v>0.46542499999999998</v>
      </c>
      <c r="CU116" s="40">
        <v>4.7205000000000004</v>
      </c>
      <c r="CV116" s="40">
        <v>-0.21304200000000001</v>
      </c>
      <c r="CW116" s="40">
        <v>4.53207</v>
      </c>
      <c r="CX116" s="40">
        <v>14.459075</v>
      </c>
      <c r="CY116" s="40">
        <v>1.2093719999999999</v>
      </c>
      <c r="CZ116" s="40">
        <v>5.2950039999999996</v>
      </c>
      <c r="DA116" s="40">
        <v>1.737131</v>
      </c>
      <c r="DB116" s="40">
        <v>1.509849</v>
      </c>
      <c r="DC116" s="40">
        <v>9.7925999999999999E-2</v>
      </c>
    </row>
    <row r="117" spans="1:107" s="1" customFormat="1" x14ac:dyDescent="0.25">
      <c r="A117" s="6" t="s">
        <v>304</v>
      </c>
      <c r="B117" s="5" t="s">
        <v>51</v>
      </c>
      <c r="C117" s="5" t="s">
        <v>52</v>
      </c>
      <c r="D117" s="24">
        <f t="shared" si="35"/>
        <v>2.5899999999999999E-3</v>
      </c>
      <c r="E117" s="24">
        <f t="shared" si="36"/>
        <v>0.99731400000000003</v>
      </c>
      <c r="F117" s="8">
        <f t="shared" si="37"/>
        <v>0.99990400000000002</v>
      </c>
      <c r="G117" s="19"/>
      <c r="H117" s="9">
        <v>0.35528966385547689</v>
      </c>
      <c r="I117" s="9">
        <v>0.7690668973447834</v>
      </c>
      <c r="J117" s="9">
        <v>0.69172866523685439</v>
      </c>
      <c r="K117" s="9">
        <v>0.8283992588391732</v>
      </c>
      <c r="L117" s="9">
        <v>0.61303994220464086</v>
      </c>
      <c r="M117" s="9">
        <v>0.7575394694322628</v>
      </c>
      <c r="N117" s="19"/>
      <c r="O117" s="9">
        <f t="shared" si="39"/>
        <v>1.3316186615958916</v>
      </c>
      <c r="P117" s="9">
        <f t="shared" si="40"/>
        <v>1.1069275985607498</v>
      </c>
      <c r="Q117" s="9">
        <f t="shared" si="41"/>
        <v>1.1902660156805429</v>
      </c>
      <c r="R117" s="9">
        <f t="shared" si="42"/>
        <v>0.92870127847236694</v>
      </c>
      <c r="S117" s="9">
        <f t="shared" si="43"/>
        <v>1.2187984193395311</v>
      </c>
      <c r="T117" s="9">
        <f t="shared" si="44"/>
        <v>1.584189220956431</v>
      </c>
      <c r="U117" s="19"/>
      <c r="V117" s="16">
        <f t="shared" si="45"/>
        <v>-0.49655866345532551</v>
      </c>
      <c r="W117" s="16">
        <f t="shared" si="46"/>
        <v>0.63649781282326201</v>
      </c>
      <c r="X117" s="16">
        <f t="shared" si="47"/>
        <v>-0.87321858929501617</v>
      </c>
      <c r="Y117" s="16">
        <f t="shared" si="48"/>
        <v>1.6032799924581291</v>
      </c>
      <c r="Z117" s="16">
        <f t="shared" si="49"/>
        <v>1.6414136458054558</v>
      </c>
      <c r="AA117" s="16">
        <f t="shared" si="50"/>
        <v>0.68135542014322181</v>
      </c>
      <c r="AB117" s="16">
        <f t="shared" si="51"/>
        <v>-0.9700541211741941</v>
      </c>
      <c r="AC117" s="47">
        <f t="shared" si="52"/>
        <v>-0.59921532157563695</v>
      </c>
      <c r="AD117" s="16">
        <f t="shared" si="53"/>
        <v>0.92983742002227332</v>
      </c>
      <c r="AE117" s="16">
        <f t="shared" si="54"/>
        <v>-0.82217023557973379</v>
      </c>
      <c r="AF117" s="16">
        <f t="shared" si="55"/>
        <v>0.89441102298554942</v>
      </c>
      <c r="AG117" s="16">
        <f t="shared" si="56"/>
        <v>-1.0649974361647949</v>
      </c>
      <c r="AH117" s="16">
        <f t="shared" si="57"/>
        <v>-0.83318603397473168</v>
      </c>
      <c r="AI117" s="16">
        <f t="shared" si="58"/>
        <v>-0.79954699755226355</v>
      </c>
      <c r="AJ117" s="16">
        <f t="shared" si="59"/>
        <v>-0.74423145614800312</v>
      </c>
      <c r="AK117" s="16">
        <f t="shared" si="60"/>
        <v>-1.4338872457959593</v>
      </c>
      <c r="AL117" s="47">
        <f t="shared" si="61"/>
        <v>1.4366394057474294</v>
      </c>
      <c r="AM117" s="16">
        <f t="shared" si="62"/>
        <v>-0.70893447976574497</v>
      </c>
      <c r="AN117" s="16">
        <f t="shared" si="63"/>
        <v>-0.98790877721549031</v>
      </c>
      <c r="AO117" s="16">
        <f t="shared" si="64"/>
        <v>-0.48507399384365246</v>
      </c>
      <c r="AP117" s="16">
        <f t="shared" si="65"/>
        <v>-0.60033424538640145</v>
      </c>
      <c r="AQ117" s="16">
        <f t="shared" si="66"/>
        <v>-1.2676761805900933</v>
      </c>
      <c r="AR117" s="19"/>
      <c r="AS117" s="14">
        <v>9.3199999999999999E-4</v>
      </c>
      <c r="AT117" s="16">
        <v>0.370342</v>
      </c>
      <c r="AU117" s="14">
        <v>5.3300000000000005E-4</v>
      </c>
      <c r="AV117" s="16">
        <v>3.7759130000000001</v>
      </c>
      <c r="AW117" s="15">
        <v>0.74923499999999998</v>
      </c>
      <c r="AX117" s="15">
        <v>0.178373</v>
      </c>
      <c r="AY117" s="14">
        <v>6.6600000000000003E-4</v>
      </c>
      <c r="AZ117" s="37">
        <v>0.34211599999999998</v>
      </c>
      <c r="BA117" s="16">
        <v>3.4527649999999999</v>
      </c>
      <c r="BB117" s="16">
        <v>2.089369</v>
      </c>
      <c r="BC117" s="16">
        <f t="shared" si="38"/>
        <v>1.652539594490011</v>
      </c>
      <c r="BD117" s="12">
        <v>158.02310399999999</v>
      </c>
      <c r="BE117" s="15">
        <v>0</v>
      </c>
      <c r="BF117" s="15">
        <v>0</v>
      </c>
      <c r="BG117" s="15">
        <v>0</v>
      </c>
      <c r="BH117" s="15">
        <v>2.5899999999999999E-3</v>
      </c>
      <c r="BI117" s="37">
        <v>0.99731400000000003</v>
      </c>
      <c r="BJ117" s="13">
        <v>1046.474813</v>
      </c>
      <c r="BK117" s="15">
        <v>0.129438</v>
      </c>
      <c r="BL117" s="15">
        <v>7.1274069999999998</v>
      </c>
      <c r="BM117" s="16">
        <v>8.0090749999999993</v>
      </c>
      <c r="BN117" s="15">
        <v>0.15809699999999999</v>
      </c>
      <c r="BO117" s="19"/>
      <c r="BP117" s="45">
        <v>111</v>
      </c>
      <c r="BQ117" s="40">
        <v>0</v>
      </c>
      <c r="BR117" s="40">
        <v>1.2909330000000001</v>
      </c>
      <c r="BS117" s="39">
        <v>0</v>
      </c>
      <c r="BT117" s="39">
        <v>0</v>
      </c>
      <c r="BU117" s="40">
        <v>0.227489</v>
      </c>
      <c r="BV117" s="40">
        <v>0</v>
      </c>
      <c r="BW117" s="39">
        <v>0</v>
      </c>
      <c r="BX117" s="39">
        <v>24.605981</v>
      </c>
      <c r="BY117" s="40">
        <v>0</v>
      </c>
      <c r="BZ117" s="40">
        <v>0.11922000000000001</v>
      </c>
      <c r="CA117" s="39">
        <v>0</v>
      </c>
      <c r="CB117" s="39">
        <v>0</v>
      </c>
      <c r="CC117" s="39">
        <v>0</v>
      </c>
      <c r="CD117" s="39">
        <v>10.633908</v>
      </c>
      <c r="CE117" s="39">
        <v>3.6570100000000001</v>
      </c>
      <c r="CF117" s="40">
        <v>1.008059</v>
      </c>
      <c r="CG117" s="40">
        <v>2.2000000000000002</v>
      </c>
      <c r="CH117" s="40">
        <v>0.24648400000000001</v>
      </c>
      <c r="CI117" s="40">
        <v>0.186664</v>
      </c>
      <c r="CJ117" s="40">
        <v>0.25014199999999998</v>
      </c>
      <c r="CK117" s="40">
        <v>19.103999999999999</v>
      </c>
      <c r="CL117" s="40">
        <v>0.15698100000000001</v>
      </c>
      <c r="CM117" s="41">
        <v>32.216178999999997</v>
      </c>
      <c r="CN117" s="41">
        <v>29.874403000000001</v>
      </c>
      <c r="CO117" s="11">
        <v>155.07321899999999</v>
      </c>
      <c r="CP117" s="40">
        <v>14.367143</v>
      </c>
      <c r="CQ117" s="40">
        <v>8.0398200000000006</v>
      </c>
      <c r="CR117" s="40">
        <v>0.45750400000000002</v>
      </c>
      <c r="CS117" s="40">
        <v>1.6080000000000001</v>
      </c>
      <c r="CT117" s="40">
        <v>0.47836200000000001</v>
      </c>
      <c r="CU117" s="40">
        <v>12.888</v>
      </c>
      <c r="CV117" s="40">
        <v>-8.6194000000000007E-2</v>
      </c>
      <c r="CW117" s="40">
        <v>4.7252179999999999</v>
      </c>
      <c r="CX117" s="40">
        <v>16.646149000000001</v>
      </c>
      <c r="CY117" s="40">
        <v>0.80617399999999995</v>
      </c>
      <c r="CZ117" s="40">
        <v>4.4016390000000003</v>
      </c>
      <c r="DA117" s="40">
        <v>2.156183</v>
      </c>
      <c r="DB117" s="40">
        <v>1.59544</v>
      </c>
      <c r="DC117" s="40">
        <v>0.23136599999999999</v>
      </c>
    </row>
    <row r="118" spans="1:107" s="1" customFormat="1" x14ac:dyDescent="0.25">
      <c r="A118" s="6" t="s">
        <v>502</v>
      </c>
      <c r="B118" s="5" t="s">
        <v>56</v>
      </c>
      <c r="C118" s="10" t="s">
        <v>120</v>
      </c>
      <c r="D118" s="24">
        <f t="shared" si="35"/>
        <v>0.348298</v>
      </c>
      <c r="E118" s="24">
        <f t="shared" si="36"/>
        <v>0.65160399999999996</v>
      </c>
      <c r="F118" s="8">
        <f t="shared" si="37"/>
        <v>0.99990199999999996</v>
      </c>
      <c r="G118" s="19"/>
      <c r="H118" s="9">
        <v>0.85837890136391648</v>
      </c>
      <c r="I118" s="9">
        <v>1.1269528743430932</v>
      </c>
      <c r="J118" s="9">
        <v>1.1673356831689041</v>
      </c>
      <c r="K118" s="9">
        <v>0.98363269126054687</v>
      </c>
      <c r="L118" s="9">
        <v>1.0642038077635005</v>
      </c>
      <c r="M118" s="9">
        <v>1.1075110036165787</v>
      </c>
      <c r="N118" s="19"/>
      <c r="O118" s="9">
        <f t="shared" si="39"/>
        <v>1.5092748092550166</v>
      </c>
      <c r="P118" s="9">
        <f t="shared" si="40"/>
        <v>1.6013130522636767</v>
      </c>
      <c r="Q118" s="9">
        <f t="shared" si="41"/>
        <v>1.4778454202546538</v>
      </c>
      <c r="R118" s="9">
        <f t="shared" si="42"/>
        <v>1.527499601891924</v>
      </c>
      <c r="S118" s="9">
        <f t="shared" si="43"/>
        <v>1.4359772410630744</v>
      </c>
      <c r="T118" s="9">
        <f t="shared" si="44"/>
        <v>1.5415147738487098</v>
      </c>
      <c r="U118" s="19"/>
      <c r="V118" s="16">
        <f t="shared" si="45"/>
        <v>-3.7863273494703781E-2</v>
      </c>
      <c r="W118" s="16">
        <f t="shared" si="46"/>
        <v>0.51230908995023894</v>
      </c>
      <c r="X118" s="16">
        <f t="shared" si="47"/>
        <v>-0.4574235897824922</v>
      </c>
      <c r="Y118" s="16">
        <f t="shared" si="48"/>
        <v>9.9961137123950494E-2</v>
      </c>
      <c r="Z118" s="16">
        <f t="shared" si="49"/>
        <v>0.5493152524138688</v>
      </c>
      <c r="AA118" s="16">
        <f t="shared" si="50"/>
        <v>0.11943123755697928</v>
      </c>
      <c r="AB118" s="16">
        <f t="shared" si="51"/>
        <v>-0.40584209981290936</v>
      </c>
      <c r="AC118" s="47">
        <f t="shared" si="52"/>
        <v>-0.61355613321960167</v>
      </c>
      <c r="AD118" s="16">
        <f t="shared" si="53"/>
        <v>0.54298468579852555</v>
      </c>
      <c r="AE118" s="16">
        <f t="shared" si="54"/>
        <v>-0.565573085846513</v>
      </c>
      <c r="AF118" s="16">
        <f t="shared" si="55"/>
        <v>0.44968107076442682</v>
      </c>
      <c r="AG118" s="16">
        <f t="shared" si="56"/>
        <v>-0.16988469234510822</v>
      </c>
      <c r="AH118" s="16">
        <f t="shared" si="57"/>
        <v>1.0351704508688084</v>
      </c>
      <c r="AI118" s="16">
        <f t="shared" si="58"/>
        <v>0.40830063522960092</v>
      </c>
      <c r="AJ118" s="16">
        <f t="shared" si="59"/>
        <v>-0.3341965396047018</v>
      </c>
      <c r="AK118" s="16">
        <f t="shared" si="60"/>
        <v>-0.41371953723500193</v>
      </c>
      <c r="AL118" s="47">
        <f t="shared" si="61"/>
        <v>0.50883732928134062</v>
      </c>
      <c r="AM118" s="16">
        <f t="shared" si="62"/>
        <v>-0.1251759962453296</v>
      </c>
      <c r="AN118" s="16">
        <f t="shared" si="63"/>
        <v>-0.70859402633176038</v>
      </c>
      <c r="AO118" s="16">
        <f t="shared" si="64"/>
        <v>0.12447931226247357</v>
      </c>
      <c r="AP118" s="16">
        <f t="shared" si="65"/>
        <v>-0.14216076579913017</v>
      </c>
      <c r="AQ118" s="16">
        <f t="shared" si="66"/>
        <v>-1.0816303151172455</v>
      </c>
      <c r="AR118" s="19"/>
      <c r="AS118" s="14">
        <v>9.9500000000000001E-4</v>
      </c>
      <c r="AT118" s="16">
        <v>0.35364200000000001</v>
      </c>
      <c r="AU118" s="14">
        <v>5.8799999999999998E-4</v>
      </c>
      <c r="AV118" s="16">
        <v>1.8964540000000001</v>
      </c>
      <c r="AW118" s="15">
        <v>0.60277199999999997</v>
      </c>
      <c r="AX118" s="15">
        <v>0.13483500000000001</v>
      </c>
      <c r="AY118" s="14">
        <v>7.2400000000000003E-4</v>
      </c>
      <c r="AZ118" s="37">
        <v>0.34012799999999999</v>
      </c>
      <c r="BA118" s="16">
        <v>3.2824170000000001</v>
      </c>
      <c r="BB118" s="16">
        <v>2.2428270000000001</v>
      </c>
      <c r="BC118" s="16">
        <f t="shared" si="38"/>
        <v>1.4635176944097783</v>
      </c>
      <c r="BD118" s="12">
        <v>174.91278800000001</v>
      </c>
      <c r="BE118" s="15">
        <v>2.9020649999999999</v>
      </c>
      <c r="BF118" s="15">
        <v>0.34295700000000001</v>
      </c>
      <c r="BG118" s="15">
        <v>0.16431000000000001</v>
      </c>
      <c r="BH118" s="15">
        <v>0.348298</v>
      </c>
      <c r="BI118" s="37">
        <v>0.65160399999999996</v>
      </c>
      <c r="BJ118" s="13">
        <v>1234.947876</v>
      </c>
      <c r="BK118" s="15">
        <v>0.14224000000000001</v>
      </c>
      <c r="BL118" s="15">
        <v>7.2728510000000002</v>
      </c>
      <c r="BM118" s="16">
        <v>9.7315269999999998</v>
      </c>
      <c r="BN118" s="15">
        <v>0.16037799999999999</v>
      </c>
      <c r="BO118" s="19"/>
      <c r="BP118" s="45">
        <v>128</v>
      </c>
      <c r="BQ118" s="40">
        <v>43.058613000000001</v>
      </c>
      <c r="BR118" s="40">
        <v>13.332011</v>
      </c>
      <c r="BS118" s="39">
        <v>19.145979000000001</v>
      </c>
      <c r="BT118" s="39">
        <v>2.0935700000000002</v>
      </c>
      <c r="BU118" s="40">
        <v>0.48640800000000001</v>
      </c>
      <c r="BV118" s="40">
        <v>33.49915</v>
      </c>
      <c r="BW118" s="39">
        <v>52.594147</v>
      </c>
      <c r="BX118" s="39">
        <v>38.731405000000002</v>
      </c>
      <c r="BY118" s="40">
        <v>2.180952</v>
      </c>
      <c r="BZ118" s="40">
        <v>0.381517</v>
      </c>
      <c r="CA118" s="39">
        <v>8.5018720000000005</v>
      </c>
      <c r="CB118" s="39">
        <v>3.2380140000000002</v>
      </c>
      <c r="CC118" s="39">
        <v>8.4498639999999998</v>
      </c>
      <c r="CD118" s="39">
        <v>10.591331</v>
      </c>
      <c r="CE118" s="39">
        <v>6.1433169999999997</v>
      </c>
      <c r="CF118" s="40">
        <v>1.1940809999999999</v>
      </c>
      <c r="CG118" s="40">
        <v>9.6898339999999994</v>
      </c>
      <c r="CH118" s="40">
        <v>2.29488</v>
      </c>
      <c r="CI118" s="40">
        <v>0.85025499999999998</v>
      </c>
      <c r="CJ118" s="40">
        <v>1.6835800000000001</v>
      </c>
      <c r="CK118" s="40">
        <v>24.105834000000002</v>
      </c>
      <c r="CL118" s="40">
        <v>0.41276200000000002</v>
      </c>
      <c r="CM118" s="41">
        <v>38.485599999999998</v>
      </c>
      <c r="CN118" s="41">
        <v>34.946359000000001</v>
      </c>
      <c r="CO118" s="11">
        <v>645.78536999999994</v>
      </c>
      <c r="CP118" s="40">
        <v>41.357145000000003</v>
      </c>
      <c r="CQ118" s="40">
        <v>16.380226</v>
      </c>
      <c r="CR118" s="40">
        <v>2.064012</v>
      </c>
      <c r="CS118" s="40">
        <v>18.404167999999999</v>
      </c>
      <c r="CT118" s="40">
        <v>1.0165900000000001</v>
      </c>
      <c r="CU118" s="40">
        <v>6.1624999999999996</v>
      </c>
      <c r="CV118" s="40">
        <v>-6.6862000000000005E-2</v>
      </c>
      <c r="CW118" s="40">
        <v>6.1772349999999996</v>
      </c>
      <c r="CX118" s="40">
        <v>24.983789000000002</v>
      </c>
      <c r="CY118" s="40">
        <v>1.787757</v>
      </c>
      <c r="CZ118" s="40">
        <v>7.9666639999999997</v>
      </c>
      <c r="DA118" s="40">
        <v>2.84294</v>
      </c>
      <c r="DB118" s="40">
        <v>2.019409</v>
      </c>
      <c r="DC118" s="40">
        <v>0.66192099999999998</v>
      </c>
    </row>
    <row r="119" spans="1:107" s="1" customFormat="1" x14ac:dyDescent="0.25">
      <c r="A119" s="6" t="s">
        <v>245</v>
      </c>
      <c r="B119" s="5" t="s">
        <v>48</v>
      </c>
      <c r="C119" s="5"/>
      <c r="D119" s="24">
        <f t="shared" si="35"/>
        <v>6.7671999999999996E-2</v>
      </c>
      <c r="E119" s="24">
        <f t="shared" si="36"/>
        <v>0.93222799999999995</v>
      </c>
      <c r="F119" s="8">
        <f t="shared" si="37"/>
        <v>0.9998999999999999</v>
      </c>
      <c r="G119" s="19"/>
      <c r="H119" s="9">
        <v>0.32824343167054493</v>
      </c>
      <c r="I119" s="9">
        <v>0.80417782891169742</v>
      </c>
      <c r="J119" s="9">
        <v>0.46789877754048237</v>
      </c>
      <c r="K119" s="9">
        <v>1.0144388254464456</v>
      </c>
      <c r="L119" s="9">
        <v>0.54020181495605679</v>
      </c>
      <c r="M119" s="9">
        <v>0.54511278991533452</v>
      </c>
      <c r="N119" s="19"/>
      <c r="O119" s="9">
        <f t="shared" si="39"/>
        <v>1.1424918511705429</v>
      </c>
      <c r="P119" s="9">
        <f t="shared" si="40"/>
        <v>1.3685331659983095</v>
      </c>
      <c r="Q119" s="9">
        <f t="shared" si="41"/>
        <v>1.2469489763346115</v>
      </c>
      <c r="R119" s="9">
        <f t="shared" si="42"/>
        <v>1.2597143467339413</v>
      </c>
      <c r="S119" s="9">
        <f t="shared" si="43"/>
        <v>1.1374646013556262</v>
      </c>
      <c r="T119" s="9">
        <f t="shared" si="44"/>
        <v>1.2442595610069134</v>
      </c>
      <c r="U119" s="19"/>
      <c r="V119" s="16">
        <f t="shared" si="45"/>
        <v>1.2945376211528163</v>
      </c>
      <c r="W119" s="16">
        <f t="shared" si="46"/>
        <v>2.1412189470160152</v>
      </c>
      <c r="X119" s="16">
        <f t="shared" si="47"/>
        <v>-1.7199284064841576</v>
      </c>
      <c r="Y119" s="16">
        <f t="shared" si="48"/>
        <v>0.93985838811446309</v>
      </c>
      <c r="Z119" s="16">
        <f t="shared" si="49"/>
        <v>1.4919261398093033</v>
      </c>
      <c r="AA119" s="16">
        <f t="shared" si="50"/>
        <v>0.30053556320469277</v>
      </c>
      <c r="AB119" s="16">
        <f t="shared" si="51"/>
        <v>-0.89223177340022397</v>
      </c>
      <c r="AC119" s="47">
        <f t="shared" si="52"/>
        <v>-1.7226534417950226</v>
      </c>
      <c r="AD119" s="16">
        <f t="shared" si="53"/>
        <v>1.032709435001032</v>
      </c>
      <c r="AE119" s="16">
        <f t="shared" si="54"/>
        <v>-0.87444844777075093</v>
      </c>
      <c r="AF119" s="16">
        <f t="shared" si="55"/>
        <v>1.005260807599577</v>
      </c>
      <c r="AG119" s="16">
        <f t="shared" si="56"/>
        <v>-0.78820267546626221</v>
      </c>
      <c r="AH119" s="16">
        <f t="shared" si="57"/>
        <v>-0.83318603397473168</v>
      </c>
      <c r="AI119" s="16">
        <f t="shared" si="58"/>
        <v>-0.79954699755226355</v>
      </c>
      <c r="AJ119" s="16">
        <f t="shared" si="59"/>
        <v>-0.74423145614800312</v>
      </c>
      <c r="AK119" s="16">
        <f t="shared" si="60"/>
        <v>-1.2418333887589099</v>
      </c>
      <c r="AL119" s="47">
        <f t="shared" si="61"/>
        <v>1.2619643140553412</v>
      </c>
      <c r="AM119" s="16">
        <f t="shared" si="62"/>
        <v>1.2947464670594957</v>
      </c>
      <c r="AN119" s="16">
        <f t="shared" si="63"/>
        <v>-0.17160803595913443</v>
      </c>
      <c r="AO119" s="16">
        <f t="shared" si="64"/>
        <v>1.3750308686162069</v>
      </c>
      <c r="AP119" s="16">
        <f t="shared" si="65"/>
        <v>0.50329424774794485</v>
      </c>
      <c r="AQ119" s="16">
        <f t="shared" si="66"/>
        <v>-0.76271784953248767</v>
      </c>
      <c r="AR119" s="19"/>
      <c r="AS119" s="14">
        <v>1.178E-3</v>
      </c>
      <c r="AT119" s="16">
        <v>0.57268600000000003</v>
      </c>
      <c r="AU119" s="14">
        <v>4.2099999999999999E-4</v>
      </c>
      <c r="AV119" s="16">
        <v>2.9464990000000002</v>
      </c>
      <c r="AW119" s="15">
        <v>0.72918700000000003</v>
      </c>
      <c r="AX119" s="15">
        <v>0.148867</v>
      </c>
      <c r="AY119" s="14">
        <v>6.7400000000000001E-4</v>
      </c>
      <c r="AZ119" s="37">
        <v>0.18637899999999999</v>
      </c>
      <c r="BA119" s="16">
        <v>3.4980639999999998</v>
      </c>
      <c r="BB119" s="16">
        <v>2.0581040000000002</v>
      </c>
      <c r="BC119" s="16">
        <f t="shared" si="38"/>
        <v>1.6996536618168954</v>
      </c>
      <c r="BD119" s="12">
        <v>163.24588299999999</v>
      </c>
      <c r="BE119" s="15">
        <v>0</v>
      </c>
      <c r="BF119" s="15">
        <v>0</v>
      </c>
      <c r="BG119" s="15">
        <v>0</v>
      </c>
      <c r="BH119" s="15">
        <v>6.7671999999999996E-2</v>
      </c>
      <c r="BI119" s="37">
        <v>0.93222799999999995</v>
      </c>
      <c r="BJ119" s="13">
        <v>1693.385986</v>
      </c>
      <c r="BK119" s="15">
        <v>0.166852</v>
      </c>
      <c r="BL119" s="15">
        <v>7.5712419999999998</v>
      </c>
      <c r="BM119" s="16">
        <v>12.158042999999999</v>
      </c>
      <c r="BN119" s="15">
        <v>0.16428799999999999</v>
      </c>
      <c r="BO119" s="19"/>
      <c r="BP119" s="45">
        <v>164.66666699999999</v>
      </c>
      <c r="BQ119" s="40">
        <v>0</v>
      </c>
      <c r="BR119" s="40">
        <v>0.37842999999999999</v>
      </c>
      <c r="BS119" s="39">
        <v>8.0210779999999993</v>
      </c>
      <c r="BT119" s="39">
        <v>8.9236129999999996</v>
      </c>
      <c r="BU119" s="40">
        <v>0.245806</v>
      </c>
      <c r="BV119" s="40">
        <v>0</v>
      </c>
      <c r="BW119" s="39">
        <v>3.511164</v>
      </c>
      <c r="BX119" s="39">
        <v>19.994548000000002</v>
      </c>
      <c r="BY119" s="40">
        <v>6.1763000000000003</v>
      </c>
      <c r="BZ119" s="40">
        <v>0.81076899999999996</v>
      </c>
      <c r="CA119" s="39">
        <v>7.143116</v>
      </c>
      <c r="CB119" s="39">
        <v>5.5894649999999997</v>
      </c>
      <c r="CC119" s="39">
        <v>5.8762939999999997</v>
      </c>
      <c r="CD119" s="39">
        <v>12.899628</v>
      </c>
      <c r="CE119" s="39">
        <v>6.4204699999999999</v>
      </c>
      <c r="CF119" s="40">
        <v>1.095299</v>
      </c>
      <c r="CG119" s="40">
        <v>40.572502</v>
      </c>
      <c r="CH119" s="40">
        <v>9.6367840000000005</v>
      </c>
      <c r="CI119" s="40">
        <v>3.5854620000000001</v>
      </c>
      <c r="CJ119" s="40">
        <v>6.5728080000000002</v>
      </c>
      <c r="CK119" s="40">
        <v>37.028002000000001</v>
      </c>
      <c r="CL119" s="40">
        <v>1.9642660000000001</v>
      </c>
      <c r="CM119" s="41">
        <v>56.54974</v>
      </c>
      <c r="CN119" s="41">
        <v>55.546314000000002</v>
      </c>
      <c r="CO119" s="11">
        <v>337.62959799999999</v>
      </c>
      <c r="CP119" s="40">
        <v>19.612349999999999</v>
      </c>
      <c r="CQ119" s="40">
        <v>26.679372999999998</v>
      </c>
      <c r="CR119" s="40">
        <v>3.5883639999999999</v>
      </c>
      <c r="CS119" s="40">
        <v>18.802001000000001</v>
      </c>
      <c r="CT119" s="40">
        <v>1.1507080000000001</v>
      </c>
      <c r="CU119" s="40">
        <v>4.1704999999999997</v>
      </c>
      <c r="CV119" s="40">
        <v>-0.20041999999999999</v>
      </c>
      <c r="CW119" s="40">
        <v>5.4777769999999997</v>
      </c>
      <c r="CX119" s="40">
        <v>59.421227999999999</v>
      </c>
      <c r="CY119" s="40">
        <v>5.2307249999999996</v>
      </c>
      <c r="CZ119" s="40">
        <v>17.585201999999999</v>
      </c>
      <c r="DA119" s="40">
        <v>3.152892</v>
      </c>
      <c r="DB119" s="40">
        <v>2.0865930000000001</v>
      </c>
      <c r="DC119" s="40">
        <v>0.51357399999999997</v>
      </c>
    </row>
    <row r="120" spans="1:107" s="1" customFormat="1" x14ac:dyDescent="0.25">
      <c r="A120" s="6" t="s">
        <v>479</v>
      </c>
      <c r="B120" s="5" t="s">
        <v>51</v>
      </c>
      <c r="C120" s="10" t="s">
        <v>114</v>
      </c>
      <c r="D120" s="24">
        <f t="shared" si="35"/>
        <v>0.29430699999999999</v>
      </c>
      <c r="E120" s="24">
        <f t="shared" si="36"/>
        <v>0.70558699999999996</v>
      </c>
      <c r="F120" s="8">
        <f t="shared" si="37"/>
        <v>0.99989399999999995</v>
      </c>
      <c r="G120" s="19"/>
      <c r="H120" s="9">
        <v>0.89564803818674299</v>
      </c>
      <c r="I120" s="9">
        <v>0.94391949304523692</v>
      </c>
      <c r="J120" s="9">
        <v>1.2060304919086193</v>
      </c>
      <c r="K120" s="9">
        <v>1.370687231780332</v>
      </c>
      <c r="L120" s="9">
        <v>1.0280427209652003</v>
      </c>
      <c r="M120" s="9">
        <v>0.76776620310316457</v>
      </c>
      <c r="N120" s="19"/>
      <c r="O120" s="9">
        <f t="shared" si="39"/>
        <v>1.5493118319164543</v>
      </c>
      <c r="P120" s="9">
        <f t="shared" si="40"/>
        <v>1.448258933911279</v>
      </c>
      <c r="Q120" s="9">
        <f t="shared" si="41"/>
        <v>1.5502702753125259</v>
      </c>
      <c r="R120" s="9">
        <f t="shared" si="42"/>
        <v>1.4877573011706406</v>
      </c>
      <c r="S120" s="9">
        <f t="shared" si="43"/>
        <v>1.587337464376557</v>
      </c>
      <c r="T120" s="9">
        <f t="shared" si="44"/>
        <v>1.4508157300034341</v>
      </c>
      <c r="U120" s="19"/>
      <c r="V120" s="16">
        <f t="shared" si="45"/>
        <v>2.7664639356812824E-2</v>
      </c>
      <c r="W120" s="16">
        <f t="shared" si="46"/>
        <v>0.10491802377342305</v>
      </c>
      <c r="X120" s="16">
        <f t="shared" si="47"/>
        <v>-0.1777069537467936</v>
      </c>
      <c r="Y120" s="16">
        <f t="shared" si="48"/>
        <v>0.68386947686803745</v>
      </c>
      <c r="Z120" s="16">
        <f t="shared" si="49"/>
        <v>-7.4046454553328922E-2</v>
      </c>
      <c r="AA120" s="16">
        <f t="shared" si="50"/>
        <v>-0.30914275313985518</v>
      </c>
      <c r="AB120" s="16">
        <f t="shared" si="51"/>
        <v>-0.14319167607575956</v>
      </c>
      <c r="AC120" s="47">
        <f t="shared" si="52"/>
        <v>-0.25358589084259681</v>
      </c>
      <c r="AD120" s="16">
        <f t="shared" si="53"/>
        <v>1.4461686843242556</v>
      </c>
      <c r="AE120" s="16">
        <f t="shared" si="54"/>
        <v>-0.69175310978249727</v>
      </c>
      <c r="AF120" s="16">
        <f t="shared" si="55"/>
        <v>1.0013073662852328</v>
      </c>
      <c r="AG120" s="16">
        <f t="shared" si="56"/>
        <v>-0.54544520041595268</v>
      </c>
      <c r="AH120" s="16">
        <f t="shared" si="57"/>
        <v>-0.83318603397473168</v>
      </c>
      <c r="AI120" s="16">
        <f t="shared" si="58"/>
        <v>-0.79954699755226355</v>
      </c>
      <c r="AJ120" s="16">
        <f t="shared" si="59"/>
        <v>-0.74423145614800312</v>
      </c>
      <c r="AK120" s="16">
        <f t="shared" si="60"/>
        <v>-0.57304438581505979</v>
      </c>
      <c r="AL120" s="47">
        <f t="shared" si="61"/>
        <v>0.65371465274282237</v>
      </c>
      <c r="AM120" s="16">
        <f t="shared" si="62"/>
        <v>0.94661720204267186</v>
      </c>
      <c r="AN120" s="16">
        <f t="shared" si="63"/>
        <v>-1.0318503416804043</v>
      </c>
      <c r="AO120" s="16">
        <f t="shared" si="64"/>
        <v>0.87620751974881517</v>
      </c>
      <c r="AP120" s="16">
        <f t="shared" si="65"/>
        <v>-5.1212458150682469E-2</v>
      </c>
      <c r="AQ120" s="16">
        <f t="shared" si="66"/>
        <v>-0.37716817566569616</v>
      </c>
      <c r="AR120" s="19"/>
      <c r="AS120" s="14">
        <v>1.0039999999999999E-3</v>
      </c>
      <c r="AT120" s="16">
        <v>0.29885899999999999</v>
      </c>
      <c r="AU120" s="14">
        <v>6.2500000000000001E-4</v>
      </c>
      <c r="AV120" s="16">
        <v>2.6264599999999998</v>
      </c>
      <c r="AW120" s="15">
        <v>0.51917199999999997</v>
      </c>
      <c r="AX120" s="15">
        <v>0.101629</v>
      </c>
      <c r="AY120" s="14">
        <v>7.5100000000000004E-4</v>
      </c>
      <c r="AZ120" s="37">
        <v>0.39002900000000001</v>
      </c>
      <c r="BA120" s="16">
        <v>3.6801279999999998</v>
      </c>
      <c r="BB120" s="16">
        <v>2.1673650000000002</v>
      </c>
      <c r="BC120" s="16">
        <f t="shared" si="38"/>
        <v>1.6979733455140225</v>
      </c>
      <c r="BD120" s="12">
        <v>167.82642000000001</v>
      </c>
      <c r="BE120" s="15">
        <v>0</v>
      </c>
      <c r="BF120" s="15">
        <v>0</v>
      </c>
      <c r="BG120" s="15">
        <v>0</v>
      </c>
      <c r="BH120" s="15">
        <v>0.29430699999999999</v>
      </c>
      <c r="BI120" s="37">
        <v>0.70558699999999996</v>
      </c>
      <c r="BJ120" s="13">
        <v>1580.9884950000001</v>
      </c>
      <c r="BK120" s="15">
        <v>0.12742400000000001</v>
      </c>
      <c r="BL120" s="15">
        <v>7.4522190000000004</v>
      </c>
      <c r="BM120" s="16">
        <v>10.073437</v>
      </c>
      <c r="BN120" s="15">
        <v>0.169015</v>
      </c>
      <c r="BO120" s="19"/>
      <c r="BP120" s="45">
        <v>147</v>
      </c>
      <c r="BQ120" s="40">
        <v>0</v>
      </c>
      <c r="BR120" s="40">
        <v>29.484694000000001</v>
      </c>
      <c r="BS120" s="39">
        <v>0</v>
      </c>
      <c r="BT120" s="39">
        <v>5.4292429999999996</v>
      </c>
      <c r="BU120" s="40">
        <v>0.63685099999999994</v>
      </c>
      <c r="BV120" s="40">
        <v>53.559221000000001</v>
      </c>
      <c r="BW120" s="39">
        <v>0</v>
      </c>
      <c r="BX120" s="39">
        <v>70.329689000000002</v>
      </c>
      <c r="BY120" s="40">
        <v>0</v>
      </c>
      <c r="BZ120" s="40">
        <v>0.47635100000000002</v>
      </c>
      <c r="CA120" s="39">
        <v>0</v>
      </c>
      <c r="CB120" s="39">
        <v>4.8791469999999997</v>
      </c>
      <c r="CC120" s="39">
        <v>2.0991010000000001</v>
      </c>
      <c r="CD120" s="39">
        <v>8.4375590000000003</v>
      </c>
      <c r="CE120" s="39">
        <v>6.3008059999999997</v>
      </c>
      <c r="CF120" s="40">
        <v>1.2811090000000001</v>
      </c>
      <c r="CG120" s="40">
        <v>11.323251000000001</v>
      </c>
      <c r="CH120" s="40">
        <v>1.065018</v>
      </c>
      <c r="CI120" s="40">
        <v>0.85529900000000003</v>
      </c>
      <c r="CJ120" s="40">
        <v>1.184437</v>
      </c>
      <c r="CK120" s="40">
        <v>16.067250999999999</v>
      </c>
      <c r="CL120" s="40">
        <v>9.9387000000000003E-2</v>
      </c>
      <c r="CM120" s="41">
        <v>33.457312999999999</v>
      </c>
      <c r="CN120" s="41">
        <v>37.488329999999998</v>
      </c>
      <c r="CO120" s="11">
        <v>492.030777</v>
      </c>
      <c r="CP120" s="40">
        <v>42.657412999999998</v>
      </c>
      <c r="CQ120" s="40">
        <v>11.9998</v>
      </c>
      <c r="CR120" s="40">
        <v>2.283817</v>
      </c>
      <c r="CS120" s="40">
        <v>15.367000000000001</v>
      </c>
      <c r="CT120" s="40">
        <v>1.099504</v>
      </c>
      <c r="CU120" s="40">
        <v>4.5292500000000002</v>
      </c>
      <c r="CV120" s="40">
        <v>-2.9118000000000002E-2</v>
      </c>
      <c r="CW120" s="40">
        <v>5.4822220000000002</v>
      </c>
      <c r="CX120" s="40">
        <v>22.463353999999999</v>
      </c>
      <c r="CY120" s="40">
        <v>1.2678309999999999</v>
      </c>
      <c r="CZ120" s="40">
        <v>6.4680970000000002</v>
      </c>
      <c r="DA120" s="40">
        <v>2.7532269999999999</v>
      </c>
      <c r="DB120" s="40">
        <v>2.0832350000000002</v>
      </c>
      <c r="DC120" s="40">
        <v>0.55392699999999995</v>
      </c>
    </row>
    <row r="121" spans="1:107" s="1" customFormat="1" x14ac:dyDescent="0.25">
      <c r="A121" s="6" t="s">
        <v>369</v>
      </c>
      <c r="B121" s="5" t="s">
        <v>48</v>
      </c>
      <c r="C121" s="5"/>
      <c r="D121" s="24">
        <f t="shared" si="35"/>
        <v>6.2529999999999999E-3</v>
      </c>
      <c r="E121" s="24">
        <f t="shared" si="36"/>
        <v>0.99363999999999997</v>
      </c>
      <c r="F121" s="8">
        <f t="shared" si="37"/>
        <v>0.99989299999999992</v>
      </c>
      <c r="G121" s="19"/>
      <c r="H121" s="9">
        <v>0.57425681071038892</v>
      </c>
      <c r="I121" s="9">
        <v>0.78899360527616647</v>
      </c>
      <c r="J121" s="9">
        <v>0.83462743449306942</v>
      </c>
      <c r="K121" s="9">
        <v>1.0791364432250015</v>
      </c>
      <c r="L121" s="9">
        <v>0.74189885330332495</v>
      </c>
      <c r="M121" s="9">
        <v>0.70375993053319974</v>
      </c>
      <c r="N121" s="19"/>
      <c r="O121" s="9">
        <f t="shared" si="39"/>
        <v>0.71835143881214192</v>
      </c>
      <c r="P121" s="9">
        <f t="shared" si="40"/>
        <v>1.047900040280028</v>
      </c>
      <c r="Q121" s="9">
        <f t="shared" si="41"/>
        <v>0.85546135792595679</v>
      </c>
      <c r="R121" s="9">
        <f t="shared" si="42"/>
        <v>1.0243151382748994</v>
      </c>
      <c r="S121" s="9">
        <f t="shared" si="43"/>
        <v>0.76482822340213474</v>
      </c>
      <c r="T121" s="9">
        <f t="shared" si="44"/>
        <v>0.81778379535386714</v>
      </c>
      <c r="U121" s="19"/>
      <c r="V121" s="16">
        <f t="shared" si="45"/>
        <v>1.8333226823764042</v>
      </c>
      <c r="W121" s="16">
        <f t="shared" si="46"/>
        <v>2.4556246364979635</v>
      </c>
      <c r="X121" s="16">
        <f t="shared" si="47"/>
        <v>-1.7123684974021114</v>
      </c>
      <c r="Y121" s="16">
        <f t="shared" si="48"/>
        <v>1.3727340780897017</v>
      </c>
      <c r="Z121" s="16">
        <f t="shared" si="49"/>
        <v>1.9941349638243115</v>
      </c>
      <c r="AA121" s="16">
        <f t="shared" si="50"/>
        <v>0.70040544755599443</v>
      </c>
      <c r="AB121" s="16">
        <f t="shared" si="51"/>
        <v>-0.64903693660656725</v>
      </c>
      <c r="AC121" s="47">
        <f t="shared" si="52"/>
        <v>-1.8913527481862498</v>
      </c>
      <c r="AD121" s="16">
        <f t="shared" si="53"/>
        <v>1.3073383593348202</v>
      </c>
      <c r="AE121" s="16">
        <f t="shared" si="54"/>
        <v>-1.2079103707714876</v>
      </c>
      <c r="AF121" s="16">
        <f t="shared" si="55"/>
        <v>1.5874072507470951</v>
      </c>
      <c r="AG121" s="16">
        <f t="shared" si="56"/>
        <v>-1.2151775877866802</v>
      </c>
      <c r="AH121" s="16">
        <f t="shared" si="57"/>
        <v>-0.83318603397473168</v>
      </c>
      <c r="AI121" s="16">
        <f t="shared" si="58"/>
        <v>-0.79954699755226355</v>
      </c>
      <c r="AJ121" s="16">
        <f t="shared" si="59"/>
        <v>-0.74423145614800312</v>
      </c>
      <c r="AK121" s="16">
        <f t="shared" si="60"/>
        <v>-1.4230779086777587</v>
      </c>
      <c r="AL121" s="47">
        <f t="shared" si="61"/>
        <v>1.4267792778109036</v>
      </c>
      <c r="AM121" s="16">
        <f t="shared" si="62"/>
        <v>0.85476463350465015</v>
      </c>
      <c r="AN121" s="16">
        <f t="shared" si="63"/>
        <v>-0.94257085717671596</v>
      </c>
      <c r="AO121" s="16">
        <f t="shared" si="64"/>
        <v>1.206092350910851</v>
      </c>
      <c r="AP121" s="16">
        <f t="shared" si="65"/>
        <v>1.221981388703048</v>
      </c>
      <c r="AQ121" s="16">
        <f t="shared" si="66"/>
        <v>-0.90259889262145399</v>
      </c>
      <c r="AR121" s="19"/>
      <c r="AS121" s="14">
        <v>1.2520000000000001E-3</v>
      </c>
      <c r="AT121" s="16">
        <v>0.61496499999999998</v>
      </c>
      <c r="AU121" s="14">
        <v>4.2200000000000001E-4</v>
      </c>
      <c r="AV121" s="16">
        <v>3.4876830000000001</v>
      </c>
      <c r="AW121" s="15">
        <v>0.796539</v>
      </c>
      <c r="AX121" s="15">
        <v>0.17984900000000001</v>
      </c>
      <c r="AY121" s="14">
        <v>6.9899999999999997E-4</v>
      </c>
      <c r="AZ121" s="37">
        <v>0.162993</v>
      </c>
      <c r="BA121" s="16">
        <v>3.618995</v>
      </c>
      <c r="BB121" s="16">
        <v>1.8586769999999999</v>
      </c>
      <c r="BC121" s="16">
        <f t="shared" si="38"/>
        <v>1.9470811765573039</v>
      </c>
      <c r="BD121" s="12">
        <v>155.18938800000001</v>
      </c>
      <c r="BE121" s="15">
        <v>0</v>
      </c>
      <c r="BF121" s="15">
        <v>0</v>
      </c>
      <c r="BG121" s="15">
        <v>0</v>
      </c>
      <c r="BH121" s="15">
        <v>6.2529999999999999E-3</v>
      </c>
      <c r="BI121" s="37">
        <v>0.99363999999999997</v>
      </c>
      <c r="BJ121" s="13">
        <v>1551.3328489999999</v>
      </c>
      <c r="BK121" s="15">
        <v>0.13151599999999999</v>
      </c>
      <c r="BL121" s="15">
        <v>7.530932</v>
      </c>
      <c r="BM121" s="16">
        <v>14.859866999999999</v>
      </c>
      <c r="BN121" s="15">
        <v>0.162573</v>
      </c>
      <c r="BO121" s="19"/>
      <c r="BP121" s="45">
        <v>170</v>
      </c>
      <c r="BQ121" s="40">
        <v>0</v>
      </c>
      <c r="BR121" s="40">
        <v>1.1587879999999999</v>
      </c>
      <c r="BS121" s="39">
        <v>13.722267</v>
      </c>
      <c r="BT121" s="39">
        <v>2.8270309999999998</v>
      </c>
      <c r="BU121" s="40">
        <v>0.77383599999999997</v>
      </c>
      <c r="BV121" s="40">
        <v>1.580859</v>
      </c>
      <c r="BW121" s="39">
        <v>5.618798</v>
      </c>
      <c r="BX121" s="39">
        <v>23.996212</v>
      </c>
      <c r="BY121" s="40">
        <v>1.5601879999999999</v>
      </c>
      <c r="BZ121" s="40">
        <v>0.272841</v>
      </c>
      <c r="CA121" s="39">
        <v>10.489451000000001</v>
      </c>
      <c r="CB121" s="39">
        <v>13.38786</v>
      </c>
      <c r="CC121" s="39">
        <v>13.727985</v>
      </c>
      <c r="CD121" s="39">
        <v>13.831713000000001</v>
      </c>
      <c r="CE121" s="39">
        <v>5.8179100000000004</v>
      </c>
      <c r="CF121" s="40">
        <v>1.2435099999999999</v>
      </c>
      <c r="CG121" s="40">
        <v>9.5539009999999998</v>
      </c>
      <c r="CH121" s="40">
        <v>4.8504420000000001</v>
      </c>
      <c r="CI121" s="40">
        <v>2.1221869999999998</v>
      </c>
      <c r="CJ121" s="40">
        <v>3.5124710000000001</v>
      </c>
      <c r="CK121" s="40">
        <v>22.680900999999999</v>
      </c>
      <c r="CL121" s="40">
        <v>0.78431499999999998</v>
      </c>
      <c r="CM121" s="41">
        <v>56.570768999999999</v>
      </c>
      <c r="CN121" s="41">
        <v>35.0807</v>
      </c>
      <c r="CO121" s="11">
        <v>204.47711899999999</v>
      </c>
      <c r="CP121" s="40">
        <v>17.048926000000002</v>
      </c>
      <c r="CQ121" s="40">
        <v>19.954324</v>
      </c>
      <c r="CR121" s="40">
        <v>1.1117600000000001</v>
      </c>
      <c r="CS121" s="40">
        <v>23.589001</v>
      </c>
      <c r="CT121" s="40">
        <v>1.4002790000000001</v>
      </c>
      <c r="CU121" s="40">
        <v>24.251000999999999</v>
      </c>
      <c r="CV121" s="40">
        <v>-7.1419999999999997E-2</v>
      </c>
      <c r="CW121" s="40">
        <v>5.2255890000000003</v>
      </c>
      <c r="CX121" s="40">
        <v>27.899737999999999</v>
      </c>
      <c r="CY121" s="40">
        <v>2.143974</v>
      </c>
      <c r="CZ121" s="40">
        <v>8.6450990000000001</v>
      </c>
      <c r="DA121" s="40">
        <v>2.091834</v>
      </c>
      <c r="DB121" s="40">
        <v>1.5165310000000001</v>
      </c>
      <c r="DC121" s="40">
        <v>0.17102800000000001</v>
      </c>
    </row>
    <row r="122" spans="1:107" s="1" customFormat="1" x14ac:dyDescent="0.25">
      <c r="A122" s="6" t="s">
        <v>424</v>
      </c>
      <c r="B122" s="5" t="s">
        <v>51</v>
      </c>
      <c r="C122" s="5" t="s">
        <v>58</v>
      </c>
      <c r="D122" s="24">
        <f t="shared" si="35"/>
        <v>0.453013</v>
      </c>
      <c r="E122" s="24">
        <f t="shared" si="36"/>
        <v>0.546875</v>
      </c>
      <c r="F122" s="8">
        <f t="shared" si="37"/>
        <v>0.999888</v>
      </c>
      <c r="G122" s="19"/>
      <c r="H122" s="9">
        <v>0.80082721982609217</v>
      </c>
      <c r="I122" s="9">
        <v>0.86737725559419721</v>
      </c>
      <c r="J122" s="9">
        <v>0.91997090024967831</v>
      </c>
      <c r="K122" s="9">
        <v>1.0871271476195279</v>
      </c>
      <c r="L122" s="9">
        <v>0.87365615051615442</v>
      </c>
      <c r="M122" s="9">
        <v>0.82265244563687256</v>
      </c>
      <c r="N122" s="19"/>
      <c r="O122" s="9">
        <f t="shared" si="39"/>
        <v>1.9153924588519318</v>
      </c>
      <c r="P122" s="9">
        <f t="shared" si="40"/>
        <v>2.0422356386622025</v>
      </c>
      <c r="Q122" s="9">
        <f t="shared" si="41"/>
        <v>1.7349364323054344</v>
      </c>
      <c r="R122" s="9">
        <f t="shared" si="42"/>
        <v>1.872639975792872</v>
      </c>
      <c r="S122" s="9">
        <f t="shared" si="43"/>
        <v>1.7059057150324526</v>
      </c>
      <c r="T122" s="9">
        <f t="shared" si="44"/>
        <v>1.7507684083467436</v>
      </c>
      <c r="U122" s="19"/>
      <c r="V122" s="16">
        <f t="shared" si="45"/>
        <v>2.0383760151089281E-2</v>
      </c>
      <c r="W122" s="16">
        <f t="shared" si="46"/>
        <v>0.78157552507055572</v>
      </c>
      <c r="X122" s="16">
        <f t="shared" si="47"/>
        <v>-1.0697762254282104</v>
      </c>
      <c r="Y122" s="16">
        <f t="shared" si="48"/>
        <v>-0.45263717496153877</v>
      </c>
      <c r="Z122" s="16">
        <f t="shared" si="49"/>
        <v>0.66955844483675175</v>
      </c>
      <c r="AA122" s="16">
        <f t="shared" si="50"/>
        <v>-0.41047186236592409</v>
      </c>
      <c r="AB122" s="16">
        <f t="shared" si="51"/>
        <v>-0.911687360343717</v>
      </c>
      <c r="AC122" s="47">
        <f t="shared" si="52"/>
        <v>-0.66802669092763867</v>
      </c>
      <c r="AD122" s="16">
        <f t="shared" si="53"/>
        <v>-0.1003020769774302</v>
      </c>
      <c r="AE122" s="16">
        <f t="shared" si="54"/>
        <v>-0.11525978582531098</v>
      </c>
      <c r="AF122" s="16">
        <f t="shared" si="55"/>
        <v>-0.18475896883934806</v>
      </c>
      <c r="AG122" s="16">
        <f t="shared" si="56"/>
        <v>-1.5168581997290671E-2</v>
      </c>
      <c r="AH122" s="16">
        <f t="shared" si="57"/>
        <v>-0.83318603397473168</v>
      </c>
      <c r="AI122" s="16">
        <f t="shared" si="58"/>
        <v>-0.79954699755226355</v>
      </c>
      <c r="AJ122" s="16">
        <f t="shared" si="59"/>
        <v>-0.74423145614800312</v>
      </c>
      <c r="AK122" s="16">
        <f t="shared" si="60"/>
        <v>-0.10471060020733508</v>
      </c>
      <c r="AL122" s="47">
        <f t="shared" si="61"/>
        <v>0.22777000792466306</v>
      </c>
      <c r="AM122" s="16">
        <f t="shared" si="62"/>
        <v>1.0418661230284845</v>
      </c>
      <c r="AN122" s="16">
        <f t="shared" si="63"/>
        <v>-0.28010922765924301</v>
      </c>
      <c r="AO122" s="16">
        <f t="shared" si="64"/>
        <v>1.3659741547297943</v>
      </c>
      <c r="AP122" s="16">
        <f t="shared" si="65"/>
        <v>0.64097728665311615</v>
      </c>
      <c r="AQ122" s="16">
        <f t="shared" si="66"/>
        <v>-0.74591581170372456</v>
      </c>
      <c r="AR122" s="19"/>
      <c r="AS122" s="14">
        <v>1.003E-3</v>
      </c>
      <c r="AT122" s="16">
        <v>0.389851</v>
      </c>
      <c r="AU122" s="14">
        <v>5.0699999999999996E-4</v>
      </c>
      <c r="AV122" s="16">
        <v>1.205592</v>
      </c>
      <c r="AW122" s="15">
        <v>0.61889799999999995</v>
      </c>
      <c r="AX122" s="15">
        <v>9.3778E-2</v>
      </c>
      <c r="AY122" s="14">
        <v>6.7199999999999996E-4</v>
      </c>
      <c r="AZ122" s="37">
        <v>0.33257700000000001</v>
      </c>
      <c r="BA122" s="16">
        <v>2.9991500000000002</v>
      </c>
      <c r="BB122" s="16">
        <v>2.5121370000000001</v>
      </c>
      <c r="BC122" s="16">
        <f t="shared" si="38"/>
        <v>1.193864028912436</v>
      </c>
      <c r="BD122" s="12">
        <v>177.83209199999999</v>
      </c>
      <c r="BE122" s="15">
        <v>0</v>
      </c>
      <c r="BF122" s="15">
        <v>0</v>
      </c>
      <c r="BG122" s="15">
        <v>0</v>
      </c>
      <c r="BH122" s="15">
        <v>0.453013</v>
      </c>
      <c r="BI122" s="37">
        <v>0.546875</v>
      </c>
      <c r="BJ122" s="13">
        <v>1611.7406920000001</v>
      </c>
      <c r="BK122" s="15">
        <v>0.161879</v>
      </c>
      <c r="BL122" s="15">
        <v>7.5690809999999997</v>
      </c>
      <c r="BM122" s="16">
        <v>12.675647</v>
      </c>
      <c r="BN122" s="15">
        <v>0.164494</v>
      </c>
      <c r="BO122" s="19"/>
      <c r="BP122" s="45">
        <v>175</v>
      </c>
      <c r="BQ122" s="40">
        <v>0</v>
      </c>
      <c r="BR122" s="40">
        <v>1.2932220000000001</v>
      </c>
      <c r="BS122" s="39">
        <v>11.551026</v>
      </c>
      <c r="BT122" s="39">
        <v>9.9642940000000007</v>
      </c>
      <c r="BU122" s="40">
        <v>0.52290000000000003</v>
      </c>
      <c r="BV122" s="40">
        <v>11.44139</v>
      </c>
      <c r="BW122" s="39">
        <v>4.1452720000000003</v>
      </c>
      <c r="BX122" s="39">
        <v>23.183388000000001</v>
      </c>
      <c r="BY122" s="40">
        <v>7.1078720000000004</v>
      </c>
      <c r="BZ122" s="40">
        <v>1.1315729999999999</v>
      </c>
      <c r="CA122" s="39">
        <v>11.596339</v>
      </c>
      <c r="CB122" s="39">
        <v>20.487836999999999</v>
      </c>
      <c r="CC122" s="39">
        <v>20.919723999999999</v>
      </c>
      <c r="CD122" s="39">
        <v>12.134014000000001</v>
      </c>
      <c r="CE122" s="39">
        <v>8.536835</v>
      </c>
      <c r="CF122" s="40">
        <v>1.308792</v>
      </c>
      <c r="CG122" s="40">
        <v>59.342252999999999</v>
      </c>
      <c r="CH122" s="40">
        <v>14.603004</v>
      </c>
      <c r="CI122" s="40">
        <v>7.4289379999999996</v>
      </c>
      <c r="CJ122" s="40">
        <v>8.4219500000000007</v>
      </c>
      <c r="CK122" s="40">
        <v>74.307005000000004</v>
      </c>
      <c r="CL122" s="40">
        <v>3.0957499999999998</v>
      </c>
      <c r="CM122" s="41">
        <v>64.612166999999999</v>
      </c>
      <c r="CN122" s="41">
        <v>67.177706999999998</v>
      </c>
      <c r="CO122" s="11">
        <v>320.088371</v>
      </c>
      <c r="CP122" s="40">
        <v>28.701854999999998</v>
      </c>
      <c r="CQ122" s="40">
        <v>33.659022</v>
      </c>
      <c r="CR122" s="40">
        <v>3.9259309999999998</v>
      </c>
      <c r="CS122" s="40">
        <v>30.535252</v>
      </c>
      <c r="CT122" s="40">
        <v>1.391492</v>
      </c>
      <c r="CU122" s="40">
        <v>9.8390009999999997</v>
      </c>
      <c r="CV122" s="40">
        <v>-0.10950600000000001</v>
      </c>
      <c r="CW122" s="40">
        <v>7.6023740000000002</v>
      </c>
      <c r="CX122" s="40">
        <v>124.211555</v>
      </c>
      <c r="CY122" s="40">
        <v>7.2171060000000002</v>
      </c>
      <c r="CZ122" s="40">
        <v>30.808754</v>
      </c>
      <c r="DA122" s="40">
        <v>3.429011</v>
      </c>
      <c r="DB122" s="40">
        <v>2.6077620000000001</v>
      </c>
      <c r="DC122" s="40">
        <v>0.71952899999999997</v>
      </c>
    </row>
    <row r="123" spans="1:107" s="1" customFormat="1" x14ac:dyDescent="0.25">
      <c r="A123" s="6" t="s">
        <v>116</v>
      </c>
      <c r="B123" s="5" t="s">
        <v>56</v>
      </c>
      <c r="C123" s="5" t="s">
        <v>117</v>
      </c>
      <c r="D123" s="24">
        <f t="shared" si="35"/>
        <v>0.88324800000000003</v>
      </c>
      <c r="E123" s="24">
        <f t="shared" si="36"/>
        <v>0.11663999999999999</v>
      </c>
      <c r="F123" s="8">
        <f t="shared" si="37"/>
        <v>0.999888</v>
      </c>
      <c r="G123" s="19"/>
      <c r="H123" s="9">
        <v>0.50443222988762215</v>
      </c>
      <c r="I123" s="9">
        <v>0.98514240447347912</v>
      </c>
      <c r="J123" s="9">
        <v>0.99607422559104264</v>
      </c>
      <c r="K123" s="9">
        <v>0.99248469401206285</v>
      </c>
      <c r="L123" s="9">
        <v>0.8390381203546966</v>
      </c>
      <c r="M123" s="9">
        <v>0.86539437980758027</v>
      </c>
      <c r="N123" s="19"/>
      <c r="O123" s="9">
        <f t="shared" si="39"/>
        <v>2.7660368788216898</v>
      </c>
      <c r="P123" s="9">
        <f t="shared" si="40"/>
        <v>2.7915061389259583</v>
      </c>
      <c r="Q123" s="9">
        <f t="shared" si="41"/>
        <v>2.7134012195122033</v>
      </c>
      <c r="R123" s="9">
        <f t="shared" si="42"/>
        <v>2.8847512066426746</v>
      </c>
      <c r="S123" s="9">
        <f t="shared" si="43"/>
        <v>2.7034862371896393</v>
      </c>
      <c r="T123" s="9">
        <f t="shared" si="44"/>
        <v>2.5098238114828417</v>
      </c>
      <c r="U123" s="19"/>
      <c r="V123" s="16">
        <f t="shared" si="45"/>
        <v>-1.9600153838058805</v>
      </c>
      <c r="W123" s="16">
        <f t="shared" si="46"/>
        <v>-1.397326772412341</v>
      </c>
      <c r="X123" s="16">
        <f t="shared" si="47"/>
        <v>-8.6988044762243047E-2</v>
      </c>
      <c r="Y123" s="16">
        <f t="shared" si="48"/>
        <v>-1.2863250517257663</v>
      </c>
      <c r="Z123" s="16">
        <f t="shared" si="49"/>
        <v>-0.19555724853344184</v>
      </c>
      <c r="AA123" s="16">
        <f t="shared" si="50"/>
        <v>-1.2807199642365332</v>
      </c>
      <c r="AB123" s="16">
        <f t="shared" si="51"/>
        <v>-0.95059853423070206</v>
      </c>
      <c r="AC123" s="47">
        <f t="shared" si="52"/>
        <v>2.3692172697178719</v>
      </c>
      <c r="AD123" s="16">
        <f t="shared" si="53"/>
        <v>3.5741785565175481E-2</v>
      </c>
      <c r="AE123" s="16">
        <f t="shared" si="54"/>
        <v>-0.18844259449200701</v>
      </c>
      <c r="AF123" s="16">
        <f t="shared" si="55"/>
        <v>-7.7852580055886508E-2</v>
      </c>
      <c r="AG123" s="16">
        <f t="shared" si="56"/>
        <v>0.32693623610531375</v>
      </c>
      <c r="AH123" s="16">
        <f t="shared" si="57"/>
        <v>-0.83318603397473168</v>
      </c>
      <c r="AI123" s="16">
        <f t="shared" si="58"/>
        <v>-0.79954699755226355</v>
      </c>
      <c r="AJ123" s="16">
        <f t="shared" si="59"/>
        <v>-0.74423145614800312</v>
      </c>
      <c r="AK123" s="16">
        <f t="shared" si="60"/>
        <v>1.1648922267238424</v>
      </c>
      <c r="AL123" s="47">
        <f t="shared" si="61"/>
        <v>-0.92687673752206312</v>
      </c>
      <c r="AM123" s="16">
        <f t="shared" si="62"/>
        <v>1.2659790427114099</v>
      </c>
      <c r="AN123" s="16">
        <f t="shared" si="63"/>
        <v>0.21618608856886254</v>
      </c>
      <c r="AO123" s="16">
        <f t="shared" si="64"/>
        <v>1.3732790377950508</v>
      </c>
      <c r="AP123" s="16">
        <f t="shared" si="65"/>
        <v>1.0059390584287955</v>
      </c>
      <c r="AQ123" s="16">
        <f t="shared" si="66"/>
        <v>-0.24087591735568781</v>
      </c>
      <c r="AR123" s="19"/>
      <c r="AS123" s="14">
        <v>7.3099999999999999E-4</v>
      </c>
      <c r="AT123" s="16">
        <v>9.6848000000000004E-2</v>
      </c>
      <c r="AU123" s="14">
        <v>6.3699999999999998E-4</v>
      </c>
      <c r="AV123" s="16">
        <v>0.16331000000000001</v>
      </c>
      <c r="AW123" s="15">
        <v>0.50287599999999999</v>
      </c>
      <c r="AX123" s="15">
        <v>2.6350999999999999E-2</v>
      </c>
      <c r="AY123" s="14">
        <v>6.6799999999999997E-4</v>
      </c>
      <c r="AZ123" s="37">
        <v>0.75361599999999995</v>
      </c>
      <c r="BA123" s="16">
        <v>3.059056</v>
      </c>
      <c r="BB123" s="16">
        <v>2.4683700000000002</v>
      </c>
      <c r="BC123" s="16">
        <f t="shared" si="38"/>
        <v>1.2393020495306619</v>
      </c>
      <c r="BD123" s="12">
        <v>184.287192</v>
      </c>
      <c r="BE123" s="15">
        <v>0</v>
      </c>
      <c r="BF123" s="15">
        <v>0</v>
      </c>
      <c r="BG123" s="15">
        <v>0</v>
      </c>
      <c r="BH123" s="15">
        <v>0.88324800000000003</v>
      </c>
      <c r="BI123" s="37">
        <v>0.11663999999999999</v>
      </c>
      <c r="BJ123" s="13">
        <v>1684.0980959999999</v>
      </c>
      <c r="BK123" s="15">
        <v>0.18462600000000001</v>
      </c>
      <c r="BL123" s="15">
        <v>7.570824</v>
      </c>
      <c r="BM123" s="16">
        <v>14.04768</v>
      </c>
      <c r="BN123" s="15">
        <v>0.170686</v>
      </c>
      <c r="BO123" s="19"/>
      <c r="BP123" s="45">
        <v>199</v>
      </c>
      <c r="BQ123" s="21">
        <v>0.44881599999999999</v>
      </c>
      <c r="BR123" s="21">
        <v>2.4610129999999999</v>
      </c>
      <c r="BS123" s="20">
        <v>22.689250999999999</v>
      </c>
      <c r="BT123" s="20">
        <v>35.380721000000001</v>
      </c>
      <c r="BU123" s="21">
        <v>1.1332139999999999</v>
      </c>
      <c r="BV123" s="21">
        <v>13.654591</v>
      </c>
      <c r="BW123" s="20">
        <v>11.787944</v>
      </c>
      <c r="BX123" s="20">
        <v>25.857572000000001</v>
      </c>
      <c r="BY123" s="21">
        <v>9.6756960000000003</v>
      </c>
      <c r="BZ123" s="21">
        <v>1.4117200000000001</v>
      </c>
      <c r="CA123" s="20">
        <v>18.809702000000001</v>
      </c>
      <c r="CB123" s="20">
        <v>44.528336000000003</v>
      </c>
      <c r="CC123" s="20">
        <v>32.086911000000001</v>
      </c>
      <c r="CD123" s="20">
        <v>10.856769999999999</v>
      </c>
      <c r="CE123" s="20">
        <v>12.186926</v>
      </c>
      <c r="CF123" s="21">
        <v>1.7613989999999999</v>
      </c>
      <c r="CG123" s="21">
        <v>82.667806999999996</v>
      </c>
      <c r="CH123" s="21">
        <v>17.989388000000002</v>
      </c>
      <c r="CI123" s="21">
        <v>9.982056</v>
      </c>
      <c r="CJ123" s="21">
        <v>10.850161</v>
      </c>
      <c r="CK123" s="21">
        <v>66.705804000000001</v>
      </c>
      <c r="CL123" s="21">
        <v>4.4551660000000002</v>
      </c>
      <c r="CM123" s="23">
        <v>74.758847000000003</v>
      </c>
      <c r="CN123" s="23">
        <v>82.234014999999999</v>
      </c>
      <c r="CO123" s="22">
        <v>450.55494399999998</v>
      </c>
      <c r="CP123" s="21">
        <v>36.687840000000001</v>
      </c>
      <c r="CQ123" s="21">
        <v>57.4679</v>
      </c>
      <c r="CR123" s="21">
        <v>5.1422460000000001</v>
      </c>
      <c r="CS123" s="21">
        <v>38.783602000000002</v>
      </c>
      <c r="CT123" s="21">
        <v>1.7012719999999999</v>
      </c>
      <c r="CU123" s="21">
        <v>12.288001</v>
      </c>
      <c r="CV123" s="21">
        <v>-2.6899999999999998E-4</v>
      </c>
      <c r="CW123" s="21">
        <v>8.6830839999999991</v>
      </c>
      <c r="CX123" s="21">
        <v>147.44700900000001</v>
      </c>
      <c r="CY123" s="21">
        <v>7.9500500000000001</v>
      </c>
      <c r="CZ123" s="21">
        <v>36.686802</v>
      </c>
      <c r="DA123" s="21">
        <v>3.6906840000000001</v>
      </c>
      <c r="DB123" s="21">
        <v>2.8799980000000001</v>
      </c>
      <c r="DC123" s="21">
        <v>0.87766500000000003</v>
      </c>
    </row>
    <row r="124" spans="1:107" s="1" customFormat="1" x14ac:dyDescent="0.25">
      <c r="A124" s="6" t="s">
        <v>101</v>
      </c>
      <c r="B124" s="5" t="s">
        <v>51</v>
      </c>
      <c r="C124" s="10" t="s">
        <v>80</v>
      </c>
      <c r="D124" s="24">
        <f t="shared" si="35"/>
        <v>2.4219999999999998E-2</v>
      </c>
      <c r="E124" s="24">
        <f t="shared" si="36"/>
        <v>0.97566299999999995</v>
      </c>
      <c r="F124" s="8">
        <f t="shared" si="37"/>
        <v>0.99988299999999997</v>
      </c>
      <c r="G124" s="19"/>
      <c r="H124" s="9">
        <v>0.76875085792405107</v>
      </c>
      <c r="I124" s="9">
        <v>0.61476859218466684</v>
      </c>
      <c r="J124" s="9">
        <v>0.81124363426289592</v>
      </c>
      <c r="K124" s="9">
        <v>0.84447292127114626</v>
      </c>
      <c r="L124" s="9">
        <v>0.74087037748677109</v>
      </c>
      <c r="M124" s="9">
        <v>0.89807518813462772</v>
      </c>
      <c r="N124" s="19"/>
      <c r="O124" s="9">
        <f t="shared" si="39"/>
        <v>1.305015218271274</v>
      </c>
      <c r="P124" s="9">
        <f t="shared" si="40"/>
        <v>1.2640530664654384</v>
      </c>
      <c r="Q124" s="9">
        <f t="shared" si="41"/>
        <v>1.2725831993124683</v>
      </c>
      <c r="R124" s="9">
        <f t="shared" si="42"/>
        <v>1.3710041629816241</v>
      </c>
      <c r="S124" s="9">
        <f t="shared" si="43"/>
        <v>1.1836239317035253</v>
      </c>
      <c r="T124" s="9">
        <f t="shared" si="44"/>
        <v>1.2416751584406687</v>
      </c>
      <c r="U124" s="19"/>
      <c r="V124" s="16">
        <f t="shared" si="45"/>
        <v>1.1998861914784023</v>
      </c>
      <c r="W124" s="16">
        <f t="shared" si="46"/>
        <v>2.0071397450159791</v>
      </c>
      <c r="X124" s="16">
        <f t="shared" si="47"/>
        <v>-1.5158108612689183</v>
      </c>
      <c r="Y124" s="16">
        <f t="shared" si="48"/>
        <v>1.35463146859733</v>
      </c>
      <c r="Z124" s="16">
        <f t="shared" si="49"/>
        <v>1.0753549857048006</v>
      </c>
      <c r="AA124" s="16">
        <f t="shared" si="50"/>
        <v>0.11908276144577004</v>
      </c>
      <c r="AB124" s="16">
        <f t="shared" si="51"/>
        <v>-0.76577045826752232</v>
      </c>
      <c r="AC124" s="47">
        <f t="shared" si="52"/>
        <v>-1.7360853287573277</v>
      </c>
      <c r="AD124" s="16">
        <f t="shared" si="53"/>
        <v>1.0060461460130723</v>
      </c>
      <c r="AE124" s="16">
        <f t="shared" si="54"/>
        <v>-1.0295424280543153</v>
      </c>
      <c r="AF124" s="16">
        <f t="shared" si="55"/>
        <v>1.1799336824649722</v>
      </c>
      <c r="AG124" s="16">
        <f t="shared" si="56"/>
        <v>-1.3631914094454738</v>
      </c>
      <c r="AH124" s="16">
        <f t="shared" si="57"/>
        <v>-0.83318603397473168</v>
      </c>
      <c r="AI124" s="16">
        <f t="shared" si="58"/>
        <v>-0.79954699755226355</v>
      </c>
      <c r="AJ124" s="16">
        <f t="shared" si="59"/>
        <v>-0.74423145614800312</v>
      </c>
      <c r="AK124" s="16">
        <f t="shared" si="60"/>
        <v>-1.3700581543772661</v>
      </c>
      <c r="AL124" s="47">
        <f t="shared" si="61"/>
        <v>1.3785333551340038</v>
      </c>
      <c r="AM124" s="16">
        <f t="shared" si="62"/>
        <v>-0.9978778314140011</v>
      </c>
      <c r="AN124" s="16">
        <f t="shared" si="63"/>
        <v>-0.87849122717003625</v>
      </c>
      <c r="AO124" s="16">
        <f t="shared" si="64"/>
        <v>-0.83420800912428605</v>
      </c>
      <c r="AP124" s="16">
        <f t="shared" si="65"/>
        <v>-1.0325096121818957</v>
      </c>
      <c r="AQ124" s="16">
        <f t="shared" si="66"/>
        <v>-1.2591935983852798</v>
      </c>
      <c r="AR124" s="19"/>
      <c r="AS124" s="14">
        <v>1.165E-3</v>
      </c>
      <c r="AT124" s="16">
        <v>0.55465600000000004</v>
      </c>
      <c r="AU124" s="14">
        <v>4.4799999999999999E-4</v>
      </c>
      <c r="AV124" s="16">
        <v>3.4650509999999999</v>
      </c>
      <c r="AW124" s="15">
        <v>0.67332000000000003</v>
      </c>
      <c r="AX124" s="15">
        <v>0.13480800000000001</v>
      </c>
      <c r="AY124" s="14">
        <v>6.87E-4</v>
      </c>
      <c r="AZ124" s="37">
        <v>0.18451699999999999</v>
      </c>
      <c r="BA124" s="16">
        <v>3.4863230000000001</v>
      </c>
      <c r="BB124" s="16">
        <v>1.9653499999999999</v>
      </c>
      <c r="BC124" s="16">
        <f t="shared" si="38"/>
        <v>1.7738942173149821</v>
      </c>
      <c r="BD124" s="12">
        <v>152.396548</v>
      </c>
      <c r="BE124" s="15">
        <v>0</v>
      </c>
      <c r="BF124" s="15">
        <v>0</v>
      </c>
      <c r="BG124" s="15">
        <v>0</v>
      </c>
      <c r="BH124" s="15">
        <v>2.4219999999999998E-2</v>
      </c>
      <c r="BI124" s="37">
        <v>0.97566299999999995</v>
      </c>
      <c r="BJ124" s="13">
        <v>953.18616699999995</v>
      </c>
      <c r="BK124" s="15">
        <v>0.13445299999999999</v>
      </c>
      <c r="BL124" s="15">
        <v>7.0441010000000004</v>
      </c>
      <c r="BM124" s="16">
        <v>6.38436</v>
      </c>
      <c r="BN124" s="15">
        <v>0.15820100000000001</v>
      </c>
      <c r="BO124" s="19"/>
      <c r="BP124" s="45">
        <v>155.66666699999999</v>
      </c>
      <c r="BQ124" s="21">
        <v>0</v>
      </c>
      <c r="BR124" s="21">
        <v>16.845707999999998</v>
      </c>
      <c r="BS124" s="20">
        <v>0</v>
      </c>
      <c r="BT124" s="20">
        <v>5.2791930000000002</v>
      </c>
      <c r="BU124" s="21">
        <v>0.65056899999999995</v>
      </c>
      <c r="BV124" s="21">
        <v>17.696667000000001</v>
      </c>
      <c r="BW124" s="20">
        <v>0</v>
      </c>
      <c r="BX124" s="20">
        <v>37.775972000000003</v>
      </c>
      <c r="BY124" s="21">
        <v>0</v>
      </c>
      <c r="BZ124" s="21">
        <v>0.23035700000000001</v>
      </c>
      <c r="CA124" s="20">
        <v>0</v>
      </c>
      <c r="CB124" s="20">
        <v>0.36927399999999999</v>
      </c>
      <c r="CC124" s="20">
        <v>1.384055</v>
      </c>
      <c r="CD124" s="20">
        <v>10.505146</v>
      </c>
      <c r="CE124" s="20">
        <v>7.2545000000000002</v>
      </c>
      <c r="CF124" s="21">
        <v>1.1224689999999999</v>
      </c>
      <c r="CG124" s="21">
        <v>7.7106669999999999</v>
      </c>
      <c r="CH124" s="21">
        <v>0.41331200000000001</v>
      </c>
      <c r="CI124" s="21">
        <v>0.449104</v>
      </c>
      <c r="CJ124" s="21">
        <v>0.45383099999999998</v>
      </c>
      <c r="CK124" s="21">
        <v>21.223500999999999</v>
      </c>
      <c r="CL124" s="21">
        <v>0.21015900000000001</v>
      </c>
      <c r="CM124" s="23">
        <v>29.898986000000001</v>
      </c>
      <c r="CN124" s="23">
        <v>34.22372</v>
      </c>
      <c r="CO124" s="22">
        <v>268.478409</v>
      </c>
      <c r="CP124" s="21">
        <v>29.183005000000001</v>
      </c>
      <c r="CQ124" s="21">
        <v>12.258927</v>
      </c>
      <c r="CR124" s="21">
        <v>1.517909</v>
      </c>
      <c r="CS124" s="21">
        <v>11.857666999999999</v>
      </c>
      <c r="CT124" s="21">
        <v>1.018481</v>
      </c>
      <c r="CU124" s="21">
        <v>12.793334</v>
      </c>
      <c r="CV124" s="21">
        <v>-1.2078E-2</v>
      </c>
      <c r="CW124" s="21">
        <v>5.1148920000000002</v>
      </c>
      <c r="CX124" s="21">
        <v>20.546465999999999</v>
      </c>
      <c r="CY124" s="21">
        <v>1.1960759999999999</v>
      </c>
      <c r="CZ124" s="21">
        <v>5.9507339999999997</v>
      </c>
      <c r="DA124" s="21">
        <v>2.9344839999999999</v>
      </c>
      <c r="DB124" s="21">
        <v>1.8771899999999999</v>
      </c>
      <c r="DC124" s="21">
        <v>0.49410799999999999</v>
      </c>
    </row>
    <row r="125" spans="1:107" s="1" customFormat="1" x14ac:dyDescent="0.25">
      <c r="A125" s="6" t="s">
        <v>170</v>
      </c>
      <c r="B125" s="5" t="s">
        <v>51</v>
      </c>
      <c r="C125" s="10" t="s">
        <v>125</v>
      </c>
      <c r="D125" s="24">
        <f t="shared" si="35"/>
        <v>0.98555400000000004</v>
      </c>
      <c r="E125" s="24">
        <f t="shared" si="36"/>
        <v>1.4328E-2</v>
      </c>
      <c r="F125" s="8">
        <f t="shared" si="37"/>
        <v>0.99988200000000005</v>
      </c>
      <c r="G125" s="19"/>
      <c r="H125" s="9">
        <v>1.4083749062722029</v>
      </c>
      <c r="I125" s="9">
        <v>1.3856977501141272</v>
      </c>
      <c r="J125" s="9">
        <v>1.1420326882392118</v>
      </c>
      <c r="K125" s="9">
        <v>1.0558314674982492</v>
      </c>
      <c r="L125" s="9">
        <v>1.3286589751166842</v>
      </c>
      <c r="M125" s="9">
        <v>1.288175751186345</v>
      </c>
      <c r="N125" s="19"/>
      <c r="O125" s="9">
        <f t="shared" si="39"/>
        <v>2.2386288296573298</v>
      </c>
      <c r="P125" s="9">
        <f t="shared" si="40"/>
        <v>2.3954357824075063</v>
      </c>
      <c r="Q125" s="9">
        <f t="shared" si="41"/>
        <v>2.1484232862415196</v>
      </c>
      <c r="R125" s="9">
        <f t="shared" si="42"/>
        <v>2.498115627169863</v>
      </c>
      <c r="S125" s="9">
        <f t="shared" si="43"/>
        <v>2.193854757646216</v>
      </c>
      <c r="T125" s="9">
        <f t="shared" si="44"/>
        <v>2.1289040898226479</v>
      </c>
      <c r="U125" s="19"/>
      <c r="V125" s="16">
        <f t="shared" si="45"/>
        <v>-0.853321744535809</v>
      </c>
      <c r="W125" s="16">
        <f t="shared" si="46"/>
        <v>-0.94739920953889711</v>
      </c>
      <c r="X125" s="16">
        <f t="shared" si="47"/>
        <v>0.41196595465278624</v>
      </c>
      <c r="Y125" s="16">
        <f t="shared" si="48"/>
        <v>-1.342250213023382</v>
      </c>
      <c r="Z125" s="16">
        <f t="shared" si="49"/>
        <v>-0.57540523987701808</v>
      </c>
      <c r="AA125" s="16">
        <f t="shared" si="50"/>
        <v>-0.74329236161603762</v>
      </c>
      <c r="AB125" s="16">
        <f t="shared" si="51"/>
        <v>-2.6458154414804428E-2</v>
      </c>
      <c r="AC125" s="47">
        <f t="shared" si="52"/>
        <v>0.96778525698165074</v>
      </c>
      <c r="AD125" s="16">
        <f t="shared" si="53"/>
        <v>-0.23694774273797523</v>
      </c>
      <c r="AE125" s="16">
        <f t="shared" si="54"/>
        <v>0.35887759758938559</v>
      </c>
      <c r="AF125" s="16">
        <f t="shared" si="55"/>
        <v>-0.52029677431782784</v>
      </c>
      <c r="AG125" s="16">
        <f t="shared" si="56"/>
        <v>0.75685405224510272</v>
      </c>
      <c r="AH125" s="16">
        <f t="shared" si="57"/>
        <v>-0.83318603397473168</v>
      </c>
      <c r="AI125" s="16">
        <f t="shared" si="58"/>
        <v>-0.79954699755226355</v>
      </c>
      <c r="AJ125" s="16">
        <f t="shared" si="59"/>
        <v>-0.74423145614800312</v>
      </c>
      <c r="AK125" s="16">
        <f t="shared" si="60"/>
        <v>1.4667923204215216</v>
      </c>
      <c r="AL125" s="47">
        <f t="shared" si="61"/>
        <v>-1.2014574151055826</v>
      </c>
      <c r="AM125" s="16">
        <f t="shared" si="62"/>
        <v>0.42640732788483338</v>
      </c>
      <c r="AN125" s="16">
        <f t="shared" si="63"/>
        <v>-0.69295048029335748</v>
      </c>
      <c r="AO125" s="16">
        <f t="shared" si="64"/>
        <v>0.47865088889964058</v>
      </c>
      <c r="AP125" s="16">
        <f t="shared" si="65"/>
        <v>1.2620134337086366</v>
      </c>
      <c r="AQ125" s="16">
        <f t="shared" si="66"/>
        <v>-0.31314099267745127</v>
      </c>
      <c r="AR125" s="19"/>
      <c r="AS125" s="14">
        <v>8.83E-4</v>
      </c>
      <c r="AT125" s="16">
        <v>0.15735099999999999</v>
      </c>
      <c r="AU125" s="14">
        <v>7.0299999999999996E-4</v>
      </c>
      <c r="AV125" s="16">
        <v>9.3392000000000003E-2</v>
      </c>
      <c r="AW125" s="15">
        <v>0.451934</v>
      </c>
      <c r="AX125" s="15">
        <v>6.7990999999999996E-2</v>
      </c>
      <c r="AY125" s="14">
        <v>7.6300000000000001E-4</v>
      </c>
      <c r="AZ125" s="37">
        <v>0.55934200000000001</v>
      </c>
      <c r="BA125" s="16">
        <v>2.9389789999999998</v>
      </c>
      <c r="BB125" s="16">
        <v>2.7956949999999998</v>
      </c>
      <c r="BC125" s="16">
        <f t="shared" si="38"/>
        <v>1.0512516565648256</v>
      </c>
      <c r="BD125" s="12">
        <v>192.399216</v>
      </c>
      <c r="BE125" s="15">
        <v>0</v>
      </c>
      <c r="BF125" s="15">
        <v>0</v>
      </c>
      <c r="BG125" s="15">
        <v>0</v>
      </c>
      <c r="BH125" s="15">
        <v>0.98555400000000004</v>
      </c>
      <c r="BI125" s="37">
        <v>1.4328E-2</v>
      </c>
      <c r="BJ125" s="13">
        <v>1413.032823</v>
      </c>
      <c r="BK125" s="15">
        <v>0.142957</v>
      </c>
      <c r="BL125" s="15">
        <v>7.3573589999999998</v>
      </c>
      <c r="BM125" s="16">
        <v>15.010363</v>
      </c>
      <c r="BN125" s="15">
        <v>0.16980000000000001</v>
      </c>
      <c r="BO125" s="19"/>
      <c r="BP125" s="45">
        <v>181.77777800000001</v>
      </c>
      <c r="BQ125" s="21">
        <v>39.789746000000001</v>
      </c>
      <c r="BR125" s="21">
        <v>52.692239999999998</v>
      </c>
      <c r="BS125" s="20">
        <v>10.622785</v>
      </c>
      <c r="BT125" s="20">
        <v>3.4984380000000002</v>
      </c>
      <c r="BU125" s="21">
        <v>0.64163599999999998</v>
      </c>
      <c r="BV125" s="21">
        <v>35.754468000000003</v>
      </c>
      <c r="BW125" s="20">
        <v>30.313697000000001</v>
      </c>
      <c r="BX125" s="20">
        <v>61.029001000000001</v>
      </c>
      <c r="BY125" s="21">
        <v>1.972688</v>
      </c>
      <c r="BZ125" s="21">
        <v>0.29913899999999999</v>
      </c>
      <c r="CA125" s="20">
        <v>11.110441</v>
      </c>
      <c r="CB125" s="20">
        <v>18.487096999999999</v>
      </c>
      <c r="CC125" s="20">
        <v>17.270987999999999</v>
      </c>
      <c r="CD125" s="20">
        <v>8.0539140000000007</v>
      </c>
      <c r="CE125" s="20">
        <v>6.0870199999999999</v>
      </c>
      <c r="CF125" s="21">
        <v>1.3614809999999999</v>
      </c>
      <c r="CG125" s="21">
        <v>17.822334999999999</v>
      </c>
      <c r="CH125" s="21">
        <v>1.603764</v>
      </c>
      <c r="CI125" s="21">
        <v>1.596549</v>
      </c>
      <c r="CJ125" s="21">
        <v>1.9549639999999999</v>
      </c>
      <c r="CK125" s="21">
        <v>16.948333999999999</v>
      </c>
      <c r="CL125" s="21">
        <v>1.6468E-2</v>
      </c>
      <c r="CM125" s="23">
        <v>32.452874999999999</v>
      </c>
      <c r="CN125" s="23">
        <v>42.723094000000003</v>
      </c>
      <c r="CO125" s="22">
        <v>491.48038100000002</v>
      </c>
      <c r="CP125" s="21">
        <v>60.452263000000002</v>
      </c>
      <c r="CQ125" s="21">
        <v>19.355255</v>
      </c>
      <c r="CR125" s="21">
        <v>4.4203279999999996</v>
      </c>
      <c r="CS125" s="21">
        <v>40.504668000000002</v>
      </c>
      <c r="CT125" s="21">
        <v>1.5003599999999999</v>
      </c>
      <c r="CU125" s="21">
        <v>13.113334</v>
      </c>
      <c r="CV125" s="21">
        <v>-0.102215</v>
      </c>
      <c r="CW125" s="21">
        <v>6.3046759999999997</v>
      </c>
      <c r="CX125" s="21">
        <v>26.351496000000001</v>
      </c>
      <c r="CY125" s="21">
        <v>1.5407679999999999</v>
      </c>
      <c r="CZ125" s="21">
        <v>7.8641290000000001</v>
      </c>
      <c r="DA125" s="21">
        <v>3.5660440000000002</v>
      </c>
      <c r="DB125" s="21">
        <v>2.6071430000000002</v>
      </c>
      <c r="DC125" s="21">
        <v>0.76823300000000005</v>
      </c>
    </row>
    <row r="126" spans="1:107" s="1" customFormat="1" x14ac:dyDescent="0.25">
      <c r="A126" s="6" t="s">
        <v>85</v>
      </c>
      <c r="B126" s="5" t="s">
        <v>48</v>
      </c>
      <c r="C126" s="10"/>
      <c r="D126" s="24">
        <f t="shared" si="35"/>
        <v>4.9800000000000001E-3</v>
      </c>
      <c r="E126" s="24">
        <f t="shared" si="36"/>
        <v>0.99490100000000004</v>
      </c>
      <c r="F126" s="8">
        <f t="shared" si="37"/>
        <v>0.99988100000000002</v>
      </c>
      <c r="G126" s="19"/>
      <c r="H126" s="9">
        <v>0.63909347750952272</v>
      </c>
      <c r="I126" s="9">
        <v>0.61366712504906262</v>
      </c>
      <c r="J126" s="9">
        <v>0.64008098924279255</v>
      </c>
      <c r="K126" s="9">
        <v>0.75730459075647272</v>
      </c>
      <c r="L126" s="9">
        <v>0.63893832092249525</v>
      </c>
      <c r="M126" s="9">
        <v>0.86366345268696465</v>
      </c>
      <c r="N126" s="19"/>
      <c r="O126" s="9">
        <f t="shared" si="39"/>
        <v>1.2931260208006516</v>
      </c>
      <c r="P126" s="9">
        <f t="shared" si="40"/>
        <v>1.2106748105807306</v>
      </c>
      <c r="Q126" s="9">
        <f t="shared" si="41"/>
        <v>1.20534098785291</v>
      </c>
      <c r="R126" s="9">
        <f t="shared" si="42"/>
        <v>1.3278251199733937</v>
      </c>
      <c r="S126" s="9">
        <f t="shared" si="43"/>
        <v>1.1390760139426757</v>
      </c>
      <c r="T126" s="9">
        <f t="shared" si="44"/>
        <v>1.2207749160116212</v>
      </c>
      <c r="U126" s="19"/>
      <c r="V126" s="16">
        <f t="shared" si="45"/>
        <v>1.4547169636787467</v>
      </c>
      <c r="W126" s="16">
        <f t="shared" si="46"/>
        <v>2.1466996110134655</v>
      </c>
      <c r="X126" s="16">
        <f t="shared" si="47"/>
        <v>-1.5536104066791478</v>
      </c>
      <c r="Y126" s="16">
        <f t="shared" si="48"/>
        <v>1.7378305650265622</v>
      </c>
      <c r="Z126" s="16">
        <f t="shared" si="49"/>
        <v>1.215067046750786</v>
      </c>
      <c r="AA126" s="16">
        <f t="shared" si="50"/>
        <v>0.38272429935952762</v>
      </c>
      <c r="AB126" s="16">
        <f t="shared" si="51"/>
        <v>-0.6879481104935522</v>
      </c>
      <c r="AC126" s="47">
        <f t="shared" si="52"/>
        <v>-1.7923881632045835</v>
      </c>
      <c r="AD126" s="16">
        <f t="shared" si="53"/>
        <v>0.99166191362658607</v>
      </c>
      <c r="AE126" s="16">
        <f t="shared" si="54"/>
        <v>-1.0104620928772257</v>
      </c>
      <c r="AF126" s="16">
        <f t="shared" si="55"/>
        <v>1.1483022991443559</v>
      </c>
      <c r="AG126" s="16">
        <f t="shared" si="56"/>
        <v>-1.4637026328265559</v>
      </c>
      <c r="AH126" s="16">
        <f t="shared" si="57"/>
        <v>-0.83318603397473168</v>
      </c>
      <c r="AI126" s="16">
        <f t="shared" si="58"/>
        <v>-0.79954699755226355</v>
      </c>
      <c r="AJ126" s="16">
        <f t="shared" si="59"/>
        <v>-0.74423145614800312</v>
      </c>
      <c r="AK126" s="16">
        <f t="shared" si="60"/>
        <v>-1.4268344705536717</v>
      </c>
      <c r="AL126" s="47">
        <f t="shared" si="61"/>
        <v>1.4301634970074084</v>
      </c>
      <c r="AM126" s="16">
        <f t="shared" si="62"/>
        <v>-1.0559411298304606</v>
      </c>
      <c r="AN126" s="16">
        <f t="shared" si="63"/>
        <v>-1.0126722705956679</v>
      </c>
      <c r="AO126" s="16">
        <f t="shared" si="64"/>
        <v>-0.83374700101345778</v>
      </c>
      <c r="AP126" s="16">
        <f t="shared" si="65"/>
        <v>-1.0782066746130905</v>
      </c>
      <c r="AQ126" s="16">
        <f t="shared" si="66"/>
        <v>-1.2864357373891953</v>
      </c>
      <c r="AR126" s="19"/>
      <c r="AS126" s="14">
        <v>1.1999999999999999E-3</v>
      </c>
      <c r="AT126" s="16">
        <v>0.57342300000000002</v>
      </c>
      <c r="AU126" s="14">
        <v>4.4299999999999998E-4</v>
      </c>
      <c r="AV126" s="16">
        <v>3.9441290000000002</v>
      </c>
      <c r="AW126" s="15">
        <v>0.69205700000000003</v>
      </c>
      <c r="AX126" s="15">
        <v>0.15523500000000001</v>
      </c>
      <c r="AY126" s="14">
        <v>6.9499999999999998E-4</v>
      </c>
      <c r="AZ126" s="37">
        <v>0.17671200000000001</v>
      </c>
      <c r="BA126" s="16">
        <v>3.4799890000000002</v>
      </c>
      <c r="BB126" s="16">
        <v>1.976761</v>
      </c>
      <c r="BC126" s="16">
        <f t="shared" si="38"/>
        <v>1.7604500493484039</v>
      </c>
      <c r="BD126" s="12">
        <v>150.500024</v>
      </c>
      <c r="BE126" s="15">
        <v>0</v>
      </c>
      <c r="BF126" s="15">
        <v>0</v>
      </c>
      <c r="BG126" s="15">
        <v>0</v>
      </c>
      <c r="BH126" s="15">
        <v>4.9800000000000001E-3</v>
      </c>
      <c r="BI126" s="37">
        <v>0.99490100000000004</v>
      </c>
      <c r="BJ126" s="13">
        <v>934.43977099999995</v>
      </c>
      <c r="BK126" s="15">
        <v>0.128303</v>
      </c>
      <c r="BL126" s="15">
        <v>7.0442109999999998</v>
      </c>
      <c r="BM126" s="16">
        <v>6.212567</v>
      </c>
      <c r="BN126" s="15">
        <v>0.15786700000000001</v>
      </c>
      <c r="BO126" s="19"/>
      <c r="BP126" s="45">
        <v>177.6</v>
      </c>
      <c r="BQ126" s="21">
        <v>0</v>
      </c>
      <c r="BR126" s="21">
        <v>16.013672</v>
      </c>
      <c r="BS126" s="20">
        <v>0</v>
      </c>
      <c r="BT126" s="20">
        <v>6.5285200000000003</v>
      </c>
      <c r="BU126" s="21">
        <v>0.66991199999999995</v>
      </c>
      <c r="BV126" s="21">
        <v>17.418745000000001</v>
      </c>
      <c r="BW126" s="20">
        <v>0</v>
      </c>
      <c r="BX126" s="20">
        <v>40.933644999999999</v>
      </c>
      <c r="BY126" s="21">
        <v>0</v>
      </c>
      <c r="BZ126" s="21">
        <v>0.25009799999999999</v>
      </c>
      <c r="CA126" s="20">
        <v>0</v>
      </c>
      <c r="CB126" s="20">
        <v>0.258187</v>
      </c>
      <c r="CC126" s="20">
        <v>0</v>
      </c>
      <c r="CD126" s="20">
        <v>10.328791000000001</v>
      </c>
      <c r="CE126" s="20">
        <v>7.7050640000000001</v>
      </c>
      <c r="CF126" s="21">
        <v>1.118471</v>
      </c>
      <c r="CG126" s="21">
        <v>5.2511999999999999</v>
      </c>
      <c r="CH126" s="21">
        <v>0.43158200000000002</v>
      </c>
      <c r="CI126" s="21">
        <v>0.42248400000000003</v>
      </c>
      <c r="CJ126" s="21">
        <v>0.47647600000000001</v>
      </c>
      <c r="CK126" s="21">
        <v>22.012802000000001</v>
      </c>
      <c r="CL126" s="21">
        <v>0.20463799999999999</v>
      </c>
      <c r="CM126" s="23">
        <v>29.436767</v>
      </c>
      <c r="CN126" s="23">
        <v>35.444764999999997</v>
      </c>
      <c r="CO126" s="22">
        <v>369.23953899999998</v>
      </c>
      <c r="CP126" s="21">
        <v>30.270824000000001</v>
      </c>
      <c r="CQ126" s="21">
        <v>13.12354</v>
      </c>
      <c r="CR126" s="21">
        <v>1.7687660000000001</v>
      </c>
      <c r="CS126" s="21">
        <v>10.98</v>
      </c>
      <c r="CT126" s="21">
        <v>1.083348</v>
      </c>
      <c r="CU126" s="21">
        <v>9.6777999999999995</v>
      </c>
      <c r="CV126" s="21">
        <v>1.2311000000000001E-2</v>
      </c>
      <c r="CW126" s="21">
        <v>5.2231350000000001</v>
      </c>
      <c r="CX126" s="21">
        <v>17.720669999999998</v>
      </c>
      <c r="CY126" s="21">
        <v>1.2288319999999999</v>
      </c>
      <c r="CZ126" s="21">
        <v>6.3134690000000004</v>
      </c>
      <c r="DA126" s="21">
        <v>2.987161</v>
      </c>
      <c r="DB126" s="21">
        <v>1.9917469999999999</v>
      </c>
      <c r="DC126" s="21">
        <v>0.51484300000000005</v>
      </c>
    </row>
    <row r="127" spans="1:107" s="1" customFormat="1" x14ac:dyDescent="0.25">
      <c r="A127" s="6" t="s">
        <v>340</v>
      </c>
      <c r="B127" s="5" t="s">
        <v>51</v>
      </c>
      <c r="C127" s="10" t="s">
        <v>52</v>
      </c>
      <c r="D127" s="24">
        <f t="shared" si="35"/>
        <v>9.5593999999999998E-2</v>
      </c>
      <c r="E127" s="24">
        <f t="shared" si="36"/>
        <v>0.90428200000000003</v>
      </c>
      <c r="F127" s="8">
        <f t="shared" si="37"/>
        <v>0.99987599999999999</v>
      </c>
      <c r="G127" s="19"/>
      <c r="H127" s="9">
        <v>0.57407478182845828</v>
      </c>
      <c r="I127" s="9">
        <v>0.68503355075307604</v>
      </c>
      <c r="J127" s="9">
        <v>0.78794941867004253</v>
      </c>
      <c r="K127" s="9">
        <v>0.80719143544258576</v>
      </c>
      <c r="L127" s="9">
        <v>0.69099061262844874</v>
      </c>
      <c r="M127" s="9">
        <v>0.87629795381643527</v>
      </c>
      <c r="N127" s="19"/>
      <c r="O127" s="9">
        <f t="shared" si="39"/>
        <v>1.5093435346317423</v>
      </c>
      <c r="P127" s="9">
        <f t="shared" si="40"/>
        <v>1.3435827798079882</v>
      </c>
      <c r="Q127" s="9">
        <f t="shared" si="41"/>
        <v>1.4565931750493195</v>
      </c>
      <c r="R127" s="9">
        <f t="shared" si="42"/>
        <v>1.2640357239322291</v>
      </c>
      <c r="S127" s="9">
        <f t="shared" si="43"/>
        <v>1.4259774759921857</v>
      </c>
      <c r="T127" s="9">
        <f t="shared" si="44"/>
        <v>1.5603985294593974</v>
      </c>
      <c r="U127" s="19"/>
      <c r="V127" s="16">
        <f t="shared" si="45"/>
        <v>-0.67858064359842907</v>
      </c>
      <c r="W127" s="16">
        <f t="shared" si="46"/>
        <v>0.42736251621499677</v>
      </c>
      <c r="X127" s="16">
        <f t="shared" si="47"/>
        <v>-0.75226004398228208</v>
      </c>
      <c r="Y127" s="16">
        <f t="shared" si="48"/>
        <v>0.76549919183509707</v>
      </c>
      <c r="Z127" s="16">
        <f t="shared" si="49"/>
        <v>0.84554627985875896</v>
      </c>
      <c r="AA127" s="16">
        <f t="shared" si="50"/>
        <v>-0.15945290359152406</v>
      </c>
      <c r="AB127" s="16">
        <f t="shared" si="51"/>
        <v>-0.95059853423070206</v>
      </c>
      <c r="AC127" s="47">
        <f t="shared" si="52"/>
        <v>-0.49846895567039945</v>
      </c>
      <c r="AD127" s="16">
        <f t="shared" si="53"/>
        <v>0.98543495353758281</v>
      </c>
      <c r="AE127" s="16">
        <f t="shared" si="54"/>
        <v>-0.8370820250030343</v>
      </c>
      <c r="AF127" s="16">
        <f t="shared" si="55"/>
        <v>0.93876444518326208</v>
      </c>
      <c r="AG127" s="16">
        <f t="shared" si="56"/>
        <v>-0.80935693313380219</v>
      </c>
      <c r="AH127" s="16">
        <f t="shared" si="57"/>
        <v>-0.83318603397473168</v>
      </c>
      <c r="AI127" s="16">
        <f t="shared" si="58"/>
        <v>-0.79954699755226355</v>
      </c>
      <c r="AJ127" s="16">
        <f t="shared" si="59"/>
        <v>-0.74423145614800312</v>
      </c>
      <c r="AK127" s="16">
        <f t="shared" si="60"/>
        <v>-1.1594369074555004</v>
      </c>
      <c r="AL127" s="47">
        <f t="shared" si="61"/>
        <v>1.1869640050422341</v>
      </c>
      <c r="AM127" s="16">
        <f t="shared" si="62"/>
        <v>-0.68127097194194552</v>
      </c>
      <c r="AN127" s="16">
        <f t="shared" si="63"/>
        <v>-0.71996123342521612</v>
      </c>
      <c r="AO127" s="16">
        <f t="shared" si="64"/>
        <v>-0.4922782933210883</v>
      </c>
      <c r="AP127" s="16">
        <f t="shared" si="65"/>
        <v>-0.68619422517954431</v>
      </c>
      <c r="AQ127" s="16">
        <f t="shared" si="66"/>
        <v>-1.0645020241267587</v>
      </c>
      <c r="AR127" s="19"/>
      <c r="AS127" s="14">
        <v>9.0700000000000004E-4</v>
      </c>
      <c r="AT127" s="16">
        <v>0.342219</v>
      </c>
      <c r="AU127" s="14">
        <v>5.4900000000000001E-4</v>
      </c>
      <c r="AV127" s="16">
        <v>2.7285140000000001</v>
      </c>
      <c r="AW127" s="15">
        <v>0.64249999999999996</v>
      </c>
      <c r="AX127" s="15">
        <v>0.11322699999999999</v>
      </c>
      <c r="AY127" s="14">
        <v>6.6799999999999997E-4</v>
      </c>
      <c r="AZ127" s="37">
        <v>0.35608200000000001</v>
      </c>
      <c r="BA127" s="16">
        <v>3.4772470000000002</v>
      </c>
      <c r="BB127" s="16">
        <v>2.0804510000000001</v>
      </c>
      <c r="BC127" s="16">
        <f t="shared" si="38"/>
        <v>1.6713909628248875</v>
      </c>
      <c r="BD127" s="12">
        <v>162.84672800000001</v>
      </c>
      <c r="BE127" s="15">
        <v>0</v>
      </c>
      <c r="BF127" s="15">
        <v>0</v>
      </c>
      <c r="BG127" s="15">
        <v>0</v>
      </c>
      <c r="BH127" s="15">
        <v>9.5593999999999998E-2</v>
      </c>
      <c r="BI127" s="37">
        <v>0.90428200000000003</v>
      </c>
      <c r="BJ127" s="13">
        <v>1055.406291</v>
      </c>
      <c r="BK127" s="15">
        <v>0.14171900000000001</v>
      </c>
      <c r="BL127" s="15">
        <v>7.1256880000000002</v>
      </c>
      <c r="BM127" s="16">
        <v>7.6862940000000002</v>
      </c>
      <c r="BN127" s="15">
        <v>0.16058800000000001</v>
      </c>
      <c r="BO127" s="19"/>
      <c r="BP127" s="45">
        <v>121.166667</v>
      </c>
      <c r="BQ127" s="40">
        <v>0</v>
      </c>
      <c r="BR127" s="40">
        <v>4.1779840000000004</v>
      </c>
      <c r="BS127" s="39">
        <v>0</v>
      </c>
      <c r="BT127" s="39">
        <v>0</v>
      </c>
      <c r="BU127" s="40">
        <v>0.45191599999999998</v>
      </c>
      <c r="BV127" s="40">
        <v>0.61342200000000002</v>
      </c>
      <c r="BW127" s="39">
        <v>0</v>
      </c>
      <c r="BX127" s="39">
        <v>30.087800000000001</v>
      </c>
      <c r="BY127" s="40">
        <v>0</v>
      </c>
      <c r="BZ127" s="40">
        <v>0.15143300000000001</v>
      </c>
      <c r="CA127" s="39">
        <v>0</v>
      </c>
      <c r="CB127" s="39">
        <v>0</v>
      </c>
      <c r="CC127" s="39">
        <v>0</v>
      </c>
      <c r="CD127" s="39">
        <v>10.867038000000001</v>
      </c>
      <c r="CE127" s="39">
        <v>5.0108579999999998</v>
      </c>
      <c r="CF127" s="40">
        <v>1.0052829999999999</v>
      </c>
      <c r="CG127" s="40">
        <v>2.8959999999999999</v>
      </c>
      <c r="CH127" s="40">
        <v>0.33678799999999998</v>
      </c>
      <c r="CI127" s="40">
        <v>0.212862</v>
      </c>
      <c r="CJ127" s="40">
        <v>0.32793699999999998</v>
      </c>
      <c r="CK127" s="40">
        <v>20.794001000000002</v>
      </c>
      <c r="CL127" s="40">
        <v>0.16844899999999999</v>
      </c>
      <c r="CM127" s="41">
        <v>32.136940000000003</v>
      </c>
      <c r="CN127" s="41">
        <v>31.783128999999999</v>
      </c>
      <c r="CO127" s="11">
        <v>383.16727700000001</v>
      </c>
      <c r="CP127" s="40">
        <v>22.001819999999999</v>
      </c>
      <c r="CQ127" s="40">
        <v>9.5436370000000004</v>
      </c>
      <c r="CR127" s="40">
        <v>0.69179500000000005</v>
      </c>
      <c r="CS127" s="40">
        <v>5.4219999999999997</v>
      </c>
      <c r="CT127" s="40">
        <v>0.60047899999999998</v>
      </c>
      <c r="CU127" s="40">
        <v>12.55</v>
      </c>
      <c r="CV127" s="40">
        <v>-7.6716999999999994E-2</v>
      </c>
      <c r="CW127" s="40">
        <v>5.0701460000000003</v>
      </c>
      <c r="CX127" s="40">
        <v>20.118745000000001</v>
      </c>
      <c r="CY127" s="40">
        <v>0.89500900000000005</v>
      </c>
      <c r="CZ127" s="40">
        <v>4.8207209999999998</v>
      </c>
      <c r="DA127" s="40">
        <v>2.5196149999999999</v>
      </c>
      <c r="DB127" s="40">
        <v>1.7979719999999999</v>
      </c>
      <c r="DC127" s="40">
        <v>0.39771600000000001</v>
      </c>
    </row>
    <row r="128" spans="1:107" s="1" customFormat="1" x14ac:dyDescent="0.25">
      <c r="A128" s="6" t="s">
        <v>267</v>
      </c>
      <c r="B128" s="5" t="s">
        <v>48</v>
      </c>
      <c r="C128" s="5"/>
      <c r="D128" s="24">
        <f t="shared" si="35"/>
        <v>7.0299999999999996E-4</v>
      </c>
      <c r="E128" s="24">
        <f t="shared" si="36"/>
        <v>0.99916899999999997</v>
      </c>
      <c r="F128" s="8">
        <f t="shared" si="37"/>
        <v>0.99987199999999998</v>
      </c>
      <c r="G128" s="19"/>
      <c r="H128" s="9">
        <v>0.47513655752692963</v>
      </c>
      <c r="I128" s="9">
        <v>0.61089139678783222</v>
      </c>
      <c r="J128" s="9">
        <v>0.58997273889012525</v>
      </c>
      <c r="K128" s="9">
        <v>0.8067389832884424</v>
      </c>
      <c r="L128" s="9">
        <v>0.56574218346829974</v>
      </c>
      <c r="M128" s="9">
        <v>0.71786323927121609</v>
      </c>
      <c r="N128" s="19"/>
      <c r="O128" s="9">
        <f t="shared" si="39"/>
        <v>0.99796014785965181</v>
      </c>
      <c r="P128" s="9">
        <f t="shared" si="40"/>
        <v>1.292422814837374</v>
      </c>
      <c r="Q128" s="9">
        <f t="shared" si="41"/>
        <v>1.0858595543035854</v>
      </c>
      <c r="R128" s="9">
        <f t="shared" si="42"/>
        <v>1.2449851580131364</v>
      </c>
      <c r="S128" s="9">
        <f t="shared" si="43"/>
        <v>0.94044125641574017</v>
      </c>
      <c r="T128" s="9">
        <f t="shared" si="44"/>
        <v>0.99375041060065539</v>
      </c>
      <c r="U128" s="19"/>
      <c r="V128" s="16">
        <f t="shared" si="45"/>
        <v>2.0881534545767484</v>
      </c>
      <c r="W128" s="16">
        <f t="shared" si="46"/>
        <v>2.8993873819305853</v>
      </c>
      <c r="X128" s="16">
        <f t="shared" si="47"/>
        <v>-2.1432833150787283</v>
      </c>
      <c r="Y128" s="16">
        <f t="shared" si="48"/>
        <v>1.2350416245524618</v>
      </c>
      <c r="Z128" s="16">
        <f t="shared" si="49"/>
        <v>2.0570154575426653</v>
      </c>
      <c r="AA128" s="16">
        <f t="shared" si="50"/>
        <v>0.60420022781696514</v>
      </c>
      <c r="AB128" s="16">
        <f t="shared" si="51"/>
        <v>-0.911687360343717</v>
      </c>
      <c r="AC128" s="47">
        <f t="shared" si="52"/>
        <v>-2.1084270459680341</v>
      </c>
      <c r="AD128" s="16">
        <f t="shared" si="53"/>
        <v>0.97889687253968316</v>
      </c>
      <c r="AE128" s="16">
        <f t="shared" si="54"/>
        <v>-1.0110673931431189</v>
      </c>
      <c r="AF128" s="16">
        <f t="shared" si="55"/>
        <v>1.1423694540376128</v>
      </c>
      <c r="AG128" s="16">
        <f t="shared" si="56"/>
        <v>-1.1411420052548165</v>
      </c>
      <c r="AH128" s="16">
        <f t="shared" si="57"/>
        <v>-0.83318603397473168</v>
      </c>
      <c r="AI128" s="16">
        <f t="shared" si="58"/>
        <v>-0.79954699755226355</v>
      </c>
      <c r="AJ128" s="16">
        <f t="shared" si="59"/>
        <v>-0.74423145614800312</v>
      </c>
      <c r="AK128" s="16">
        <f t="shared" si="60"/>
        <v>-1.4394556921901835</v>
      </c>
      <c r="AL128" s="47">
        <f t="shared" si="61"/>
        <v>1.4416177773648098</v>
      </c>
      <c r="AM128" s="16">
        <f t="shared" si="62"/>
        <v>1.0537599523058834</v>
      </c>
      <c r="AN128" s="16">
        <f t="shared" si="63"/>
        <v>-0.73213570858481014</v>
      </c>
      <c r="AO128" s="16">
        <f t="shared" si="64"/>
        <v>1.4640389618691569</v>
      </c>
      <c r="AP128" s="16">
        <f t="shared" si="65"/>
        <v>0.59250211265723984</v>
      </c>
      <c r="AQ128" s="16">
        <f t="shared" si="66"/>
        <v>-1.0289404294988935</v>
      </c>
      <c r="AR128" s="19"/>
      <c r="AS128" s="14">
        <v>1.2869999999999999E-3</v>
      </c>
      <c r="AT128" s="16">
        <v>0.67463899999999999</v>
      </c>
      <c r="AU128" s="14">
        <v>3.6499999999999998E-4</v>
      </c>
      <c r="AV128" s="16">
        <v>3.3155389999999998</v>
      </c>
      <c r="AW128" s="15">
        <v>0.80497200000000002</v>
      </c>
      <c r="AX128" s="15">
        <v>0.17239499999999999</v>
      </c>
      <c r="AY128" s="14">
        <v>6.7199999999999996E-4</v>
      </c>
      <c r="AZ128" s="37">
        <v>0.13290099999999999</v>
      </c>
      <c r="BA128" s="16">
        <v>3.4743680000000001</v>
      </c>
      <c r="BB128" s="16">
        <v>1.976399</v>
      </c>
      <c r="BC128" s="16">
        <f t="shared" si="38"/>
        <v>1.7579284344912136</v>
      </c>
      <c r="BD128" s="12">
        <v>156.58634900000001</v>
      </c>
      <c r="BE128" s="15">
        <v>0</v>
      </c>
      <c r="BF128" s="15">
        <v>0</v>
      </c>
      <c r="BG128" s="15">
        <v>0</v>
      </c>
      <c r="BH128" s="15">
        <v>7.0299999999999996E-4</v>
      </c>
      <c r="BI128" s="37">
        <v>0.99916899999999997</v>
      </c>
      <c r="BJ128" s="13">
        <v>1615.5807500000001</v>
      </c>
      <c r="BK128" s="15">
        <v>0.14116100000000001</v>
      </c>
      <c r="BL128" s="15">
        <v>7.5924800000000001</v>
      </c>
      <c r="BM128" s="16">
        <v>12.493410000000001</v>
      </c>
      <c r="BN128" s="15">
        <v>0.161024</v>
      </c>
      <c r="BO128" s="19"/>
      <c r="BP128" s="45">
        <v>177.75</v>
      </c>
      <c r="BQ128" s="40">
        <v>0</v>
      </c>
      <c r="BR128" s="40">
        <v>0.305948</v>
      </c>
      <c r="BS128" s="39">
        <v>0</v>
      </c>
      <c r="BT128" s="39">
        <v>0.65309600000000001</v>
      </c>
      <c r="BU128" s="40">
        <v>0.29982799999999998</v>
      </c>
      <c r="BV128" s="40">
        <v>0</v>
      </c>
      <c r="BW128" s="39">
        <v>0</v>
      </c>
      <c r="BX128" s="39">
        <v>21.578627999999998</v>
      </c>
      <c r="BY128" s="40">
        <v>0</v>
      </c>
      <c r="BZ128" s="40">
        <v>0.83800399999999997</v>
      </c>
      <c r="CA128" s="39">
        <v>0</v>
      </c>
      <c r="CB128" s="39">
        <v>9.5545829999999992</v>
      </c>
      <c r="CC128" s="39">
        <v>2.75326</v>
      </c>
      <c r="CD128" s="39">
        <v>12.708354</v>
      </c>
      <c r="CE128" s="39">
        <v>7.2713960000000002</v>
      </c>
      <c r="CF128" s="40">
        <v>1.1348370000000001</v>
      </c>
      <c r="CG128" s="40">
        <v>31.886751</v>
      </c>
      <c r="CH128" s="40">
        <v>9.5178220000000007</v>
      </c>
      <c r="CI128" s="40">
        <v>3.2314180000000001</v>
      </c>
      <c r="CJ128" s="40">
        <v>5.4260210000000004</v>
      </c>
      <c r="CK128" s="40">
        <v>35.932501000000002</v>
      </c>
      <c r="CL128" s="40">
        <v>2.2441309999999999</v>
      </c>
      <c r="CM128" s="41">
        <v>63.948549999999997</v>
      </c>
      <c r="CN128" s="41">
        <v>56.568845000000003</v>
      </c>
      <c r="CO128" s="11">
        <v>224.17658599999999</v>
      </c>
      <c r="CP128" s="40">
        <v>18.884516999999999</v>
      </c>
      <c r="CQ128" s="40">
        <v>26.849375999999999</v>
      </c>
      <c r="CR128" s="40">
        <v>2.627443</v>
      </c>
      <c r="CS128" s="40">
        <v>15.624751</v>
      </c>
      <c r="CT128" s="40">
        <v>1.211446</v>
      </c>
      <c r="CU128" s="40">
        <v>6.89825</v>
      </c>
      <c r="CV128" s="40">
        <v>-0.15987199999999999</v>
      </c>
      <c r="CW128" s="40">
        <v>5.6209049999999996</v>
      </c>
      <c r="CX128" s="40">
        <v>39.865439000000002</v>
      </c>
      <c r="CY128" s="40">
        <v>4.4396040000000001</v>
      </c>
      <c r="CZ128" s="40">
        <v>16.091066000000001</v>
      </c>
      <c r="DA128" s="40">
        <v>2.6168040000000001</v>
      </c>
      <c r="DB128" s="40">
        <v>1.9392990000000001</v>
      </c>
      <c r="DC128" s="40">
        <v>0.49023499999999998</v>
      </c>
    </row>
    <row r="129" spans="1:107" s="1" customFormat="1" x14ac:dyDescent="0.25">
      <c r="A129" s="6" t="s">
        <v>349</v>
      </c>
      <c r="B129" s="5" t="s">
        <v>51</v>
      </c>
      <c r="C129" s="10" t="s">
        <v>58</v>
      </c>
      <c r="D129" s="24">
        <f t="shared" si="35"/>
        <v>1.7014000000000001E-2</v>
      </c>
      <c r="E129" s="24">
        <f t="shared" si="36"/>
        <v>0.98285500000000003</v>
      </c>
      <c r="F129" s="8">
        <f t="shared" si="37"/>
        <v>0.99986900000000001</v>
      </c>
      <c r="G129" s="19"/>
      <c r="H129" s="9">
        <v>0.49984706971606868</v>
      </c>
      <c r="I129" s="9">
        <v>0.87268340298514802</v>
      </c>
      <c r="J129" s="9">
        <v>0.73878765269681468</v>
      </c>
      <c r="K129" s="9">
        <v>0.82942867912161078</v>
      </c>
      <c r="L129" s="9">
        <v>0.71270580058376576</v>
      </c>
      <c r="M129" s="9">
        <v>0.87960449709278132</v>
      </c>
      <c r="N129" s="19"/>
      <c r="O129" s="9">
        <f t="shared" si="39"/>
        <v>1.3260103271975419</v>
      </c>
      <c r="P129" s="9">
        <f t="shared" si="40"/>
        <v>1.5813556432819302</v>
      </c>
      <c r="Q129" s="9">
        <f t="shared" si="41"/>
        <v>1.337480545691875</v>
      </c>
      <c r="R129" s="9">
        <f t="shared" si="42"/>
        <v>1.4075766315631879</v>
      </c>
      <c r="S129" s="9">
        <f t="shared" si="43"/>
        <v>1.2467846903579169</v>
      </c>
      <c r="T129" s="9">
        <f t="shared" si="44"/>
        <v>1.2530551780412678</v>
      </c>
      <c r="U129" s="19"/>
      <c r="V129" s="16">
        <f t="shared" si="45"/>
        <v>2.3357033475713695</v>
      </c>
      <c r="W129" s="16">
        <f t="shared" si="46"/>
        <v>2.8985173172254264</v>
      </c>
      <c r="X129" s="16">
        <f t="shared" si="47"/>
        <v>-2.1357234059966821</v>
      </c>
      <c r="Y129" s="16">
        <f t="shared" si="48"/>
        <v>1.0415111953147558</v>
      </c>
      <c r="Z129" s="16">
        <f t="shared" si="49"/>
        <v>1.8049864420463579</v>
      </c>
      <c r="AA129" s="16">
        <f t="shared" si="50"/>
        <v>0.55963400515009276</v>
      </c>
      <c r="AB129" s="16">
        <f t="shared" si="51"/>
        <v>-0.79495383868276082</v>
      </c>
      <c r="AC129" s="47">
        <f t="shared" si="52"/>
        <v>-2.1681203137516398</v>
      </c>
      <c r="AD129" s="16">
        <f t="shared" si="53"/>
        <v>0.49540589629279719</v>
      </c>
      <c r="AE129" s="16">
        <f t="shared" si="54"/>
        <v>-0.60747090010751859</v>
      </c>
      <c r="AF129" s="16">
        <f t="shared" si="55"/>
        <v>0.46635854650027014</v>
      </c>
      <c r="AG129" s="16">
        <f t="shared" si="56"/>
        <v>-0.83704833896377617</v>
      </c>
      <c r="AH129" s="16">
        <f t="shared" si="57"/>
        <v>-0.83318603397473168</v>
      </c>
      <c r="AI129" s="16">
        <f t="shared" si="58"/>
        <v>-0.79954699755226355</v>
      </c>
      <c r="AJ129" s="16">
        <f t="shared" si="59"/>
        <v>-0.74423145614800312</v>
      </c>
      <c r="AK129" s="16">
        <f t="shared" si="60"/>
        <v>-1.3913227143755604</v>
      </c>
      <c r="AL129" s="47">
        <f t="shared" si="61"/>
        <v>1.3978349447147049</v>
      </c>
      <c r="AM129" s="16">
        <f t="shared" si="62"/>
        <v>0.63297172504801347</v>
      </c>
      <c r="AN129" s="16">
        <f t="shared" si="63"/>
        <v>-0.70822311938245397</v>
      </c>
      <c r="AO129" s="16">
        <f t="shared" si="64"/>
        <v>1.1166944962551091</v>
      </c>
      <c r="AP129" s="16">
        <f t="shared" si="65"/>
        <v>0.45347922810372487</v>
      </c>
      <c r="AQ129" s="16">
        <f t="shared" si="66"/>
        <v>-1.1091171439924539</v>
      </c>
      <c r="AR129" s="19"/>
      <c r="AS129" s="14">
        <v>1.3209999999999999E-3</v>
      </c>
      <c r="AT129" s="16">
        <v>0.67452199999999995</v>
      </c>
      <c r="AU129" s="14">
        <v>3.6600000000000001E-4</v>
      </c>
      <c r="AV129" s="16">
        <v>3.0735860000000002</v>
      </c>
      <c r="AW129" s="15">
        <v>0.77117199999999997</v>
      </c>
      <c r="AX129" s="15">
        <v>0.16894200000000001</v>
      </c>
      <c r="AY129" s="14">
        <v>6.8400000000000004E-4</v>
      </c>
      <c r="AZ129" s="37">
        <v>0.124626</v>
      </c>
      <c r="BA129" s="16">
        <v>3.261466</v>
      </c>
      <c r="BB129" s="16">
        <v>2.2177699999999998</v>
      </c>
      <c r="BC129" s="16">
        <f t="shared" si="38"/>
        <v>1.4706060592396868</v>
      </c>
      <c r="BD129" s="12">
        <v>162.32422500000001</v>
      </c>
      <c r="BE129" s="15">
        <v>0</v>
      </c>
      <c r="BF129" s="15">
        <v>0</v>
      </c>
      <c r="BG129" s="15">
        <v>0</v>
      </c>
      <c r="BH129" s="15">
        <v>1.7014000000000001E-2</v>
      </c>
      <c r="BI129" s="37">
        <v>0.98285500000000003</v>
      </c>
      <c r="BJ129" s="13">
        <v>1479.724487</v>
      </c>
      <c r="BK129" s="15">
        <v>0.14225699999999999</v>
      </c>
      <c r="BL129" s="15">
        <v>7.509601</v>
      </c>
      <c r="BM129" s="16">
        <v>11.970769000000001</v>
      </c>
      <c r="BN129" s="15">
        <v>0.16004099999999999</v>
      </c>
      <c r="BO129" s="19"/>
      <c r="BP129" s="45">
        <v>167</v>
      </c>
      <c r="BQ129" s="40">
        <v>0</v>
      </c>
      <c r="BR129" s="40">
        <v>0.504166</v>
      </c>
      <c r="BS129" s="39">
        <v>8.2383450000000007</v>
      </c>
      <c r="BT129" s="39">
        <v>0</v>
      </c>
      <c r="BU129" s="40">
        <v>0.35575099999999998</v>
      </c>
      <c r="BV129" s="40">
        <v>4.0284430000000002</v>
      </c>
      <c r="BW129" s="39">
        <v>1.046109</v>
      </c>
      <c r="BX129" s="39">
        <v>21.922701</v>
      </c>
      <c r="BY129" s="40">
        <v>4.6536220000000004</v>
      </c>
      <c r="BZ129" s="40">
        <v>0.93855900000000003</v>
      </c>
      <c r="CA129" s="39">
        <v>8.0994159999999997</v>
      </c>
      <c r="CB129" s="39">
        <v>8.7002170000000003</v>
      </c>
      <c r="CC129" s="39">
        <v>5.2225799999999998</v>
      </c>
      <c r="CD129" s="39">
        <v>12.441068</v>
      </c>
      <c r="CE129" s="39">
        <v>7.681451</v>
      </c>
      <c r="CF129" s="40">
        <v>1.187173</v>
      </c>
      <c r="CG129" s="40">
        <v>31.951201999999999</v>
      </c>
      <c r="CH129" s="40">
        <v>11.590449</v>
      </c>
      <c r="CI129" s="40">
        <v>4.7894889999999997</v>
      </c>
      <c r="CJ129" s="40">
        <v>6.2227490000000003</v>
      </c>
      <c r="CK129" s="40">
        <v>48.171802</v>
      </c>
      <c r="CL129" s="40">
        <v>2.3593299999999999</v>
      </c>
      <c r="CM129" s="41">
        <v>63.129815000000001</v>
      </c>
      <c r="CN129" s="41">
        <v>59.454554000000002</v>
      </c>
      <c r="CO129" s="11">
        <v>267.27124900000001</v>
      </c>
      <c r="CP129" s="40">
        <v>21.259945999999999</v>
      </c>
      <c r="CQ129" s="40">
        <v>27.727796000000001</v>
      </c>
      <c r="CR129" s="40">
        <v>2.8257720000000002</v>
      </c>
      <c r="CS129" s="40">
        <v>16.393601</v>
      </c>
      <c r="CT129" s="40">
        <v>1.2281930000000001</v>
      </c>
      <c r="CU129" s="40">
        <v>7.3948</v>
      </c>
      <c r="CV129" s="40">
        <v>-0.14335800000000001</v>
      </c>
      <c r="CW129" s="40">
        <v>5.8345469999999997</v>
      </c>
      <c r="CX129" s="40">
        <v>65.517788999999993</v>
      </c>
      <c r="CY129" s="40">
        <v>5.6024330000000004</v>
      </c>
      <c r="CZ129" s="40">
        <v>22.536280000000001</v>
      </c>
      <c r="DA129" s="40">
        <v>2.8136920000000001</v>
      </c>
      <c r="DB129" s="40">
        <v>2.1659120000000001</v>
      </c>
      <c r="DC129" s="40">
        <v>0.57946600000000004</v>
      </c>
    </row>
    <row r="130" spans="1:107" s="1" customFormat="1" x14ac:dyDescent="0.25">
      <c r="A130" s="6" t="s">
        <v>632</v>
      </c>
      <c r="B130" s="5" t="s">
        <v>51</v>
      </c>
      <c r="C130" s="5" t="s">
        <v>68</v>
      </c>
      <c r="D130" s="24">
        <f t="shared" si="35"/>
        <v>0.98817100000000002</v>
      </c>
      <c r="E130" s="24">
        <f t="shared" si="36"/>
        <v>1.1688E-2</v>
      </c>
      <c r="F130" s="8">
        <f t="shared" si="37"/>
        <v>0.99985900000000005</v>
      </c>
      <c r="G130" s="19"/>
      <c r="H130" s="9">
        <v>1.4104001609046539</v>
      </c>
      <c r="I130" s="9">
        <v>1.2901394562528181</v>
      </c>
      <c r="J130" s="9">
        <v>1.5187986311988186</v>
      </c>
      <c r="K130" s="9">
        <v>1.5211555737900078</v>
      </c>
      <c r="L130" s="9">
        <v>1.424226946224445</v>
      </c>
      <c r="M130" s="9">
        <v>0.95843300468224979</v>
      </c>
      <c r="N130" s="19"/>
      <c r="O130" s="9">
        <f t="shared" si="39"/>
        <v>2.3622687532117359</v>
      </c>
      <c r="P130" s="9">
        <f t="shared" si="40"/>
        <v>2.4360016807749427</v>
      </c>
      <c r="Q130" s="9">
        <f t="shared" si="41"/>
        <v>2.2481266523885468</v>
      </c>
      <c r="R130" s="9">
        <f t="shared" si="42"/>
        <v>2.626355750480958</v>
      </c>
      <c r="S130" s="9">
        <f t="shared" si="43"/>
        <v>2.2727829518571978</v>
      </c>
      <c r="T130" s="9">
        <f t="shared" si="44"/>
        <v>2.1834661285916233</v>
      </c>
      <c r="U130" s="19"/>
      <c r="V130" s="16">
        <f t="shared" si="45"/>
        <v>-1.6542184571654657</v>
      </c>
      <c r="W130" s="16">
        <f t="shared" si="46"/>
        <v>-1.1119381126699455</v>
      </c>
      <c r="X130" s="16">
        <f t="shared" si="47"/>
        <v>-9.4547953844289129E-2</v>
      </c>
      <c r="Y130" s="16">
        <f t="shared" si="48"/>
        <v>-0.49505016843683936</v>
      </c>
      <c r="Z130" s="16">
        <f t="shared" si="49"/>
        <v>-0.29380382569851093</v>
      </c>
      <c r="AA130" s="16">
        <f t="shared" si="50"/>
        <v>-1.213193037797762</v>
      </c>
      <c r="AB130" s="16">
        <f t="shared" si="51"/>
        <v>-0.81440942562625385</v>
      </c>
      <c r="AC130" s="47">
        <f t="shared" si="52"/>
        <v>1.4157480649688579</v>
      </c>
      <c r="AD130" s="16">
        <f t="shared" si="53"/>
        <v>-0.31783236618437416</v>
      </c>
      <c r="AE130" s="16">
        <f t="shared" si="54"/>
        <v>-1.8167616655837129E-2</v>
      </c>
      <c r="AF130" s="16">
        <f t="shared" si="55"/>
        <v>-0.33590355533878535</v>
      </c>
      <c r="AG130" s="16">
        <f t="shared" si="56"/>
        <v>1.0881293404363057</v>
      </c>
      <c r="AH130" s="16">
        <f t="shared" si="57"/>
        <v>-0.83318603397473168</v>
      </c>
      <c r="AI130" s="16">
        <f t="shared" si="58"/>
        <v>-0.79954699755226355</v>
      </c>
      <c r="AJ130" s="16">
        <f t="shared" si="59"/>
        <v>-0.74423145614800312</v>
      </c>
      <c r="AK130" s="16">
        <f t="shared" si="60"/>
        <v>1.474514961764227</v>
      </c>
      <c r="AL130" s="47">
        <f t="shared" si="61"/>
        <v>-1.2085425369761402</v>
      </c>
      <c r="AM130" s="16">
        <f t="shared" si="62"/>
        <v>1.1019725924894848</v>
      </c>
      <c r="AN130" s="16">
        <f t="shared" si="63"/>
        <v>0.94063281473222449</v>
      </c>
      <c r="AO130" s="16">
        <f t="shared" si="64"/>
        <v>1.3786099679493855</v>
      </c>
      <c r="AP130" s="16">
        <f t="shared" si="65"/>
        <v>0.81168670948775312</v>
      </c>
      <c r="AQ130" s="16">
        <f t="shared" si="66"/>
        <v>-6.3149507506791686E-2</v>
      </c>
      <c r="AR130" s="19"/>
      <c r="AS130" s="14">
        <v>7.7300000000000003E-4</v>
      </c>
      <c r="AT130" s="16">
        <v>0.13522500000000001</v>
      </c>
      <c r="AU130" s="14">
        <v>6.3599999999999996E-4</v>
      </c>
      <c r="AV130" s="16">
        <v>1.1525669999999999</v>
      </c>
      <c r="AW130" s="15">
        <v>0.48970000000000002</v>
      </c>
      <c r="AX130" s="15">
        <v>3.1583E-2</v>
      </c>
      <c r="AY130" s="14">
        <v>6.8199999999999999E-4</v>
      </c>
      <c r="AZ130" s="37">
        <v>0.62144100000000002</v>
      </c>
      <c r="BA130" s="16">
        <v>2.903362</v>
      </c>
      <c r="BB130" s="16">
        <v>2.5702029999999998</v>
      </c>
      <c r="BC130" s="16">
        <f t="shared" si="38"/>
        <v>1.1296236133877364</v>
      </c>
      <c r="BD130" s="12">
        <v>198.64997600000001</v>
      </c>
      <c r="BE130" s="15">
        <v>0</v>
      </c>
      <c r="BF130" s="15">
        <v>0</v>
      </c>
      <c r="BG130" s="15">
        <v>0</v>
      </c>
      <c r="BH130" s="15">
        <v>0.98817100000000002</v>
      </c>
      <c r="BI130" s="37">
        <v>1.1688E-2</v>
      </c>
      <c r="BJ130" s="13">
        <v>1631.146749</v>
      </c>
      <c r="BK130" s="15">
        <v>0.21783</v>
      </c>
      <c r="BL130" s="15">
        <v>7.5720960000000002</v>
      </c>
      <c r="BM130" s="16">
        <v>13.317410000000001</v>
      </c>
      <c r="BN130" s="15">
        <v>0.17286499999999999</v>
      </c>
      <c r="BO130" s="19"/>
      <c r="BP130" s="45">
        <v>157.66666699999999</v>
      </c>
      <c r="BQ130" s="40">
        <v>0</v>
      </c>
      <c r="BR130" s="40">
        <v>0.30111599999999999</v>
      </c>
      <c r="BS130" s="39">
        <v>7.3100110000000003</v>
      </c>
      <c r="BT130" s="39">
        <v>6.3000379999999998</v>
      </c>
      <c r="BU130" s="40">
        <v>0.31328499999999998</v>
      </c>
      <c r="BV130" s="40">
        <v>1.9165620000000001</v>
      </c>
      <c r="BW130" s="39">
        <v>2.495959</v>
      </c>
      <c r="BX130" s="39">
        <v>19.218166</v>
      </c>
      <c r="BY130" s="40">
        <v>6.8488689999999997</v>
      </c>
      <c r="BZ130" s="40">
        <v>0.850657</v>
      </c>
      <c r="CA130" s="39">
        <v>6.8946909999999999</v>
      </c>
      <c r="CB130" s="39">
        <v>0.65004399999999996</v>
      </c>
      <c r="CC130" s="39">
        <v>19.517354000000001</v>
      </c>
      <c r="CD130" s="39">
        <v>11.592879999999999</v>
      </c>
      <c r="CE130" s="39">
        <v>6.4297870000000001</v>
      </c>
      <c r="CF130" s="40">
        <v>1.049579</v>
      </c>
      <c r="CG130" s="40">
        <v>68.374336</v>
      </c>
      <c r="CH130" s="40">
        <v>12.868323999999999</v>
      </c>
      <c r="CI130" s="40">
        <v>7.4116</v>
      </c>
      <c r="CJ130" s="40">
        <v>9.3959379999999992</v>
      </c>
      <c r="CK130" s="40">
        <v>55.883001999999998</v>
      </c>
      <c r="CL130" s="40">
        <v>2.418561</v>
      </c>
      <c r="CM130" s="41">
        <v>50.517015999999998</v>
      </c>
      <c r="CN130" s="41">
        <v>45.771462999999997</v>
      </c>
      <c r="CO130" s="11">
        <v>487.70367399999998</v>
      </c>
      <c r="CP130" s="40">
        <v>26.010431000000001</v>
      </c>
      <c r="CQ130" s="40">
        <v>27.805267000000001</v>
      </c>
      <c r="CR130" s="40">
        <v>5.0565899999999999</v>
      </c>
      <c r="CS130" s="40">
        <v>37.123336000000002</v>
      </c>
      <c r="CT130" s="40">
        <v>1.2106079999999999</v>
      </c>
      <c r="CU130" s="40">
        <v>0.28699999999999998</v>
      </c>
      <c r="CV130" s="40">
        <v>-0.27095799999999998</v>
      </c>
      <c r="CW130" s="40">
        <v>7.9899440000000004</v>
      </c>
      <c r="CX130" s="40">
        <v>154.31253599999999</v>
      </c>
      <c r="CY130" s="40">
        <v>7.2605950000000004</v>
      </c>
      <c r="CZ130" s="40">
        <v>26.582007999999998</v>
      </c>
      <c r="DA130" s="40">
        <v>3.5492569999999999</v>
      </c>
      <c r="DB130" s="40">
        <v>2.7525740000000001</v>
      </c>
      <c r="DC130" s="40">
        <v>0.66338299999999994</v>
      </c>
    </row>
    <row r="131" spans="1:107" s="1" customFormat="1" x14ac:dyDescent="0.25">
      <c r="A131" s="6" t="s">
        <v>228</v>
      </c>
      <c r="B131" s="5" t="s">
        <v>48</v>
      </c>
      <c r="C131" s="5"/>
      <c r="D131" s="24">
        <f t="shared" si="35"/>
        <v>5.0600000000000005E-4</v>
      </c>
      <c r="E131" s="24">
        <f t="shared" si="36"/>
        <v>0.99934800000000001</v>
      </c>
      <c r="F131" s="8">
        <f t="shared" si="37"/>
        <v>0.99985400000000002</v>
      </c>
      <c r="G131" s="19"/>
      <c r="H131" s="9">
        <v>0.37901308317350285</v>
      </c>
      <c r="I131" s="9">
        <v>0.5333604668062405</v>
      </c>
      <c r="J131" s="9">
        <v>0.57631652397638189</v>
      </c>
      <c r="K131" s="9">
        <v>0.91638608870737071</v>
      </c>
      <c r="L131" s="9">
        <v>0.50251856048583299</v>
      </c>
      <c r="M131" s="9">
        <v>0.56134494331308926</v>
      </c>
      <c r="N131" s="19"/>
      <c r="O131" s="9">
        <f t="shared" si="39"/>
        <v>1.4038746730360325</v>
      </c>
      <c r="P131" s="9">
        <f t="shared" si="40"/>
        <v>1.1715161567233983</v>
      </c>
      <c r="Q131" s="9">
        <f t="shared" si="41"/>
        <v>0.98689747158214058</v>
      </c>
      <c r="R131" s="9">
        <f t="shared" si="42"/>
        <v>0.66638872983942665</v>
      </c>
      <c r="S131" s="9">
        <f t="shared" si="43"/>
        <v>1.2330799813567543</v>
      </c>
      <c r="T131" s="9">
        <f t="shared" si="44"/>
        <v>1.6022423654816966</v>
      </c>
      <c r="U131" s="19"/>
      <c r="V131" s="16">
        <f t="shared" si="45"/>
        <v>-0.76595119406711942</v>
      </c>
      <c r="W131" s="16">
        <f t="shared" si="46"/>
        <v>-5.0176587258898349E-2</v>
      </c>
      <c r="X131" s="16">
        <f t="shared" si="47"/>
        <v>-0.54058258968499662</v>
      </c>
      <c r="Y131" s="16">
        <f t="shared" si="48"/>
        <v>1.4619137458226894</v>
      </c>
      <c r="Z131" s="16">
        <f t="shared" si="49"/>
        <v>1.624301024782852</v>
      </c>
      <c r="AA131" s="16">
        <f t="shared" si="50"/>
        <v>0.96537635730140203</v>
      </c>
      <c r="AB131" s="16">
        <f t="shared" si="51"/>
        <v>-0.80468163215450739</v>
      </c>
      <c r="AC131" s="47">
        <f t="shared" si="52"/>
        <v>-0.16746167041136198</v>
      </c>
      <c r="AD131" s="16">
        <f t="shared" si="53"/>
        <v>0.90452080766917076</v>
      </c>
      <c r="AE131" s="16">
        <f t="shared" si="54"/>
        <v>-0.75834951583219701</v>
      </c>
      <c r="AF131" s="16">
        <f t="shared" si="55"/>
        <v>0.81233041693625019</v>
      </c>
      <c r="AG131" s="16">
        <f t="shared" si="56"/>
        <v>-1.035352379746957</v>
      </c>
      <c r="AH131" s="16">
        <f t="shared" si="57"/>
        <v>-0.83318603397473168</v>
      </c>
      <c r="AI131" s="16">
        <f t="shared" si="58"/>
        <v>-0.79954699755226355</v>
      </c>
      <c r="AJ131" s="16">
        <f t="shared" si="59"/>
        <v>-0.74423145614800312</v>
      </c>
      <c r="AK131" s="16">
        <f t="shared" si="60"/>
        <v>-1.4400370297310749</v>
      </c>
      <c r="AL131" s="47">
        <f t="shared" si="61"/>
        <v>1.4420981700977002</v>
      </c>
      <c r="AM131" s="16">
        <f t="shared" si="62"/>
        <v>-0.42079381318636427</v>
      </c>
      <c r="AN131" s="16">
        <f t="shared" si="63"/>
        <v>-1.073871917231261</v>
      </c>
      <c r="AO131" s="16">
        <f t="shared" si="64"/>
        <v>-4.5377030681719943E-2</v>
      </c>
      <c r="AP131" s="16">
        <f t="shared" si="65"/>
        <v>-0.15375493936958126</v>
      </c>
      <c r="AQ131" s="16">
        <f t="shared" si="66"/>
        <v>-1.2750168767288714</v>
      </c>
      <c r="AR131" s="19"/>
      <c r="AS131" s="14">
        <v>8.9499999999999996E-4</v>
      </c>
      <c r="AT131" s="16">
        <v>0.278003</v>
      </c>
      <c r="AU131" s="14">
        <v>5.7700000000000004E-4</v>
      </c>
      <c r="AV131" s="16">
        <v>3.5991759999999999</v>
      </c>
      <c r="AW131" s="15">
        <v>0.74694000000000005</v>
      </c>
      <c r="AX131" s="15">
        <v>0.200379</v>
      </c>
      <c r="AY131" s="14">
        <v>6.8300000000000001E-4</v>
      </c>
      <c r="AZ131" s="37">
        <v>0.40196799999999999</v>
      </c>
      <c r="BA131" s="16">
        <v>3.4416169999999999</v>
      </c>
      <c r="BB131" s="16">
        <v>2.1275369999999998</v>
      </c>
      <c r="BC131" s="16">
        <f t="shared" si="38"/>
        <v>1.6176531829998728</v>
      </c>
      <c r="BD131" s="12">
        <v>158.58247</v>
      </c>
      <c r="BE131" s="15">
        <v>0</v>
      </c>
      <c r="BF131" s="15">
        <v>0</v>
      </c>
      <c r="BG131" s="15">
        <v>0</v>
      </c>
      <c r="BH131" s="15">
        <v>5.0600000000000005E-4</v>
      </c>
      <c r="BI131" s="37">
        <v>0.99934800000000001</v>
      </c>
      <c r="BJ131" s="13">
        <v>1139.5043029999999</v>
      </c>
      <c r="BK131" s="15">
        <v>0.125498</v>
      </c>
      <c r="BL131" s="15">
        <v>7.2323219999999999</v>
      </c>
      <c r="BM131" s="16">
        <v>9.6879399999999993</v>
      </c>
      <c r="BN131" s="15">
        <v>0.15800700000000001</v>
      </c>
      <c r="BO131" s="19"/>
      <c r="BP131" s="45">
        <v>116.25</v>
      </c>
      <c r="BQ131" s="40">
        <v>0</v>
      </c>
      <c r="BR131" s="40">
        <v>1.1955629999999999</v>
      </c>
      <c r="BS131" s="39">
        <v>0</v>
      </c>
      <c r="BT131" s="39">
        <v>0</v>
      </c>
      <c r="BU131" s="40">
        <v>0.188112</v>
      </c>
      <c r="BV131" s="40">
        <v>0</v>
      </c>
      <c r="BW131" s="39">
        <v>0</v>
      </c>
      <c r="BX131" s="39">
        <v>27.231390999999999</v>
      </c>
      <c r="BY131" s="40">
        <v>0</v>
      </c>
      <c r="BZ131" s="40">
        <v>0.26008900000000001</v>
      </c>
      <c r="CA131" s="39">
        <v>0</v>
      </c>
      <c r="CB131" s="39">
        <v>0</v>
      </c>
      <c r="CC131" s="39">
        <v>1.392965</v>
      </c>
      <c r="CD131" s="39">
        <v>11.135808000000001</v>
      </c>
      <c r="CE131" s="39">
        <v>4.2202840000000004</v>
      </c>
      <c r="CF131" s="40">
        <v>1.0606469999999999</v>
      </c>
      <c r="CG131" s="40">
        <v>5.49</v>
      </c>
      <c r="CH131" s="40">
        <v>2.023863</v>
      </c>
      <c r="CI131" s="40">
        <v>0.49739299999999997</v>
      </c>
      <c r="CJ131" s="40">
        <v>1.4188229999999999</v>
      </c>
      <c r="CK131" s="40">
        <v>25.36825</v>
      </c>
      <c r="CL131" s="40">
        <v>0.36030499999999999</v>
      </c>
      <c r="CM131" s="41">
        <v>40.205461999999997</v>
      </c>
      <c r="CN131" s="41">
        <v>33.616194</v>
      </c>
      <c r="CO131" s="11">
        <v>177.19797500000001</v>
      </c>
      <c r="CP131" s="40">
        <v>15.396276</v>
      </c>
      <c r="CQ131" s="40">
        <v>13.266322000000001</v>
      </c>
      <c r="CR131" s="40">
        <v>0.99411300000000002</v>
      </c>
      <c r="CS131" s="40">
        <v>4.0642500000000004</v>
      </c>
      <c r="CT131" s="40">
        <v>0.66248300000000004</v>
      </c>
      <c r="CU131" s="40">
        <v>1.5302500000000001</v>
      </c>
      <c r="CV131" s="40">
        <v>-0.14477899999999999</v>
      </c>
      <c r="CW131" s="40">
        <v>5.3540299999999998</v>
      </c>
      <c r="CX131" s="40">
        <v>19.037970000000001</v>
      </c>
      <c r="CY131" s="40">
        <v>1.427492</v>
      </c>
      <c r="CZ131" s="40">
        <v>6.4921949999999997</v>
      </c>
      <c r="DA131" s="40">
        <v>1.9841040000000001</v>
      </c>
      <c r="DB131" s="40">
        <v>1.5717749999999999</v>
      </c>
      <c r="DC131" s="40">
        <v>0.29144500000000001</v>
      </c>
    </row>
    <row r="132" spans="1:107" x14ac:dyDescent="0.25">
      <c r="A132" s="6" t="s">
        <v>359</v>
      </c>
      <c r="B132" s="5" t="s">
        <v>56</v>
      </c>
      <c r="C132" s="5" t="s">
        <v>52</v>
      </c>
      <c r="D132" s="24">
        <f t="shared" si="35"/>
        <v>9.1667999999999999E-2</v>
      </c>
      <c r="E132" s="24">
        <f t="shared" si="36"/>
        <v>0.90817800000000004</v>
      </c>
      <c r="F132" s="8">
        <f t="shared" si="37"/>
        <v>0.99984600000000001</v>
      </c>
      <c r="G132" s="19"/>
      <c r="H132" s="9">
        <v>0.37354717121987868</v>
      </c>
      <c r="I132" s="9">
        <v>0.89444047062410781</v>
      </c>
      <c r="J132" s="9">
        <v>0.90314366320680306</v>
      </c>
      <c r="K132" s="9">
        <v>1.0534436856087033</v>
      </c>
      <c r="L132" s="9">
        <v>0.73286455402078288</v>
      </c>
      <c r="M132" s="9">
        <v>0.7121452602772913</v>
      </c>
      <c r="N132" s="19"/>
      <c r="O132" s="9">
        <f t="shared" si="39"/>
        <v>1.5349884193647463</v>
      </c>
      <c r="P132" s="9">
        <f t="shared" si="40"/>
        <v>1.35007266804913</v>
      </c>
      <c r="Q132" s="9">
        <f t="shared" si="41"/>
        <v>1.5049671751725451</v>
      </c>
      <c r="R132" s="9">
        <f t="shared" si="42"/>
        <v>1.3457285761109867</v>
      </c>
      <c r="S132" s="9">
        <f t="shared" si="43"/>
        <v>1.4330682979502738</v>
      </c>
      <c r="T132" s="9">
        <f t="shared" si="44"/>
        <v>1.5622517791493098</v>
      </c>
      <c r="U132" s="19"/>
      <c r="V132" s="16">
        <f t="shared" si="45"/>
        <v>-0.70770416042132556</v>
      </c>
      <c r="W132" s="16">
        <f t="shared" si="46"/>
        <v>0.49545809318195938</v>
      </c>
      <c r="X132" s="16">
        <f t="shared" si="47"/>
        <v>-0.77493977122841951</v>
      </c>
      <c r="Y132" s="16">
        <f t="shared" si="48"/>
        <v>0.85709845985592603</v>
      </c>
      <c r="Z132" s="16">
        <f t="shared" si="49"/>
        <v>0.84805165705422525</v>
      </c>
      <c r="AA132" s="16">
        <f t="shared" si="50"/>
        <v>-0.20121841084608502</v>
      </c>
      <c r="AB132" s="16">
        <f t="shared" si="51"/>
        <v>-0.97978191464594055</v>
      </c>
      <c r="AC132" s="47">
        <f t="shared" si="52"/>
        <v>-0.51014070277298251</v>
      </c>
      <c r="AD132" s="16">
        <f t="shared" si="53"/>
        <v>0.94929269612821487</v>
      </c>
      <c r="AE132" s="16">
        <f t="shared" si="54"/>
        <v>-0.8322362786755253</v>
      </c>
      <c r="AF132" s="16">
        <f t="shared" si="55"/>
        <v>0.91532095915406941</v>
      </c>
      <c r="AG132" s="16">
        <f t="shared" si="56"/>
        <v>-0.8373020914802487</v>
      </c>
      <c r="AH132" s="16">
        <f t="shared" si="57"/>
        <v>-0.83318603397473168</v>
      </c>
      <c r="AI132" s="16">
        <f t="shared" si="58"/>
        <v>-0.79954699755226355</v>
      </c>
      <c r="AJ132" s="16">
        <f t="shared" si="59"/>
        <v>-0.74423145614800312</v>
      </c>
      <c r="AK132" s="16">
        <f t="shared" si="60"/>
        <v>-1.171022344945551</v>
      </c>
      <c r="AL132" s="47">
        <f t="shared" si="61"/>
        <v>1.1974199273178752</v>
      </c>
      <c r="AM132" s="16">
        <f t="shared" si="62"/>
        <v>-0.91301477979725976</v>
      </c>
      <c r="AN132" s="16">
        <f t="shared" si="63"/>
        <v>-0.65607796592111078</v>
      </c>
      <c r="AO132" s="16">
        <f t="shared" si="64"/>
        <v>-0.67756583502963785</v>
      </c>
      <c r="AP132" s="16">
        <f t="shared" si="65"/>
        <v>-0.76590426822666635</v>
      </c>
      <c r="AQ132" s="16">
        <f t="shared" si="66"/>
        <v>-0.96956235406520919</v>
      </c>
      <c r="AR132" s="19"/>
      <c r="AS132" s="14">
        <v>9.0300000000000005E-4</v>
      </c>
      <c r="AT132" s="16">
        <v>0.35137600000000002</v>
      </c>
      <c r="AU132" s="14">
        <v>5.4600000000000004E-4</v>
      </c>
      <c r="AV132" s="16">
        <v>2.843032</v>
      </c>
      <c r="AW132" s="15">
        <v>0.64283599999999996</v>
      </c>
      <c r="AX132" s="15">
        <v>0.10999100000000001</v>
      </c>
      <c r="AY132" s="14">
        <v>6.6500000000000001E-4</v>
      </c>
      <c r="AZ132" s="37">
        <v>0.354464</v>
      </c>
      <c r="BA132" s="16">
        <v>3.4613320000000001</v>
      </c>
      <c r="BB132" s="16">
        <v>2.0833490000000001</v>
      </c>
      <c r="BC132" s="16">
        <f t="shared" si="38"/>
        <v>1.6614268660699671</v>
      </c>
      <c r="BD132" s="12">
        <v>162.31943699999999</v>
      </c>
      <c r="BE132" s="15">
        <v>0</v>
      </c>
      <c r="BF132" s="15">
        <v>0</v>
      </c>
      <c r="BG132" s="15">
        <v>0</v>
      </c>
      <c r="BH132" s="15">
        <v>9.1667999999999999E-2</v>
      </c>
      <c r="BI132" s="37">
        <v>0.90817800000000004</v>
      </c>
      <c r="BJ132" s="13">
        <v>980.58516799999995</v>
      </c>
      <c r="BK132" s="15">
        <v>0.144647</v>
      </c>
      <c r="BL132" s="15">
        <v>7.0814769999999996</v>
      </c>
      <c r="BM132" s="16">
        <v>7.3866329999999998</v>
      </c>
      <c r="BN132" s="15">
        <v>0.16175200000000001</v>
      </c>
      <c r="BO132" s="19"/>
      <c r="BP132" s="45">
        <v>122.2</v>
      </c>
      <c r="BQ132" s="40">
        <v>0</v>
      </c>
      <c r="BR132" s="40">
        <v>7.4282050000000002</v>
      </c>
      <c r="BS132" s="39">
        <v>0</v>
      </c>
      <c r="BT132" s="39">
        <v>0</v>
      </c>
      <c r="BU132" s="40">
        <v>0.50219899999999995</v>
      </c>
      <c r="BV132" s="40">
        <v>8.7862790000000004</v>
      </c>
      <c r="BW132" s="39">
        <v>0</v>
      </c>
      <c r="BX132" s="39">
        <v>29.875492999999999</v>
      </c>
      <c r="BY132" s="40">
        <v>0</v>
      </c>
      <c r="BZ132" s="40">
        <v>0.159604</v>
      </c>
      <c r="CA132" s="39">
        <v>0</v>
      </c>
      <c r="CB132" s="39">
        <v>0</v>
      </c>
      <c r="CC132" s="39">
        <v>0</v>
      </c>
      <c r="CD132" s="39">
        <v>10.803606</v>
      </c>
      <c r="CE132" s="39">
        <v>5.1463599999999996</v>
      </c>
      <c r="CF132" s="40">
        <v>1.0004249999999999</v>
      </c>
      <c r="CG132" s="40">
        <v>3.415</v>
      </c>
      <c r="CH132" s="40">
        <v>0.34100599999999998</v>
      </c>
      <c r="CI132" s="40">
        <v>0.18690000000000001</v>
      </c>
      <c r="CJ132" s="40">
        <v>0.33967999999999998</v>
      </c>
      <c r="CK132" s="40">
        <v>20.283000999999999</v>
      </c>
      <c r="CL132" s="40">
        <v>0.17164399999999999</v>
      </c>
      <c r="CM132" s="41">
        <v>31.947990000000001</v>
      </c>
      <c r="CN132" s="41">
        <v>32.493282000000001</v>
      </c>
      <c r="CO132" s="11">
        <v>379.25949700000001</v>
      </c>
      <c r="CP132" s="40">
        <v>25.368053</v>
      </c>
      <c r="CQ132" s="40">
        <v>10.311381000000001</v>
      </c>
      <c r="CR132" s="40">
        <v>0.733908</v>
      </c>
      <c r="CS132" s="40">
        <v>7.4489999999999998</v>
      </c>
      <c r="CT132" s="40">
        <v>0.63056800000000002</v>
      </c>
      <c r="CU132" s="40">
        <v>12.852</v>
      </c>
      <c r="CV132" s="40">
        <v>-6.6562999999999997E-2</v>
      </c>
      <c r="CW132" s="40">
        <v>5.0858749999999997</v>
      </c>
      <c r="CX132" s="40">
        <v>21.053611</v>
      </c>
      <c r="CY132" s="40">
        <v>0.94578700000000004</v>
      </c>
      <c r="CZ132" s="40">
        <v>4.7988809999999997</v>
      </c>
      <c r="DA132" s="40">
        <v>2.5306929999999999</v>
      </c>
      <c r="DB132" s="40">
        <v>1.8050170000000001</v>
      </c>
      <c r="DC132" s="40">
        <v>0.42295100000000002</v>
      </c>
    </row>
    <row r="133" spans="1:107" x14ac:dyDescent="0.25">
      <c r="A133" s="6" t="s">
        <v>414</v>
      </c>
      <c r="B133" s="5" t="s">
        <v>51</v>
      </c>
      <c r="C133" s="5" t="s">
        <v>61</v>
      </c>
      <c r="D133" s="24">
        <f t="shared" ref="D133:D196" si="67">BH133</f>
        <v>0.245173</v>
      </c>
      <c r="E133" s="24">
        <f t="shared" ref="E133:E196" si="68">BI133</f>
        <v>0.75467099999999998</v>
      </c>
      <c r="F133" s="8">
        <f t="shared" ref="F133:F196" si="69">SUM(D133:E133)</f>
        <v>0.99984399999999996</v>
      </c>
      <c r="G133" s="19"/>
      <c r="H133" s="9">
        <v>0.80064726803868325</v>
      </c>
      <c r="I133" s="9">
        <v>0.82880484986350833</v>
      </c>
      <c r="J133" s="9">
        <v>0.84559659040845792</v>
      </c>
      <c r="K133" s="9">
        <v>0.94215937740770572</v>
      </c>
      <c r="L133" s="9">
        <v>0.83546655101736511</v>
      </c>
      <c r="M133" s="9">
        <v>0.90773877561762695</v>
      </c>
      <c r="N133" s="19"/>
      <c r="O133" s="9">
        <f t="shared" si="39"/>
        <v>1.3970232329343746</v>
      </c>
      <c r="P133" s="9">
        <f t="shared" si="40"/>
        <v>1.3397209895043447</v>
      </c>
      <c r="Q133" s="9">
        <f t="shared" si="41"/>
        <v>1.407280953186282</v>
      </c>
      <c r="R133" s="9">
        <f t="shared" si="42"/>
        <v>1.3723869878342758</v>
      </c>
      <c r="S133" s="9">
        <f t="shared" si="43"/>
        <v>1.4049304165442578</v>
      </c>
      <c r="T133" s="9">
        <f t="shared" si="44"/>
        <v>1.4346216774245446</v>
      </c>
      <c r="U133" s="19"/>
      <c r="V133" s="16">
        <f t="shared" si="45"/>
        <v>-0.30725580410649767</v>
      </c>
      <c r="W133" s="16">
        <f t="shared" si="46"/>
        <v>0.40513496575586694</v>
      </c>
      <c r="X133" s="16">
        <f t="shared" si="47"/>
        <v>-0.62374158958750192</v>
      </c>
      <c r="Y133" s="16">
        <f t="shared" si="48"/>
        <v>0.85208568795381012</v>
      </c>
      <c r="Z133" s="16">
        <f t="shared" si="49"/>
        <v>0.60813196466933839</v>
      </c>
      <c r="AA133" s="16">
        <f t="shared" si="50"/>
        <v>-0.1692360477506579</v>
      </c>
      <c r="AB133" s="16">
        <f t="shared" si="51"/>
        <v>-0.66849252355005917</v>
      </c>
      <c r="AC133" s="47">
        <f t="shared" si="52"/>
        <v>-0.35271639064710592</v>
      </c>
      <c r="AD133" s="16">
        <f t="shared" si="53"/>
        <v>0.99057185496767952</v>
      </c>
      <c r="AE133" s="16">
        <f t="shared" si="54"/>
        <v>-1.0060778461999558</v>
      </c>
      <c r="AF133" s="16">
        <f t="shared" si="55"/>
        <v>1.1422450516511264</v>
      </c>
      <c r="AG133" s="16">
        <f t="shared" si="56"/>
        <v>-0.47752040034163251</v>
      </c>
      <c r="AH133" s="16">
        <f t="shared" si="57"/>
        <v>-0.83318603397473168</v>
      </c>
      <c r="AI133" s="16">
        <f t="shared" si="58"/>
        <v>-0.79954699755226355</v>
      </c>
      <c r="AJ133" s="16">
        <f t="shared" si="59"/>
        <v>-0.74423145614800312</v>
      </c>
      <c r="AK133" s="16">
        <f t="shared" si="60"/>
        <v>-0.71803646060775783</v>
      </c>
      <c r="AL133" s="47">
        <f t="shared" si="61"/>
        <v>0.7854442443695081</v>
      </c>
      <c r="AM133" s="16">
        <f t="shared" si="62"/>
        <v>-0.64509626622919536</v>
      </c>
      <c r="AN133" s="16">
        <f t="shared" si="63"/>
        <v>-0.62640540997658078</v>
      </c>
      <c r="AO133" s="16">
        <f t="shared" si="64"/>
        <v>-0.42091423776448245</v>
      </c>
      <c r="AP133" s="16">
        <f t="shared" si="65"/>
        <v>-0.33938939684446434</v>
      </c>
      <c r="AQ133" s="16">
        <f t="shared" si="66"/>
        <v>-0.98261248053415018</v>
      </c>
      <c r="AR133" s="19"/>
      <c r="AS133" s="14">
        <v>9.5799999999999998E-4</v>
      </c>
      <c r="AT133" s="16">
        <v>0.33922999999999998</v>
      </c>
      <c r="AU133" s="14">
        <v>5.6599999999999999E-4</v>
      </c>
      <c r="AV133" s="16">
        <v>2.8367650000000002</v>
      </c>
      <c r="AW133" s="15">
        <v>0.61065999999999998</v>
      </c>
      <c r="AX133" s="15">
        <v>0.112469</v>
      </c>
      <c r="AY133" s="14">
        <v>6.9700000000000003E-4</v>
      </c>
      <c r="AZ133" s="37">
        <v>0.37628699999999998</v>
      </c>
      <c r="BA133" s="16">
        <v>3.4795090000000002</v>
      </c>
      <c r="BB133" s="16">
        <v>1.9793829999999999</v>
      </c>
      <c r="BC133" s="16">
        <f t="shared" ref="BC133:BC196" si="70">BA133/BB133</f>
        <v>1.7578755602124503</v>
      </c>
      <c r="BD133" s="12">
        <v>169.10807800000001</v>
      </c>
      <c r="BE133" s="15">
        <v>0</v>
      </c>
      <c r="BF133" s="15">
        <v>0</v>
      </c>
      <c r="BG133" s="15">
        <v>0</v>
      </c>
      <c r="BH133" s="15">
        <v>0.245173</v>
      </c>
      <c r="BI133" s="37">
        <v>0.75467099999999998</v>
      </c>
      <c r="BJ133" s="13">
        <v>1067.0857060000001</v>
      </c>
      <c r="BK133" s="15">
        <v>0.146007</v>
      </c>
      <c r="BL133" s="15">
        <v>7.1427160000000001</v>
      </c>
      <c r="BM133" s="16">
        <v>8.9900680000000008</v>
      </c>
      <c r="BN133" s="15">
        <v>0.16159200000000001</v>
      </c>
      <c r="BO133" s="19"/>
      <c r="BP133" s="45">
        <v>166.6</v>
      </c>
      <c r="BQ133" s="40">
        <v>34.956001000000001</v>
      </c>
      <c r="BR133" s="40">
        <v>12.191534000000001</v>
      </c>
      <c r="BS133" s="39">
        <v>22.261102999999999</v>
      </c>
      <c r="BT133" s="39">
        <v>13.634449</v>
      </c>
      <c r="BU133" s="40">
        <v>0.58911999999999998</v>
      </c>
      <c r="BV133" s="40">
        <v>18.253121</v>
      </c>
      <c r="BW133" s="39">
        <v>55.034137999999999</v>
      </c>
      <c r="BX133" s="39">
        <v>31.878107</v>
      </c>
      <c r="BY133" s="40">
        <v>2.1231429999999998</v>
      </c>
      <c r="BZ133" s="40">
        <v>0.143455</v>
      </c>
      <c r="CA133" s="39">
        <v>7.092015</v>
      </c>
      <c r="CB133" s="39">
        <v>4.6784869999999996</v>
      </c>
      <c r="CC133" s="39">
        <v>0</v>
      </c>
      <c r="CD133" s="39">
        <v>9.3599490000000003</v>
      </c>
      <c r="CE133" s="39">
        <v>5.6742710000000001</v>
      </c>
      <c r="CF133" s="40">
        <v>1.127494</v>
      </c>
      <c r="CG133" s="40">
        <v>10.8142</v>
      </c>
      <c r="CH133" s="40">
        <v>0.33737299999999998</v>
      </c>
      <c r="CI133" s="40">
        <v>0.23577999999999999</v>
      </c>
      <c r="CJ133" s="40">
        <v>0.35585699999999998</v>
      </c>
      <c r="CK133" s="40">
        <v>20.188600999999998</v>
      </c>
      <c r="CL133" s="40">
        <v>0.154916</v>
      </c>
      <c r="CM133" s="41">
        <v>31.932752000000001</v>
      </c>
      <c r="CN133" s="41">
        <v>33.164481000000002</v>
      </c>
      <c r="CO133" s="11">
        <v>640.379187</v>
      </c>
      <c r="CP133" s="40">
        <v>26.455649000000001</v>
      </c>
      <c r="CQ133" s="40">
        <v>11.630922999999999</v>
      </c>
      <c r="CR133" s="40">
        <v>1.635839</v>
      </c>
      <c r="CS133" s="40">
        <v>16.917601000000001</v>
      </c>
      <c r="CT133" s="40">
        <v>0.888992</v>
      </c>
      <c r="CU133" s="40">
        <v>7.5743999999999998</v>
      </c>
      <c r="CV133" s="40">
        <v>2.2372E-2</v>
      </c>
      <c r="CW133" s="40">
        <v>4.5551130000000004</v>
      </c>
      <c r="CX133" s="40">
        <v>24.212430000000001</v>
      </c>
      <c r="CY133" s="40">
        <v>1.372768</v>
      </c>
      <c r="CZ133" s="40">
        <v>5.9223520000000001</v>
      </c>
      <c r="DA133" s="40">
        <v>2.8929499999999999</v>
      </c>
      <c r="DB133" s="40">
        <v>2.0008680000000001</v>
      </c>
      <c r="DC133" s="40">
        <v>0.41613699999999998</v>
      </c>
    </row>
    <row r="134" spans="1:107" x14ac:dyDescent="0.25">
      <c r="A134" s="6" t="s">
        <v>242</v>
      </c>
      <c r="B134" s="5" t="s">
        <v>48</v>
      </c>
      <c r="C134" s="5"/>
      <c r="D134" s="24">
        <f t="shared" si="67"/>
        <v>0.76150099999999998</v>
      </c>
      <c r="E134" s="24">
        <f t="shared" si="68"/>
        <v>0.238343</v>
      </c>
      <c r="F134" s="8">
        <f t="shared" si="69"/>
        <v>0.99984399999999996</v>
      </c>
      <c r="G134" s="19"/>
      <c r="H134" s="9">
        <v>0.49593432949769167</v>
      </c>
      <c r="I134" s="9">
        <v>0.67263273152079162</v>
      </c>
      <c r="J134" s="9">
        <v>0.40184405488883057</v>
      </c>
      <c r="K134" s="9">
        <v>0.79895563647798951</v>
      </c>
      <c r="L134" s="9">
        <v>0.53011488187155265</v>
      </c>
      <c r="M134" s="9">
        <v>0.67920914835871271</v>
      </c>
      <c r="N134" s="19"/>
      <c r="O134" s="9">
        <f t="shared" ref="O134:O197" si="71" xml:space="preserve"> 2-0.365*X134-0.371*Z134+0.363*AC134-0.245*AE134-0.656*AF134-0.273*AG134-1.038*AK134-1.082*AL134</f>
        <v>1.7004116957606352</v>
      </c>
      <c r="P134" s="9">
        <f t="shared" ref="P134:P197" si="72">2+0.242*V134-0.184*Y134-0.158*AA134+0.323*AC134-0.304*AE134-0.58*AF134-0.221*AG134+0.145*AN134</f>
        <v>1.7009155396694209</v>
      </c>
      <c r="Q134" s="9">
        <f t="shared" ref="Q134:Q197" si="73">2+0.681*W134+0.439*X134-0.438*AA134+0.628*AC134-0.458*AE134-0.723*AF134-1.382*AK134-1.263*AL134+0.38*AM134-0.386*AO134</f>
        <v>1.662659317768546</v>
      </c>
      <c r="R134" s="9">
        <f t="shared" ref="R134:R197" si="74">2+0.82*W134+0.632*X134-0.445*AA134+0.499*AC134-0.4108*AE134-0.622*AF134-0.339*AG134-0.312*AL134+0.135*AN134</f>
        <v>1.929132196657648</v>
      </c>
      <c r="S134" s="9">
        <f t="shared" ref="S134:S197" si="75">2+0.246*V134-0.33*AA134+0.481*AC134-0.33*AE134-0.617*AF134-1.177*AK134-1.04*AL134+0.333*AM134-0.365*AO134</f>
        <v>1.6778056019645364</v>
      </c>
      <c r="T134" s="9">
        <f t="shared" ref="T134:T197" si="76">2-0.175*X134+0.334*AC134-0.244*AE134-0.593*AF134-0.939*AK134-0.906*AL134+0.501*AM134-0.56*AO134</f>
        <v>1.6834828960463093</v>
      </c>
      <c r="U134" s="19"/>
      <c r="V134" s="16">
        <f t="shared" ref="V134:V197" si="77">(AS134-AS$2)/AS$3</f>
        <v>-0.92613053659305078</v>
      </c>
      <c r="W134" s="16">
        <f t="shared" ref="W134:W197" si="78">(AT134-AT$2)/AT$3</f>
        <v>-0.30030159886573249</v>
      </c>
      <c r="X134" s="16">
        <f t="shared" ref="X134:X197" si="79">(AU134-AU$2)/AU$3</f>
        <v>-0.41962404437226258</v>
      </c>
      <c r="Y134" s="16">
        <f t="shared" ref="Y134:Y197" si="80">(AV134-AV$2)/AV$3</f>
        <v>0.40888530359329672</v>
      </c>
      <c r="Z134" s="16">
        <f t="shared" ref="Z134:Z197" si="81">(AW134-AW$2)/AW$3</f>
        <v>6.8088962410890408E-2</v>
      </c>
      <c r="AA134" s="16">
        <f t="shared" ref="AA134:AA197" si="82">(AX134-AX$2)/AX$3</f>
        <v>-0.85323012144123889</v>
      </c>
      <c r="AB134" s="16">
        <f t="shared" ref="AB134:AB197" si="83">(AY134-AY$2)/AY$3</f>
        <v>-0.7754982517392689</v>
      </c>
      <c r="AC134" s="47">
        <f t="shared" ref="AC134:AC197" si="84">(AZ134-AZ$2)/AZ$3</f>
        <v>0.19682957104750115</v>
      </c>
      <c r="AD134" s="16">
        <f t="shared" ref="AD134:AD197" si="85">(BA134-BA$2)/BA$3</f>
        <v>0.39704854092634262</v>
      </c>
      <c r="AE134" s="16">
        <f t="shared" ref="AE134:AE197" si="86">(BB134-BB$2)/BB$3</f>
        <v>-0.63845658858062704</v>
      </c>
      <c r="AF134" s="16">
        <f t="shared" ref="AF134:AF197" si="87">(BC134-BC$2)/BC$3</f>
        <v>0.44917805002053218</v>
      </c>
      <c r="AG134" s="16">
        <f t="shared" ref="AG134:AG197" si="88">(BD134-BD$2)/BD$3</f>
        <v>0.63714349372678136</v>
      </c>
      <c r="AH134" s="16">
        <f t="shared" ref="AH134:AH197" si="89">(BE134-BE$2)/BE$3</f>
        <v>-0.83318603397473168</v>
      </c>
      <c r="AI134" s="16">
        <f t="shared" ref="AI134:AI197" si="90">(BF134-BF$2)/BF$3</f>
        <v>-0.79954699755226355</v>
      </c>
      <c r="AJ134" s="16">
        <f t="shared" ref="AJ134:AJ197" si="91">(BG134-BG$2)/BG$3</f>
        <v>-0.74423145614800312</v>
      </c>
      <c r="AK134" s="16">
        <f t="shared" ref="AK134:AK197" si="92">(BH134-BH$2)/BH$3</f>
        <v>0.80562267550092903</v>
      </c>
      <c r="AL134" s="47">
        <f t="shared" ref="AL134:AL197" si="93">(BI134-BI$2)/BI$3</f>
        <v>-0.6002553030476413</v>
      </c>
      <c r="AM134" s="16">
        <f t="shared" ref="AM134:AM197" si="94">(BJ134-BJ$2)/BJ$3</f>
        <v>0.9505263566279526</v>
      </c>
      <c r="AN134" s="16">
        <f t="shared" ref="AN134:AN197" si="95">(BK134-BK$2)/BK$3</f>
        <v>6.2957882393543455E-2</v>
      </c>
      <c r="AO134" s="16">
        <f t="shared" ref="AO134:AO197" si="96">(BL134-BL$2)/BL$3</f>
        <v>1.0869259452439177</v>
      </c>
      <c r="AP134" s="16">
        <f t="shared" ref="AP134:AP197" si="97">(BM134-BM$2)/BM$3</f>
        <v>0.39394161598529043</v>
      </c>
      <c r="AQ134" s="16">
        <f t="shared" ref="AQ134:AQ197" si="98">(BN134-BN$2)/BN$3</f>
        <v>-0.57438821192757505</v>
      </c>
      <c r="AR134" s="19"/>
      <c r="AS134" s="14">
        <v>8.7299999999999997E-4</v>
      </c>
      <c r="AT134" s="16">
        <v>0.244368</v>
      </c>
      <c r="AU134" s="14">
        <v>5.9299999999999999E-4</v>
      </c>
      <c r="AV134" s="16">
        <v>2.282673</v>
      </c>
      <c r="AW134" s="15">
        <v>0.53823399999999999</v>
      </c>
      <c r="AX134" s="15">
        <v>5.9472999999999998E-2</v>
      </c>
      <c r="AY134" s="14">
        <v>6.8599999999999998E-4</v>
      </c>
      <c r="AZ134" s="37">
        <v>0.45246799999999998</v>
      </c>
      <c r="BA134" s="16">
        <v>3.2181549999999999</v>
      </c>
      <c r="BB134" s="16">
        <v>2.1992389999999999</v>
      </c>
      <c r="BC134" s="16">
        <f t="shared" si="70"/>
        <v>1.4633038973935983</v>
      </c>
      <c r="BD134" s="12">
        <v>190.140424</v>
      </c>
      <c r="BE134" s="15">
        <v>0</v>
      </c>
      <c r="BF134" s="15">
        <v>0</v>
      </c>
      <c r="BG134" s="15">
        <v>0</v>
      </c>
      <c r="BH134" s="15">
        <v>0.76150099999999998</v>
      </c>
      <c r="BI134" s="37">
        <v>0.238343</v>
      </c>
      <c r="BJ134" s="13">
        <v>1582.2506100000001</v>
      </c>
      <c r="BK134" s="15">
        <v>0.17760300000000001</v>
      </c>
      <c r="BL134" s="15">
        <v>7.5024980000000001</v>
      </c>
      <c r="BM134" s="16">
        <v>11.746943999999999</v>
      </c>
      <c r="BN134" s="15">
        <v>0.166597</v>
      </c>
      <c r="BO134" s="19"/>
      <c r="BP134" s="45">
        <v>142.6</v>
      </c>
      <c r="BQ134" s="40">
        <v>0</v>
      </c>
      <c r="BR134" s="40">
        <v>0.23926500000000001</v>
      </c>
      <c r="BS134" s="39">
        <v>5.6283709999999996</v>
      </c>
      <c r="BT134" s="39">
        <v>4.7029019999999999</v>
      </c>
      <c r="BU134" s="40">
        <v>0.15795300000000001</v>
      </c>
      <c r="BV134" s="40">
        <v>0.69175299999999995</v>
      </c>
      <c r="BW134" s="39">
        <v>1.470647</v>
      </c>
      <c r="BX134" s="39">
        <v>18.336237000000001</v>
      </c>
      <c r="BY134" s="40">
        <v>5.4882939999999998</v>
      </c>
      <c r="BZ134" s="40">
        <v>0.64173400000000003</v>
      </c>
      <c r="CA134" s="39">
        <v>6.8832519999999997</v>
      </c>
      <c r="CB134" s="39">
        <v>0.65004399999999996</v>
      </c>
      <c r="CC134" s="39">
        <v>16.266508000000002</v>
      </c>
      <c r="CD134" s="39">
        <v>11.456149999999999</v>
      </c>
      <c r="CE134" s="39">
        <v>5.4569989999999997</v>
      </c>
      <c r="CF134" s="40">
        <v>1.023747</v>
      </c>
      <c r="CG134" s="40">
        <v>39.016601999999999</v>
      </c>
      <c r="CH134" s="40">
        <v>9.7734199999999998</v>
      </c>
      <c r="CI134" s="40">
        <v>4.0396130000000001</v>
      </c>
      <c r="CJ134" s="40">
        <v>6.7787699999999997</v>
      </c>
      <c r="CK134" s="40">
        <v>50.912202999999998</v>
      </c>
      <c r="CL134" s="40">
        <v>1.4012230000000001</v>
      </c>
      <c r="CM134" s="41">
        <v>45.034995000000002</v>
      </c>
      <c r="CN134" s="41">
        <v>39.900457000000003</v>
      </c>
      <c r="CO134" s="11">
        <v>374.26815800000003</v>
      </c>
      <c r="CP134" s="40">
        <v>21.733319000000002</v>
      </c>
      <c r="CQ134" s="40">
        <v>22.423096000000001</v>
      </c>
      <c r="CR134" s="40">
        <v>3.1934809999999998</v>
      </c>
      <c r="CS134" s="40">
        <v>23.215600999999999</v>
      </c>
      <c r="CT134" s="40">
        <v>1.0060640000000001</v>
      </c>
      <c r="CU134" s="40">
        <v>0.8034</v>
      </c>
      <c r="CV134" s="40">
        <v>-0.27893499999999999</v>
      </c>
      <c r="CW134" s="40">
        <v>7.0476979999999996</v>
      </c>
      <c r="CX134" s="40">
        <v>82.697540000000004</v>
      </c>
      <c r="CY134" s="40">
        <v>5.6975179999999996</v>
      </c>
      <c r="CZ134" s="40">
        <v>18.803979000000002</v>
      </c>
      <c r="DA134" s="40">
        <v>3.2828309999999998</v>
      </c>
      <c r="DB134" s="40">
        <v>2.4457659999999999</v>
      </c>
      <c r="DC134" s="40">
        <v>0.51170199999999999</v>
      </c>
    </row>
    <row r="135" spans="1:107" x14ac:dyDescent="0.25">
      <c r="A135" s="6" t="s">
        <v>566</v>
      </c>
      <c r="B135" s="5" t="s">
        <v>56</v>
      </c>
      <c r="C135" s="5" t="s">
        <v>125</v>
      </c>
      <c r="D135" s="24">
        <f t="shared" si="67"/>
        <v>0.99862700000000004</v>
      </c>
      <c r="E135" s="24">
        <f t="shared" si="68"/>
        <v>1.2160000000000001E-3</v>
      </c>
      <c r="F135" s="8">
        <f t="shared" si="69"/>
        <v>0.99984300000000004</v>
      </c>
      <c r="G135" s="19"/>
      <c r="H135" s="9">
        <v>1.4870096330016567</v>
      </c>
      <c r="I135" s="9">
        <v>1.1790532679241781</v>
      </c>
      <c r="J135" s="9">
        <v>1.0499768687074948</v>
      </c>
      <c r="K135" s="9">
        <v>1.1757894988990993</v>
      </c>
      <c r="L135" s="9">
        <v>1.2543808504068259</v>
      </c>
      <c r="M135" s="9">
        <v>1.0920839732976548</v>
      </c>
      <c r="N135" s="19"/>
      <c r="O135" s="9">
        <f t="shared" si="71"/>
        <v>1.9891570470331268</v>
      </c>
      <c r="P135" s="9">
        <f t="shared" si="72"/>
        <v>2.026479400069066</v>
      </c>
      <c r="Q135" s="9">
        <f t="shared" si="73"/>
        <v>1.8259545000524959</v>
      </c>
      <c r="R135" s="9">
        <f t="shared" si="74"/>
        <v>2.1470384994612295</v>
      </c>
      <c r="S135" s="9">
        <f t="shared" si="75"/>
        <v>1.9059624425874619</v>
      </c>
      <c r="T135" s="9">
        <f t="shared" si="76"/>
        <v>1.7984040433813271</v>
      </c>
      <c r="U135" s="19"/>
      <c r="V135" s="16">
        <f t="shared" si="77"/>
        <v>-0.60577185154118807</v>
      </c>
      <c r="W135" s="16">
        <f t="shared" si="78"/>
        <v>-0.47519204105302337</v>
      </c>
      <c r="X135" s="16">
        <f t="shared" si="79"/>
        <v>-2.6508772105876009E-2</v>
      </c>
      <c r="Y135" s="16">
        <f t="shared" si="80"/>
        <v>-0.97996046242041734</v>
      </c>
      <c r="Z135" s="16">
        <f t="shared" si="81"/>
        <v>-0.79672847176936679</v>
      </c>
      <c r="AA135" s="16">
        <f t="shared" si="82"/>
        <v>-1.3411870227926577</v>
      </c>
      <c r="AB135" s="16">
        <f t="shared" si="83"/>
        <v>-0.28910857815195423</v>
      </c>
      <c r="AC135" s="47">
        <f t="shared" si="84"/>
        <v>-0.15858883423325495</v>
      </c>
      <c r="AD135" s="16">
        <f t="shared" si="85"/>
        <v>-0.59722121332872036</v>
      </c>
      <c r="AE135" s="16">
        <f t="shared" si="86"/>
        <v>0.50825299525042333</v>
      </c>
      <c r="AF135" s="16">
        <f t="shared" si="87"/>
        <v>-0.7262614059023178</v>
      </c>
      <c r="AG135" s="16">
        <f t="shared" si="88"/>
        <v>1.4136277840576601</v>
      </c>
      <c r="AH135" s="16">
        <f t="shared" si="89"/>
        <v>-0.83318603397473168</v>
      </c>
      <c r="AI135" s="16">
        <f t="shared" si="90"/>
        <v>-0.79954699755226355</v>
      </c>
      <c r="AJ135" s="16">
        <f t="shared" si="91"/>
        <v>-0.74423145614800312</v>
      </c>
      <c r="AK135" s="16">
        <f t="shared" si="92"/>
        <v>1.5053701157112382</v>
      </c>
      <c r="AL135" s="47">
        <f t="shared" si="93"/>
        <v>-1.236646853729352</v>
      </c>
      <c r="AM135" s="16">
        <f t="shared" si="94"/>
        <v>0.41950959958514078</v>
      </c>
      <c r="AN135" s="16">
        <f t="shared" si="95"/>
        <v>-0.84297143225996618</v>
      </c>
      <c r="AO135" s="16">
        <f t="shared" si="96"/>
        <v>0.67314182889350149</v>
      </c>
      <c r="AP135" s="16">
        <f t="shared" si="97"/>
        <v>1.714690806330238</v>
      </c>
      <c r="AQ135" s="16">
        <f t="shared" si="98"/>
        <v>0.39809089987986157</v>
      </c>
      <c r="AR135" s="19"/>
      <c r="AS135" s="14">
        <v>9.1699999999999995E-4</v>
      </c>
      <c r="AT135" s="16">
        <v>0.22084999999999999</v>
      </c>
      <c r="AU135" s="14">
        <v>6.4499999999999996E-4</v>
      </c>
      <c r="AV135" s="16">
        <v>0.54632899999999995</v>
      </c>
      <c r="AW135" s="15">
        <v>0.42225200000000002</v>
      </c>
      <c r="AX135" s="15">
        <v>2.1666000000000001E-2</v>
      </c>
      <c r="AY135" s="14">
        <v>7.36E-4</v>
      </c>
      <c r="AZ135" s="37">
        <v>0.403198</v>
      </c>
      <c r="BA135" s="16">
        <v>2.780335</v>
      </c>
      <c r="BB135" s="16">
        <v>2.8850289999999998</v>
      </c>
      <c r="BC135" s="16">
        <f t="shared" si="70"/>
        <v>0.96371128331812272</v>
      </c>
      <c r="BD135" s="12">
        <v>204.79173399999999</v>
      </c>
      <c r="BE135" s="15">
        <v>0</v>
      </c>
      <c r="BF135" s="15">
        <v>0</v>
      </c>
      <c r="BG135" s="15">
        <v>0</v>
      </c>
      <c r="BH135" s="15">
        <v>0.99862700000000004</v>
      </c>
      <c r="BI135" s="37">
        <v>1.2160000000000001E-3</v>
      </c>
      <c r="BJ135" s="13">
        <v>1410.8058129999999</v>
      </c>
      <c r="BK135" s="15">
        <v>0.13608100000000001</v>
      </c>
      <c r="BL135" s="15">
        <v>7.4037660000000001</v>
      </c>
      <c r="BM135" s="16">
        <v>16.712153000000001</v>
      </c>
      <c r="BN135" s="15">
        <v>0.17852000000000001</v>
      </c>
      <c r="BO135" s="19"/>
      <c r="BP135" s="45">
        <v>185.11111099999999</v>
      </c>
      <c r="BQ135" s="40">
        <v>35.616844</v>
      </c>
      <c r="BR135" s="40">
        <v>32.676167999999997</v>
      </c>
      <c r="BS135" s="39">
        <v>11.117791</v>
      </c>
      <c r="BT135" s="39">
        <v>11.374927</v>
      </c>
      <c r="BU135" s="40">
        <v>0.72743100000000005</v>
      </c>
      <c r="BV135" s="40">
        <v>26.120453000000001</v>
      </c>
      <c r="BW135" s="39">
        <v>26.575157000000001</v>
      </c>
      <c r="BX135" s="39">
        <v>53.291227999999997</v>
      </c>
      <c r="BY135" s="40">
        <v>1.862198</v>
      </c>
      <c r="BZ135" s="40">
        <v>0.32351099999999999</v>
      </c>
      <c r="CA135" s="39">
        <v>11.392747</v>
      </c>
      <c r="CB135" s="39">
        <v>22.002489000000001</v>
      </c>
      <c r="CC135" s="39">
        <v>21.362762</v>
      </c>
      <c r="CD135" s="39">
        <v>9.4677910000000001</v>
      </c>
      <c r="CE135" s="39">
        <v>6.3617619999999997</v>
      </c>
      <c r="CF135" s="40">
        <v>1.4281379999999999</v>
      </c>
      <c r="CG135" s="40">
        <v>21.754446000000002</v>
      </c>
      <c r="CH135" s="40">
        <v>1.7777609999999999</v>
      </c>
      <c r="CI135" s="40">
        <v>1.854854</v>
      </c>
      <c r="CJ135" s="40">
        <v>2.0215540000000001</v>
      </c>
      <c r="CK135" s="40">
        <v>19.254667999999999</v>
      </c>
      <c r="CL135" s="40">
        <v>6.2493E-2</v>
      </c>
      <c r="CM135" s="41">
        <v>36.420510999999998</v>
      </c>
      <c r="CN135" s="41">
        <v>43.697932000000002</v>
      </c>
      <c r="CO135" s="11">
        <v>587.51799900000003</v>
      </c>
      <c r="CP135" s="40">
        <v>57.368077999999997</v>
      </c>
      <c r="CQ135" s="40">
        <v>19.051704000000001</v>
      </c>
      <c r="CR135" s="40">
        <v>4.7838050000000001</v>
      </c>
      <c r="CS135" s="40">
        <v>45.280447000000002</v>
      </c>
      <c r="CT135" s="40">
        <v>1.6830849999999999</v>
      </c>
      <c r="CU135" s="40">
        <v>18.150001</v>
      </c>
      <c r="CV135" s="40">
        <v>3.6840000000000002E-3</v>
      </c>
      <c r="CW135" s="40">
        <v>6.8613419999999996</v>
      </c>
      <c r="CX135" s="40">
        <v>36.721567</v>
      </c>
      <c r="CY135" s="40">
        <v>1.7092860000000001</v>
      </c>
      <c r="CZ135" s="40">
        <v>9.4545510000000004</v>
      </c>
      <c r="DA135" s="40">
        <v>3.6527440000000002</v>
      </c>
      <c r="DB135" s="40">
        <v>2.426339</v>
      </c>
      <c r="DC135" s="40">
        <v>0.70980600000000005</v>
      </c>
    </row>
    <row r="136" spans="1:107" x14ac:dyDescent="0.25">
      <c r="A136" s="6" t="s">
        <v>370</v>
      </c>
      <c r="B136" s="5" t="s">
        <v>48</v>
      </c>
      <c r="C136" s="5"/>
      <c r="D136" s="24">
        <f t="shared" si="67"/>
        <v>1.46E-4</v>
      </c>
      <c r="E136" s="24">
        <f t="shared" si="68"/>
        <v>0.999695</v>
      </c>
      <c r="F136" s="8">
        <f t="shared" si="69"/>
        <v>0.99984099999999998</v>
      </c>
      <c r="G136" s="19"/>
      <c r="H136" s="9">
        <v>0.47631369030755927</v>
      </c>
      <c r="I136" s="9">
        <v>0.89973114380392194</v>
      </c>
      <c r="J136" s="9">
        <v>0.83178205922823556</v>
      </c>
      <c r="K136" s="9">
        <v>0.78928273114764114</v>
      </c>
      <c r="L136" s="9">
        <v>0.74525461271305793</v>
      </c>
      <c r="M136" s="9">
        <v>0.96655877361384934</v>
      </c>
      <c r="N136" s="19"/>
      <c r="O136" s="9">
        <f t="shared" si="71"/>
        <v>1.1238430881041801</v>
      </c>
      <c r="P136" s="9">
        <f t="shared" si="72"/>
        <v>1.0974957151690397</v>
      </c>
      <c r="Q136" s="9">
        <f t="shared" si="73"/>
        <v>1.0335376204449211</v>
      </c>
      <c r="R136" s="9">
        <f t="shared" si="74"/>
        <v>0.74885153274377902</v>
      </c>
      <c r="S136" s="9">
        <f t="shared" si="75"/>
        <v>1.0402060073398001</v>
      </c>
      <c r="T136" s="9">
        <f t="shared" si="76"/>
        <v>1.4471644573288351</v>
      </c>
      <c r="U136" s="19"/>
      <c r="V136" s="16">
        <f t="shared" si="77"/>
        <v>-0.13979558237484124</v>
      </c>
      <c r="W136" s="16">
        <f t="shared" si="78"/>
        <v>1.0199806907344029</v>
      </c>
      <c r="X136" s="16">
        <f t="shared" si="79"/>
        <v>-1.1151356799204852</v>
      </c>
      <c r="Y136" s="16">
        <f t="shared" si="80"/>
        <v>1.0769973330899882</v>
      </c>
      <c r="Z136" s="16">
        <f t="shared" si="81"/>
        <v>1.8961642764099333</v>
      </c>
      <c r="AA136" s="16">
        <f t="shared" si="82"/>
        <v>0.83126468057638825</v>
      </c>
      <c r="AB136" s="16">
        <f t="shared" si="83"/>
        <v>-1.0186930885329257</v>
      </c>
      <c r="AC136" s="47">
        <f t="shared" si="84"/>
        <v>-1.0498399804162757</v>
      </c>
      <c r="AD136" s="16">
        <f t="shared" si="85"/>
        <v>0.83362157572946294</v>
      </c>
      <c r="AE136" s="16">
        <f t="shared" si="86"/>
        <v>-0.83724923502123716</v>
      </c>
      <c r="AF136" s="16">
        <f t="shared" si="87"/>
        <v>0.86334872832479159</v>
      </c>
      <c r="AG136" s="16">
        <f t="shared" si="88"/>
        <v>-0.83558544616674968</v>
      </c>
      <c r="AH136" s="16">
        <f t="shared" si="89"/>
        <v>-0.83318603397473168</v>
      </c>
      <c r="AI136" s="16">
        <f t="shared" si="90"/>
        <v>-0.79954699755226355</v>
      </c>
      <c r="AJ136" s="16">
        <f t="shared" si="91"/>
        <v>-0.74423145614800312</v>
      </c>
      <c r="AK136" s="16">
        <f t="shared" si="92"/>
        <v>-1.4410993724453944</v>
      </c>
      <c r="AL136" s="47">
        <f t="shared" si="93"/>
        <v>1.4430294342223529</v>
      </c>
      <c r="AM136" s="16">
        <f t="shared" si="94"/>
        <v>0.48843583280777697</v>
      </c>
      <c r="AN136" s="16">
        <f t="shared" si="95"/>
        <v>-0.95526896567650743</v>
      </c>
      <c r="AO136" s="16">
        <f t="shared" si="96"/>
        <v>0.67888347536475635</v>
      </c>
      <c r="AP136" s="16">
        <f t="shared" si="97"/>
        <v>1.957671860529258E-2</v>
      </c>
      <c r="AQ136" s="16">
        <f t="shared" si="98"/>
        <v>-1.2080534152851161</v>
      </c>
      <c r="AR136" s="19"/>
      <c r="AS136" s="14">
        <v>9.810000000000001E-4</v>
      </c>
      <c r="AT136" s="16">
        <v>0.42191000000000001</v>
      </c>
      <c r="AU136" s="14">
        <v>5.0100000000000003E-4</v>
      </c>
      <c r="AV136" s="16">
        <v>3.1179510000000001</v>
      </c>
      <c r="AW136" s="15">
        <v>0.78339999999999999</v>
      </c>
      <c r="AX136" s="15">
        <v>0.18998799999999999</v>
      </c>
      <c r="AY136" s="14">
        <v>6.6100000000000002E-4</v>
      </c>
      <c r="AZ136" s="37">
        <v>0.27964800000000001</v>
      </c>
      <c r="BA136" s="16">
        <v>3.4103970000000001</v>
      </c>
      <c r="BB136" s="16">
        <v>2.0803509999999998</v>
      </c>
      <c r="BC136" s="16">
        <f t="shared" si="70"/>
        <v>1.6393373041376194</v>
      </c>
      <c r="BD136" s="12">
        <v>162.35182800000001</v>
      </c>
      <c r="BE136" s="15">
        <v>0</v>
      </c>
      <c r="BF136" s="15">
        <v>0</v>
      </c>
      <c r="BG136" s="15">
        <v>0</v>
      </c>
      <c r="BH136" s="15">
        <v>1.46E-4</v>
      </c>
      <c r="BI136" s="37">
        <v>0.999695</v>
      </c>
      <c r="BJ136" s="13">
        <v>1433.0594309999999</v>
      </c>
      <c r="BK136" s="15">
        <v>0.13093399999999999</v>
      </c>
      <c r="BL136" s="15">
        <v>7.4051359999999997</v>
      </c>
      <c r="BM136" s="16">
        <v>10.339561</v>
      </c>
      <c r="BN136" s="15">
        <v>0.158828</v>
      </c>
      <c r="BO136" s="19"/>
      <c r="BP136" s="45">
        <v>126.42857100000001</v>
      </c>
      <c r="BQ136" s="40">
        <v>0</v>
      </c>
      <c r="BR136" s="40">
        <v>0.38714900000000002</v>
      </c>
      <c r="BS136" s="39">
        <v>0</v>
      </c>
      <c r="BT136" s="39">
        <v>0</v>
      </c>
      <c r="BU136" s="40">
        <v>7.1296999999999999E-2</v>
      </c>
      <c r="BV136" s="40">
        <v>0</v>
      </c>
      <c r="BW136" s="39">
        <v>0</v>
      </c>
      <c r="BX136" s="39">
        <v>19.888338999999998</v>
      </c>
      <c r="BY136" s="40">
        <v>0</v>
      </c>
      <c r="BZ136" s="40">
        <v>0.37570100000000001</v>
      </c>
      <c r="CA136" s="39">
        <v>0</v>
      </c>
      <c r="CB136" s="39">
        <v>0</v>
      </c>
      <c r="CC136" s="39">
        <v>1.2563420000000001</v>
      </c>
      <c r="CD136" s="39">
        <v>12.272563999999999</v>
      </c>
      <c r="CE136" s="39">
        <v>4.2414420000000002</v>
      </c>
      <c r="CF136" s="40">
        <v>1.041425</v>
      </c>
      <c r="CG136" s="40">
        <v>10.395144</v>
      </c>
      <c r="CH136" s="40">
        <v>4.2132709999999998</v>
      </c>
      <c r="CI136" s="40">
        <v>1.0426329999999999</v>
      </c>
      <c r="CJ136" s="40">
        <v>2.559911</v>
      </c>
      <c r="CK136" s="40">
        <v>29.885144</v>
      </c>
      <c r="CL136" s="40">
        <v>0.62945200000000001</v>
      </c>
      <c r="CM136" s="41">
        <v>45.556393999999997</v>
      </c>
      <c r="CN136" s="41">
        <v>40.941929999999999</v>
      </c>
      <c r="CO136" s="11">
        <v>122.129716</v>
      </c>
      <c r="CP136" s="40">
        <v>14.56631</v>
      </c>
      <c r="CQ136" s="40">
        <v>16.414104999999999</v>
      </c>
      <c r="CR136" s="40">
        <v>1.322899</v>
      </c>
      <c r="CS136" s="40">
        <v>6.265714</v>
      </c>
      <c r="CT136" s="40">
        <v>0.71478399999999997</v>
      </c>
      <c r="CU136" s="40">
        <v>1.001714</v>
      </c>
      <c r="CV136" s="40">
        <v>-0.2152</v>
      </c>
      <c r="CW136" s="40">
        <v>5.2629720000000004</v>
      </c>
      <c r="CX136" s="40">
        <v>19.771380000000001</v>
      </c>
      <c r="CY136" s="40">
        <v>2.2305480000000002</v>
      </c>
      <c r="CZ136" s="40">
        <v>8.9878820000000008</v>
      </c>
      <c r="DA136" s="40">
        <v>2.2505009999999999</v>
      </c>
      <c r="DB136" s="40">
        <v>1.509868</v>
      </c>
      <c r="DC136" s="40">
        <v>0.242198</v>
      </c>
    </row>
    <row r="137" spans="1:107" x14ac:dyDescent="0.25">
      <c r="A137" s="6" t="s">
        <v>446</v>
      </c>
      <c r="B137" s="5" t="s">
        <v>56</v>
      </c>
      <c r="C137" s="5" t="s">
        <v>52</v>
      </c>
      <c r="D137" s="24">
        <f t="shared" si="67"/>
        <v>1.8572999999999999E-2</v>
      </c>
      <c r="E137" s="24">
        <f t="shared" si="68"/>
        <v>0.98126400000000003</v>
      </c>
      <c r="F137" s="8">
        <f t="shared" si="69"/>
        <v>0.99983699999999998</v>
      </c>
      <c r="G137" s="19"/>
      <c r="H137" s="9">
        <v>0.53871014179290733</v>
      </c>
      <c r="I137" s="9">
        <v>1.1638952028201777</v>
      </c>
      <c r="J137" s="9">
        <v>1.068095649531654</v>
      </c>
      <c r="K137" s="9">
        <v>1.1938821694925625</v>
      </c>
      <c r="L137" s="9">
        <v>0.93524796653772435</v>
      </c>
      <c r="M137" s="9">
        <v>0.80190237918932239</v>
      </c>
      <c r="N137" s="19"/>
      <c r="O137" s="9">
        <f t="shared" si="71"/>
        <v>1.4722378855625553</v>
      </c>
      <c r="P137" s="9">
        <f t="shared" si="72"/>
        <v>1.3257029242951148</v>
      </c>
      <c r="Q137" s="9">
        <f t="shared" si="73"/>
        <v>1.6123837331649771</v>
      </c>
      <c r="R137" s="9">
        <f t="shared" si="74"/>
        <v>1.5858849701973876</v>
      </c>
      <c r="S137" s="9">
        <f t="shared" si="75"/>
        <v>1.4310561335131684</v>
      </c>
      <c r="T137" s="9">
        <f t="shared" si="76"/>
        <v>1.4604466212573057</v>
      </c>
      <c r="U137" s="19"/>
      <c r="V137" s="16">
        <f t="shared" si="77"/>
        <v>1.1343582786268842</v>
      </c>
      <c r="W137" s="16">
        <f t="shared" si="78"/>
        <v>2.017565648576936</v>
      </c>
      <c r="X137" s="16">
        <f t="shared" si="79"/>
        <v>-1.4628914976945968</v>
      </c>
      <c r="Y137" s="16">
        <f t="shared" si="80"/>
        <v>1.3835362935896345</v>
      </c>
      <c r="Z137" s="16">
        <f t="shared" si="81"/>
        <v>0.79344785585660838</v>
      </c>
      <c r="AA137" s="16">
        <f t="shared" si="82"/>
        <v>-0.16980393474670266</v>
      </c>
      <c r="AB137" s="16">
        <f t="shared" si="83"/>
        <v>-0.74631487132402929</v>
      </c>
      <c r="AC137" s="47">
        <f t="shared" si="84"/>
        <v>-1.6933081592157224</v>
      </c>
      <c r="AD137" s="16">
        <f t="shared" si="85"/>
        <v>1.0785350468303523</v>
      </c>
      <c r="AE137" s="16">
        <f t="shared" si="86"/>
        <v>-0.91374280204834324</v>
      </c>
      <c r="AF137" s="16">
        <f t="shared" si="87"/>
        <v>1.0747839755539217</v>
      </c>
      <c r="AG137" s="16">
        <f t="shared" si="88"/>
        <v>-1.453969252309093</v>
      </c>
      <c r="AH137" s="16">
        <f t="shared" si="89"/>
        <v>-0.83318603397473168</v>
      </c>
      <c r="AI137" s="16">
        <f t="shared" si="90"/>
        <v>-0.79954699755226355</v>
      </c>
      <c r="AJ137" s="16">
        <f t="shared" si="91"/>
        <v>-0.74423145614800312</v>
      </c>
      <c r="AK137" s="16">
        <f t="shared" si="92"/>
        <v>-1.3867221802321603</v>
      </c>
      <c r="AL137" s="47">
        <f t="shared" si="93"/>
        <v>1.3935650852843806</v>
      </c>
      <c r="AM137" s="16">
        <f t="shared" si="94"/>
        <v>-0.80716091399127066</v>
      </c>
      <c r="AN137" s="16">
        <f t="shared" si="95"/>
        <v>-1.0335303319802054</v>
      </c>
      <c r="AO137" s="16">
        <f t="shared" si="96"/>
        <v>-0.98075829657456948</v>
      </c>
      <c r="AP137" s="16">
        <f t="shared" si="97"/>
        <v>-1.0175875035496165</v>
      </c>
      <c r="AQ137" s="16">
        <f t="shared" si="98"/>
        <v>-0.96124289844125976</v>
      </c>
      <c r="AR137" s="19"/>
      <c r="AS137" s="14">
        <v>1.1559999999999999E-3</v>
      </c>
      <c r="AT137" s="16">
        <v>0.55605800000000005</v>
      </c>
      <c r="AU137" s="14">
        <v>4.55E-4</v>
      </c>
      <c r="AV137" s="16">
        <v>3.501188</v>
      </c>
      <c r="AW137" s="15">
        <v>0.63551299999999999</v>
      </c>
      <c r="AX137" s="15">
        <v>0.112425</v>
      </c>
      <c r="AY137" s="14">
        <v>6.8900000000000005E-4</v>
      </c>
      <c r="AZ137" s="37">
        <v>0.19044700000000001</v>
      </c>
      <c r="BA137" s="16">
        <v>3.518243</v>
      </c>
      <c r="BB137" s="16">
        <v>2.0346039999999999</v>
      </c>
      <c r="BC137" s="16">
        <f t="shared" si="70"/>
        <v>1.7292028325905189</v>
      </c>
      <c r="BD137" s="12">
        <v>150.68368100000001</v>
      </c>
      <c r="BE137" s="15">
        <v>0</v>
      </c>
      <c r="BF137" s="15">
        <v>0</v>
      </c>
      <c r="BG137" s="15">
        <v>0</v>
      </c>
      <c r="BH137" s="15">
        <v>1.8572999999999999E-2</v>
      </c>
      <c r="BI137" s="37">
        <v>0.98126400000000003</v>
      </c>
      <c r="BJ137" s="13">
        <v>1014.761292</v>
      </c>
      <c r="BK137" s="15">
        <v>0.12734699999999999</v>
      </c>
      <c r="BL137" s="15">
        <v>7.0091330000000003</v>
      </c>
      <c r="BM137" s="16">
        <v>6.4404579999999996</v>
      </c>
      <c r="BN137" s="15">
        <v>0.161854</v>
      </c>
      <c r="BO137" s="19"/>
      <c r="BP137" s="45">
        <v>184</v>
      </c>
      <c r="BQ137" s="40">
        <v>0</v>
      </c>
      <c r="BR137" s="40">
        <v>19.219794</v>
      </c>
      <c r="BS137" s="39">
        <v>0</v>
      </c>
      <c r="BT137" s="39">
        <v>19.739371999999999</v>
      </c>
      <c r="BU137" s="40">
        <v>1.0234289999999999</v>
      </c>
      <c r="BV137" s="40">
        <v>31.979583999999999</v>
      </c>
      <c r="BW137" s="39">
        <v>0</v>
      </c>
      <c r="BX137" s="39">
        <v>59.008788000000003</v>
      </c>
      <c r="BY137" s="40">
        <v>0</v>
      </c>
      <c r="BZ137" s="40">
        <v>0.355657</v>
      </c>
      <c r="CA137" s="39">
        <v>0</v>
      </c>
      <c r="CB137" s="39">
        <v>2.5920390000000002</v>
      </c>
      <c r="CC137" s="39">
        <v>2.4117009999999999</v>
      </c>
      <c r="CD137" s="39">
        <v>10.809002</v>
      </c>
      <c r="CE137" s="39">
        <v>8.5170180000000002</v>
      </c>
      <c r="CF137" s="40">
        <v>1.1582330000000001</v>
      </c>
      <c r="CG137" s="40">
        <v>7.3557499999999996</v>
      </c>
      <c r="CH137" s="40">
        <v>0.63688100000000003</v>
      </c>
      <c r="CI137" s="40">
        <v>0.54742599999999997</v>
      </c>
      <c r="CJ137" s="40">
        <v>0.65348200000000001</v>
      </c>
      <c r="CK137" s="40">
        <v>21.791501</v>
      </c>
      <c r="CL137" s="40">
        <v>0.19755300000000001</v>
      </c>
      <c r="CM137" s="41">
        <v>30.321332999999999</v>
      </c>
      <c r="CN137" s="41">
        <v>34.410995999999997</v>
      </c>
      <c r="CO137" s="11">
        <v>585.39031999999997</v>
      </c>
      <c r="CP137" s="40">
        <v>45.811782999999998</v>
      </c>
      <c r="CQ137" s="40">
        <v>13.531971</v>
      </c>
      <c r="CR137" s="40">
        <v>2.3128129999999998</v>
      </c>
      <c r="CS137" s="40">
        <v>11.441000000000001</v>
      </c>
      <c r="CT137" s="40">
        <v>0.93940599999999996</v>
      </c>
      <c r="CU137" s="40">
        <v>9.3710009999999997</v>
      </c>
      <c r="CV137" s="40">
        <v>7.5067999999999996E-2</v>
      </c>
      <c r="CW137" s="40">
        <v>5.6282839999999998</v>
      </c>
      <c r="CX137" s="40">
        <v>21.343399000000002</v>
      </c>
      <c r="CY137" s="40">
        <v>1.3531120000000001</v>
      </c>
      <c r="CZ137" s="40">
        <v>6.2754510000000003</v>
      </c>
      <c r="DA137" s="40">
        <v>3.0501510000000001</v>
      </c>
      <c r="DB137" s="40">
        <v>2.1375500000000001</v>
      </c>
      <c r="DC137" s="40">
        <v>0.75490000000000002</v>
      </c>
    </row>
    <row r="138" spans="1:107" x14ac:dyDescent="0.25">
      <c r="A138" s="6" t="s">
        <v>239</v>
      </c>
      <c r="B138" s="5" t="s">
        <v>51</v>
      </c>
      <c r="C138" s="5" t="s">
        <v>80</v>
      </c>
      <c r="D138" s="24">
        <f t="shared" si="67"/>
        <v>0.27824599999999999</v>
      </c>
      <c r="E138" s="24">
        <f t="shared" si="68"/>
        <v>0.72158500000000003</v>
      </c>
      <c r="F138" s="8">
        <f t="shared" si="69"/>
        <v>0.99983100000000003</v>
      </c>
      <c r="G138" s="19"/>
      <c r="H138" s="9">
        <v>0.49390254653553389</v>
      </c>
      <c r="I138" s="9">
        <v>0.54730850623648264</v>
      </c>
      <c r="J138" s="9">
        <v>0.51725632478597072</v>
      </c>
      <c r="K138" s="9">
        <v>0.75262205354556255</v>
      </c>
      <c r="L138" s="9">
        <v>0.52606968561637701</v>
      </c>
      <c r="M138" s="9">
        <v>0.71552124321456478</v>
      </c>
      <c r="N138" s="19"/>
      <c r="O138" s="9">
        <f t="shared" si="71"/>
        <v>1.4901051056556791</v>
      </c>
      <c r="P138" s="9">
        <f t="shared" si="72"/>
        <v>1.5261744743452013</v>
      </c>
      <c r="Q138" s="9">
        <f t="shared" si="73"/>
        <v>1.4020410448435017</v>
      </c>
      <c r="R138" s="9">
        <f t="shared" si="74"/>
        <v>1.5212981880654897</v>
      </c>
      <c r="S138" s="9">
        <f t="shared" si="75"/>
        <v>1.4277060413513016</v>
      </c>
      <c r="T138" s="9">
        <f t="shared" si="76"/>
        <v>1.4058728485544543</v>
      </c>
      <c r="U138" s="19"/>
      <c r="V138" s="16">
        <f t="shared" si="77"/>
        <v>-5.9705911111875981E-2</v>
      </c>
      <c r="W138" s="16">
        <f t="shared" si="78"/>
        <v>0.63567980327140372</v>
      </c>
      <c r="X138" s="16">
        <f t="shared" si="79"/>
        <v>-0.81273931663864918</v>
      </c>
      <c r="Y138" s="16">
        <f t="shared" si="80"/>
        <v>0.4796128195774545</v>
      </c>
      <c r="Z138" s="16">
        <f t="shared" si="81"/>
        <v>0.36505072487112522</v>
      </c>
      <c r="AA138" s="16">
        <f t="shared" si="82"/>
        <v>-0.53043799028036953</v>
      </c>
      <c r="AB138" s="16">
        <f t="shared" si="83"/>
        <v>-0.7171314909087908</v>
      </c>
      <c r="AC138" s="47">
        <f t="shared" si="84"/>
        <v>-0.81445734261820235</v>
      </c>
      <c r="AD138" s="16">
        <f t="shared" si="85"/>
        <v>1.0177483799075411</v>
      </c>
      <c r="AE138" s="16">
        <f t="shared" si="86"/>
        <v>-0.74675015686948798</v>
      </c>
      <c r="AF138" s="16">
        <f t="shared" si="87"/>
        <v>0.85491972698427976</v>
      </c>
      <c r="AG138" s="16">
        <f t="shared" si="88"/>
        <v>-0.41087538635080301</v>
      </c>
      <c r="AH138" s="16">
        <f t="shared" si="89"/>
        <v>-0.83318603397473168</v>
      </c>
      <c r="AI138" s="16">
        <f t="shared" si="90"/>
        <v>-0.79954699755226355</v>
      </c>
      <c r="AJ138" s="16">
        <f t="shared" si="91"/>
        <v>-0.74423145614800312</v>
      </c>
      <c r="AK138" s="16">
        <f t="shared" si="92"/>
        <v>-0.62043962563362787</v>
      </c>
      <c r="AL138" s="47">
        <f t="shared" si="93"/>
        <v>0.69664941777508804</v>
      </c>
      <c r="AM138" s="16">
        <f t="shared" si="94"/>
        <v>-0.97147001423411039</v>
      </c>
      <c r="AN138" s="16">
        <f t="shared" si="95"/>
        <v>-9.5375748848702382E-2</v>
      </c>
      <c r="AO138" s="16">
        <f t="shared" si="96"/>
        <v>-0.70662610994327779</v>
      </c>
      <c r="AP138" s="16">
        <f t="shared" si="97"/>
        <v>-0.77219598335874395</v>
      </c>
      <c r="AQ138" s="16">
        <f t="shared" si="98"/>
        <v>-0.57381726889455831</v>
      </c>
      <c r="AR138" s="19"/>
      <c r="AS138" s="14">
        <v>9.9200000000000004E-4</v>
      </c>
      <c r="AT138" s="16">
        <v>0.37023200000000001</v>
      </c>
      <c r="AU138" s="14">
        <v>5.4100000000000003E-4</v>
      </c>
      <c r="AV138" s="16">
        <v>2.3710969999999998</v>
      </c>
      <c r="AW138" s="15">
        <v>0.57806000000000002</v>
      </c>
      <c r="AX138" s="15">
        <v>8.4483000000000003E-2</v>
      </c>
      <c r="AY138" s="14">
        <v>6.9200000000000002E-4</v>
      </c>
      <c r="AZ138" s="37">
        <v>0.312278</v>
      </c>
      <c r="BA138" s="16">
        <v>3.491476</v>
      </c>
      <c r="BB138" s="16">
        <v>2.134474</v>
      </c>
      <c r="BC138" s="16">
        <f t="shared" si="70"/>
        <v>1.6357547573781643</v>
      </c>
      <c r="BD138" s="12">
        <v>170.365588</v>
      </c>
      <c r="BE138" s="15">
        <v>0</v>
      </c>
      <c r="BF138" s="15">
        <v>0</v>
      </c>
      <c r="BG138" s="15">
        <v>0</v>
      </c>
      <c r="BH138" s="15">
        <v>0.27824599999999999</v>
      </c>
      <c r="BI138" s="37">
        <v>0.72158500000000003</v>
      </c>
      <c r="BJ138" s="13">
        <v>961.71223099999997</v>
      </c>
      <c r="BK138" s="15">
        <v>0.170346</v>
      </c>
      <c r="BL138" s="15">
        <v>7.0745430000000002</v>
      </c>
      <c r="BM138" s="16">
        <v>7.3629800000000003</v>
      </c>
      <c r="BN138" s="15">
        <v>0.166604</v>
      </c>
      <c r="BO138" s="19"/>
      <c r="BP138" s="45">
        <v>131.4</v>
      </c>
      <c r="BQ138" s="40">
        <v>0</v>
      </c>
      <c r="BR138" s="40">
        <v>14.638509000000001</v>
      </c>
      <c r="BS138" s="39">
        <v>0</v>
      </c>
      <c r="BT138" s="39">
        <v>5.0257880000000004</v>
      </c>
      <c r="BU138" s="40">
        <v>0.54779999999999995</v>
      </c>
      <c r="BV138" s="40">
        <v>9.1048919999999995</v>
      </c>
      <c r="BW138" s="39">
        <v>0</v>
      </c>
      <c r="BX138" s="39">
        <v>28.477329999999998</v>
      </c>
      <c r="BY138" s="40">
        <v>0</v>
      </c>
      <c r="BZ138" s="40">
        <v>0.202824</v>
      </c>
      <c r="CA138" s="39">
        <v>0</v>
      </c>
      <c r="CB138" s="39">
        <v>0</v>
      </c>
      <c r="CC138" s="39">
        <v>2.002821</v>
      </c>
      <c r="CD138" s="39">
        <v>10.816433999999999</v>
      </c>
      <c r="CE138" s="39">
        <v>5.887956</v>
      </c>
      <c r="CF138" s="40">
        <v>1.0756410000000001</v>
      </c>
      <c r="CG138" s="40">
        <v>8.3914000000000009</v>
      </c>
      <c r="CH138" s="40">
        <v>0.34351199999999998</v>
      </c>
      <c r="CI138" s="40">
        <v>0.24084800000000001</v>
      </c>
      <c r="CJ138" s="40">
        <v>0.39907700000000002</v>
      </c>
      <c r="CK138" s="40">
        <v>21.5764</v>
      </c>
      <c r="CL138" s="40">
        <v>0.19694700000000001</v>
      </c>
      <c r="CM138" s="41">
        <v>31.282394</v>
      </c>
      <c r="CN138" s="41">
        <v>32.813302999999998</v>
      </c>
      <c r="CO138" s="11">
        <v>493.371576</v>
      </c>
      <c r="CP138" s="40">
        <v>26.917902000000002</v>
      </c>
      <c r="CQ138" s="40">
        <v>12.845236</v>
      </c>
      <c r="CR138" s="40">
        <v>1.102786</v>
      </c>
      <c r="CS138" s="40">
        <v>10.4946</v>
      </c>
      <c r="CT138" s="40">
        <v>0.834924</v>
      </c>
      <c r="CU138" s="40">
        <v>10.697601000000001</v>
      </c>
      <c r="CV138" s="40">
        <v>-2.547E-2</v>
      </c>
      <c r="CW138" s="40">
        <v>5.144406</v>
      </c>
      <c r="CX138" s="40">
        <v>23.697199000000001</v>
      </c>
      <c r="CY138" s="40">
        <v>1.0929789999999999</v>
      </c>
      <c r="CZ138" s="40">
        <v>5.5302809999999996</v>
      </c>
      <c r="DA138" s="40">
        <v>2.5849850000000001</v>
      </c>
      <c r="DB138" s="40">
        <v>1.841961</v>
      </c>
      <c r="DC138" s="40">
        <v>0.39902700000000002</v>
      </c>
    </row>
    <row r="139" spans="1:107" x14ac:dyDescent="0.25">
      <c r="A139" s="6" t="s">
        <v>449</v>
      </c>
      <c r="B139" s="5" t="s">
        <v>48</v>
      </c>
      <c r="C139" s="5"/>
      <c r="D139" s="24">
        <f t="shared" si="67"/>
        <v>5.2300000000000003E-4</v>
      </c>
      <c r="E139" s="24">
        <f t="shared" si="68"/>
        <v>0.99930200000000002</v>
      </c>
      <c r="F139" s="8">
        <f t="shared" si="69"/>
        <v>0.99982500000000007</v>
      </c>
      <c r="G139" s="19"/>
      <c r="H139" s="9">
        <v>0.80350308657285463</v>
      </c>
      <c r="I139" s="9">
        <v>0.87812207279386811</v>
      </c>
      <c r="J139" s="9">
        <v>1.1065306667024455</v>
      </c>
      <c r="K139" s="9">
        <v>1.1185108784027842</v>
      </c>
      <c r="L139" s="9">
        <v>0.94112870023732509</v>
      </c>
      <c r="M139" s="9">
        <v>0.86132093040373792</v>
      </c>
      <c r="N139" s="19"/>
      <c r="O139" s="9">
        <f t="shared" si="71"/>
        <v>1.1288017783934039</v>
      </c>
      <c r="P139" s="9">
        <f t="shared" si="72"/>
        <v>1.1305673810612142</v>
      </c>
      <c r="Q139" s="9">
        <f t="shared" si="73"/>
        <v>1.0585947402140543</v>
      </c>
      <c r="R139" s="9">
        <f t="shared" si="74"/>
        <v>0.81725950682023896</v>
      </c>
      <c r="S139" s="9">
        <f t="shared" si="75"/>
        <v>1.0525125829062651</v>
      </c>
      <c r="T139" s="9">
        <f t="shared" si="76"/>
        <v>1.3925538367192987</v>
      </c>
      <c r="U139" s="19"/>
      <c r="V139" s="16">
        <f t="shared" si="77"/>
        <v>0.21696749870564225</v>
      </c>
      <c r="W139" s="16">
        <f t="shared" si="78"/>
        <v>1.2794161383314782</v>
      </c>
      <c r="X139" s="16">
        <f t="shared" si="79"/>
        <v>-1.2663338615614035</v>
      </c>
      <c r="Y139" s="16">
        <f t="shared" si="80"/>
        <v>1.1876022614213617</v>
      </c>
      <c r="Z139" s="16">
        <f t="shared" si="81"/>
        <v>1.8171032216375265</v>
      </c>
      <c r="AA139" s="16">
        <f t="shared" si="82"/>
        <v>0.75413530129540662</v>
      </c>
      <c r="AB139" s="16">
        <f t="shared" si="83"/>
        <v>-0.98950970811768713</v>
      </c>
      <c r="AC139" s="47">
        <f t="shared" si="84"/>
        <v>-1.2528620140720825</v>
      </c>
      <c r="AD139" s="16">
        <f t="shared" si="85"/>
        <v>0.78331309766538926</v>
      </c>
      <c r="AE139" s="16">
        <f t="shared" si="86"/>
        <v>-0.86527697827234329</v>
      </c>
      <c r="AF139" s="16">
        <f t="shared" si="87"/>
        <v>0.86942066596951006</v>
      </c>
      <c r="AG139" s="16">
        <f t="shared" si="88"/>
        <v>-0.80359524587801401</v>
      </c>
      <c r="AH139" s="16">
        <f t="shared" si="89"/>
        <v>-0.83318603397473168</v>
      </c>
      <c r="AI139" s="16">
        <f t="shared" si="90"/>
        <v>-0.79954699755226355</v>
      </c>
      <c r="AJ139" s="16">
        <f t="shared" si="91"/>
        <v>-0.74423145614800312</v>
      </c>
      <c r="AK139" s="16">
        <f t="shared" si="92"/>
        <v>-1.4399868635473432</v>
      </c>
      <c r="AL139" s="47">
        <f t="shared" si="93"/>
        <v>1.4419747172166224</v>
      </c>
      <c r="AM139" s="16">
        <f t="shared" si="94"/>
        <v>0.82138403104288693</v>
      </c>
      <c r="AN139" s="16">
        <f t="shared" si="95"/>
        <v>-0.79977168169366564</v>
      </c>
      <c r="AO139" s="16">
        <f t="shared" si="96"/>
        <v>1.0060567406385463</v>
      </c>
      <c r="AP139" s="16">
        <f t="shared" si="97"/>
        <v>0.18664512352558973</v>
      </c>
      <c r="AQ139" s="16">
        <f t="shared" si="98"/>
        <v>-1.1005529984972093</v>
      </c>
      <c r="AR139" s="19"/>
      <c r="AS139" s="14">
        <v>1.0300000000000001E-3</v>
      </c>
      <c r="AT139" s="16">
        <v>0.45679700000000001</v>
      </c>
      <c r="AU139" s="14">
        <v>4.8099999999999998E-4</v>
      </c>
      <c r="AV139" s="16">
        <v>3.25623</v>
      </c>
      <c r="AW139" s="15">
        <v>0.77279699999999996</v>
      </c>
      <c r="AX139" s="15">
        <v>0.18401200000000001</v>
      </c>
      <c r="AY139" s="14">
        <v>6.6399999999999999E-4</v>
      </c>
      <c r="AZ139" s="37">
        <v>0.25150400000000001</v>
      </c>
      <c r="BA139" s="16">
        <v>3.3882439999999998</v>
      </c>
      <c r="BB139" s="16">
        <v>2.0635889999999999</v>
      </c>
      <c r="BC139" s="16">
        <f t="shared" si="70"/>
        <v>1.6419180369734476</v>
      </c>
      <c r="BD139" s="12">
        <v>162.955444</v>
      </c>
      <c r="BE139" s="15">
        <v>0</v>
      </c>
      <c r="BF139" s="15">
        <v>0</v>
      </c>
      <c r="BG139" s="15">
        <v>0</v>
      </c>
      <c r="BH139" s="15">
        <v>5.2300000000000003E-4</v>
      </c>
      <c r="BI139" s="37">
        <v>0.99930200000000002</v>
      </c>
      <c r="BJ139" s="13">
        <v>1540.5555420000001</v>
      </c>
      <c r="BK139" s="15">
        <v>0.13806099999999999</v>
      </c>
      <c r="BL139" s="15">
        <v>7.4832020000000004</v>
      </c>
      <c r="BM139" s="16">
        <v>10.967636000000001</v>
      </c>
      <c r="BN139" s="15">
        <v>0.16014600000000001</v>
      </c>
      <c r="BO139" s="19"/>
      <c r="BP139" s="45">
        <v>140</v>
      </c>
      <c r="BQ139" s="40">
        <v>0</v>
      </c>
      <c r="BR139" s="40">
        <v>0.76804899999999998</v>
      </c>
      <c r="BS139" s="39">
        <v>0</v>
      </c>
      <c r="BT139" s="39">
        <v>0</v>
      </c>
      <c r="BU139" s="40">
        <v>0.149725</v>
      </c>
      <c r="BV139" s="40">
        <v>0</v>
      </c>
      <c r="BW139" s="39">
        <v>0</v>
      </c>
      <c r="BX139" s="39">
        <v>21.002611000000002</v>
      </c>
      <c r="BY139" s="40">
        <v>0</v>
      </c>
      <c r="BZ139" s="40">
        <v>0.51448000000000005</v>
      </c>
      <c r="CA139" s="39">
        <v>0</v>
      </c>
      <c r="CB139" s="39">
        <v>1.417076</v>
      </c>
      <c r="CC139" s="39">
        <v>3.5254789999999998</v>
      </c>
      <c r="CD139" s="39">
        <v>12.384406999999999</v>
      </c>
      <c r="CE139" s="39">
        <v>5.2761899999999997</v>
      </c>
      <c r="CF139" s="40">
        <v>1.08663</v>
      </c>
      <c r="CG139" s="40">
        <v>16.311167000000001</v>
      </c>
      <c r="CH139" s="40">
        <v>6.4853170000000002</v>
      </c>
      <c r="CI139" s="40">
        <v>1.658515</v>
      </c>
      <c r="CJ139" s="40">
        <v>3.823226</v>
      </c>
      <c r="CK139" s="40">
        <v>39.229336000000004</v>
      </c>
      <c r="CL139" s="40">
        <v>0.946685</v>
      </c>
      <c r="CM139" s="41">
        <v>49.291882000000001</v>
      </c>
      <c r="CN139" s="41">
        <v>45.175170999999999</v>
      </c>
      <c r="CO139" s="11">
        <v>170.700862</v>
      </c>
      <c r="CP139" s="40">
        <v>17.331831000000001</v>
      </c>
      <c r="CQ139" s="40">
        <v>19.228625999999998</v>
      </c>
      <c r="CR139" s="40">
        <v>1.7963629999999999</v>
      </c>
      <c r="CS139" s="40">
        <v>10.0695</v>
      </c>
      <c r="CT139" s="40">
        <v>0.89246700000000001</v>
      </c>
      <c r="CU139" s="40">
        <v>2.2044999999999999</v>
      </c>
      <c r="CV139" s="40">
        <v>-0.191773</v>
      </c>
      <c r="CW139" s="40">
        <v>5.4634939999999999</v>
      </c>
      <c r="CX139" s="40">
        <v>26.653105</v>
      </c>
      <c r="CY139" s="40">
        <v>3.126865</v>
      </c>
      <c r="CZ139" s="40">
        <v>12.777748000000001</v>
      </c>
      <c r="DA139" s="40">
        <v>2.3463609999999999</v>
      </c>
      <c r="DB139" s="40">
        <v>1.6476660000000001</v>
      </c>
      <c r="DC139" s="40">
        <v>0.35667399999999999</v>
      </c>
    </row>
    <row r="140" spans="1:107" x14ac:dyDescent="0.25">
      <c r="A140" s="6" t="s">
        <v>256</v>
      </c>
      <c r="B140" s="5" t="s">
        <v>51</v>
      </c>
      <c r="C140" s="5" t="s">
        <v>52</v>
      </c>
      <c r="D140" s="24">
        <f t="shared" si="67"/>
        <v>2.5021000000000002E-2</v>
      </c>
      <c r="E140" s="24">
        <f t="shared" si="68"/>
        <v>0.97480299999999998</v>
      </c>
      <c r="F140" s="8">
        <f t="shared" si="69"/>
        <v>0.99982399999999994</v>
      </c>
      <c r="G140" s="19"/>
      <c r="H140" s="9">
        <v>0.43065030986508651</v>
      </c>
      <c r="I140" s="9">
        <v>0.67460251709796726</v>
      </c>
      <c r="J140" s="9">
        <v>0.5346395409986755</v>
      </c>
      <c r="K140" s="9">
        <v>0.80918108184491189</v>
      </c>
      <c r="L140" s="9">
        <v>0.55356346459732053</v>
      </c>
      <c r="M140" s="9">
        <v>0.70028994977507397</v>
      </c>
      <c r="N140" s="19"/>
      <c r="O140" s="9">
        <f t="shared" si="71"/>
        <v>1.4635133736589161</v>
      </c>
      <c r="P140" s="9">
        <f t="shared" si="72"/>
        <v>1.2892743994157443</v>
      </c>
      <c r="Q140" s="9">
        <f t="shared" si="73"/>
        <v>1.4949415007747806</v>
      </c>
      <c r="R140" s="9">
        <f t="shared" si="74"/>
        <v>1.4447324424954511</v>
      </c>
      <c r="S140" s="9">
        <f t="shared" si="75"/>
        <v>1.4071439139506783</v>
      </c>
      <c r="T140" s="9">
        <f t="shared" si="76"/>
        <v>1.4498810604118568</v>
      </c>
      <c r="U140" s="19"/>
      <c r="V140" s="16">
        <f t="shared" si="77"/>
        <v>0.95233629848378143</v>
      </c>
      <c r="W140" s="16">
        <f t="shared" si="78"/>
        <v>1.6457728708068962</v>
      </c>
      <c r="X140" s="16">
        <f t="shared" si="79"/>
        <v>-1.2134144979870822</v>
      </c>
      <c r="Y140" s="16">
        <f t="shared" si="80"/>
        <v>1.4263396225824445</v>
      </c>
      <c r="Z140" s="16">
        <f t="shared" si="81"/>
        <v>0.67326431527171282</v>
      </c>
      <c r="AA140" s="16">
        <f t="shared" si="82"/>
        <v>-6.533854051975034E-2</v>
      </c>
      <c r="AB140" s="16">
        <f t="shared" si="83"/>
        <v>-0.61985355619132765</v>
      </c>
      <c r="AC140" s="47">
        <f t="shared" si="84"/>
        <v>-1.5469496444046555</v>
      </c>
      <c r="AD140" s="16">
        <f t="shared" si="85"/>
        <v>1.1190761451195155</v>
      </c>
      <c r="AE140" s="16">
        <f t="shared" si="86"/>
        <v>-0.88089773817282202</v>
      </c>
      <c r="AF140" s="16">
        <f t="shared" si="87"/>
        <v>1.0563272497306451</v>
      </c>
      <c r="AG140" s="16">
        <f t="shared" si="88"/>
        <v>-1.3863756872447865</v>
      </c>
      <c r="AH140" s="16">
        <f t="shared" si="89"/>
        <v>-0.83318603397473168</v>
      </c>
      <c r="AI140" s="16">
        <f t="shared" si="90"/>
        <v>-0.79954699755226355</v>
      </c>
      <c r="AJ140" s="16">
        <f t="shared" si="91"/>
        <v>-0.74423145614800312</v>
      </c>
      <c r="AK140" s="16">
        <f t="shared" si="92"/>
        <v>-1.3676944418379053</v>
      </c>
      <c r="AL140" s="47">
        <f t="shared" si="93"/>
        <v>1.3762253230095045</v>
      </c>
      <c r="AM140" s="16">
        <f t="shared" si="94"/>
        <v>-0.87686569808540016</v>
      </c>
      <c r="AN140" s="16">
        <f t="shared" si="95"/>
        <v>-1.0407957445754468</v>
      </c>
      <c r="AO140" s="16">
        <f t="shared" si="96"/>
        <v>-1.0135401642374646</v>
      </c>
      <c r="AP140" s="16">
        <f t="shared" si="97"/>
        <v>-0.87028694245633353</v>
      </c>
      <c r="AQ140" s="16">
        <f t="shared" si="98"/>
        <v>-0.87845615865391069</v>
      </c>
      <c r="AR140" s="19"/>
      <c r="AS140" s="14">
        <v>1.1310000000000001E-3</v>
      </c>
      <c r="AT140" s="16">
        <v>0.50606200000000001</v>
      </c>
      <c r="AU140" s="14">
        <v>4.8799999999999999E-4</v>
      </c>
      <c r="AV140" s="16">
        <v>3.5547010000000001</v>
      </c>
      <c r="AW140" s="15">
        <v>0.61939500000000003</v>
      </c>
      <c r="AX140" s="15">
        <v>0.120519</v>
      </c>
      <c r="AY140" s="14">
        <v>7.0200000000000004E-4</v>
      </c>
      <c r="AZ140" s="37">
        <v>0.21073600000000001</v>
      </c>
      <c r="BA140" s="16">
        <v>3.536095</v>
      </c>
      <c r="BB140" s="16">
        <v>2.0542470000000002</v>
      </c>
      <c r="BC140" s="16">
        <f t="shared" si="70"/>
        <v>1.7213582397832392</v>
      </c>
      <c r="BD140" s="12">
        <v>151.95908900000001</v>
      </c>
      <c r="BE140" s="15">
        <v>0</v>
      </c>
      <c r="BF140" s="15">
        <v>0</v>
      </c>
      <c r="BG140" s="15">
        <v>0</v>
      </c>
      <c r="BH140" s="15">
        <v>2.5021000000000002E-2</v>
      </c>
      <c r="BI140" s="37">
        <v>0.97480299999999998</v>
      </c>
      <c r="BJ140" s="13">
        <v>992.25630999999998</v>
      </c>
      <c r="BK140" s="15">
        <v>0.12701399999999999</v>
      </c>
      <c r="BL140" s="15">
        <v>7.0013110000000003</v>
      </c>
      <c r="BM140" s="16">
        <v>6.994218</v>
      </c>
      <c r="BN140" s="15">
        <v>0.16286900000000001</v>
      </c>
      <c r="BO140" s="19"/>
      <c r="BP140" s="45">
        <v>164.625</v>
      </c>
      <c r="BQ140" s="40">
        <v>0</v>
      </c>
      <c r="BR140" s="40">
        <v>14.957121000000001</v>
      </c>
      <c r="BS140" s="39">
        <v>0</v>
      </c>
      <c r="BT140" s="39">
        <v>14.506973</v>
      </c>
      <c r="BU140" s="40">
        <v>0.94828599999999996</v>
      </c>
      <c r="BV140" s="40">
        <v>25.644703</v>
      </c>
      <c r="BW140" s="39">
        <v>0</v>
      </c>
      <c r="BX140" s="39">
        <v>59.017693000000001</v>
      </c>
      <c r="BY140" s="40">
        <v>0</v>
      </c>
      <c r="BZ140" s="40">
        <v>0.34078799999999998</v>
      </c>
      <c r="CA140" s="39">
        <v>0</v>
      </c>
      <c r="CB140" s="39">
        <v>0.89724400000000004</v>
      </c>
      <c r="CC140" s="39">
        <v>0.478182</v>
      </c>
      <c r="CD140" s="39">
        <v>10.029104999999999</v>
      </c>
      <c r="CE140" s="39">
        <v>7.9049500000000004</v>
      </c>
      <c r="CF140" s="40">
        <v>1.162809</v>
      </c>
      <c r="CG140" s="40">
        <v>6.6673749999999998</v>
      </c>
      <c r="CH140" s="40">
        <v>0.645729</v>
      </c>
      <c r="CI140" s="40">
        <v>0.42306700000000003</v>
      </c>
      <c r="CJ140" s="40">
        <v>0.61258400000000002</v>
      </c>
      <c r="CK140" s="40">
        <v>19.405626999999999</v>
      </c>
      <c r="CL140" s="40">
        <v>0.186138</v>
      </c>
      <c r="CM140" s="41">
        <v>31.176947999999999</v>
      </c>
      <c r="CN140" s="41">
        <v>35.270221999999997</v>
      </c>
      <c r="CO140" s="11">
        <v>601.42460600000004</v>
      </c>
      <c r="CP140" s="40">
        <v>39.429580000000001</v>
      </c>
      <c r="CQ140" s="40">
        <v>12.606786</v>
      </c>
      <c r="CR140" s="40">
        <v>1.971598</v>
      </c>
      <c r="CS140" s="40">
        <v>9.4231250000000006</v>
      </c>
      <c r="CT140" s="40">
        <v>0.88064799999999999</v>
      </c>
      <c r="CU140" s="40">
        <v>10.922501</v>
      </c>
      <c r="CV140" s="40">
        <v>3.7569999999999999E-2</v>
      </c>
      <c r="CW140" s="40">
        <v>5.6128150000000003</v>
      </c>
      <c r="CX140" s="40">
        <v>26.533895000000001</v>
      </c>
      <c r="CY140" s="40">
        <v>1.2970090000000001</v>
      </c>
      <c r="CZ140" s="40">
        <v>6.262759</v>
      </c>
      <c r="DA140" s="40">
        <v>2.9340899999999999</v>
      </c>
      <c r="DB140" s="40">
        <v>1.9917069999999999</v>
      </c>
      <c r="DC140" s="40">
        <v>0.72960800000000003</v>
      </c>
    </row>
    <row r="141" spans="1:107" x14ac:dyDescent="0.25">
      <c r="A141" s="6" t="s">
        <v>700</v>
      </c>
      <c r="B141" s="5" t="s">
        <v>56</v>
      </c>
      <c r="C141" s="5" t="s">
        <v>58</v>
      </c>
      <c r="D141" s="24">
        <f t="shared" si="67"/>
        <v>0.94386800000000004</v>
      </c>
      <c r="E141" s="24">
        <f t="shared" si="68"/>
        <v>5.595E-2</v>
      </c>
      <c r="F141" s="8">
        <f t="shared" si="69"/>
        <v>0.9998180000000001</v>
      </c>
      <c r="G141" s="19"/>
      <c r="H141" s="9">
        <v>1.7635891940150159</v>
      </c>
      <c r="I141" s="9">
        <v>1.6056722980186393</v>
      </c>
      <c r="J141" s="9">
        <v>1.6884751379214724</v>
      </c>
      <c r="K141" s="9">
        <v>1.2269430320820935</v>
      </c>
      <c r="L141" s="9">
        <v>1.7072553039015816</v>
      </c>
      <c r="M141" s="9">
        <v>1.4243944326676667</v>
      </c>
      <c r="N141" s="19"/>
      <c r="O141" s="9">
        <f t="shared" si="71"/>
        <v>2.7798427160171872</v>
      </c>
      <c r="P141" s="9">
        <f t="shared" si="72"/>
        <v>2.8279046104311418</v>
      </c>
      <c r="Q141" s="9">
        <f t="shared" si="73"/>
        <v>2.7967302306321353</v>
      </c>
      <c r="R141" s="9">
        <f t="shared" si="74"/>
        <v>2.9401187558651674</v>
      </c>
      <c r="S141" s="9">
        <f t="shared" si="75"/>
        <v>2.7924531502636452</v>
      </c>
      <c r="T141" s="9">
        <f t="shared" si="76"/>
        <v>2.6629602684866578</v>
      </c>
      <c r="U141" s="19"/>
      <c r="V141" s="16">
        <f t="shared" si="77"/>
        <v>-2.0837903303031911</v>
      </c>
      <c r="W141" s="16">
        <f t="shared" si="78"/>
        <v>-1.5141385364176971</v>
      </c>
      <c r="X141" s="16">
        <f t="shared" si="79"/>
        <v>-9.4547953844289129E-2</v>
      </c>
      <c r="Y141" s="16">
        <f t="shared" si="80"/>
        <v>-1.3488459234278576</v>
      </c>
      <c r="Z141" s="16">
        <f t="shared" si="81"/>
        <v>-6.9259394554848544E-2</v>
      </c>
      <c r="AA141" s="16">
        <f t="shared" si="82"/>
        <v>-1.2334304652931736</v>
      </c>
      <c r="AB141" s="16">
        <f t="shared" si="83"/>
        <v>-1.0089652950611792</v>
      </c>
      <c r="AC141" s="47">
        <f t="shared" si="84"/>
        <v>2.6431426422310884</v>
      </c>
      <c r="AD141" s="16">
        <f t="shared" si="85"/>
        <v>0.13737840073050653</v>
      </c>
      <c r="AE141" s="16">
        <f t="shared" si="86"/>
        <v>-0.29379493856068589</v>
      </c>
      <c r="AF141" s="16">
        <f t="shared" si="87"/>
        <v>4.2301308134139765E-2</v>
      </c>
      <c r="AG141" s="16">
        <f t="shared" si="88"/>
        <v>0.25027372145483223</v>
      </c>
      <c r="AH141" s="16">
        <f t="shared" si="89"/>
        <v>-0.83318603397473168</v>
      </c>
      <c r="AI141" s="16">
        <f t="shared" si="90"/>
        <v>-0.79954699755226355</v>
      </c>
      <c r="AJ141" s="16">
        <f t="shared" si="91"/>
        <v>-0.74423145614800312</v>
      </c>
      <c r="AK141" s="16">
        <f t="shared" si="92"/>
        <v>1.3437789360072989</v>
      </c>
      <c r="AL141" s="47">
        <f t="shared" si="93"/>
        <v>-1.0897540277963593</v>
      </c>
      <c r="AM141" s="16">
        <f t="shared" si="94"/>
        <v>1.4959242829577368</v>
      </c>
      <c r="AN141" s="16">
        <f t="shared" si="95"/>
        <v>0.17868085057720975</v>
      </c>
      <c r="AO141" s="16">
        <f t="shared" si="96"/>
        <v>1.3535059808232373</v>
      </c>
      <c r="AP141" s="16">
        <f t="shared" si="97"/>
        <v>0.87000869829609528</v>
      </c>
      <c r="AQ141" s="16">
        <f t="shared" si="98"/>
        <v>-0.42887930179887657</v>
      </c>
      <c r="AR141" s="19"/>
      <c r="AS141" s="14">
        <v>7.1400000000000001E-4</v>
      </c>
      <c r="AT141" s="16">
        <v>8.1140000000000004E-2</v>
      </c>
      <c r="AU141" s="14">
        <v>6.3599999999999996E-4</v>
      </c>
      <c r="AV141" s="16">
        <v>8.5145999999999999E-2</v>
      </c>
      <c r="AW141" s="15">
        <v>0.519814</v>
      </c>
      <c r="AX141" s="15">
        <v>3.0015E-2</v>
      </c>
      <c r="AY141" s="14">
        <v>6.6200000000000005E-4</v>
      </c>
      <c r="AZ141" s="37">
        <v>0.79158899999999999</v>
      </c>
      <c r="BA141" s="16">
        <v>3.1038109999999999</v>
      </c>
      <c r="BB141" s="16">
        <v>2.4053640000000001</v>
      </c>
      <c r="BC141" s="16">
        <f t="shared" si="70"/>
        <v>1.2903706050310888</v>
      </c>
      <c r="BD141" s="12">
        <v>182.840664</v>
      </c>
      <c r="BE141" s="15">
        <v>0</v>
      </c>
      <c r="BF141" s="15">
        <v>0</v>
      </c>
      <c r="BG141" s="15">
        <v>0</v>
      </c>
      <c r="BH141" s="15">
        <v>0.94386800000000004</v>
      </c>
      <c r="BI141" s="37">
        <v>5.595E-2</v>
      </c>
      <c r="BJ141" s="13">
        <v>1758.3385310000001</v>
      </c>
      <c r="BK141" s="15">
        <v>0.18290699999999999</v>
      </c>
      <c r="BL141" s="15">
        <v>7.5661060000000004</v>
      </c>
      <c r="BM141" s="16">
        <v>13.536664999999999</v>
      </c>
      <c r="BN141" s="15">
        <v>0.168381</v>
      </c>
      <c r="BO141" s="19"/>
      <c r="BP141" s="45">
        <v>216.5</v>
      </c>
      <c r="BQ141" s="40">
        <v>2.0637020000000001</v>
      </c>
      <c r="BR141" s="40">
        <v>3.6965539999999999</v>
      </c>
      <c r="BS141" s="39">
        <v>19.681591999999998</v>
      </c>
      <c r="BT141" s="39">
        <v>37.523271000000001</v>
      </c>
      <c r="BU141" s="40">
        <v>1.0493809999999999</v>
      </c>
      <c r="BV141" s="40">
        <v>13.96527</v>
      </c>
      <c r="BW141" s="39">
        <v>12.531167</v>
      </c>
      <c r="BX141" s="39">
        <v>27.702932000000001</v>
      </c>
      <c r="BY141" s="40">
        <v>9.8794109999999993</v>
      </c>
      <c r="BZ141" s="40">
        <v>1.4917860000000001</v>
      </c>
      <c r="CA141" s="39">
        <v>18.916979999999999</v>
      </c>
      <c r="CB141" s="39">
        <v>47.516556000000001</v>
      </c>
      <c r="CC141" s="39">
        <v>38.896104999999999</v>
      </c>
      <c r="CD141" s="39">
        <v>10.955863000000001</v>
      </c>
      <c r="CE141" s="39">
        <v>13.112667999999999</v>
      </c>
      <c r="CF141" s="40">
        <v>1.744715</v>
      </c>
      <c r="CG141" s="40">
        <v>91.763254000000003</v>
      </c>
      <c r="CH141" s="40">
        <v>19.874379999999999</v>
      </c>
      <c r="CI141" s="40">
        <v>11.370203</v>
      </c>
      <c r="CJ141" s="40">
        <v>12.249259</v>
      </c>
      <c r="CK141" s="40">
        <v>81.387252000000004</v>
      </c>
      <c r="CL141" s="40">
        <v>4.9244680000000001</v>
      </c>
      <c r="CM141" s="41">
        <v>75.540098</v>
      </c>
      <c r="CN141" s="41">
        <v>92.373180000000005</v>
      </c>
      <c r="CO141" s="11">
        <v>495.09353599999997</v>
      </c>
      <c r="CP141" s="40">
        <v>39.231158999999998</v>
      </c>
      <c r="CQ141" s="40">
        <v>58.691715000000002</v>
      </c>
      <c r="CR141" s="40">
        <v>6.8108259999999996</v>
      </c>
      <c r="CS141" s="40">
        <v>43.548501000000002</v>
      </c>
      <c r="CT141" s="40">
        <v>1.8280190000000001</v>
      </c>
      <c r="CU141" s="40">
        <v>12.587501</v>
      </c>
      <c r="CV141" s="40">
        <v>2.3126000000000001E-2</v>
      </c>
      <c r="CW141" s="40">
        <v>8.6616060000000008</v>
      </c>
      <c r="CX141" s="40">
        <v>166.05987200000001</v>
      </c>
      <c r="CY141" s="40">
        <v>9.1751480000000001</v>
      </c>
      <c r="CZ141" s="40">
        <v>41.710304000000001</v>
      </c>
      <c r="DA141" s="40">
        <v>4.3207740000000001</v>
      </c>
      <c r="DB141" s="40">
        <v>3.124301</v>
      </c>
      <c r="DC141" s="40">
        <v>1.01627</v>
      </c>
    </row>
    <row r="142" spans="1:107" x14ac:dyDescent="0.25">
      <c r="A142" s="6" t="s">
        <v>121</v>
      </c>
      <c r="B142" s="5" t="s">
        <v>51</v>
      </c>
      <c r="C142" s="5" t="s">
        <v>100</v>
      </c>
      <c r="D142" s="24">
        <f t="shared" si="67"/>
        <v>0.27149699999999999</v>
      </c>
      <c r="E142" s="24">
        <f t="shared" si="68"/>
        <v>0.72831599999999996</v>
      </c>
      <c r="F142" s="8">
        <f t="shared" si="69"/>
        <v>0.99981299999999995</v>
      </c>
      <c r="G142" s="19"/>
      <c r="H142" s="9">
        <v>0.68000222159852053</v>
      </c>
      <c r="I142" s="9">
        <v>1.001157403039282</v>
      </c>
      <c r="J142" s="9">
        <v>0.93315008653877651</v>
      </c>
      <c r="K142" s="9">
        <v>1.0223789554935143</v>
      </c>
      <c r="L142" s="9">
        <v>0.88248390445137181</v>
      </c>
      <c r="M142" s="9">
        <v>0.8835906002004299</v>
      </c>
      <c r="N142" s="19"/>
      <c r="O142" s="9">
        <f t="shared" si="71"/>
        <v>1.3974411522615968</v>
      </c>
      <c r="P142" s="9">
        <f t="shared" si="72"/>
        <v>1.3386701871628341</v>
      </c>
      <c r="Q142" s="9">
        <f t="shared" si="73"/>
        <v>1.3635646459126729</v>
      </c>
      <c r="R142" s="9">
        <f t="shared" si="74"/>
        <v>1.3398378574911096</v>
      </c>
      <c r="S142" s="9">
        <f t="shared" si="75"/>
        <v>1.3675969834548458</v>
      </c>
      <c r="T142" s="9">
        <f t="shared" si="76"/>
        <v>1.2825488587598395</v>
      </c>
      <c r="U142" s="19"/>
      <c r="V142" s="16">
        <f t="shared" si="77"/>
        <v>-1.4588774660829191E-3</v>
      </c>
      <c r="W142" s="16">
        <f t="shared" si="78"/>
        <v>0.26676493183381073</v>
      </c>
      <c r="X142" s="16">
        <f t="shared" si="79"/>
        <v>-0.29866549905952849</v>
      </c>
      <c r="Y142" s="16">
        <f t="shared" si="80"/>
        <v>0.45743088397996218</v>
      </c>
      <c r="Z142" s="16">
        <f t="shared" si="81"/>
        <v>0.1506321932258054</v>
      </c>
      <c r="AA142" s="16">
        <f t="shared" si="82"/>
        <v>-0.19897267590718101</v>
      </c>
      <c r="AB142" s="16">
        <f t="shared" si="83"/>
        <v>-0.25992519773671574</v>
      </c>
      <c r="AC142" s="47">
        <f t="shared" si="84"/>
        <v>-0.38773163195485466</v>
      </c>
      <c r="AD142" s="16">
        <f t="shared" si="85"/>
        <v>1.687968675380644</v>
      </c>
      <c r="AE142" s="16">
        <f t="shared" si="86"/>
        <v>-0.74173887262395821</v>
      </c>
      <c r="AF142" s="16">
        <f t="shared" si="87"/>
        <v>1.1743810676008</v>
      </c>
      <c r="AG142" s="16">
        <f t="shared" si="88"/>
        <v>-0.66798000112365752</v>
      </c>
      <c r="AH142" s="16">
        <f t="shared" si="89"/>
        <v>-0.83318603397473168</v>
      </c>
      <c r="AI142" s="16">
        <f t="shared" si="90"/>
        <v>-0.79954699755226355</v>
      </c>
      <c r="AJ142" s="16">
        <f t="shared" si="91"/>
        <v>-0.74423145614800312</v>
      </c>
      <c r="AK142" s="16">
        <f t="shared" si="92"/>
        <v>-0.64035560057513319</v>
      </c>
      <c r="AL142" s="47">
        <f t="shared" si="93"/>
        <v>0.71471379478672548</v>
      </c>
      <c r="AM142" s="16">
        <f t="shared" si="94"/>
        <v>1.4589070143794882</v>
      </c>
      <c r="AN142" s="16">
        <f t="shared" si="95"/>
        <v>-1.2067656953622403</v>
      </c>
      <c r="AO142" s="16">
        <f t="shared" si="96"/>
        <v>1.4454770989339789</v>
      </c>
      <c r="AP142" s="16">
        <f t="shared" si="97"/>
        <v>-0.14079352207618234</v>
      </c>
      <c r="AQ142" s="16">
        <f t="shared" si="98"/>
        <v>-0.80252073526275836</v>
      </c>
      <c r="AR142" s="19"/>
      <c r="AS142" s="14">
        <v>1E-3</v>
      </c>
      <c r="AT142" s="16">
        <v>0.32062299999999999</v>
      </c>
      <c r="AU142" s="14">
        <v>6.0899999999999995E-4</v>
      </c>
      <c r="AV142" s="16">
        <v>2.3433649999999999</v>
      </c>
      <c r="AW142" s="15">
        <v>0.54930400000000001</v>
      </c>
      <c r="AX142" s="15">
        <v>0.110165</v>
      </c>
      <c r="AY142" s="14">
        <v>7.3899999999999997E-4</v>
      </c>
      <c r="AZ142" s="37">
        <v>0.37143300000000001</v>
      </c>
      <c r="BA142" s="16">
        <v>3.7866029999999999</v>
      </c>
      <c r="BB142" s="16">
        <v>2.1374710000000001</v>
      </c>
      <c r="BC142" s="16">
        <f t="shared" si="70"/>
        <v>1.7715342102887008</v>
      </c>
      <c r="BD142" s="12">
        <v>165.51433800000001</v>
      </c>
      <c r="BE142" s="15">
        <v>0</v>
      </c>
      <c r="BF142" s="15">
        <v>0</v>
      </c>
      <c r="BG142" s="15">
        <v>0</v>
      </c>
      <c r="BH142" s="15">
        <v>0.27149699999999999</v>
      </c>
      <c r="BI142" s="37">
        <v>0.72831599999999996</v>
      </c>
      <c r="BJ142" s="13">
        <v>1746.3870850000001</v>
      </c>
      <c r="BK142" s="15">
        <v>0.119407</v>
      </c>
      <c r="BL142" s="15">
        <v>7.5880510000000001</v>
      </c>
      <c r="BM142" s="16">
        <v>9.7366670000000006</v>
      </c>
      <c r="BN142" s="15">
        <v>0.1638</v>
      </c>
      <c r="BO142" s="19"/>
      <c r="BP142" s="45">
        <v>137</v>
      </c>
      <c r="BQ142" s="21">
        <v>49.063400000000001</v>
      </c>
      <c r="BR142" s="21">
        <v>32.941676999999999</v>
      </c>
      <c r="BS142" s="20">
        <v>16.226977000000002</v>
      </c>
      <c r="BT142" s="20">
        <v>6.5218049999999996</v>
      </c>
      <c r="BU142" s="21">
        <v>0.52364299999999997</v>
      </c>
      <c r="BV142" s="21">
        <v>57.786797</v>
      </c>
      <c r="BW142" s="20">
        <v>54.405740999999999</v>
      </c>
      <c r="BX142" s="20">
        <v>75.195030000000003</v>
      </c>
      <c r="BY142" s="21">
        <v>2.5393539999999999</v>
      </c>
      <c r="BZ142" s="21">
        <v>0.54141600000000001</v>
      </c>
      <c r="CA142" s="20">
        <v>4.1033770000000001</v>
      </c>
      <c r="CB142" s="20">
        <v>6.6866050000000001</v>
      </c>
      <c r="CC142" s="20">
        <v>1.131599</v>
      </c>
      <c r="CD142" s="20">
        <v>8.0056670000000008</v>
      </c>
      <c r="CE142" s="20">
        <v>6.0176740000000004</v>
      </c>
      <c r="CF142" s="21">
        <v>1.3329599999999999</v>
      </c>
      <c r="CG142" s="21">
        <v>8.4290009999999995</v>
      </c>
      <c r="CH142" s="21">
        <v>1.020805</v>
      </c>
      <c r="CI142" s="21">
        <v>0.740394</v>
      </c>
      <c r="CJ142" s="21">
        <v>1.431427</v>
      </c>
      <c r="CK142" s="21">
        <v>19.693000999999999</v>
      </c>
      <c r="CL142" s="21">
        <v>0.10498300000000001</v>
      </c>
      <c r="CM142" s="23">
        <v>33.535789000000001</v>
      </c>
      <c r="CN142" s="23">
        <v>40.170135000000002</v>
      </c>
      <c r="CO142" s="22">
        <v>629.23024499999997</v>
      </c>
      <c r="CP142" s="21">
        <v>45.720173000000003</v>
      </c>
      <c r="CQ142" s="21">
        <v>11.304368</v>
      </c>
      <c r="CR142" s="21">
        <v>2.0812379999999999</v>
      </c>
      <c r="CS142" s="21">
        <v>14.358001</v>
      </c>
      <c r="CT142" s="21">
        <v>1.019779</v>
      </c>
      <c r="CU142" s="21">
        <v>17.051000999999999</v>
      </c>
      <c r="CV142" s="21">
        <v>-4.5948999999999997E-2</v>
      </c>
      <c r="CW142" s="21">
        <v>5.5168340000000002</v>
      </c>
      <c r="CX142" s="21">
        <v>22.987027000000001</v>
      </c>
      <c r="CY142" s="21">
        <v>1.3778220000000001</v>
      </c>
      <c r="CZ142" s="21">
        <v>6.0841329999999996</v>
      </c>
      <c r="DA142" s="21">
        <v>2.2695569999999998</v>
      </c>
      <c r="DB142" s="21">
        <v>1.704666</v>
      </c>
      <c r="DC142" s="21">
        <v>0.49164799999999997</v>
      </c>
    </row>
    <row r="143" spans="1:107" x14ac:dyDescent="0.25">
      <c r="A143" s="6" t="s">
        <v>106</v>
      </c>
      <c r="B143" s="5" t="s">
        <v>48</v>
      </c>
      <c r="C143" s="5" t="s">
        <v>107</v>
      </c>
      <c r="D143" s="24">
        <f t="shared" si="67"/>
        <v>0.83187500000000003</v>
      </c>
      <c r="E143" s="24">
        <f t="shared" si="68"/>
        <v>0.16790099999999999</v>
      </c>
      <c r="F143" s="8">
        <f t="shared" si="69"/>
        <v>0.999776</v>
      </c>
      <c r="G143" s="19"/>
      <c r="H143" s="9">
        <v>0.74719989061640324</v>
      </c>
      <c r="I143" s="9">
        <v>0.83167688782176286</v>
      </c>
      <c r="J143" s="9">
        <v>0.731456203567729</v>
      </c>
      <c r="K143" s="9">
        <v>1.0035967848196241</v>
      </c>
      <c r="L143" s="9">
        <v>0.77987445305089198</v>
      </c>
      <c r="M143" s="9">
        <v>0.79546601204747214</v>
      </c>
      <c r="N143" s="19"/>
      <c r="O143" s="9">
        <f t="shared" si="71"/>
        <v>1.8717422532936761</v>
      </c>
      <c r="P143" s="9">
        <f t="shared" si="72"/>
        <v>1.9770796488520559</v>
      </c>
      <c r="Q143" s="9">
        <f t="shared" si="73"/>
        <v>1.9431214488899144</v>
      </c>
      <c r="R143" s="9">
        <f t="shared" si="74"/>
        <v>2.2845595738486137</v>
      </c>
      <c r="S143" s="9">
        <f t="shared" si="75"/>
        <v>1.9398457473480002</v>
      </c>
      <c r="T143" s="9">
        <f t="shared" si="76"/>
        <v>1.7233373799995828</v>
      </c>
      <c r="U143" s="19"/>
      <c r="V143" s="16">
        <f t="shared" si="77"/>
        <v>-0.70042328121560204</v>
      </c>
      <c r="W143" s="16">
        <f t="shared" si="78"/>
        <v>-0.77422658741050865</v>
      </c>
      <c r="X143" s="16">
        <f t="shared" si="79"/>
        <v>0.38928622740664881</v>
      </c>
      <c r="Y143" s="16">
        <f t="shared" si="80"/>
        <v>-2.150119758995445E-2</v>
      </c>
      <c r="Z143" s="16">
        <f t="shared" si="81"/>
        <v>-0.78060756255330122</v>
      </c>
      <c r="AA143" s="16">
        <f t="shared" si="82"/>
        <v>-0.93463155971519352</v>
      </c>
      <c r="AB143" s="16">
        <f t="shared" si="83"/>
        <v>2.2180812943927139E-2</v>
      </c>
      <c r="AC143" s="47">
        <f t="shared" si="84"/>
        <v>0.38424839766814939</v>
      </c>
      <c r="AD143" s="16">
        <f t="shared" si="85"/>
        <v>-1.1494089654104695E-2</v>
      </c>
      <c r="AE143" s="16">
        <f t="shared" si="86"/>
        <v>-0.54240948202491868</v>
      </c>
      <c r="AF143" s="16">
        <f t="shared" si="87"/>
        <v>0.17398321149035925</v>
      </c>
      <c r="AG143" s="16">
        <f t="shared" si="88"/>
        <v>0.86535773792861548</v>
      </c>
      <c r="AH143" s="16">
        <f t="shared" si="89"/>
        <v>-0.83318603397473168</v>
      </c>
      <c r="AI143" s="16">
        <f t="shared" si="90"/>
        <v>-0.79954699755226355</v>
      </c>
      <c r="AJ143" s="16">
        <f t="shared" si="91"/>
        <v>-0.74423145614800312</v>
      </c>
      <c r="AK143" s="16">
        <f t="shared" si="92"/>
        <v>1.0132929704384741</v>
      </c>
      <c r="AL143" s="47">
        <f t="shared" si="93"/>
        <v>-0.78930460411045167</v>
      </c>
      <c r="AM143" s="16">
        <f t="shared" si="94"/>
        <v>0.54888618360842267</v>
      </c>
      <c r="AN143" s="16">
        <f t="shared" si="95"/>
        <v>-1.3078042214314922E-2</v>
      </c>
      <c r="AO143" s="16">
        <f t="shared" si="96"/>
        <v>0.72262895409977523</v>
      </c>
      <c r="AP143" s="16">
        <f t="shared" si="97"/>
        <v>2.3644018314662545</v>
      </c>
      <c r="AQ143" s="16">
        <f t="shared" si="98"/>
        <v>0.34882667245960564</v>
      </c>
      <c r="AR143" s="19"/>
      <c r="AS143" s="14">
        <v>9.0399999999999996E-4</v>
      </c>
      <c r="AT143" s="16">
        <v>0.18063799999999999</v>
      </c>
      <c r="AU143" s="14">
        <v>6.9999999999999999E-4</v>
      </c>
      <c r="AV143" s="16">
        <v>1.7446010000000001</v>
      </c>
      <c r="AW143" s="15">
        <v>0.42441400000000001</v>
      </c>
      <c r="AX143" s="15">
        <v>5.3165999999999998E-2</v>
      </c>
      <c r="AY143" s="14">
        <v>7.6800000000000002E-4</v>
      </c>
      <c r="AZ143" s="37">
        <v>0.47844900000000001</v>
      </c>
      <c r="BA143" s="16">
        <v>3.0382560000000001</v>
      </c>
      <c r="BB143" s="16">
        <v>2.2566799999999998</v>
      </c>
      <c r="BC143" s="16">
        <f t="shared" si="70"/>
        <v>1.3463388694896929</v>
      </c>
      <c r="BD143" s="12">
        <v>194.44654800000001</v>
      </c>
      <c r="BE143" s="15">
        <v>0</v>
      </c>
      <c r="BF143" s="15">
        <v>0</v>
      </c>
      <c r="BG143" s="15">
        <v>0</v>
      </c>
      <c r="BH143" s="15">
        <v>0.83187500000000003</v>
      </c>
      <c r="BI143" s="37">
        <v>0.16790099999999999</v>
      </c>
      <c r="BJ143" s="13">
        <v>1452.5765140000001</v>
      </c>
      <c r="BK143" s="15">
        <v>0.17411799999999999</v>
      </c>
      <c r="BL143" s="15">
        <v>7.4155740000000003</v>
      </c>
      <c r="BM143" s="16">
        <v>19.154668999999998</v>
      </c>
      <c r="BN143" s="15">
        <v>0.17791599999999999</v>
      </c>
      <c r="BO143" s="19"/>
      <c r="BP143" s="45">
        <v>175.2</v>
      </c>
      <c r="BQ143" s="21">
        <v>0</v>
      </c>
      <c r="BR143" s="21">
        <v>6.0560929999999997</v>
      </c>
      <c r="BS143" s="20">
        <v>0</v>
      </c>
      <c r="BT143" s="20">
        <v>31.515245</v>
      </c>
      <c r="BU143" s="21">
        <v>1.702245</v>
      </c>
      <c r="BV143" s="21">
        <v>0</v>
      </c>
      <c r="BW143" s="20">
        <v>0</v>
      </c>
      <c r="BX143" s="20">
        <v>25.734755</v>
      </c>
      <c r="BY143" s="21">
        <v>0</v>
      </c>
      <c r="BZ143" s="21">
        <v>0.10651099999999999</v>
      </c>
      <c r="CA143" s="20">
        <v>0</v>
      </c>
      <c r="CB143" s="20">
        <v>65.460978999999995</v>
      </c>
      <c r="CC143" s="20">
        <v>48.627853999999999</v>
      </c>
      <c r="CD143" s="20">
        <v>13.867974999999999</v>
      </c>
      <c r="CE143" s="20">
        <v>6.2378099999999996</v>
      </c>
      <c r="CF143" s="21">
        <v>1.3159099999999999</v>
      </c>
      <c r="CG143" s="21">
        <v>13.410399999999999</v>
      </c>
      <c r="CH143" s="21">
        <v>5.1398970000000004</v>
      </c>
      <c r="CI143" s="21">
        <v>3.8058700000000001</v>
      </c>
      <c r="CJ143" s="21">
        <v>4.591386</v>
      </c>
      <c r="CK143" s="21">
        <v>21.780601000000001</v>
      </c>
      <c r="CL143" s="21">
        <v>0.36957299999999998</v>
      </c>
      <c r="CM143" s="23">
        <v>50.882117999999998</v>
      </c>
      <c r="CN143" s="23">
        <v>45.476810999999998</v>
      </c>
      <c r="CO143" s="22">
        <v>353.48606599999999</v>
      </c>
      <c r="CP143" s="21">
        <v>32.444386999999999</v>
      </c>
      <c r="CQ143" s="21">
        <v>28.379892999999999</v>
      </c>
      <c r="CR143" s="21">
        <v>1.3912739999999999</v>
      </c>
      <c r="CS143" s="21">
        <v>58.524203</v>
      </c>
      <c r="CT143" s="21">
        <v>1.994059</v>
      </c>
      <c r="CU143" s="21">
        <v>53.022801999999999</v>
      </c>
      <c r="CV143" s="21">
        <v>0.324187</v>
      </c>
      <c r="CW143" s="21">
        <v>5.3905500000000002</v>
      </c>
      <c r="CX143" s="21">
        <v>47.41113</v>
      </c>
      <c r="CY143" s="21">
        <v>3.6867030000000001</v>
      </c>
      <c r="CZ143" s="21">
        <v>13.455916999999999</v>
      </c>
      <c r="DA143" s="21">
        <v>2.4071739999999999</v>
      </c>
      <c r="DB143" s="21">
        <v>1.618263</v>
      </c>
      <c r="DC143" s="21">
        <v>0.169791</v>
      </c>
    </row>
    <row r="144" spans="1:107" x14ac:dyDescent="0.25">
      <c r="A144" s="6" t="s">
        <v>337</v>
      </c>
      <c r="B144" s="5" t="s">
        <v>48</v>
      </c>
      <c r="C144" s="5"/>
      <c r="D144" s="24">
        <f t="shared" si="67"/>
        <v>0.18423900000000001</v>
      </c>
      <c r="E144" s="24">
        <f t="shared" si="68"/>
        <v>0.81553100000000001</v>
      </c>
      <c r="F144" s="8">
        <f t="shared" si="69"/>
        <v>0.99977000000000005</v>
      </c>
      <c r="G144" s="19"/>
      <c r="H144" s="9">
        <v>0.56765529355236777</v>
      </c>
      <c r="I144" s="9">
        <v>0.80118071876322117</v>
      </c>
      <c r="J144" s="9">
        <v>0.47303806407164367</v>
      </c>
      <c r="K144" s="9">
        <v>0.86038828745827323</v>
      </c>
      <c r="L144" s="9">
        <v>0.6809591309996309</v>
      </c>
      <c r="M144" s="9">
        <v>0.91053997280563503</v>
      </c>
      <c r="N144" s="19"/>
      <c r="O144" s="9">
        <f t="shared" si="71"/>
        <v>1.3265016669170819</v>
      </c>
      <c r="P144" s="9">
        <f t="shared" si="72"/>
        <v>1.2562668321466326</v>
      </c>
      <c r="Q144" s="9">
        <f t="shared" si="73"/>
        <v>1.2838596783926279</v>
      </c>
      <c r="R144" s="9">
        <f t="shared" si="74"/>
        <v>1.2352379826992061</v>
      </c>
      <c r="S144" s="9">
        <f t="shared" si="75"/>
        <v>1.2676412761501012</v>
      </c>
      <c r="T144" s="9">
        <f t="shared" si="76"/>
        <v>1.2795588369779476</v>
      </c>
      <c r="U144" s="19"/>
      <c r="V144" s="16">
        <f t="shared" si="77"/>
        <v>0.15143958585412406</v>
      </c>
      <c r="W144" s="16">
        <f t="shared" si="78"/>
        <v>0.45009574530618451</v>
      </c>
      <c r="X144" s="16">
        <f t="shared" si="79"/>
        <v>-0.31378531722361985</v>
      </c>
      <c r="Y144" s="16">
        <f t="shared" si="80"/>
        <v>0.74835802351495195</v>
      </c>
      <c r="Z144" s="16">
        <f t="shared" si="81"/>
        <v>0.48054413969427007</v>
      </c>
      <c r="AA144" s="16">
        <f t="shared" si="82"/>
        <v>0.2825954967387348</v>
      </c>
      <c r="AB144" s="16">
        <f t="shared" si="83"/>
        <v>-0.20155843690623765</v>
      </c>
      <c r="AC144" s="47">
        <f t="shared" si="84"/>
        <v>-0.47635900210462895</v>
      </c>
      <c r="AD144" s="16">
        <f t="shared" si="85"/>
        <v>1.4545553231312178</v>
      </c>
      <c r="AE144" s="16">
        <f t="shared" si="86"/>
        <v>-0.89880927532267629</v>
      </c>
      <c r="AF144" s="16">
        <f t="shared" si="87"/>
        <v>1.2476392542288184</v>
      </c>
      <c r="AG144" s="16">
        <f t="shared" si="88"/>
        <v>-0.93781241390210268</v>
      </c>
      <c r="AH144" s="16">
        <f t="shared" si="89"/>
        <v>-0.83318603397473168</v>
      </c>
      <c r="AI144" s="16">
        <f t="shared" si="90"/>
        <v>-0.79954699755226355</v>
      </c>
      <c r="AJ144" s="16">
        <f t="shared" si="91"/>
        <v>-0.74423145614800312</v>
      </c>
      <c r="AK144" s="16">
        <f t="shared" si="92"/>
        <v>-0.89784976881425971</v>
      </c>
      <c r="AL144" s="47">
        <f t="shared" si="93"/>
        <v>0.94877777355213577</v>
      </c>
      <c r="AM144" s="16">
        <f t="shared" si="94"/>
        <v>1.167726857495506</v>
      </c>
      <c r="AN144" s="16">
        <f t="shared" si="95"/>
        <v>-1.3864373852175373</v>
      </c>
      <c r="AO144" s="16">
        <f t="shared" si="96"/>
        <v>1.1861223177462266</v>
      </c>
      <c r="AP144" s="16">
        <f t="shared" si="97"/>
        <v>5.6757867536352214E-3</v>
      </c>
      <c r="AQ144" s="16">
        <f t="shared" si="98"/>
        <v>-0.88538903834053606</v>
      </c>
      <c r="AR144" s="19"/>
      <c r="AS144" s="14">
        <v>1.021E-3</v>
      </c>
      <c r="AT144" s="16">
        <v>0.34527600000000003</v>
      </c>
      <c r="AU144" s="14">
        <v>6.0700000000000001E-4</v>
      </c>
      <c r="AV144" s="16">
        <v>2.707084</v>
      </c>
      <c r="AW144" s="15">
        <v>0.59354899999999999</v>
      </c>
      <c r="AX144" s="15">
        <v>0.147477</v>
      </c>
      <c r="AY144" s="14">
        <v>7.45E-4</v>
      </c>
      <c r="AZ144" s="37">
        <v>0.35914699999999999</v>
      </c>
      <c r="BA144" s="16">
        <v>3.683821</v>
      </c>
      <c r="BB144" s="16">
        <v>2.0435349999999999</v>
      </c>
      <c r="BC144" s="16">
        <f t="shared" si="70"/>
        <v>1.802670862011172</v>
      </c>
      <c r="BD144" s="12">
        <v>160.42293000000001</v>
      </c>
      <c r="BE144" s="15">
        <v>0</v>
      </c>
      <c r="BF144" s="15">
        <v>0</v>
      </c>
      <c r="BG144" s="15">
        <v>0</v>
      </c>
      <c r="BH144" s="15">
        <v>0.18423900000000001</v>
      </c>
      <c r="BI144" s="37">
        <v>0.81553100000000001</v>
      </c>
      <c r="BJ144" s="13">
        <v>1652.3762610000001</v>
      </c>
      <c r="BK144" s="15">
        <v>0.11117200000000001</v>
      </c>
      <c r="BL144" s="15">
        <v>7.5261670000000001</v>
      </c>
      <c r="BM144" s="16">
        <v>10.287302</v>
      </c>
      <c r="BN144" s="15">
        <v>0.16278400000000001</v>
      </c>
      <c r="BO144" s="19"/>
      <c r="BP144" s="45">
        <v>136.80000000000001</v>
      </c>
      <c r="BQ144" s="40">
        <v>0</v>
      </c>
      <c r="BR144" s="40">
        <v>34.191921999999998</v>
      </c>
      <c r="BS144" s="39">
        <v>0</v>
      </c>
      <c r="BT144" s="39">
        <v>3.5604930000000001</v>
      </c>
      <c r="BU144" s="40">
        <v>0.46963100000000002</v>
      </c>
      <c r="BV144" s="40">
        <v>51.436912999999997</v>
      </c>
      <c r="BW144" s="39">
        <v>0</v>
      </c>
      <c r="BX144" s="39">
        <v>75.751371000000006</v>
      </c>
      <c r="BY144" s="40">
        <v>0</v>
      </c>
      <c r="BZ144" s="40">
        <v>0.53835200000000005</v>
      </c>
      <c r="CA144" s="39">
        <v>0</v>
      </c>
      <c r="CB144" s="39">
        <v>7.6225059999999996</v>
      </c>
      <c r="CC144" s="39">
        <v>1.96916</v>
      </c>
      <c r="CD144" s="39">
        <v>7.9512090000000004</v>
      </c>
      <c r="CE144" s="39">
        <v>5.9639949999999997</v>
      </c>
      <c r="CF144" s="40">
        <v>1.3349500000000001</v>
      </c>
      <c r="CG144" s="40">
        <v>6.6498340000000002</v>
      </c>
      <c r="CH144" s="40">
        <v>1.0353159999999999</v>
      </c>
      <c r="CI144" s="40">
        <v>0.76788900000000004</v>
      </c>
      <c r="CJ144" s="40">
        <v>1.433279</v>
      </c>
      <c r="CK144" s="40">
        <v>22.251999999999999</v>
      </c>
      <c r="CL144" s="40">
        <v>0.113262</v>
      </c>
      <c r="CM144" s="41">
        <v>33.658200999999998</v>
      </c>
      <c r="CN144" s="41">
        <v>40.423833999999999</v>
      </c>
      <c r="CO144" s="11">
        <v>526.45217400000001</v>
      </c>
      <c r="CP144" s="40">
        <v>39.420045000000002</v>
      </c>
      <c r="CQ144" s="40">
        <v>11.406326999999999</v>
      </c>
      <c r="CR144" s="40">
        <v>2.365192</v>
      </c>
      <c r="CS144" s="40">
        <v>11.800333999999999</v>
      </c>
      <c r="CT144" s="40">
        <v>0.99487599999999998</v>
      </c>
      <c r="CU144" s="40">
        <v>6.7493340000000002</v>
      </c>
      <c r="CV144" s="40">
        <v>-5.5537999999999997E-2</v>
      </c>
      <c r="CW144" s="40">
        <v>5.4727399999999999</v>
      </c>
      <c r="CX144" s="40">
        <v>19.809093000000001</v>
      </c>
      <c r="CY144" s="40">
        <v>1.3786369999999999</v>
      </c>
      <c r="CZ144" s="40">
        <v>6.0900790000000002</v>
      </c>
      <c r="DA144" s="40">
        <v>2.2195459999999998</v>
      </c>
      <c r="DB144" s="40">
        <v>1.7186189999999999</v>
      </c>
      <c r="DC144" s="40">
        <v>0.479379</v>
      </c>
    </row>
    <row r="145" spans="1:107" x14ac:dyDescent="0.25">
      <c r="A145" s="6" t="s">
        <v>513</v>
      </c>
      <c r="B145" s="5" t="s">
        <v>56</v>
      </c>
      <c r="C145" s="10" t="s">
        <v>52</v>
      </c>
      <c r="D145" s="24">
        <f t="shared" si="67"/>
        <v>0.10143000000000001</v>
      </c>
      <c r="E145" s="24">
        <f t="shared" si="68"/>
        <v>0.89834000000000003</v>
      </c>
      <c r="F145" s="8">
        <f t="shared" si="69"/>
        <v>0.99977000000000005</v>
      </c>
      <c r="G145" s="19"/>
      <c r="H145" s="9">
        <v>0.73557859716026475</v>
      </c>
      <c r="I145" s="9">
        <v>1.2064393258230364</v>
      </c>
      <c r="J145" s="9">
        <v>1.2950227992491774</v>
      </c>
      <c r="K145" s="9">
        <v>1.2285773794953363</v>
      </c>
      <c r="L145" s="9">
        <v>1.0927018023573394</v>
      </c>
      <c r="M145" s="9">
        <v>0.91044840638055147</v>
      </c>
      <c r="N145" s="19"/>
      <c r="O145" s="9">
        <f t="shared" si="71"/>
        <v>1.7777687362016954</v>
      </c>
      <c r="P145" s="9">
        <f t="shared" si="72"/>
        <v>1.7829250606343958</v>
      </c>
      <c r="Q145" s="9">
        <f t="shared" si="73"/>
        <v>1.8567659554347271</v>
      </c>
      <c r="R145" s="9">
        <f t="shared" si="74"/>
        <v>1.7865226276321102</v>
      </c>
      <c r="S145" s="9">
        <f t="shared" si="75"/>
        <v>1.7624606563961325</v>
      </c>
      <c r="T145" s="9">
        <f t="shared" si="76"/>
        <v>1.7137087207973019</v>
      </c>
      <c r="U145" s="19"/>
      <c r="V145" s="16">
        <f t="shared" si="77"/>
        <v>0.72662904310633269</v>
      </c>
      <c r="W145" s="16">
        <f t="shared" si="78"/>
        <v>1.371657869979201</v>
      </c>
      <c r="X145" s="16">
        <f t="shared" si="79"/>
        <v>-1.1378154071666233</v>
      </c>
      <c r="Y145" s="16">
        <f t="shared" si="80"/>
        <v>0.17341540265562921</v>
      </c>
      <c r="Z145" s="16">
        <f t="shared" si="81"/>
        <v>0.40198266906500707</v>
      </c>
      <c r="AA145" s="16">
        <f t="shared" si="82"/>
        <v>-0.47491412989436155</v>
      </c>
      <c r="AB145" s="16">
        <f t="shared" si="83"/>
        <v>-0.64903693660656725</v>
      </c>
      <c r="AC145" s="47">
        <f t="shared" si="84"/>
        <v>-1.310961056818809</v>
      </c>
      <c r="AD145" s="16">
        <f t="shared" si="85"/>
        <v>0.60547456937587829</v>
      </c>
      <c r="AE145" s="16">
        <f t="shared" si="86"/>
        <v>-0.76686552205925052</v>
      </c>
      <c r="AF145" s="16">
        <f t="shared" si="87"/>
        <v>0.67548853778556084</v>
      </c>
      <c r="AG145" s="16">
        <f t="shared" si="88"/>
        <v>-1.1873266061782826</v>
      </c>
      <c r="AH145" s="16">
        <f t="shared" si="89"/>
        <v>-0.83318603397473168</v>
      </c>
      <c r="AI145" s="16">
        <f t="shared" si="90"/>
        <v>-0.79954699755226355</v>
      </c>
      <c r="AJ145" s="16">
        <f t="shared" si="91"/>
        <v>-0.74423145614800312</v>
      </c>
      <c r="AK145" s="16">
        <f t="shared" si="92"/>
        <v>-1.1422151516755887</v>
      </c>
      <c r="AL145" s="47">
        <f t="shared" si="93"/>
        <v>1.1710171133169107</v>
      </c>
      <c r="AM145" s="16">
        <f t="shared" si="94"/>
        <v>-0.9032204615349323</v>
      </c>
      <c r="AN145" s="16">
        <f t="shared" si="95"/>
        <v>-0.80241166645049478</v>
      </c>
      <c r="AO145" s="16">
        <f t="shared" si="96"/>
        <v>-1.0836008241352673</v>
      </c>
      <c r="AP145" s="16">
        <f t="shared" si="97"/>
        <v>-0.89528063651311984</v>
      </c>
      <c r="AQ145" s="16">
        <f t="shared" si="98"/>
        <v>-0.78783934298520031</v>
      </c>
      <c r="AR145" s="19"/>
      <c r="AS145" s="14">
        <v>1.1000000000000001E-3</v>
      </c>
      <c r="AT145" s="16">
        <v>0.46920099999999998</v>
      </c>
      <c r="AU145" s="14">
        <v>4.9799999999999996E-4</v>
      </c>
      <c r="AV145" s="16">
        <v>1.9882869999999999</v>
      </c>
      <c r="AW145" s="15">
        <v>0.583013</v>
      </c>
      <c r="AX145" s="15">
        <v>8.8785000000000003E-2</v>
      </c>
      <c r="AY145" s="14">
        <v>6.9899999999999997E-4</v>
      </c>
      <c r="AZ145" s="37">
        <v>0.24345</v>
      </c>
      <c r="BA145" s="16">
        <v>3.3099340000000002</v>
      </c>
      <c r="BB145" s="16">
        <v>2.1224440000000002</v>
      </c>
      <c r="BC145" s="16">
        <f t="shared" si="70"/>
        <v>1.5594917934230537</v>
      </c>
      <c r="BD145" s="12">
        <v>155.714902</v>
      </c>
      <c r="BE145" s="15">
        <v>0</v>
      </c>
      <c r="BF145" s="15">
        <v>0</v>
      </c>
      <c r="BG145" s="15">
        <v>0</v>
      </c>
      <c r="BH145" s="15">
        <v>0.10143000000000001</v>
      </c>
      <c r="BI145" s="37">
        <v>0.89834000000000003</v>
      </c>
      <c r="BJ145" s="13">
        <v>983.74737500000003</v>
      </c>
      <c r="BK145" s="15">
        <v>0.13794000000000001</v>
      </c>
      <c r="BL145" s="15">
        <v>6.9845940000000004</v>
      </c>
      <c r="BM145" s="16">
        <v>6.9002569999999999</v>
      </c>
      <c r="BN145" s="15">
        <v>0.16397999999999999</v>
      </c>
      <c r="BO145" s="19"/>
      <c r="BP145" s="45">
        <v>175</v>
      </c>
      <c r="BQ145" s="40">
        <v>0</v>
      </c>
      <c r="BR145" s="40">
        <v>16.081423999999998</v>
      </c>
      <c r="BS145" s="39">
        <v>0</v>
      </c>
      <c r="BT145" s="39">
        <v>11.157567</v>
      </c>
      <c r="BU145" s="40">
        <v>0.98359099999999999</v>
      </c>
      <c r="BV145" s="40">
        <v>25.580615999999999</v>
      </c>
      <c r="BW145" s="39">
        <v>0</v>
      </c>
      <c r="BX145" s="39">
        <v>56.339827</v>
      </c>
      <c r="BY145" s="40">
        <v>0</v>
      </c>
      <c r="BZ145" s="40">
        <v>0.33540199999999998</v>
      </c>
      <c r="CA145" s="39">
        <v>0</v>
      </c>
      <c r="CB145" s="39">
        <v>0.82705200000000001</v>
      </c>
      <c r="CC145" s="39">
        <v>0</v>
      </c>
      <c r="CD145" s="39">
        <v>10.697785</v>
      </c>
      <c r="CE145" s="39">
        <v>8.0414019999999997</v>
      </c>
      <c r="CF145" s="40">
        <v>1.1188210000000001</v>
      </c>
      <c r="CG145" s="40">
        <v>6.7468000000000004</v>
      </c>
      <c r="CH145" s="40">
        <v>0.60283699999999996</v>
      </c>
      <c r="CI145" s="40">
        <v>0.52292400000000006</v>
      </c>
      <c r="CJ145" s="40">
        <v>0.590144</v>
      </c>
      <c r="CK145" s="40">
        <v>21.568401000000001</v>
      </c>
      <c r="CL145" s="40">
        <v>0.19755200000000001</v>
      </c>
      <c r="CM145" s="41">
        <v>31.102585999999999</v>
      </c>
      <c r="CN145" s="41">
        <v>34.802329999999998</v>
      </c>
      <c r="CO145" s="11">
        <v>547.22034900000006</v>
      </c>
      <c r="CP145" s="40">
        <v>41.270949000000002</v>
      </c>
      <c r="CQ145" s="40">
        <v>13.456868</v>
      </c>
      <c r="CR145" s="40">
        <v>2.158274</v>
      </c>
      <c r="CS145" s="40">
        <v>10.469401</v>
      </c>
      <c r="CT145" s="40">
        <v>0.88644800000000001</v>
      </c>
      <c r="CU145" s="40">
        <v>10.475001000000001</v>
      </c>
      <c r="CV145" s="40">
        <v>4.3402999999999997E-2</v>
      </c>
      <c r="CW145" s="40">
        <v>5.5247520000000003</v>
      </c>
      <c r="CX145" s="40">
        <v>22.420857000000002</v>
      </c>
      <c r="CY145" s="40">
        <v>1.394609</v>
      </c>
      <c r="CZ145" s="40">
        <v>6.2542780000000002</v>
      </c>
      <c r="DA145" s="40">
        <v>3.0409920000000001</v>
      </c>
      <c r="DB145" s="40">
        <v>2.0921270000000001</v>
      </c>
      <c r="DC145" s="40">
        <v>0.72529200000000005</v>
      </c>
    </row>
    <row r="146" spans="1:107" x14ac:dyDescent="0.25">
      <c r="A146" s="6" t="s">
        <v>49</v>
      </c>
      <c r="B146" s="5" t="s">
        <v>48</v>
      </c>
      <c r="C146" s="10"/>
      <c r="D146" s="24">
        <f t="shared" si="67"/>
        <v>4.6654000000000001E-2</v>
      </c>
      <c r="E146" s="24">
        <f t="shared" si="68"/>
        <v>0.95311199999999996</v>
      </c>
      <c r="F146" s="8">
        <f t="shared" si="69"/>
        <v>0.99976599999999993</v>
      </c>
      <c r="G146" s="19"/>
      <c r="H146" s="9">
        <v>0.42695082984051813</v>
      </c>
      <c r="I146" s="9">
        <v>0.38004157475065015</v>
      </c>
      <c r="J146" s="9">
        <v>0.43021496030614331</v>
      </c>
      <c r="K146" s="9">
        <v>0.69900014057792959</v>
      </c>
      <c r="L146" s="9">
        <v>0.41762180621808137</v>
      </c>
      <c r="M146" s="9">
        <v>0.61159242788344947</v>
      </c>
      <c r="N146" s="19"/>
      <c r="O146" s="9">
        <f t="shared" si="71"/>
        <v>1.4311304484866962</v>
      </c>
      <c r="P146" s="9">
        <f t="shared" si="72"/>
        <v>1.2010397571461466</v>
      </c>
      <c r="Q146" s="9">
        <f t="shared" si="73"/>
        <v>1.43307796835882</v>
      </c>
      <c r="R146" s="9">
        <f t="shared" si="74"/>
        <v>1.2716930618734024</v>
      </c>
      <c r="S146" s="9">
        <f t="shared" si="75"/>
        <v>1.3379780221120376</v>
      </c>
      <c r="T146" s="9">
        <f t="shared" si="76"/>
        <v>1.5610498999300864</v>
      </c>
      <c r="U146" s="19"/>
      <c r="V146" s="16">
        <f t="shared" si="77"/>
        <v>-0.1543573407862899</v>
      </c>
      <c r="W146" s="16">
        <f t="shared" si="78"/>
        <v>1.0814801361331994</v>
      </c>
      <c r="X146" s="16">
        <f t="shared" si="79"/>
        <v>-1.1075757708384399</v>
      </c>
      <c r="Y146" s="16">
        <f t="shared" si="80"/>
        <v>1.4962808684565372</v>
      </c>
      <c r="Z146" s="16">
        <f t="shared" si="81"/>
        <v>1.144111185464902</v>
      </c>
      <c r="AA146" s="16">
        <f t="shared" si="82"/>
        <v>5.8912552910305324E-2</v>
      </c>
      <c r="AB146" s="16">
        <f t="shared" si="83"/>
        <v>-1.0186930885329257</v>
      </c>
      <c r="AC146" s="47">
        <f t="shared" si="84"/>
        <v>-1.0107850738567059</v>
      </c>
      <c r="AD146" s="16">
        <f t="shared" si="85"/>
        <v>0.92212979692158958</v>
      </c>
      <c r="AE146" s="16">
        <f t="shared" si="86"/>
        <v>-0.82652940075427384</v>
      </c>
      <c r="AF146" s="16">
        <f t="shared" si="87"/>
        <v>0.8954417380991968</v>
      </c>
      <c r="AG146" s="16">
        <f t="shared" si="88"/>
        <v>-1.0104082635888401</v>
      </c>
      <c r="AH146" s="16">
        <f t="shared" si="89"/>
        <v>-0.83318603397473168</v>
      </c>
      <c r="AI146" s="16">
        <f t="shared" si="90"/>
        <v>-0.79954699755226355</v>
      </c>
      <c r="AJ146" s="16">
        <f t="shared" si="91"/>
        <v>-0.74423145614800312</v>
      </c>
      <c r="AK146" s="16">
        <f t="shared" si="92"/>
        <v>-1.3038564975632598</v>
      </c>
      <c r="AL146" s="47">
        <f t="shared" si="93"/>
        <v>1.3180119220647066</v>
      </c>
      <c r="AM146" s="16">
        <f t="shared" si="94"/>
        <v>-0.80060639181882187</v>
      </c>
      <c r="AN146" s="16">
        <f t="shared" si="95"/>
        <v>-0.72901572659946612</v>
      </c>
      <c r="AO146" s="16">
        <f t="shared" si="96"/>
        <v>-0.72330622158970237</v>
      </c>
      <c r="AP146" s="16">
        <f t="shared" si="97"/>
        <v>-0.83466040144674869</v>
      </c>
      <c r="AQ146" s="16">
        <f t="shared" si="98"/>
        <v>-1.0348945497003474</v>
      </c>
      <c r="AR146" s="19"/>
      <c r="AS146" s="14">
        <v>9.7900000000000005E-4</v>
      </c>
      <c r="AT146" s="16">
        <v>0.43018000000000001</v>
      </c>
      <c r="AU146" s="14">
        <v>5.0199999999999995E-4</v>
      </c>
      <c r="AV146" s="16">
        <v>3.6421420000000002</v>
      </c>
      <c r="AW146" s="15">
        <v>0.68254099999999995</v>
      </c>
      <c r="AX146" s="15">
        <v>0.13014600000000001</v>
      </c>
      <c r="AY146" s="14">
        <v>6.6100000000000002E-4</v>
      </c>
      <c r="AZ146" s="37">
        <v>0.28506199999999998</v>
      </c>
      <c r="BA146" s="16">
        <v>3.4493710000000002</v>
      </c>
      <c r="BB146" s="16">
        <v>2.0867619999999998</v>
      </c>
      <c r="BC146" s="16">
        <f t="shared" si="70"/>
        <v>1.6529776754608339</v>
      </c>
      <c r="BD146" s="12">
        <v>159.053135</v>
      </c>
      <c r="BE146" s="15">
        <v>0</v>
      </c>
      <c r="BF146" s="15">
        <v>0</v>
      </c>
      <c r="BG146" s="15">
        <v>0</v>
      </c>
      <c r="BH146" s="15">
        <v>4.6654000000000001E-2</v>
      </c>
      <c r="BI146" s="37">
        <v>0.95311199999999996</v>
      </c>
      <c r="BJ146" s="13">
        <v>1016.877494</v>
      </c>
      <c r="BK146" s="15">
        <v>0.14130400000000001</v>
      </c>
      <c r="BL146" s="15">
        <v>7.0705629999999999</v>
      </c>
      <c r="BM146" s="16">
        <v>7.128152</v>
      </c>
      <c r="BN146" s="15">
        <v>0.16095100000000001</v>
      </c>
      <c r="BO146" s="19"/>
      <c r="BP146" s="45">
        <v>128.4</v>
      </c>
      <c r="BQ146" s="21">
        <v>0</v>
      </c>
      <c r="BR146" s="21">
        <v>10.460001</v>
      </c>
      <c r="BS146" s="20">
        <v>0</v>
      </c>
      <c r="BT146" s="20">
        <v>5.7850010000000003</v>
      </c>
      <c r="BU146" s="21">
        <v>0.58709599999999995</v>
      </c>
      <c r="BV146" s="21">
        <v>13.275987000000001</v>
      </c>
      <c r="BW146" s="20">
        <v>0</v>
      </c>
      <c r="BX146" s="20">
        <v>26.453296000000002</v>
      </c>
      <c r="BY146" s="21">
        <v>0</v>
      </c>
      <c r="BZ146" s="21">
        <v>0.153253</v>
      </c>
      <c r="CA146" s="20">
        <v>0</v>
      </c>
      <c r="CB146" s="20">
        <v>0</v>
      </c>
      <c r="CC146" s="20">
        <v>0</v>
      </c>
      <c r="CD146" s="20">
        <v>10.450464</v>
      </c>
      <c r="CE146" s="20">
        <v>5.497598</v>
      </c>
      <c r="CF146" s="21">
        <v>1.0540229999999999</v>
      </c>
      <c r="CG146" s="21">
        <v>7.9844290000000004</v>
      </c>
      <c r="CH146" s="21">
        <v>0.32625900000000002</v>
      </c>
      <c r="CI146" s="21">
        <v>0.25360500000000002</v>
      </c>
      <c r="CJ146" s="21">
        <v>0.24847</v>
      </c>
      <c r="CK146" s="21">
        <v>20.443428999999998</v>
      </c>
      <c r="CL146" s="21">
        <v>0.18227499999999999</v>
      </c>
      <c r="CM146" s="23">
        <v>31.738140000000001</v>
      </c>
      <c r="CN146" s="23">
        <v>32.236874</v>
      </c>
      <c r="CO146" s="22">
        <v>272.931104</v>
      </c>
      <c r="CP146" s="21">
        <v>30.738598</v>
      </c>
      <c r="CQ146" s="21">
        <v>11.019038</v>
      </c>
      <c r="CR146" s="21">
        <v>1.0425789999999999</v>
      </c>
      <c r="CS146" s="21">
        <v>8.1150009999999995</v>
      </c>
      <c r="CT146" s="21">
        <v>0.75247399999999998</v>
      </c>
      <c r="CU146" s="21">
        <v>15.335144</v>
      </c>
      <c r="CV146" s="21">
        <v>-5.0285000000000003E-2</v>
      </c>
      <c r="CW146" s="21">
        <v>4.8699370000000002</v>
      </c>
      <c r="CX146" s="21">
        <v>20.940574000000002</v>
      </c>
      <c r="CY146" s="21">
        <v>0.97722200000000004</v>
      </c>
      <c r="CZ146" s="21">
        <v>4.9249340000000004</v>
      </c>
      <c r="DA146" s="21">
        <v>2.5705909999999998</v>
      </c>
      <c r="DB146" s="21">
        <v>1.737994</v>
      </c>
      <c r="DC146" s="21">
        <v>0.387658</v>
      </c>
    </row>
    <row r="147" spans="1:107" x14ac:dyDescent="0.25">
      <c r="A147" s="6" t="s">
        <v>171</v>
      </c>
      <c r="B147" s="5" t="s">
        <v>56</v>
      </c>
      <c r="C147" s="10" t="s">
        <v>120</v>
      </c>
      <c r="D147" s="24">
        <f t="shared" si="67"/>
        <v>2.1375000000000002E-2</v>
      </c>
      <c r="E147" s="24">
        <f t="shared" si="68"/>
        <v>0.97838400000000003</v>
      </c>
      <c r="F147" s="8">
        <f t="shared" si="69"/>
        <v>0.99975900000000006</v>
      </c>
      <c r="G147" s="19"/>
      <c r="H147" s="9">
        <v>1.2963413634676175</v>
      </c>
      <c r="I147" s="9">
        <v>1.3414886265429813</v>
      </c>
      <c r="J147" s="9">
        <v>1.3264846415778377</v>
      </c>
      <c r="K147" s="9">
        <v>1.2196547843283614</v>
      </c>
      <c r="L147" s="9">
        <v>1.3382096356719047</v>
      </c>
      <c r="M147" s="9">
        <v>1.1231646454062421</v>
      </c>
      <c r="N147" s="19"/>
      <c r="O147" s="9">
        <f t="shared" si="71"/>
        <v>1.1446533988961562</v>
      </c>
      <c r="P147" s="9">
        <f t="shared" si="72"/>
        <v>1.139363432651775</v>
      </c>
      <c r="Q147" s="9">
        <f t="shared" si="73"/>
        <v>1.0438509451074949</v>
      </c>
      <c r="R147" s="9">
        <f t="shared" si="74"/>
        <v>0.94633330030890772</v>
      </c>
      <c r="S147" s="9">
        <f t="shared" si="75"/>
        <v>1.0320301207480129</v>
      </c>
      <c r="T147" s="9">
        <f t="shared" si="76"/>
        <v>1.2921712521588107</v>
      </c>
      <c r="U147" s="19"/>
      <c r="V147" s="16">
        <f t="shared" si="77"/>
        <v>0.28977629076288242</v>
      </c>
      <c r="W147" s="16">
        <f t="shared" si="78"/>
        <v>0.9870074693440446</v>
      </c>
      <c r="X147" s="16">
        <f t="shared" si="79"/>
        <v>-0.72958031673614465</v>
      </c>
      <c r="Y147" s="16">
        <f t="shared" si="80"/>
        <v>1.2864251361197097</v>
      </c>
      <c r="Z147" s="16">
        <f t="shared" si="81"/>
        <v>1.3947458392482563</v>
      </c>
      <c r="AA147" s="16">
        <f t="shared" si="82"/>
        <v>0.97837322559724371</v>
      </c>
      <c r="AB147" s="16">
        <f t="shared" si="83"/>
        <v>-0.493392241058626</v>
      </c>
      <c r="AC147" s="47">
        <f t="shared" si="84"/>
        <v>-0.96912602594730102</v>
      </c>
      <c r="AD147" s="16">
        <f t="shared" si="85"/>
        <v>0.88531306571702284</v>
      </c>
      <c r="AE147" s="16">
        <f t="shared" si="86"/>
        <v>-0.94807603508586624</v>
      </c>
      <c r="AF147" s="16">
        <f t="shared" si="87"/>
        <v>1.0168676608100149</v>
      </c>
      <c r="AG147" s="16">
        <f t="shared" si="88"/>
        <v>-0.9195096921887701</v>
      </c>
      <c r="AH147" s="16">
        <f t="shared" si="89"/>
        <v>-0.83318603397473168</v>
      </c>
      <c r="AI147" s="16">
        <f t="shared" si="90"/>
        <v>-0.79954699755226355</v>
      </c>
      <c r="AJ147" s="16">
        <f t="shared" si="91"/>
        <v>-0.74423145614800312</v>
      </c>
      <c r="AK147" s="16">
        <f t="shared" si="92"/>
        <v>-1.3784536127723741</v>
      </c>
      <c r="AL147" s="47">
        <f t="shared" si="93"/>
        <v>1.3858358614255906</v>
      </c>
      <c r="AM147" s="16">
        <f t="shared" si="94"/>
        <v>-3.6564803422528144E-2</v>
      </c>
      <c r="AN147" s="16">
        <f t="shared" si="95"/>
        <v>-0.88340028973438878</v>
      </c>
      <c r="AO147" s="16">
        <f t="shared" si="96"/>
        <v>0.28683379594859976</v>
      </c>
      <c r="AP147" s="16">
        <f t="shared" si="97"/>
        <v>3.2277820878203268E-3</v>
      </c>
      <c r="AQ147" s="16">
        <f t="shared" si="98"/>
        <v>-1.2043830672157272</v>
      </c>
      <c r="AR147" s="19"/>
      <c r="AS147" s="14">
        <v>1.0399999999999999E-3</v>
      </c>
      <c r="AT147" s="16">
        <v>0.41747600000000001</v>
      </c>
      <c r="AU147" s="14">
        <v>5.5199999999999997E-4</v>
      </c>
      <c r="AV147" s="16">
        <v>3.3797790000000001</v>
      </c>
      <c r="AW147" s="15">
        <v>0.71615399999999996</v>
      </c>
      <c r="AX147" s="15">
        <v>0.20138600000000001</v>
      </c>
      <c r="AY147" s="14">
        <v>7.1500000000000003E-4</v>
      </c>
      <c r="AZ147" s="37">
        <v>0.29083700000000001</v>
      </c>
      <c r="BA147" s="16">
        <v>3.4331589999999998</v>
      </c>
      <c r="BB147" s="16">
        <v>2.0140709999999999</v>
      </c>
      <c r="BC147" s="16">
        <f t="shared" si="70"/>
        <v>1.7045868790127061</v>
      </c>
      <c r="BD147" s="12">
        <v>160.76828</v>
      </c>
      <c r="BE147" s="15">
        <v>0</v>
      </c>
      <c r="BF147" s="15">
        <v>0</v>
      </c>
      <c r="BG147" s="15">
        <v>0</v>
      </c>
      <c r="BH147" s="15">
        <v>2.1375000000000002E-2</v>
      </c>
      <c r="BI147" s="37">
        <v>0.97838400000000003</v>
      </c>
      <c r="BJ147" s="13">
        <v>1263.5570070000001</v>
      </c>
      <c r="BK147" s="15">
        <v>0.13422799999999999</v>
      </c>
      <c r="BL147" s="15">
        <v>7.3115899999999998</v>
      </c>
      <c r="BM147" s="16">
        <v>10.278098999999999</v>
      </c>
      <c r="BN147" s="15">
        <v>0.15887299999999999</v>
      </c>
      <c r="BO147" s="19"/>
      <c r="BP147" s="45">
        <v>135</v>
      </c>
      <c r="BQ147" s="21">
        <v>3.6253869999999999</v>
      </c>
      <c r="BR147" s="21">
        <v>7.7506839999999997</v>
      </c>
      <c r="BS147" s="20">
        <v>8.9725909999999995</v>
      </c>
      <c r="BT147" s="20">
        <v>0</v>
      </c>
      <c r="BU147" s="21">
        <v>0.45685199999999998</v>
      </c>
      <c r="BV147" s="21">
        <v>16.50797</v>
      </c>
      <c r="BW147" s="20">
        <v>5.4150369999999999</v>
      </c>
      <c r="BX147" s="20">
        <v>32.242037000000003</v>
      </c>
      <c r="BY147" s="21">
        <v>2.720262</v>
      </c>
      <c r="BZ147" s="21">
        <v>0.52397700000000003</v>
      </c>
      <c r="CA147" s="20">
        <v>8.5067330000000005</v>
      </c>
      <c r="CB147" s="20">
        <v>4.0711690000000003</v>
      </c>
      <c r="CC147" s="20">
        <v>10.112116</v>
      </c>
      <c r="CD147" s="20">
        <v>11.025024999999999</v>
      </c>
      <c r="CE147" s="20">
        <v>6.776332</v>
      </c>
      <c r="CF147" s="21">
        <v>1.2191920000000001</v>
      </c>
      <c r="CG147" s="21">
        <v>17.814333999999999</v>
      </c>
      <c r="CH147" s="21">
        <v>5.5855100000000002</v>
      </c>
      <c r="CI147" s="21">
        <v>1.800373</v>
      </c>
      <c r="CJ147" s="21">
        <v>3.7673299999999998</v>
      </c>
      <c r="CK147" s="21">
        <v>39.187336000000002</v>
      </c>
      <c r="CL147" s="21">
        <v>0.83302200000000004</v>
      </c>
      <c r="CM147" s="23">
        <v>43.480108999999999</v>
      </c>
      <c r="CN147" s="23">
        <v>40.868302999999997</v>
      </c>
      <c r="CO147" s="22">
        <v>475.11309799999998</v>
      </c>
      <c r="CP147" s="21">
        <v>31.555298000000001</v>
      </c>
      <c r="CQ147" s="21">
        <v>20.973497999999999</v>
      </c>
      <c r="CR147" s="21">
        <v>2.631059</v>
      </c>
      <c r="CS147" s="21">
        <v>17.256834000000001</v>
      </c>
      <c r="CT147" s="21">
        <v>1.0827530000000001</v>
      </c>
      <c r="CU147" s="21">
        <v>7.7015000000000002</v>
      </c>
      <c r="CV147" s="21">
        <v>-8.5589999999999999E-2</v>
      </c>
      <c r="CW147" s="21">
        <v>5.5176040000000004</v>
      </c>
      <c r="CX147" s="21">
        <v>32.650018000000003</v>
      </c>
      <c r="CY147" s="21">
        <v>3.0340859999999998</v>
      </c>
      <c r="CZ147" s="21">
        <v>13.424156999999999</v>
      </c>
      <c r="DA147" s="21">
        <v>2.6504650000000001</v>
      </c>
      <c r="DB147" s="21">
        <v>1.9299139999999999</v>
      </c>
      <c r="DC147" s="21">
        <v>0.63431700000000002</v>
      </c>
    </row>
    <row r="148" spans="1:107" x14ac:dyDescent="0.25">
      <c r="A148" s="6" t="s">
        <v>714</v>
      </c>
      <c r="B148" s="5" t="s">
        <v>56</v>
      </c>
      <c r="C148" s="5" t="s">
        <v>66</v>
      </c>
      <c r="D148" s="24">
        <f t="shared" si="67"/>
        <v>8.2164000000000001E-2</v>
      </c>
      <c r="E148" s="24">
        <f t="shared" si="68"/>
        <v>0.91757999999999995</v>
      </c>
      <c r="F148" s="8">
        <f t="shared" si="69"/>
        <v>0.99974399999999997</v>
      </c>
      <c r="G148" s="19"/>
      <c r="H148" s="9">
        <v>1.8381149577586777</v>
      </c>
      <c r="I148" s="9">
        <v>1.6962909828875523</v>
      </c>
      <c r="J148" s="9">
        <v>1.704397365623799</v>
      </c>
      <c r="K148" s="9">
        <v>1.1333346567775806</v>
      </c>
      <c r="L148" s="9">
        <v>1.7683498726358011</v>
      </c>
      <c r="M148" s="9">
        <v>1.5972254497410199</v>
      </c>
      <c r="N148" s="19"/>
      <c r="O148" s="9">
        <f t="shared" si="71"/>
        <v>1.9699347237083817</v>
      </c>
      <c r="P148" s="9">
        <f t="shared" si="72"/>
        <v>1.8388710354134918</v>
      </c>
      <c r="Q148" s="9">
        <f t="shared" si="73"/>
        <v>2.024521486168291</v>
      </c>
      <c r="R148" s="9">
        <f t="shared" si="74"/>
        <v>1.8998387820577456</v>
      </c>
      <c r="S148" s="9">
        <f t="shared" si="75"/>
        <v>1.9053661315469483</v>
      </c>
      <c r="T148" s="9">
        <f t="shared" si="76"/>
        <v>1.9603712224052385</v>
      </c>
      <c r="U148" s="19"/>
      <c r="V148" s="16">
        <f t="shared" si="77"/>
        <v>0.18056310267702139</v>
      </c>
      <c r="W148" s="16">
        <f t="shared" si="78"/>
        <v>1.0064909695792135</v>
      </c>
      <c r="X148" s="16">
        <f t="shared" si="79"/>
        <v>-0.82029922572069525</v>
      </c>
      <c r="Y148" s="16">
        <f t="shared" si="80"/>
        <v>0.63533509463146465</v>
      </c>
      <c r="Z148" s="16">
        <f t="shared" si="81"/>
        <v>0.34558931272777133</v>
      </c>
      <c r="AA148" s="16">
        <f t="shared" si="82"/>
        <v>-0.42073254786264114</v>
      </c>
      <c r="AB148" s="16">
        <f t="shared" si="83"/>
        <v>-0.61985355619132765</v>
      </c>
      <c r="AC148" s="47">
        <f t="shared" si="84"/>
        <v>-1.0515568381482998</v>
      </c>
      <c r="AD148" s="16">
        <f t="shared" si="85"/>
        <v>0.57030655189290813</v>
      </c>
      <c r="AE148" s="16">
        <f t="shared" si="86"/>
        <v>-6.1921462118889443E-2</v>
      </c>
      <c r="AF148" s="16">
        <f t="shared" si="87"/>
        <v>5.3120619670813052E-2</v>
      </c>
      <c r="AG148" s="16">
        <f t="shared" si="88"/>
        <v>-1.0198095081370613</v>
      </c>
      <c r="AH148" s="16">
        <f t="shared" si="89"/>
        <v>-0.83318603397473168</v>
      </c>
      <c r="AI148" s="16">
        <f t="shared" si="90"/>
        <v>-0.79954699755226355</v>
      </c>
      <c r="AJ148" s="16">
        <f t="shared" si="91"/>
        <v>-0.74423145614800312</v>
      </c>
      <c r="AK148" s="16">
        <f t="shared" si="92"/>
        <v>-1.199068192603584</v>
      </c>
      <c r="AL148" s="47">
        <f t="shared" si="93"/>
        <v>1.2226526227068835</v>
      </c>
      <c r="AM148" s="16">
        <f t="shared" si="94"/>
        <v>-1.2151194490000146</v>
      </c>
      <c r="AN148" s="16">
        <f t="shared" si="95"/>
        <v>-0.19405881542010606</v>
      </c>
      <c r="AO148" s="16">
        <f t="shared" si="96"/>
        <v>-1.3839350353930542</v>
      </c>
      <c r="AP148" s="16">
        <f t="shared" si="97"/>
        <v>-1.172552343512411</v>
      </c>
      <c r="AQ148" s="16">
        <f t="shared" si="98"/>
        <v>-0.44421320039988232</v>
      </c>
      <c r="AR148" s="19"/>
      <c r="AS148" s="14">
        <v>1.0250000000000001E-3</v>
      </c>
      <c r="AT148" s="16">
        <v>0.42009600000000002</v>
      </c>
      <c r="AU148" s="14">
        <v>5.4000000000000001E-4</v>
      </c>
      <c r="AV148" s="16">
        <v>2.565782</v>
      </c>
      <c r="AW148" s="15">
        <v>0.57545000000000002</v>
      </c>
      <c r="AX148" s="15">
        <v>9.2982999999999996E-2</v>
      </c>
      <c r="AY148" s="14">
        <v>7.0200000000000004E-4</v>
      </c>
      <c r="AZ148" s="37">
        <v>0.27940999999999999</v>
      </c>
      <c r="BA148" s="16">
        <v>3.294448</v>
      </c>
      <c r="BB148" s="16">
        <v>2.5440360000000002</v>
      </c>
      <c r="BC148" s="16">
        <f t="shared" si="70"/>
        <v>1.2949690963492655</v>
      </c>
      <c r="BD148" s="12">
        <v>158.87574499999999</v>
      </c>
      <c r="BE148" s="15">
        <v>0</v>
      </c>
      <c r="BF148" s="15">
        <v>0</v>
      </c>
      <c r="BG148" s="15">
        <v>0</v>
      </c>
      <c r="BH148" s="15">
        <v>8.2164000000000001E-2</v>
      </c>
      <c r="BI148" s="37">
        <v>0.91757999999999995</v>
      </c>
      <c r="BJ148" s="13">
        <v>883.04724099999999</v>
      </c>
      <c r="BK148" s="15">
        <v>0.165823</v>
      </c>
      <c r="BL148" s="15">
        <v>6.9129319999999996</v>
      </c>
      <c r="BM148" s="16">
        <v>5.8578849999999996</v>
      </c>
      <c r="BN148" s="15">
        <v>0.16819300000000001</v>
      </c>
      <c r="BO148" s="19"/>
      <c r="BP148" s="45">
        <v>209.66666699999999</v>
      </c>
      <c r="BQ148" s="40">
        <v>0</v>
      </c>
      <c r="BR148" s="40">
        <v>25.842055999999999</v>
      </c>
      <c r="BS148" s="39">
        <v>0</v>
      </c>
      <c r="BT148" s="39">
        <v>37.718843</v>
      </c>
      <c r="BU148" s="40">
        <v>1.1866540000000001</v>
      </c>
      <c r="BV148" s="40">
        <v>46.659747000000003</v>
      </c>
      <c r="BW148" s="39">
        <v>0</v>
      </c>
      <c r="BX148" s="39">
        <v>63.328294</v>
      </c>
      <c r="BY148" s="40">
        <v>0</v>
      </c>
      <c r="BZ148" s="40">
        <v>0.448405</v>
      </c>
      <c r="CA148" s="39">
        <v>0</v>
      </c>
      <c r="CB148" s="39">
        <v>4.152552</v>
      </c>
      <c r="CC148" s="39">
        <v>4.2541380000000002</v>
      </c>
      <c r="CD148" s="39">
        <v>11.541714000000001</v>
      </c>
      <c r="CE148" s="39">
        <v>10.318683999999999</v>
      </c>
      <c r="CF148" s="40">
        <v>1.2657959999999999</v>
      </c>
      <c r="CG148" s="40">
        <v>10.990667</v>
      </c>
      <c r="CH148" s="40">
        <v>0.70124200000000003</v>
      </c>
      <c r="CI148" s="40">
        <v>0.76637500000000003</v>
      </c>
      <c r="CJ148" s="40">
        <v>0.78342000000000001</v>
      </c>
      <c r="CK148" s="40">
        <v>19.307001</v>
      </c>
      <c r="CL148" s="40">
        <v>0.1802</v>
      </c>
      <c r="CM148" s="41">
        <v>28.401599000000001</v>
      </c>
      <c r="CN148" s="41">
        <v>32.945743999999998</v>
      </c>
      <c r="CO148" s="11">
        <v>619.55499299999997</v>
      </c>
      <c r="CP148" s="40">
        <v>56.444870000000002</v>
      </c>
      <c r="CQ148" s="40">
        <v>16.736159000000001</v>
      </c>
      <c r="CR148" s="40">
        <v>3.3127939999999998</v>
      </c>
      <c r="CS148" s="40">
        <v>16.414335000000001</v>
      </c>
      <c r="CT148" s="40">
        <v>1.1751510000000001</v>
      </c>
      <c r="CU148" s="40">
        <v>11.923000999999999</v>
      </c>
      <c r="CV148" s="40">
        <v>0.166154</v>
      </c>
      <c r="CW148" s="40">
        <v>5.7747000000000002</v>
      </c>
      <c r="CX148" s="40">
        <v>23.88692</v>
      </c>
      <c r="CY148" s="40">
        <v>1.4621420000000001</v>
      </c>
      <c r="CZ148" s="40">
        <v>6.5742599999999998</v>
      </c>
      <c r="DA148" s="40">
        <v>3.2499440000000002</v>
      </c>
      <c r="DB148" s="40">
        <v>2.3733610000000001</v>
      </c>
      <c r="DC148" s="40">
        <v>0.85389999999999999</v>
      </c>
    </row>
    <row r="149" spans="1:107" x14ac:dyDescent="0.25">
      <c r="A149" s="6" t="s">
        <v>472</v>
      </c>
      <c r="B149" s="5" t="s">
        <v>51</v>
      </c>
      <c r="C149" s="5" t="s">
        <v>114</v>
      </c>
      <c r="D149" s="24">
        <f t="shared" si="67"/>
        <v>0.26824399999999998</v>
      </c>
      <c r="E149" s="24">
        <f t="shared" si="68"/>
        <v>0.73149699999999995</v>
      </c>
      <c r="F149" s="8">
        <f t="shared" si="69"/>
        <v>0.99974099999999999</v>
      </c>
      <c r="G149" s="19"/>
      <c r="H149" s="9">
        <v>1.2079798450564143</v>
      </c>
      <c r="I149" s="9">
        <v>0.92107508667150206</v>
      </c>
      <c r="J149" s="9">
        <v>0.86451521615913451</v>
      </c>
      <c r="K149" s="9">
        <v>0.95602537214181416</v>
      </c>
      <c r="L149" s="9">
        <v>1.0105221542486074</v>
      </c>
      <c r="M149" s="9">
        <v>1.0820133432843022</v>
      </c>
      <c r="N149" s="19"/>
      <c r="O149" s="9">
        <f t="shared" si="71"/>
        <v>1.3832099514186325</v>
      </c>
      <c r="P149" s="9">
        <f t="shared" si="72"/>
        <v>1.3235056838649748</v>
      </c>
      <c r="Q149" s="9">
        <f t="shared" si="73"/>
        <v>1.4377346342066739</v>
      </c>
      <c r="R149" s="9">
        <f t="shared" si="74"/>
        <v>1.4097784779620643</v>
      </c>
      <c r="S149" s="9">
        <f t="shared" si="75"/>
        <v>1.446593131752512</v>
      </c>
      <c r="T149" s="9">
        <f t="shared" si="76"/>
        <v>1.3043391148853494</v>
      </c>
      <c r="U149" s="19"/>
      <c r="V149" s="16">
        <f t="shared" si="77"/>
        <v>0.24609101552853799</v>
      </c>
      <c r="W149" s="16">
        <f t="shared" si="78"/>
        <v>0.32622678980343306</v>
      </c>
      <c r="X149" s="16">
        <f t="shared" si="79"/>
        <v>-0.24574613548520671</v>
      </c>
      <c r="Y149" s="16">
        <f t="shared" si="80"/>
        <v>0.85704966791623727</v>
      </c>
      <c r="Z149" s="16">
        <f t="shared" si="81"/>
        <v>-1.5997759711945433E-2</v>
      </c>
      <c r="AA149" s="16">
        <f t="shared" si="82"/>
        <v>-0.21480897918324612</v>
      </c>
      <c r="AB149" s="16">
        <f t="shared" si="83"/>
        <v>-9.4552708717027992E-2</v>
      </c>
      <c r="AC149" s="47">
        <f t="shared" si="84"/>
        <v>-0.44984869888955337</v>
      </c>
      <c r="AD149" s="16">
        <f t="shared" si="85"/>
        <v>1.4557975358112634</v>
      </c>
      <c r="AE149" s="16">
        <f t="shared" si="86"/>
        <v>-0.89086178315751063</v>
      </c>
      <c r="AF149" s="16">
        <f t="shared" si="87"/>
        <v>1.2384257068492583</v>
      </c>
      <c r="AG149" s="16">
        <f t="shared" si="88"/>
        <v>-0.5601564336615078</v>
      </c>
      <c r="AH149" s="16">
        <f t="shared" si="89"/>
        <v>1.1162721737679149</v>
      </c>
      <c r="AI149" s="16">
        <f t="shared" si="90"/>
        <v>1.8595371890898778</v>
      </c>
      <c r="AJ149" s="16">
        <f t="shared" si="91"/>
        <v>1.025169901992276</v>
      </c>
      <c r="AK149" s="16">
        <f t="shared" si="92"/>
        <v>-0.64995504737980292</v>
      </c>
      <c r="AL149" s="47">
        <f t="shared" si="93"/>
        <v>0.72325082988909051</v>
      </c>
      <c r="AM149" s="16">
        <f t="shared" si="94"/>
        <v>0.94316292380439815</v>
      </c>
      <c r="AN149" s="16">
        <f t="shared" si="95"/>
        <v>-0.9884105924998462</v>
      </c>
      <c r="AO149" s="16">
        <f t="shared" si="96"/>
        <v>0.89101426207213508</v>
      </c>
      <c r="AP149" s="16">
        <f t="shared" si="97"/>
        <v>-9.0186252586356187E-3</v>
      </c>
      <c r="AQ149" s="16">
        <f t="shared" si="98"/>
        <v>-0.27709001830700047</v>
      </c>
      <c r="AR149" s="19"/>
      <c r="AS149" s="14">
        <v>1.034E-3</v>
      </c>
      <c r="AT149" s="16">
        <v>0.32861899999999999</v>
      </c>
      <c r="AU149" s="14">
        <v>6.1600000000000001E-4</v>
      </c>
      <c r="AV149" s="16">
        <v>2.8429709999999999</v>
      </c>
      <c r="AW149" s="15">
        <v>0.52695700000000001</v>
      </c>
      <c r="AX149" s="15">
        <v>0.10893799999999999</v>
      </c>
      <c r="AY149" s="14">
        <v>7.5600000000000005E-4</v>
      </c>
      <c r="AZ149" s="37">
        <v>0.36282199999999998</v>
      </c>
      <c r="BA149" s="16">
        <v>3.6843680000000001</v>
      </c>
      <c r="BB149" s="16">
        <v>2.0482879999999999</v>
      </c>
      <c r="BC149" s="16">
        <f t="shared" si="70"/>
        <v>1.7987548625974474</v>
      </c>
      <c r="BD149" s="12">
        <v>167.54883699999999</v>
      </c>
      <c r="BE149" s="15">
        <v>3.028038</v>
      </c>
      <c r="BF149" s="15">
        <v>0.75502199999999997</v>
      </c>
      <c r="BG149" s="15">
        <v>0.70903799999999995</v>
      </c>
      <c r="BH149" s="15">
        <v>0.26824399999999998</v>
      </c>
      <c r="BI149" s="37">
        <v>0.73149699999999995</v>
      </c>
      <c r="BJ149" s="13">
        <v>1579.8732419999999</v>
      </c>
      <c r="BK149" s="15">
        <v>0.129415</v>
      </c>
      <c r="BL149" s="15">
        <v>7.4557520000000004</v>
      </c>
      <c r="BM149" s="16">
        <v>10.232060000000001</v>
      </c>
      <c r="BN149" s="15">
        <v>0.170242</v>
      </c>
      <c r="BO149" s="19"/>
      <c r="BP149" s="45">
        <v>149.19999999999999</v>
      </c>
      <c r="BQ149" s="40">
        <v>0</v>
      </c>
      <c r="BR149" s="40">
        <v>30.024108999999999</v>
      </c>
      <c r="BS149" s="39">
        <v>0</v>
      </c>
      <c r="BT149" s="39">
        <v>6.5157020000000001</v>
      </c>
      <c r="BU149" s="40">
        <v>0.63152600000000003</v>
      </c>
      <c r="BV149" s="40">
        <v>52.745139999999999</v>
      </c>
      <c r="BW149" s="39">
        <v>0</v>
      </c>
      <c r="BX149" s="39">
        <v>69.931447000000006</v>
      </c>
      <c r="BY149" s="40">
        <v>0</v>
      </c>
      <c r="BZ149" s="40">
        <v>0.45510800000000001</v>
      </c>
      <c r="CA149" s="39">
        <v>0</v>
      </c>
      <c r="CB149" s="39">
        <v>5.4689170000000003</v>
      </c>
      <c r="CC149" s="39">
        <v>1.2711920000000001</v>
      </c>
      <c r="CD149" s="39">
        <v>8.8042490000000004</v>
      </c>
      <c r="CE149" s="39">
        <v>6.5092340000000002</v>
      </c>
      <c r="CF149" s="40">
        <v>1.2933490000000001</v>
      </c>
      <c r="CG149" s="40">
        <v>12.009001</v>
      </c>
      <c r="CH149" s="40">
        <v>1.135894</v>
      </c>
      <c r="CI149" s="40">
        <v>0.91499600000000003</v>
      </c>
      <c r="CJ149" s="40">
        <v>1.229841</v>
      </c>
      <c r="CK149" s="40">
        <v>15.743001</v>
      </c>
      <c r="CL149" s="40">
        <v>9.8149E-2</v>
      </c>
      <c r="CM149" s="41">
        <v>33.456550999999997</v>
      </c>
      <c r="CN149" s="41">
        <v>37.101790999999999</v>
      </c>
      <c r="CO149" s="11">
        <v>528.54903000000002</v>
      </c>
      <c r="CP149" s="40">
        <v>43.045830000000002</v>
      </c>
      <c r="CQ149" s="40">
        <v>12.785558999999999</v>
      </c>
      <c r="CR149" s="40">
        <v>2.7110949999999998</v>
      </c>
      <c r="CS149" s="40">
        <v>16.382000000000001</v>
      </c>
      <c r="CT149" s="40">
        <v>1.148739</v>
      </c>
      <c r="CU149" s="40">
        <v>4.1630000000000003</v>
      </c>
      <c r="CV149" s="40">
        <v>-2.5121999999999998E-2</v>
      </c>
      <c r="CW149" s="40">
        <v>5.5166440000000003</v>
      </c>
      <c r="CX149" s="40">
        <v>25.778865</v>
      </c>
      <c r="CY149" s="40">
        <v>1.2826310000000001</v>
      </c>
      <c r="CZ149" s="40">
        <v>6.8374819999999996</v>
      </c>
      <c r="DA149" s="40">
        <v>2.8770449999999999</v>
      </c>
      <c r="DB149" s="40">
        <v>2.233813</v>
      </c>
      <c r="DC149" s="40">
        <v>0.60955199999999998</v>
      </c>
    </row>
    <row r="150" spans="1:107" x14ac:dyDescent="0.25">
      <c r="A150" s="6" t="s">
        <v>81</v>
      </c>
      <c r="B150" s="5" t="s">
        <v>48</v>
      </c>
      <c r="C150" s="5"/>
      <c r="D150" s="24">
        <f t="shared" si="67"/>
        <v>2.101E-3</v>
      </c>
      <c r="E150" s="24">
        <f t="shared" si="68"/>
        <v>0.99763900000000005</v>
      </c>
      <c r="F150" s="8">
        <f t="shared" si="69"/>
        <v>0.99974000000000007</v>
      </c>
      <c r="G150" s="19"/>
      <c r="H150" s="9">
        <v>0.52249592499128594</v>
      </c>
      <c r="I150" s="9">
        <v>0.59160430633629968</v>
      </c>
      <c r="J150" s="9">
        <v>0.69530347898134304</v>
      </c>
      <c r="K150" s="9">
        <v>0.79286849051339869</v>
      </c>
      <c r="L150" s="9">
        <v>0.61079003044588465</v>
      </c>
      <c r="M150" s="9">
        <v>0.78858221177696419</v>
      </c>
      <c r="N150" s="19"/>
      <c r="O150" s="9">
        <f t="shared" si="71"/>
        <v>1.4703840032223279</v>
      </c>
      <c r="P150" s="9">
        <f t="shared" si="72"/>
        <v>1.1351991423721257</v>
      </c>
      <c r="Q150" s="9">
        <f t="shared" si="73"/>
        <v>1.2763019270816938</v>
      </c>
      <c r="R150" s="9">
        <f t="shared" si="74"/>
        <v>1.051755792419566</v>
      </c>
      <c r="S150" s="9">
        <f t="shared" si="75"/>
        <v>1.279153977221118</v>
      </c>
      <c r="T150" s="9">
        <f t="shared" si="76"/>
        <v>1.534721978553508</v>
      </c>
      <c r="U150" s="19"/>
      <c r="V150" s="16">
        <f t="shared" si="77"/>
        <v>-0.75138943565567073</v>
      </c>
      <c r="W150" s="16">
        <f t="shared" si="78"/>
        <v>0.45694471619037902</v>
      </c>
      <c r="X150" s="16">
        <f t="shared" si="79"/>
        <v>-0.81273931663864918</v>
      </c>
      <c r="Y150" s="16">
        <f t="shared" si="80"/>
        <v>1.6311249925309659</v>
      </c>
      <c r="Z150" s="16">
        <f t="shared" si="81"/>
        <v>1.3312613706702818</v>
      </c>
      <c r="AA150" s="16">
        <f t="shared" si="82"/>
        <v>0.33556386564254154</v>
      </c>
      <c r="AB150" s="16">
        <f t="shared" si="83"/>
        <v>-1.0381486754764186</v>
      </c>
      <c r="AC150" s="47">
        <f t="shared" si="84"/>
        <v>-0.44280092576271551</v>
      </c>
      <c r="AD150" s="16">
        <f t="shared" si="85"/>
        <v>0.96754209484274001</v>
      </c>
      <c r="AE150" s="16">
        <f t="shared" si="86"/>
        <v>-0.86177894469154626</v>
      </c>
      <c r="AF150" s="16">
        <f t="shared" si="87"/>
        <v>0.957908004435992</v>
      </c>
      <c r="AG150" s="16">
        <f t="shared" si="88"/>
        <v>-1.139690241954127</v>
      </c>
      <c r="AH150" s="16">
        <f t="shared" si="89"/>
        <v>-0.83318603397473168</v>
      </c>
      <c r="AI150" s="16">
        <f t="shared" si="90"/>
        <v>-0.79954699755226355</v>
      </c>
      <c r="AJ150" s="16">
        <f t="shared" si="91"/>
        <v>-0.74423145614800312</v>
      </c>
      <c r="AK150" s="16">
        <f t="shared" si="92"/>
        <v>-1.4353302613162431</v>
      </c>
      <c r="AL150" s="47">
        <f t="shared" si="93"/>
        <v>1.4375116271898281</v>
      </c>
      <c r="AM150" s="16">
        <f t="shared" si="94"/>
        <v>-0.62645009303235355</v>
      </c>
      <c r="AN150" s="16">
        <f t="shared" si="95"/>
        <v>-1.0004105232127076</v>
      </c>
      <c r="AO150" s="16">
        <f t="shared" si="96"/>
        <v>-0.29752751239203268</v>
      </c>
      <c r="AP150" s="16">
        <f t="shared" si="97"/>
        <v>-0.74419009709988415</v>
      </c>
      <c r="AQ150" s="16">
        <f t="shared" si="98"/>
        <v>-1.2292598707971469</v>
      </c>
      <c r="AR150" s="19"/>
      <c r="AS150" s="14">
        <v>8.9700000000000001E-4</v>
      </c>
      <c r="AT150" s="16">
        <v>0.34619699999999998</v>
      </c>
      <c r="AU150" s="14">
        <v>5.4100000000000003E-4</v>
      </c>
      <c r="AV150" s="16">
        <v>3.8107250000000001</v>
      </c>
      <c r="AW150" s="15">
        <v>0.70764000000000005</v>
      </c>
      <c r="AX150" s="15">
        <v>0.15158099999999999</v>
      </c>
      <c r="AY150" s="14">
        <v>6.5899999999999997E-4</v>
      </c>
      <c r="AZ150" s="37">
        <v>0.36379899999999998</v>
      </c>
      <c r="BA150" s="16">
        <v>3.4693679999999998</v>
      </c>
      <c r="BB150" s="16">
        <v>2.0656810000000001</v>
      </c>
      <c r="BC150" s="16">
        <f t="shared" si="70"/>
        <v>1.6795274778632323</v>
      </c>
      <c r="BD150" s="12">
        <v>156.613742</v>
      </c>
      <c r="BE150" s="15">
        <v>0</v>
      </c>
      <c r="BF150" s="15">
        <v>0</v>
      </c>
      <c r="BG150" s="15">
        <v>0</v>
      </c>
      <c r="BH150" s="15">
        <v>2.101E-3</v>
      </c>
      <c r="BI150" s="37">
        <v>0.99763900000000005</v>
      </c>
      <c r="BJ150" s="13">
        <v>1073.1058350000001</v>
      </c>
      <c r="BK150" s="15">
        <v>0.12886500000000001</v>
      </c>
      <c r="BL150" s="15">
        <v>7.1721570000000003</v>
      </c>
      <c r="BM150" s="16">
        <v>7.4682649999999997</v>
      </c>
      <c r="BN150" s="15">
        <v>0.15856799999999999</v>
      </c>
      <c r="BO150" s="19"/>
      <c r="BP150" s="45">
        <v>115.5</v>
      </c>
      <c r="BQ150" s="21">
        <v>0</v>
      </c>
      <c r="BR150" s="21">
        <v>3.3625289999999999</v>
      </c>
      <c r="BS150" s="20">
        <v>0</v>
      </c>
      <c r="BT150" s="20">
        <v>0</v>
      </c>
      <c r="BU150" s="21">
        <v>0.38421899999999998</v>
      </c>
      <c r="BV150" s="21">
        <v>0</v>
      </c>
      <c r="BW150" s="20">
        <v>0</v>
      </c>
      <c r="BX150" s="20">
        <v>22.748352000000001</v>
      </c>
      <c r="BY150" s="21">
        <v>0</v>
      </c>
      <c r="BZ150" s="21">
        <v>0.109485</v>
      </c>
      <c r="CA150" s="20">
        <v>0</v>
      </c>
      <c r="CB150" s="20">
        <v>0</v>
      </c>
      <c r="CC150" s="20">
        <v>0</v>
      </c>
      <c r="CD150" s="20">
        <v>10.621259</v>
      </c>
      <c r="CE150" s="20">
        <v>4.1152360000000003</v>
      </c>
      <c r="CF150" s="21">
        <v>1.05827</v>
      </c>
      <c r="CG150" s="21">
        <v>3.3818000000000001</v>
      </c>
      <c r="CH150" s="21">
        <v>0.19706199999999999</v>
      </c>
      <c r="CI150" s="21">
        <v>0.226766</v>
      </c>
      <c r="CJ150" s="21">
        <v>0.189661</v>
      </c>
      <c r="CK150" s="21">
        <v>20.173000999999999</v>
      </c>
      <c r="CL150" s="21">
        <v>0.17455300000000001</v>
      </c>
      <c r="CM150" s="23">
        <v>31.938237000000001</v>
      </c>
      <c r="CN150" s="23">
        <v>31.151481</v>
      </c>
      <c r="CO150" s="22">
        <v>122.09040400000001</v>
      </c>
      <c r="CP150" s="21">
        <v>17.372209999999999</v>
      </c>
      <c r="CQ150" s="21">
        <v>9.1573259999999994</v>
      </c>
      <c r="CR150" s="21">
        <v>0.64140799999999998</v>
      </c>
      <c r="CS150" s="21">
        <v>2.3462000000000001</v>
      </c>
      <c r="CT150" s="21">
        <v>0.561469</v>
      </c>
      <c r="CU150" s="21">
        <v>21.126000999999999</v>
      </c>
      <c r="CV150" s="21">
        <v>-7.1591000000000002E-2</v>
      </c>
      <c r="CW150" s="21">
        <v>4.4756010000000002</v>
      </c>
      <c r="CX150" s="21">
        <v>18.195795</v>
      </c>
      <c r="CY150" s="21">
        <v>0.94015099999999996</v>
      </c>
      <c r="CZ150" s="21">
        <v>4.6287159999999998</v>
      </c>
      <c r="DA150" s="21">
        <v>2.307083</v>
      </c>
      <c r="DB150" s="21">
        <v>1.579259</v>
      </c>
      <c r="DC150" s="21">
        <v>0.21607999999999999</v>
      </c>
    </row>
    <row r="151" spans="1:107" x14ac:dyDescent="0.25">
      <c r="A151" s="6" t="s">
        <v>126</v>
      </c>
      <c r="B151" s="5" t="s">
        <v>56</v>
      </c>
      <c r="C151" s="5" t="s">
        <v>125</v>
      </c>
      <c r="D151" s="24">
        <f t="shared" si="67"/>
        <v>0.99954799999999999</v>
      </c>
      <c r="E151" s="24">
        <f t="shared" si="68"/>
        <v>1.92E-4</v>
      </c>
      <c r="F151" s="8">
        <f t="shared" si="69"/>
        <v>0.99973999999999996</v>
      </c>
      <c r="G151" s="19"/>
      <c r="H151" s="9">
        <v>0.90019513833189713</v>
      </c>
      <c r="I151" s="9">
        <v>0.93198703258452475</v>
      </c>
      <c r="J151" s="9">
        <v>0.93439000763838276</v>
      </c>
      <c r="K151" s="9">
        <v>0.95643408132912244</v>
      </c>
      <c r="L151" s="9">
        <v>0.93389987476783709</v>
      </c>
      <c r="M151" s="9">
        <v>0.99954297087536559</v>
      </c>
      <c r="N151" s="19"/>
      <c r="O151" s="9">
        <f t="shared" si="71"/>
        <v>2.5169157148822148</v>
      </c>
      <c r="P151" s="9">
        <f t="shared" si="72"/>
        <v>2.5295836812693966</v>
      </c>
      <c r="Q151" s="9">
        <f t="shared" si="73"/>
        <v>2.4489619188861469</v>
      </c>
      <c r="R151" s="9">
        <f t="shared" si="74"/>
        <v>2.622329515982452</v>
      </c>
      <c r="S151" s="9">
        <f t="shared" si="75"/>
        <v>2.4744198357405405</v>
      </c>
      <c r="T151" s="9">
        <f t="shared" si="76"/>
        <v>2.3529072489996881</v>
      </c>
      <c r="U151" s="19"/>
      <c r="V151" s="16">
        <f t="shared" si="77"/>
        <v>-1.064467241501809</v>
      </c>
      <c r="W151" s="16">
        <f t="shared" si="78"/>
        <v>-1.0189229901731927</v>
      </c>
      <c r="X151" s="16">
        <f t="shared" si="79"/>
        <v>0.30612722750414434</v>
      </c>
      <c r="Y151" s="16">
        <f t="shared" si="80"/>
        <v>-1.3928690509128852</v>
      </c>
      <c r="Z151" s="16">
        <f t="shared" si="81"/>
        <v>-0.81871017406768387</v>
      </c>
      <c r="AA151" s="16">
        <f t="shared" si="82"/>
        <v>-1.124060592464017</v>
      </c>
      <c r="AB151" s="16">
        <f t="shared" si="83"/>
        <v>-0.21128623037798416</v>
      </c>
      <c r="AC151" s="47">
        <f t="shared" si="84"/>
        <v>1.0527625010288868</v>
      </c>
      <c r="AD151" s="16">
        <f t="shared" si="85"/>
        <v>-1.1606384697843835</v>
      </c>
      <c r="AE151" s="16">
        <f t="shared" si="86"/>
        <v>0.66186382267253108</v>
      </c>
      <c r="AF151" s="16">
        <f t="shared" si="87"/>
        <v>-0.99231783088278136</v>
      </c>
      <c r="AG151" s="16">
        <f t="shared" si="88"/>
        <v>1.1783007317447913</v>
      </c>
      <c r="AH151" s="16">
        <f t="shared" si="89"/>
        <v>-0.14316825177204717</v>
      </c>
      <c r="AI151" s="16">
        <f t="shared" si="90"/>
        <v>-0.3729577972492048</v>
      </c>
      <c r="AJ151" s="16">
        <f t="shared" si="91"/>
        <v>-0.22867699477409534</v>
      </c>
      <c r="AK151" s="16">
        <f t="shared" si="92"/>
        <v>1.5080879424887055</v>
      </c>
      <c r="AL151" s="47">
        <f t="shared" si="93"/>
        <v>-1.2393950222124774</v>
      </c>
      <c r="AM151" s="16">
        <f t="shared" si="94"/>
        <v>0.40015640466905678</v>
      </c>
      <c r="AN151" s="16">
        <f t="shared" si="95"/>
        <v>-0.6943468358672179</v>
      </c>
      <c r="AO151" s="16">
        <f t="shared" si="96"/>
        <v>0.49887238103381071</v>
      </c>
      <c r="AP151" s="16">
        <f t="shared" si="97"/>
        <v>2.2020190293046582</v>
      </c>
      <c r="AQ151" s="16">
        <f t="shared" si="98"/>
        <v>0.582831752705814</v>
      </c>
      <c r="AR151" s="19"/>
      <c r="AS151" s="14">
        <v>8.5400000000000005E-4</v>
      </c>
      <c r="AT151" s="16">
        <v>0.147733</v>
      </c>
      <c r="AU151" s="14">
        <v>6.8900000000000005E-4</v>
      </c>
      <c r="AV151" s="16">
        <v>3.0107999999999999E-2</v>
      </c>
      <c r="AW151" s="15">
        <v>0.41930400000000001</v>
      </c>
      <c r="AX151" s="15">
        <v>3.8489000000000002E-2</v>
      </c>
      <c r="AY151" s="14">
        <v>7.4399999999999998E-4</v>
      </c>
      <c r="AZ151" s="37">
        <v>0.57112200000000002</v>
      </c>
      <c r="BA151" s="16">
        <v>2.532238</v>
      </c>
      <c r="BB151" s="16">
        <v>2.976896</v>
      </c>
      <c r="BC151" s="16">
        <f t="shared" si="70"/>
        <v>0.85063032097863012</v>
      </c>
      <c r="BD151" s="12">
        <v>200.35140000000001</v>
      </c>
      <c r="BE151" s="15">
        <v>1.071785</v>
      </c>
      <c r="BF151" s="15">
        <v>0.121126</v>
      </c>
      <c r="BG151" s="15">
        <v>0.206594</v>
      </c>
      <c r="BH151" s="15">
        <v>0.99954799999999999</v>
      </c>
      <c r="BI151" s="37">
        <v>1.92E-4</v>
      </c>
      <c r="BJ151" s="13">
        <v>1404.5574140000001</v>
      </c>
      <c r="BK151" s="15">
        <v>0.14289299999999999</v>
      </c>
      <c r="BL151" s="15">
        <v>7.3621840000000001</v>
      </c>
      <c r="BM151" s="16">
        <v>18.544208999999999</v>
      </c>
      <c r="BN151" s="15">
        <v>0.180785</v>
      </c>
      <c r="BO151" s="19"/>
      <c r="BP151" s="45">
        <v>189.11111099999999</v>
      </c>
      <c r="BQ151" s="21">
        <v>36.880184999999997</v>
      </c>
      <c r="BR151" s="21">
        <v>47.415590999999999</v>
      </c>
      <c r="BS151" s="20">
        <v>10.847156999999999</v>
      </c>
      <c r="BT151" s="20">
        <v>8.5868909999999996</v>
      </c>
      <c r="BU151" s="21">
        <v>0.62888100000000002</v>
      </c>
      <c r="BV151" s="21">
        <v>36.285491</v>
      </c>
      <c r="BW151" s="20">
        <v>31.657001000000001</v>
      </c>
      <c r="BX151" s="20">
        <v>55.041832999999997</v>
      </c>
      <c r="BY151" s="21">
        <v>2.0007609999999998</v>
      </c>
      <c r="BZ151" s="21">
        <v>0.279947</v>
      </c>
      <c r="CA151" s="20">
        <v>11.633801999999999</v>
      </c>
      <c r="CB151" s="20">
        <v>21.796320000000001</v>
      </c>
      <c r="CC151" s="20">
        <v>24.978332999999999</v>
      </c>
      <c r="CD151" s="20">
        <v>8.7964190000000002</v>
      </c>
      <c r="CE151" s="20">
        <v>6.3710789999999999</v>
      </c>
      <c r="CF151" s="21">
        <v>1.4040429999999999</v>
      </c>
      <c r="CG151" s="21">
        <v>20.640001000000002</v>
      </c>
      <c r="CH151" s="21">
        <v>1.983565</v>
      </c>
      <c r="CI151" s="21">
        <v>2.1888920000000001</v>
      </c>
      <c r="CJ151" s="21">
        <v>2.2707730000000002</v>
      </c>
      <c r="CK151" s="21">
        <v>17.420334</v>
      </c>
      <c r="CL151" s="21">
        <v>1.5438E-2</v>
      </c>
      <c r="CM151" s="23">
        <v>33.650581000000003</v>
      </c>
      <c r="CN151" s="23">
        <v>45.145204</v>
      </c>
      <c r="CO151" s="22">
        <v>485.40872200000001</v>
      </c>
      <c r="CP151" s="21">
        <v>62.705029000000003</v>
      </c>
      <c r="CQ151" s="21">
        <v>22.129895999999999</v>
      </c>
      <c r="CR151" s="21">
        <v>5.0665040000000001</v>
      </c>
      <c r="CS151" s="21">
        <v>53.084003000000003</v>
      </c>
      <c r="CT151" s="21">
        <v>1.7460089999999999</v>
      </c>
      <c r="CU151" s="21">
        <v>15.272000999999999</v>
      </c>
      <c r="CV151" s="21">
        <v>-6.3564999999999997E-2</v>
      </c>
      <c r="CW151" s="21">
        <v>6.7997449999999997</v>
      </c>
      <c r="CX151" s="21">
        <v>33.943331000000001</v>
      </c>
      <c r="CY151" s="21">
        <v>1.7006920000000001</v>
      </c>
      <c r="CZ151" s="21">
        <v>8.4625380000000003</v>
      </c>
      <c r="DA151" s="21">
        <v>3.968175</v>
      </c>
      <c r="DB151" s="21">
        <v>2.8434659999999998</v>
      </c>
      <c r="DC151" s="21">
        <v>0.85226599999999997</v>
      </c>
    </row>
    <row r="152" spans="1:107" x14ac:dyDescent="0.25">
      <c r="A152" s="6" t="s">
        <v>429</v>
      </c>
      <c r="B152" s="5" t="s">
        <v>56</v>
      </c>
      <c r="C152" s="5" t="s">
        <v>52</v>
      </c>
      <c r="D152" s="24">
        <f t="shared" si="67"/>
        <v>1.8804000000000001E-2</v>
      </c>
      <c r="E152" s="24">
        <f t="shared" si="68"/>
        <v>0.98093300000000005</v>
      </c>
      <c r="F152" s="8">
        <f t="shared" si="69"/>
        <v>0.9997370000000001</v>
      </c>
      <c r="G152" s="19"/>
      <c r="H152" s="9">
        <v>0.85522801256874126</v>
      </c>
      <c r="I152" s="9">
        <v>0.85732061378171032</v>
      </c>
      <c r="J152" s="9">
        <v>0.91258760682522733</v>
      </c>
      <c r="K152" s="9">
        <v>1.15522085878077</v>
      </c>
      <c r="L152" s="9">
        <v>0.88614825865281088</v>
      </c>
      <c r="M152" s="9">
        <v>0.78523122642331045</v>
      </c>
      <c r="N152" s="19"/>
      <c r="O152" s="9">
        <f t="shared" si="71"/>
        <v>1.4690694297589113</v>
      </c>
      <c r="P152" s="9">
        <f t="shared" si="72"/>
        <v>1.286744051786576</v>
      </c>
      <c r="Q152" s="9">
        <f t="shared" si="73"/>
        <v>1.5551538167182937</v>
      </c>
      <c r="R152" s="9">
        <f t="shared" si="74"/>
        <v>1.5391303078566776</v>
      </c>
      <c r="S152" s="9">
        <f t="shared" si="75"/>
        <v>1.3979746951502225</v>
      </c>
      <c r="T152" s="9">
        <f t="shared" si="76"/>
        <v>1.4294074625377802</v>
      </c>
      <c r="U152" s="19"/>
      <c r="V152" s="16">
        <f t="shared" si="77"/>
        <v>1.0542686073639189</v>
      </c>
      <c r="W152" s="16">
        <f t="shared" si="78"/>
        <v>1.8916591056450105</v>
      </c>
      <c r="X152" s="16">
        <f t="shared" si="79"/>
        <v>-1.3646126796280003</v>
      </c>
      <c r="Y152" s="16">
        <f t="shared" si="80"/>
        <v>1.5289714680479662</v>
      </c>
      <c r="Z152" s="16">
        <f t="shared" si="81"/>
        <v>0.76598564094320909</v>
      </c>
      <c r="AA152" s="16">
        <f t="shared" si="82"/>
        <v>-0.11163423722003184</v>
      </c>
      <c r="AB152" s="16">
        <f t="shared" si="83"/>
        <v>-0.70740369743704423</v>
      </c>
      <c r="AC152" s="47">
        <f t="shared" si="84"/>
        <v>-1.6448970993854168</v>
      </c>
      <c r="AD152" s="16">
        <f t="shared" si="85"/>
        <v>1.0836651353938309</v>
      </c>
      <c r="AE152" s="16">
        <f t="shared" si="86"/>
        <v>-0.88704437844194661</v>
      </c>
      <c r="AF152" s="16">
        <f t="shared" si="87"/>
        <v>1.0456963915158075</v>
      </c>
      <c r="AG152" s="16">
        <f t="shared" si="88"/>
        <v>-1.4252061819771207</v>
      </c>
      <c r="AH152" s="16">
        <f t="shared" si="89"/>
        <v>-0.83318603397473168</v>
      </c>
      <c r="AI152" s="16">
        <f t="shared" si="90"/>
        <v>-0.79954699755226355</v>
      </c>
      <c r="AJ152" s="16">
        <f t="shared" si="91"/>
        <v>-0.74423145614800312</v>
      </c>
      <c r="AK152" s="16">
        <f t="shared" si="92"/>
        <v>-1.3860405103238054</v>
      </c>
      <c r="AL152" s="47">
        <f t="shared" si="93"/>
        <v>1.3926767612922764</v>
      </c>
      <c r="AM152" s="16">
        <f t="shared" si="94"/>
        <v>-0.81697345679381783</v>
      </c>
      <c r="AN152" s="16">
        <f t="shared" si="95"/>
        <v>-1.0449848112970275</v>
      </c>
      <c r="AO152" s="16">
        <f t="shared" si="96"/>
        <v>-0.9164853839591075</v>
      </c>
      <c r="AP152" s="16">
        <f t="shared" si="97"/>
        <v>-0.96822229113020242</v>
      </c>
      <c r="AQ152" s="16">
        <f t="shared" si="98"/>
        <v>-0.92959634175407657</v>
      </c>
      <c r="AR152" s="19"/>
      <c r="AS152" s="14">
        <v>1.145E-3</v>
      </c>
      <c r="AT152" s="16">
        <v>0.53912700000000002</v>
      </c>
      <c r="AU152" s="14">
        <v>4.6799999999999999E-4</v>
      </c>
      <c r="AV152" s="16">
        <v>3.6830120000000002</v>
      </c>
      <c r="AW152" s="15">
        <v>0.63183</v>
      </c>
      <c r="AX152" s="15">
        <v>0.11693199999999999</v>
      </c>
      <c r="AY152" s="14">
        <v>6.9300000000000004E-4</v>
      </c>
      <c r="AZ152" s="37">
        <v>0.197158</v>
      </c>
      <c r="BA152" s="16">
        <v>3.520502</v>
      </c>
      <c r="BB152" s="16">
        <v>2.0505710000000001</v>
      </c>
      <c r="BC152" s="16">
        <f t="shared" si="70"/>
        <v>1.7168398460721428</v>
      </c>
      <c r="BD152" s="12">
        <v>151.226405</v>
      </c>
      <c r="BE152" s="15">
        <v>0</v>
      </c>
      <c r="BF152" s="15">
        <v>0</v>
      </c>
      <c r="BG152" s="15">
        <v>0</v>
      </c>
      <c r="BH152" s="15">
        <v>1.8804000000000001E-2</v>
      </c>
      <c r="BI152" s="37">
        <v>0.98093300000000005</v>
      </c>
      <c r="BJ152" s="13">
        <v>1011.593201</v>
      </c>
      <c r="BK152" s="15">
        <v>0.12682199999999999</v>
      </c>
      <c r="BL152" s="15">
        <v>7.0244689999999999</v>
      </c>
      <c r="BM152" s="16">
        <v>6.6260409999999998</v>
      </c>
      <c r="BN152" s="15">
        <v>0.162242</v>
      </c>
      <c r="BO152" s="19"/>
      <c r="BP152" s="45">
        <v>178</v>
      </c>
      <c r="BQ152" s="40">
        <v>0</v>
      </c>
      <c r="BR152" s="40">
        <v>17.641732999999999</v>
      </c>
      <c r="BS152" s="39">
        <v>0</v>
      </c>
      <c r="BT152" s="39">
        <v>19.656972</v>
      </c>
      <c r="BU152" s="40">
        <v>0.99321400000000004</v>
      </c>
      <c r="BV152" s="40">
        <v>30.751467999999999</v>
      </c>
      <c r="BW152" s="39">
        <v>0</v>
      </c>
      <c r="BX152" s="39">
        <v>58.563189000000001</v>
      </c>
      <c r="BY152" s="40">
        <v>0</v>
      </c>
      <c r="BZ152" s="40">
        <v>0.34271099999999999</v>
      </c>
      <c r="CA152" s="39">
        <v>0</v>
      </c>
      <c r="CB152" s="39">
        <v>1.944029</v>
      </c>
      <c r="CC152" s="39">
        <v>2.7978109999999998</v>
      </c>
      <c r="CD152" s="39">
        <v>10.478346999999999</v>
      </c>
      <c r="CE152" s="39">
        <v>8.1723859999999995</v>
      </c>
      <c r="CF152" s="40">
        <v>1.1578999999999999</v>
      </c>
      <c r="CG152" s="40">
        <v>7.7436670000000003</v>
      </c>
      <c r="CH152" s="40">
        <v>0.637351</v>
      </c>
      <c r="CI152" s="40">
        <v>0.47814499999999999</v>
      </c>
      <c r="CJ152" s="40">
        <v>0.61306400000000005</v>
      </c>
      <c r="CK152" s="40">
        <v>20.532</v>
      </c>
      <c r="CL152" s="40">
        <v>0.19115699999999999</v>
      </c>
      <c r="CM152" s="41">
        <v>30.753332</v>
      </c>
      <c r="CN152" s="41">
        <v>35.136133999999998</v>
      </c>
      <c r="CO152" s="11">
        <v>594.51195299999995</v>
      </c>
      <c r="CP152" s="40">
        <v>43.635137</v>
      </c>
      <c r="CQ152" s="40">
        <v>12.989451000000001</v>
      </c>
      <c r="CR152" s="40">
        <v>2.1170819999999999</v>
      </c>
      <c r="CS152" s="40">
        <v>10.836334000000001</v>
      </c>
      <c r="CT152" s="40">
        <v>0.90724499999999997</v>
      </c>
      <c r="CU152" s="40">
        <v>11.164667</v>
      </c>
      <c r="CV152" s="40">
        <v>5.5010999999999997E-2</v>
      </c>
      <c r="CW152" s="40">
        <v>5.6161630000000002</v>
      </c>
      <c r="CX152" s="40">
        <v>24.858025999999999</v>
      </c>
      <c r="CY152" s="40">
        <v>1.2905199999999999</v>
      </c>
      <c r="CZ152" s="40">
        <v>6.2719940000000003</v>
      </c>
      <c r="DA152" s="40">
        <v>2.9904869999999999</v>
      </c>
      <c r="DB152" s="40">
        <v>2.0234260000000002</v>
      </c>
      <c r="DC152" s="40">
        <v>0.738734</v>
      </c>
    </row>
    <row r="153" spans="1:107" x14ac:dyDescent="0.25">
      <c r="A153" s="6" t="s">
        <v>197</v>
      </c>
      <c r="B153" s="5" t="s">
        <v>56</v>
      </c>
      <c r="C153" s="5" t="s">
        <v>52</v>
      </c>
      <c r="D153" s="24">
        <f t="shared" si="67"/>
        <v>6.1561999999999999E-2</v>
      </c>
      <c r="E153" s="24">
        <f t="shared" si="68"/>
        <v>0.93817300000000003</v>
      </c>
      <c r="F153" s="8">
        <f t="shared" si="69"/>
        <v>0.99973500000000004</v>
      </c>
      <c r="G153" s="19"/>
      <c r="H153" s="9">
        <v>1.7354792174282623</v>
      </c>
      <c r="I153" s="9">
        <v>1.5385906555058702</v>
      </c>
      <c r="J153" s="9">
        <v>1.6922933306167418</v>
      </c>
      <c r="K153" s="9">
        <v>1.2936012498787581</v>
      </c>
      <c r="L153" s="9">
        <v>1.6764294966132507</v>
      </c>
      <c r="M153" s="9">
        <v>1.3266032672678396</v>
      </c>
      <c r="N153" s="19"/>
      <c r="O153" s="9">
        <f t="shared" si="71"/>
        <v>2.3377318262515354</v>
      </c>
      <c r="P153" s="9">
        <f t="shared" si="72"/>
        <v>2.3225283467609565</v>
      </c>
      <c r="Q153" s="9">
        <f t="shared" si="73"/>
        <v>2.2435357169882413</v>
      </c>
      <c r="R153" s="9">
        <f t="shared" si="74"/>
        <v>2.1426899380472775</v>
      </c>
      <c r="S153" s="9">
        <f t="shared" si="75"/>
        <v>2.1113834692314568</v>
      </c>
      <c r="T153" s="9">
        <f t="shared" si="76"/>
        <v>2.1569634635212691</v>
      </c>
      <c r="U153" s="19"/>
      <c r="V153" s="16">
        <f t="shared" si="77"/>
        <v>0.8139995935750215</v>
      </c>
      <c r="W153" s="16">
        <f t="shared" si="78"/>
        <v>1.5340030202211754</v>
      </c>
      <c r="X153" s="16">
        <f t="shared" si="79"/>
        <v>-1.1529352253307148</v>
      </c>
      <c r="Y153" s="16">
        <f t="shared" si="80"/>
        <v>-0.46577340488789165</v>
      </c>
      <c r="Z153" s="16">
        <f t="shared" si="81"/>
        <v>0.55879243817409996</v>
      </c>
      <c r="AA153" s="16">
        <f t="shared" si="82"/>
        <v>-0.26434421306550981</v>
      </c>
      <c r="AB153" s="16">
        <f t="shared" si="83"/>
        <v>-0.62958134966307411</v>
      </c>
      <c r="AC153" s="47">
        <f t="shared" si="84"/>
        <v>-1.3982250399460936</v>
      </c>
      <c r="AD153" s="16">
        <f t="shared" si="85"/>
        <v>-0.64752287852617496</v>
      </c>
      <c r="AE153" s="16">
        <f t="shared" si="86"/>
        <v>0.42516132090504594</v>
      </c>
      <c r="AF153" s="16">
        <f t="shared" si="87"/>
        <v>-0.70490228937404797</v>
      </c>
      <c r="AG153" s="16">
        <f t="shared" si="88"/>
        <v>-1.2765453655979675</v>
      </c>
      <c r="AH153" s="16">
        <f t="shared" si="89"/>
        <v>-0.83318603397473168</v>
      </c>
      <c r="AI153" s="16">
        <f t="shared" si="90"/>
        <v>-0.79954699755226355</v>
      </c>
      <c r="AJ153" s="16">
        <f t="shared" si="91"/>
        <v>-0.74423145614800312</v>
      </c>
      <c r="AK153" s="16">
        <f t="shared" si="92"/>
        <v>-1.2598637053824981</v>
      </c>
      <c r="AL153" s="47">
        <f t="shared" si="93"/>
        <v>1.2779192570555173</v>
      </c>
      <c r="AM153" s="16">
        <f t="shared" si="94"/>
        <v>-0.91550116583701879</v>
      </c>
      <c r="AN153" s="16">
        <f t="shared" si="95"/>
        <v>-0.77249911189170795</v>
      </c>
      <c r="AO153" s="16">
        <f t="shared" si="96"/>
        <v>-0.96676460491944405</v>
      </c>
      <c r="AP153" s="16">
        <f t="shared" si="97"/>
        <v>-1.142319499189637</v>
      </c>
      <c r="AQ153" s="16">
        <f t="shared" si="98"/>
        <v>-0.91018427863152485</v>
      </c>
      <c r="AR153" s="19"/>
      <c r="AS153" s="14">
        <v>1.1119999999999999E-3</v>
      </c>
      <c r="AT153" s="16">
        <v>0.49103200000000002</v>
      </c>
      <c r="AU153" s="14">
        <v>4.9600000000000002E-4</v>
      </c>
      <c r="AV153" s="16">
        <v>1.1891689999999999</v>
      </c>
      <c r="AW153" s="15">
        <v>0.604043</v>
      </c>
      <c r="AX153" s="15">
        <v>0.1051</v>
      </c>
      <c r="AY153" s="14">
        <v>7.0100000000000002E-4</v>
      </c>
      <c r="AZ153" s="37">
        <v>0.231353</v>
      </c>
      <c r="BA153" s="16">
        <v>2.7581850000000001</v>
      </c>
      <c r="BB153" s="16">
        <v>2.8353359999999999</v>
      </c>
      <c r="BC153" s="16">
        <f t="shared" si="70"/>
        <v>0.97278946833814417</v>
      </c>
      <c r="BD153" s="12">
        <v>154.031453</v>
      </c>
      <c r="BE153" s="15">
        <v>0</v>
      </c>
      <c r="BF153" s="15">
        <v>0</v>
      </c>
      <c r="BG153" s="15">
        <v>0</v>
      </c>
      <c r="BH153" s="15">
        <v>6.1561999999999999E-2</v>
      </c>
      <c r="BI153" s="37">
        <v>0.93817300000000003</v>
      </c>
      <c r="BJ153" s="13">
        <v>979.78241000000003</v>
      </c>
      <c r="BK153" s="15">
        <v>0.13931099999999999</v>
      </c>
      <c r="BL153" s="15">
        <v>7.0124719999999998</v>
      </c>
      <c r="BM153" s="16">
        <v>5.9715420000000003</v>
      </c>
      <c r="BN153" s="15">
        <v>0.16248000000000001</v>
      </c>
      <c r="BO153" s="19"/>
      <c r="BP153" s="45">
        <v>201</v>
      </c>
      <c r="BQ153" s="21">
        <v>0</v>
      </c>
      <c r="BR153" s="21">
        <v>22.524694</v>
      </c>
      <c r="BS153" s="20">
        <v>0</v>
      </c>
      <c r="BT153" s="20">
        <v>27.390362</v>
      </c>
      <c r="BU153" s="21">
        <v>1.1774659999999999</v>
      </c>
      <c r="BV153" s="21">
        <v>38.049461000000001</v>
      </c>
      <c r="BW153" s="20">
        <v>0</v>
      </c>
      <c r="BX153" s="20">
        <v>62.329875000000001</v>
      </c>
      <c r="BY153" s="21">
        <v>0</v>
      </c>
      <c r="BZ153" s="21">
        <v>0.41652800000000001</v>
      </c>
      <c r="CA153" s="20">
        <v>0</v>
      </c>
      <c r="CB153" s="20">
        <v>2.8738260000000002</v>
      </c>
      <c r="CC153" s="20">
        <v>1.2028799999999999</v>
      </c>
      <c r="CD153" s="20">
        <v>11.360593</v>
      </c>
      <c r="CE153" s="20">
        <v>9.6715540000000004</v>
      </c>
      <c r="CF153" s="21">
        <v>1.201732</v>
      </c>
      <c r="CG153" s="21">
        <v>8.8859999999999992</v>
      </c>
      <c r="CH153" s="21">
        <v>0.66825299999999999</v>
      </c>
      <c r="CI153" s="21">
        <v>0.67015000000000002</v>
      </c>
      <c r="CJ153" s="21">
        <v>0.71452000000000004</v>
      </c>
      <c r="CK153" s="21">
        <v>20.493001</v>
      </c>
      <c r="CL153" s="21">
        <v>0.21163699999999999</v>
      </c>
      <c r="CM153" s="23">
        <v>29.412386999999999</v>
      </c>
      <c r="CN153" s="23">
        <v>33.774754999999999</v>
      </c>
      <c r="CO153" s="22">
        <v>565.322632</v>
      </c>
      <c r="CP153" s="21">
        <v>51.665743999999997</v>
      </c>
      <c r="CQ153" s="21">
        <v>15.684825999999999</v>
      </c>
      <c r="CR153" s="21">
        <v>2.946215</v>
      </c>
      <c r="CS153" s="21">
        <v>13.712334</v>
      </c>
      <c r="CT153" s="21">
        <v>1.083197</v>
      </c>
      <c r="CU153" s="21">
        <v>7.3183340000000001</v>
      </c>
      <c r="CV153" s="21">
        <v>0.124707</v>
      </c>
      <c r="CW153" s="21">
        <v>5.7396149999999997</v>
      </c>
      <c r="CX153" s="21">
        <v>24.695246999999998</v>
      </c>
      <c r="CY153" s="21">
        <v>1.4259949999999999</v>
      </c>
      <c r="CZ153" s="21">
        <v>6.4752280000000004</v>
      </c>
      <c r="DA153" s="21">
        <v>3.2449309999999998</v>
      </c>
      <c r="DB153" s="21">
        <v>2.2181329999999999</v>
      </c>
      <c r="DC153" s="21">
        <v>0.82949099999999998</v>
      </c>
    </row>
    <row r="154" spans="1:107" x14ac:dyDescent="0.25">
      <c r="A154" s="6" t="s">
        <v>360</v>
      </c>
      <c r="B154" s="5" t="s">
        <v>48</v>
      </c>
      <c r="C154" s="5"/>
      <c r="D154" s="24">
        <f t="shared" si="67"/>
        <v>0.25111699999999998</v>
      </c>
      <c r="E154" s="24">
        <f t="shared" si="68"/>
        <v>0.74860700000000002</v>
      </c>
      <c r="F154" s="8">
        <f t="shared" si="69"/>
        <v>0.99972400000000006</v>
      </c>
      <c r="G154" s="19"/>
      <c r="H154" s="9">
        <v>0.49772164522501672</v>
      </c>
      <c r="I154" s="9">
        <v>0.99440709815743</v>
      </c>
      <c r="J154" s="9">
        <v>0.67974406076995775</v>
      </c>
      <c r="K154" s="9">
        <v>0.80108595657429182</v>
      </c>
      <c r="L154" s="9">
        <v>0.73314969588662571</v>
      </c>
      <c r="M154" s="9">
        <v>0.93684929831705432</v>
      </c>
      <c r="N154" s="19"/>
      <c r="O154" s="9">
        <f t="shared" si="71"/>
        <v>0.57130093987533115</v>
      </c>
      <c r="P154" s="9">
        <f t="shared" si="72"/>
        <v>1.0697504112553036</v>
      </c>
      <c r="Q154" s="9">
        <f t="shared" si="73"/>
        <v>0.6034903427908489</v>
      </c>
      <c r="R154" s="9">
        <f t="shared" si="74"/>
        <v>0.87127238631665005</v>
      </c>
      <c r="S154" s="9">
        <f t="shared" si="75"/>
        <v>0.64892371794620995</v>
      </c>
      <c r="T154" s="9">
        <f t="shared" si="76"/>
        <v>0.85056837837327959</v>
      </c>
      <c r="U154" s="19"/>
      <c r="V154" s="16">
        <f t="shared" si="77"/>
        <v>0.7484716807235049</v>
      </c>
      <c r="W154" s="16">
        <f t="shared" si="78"/>
        <v>1.1070912715568335</v>
      </c>
      <c r="X154" s="16">
        <f t="shared" si="79"/>
        <v>-0.73714022581819072</v>
      </c>
      <c r="Y154" s="16">
        <f t="shared" si="80"/>
        <v>0.45703254978381519</v>
      </c>
      <c r="Z154" s="16">
        <f t="shared" si="81"/>
        <v>1.5717701249552927</v>
      </c>
      <c r="AA154" s="16">
        <f t="shared" si="82"/>
        <v>0.91510545162880752</v>
      </c>
      <c r="AB154" s="16">
        <f t="shared" si="83"/>
        <v>-0.2988363716237008</v>
      </c>
      <c r="AC154" s="47">
        <f t="shared" si="84"/>
        <v>-1.0801446834928834</v>
      </c>
      <c r="AD154" s="16">
        <f t="shared" si="85"/>
        <v>1.2632977185594594</v>
      </c>
      <c r="AE154" s="16">
        <f t="shared" si="86"/>
        <v>-1.2943094592769109</v>
      </c>
      <c r="AF154" s="16">
        <f t="shared" si="87"/>
        <v>1.6931520309268322</v>
      </c>
      <c r="AG154" s="16">
        <f t="shared" si="88"/>
        <v>-0.64539533818887251</v>
      </c>
      <c r="AH154" s="16">
        <f t="shared" si="89"/>
        <v>-0.83318603397473168</v>
      </c>
      <c r="AI154" s="16">
        <f t="shared" si="90"/>
        <v>-0.79954699755226355</v>
      </c>
      <c r="AJ154" s="16">
        <f t="shared" si="91"/>
        <v>-0.74423145614800312</v>
      </c>
      <c r="AK154" s="16">
        <f t="shared" si="92"/>
        <v>-0.70049600201355033</v>
      </c>
      <c r="AL154" s="47">
        <f t="shared" si="93"/>
        <v>0.7691699341335001</v>
      </c>
      <c r="AM154" s="16">
        <f t="shared" si="94"/>
        <v>0.52607619854004029</v>
      </c>
      <c r="AN154" s="16">
        <f t="shared" si="95"/>
        <v>-0.60611461804392397</v>
      </c>
      <c r="AO154" s="16">
        <f t="shared" si="96"/>
        <v>0.81053062788672936</v>
      </c>
      <c r="AP154" s="16">
        <f t="shared" si="97"/>
        <v>1.8083137512616112</v>
      </c>
      <c r="AQ154" s="16">
        <f t="shared" si="98"/>
        <v>-0.41860232720458618</v>
      </c>
      <c r="AR154" s="19"/>
      <c r="AS154" s="14">
        <v>1.103E-3</v>
      </c>
      <c r="AT154" s="16">
        <v>0.43362400000000001</v>
      </c>
      <c r="AU154" s="14">
        <v>5.5099999999999995E-4</v>
      </c>
      <c r="AV154" s="16">
        <v>2.342867</v>
      </c>
      <c r="AW154" s="15">
        <v>0.73989499999999997</v>
      </c>
      <c r="AX154" s="15">
        <v>0.19648399999999999</v>
      </c>
      <c r="AY154" s="14">
        <v>7.3499999999999998E-4</v>
      </c>
      <c r="AZ154" s="37">
        <v>0.275447</v>
      </c>
      <c r="BA154" s="16">
        <v>3.599602</v>
      </c>
      <c r="BB154" s="16">
        <v>1.8070059999999999</v>
      </c>
      <c r="BC154" s="16">
        <f t="shared" si="70"/>
        <v>1.9920254830365811</v>
      </c>
      <c r="BD154" s="12">
        <v>165.940483</v>
      </c>
      <c r="BE154" s="15">
        <v>0</v>
      </c>
      <c r="BF154" s="15">
        <v>0</v>
      </c>
      <c r="BG154" s="15">
        <v>0</v>
      </c>
      <c r="BH154" s="15">
        <v>0.25111699999999998</v>
      </c>
      <c r="BI154" s="37">
        <v>0.74860700000000002</v>
      </c>
      <c r="BJ154" s="13">
        <v>1445.212051</v>
      </c>
      <c r="BK154" s="15">
        <v>0.14693700000000001</v>
      </c>
      <c r="BL154" s="15">
        <v>7.4365480000000002</v>
      </c>
      <c r="BM154" s="16">
        <v>17.064118000000001</v>
      </c>
      <c r="BN154" s="15">
        <v>0.16850699999999999</v>
      </c>
      <c r="BO154" s="19"/>
      <c r="BP154" s="45">
        <v>169</v>
      </c>
      <c r="BQ154" s="40">
        <v>0</v>
      </c>
      <c r="BR154" s="40">
        <v>3.2013919999999998</v>
      </c>
      <c r="BS154" s="39">
        <v>28.721640000000001</v>
      </c>
      <c r="BT154" s="39">
        <v>15.034563</v>
      </c>
      <c r="BU154" s="40">
        <v>1.388987</v>
      </c>
      <c r="BV154" s="40">
        <v>0.29297800000000002</v>
      </c>
      <c r="BW154" s="39">
        <v>6.7084619999999999</v>
      </c>
      <c r="BX154" s="39">
        <v>24.957705000000001</v>
      </c>
      <c r="BY154" s="40">
        <v>2.9114819999999999</v>
      </c>
      <c r="BZ154" s="40">
        <v>0.19093499999999999</v>
      </c>
      <c r="CA154" s="39">
        <v>22.402947999999999</v>
      </c>
      <c r="CB154" s="39">
        <v>38.531905999999999</v>
      </c>
      <c r="CC154" s="39">
        <v>31.205836999999999</v>
      </c>
      <c r="CD154" s="39">
        <v>13.481221</v>
      </c>
      <c r="CE154" s="39">
        <v>5.9332099999999999</v>
      </c>
      <c r="CF154" s="40">
        <v>1.346206</v>
      </c>
      <c r="CG154" s="40">
        <v>12.808751000000001</v>
      </c>
      <c r="CH154" s="40">
        <v>4.6085779999999996</v>
      </c>
      <c r="CI154" s="40">
        <v>2.701355</v>
      </c>
      <c r="CJ154" s="40">
        <v>3.995854</v>
      </c>
      <c r="CK154" s="40">
        <v>25.464126</v>
      </c>
      <c r="CL154" s="40">
        <v>0.41552899999999998</v>
      </c>
      <c r="CM154" s="41">
        <v>52.769573000000001</v>
      </c>
      <c r="CN154" s="41">
        <v>39.404170999999998</v>
      </c>
      <c r="CO154" s="11">
        <v>338.12620500000003</v>
      </c>
      <c r="CP154" s="40">
        <v>22.161490000000001</v>
      </c>
      <c r="CQ154" s="40">
        <v>22.467417000000001</v>
      </c>
      <c r="CR154" s="40">
        <v>1.2303980000000001</v>
      </c>
      <c r="CS154" s="40">
        <v>34.940626000000002</v>
      </c>
      <c r="CT154" s="40">
        <v>1.7101949999999999</v>
      </c>
      <c r="CU154" s="40">
        <v>27.394126</v>
      </c>
      <c r="CV154" s="40">
        <v>0.14305799999999999</v>
      </c>
      <c r="CW154" s="40">
        <v>5.4058140000000003</v>
      </c>
      <c r="CX154" s="40">
        <v>32.777403999999997</v>
      </c>
      <c r="CY154" s="40">
        <v>2.7868140000000001</v>
      </c>
      <c r="CZ154" s="40">
        <v>9.8495010000000001</v>
      </c>
      <c r="DA154" s="40">
        <v>2.1682290000000002</v>
      </c>
      <c r="DB154" s="40">
        <v>1.5878099999999999</v>
      </c>
      <c r="DC154" s="40">
        <v>0.14993300000000001</v>
      </c>
    </row>
    <row r="155" spans="1:107" x14ac:dyDescent="0.25">
      <c r="A155" s="6" t="s">
        <v>306</v>
      </c>
      <c r="B155" s="5" t="s">
        <v>51</v>
      </c>
      <c r="C155" s="5" t="s">
        <v>293</v>
      </c>
      <c r="D155" s="24">
        <f t="shared" si="67"/>
        <v>0.32622000000000001</v>
      </c>
      <c r="E155" s="24">
        <f t="shared" si="68"/>
        <v>0.67347100000000004</v>
      </c>
      <c r="F155" s="8">
        <f t="shared" si="69"/>
        <v>0.99969100000000011</v>
      </c>
      <c r="G155" s="19"/>
      <c r="H155" s="9">
        <v>0.56940767668060255</v>
      </c>
      <c r="I155" s="9">
        <v>0.6007034447120283</v>
      </c>
      <c r="J155" s="9">
        <v>0.64933261312098001</v>
      </c>
      <c r="K155" s="9">
        <v>0.68267566213929376</v>
      </c>
      <c r="L155" s="9">
        <v>0.6141699205063671</v>
      </c>
      <c r="M155" s="9">
        <v>0.9209378401863284</v>
      </c>
      <c r="N155" s="19"/>
      <c r="O155" s="9">
        <f t="shared" si="71"/>
        <v>1.6219576283523403</v>
      </c>
      <c r="P155" s="9">
        <f t="shared" si="72"/>
        <v>1.8441421975740671</v>
      </c>
      <c r="Q155" s="9">
        <f t="shared" si="73"/>
        <v>1.6537336531144631</v>
      </c>
      <c r="R155" s="9">
        <f t="shared" si="74"/>
        <v>1.5584668222032294</v>
      </c>
      <c r="S155" s="9">
        <f t="shared" si="75"/>
        <v>1.6946456584983325</v>
      </c>
      <c r="T155" s="9">
        <f t="shared" si="76"/>
        <v>1.6948200817397661</v>
      </c>
      <c r="U155" s="19"/>
      <c r="V155" s="16">
        <f t="shared" si="77"/>
        <v>0.23881013632281445</v>
      </c>
      <c r="W155" s="16">
        <f t="shared" si="78"/>
        <v>-0.15006298999126036</v>
      </c>
      <c r="X155" s="16">
        <f t="shared" si="79"/>
        <v>0.44220559098096979</v>
      </c>
      <c r="Y155" s="16">
        <f t="shared" si="80"/>
        <v>-0.36374545965950067</v>
      </c>
      <c r="Z155" s="16">
        <f t="shared" si="81"/>
        <v>0.12726358569428411</v>
      </c>
      <c r="AA155" s="16">
        <f t="shared" si="82"/>
        <v>0.64619805247899909</v>
      </c>
      <c r="AB155" s="16">
        <f t="shared" si="83"/>
        <v>0.48911489958774867</v>
      </c>
      <c r="AC155" s="47">
        <f t="shared" si="84"/>
        <v>-8.4648532749030378E-2</v>
      </c>
      <c r="AD155" s="16">
        <f t="shared" si="85"/>
        <v>0.55128729925052955</v>
      </c>
      <c r="AE155" s="16">
        <f t="shared" si="86"/>
        <v>-0.32019907253504576</v>
      </c>
      <c r="AF155" s="16">
        <f t="shared" si="87"/>
        <v>0.24182081485800364</v>
      </c>
      <c r="AG155" s="16">
        <f t="shared" si="88"/>
        <v>-0.21422264483834477</v>
      </c>
      <c r="AH155" s="16">
        <f t="shared" si="89"/>
        <v>-0.83318603397473168</v>
      </c>
      <c r="AI155" s="16">
        <f t="shared" si="90"/>
        <v>-0.79954699755226355</v>
      </c>
      <c r="AJ155" s="16">
        <f t="shared" si="91"/>
        <v>-0.74423145614800312</v>
      </c>
      <c r="AK155" s="16">
        <f t="shared" si="92"/>
        <v>-0.47887065514262567</v>
      </c>
      <c r="AL155" s="47">
        <f t="shared" si="93"/>
        <v>0.56752307168417548</v>
      </c>
      <c r="AM155" s="16">
        <f t="shared" si="94"/>
        <v>0.84304323427119932</v>
      </c>
      <c r="AN155" s="16">
        <f t="shared" si="95"/>
        <v>-1.0728682866625492</v>
      </c>
      <c r="AO155" s="16">
        <f t="shared" si="96"/>
        <v>0.8787472553412079</v>
      </c>
      <c r="AP155" s="16">
        <f t="shared" si="97"/>
        <v>0.76962188694699596</v>
      </c>
      <c r="AQ155" s="16">
        <f t="shared" si="98"/>
        <v>-0.82405344393651303</v>
      </c>
      <c r="AR155" s="19"/>
      <c r="AS155" s="14">
        <v>1.0330000000000001E-3</v>
      </c>
      <c r="AT155" s="16">
        <v>0.264571</v>
      </c>
      <c r="AU155" s="14">
        <v>7.0699999999999995E-4</v>
      </c>
      <c r="AV155" s="16">
        <v>1.3167249999999999</v>
      </c>
      <c r="AW155" s="15">
        <v>0.54617000000000004</v>
      </c>
      <c r="AX155" s="15">
        <v>0.175649</v>
      </c>
      <c r="AY155" s="14">
        <v>8.1599999999999999E-4</v>
      </c>
      <c r="AZ155" s="37">
        <v>0.41344799999999998</v>
      </c>
      <c r="BA155" s="16">
        <v>3.286073</v>
      </c>
      <c r="BB155" s="16">
        <v>2.3895729999999999</v>
      </c>
      <c r="BC155" s="16">
        <f t="shared" si="70"/>
        <v>1.375171631082206</v>
      </c>
      <c r="BD155" s="12">
        <v>174.07618500000001</v>
      </c>
      <c r="BE155" s="15">
        <v>0</v>
      </c>
      <c r="BF155" s="15">
        <v>0</v>
      </c>
      <c r="BG155" s="15">
        <v>0</v>
      </c>
      <c r="BH155" s="15">
        <v>0.32622000000000001</v>
      </c>
      <c r="BI155" s="37">
        <v>0.67347100000000004</v>
      </c>
      <c r="BJ155" s="13">
        <v>1547.548462</v>
      </c>
      <c r="BK155" s="15">
        <v>0.12554399999999999</v>
      </c>
      <c r="BL155" s="15">
        <v>7.4528249999999998</v>
      </c>
      <c r="BM155" s="16">
        <v>13.159272</v>
      </c>
      <c r="BN155" s="15">
        <v>0.16353599999999999</v>
      </c>
      <c r="BO155" s="19"/>
      <c r="BP155" s="45">
        <v>178</v>
      </c>
      <c r="BQ155" s="40">
        <v>36.981636000000002</v>
      </c>
      <c r="BR155" s="40">
        <v>59.870196</v>
      </c>
      <c r="BS155" s="39">
        <v>9.9950740000000007</v>
      </c>
      <c r="BT155" s="39">
        <v>4.5533609999999998</v>
      </c>
      <c r="BU155" s="40">
        <v>0.71586000000000005</v>
      </c>
      <c r="BV155" s="40">
        <v>39.944661000000004</v>
      </c>
      <c r="BW155" s="39">
        <v>20.575703000000001</v>
      </c>
      <c r="BX155" s="39">
        <v>71.112067999999994</v>
      </c>
      <c r="BY155" s="40">
        <v>1.7038759999999999</v>
      </c>
      <c r="BZ155" s="40">
        <v>0.38708999999999999</v>
      </c>
      <c r="CA155" s="39">
        <v>8.3207590000000007</v>
      </c>
      <c r="CB155" s="39">
        <v>17.227698</v>
      </c>
      <c r="CC155" s="39">
        <v>11.538741999999999</v>
      </c>
      <c r="CD155" s="39">
        <v>7.951727</v>
      </c>
      <c r="CE155" s="39">
        <v>6.0631469999999998</v>
      </c>
      <c r="CF155" s="40">
        <v>1.396763</v>
      </c>
      <c r="CG155" s="40">
        <v>13.407000999999999</v>
      </c>
      <c r="CH155" s="40">
        <v>1.2970429999999999</v>
      </c>
      <c r="CI155" s="40">
        <v>1.1816439999999999</v>
      </c>
      <c r="CJ155" s="40">
        <v>1.981616</v>
      </c>
      <c r="CK155" s="40">
        <v>16.705666999999998</v>
      </c>
      <c r="CL155" s="40">
        <v>4.0378999999999998E-2</v>
      </c>
      <c r="CM155" s="41">
        <v>32.296432000000003</v>
      </c>
      <c r="CN155" s="41">
        <v>40.858316000000002</v>
      </c>
      <c r="CO155" s="11">
        <v>587.32863399999997</v>
      </c>
      <c r="CP155" s="40">
        <v>55.882613999999997</v>
      </c>
      <c r="CQ155" s="40">
        <v>16.058026000000002</v>
      </c>
      <c r="CR155" s="40">
        <v>3.719446</v>
      </c>
      <c r="CS155" s="40">
        <v>25.636668</v>
      </c>
      <c r="CT155" s="40">
        <v>1.3024469999999999</v>
      </c>
      <c r="CU155" s="40">
        <v>19.036000999999999</v>
      </c>
      <c r="CV155" s="40">
        <v>-0.10038999999999999</v>
      </c>
      <c r="CW155" s="40">
        <v>5.6600799999999998</v>
      </c>
      <c r="CX155" s="40">
        <v>21.932483000000001</v>
      </c>
      <c r="CY155" s="40">
        <v>1.427435</v>
      </c>
      <c r="CZ155" s="40">
        <v>7.4312129999999996</v>
      </c>
      <c r="DA155" s="40">
        <v>3.114967</v>
      </c>
      <c r="DB155" s="40">
        <v>2.173098</v>
      </c>
      <c r="DC155" s="40">
        <v>0.65443200000000001</v>
      </c>
    </row>
    <row r="156" spans="1:107" x14ac:dyDescent="0.25">
      <c r="A156" s="6" t="s">
        <v>428</v>
      </c>
      <c r="B156" s="5" t="s">
        <v>56</v>
      </c>
      <c r="C156" s="5" t="s">
        <v>120</v>
      </c>
      <c r="D156" s="24">
        <f t="shared" si="67"/>
        <v>0.97268200000000005</v>
      </c>
      <c r="E156" s="24">
        <f t="shared" si="68"/>
        <v>2.6987000000000001E-2</v>
      </c>
      <c r="F156" s="8">
        <f t="shared" si="69"/>
        <v>0.99966900000000003</v>
      </c>
      <c r="G156" s="19"/>
      <c r="H156" s="9">
        <v>0.66528655777040446</v>
      </c>
      <c r="I156" s="9">
        <v>1.2796633962087542</v>
      </c>
      <c r="J156" s="9">
        <v>0.67132560619827308</v>
      </c>
      <c r="K156" s="9">
        <v>0.9999461533019609</v>
      </c>
      <c r="L156" s="9">
        <v>0.88316674486897473</v>
      </c>
      <c r="M156" s="9">
        <v>0.90411211553458026</v>
      </c>
      <c r="N156" s="19"/>
      <c r="O156" s="9">
        <f t="shared" si="71"/>
        <v>2.418618693341716</v>
      </c>
      <c r="P156" s="9">
        <f t="shared" si="72"/>
        <v>2.4610786247295842</v>
      </c>
      <c r="Q156" s="9">
        <f t="shared" si="73"/>
        <v>2.2328200182419611</v>
      </c>
      <c r="R156" s="9">
        <f t="shared" si="74"/>
        <v>2.7367502670894082</v>
      </c>
      <c r="S156" s="9">
        <f t="shared" si="75"/>
        <v>2.1971658824564337</v>
      </c>
      <c r="T156" s="9">
        <f t="shared" si="76"/>
        <v>2.1495815161612803</v>
      </c>
      <c r="U156" s="19"/>
      <c r="V156" s="16">
        <f t="shared" si="77"/>
        <v>-1.6833419739883622</v>
      </c>
      <c r="W156" s="16">
        <f t="shared" si="78"/>
        <v>-0.95929009384272723</v>
      </c>
      <c r="X156" s="16">
        <f t="shared" si="79"/>
        <v>-0.1852668628288397</v>
      </c>
      <c r="Y156" s="16">
        <f t="shared" si="80"/>
        <v>-0.90897458911626861</v>
      </c>
      <c r="Z156" s="16">
        <f t="shared" si="81"/>
        <v>-5.7455787113113194E-2</v>
      </c>
      <c r="AA156" s="16">
        <f t="shared" si="82"/>
        <v>-1.1233249206736864</v>
      </c>
      <c r="AB156" s="16">
        <f t="shared" si="83"/>
        <v>-0.911687360343717</v>
      </c>
      <c r="AC156" s="47">
        <f t="shared" si="84"/>
        <v>1.3928662467924708</v>
      </c>
      <c r="AD156" s="16">
        <f t="shared" si="85"/>
        <v>-0.22157337373631436</v>
      </c>
      <c r="AE156" s="16">
        <f t="shared" si="86"/>
        <v>-0.37844333817552878</v>
      </c>
      <c r="AF156" s="16">
        <f t="shared" si="87"/>
        <v>-5.0360404730527768E-2</v>
      </c>
      <c r="AG156" s="16">
        <f t="shared" si="88"/>
        <v>0.29963489262313259</v>
      </c>
      <c r="AH156" s="16">
        <f t="shared" si="89"/>
        <v>-0.83318603397473168</v>
      </c>
      <c r="AI156" s="16">
        <f t="shared" si="90"/>
        <v>-0.79954699755226355</v>
      </c>
      <c r="AJ156" s="16">
        <f t="shared" si="91"/>
        <v>-0.74423145614800312</v>
      </c>
      <c r="AK156" s="16">
        <f t="shared" si="92"/>
        <v>1.4288076664806333</v>
      </c>
      <c r="AL156" s="47">
        <f t="shared" si="93"/>
        <v>-1.1674837189846019</v>
      </c>
      <c r="AM156" s="16">
        <f t="shared" si="94"/>
        <v>0.56202787354372108</v>
      </c>
      <c r="AN156" s="16">
        <f t="shared" si="95"/>
        <v>-2.9114313257865725E-2</v>
      </c>
      <c r="AO156" s="16">
        <f t="shared" si="96"/>
        <v>0.83558432321896925</v>
      </c>
      <c r="AP156" s="16">
        <f t="shared" si="97"/>
        <v>0.73591108315388343</v>
      </c>
      <c r="AQ156" s="16">
        <f t="shared" si="98"/>
        <v>-0.26183768299642568</v>
      </c>
      <c r="AR156" s="19"/>
      <c r="AS156" s="14">
        <v>7.6900000000000004E-4</v>
      </c>
      <c r="AT156" s="16">
        <v>0.155752</v>
      </c>
      <c r="AU156" s="14">
        <v>6.2399999999999999E-4</v>
      </c>
      <c r="AV156" s="16">
        <v>0.63507599999999997</v>
      </c>
      <c r="AW156" s="15">
        <v>0.521397</v>
      </c>
      <c r="AX156" s="15">
        <v>3.8545999999999997E-2</v>
      </c>
      <c r="AY156" s="14">
        <v>6.7199999999999996E-4</v>
      </c>
      <c r="AZ156" s="37">
        <v>0.61826899999999996</v>
      </c>
      <c r="BA156" s="16">
        <v>2.9457490000000002</v>
      </c>
      <c r="BB156" s="16">
        <v>2.3547400000000001</v>
      </c>
      <c r="BC156" s="16">
        <f t="shared" si="70"/>
        <v>1.2509869454801805</v>
      </c>
      <c r="BD156" s="12">
        <v>183.77204900000001</v>
      </c>
      <c r="BE156" s="15">
        <v>0</v>
      </c>
      <c r="BF156" s="15">
        <v>0</v>
      </c>
      <c r="BG156" s="15">
        <v>0</v>
      </c>
      <c r="BH156" s="15">
        <v>0.97268200000000005</v>
      </c>
      <c r="BI156" s="37">
        <v>2.6987000000000001E-2</v>
      </c>
      <c r="BJ156" s="13">
        <v>1456.8194579999999</v>
      </c>
      <c r="BK156" s="15">
        <v>0.17338300000000001</v>
      </c>
      <c r="BL156" s="15">
        <v>7.442526</v>
      </c>
      <c r="BM156" s="16">
        <v>13.032539999999999</v>
      </c>
      <c r="BN156" s="15">
        <v>0.170429</v>
      </c>
      <c r="BO156" s="19"/>
      <c r="BP156" s="45">
        <v>231.33333300000001</v>
      </c>
      <c r="BQ156" s="40">
        <v>18.370343999999999</v>
      </c>
      <c r="BR156" s="40">
        <v>16.903185000000001</v>
      </c>
      <c r="BS156" s="39">
        <v>16.501177999999999</v>
      </c>
      <c r="BT156" s="39">
        <v>37.932471999999997</v>
      </c>
      <c r="BU156" s="40">
        <v>0.98143899999999995</v>
      </c>
      <c r="BV156" s="40">
        <v>32.731102</v>
      </c>
      <c r="BW156" s="39">
        <v>17.805641999999999</v>
      </c>
      <c r="BX156" s="39">
        <v>36.383814000000001</v>
      </c>
      <c r="BY156" s="40">
        <v>6.1098140000000001</v>
      </c>
      <c r="BZ156" s="40">
        <v>1.183727</v>
      </c>
      <c r="CA156" s="39">
        <v>15.116427</v>
      </c>
      <c r="CB156" s="39">
        <v>44.064658000000001</v>
      </c>
      <c r="CC156" s="39">
        <v>37.616000999999997</v>
      </c>
      <c r="CD156" s="39">
        <v>11.714039</v>
      </c>
      <c r="CE156" s="39">
        <v>13.059222</v>
      </c>
      <c r="CF156" s="40">
        <v>1.662525</v>
      </c>
      <c r="CG156" s="40">
        <v>76.779003000000003</v>
      </c>
      <c r="CH156" s="40">
        <v>16.223541999999998</v>
      </c>
      <c r="CI156" s="40">
        <v>10.303762000000001</v>
      </c>
      <c r="CJ156" s="40">
        <v>11.133407999999999</v>
      </c>
      <c r="CK156" s="40">
        <v>73.565337999999997</v>
      </c>
      <c r="CL156" s="40">
        <v>4.0007739999999998</v>
      </c>
      <c r="CM156" s="41">
        <v>67.077674000000002</v>
      </c>
      <c r="CN156" s="41">
        <v>85.122575999999995</v>
      </c>
      <c r="CO156" s="11">
        <v>682.17235000000005</v>
      </c>
      <c r="CP156" s="40">
        <v>47.786766999999998</v>
      </c>
      <c r="CQ156" s="40">
        <v>56.683686999999999</v>
      </c>
      <c r="CR156" s="40">
        <v>8.4029779999999992</v>
      </c>
      <c r="CS156" s="40">
        <v>41.595669000000001</v>
      </c>
      <c r="CT156" s="40">
        <v>1.8213280000000001</v>
      </c>
      <c r="CU156" s="40">
        <v>14.115000999999999</v>
      </c>
      <c r="CV156" s="40">
        <v>6.4709000000000003E-2</v>
      </c>
      <c r="CW156" s="40">
        <v>9.0002510000000004</v>
      </c>
      <c r="CX156" s="40">
        <v>139.50782100000001</v>
      </c>
      <c r="CY156" s="40">
        <v>7.3248939999999996</v>
      </c>
      <c r="CZ156" s="40">
        <v>34.544103</v>
      </c>
      <c r="DA156" s="40">
        <v>4.2292880000000004</v>
      </c>
      <c r="DB156" s="40">
        <v>3.1158570000000001</v>
      </c>
      <c r="DC156" s="40">
        <v>1.0617939999999999</v>
      </c>
    </row>
    <row r="157" spans="1:107" x14ac:dyDescent="0.25">
      <c r="A157" s="6" t="s">
        <v>430</v>
      </c>
      <c r="B157" s="5" t="s">
        <v>51</v>
      </c>
      <c r="C157" s="5" t="s">
        <v>52</v>
      </c>
      <c r="D157" s="24">
        <f t="shared" si="67"/>
        <v>0.20829300000000001</v>
      </c>
      <c r="E157" s="24">
        <f t="shared" si="68"/>
        <v>0.79137599999999997</v>
      </c>
      <c r="F157" s="8">
        <f t="shared" si="69"/>
        <v>0.99966899999999992</v>
      </c>
      <c r="G157" s="19"/>
      <c r="H157" s="9">
        <v>0.79710353218568242</v>
      </c>
      <c r="I157" s="9">
        <v>0.89777244976130721</v>
      </c>
      <c r="J157" s="9">
        <v>0.94085854590636253</v>
      </c>
      <c r="K157" s="9">
        <v>1.0091738041380804</v>
      </c>
      <c r="L157" s="9">
        <v>0.88972631889347975</v>
      </c>
      <c r="M157" s="9">
        <v>0.90249886495183551</v>
      </c>
      <c r="N157" s="19"/>
      <c r="O157" s="9">
        <f t="shared" si="71"/>
        <v>1.7317382513067165</v>
      </c>
      <c r="P157" s="9">
        <f t="shared" si="72"/>
        <v>1.6594031696804348</v>
      </c>
      <c r="Q157" s="9">
        <f t="shared" si="73"/>
        <v>1.6836046598565162</v>
      </c>
      <c r="R157" s="9">
        <f t="shared" si="74"/>
        <v>1.5501143592049813</v>
      </c>
      <c r="S157" s="9">
        <f t="shared" si="75"/>
        <v>1.6848026703722609</v>
      </c>
      <c r="T157" s="9">
        <f t="shared" si="76"/>
        <v>1.7062313409440131</v>
      </c>
      <c r="U157" s="19"/>
      <c r="V157" s="16">
        <f t="shared" si="77"/>
        <v>-0.81691734850718811</v>
      </c>
      <c r="W157" s="16">
        <f t="shared" si="78"/>
        <v>5.6975227584059131E-2</v>
      </c>
      <c r="X157" s="16">
        <f t="shared" si="79"/>
        <v>-0.53302268060295144</v>
      </c>
      <c r="Y157" s="16">
        <f t="shared" si="80"/>
        <v>7.7884784084472941E-2</v>
      </c>
      <c r="Z157" s="16">
        <f t="shared" si="81"/>
        <v>0.39553281408263113</v>
      </c>
      <c r="AA157" s="16">
        <f t="shared" si="82"/>
        <v>-0.52549479211025307</v>
      </c>
      <c r="AB157" s="16">
        <f t="shared" si="83"/>
        <v>-0.81440942562625385</v>
      </c>
      <c r="AC157" s="47">
        <f t="shared" si="84"/>
        <v>-0.18398101581613033</v>
      </c>
      <c r="AD157" s="16">
        <f t="shared" si="85"/>
        <v>0.87154880419278957</v>
      </c>
      <c r="AE157" s="16">
        <f t="shared" si="86"/>
        <v>-0.73377298735679064</v>
      </c>
      <c r="AF157" s="16">
        <f t="shared" si="87"/>
        <v>0.77027109752704226</v>
      </c>
      <c r="AG157" s="16">
        <f t="shared" si="88"/>
        <v>-0.63876666316847208</v>
      </c>
      <c r="AH157" s="16">
        <f t="shared" si="89"/>
        <v>-0.83318603397473168</v>
      </c>
      <c r="AI157" s="16">
        <f t="shared" si="90"/>
        <v>-0.79954699755226355</v>
      </c>
      <c r="AJ157" s="16">
        <f t="shared" si="91"/>
        <v>-0.74423145614800312</v>
      </c>
      <c r="AK157" s="16">
        <f t="shared" si="92"/>
        <v>-0.82686756978581588</v>
      </c>
      <c r="AL157" s="47">
        <f t="shared" si="93"/>
        <v>0.88395159219481767</v>
      </c>
      <c r="AM157" s="16">
        <f t="shared" si="94"/>
        <v>-0.72496483366122766</v>
      </c>
      <c r="AN157" s="16">
        <f t="shared" si="95"/>
        <v>-0.48035534417313691</v>
      </c>
      <c r="AO157" s="16">
        <f t="shared" si="96"/>
        <v>-0.60673403429189643</v>
      </c>
      <c r="AP157" s="16">
        <f t="shared" si="97"/>
        <v>-0.62562320024717022</v>
      </c>
      <c r="AQ157" s="16">
        <f t="shared" si="98"/>
        <v>-0.80806703901205945</v>
      </c>
      <c r="AR157" s="19"/>
      <c r="AS157" s="14">
        <v>8.8800000000000001E-4</v>
      </c>
      <c r="AT157" s="16">
        <v>0.29241200000000001</v>
      </c>
      <c r="AU157" s="14">
        <v>5.7799999999999995E-4</v>
      </c>
      <c r="AV157" s="16">
        <v>1.868854</v>
      </c>
      <c r="AW157" s="15">
        <v>0.582148</v>
      </c>
      <c r="AX157" s="15">
        <v>8.4865999999999997E-2</v>
      </c>
      <c r="AY157" s="14">
        <v>6.8199999999999999E-4</v>
      </c>
      <c r="AZ157" s="37">
        <v>0.39967799999999998</v>
      </c>
      <c r="BA157" s="16">
        <v>3.427098</v>
      </c>
      <c r="BB157" s="16">
        <v>2.1422349999999999</v>
      </c>
      <c r="BC157" s="16">
        <f t="shared" si="70"/>
        <v>1.599776868550836</v>
      </c>
      <c r="BD157" s="12">
        <v>166.06555800000001</v>
      </c>
      <c r="BE157" s="15">
        <v>0</v>
      </c>
      <c r="BF157" s="15">
        <v>0</v>
      </c>
      <c r="BG157" s="15">
        <v>0</v>
      </c>
      <c r="BH157" s="15">
        <v>0.20829300000000001</v>
      </c>
      <c r="BI157" s="37">
        <v>0.79137599999999997</v>
      </c>
      <c r="BJ157" s="13">
        <v>1041.299231</v>
      </c>
      <c r="BK157" s="15">
        <v>0.152701</v>
      </c>
      <c r="BL157" s="15">
        <v>7.0983780000000003</v>
      </c>
      <c r="BM157" s="16">
        <v>7.9140040000000003</v>
      </c>
      <c r="BN157" s="15">
        <v>0.16373199999999999</v>
      </c>
      <c r="BO157" s="19"/>
      <c r="BP157" s="45">
        <v>131.4</v>
      </c>
      <c r="BQ157" s="40">
        <v>0</v>
      </c>
      <c r="BR157" s="40">
        <v>4.0833769999999996</v>
      </c>
      <c r="BS157" s="39">
        <v>0</v>
      </c>
      <c r="BT157" s="39">
        <v>0</v>
      </c>
      <c r="BU157" s="40">
        <v>0.56398999999999999</v>
      </c>
      <c r="BV157" s="40">
        <v>0.48829600000000001</v>
      </c>
      <c r="BW157" s="39">
        <v>0</v>
      </c>
      <c r="BX157" s="39">
        <v>36.559404000000001</v>
      </c>
      <c r="BY157" s="40">
        <v>0</v>
      </c>
      <c r="BZ157" s="40">
        <v>0.177703</v>
      </c>
      <c r="CA157" s="39">
        <v>0</v>
      </c>
      <c r="CB157" s="39">
        <v>0</v>
      </c>
      <c r="CC157" s="39">
        <v>0</v>
      </c>
      <c r="CD157" s="39">
        <v>10.753876</v>
      </c>
      <c r="CE157" s="39">
        <v>5.5736460000000001</v>
      </c>
      <c r="CF157" s="40">
        <v>1.0087630000000001</v>
      </c>
      <c r="CG157" s="40">
        <v>3.0640000000000001</v>
      </c>
      <c r="CH157" s="40">
        <v>0.41579700000000003</v>
      </c>
      <c r="CI157" s="40">
        <v>0.242784</v>
      </c>
      <c r="CJ157" s="40">
        <v>0.38078800000000002</v>
      </c>
      <c r="CK157" s="40">
        <v>19.516999999999999</v>
      </c>
      <c r="CL157" s="40">
        <v>0.18567600000000001</v>
      </c>
      <c r="CM157" s="41">
        <v>32.536178999999997</v>
      </c>
      <c r="CN157" s="41">
        <v>31.246766999999998</v>
      </c>
      <c r="CO157" s="11">
        <v>510.84288900000001</v>
      </c>
      <c r="CP157" s="40">
        <v>26.344677000000001</v>
      </c>
      <c r="CQ157" s="40">
        <v>9.6583579999999998</v>
      </c>
      <c r="CR157" s="40">
        <v>0.96444399999999997</v>
      </c>
      <c r="CS157" s="40">
        <v>7.3239999999999998</v>
      </c>
      <c r="CT157" s="40">
        <v>0.67145900000000003</v>
      </c>
      <c r="CU157" s="40">
        <v>3.9249999999999998</v>
      </c>
      <c r="CV157" s="40">
        <v>-8.2748000000000002E-2</v>
      </c>
      <c r="CW157" s="40">
        <v>5.2995169999999998</v>
      </c>
      <c r="CX157" s="40">
        <v>26.309581999999999</v>
      </c>
      <c r="CY157" s="40">
        <v>0.96615200000000001</v>
      </c>
      <c r="CZ157" s="40">
        <v>5.3129650000000002</v>
      </c>
      <c r="DA157" s="40">
        <v>2.6464720000000002</v>
      </c>
      <c r="DB157" s="40">
        <v>1.8645119999999999</v>
      </c>
      <c r="DC157" s="40">
        <v>0.47482000000000002</v>
      </c>
    </row>
    <row r="158" spans="1:107" x14ac:dyDescent="0.25">
      <c r="A158" s="6" t="s">
        <v>462</v>
      </c>
      <c r="B158" s="5" t="s">
        <v>56</v>
      </c>
      <c r="C158" s="5" t="s">
        <v>120</v>
      </c>
      <c r="D158" s="24">
        <f t="shared" si="67"/>
        <v>0.35523199999999999</v>
      </c>
      <c r="E158" s="24">
        <f t="shared" si="68"/>
        <v>0.64443099999999998</v>
      </c>
      <c r="F158" s="8">
        <f t="shared" si="69"/>
        <v>0.99966299999999997</v>
      </c>
      <c r="G158" s="19"/>
      <c r="H158" s="9">
        <v>0.85577614920823974</v>
      </c>
      <c r="I158" s="9">
        <v>0.77727377744101434</v>
      </c>
      <c r="J158" s="9">
        <v>1.2765183887340028</v>
      </c>
      <c r="K158" s="9">
        <v>0.96147305424417562</v>
      </c>
      <c r="L158" s="9">
        <v>0.9821559524535538</v>
      </c>
      <c r="M158" s="9">
        <v>1.0456817564559027</v>
      </c>
      <c r="N158" s="19"/>
      <c r="O158" s="9">
        <f t="shared" si="71"/>
        <v>1.3546589062161081</v>
      </c>
      <c r="P158" s="9">
        <f t="shared" si="72"/>
        <v>1.5644331434003955</v>
      </c>
      <c r="Q158" s="9">
        <f t="shared" si="73"/>
        <v>1.3150440161136003</v>
      </c>
      <c r="R158" s="9">
        <f t="shared" si="74"/>
        <v>1.6731729673680191</v>
      </c>
      <c r="S158" s="9">
        <f t="shared" si="75"/>
        <v>1.2250615160582916</v>
      </c>
      <c r="T158" s="9">
        <f t="shared" si="76"/>
        <v>1.3548384916075242</v>
      </c>
      <c r="U158" s="19"/>
      <c r="V158" s="16">
        <f t="shared" si="77"/>
        <v>0.26793365314571022</v>
      </c>
      <c r="W158" s="16">
        <f t="shared" si="78"/>
        <v>1.0107966744021764</v>
      </c>
      <c r="X158" s="16">
        <f t="shared" si="79"/>
        <v>-0.81273931663864918</v>
      </c>
      <c r="Y158" s="16">
        <f t="shared" si="80"/>
        <v>0.26625126639381452</v>
      </c>
      <c r="Z158" s="16">
        <f t="shared" si="81"/>
        <v>0.72348370637726345</v>
      </c>
      <c r="AA158" s="16">
        <f t="shared" si="82"/>
        <v>1.2565230119474252E-2</v>
      </c>
      <c r="AB158" s="16">
        <f t="shared" si="83"/>
        <v>-0.57121458883259713</v>
      </c>
      <c r="AC158" s="47">
        <f t="shared" si="84"/>
        <v>-1.0202566461346363</v>
      </c>
      <c r="AD158" s="16">
        <f t="shared" si="85"/>
        <v>0.74989598690328818</v>
      </c>
      <c r="AE158" s="16">
        <f t="shared" si="86"/>
        <v>-0.92123548296399771</v>
      </c>
      <c r="AF158" s="16">
        <f t="shared" si="87"/>
        <v>0.91604889834914571</v>
      </c>
      <c r="AG158" s="16">
        <f t="shared" si="88"/>
        <v>-0.7089064980017582</v>
      </c>
      <c r="AH158" s="16">
        <f t="shared" si="89"/>
        <v>0.98241341734027321</v>
      </c>
      <c r="AI158" s="16">
        <f t="shared" si="90"/>
        <v>0.44275854464430242</v>
      </c>
      <c r="AJ158" s="16">
        <f t="shared" si="91"/>
        <v>-0.27309432469652384</v>
      </c>
      <c r="AK158" s="16">
        <f t="shared" si="92"/>
        <v>-0.39325763617641585</v>
      </c>
      <c r="AL158" s="47">
        <f t="shared" si="93"/>
        <v>0.48958673110804146</v>
      </c>
      <c r="AM158" s="16">
        <f t="shared" si="94"/>
        <v>-0.51633039323886509</v>
      </c>
      <c r="AN158" s="16">
        <f t="shared" si="95"/>
        <v>-0.1745098373860626</v>
      </c>
      <c r="AO158" s="16">
        <f t="shared" si="96"/>
        <v>-0.36569384805260657</v>
      </c>
      <c r="AP158" s="16">
        <f t="shared" si="97"/>
        <v>-4.5275055983384112E-2</v>
      </c>
      <c r="AQ158" s="16">
        <f t="shared" si="98"/>
        <v>-3.5417988760290411E-2</v>
      </c>
      <c r="AR158" s="19"/>
      <c r="AS158" s="14">
        <v>1.0369999999999999E-3</v>
      </c>
      <c r="AT158" s="16">
        <v>0.42067500000000002</v>
      </c>
      <c r="AU158" s="14">
        <v>5.4100000000000003E-4</v>
      </c>
      <c r="AV158" s="16">
        <v>2.1043509999999999</v>
      </c>
      <c r="AW158" s="15">
        <v>0.62612999999999996</v>
      </c>
      <c r="AX158" s="15">
        <v>0.126555</v>
      </c>
      <c r="AY158" s="14">
        <v>7.0699999999999995E-4</v>
      </c>
      <c r="AZ158" s="37">
        <v>0.28374899999999997</v>
      </c>
      <c r="BA158" s="16">
        <v>3.373529</v>
      </c>
      <c r="BB158" s="16">
        <v>2.0301230000000001</v>
      </c>
      <c r="BC158" s="16">
        <f t="shared" si="70"/>
        <v>1.6617362593300995</v>
      </c>
      <c r="BD158" s="12">
        <v>164.74210500000001</v>
      </c>
      <c r="BE158" s="15">
        <v>2.820119</v>
      </c>
      <c r="BF158" s="15">
        <v>0.35274100000000003</v>
      </c>
      <c r="BG158" s="15">
        <v>0.18879499999999999</v>
      </c>
      <c r="BH158" s="15">
        <v>0.35523199999999999</v>
      </c>
      <c r="BI158" s="37">
        <v>0.64443099999999998</v>
      </c>
      <c r="BJ158" s="13">
        <v>1108.659232</v>
      </c>
      <c r="BK158" s="15">
        <v>0.16671900000000001</v>
      </c>
      <c r="BL158" s="15">
        <v>7.1558919999999997</v>
      </c>
      <c r="BM158" s="16">
        <v>10.095758</v>
      </c>
      <c r="BN158" s="15">
        <v>0.173205</v>
      </c>
      <c r="BO158" s="19"/>
      <c r="BP158" s="45">
        <v>130.14285699999999</v>
      </c>
      <c r="BQ158" s="40">
        <v>42.553068000000003</v>
      </c>
      <c r="BR158" s="40">
        <v>10.868513</v>
      </c>
      <c r="BS158" s="39">
        <v>19.197319</v>
      </c>
      <c r="BT158" s="39">
        <v>0</v>
      </c>
      <c r="BU158" s="40">
        <v>0.48204799999999998</v>
      </c>
      <c r="BV158" s="40">
        <v>29.918165999999999</v>
      </c>
      <c r="BW158" s="39">
        <v>52.447502</v>
      </c>
      <c r="BX158" s="39">
        <v>45.217067999999998</v>
      </c>
      <c r="BY158" s="40">
        <v>2.154204</v>
      </c>
      <c r="BZ158" s="40">
        <v>0.311581</v>
      </c>
      <c r="CA158" s="39">
        <v>7.9220870000000003</v>
      </c>
      <c r="CB158" s="39">
        <v>1.210277</v>
      </c>
      <c r="CC158" s="39">
        <v>7.2732900000000003</v>
      </c>
      <c r="CD158" s="39">
        <v>10.034257999999999</v>
      </c>
      <c r="CE158" s="39">
        <v>6.0837490000000001</v>
      </c>
      <c r="CF158" s="40">
        <v>1.1721550000000001</v>
      </c>
      <c r="CG158" s="40">
        <v>5.6757140000000001</v>
      </c>
      <c r="CH158" s="40">
        <v>1.07542</v>
      </c>
      <c r="CI158" s="40">
        <v>0.55932999999999999</v>
      </c>
      <c r="CJ158" s="40">
        <v>0.87036100000000005</v>
      </c>
      <c r="CK158" s="40">
        <v>20.178715</v>
      </c>
      <c r="CL158" s="40">
        <v>0.25365599999999999</v>
      </c>
      <c r="CM158" s="41">
        <v>35.906385999999998</v>
      </c>
      <c r="CN158" s="41">
        <v>32.951306000000002</v>
      </c>
      <c r="CO158" s="11">
        <v>675.78607999999997</v>
      </c>
      <c r="CP158" s="40">
        <v>42.658526999999999</v>
      </c>
      <c r="CQ158" s="40">
        <v>14.858314999999999</v>
      </c>
      <c r="CR158" s="40">
        <v>1.740502</v>
      </c>
      <c r="CS158" s="40">
        <v>17.01343</v>
      </c>
      <c r="CT158" s="40">
        <v>0.91528100000000001</v>
      </c>
      <c r="CU158" s="40">
        <v>6.9838579999999997</v>
      </c>
      <c r="CV158" s="40">
        <v>-4.3642E-2</v>
      </c>
      <c r="CW158" s="40">
        <v>6.9631270000000001</v>
      </c>
      <c r="CX158" s="40">
        <v>25.454324</v>
      </c>
      <c r="CY158" s="40">
        <v>1.333696</v>
      </c>
      <c r="CZ158" s="40">
        <v>6.5067399999999997</v>
      </c>
      <c r="DA158" s="40">
        <v>2.950018</v>
      </c>
      <c r="DB158" s="40">
        <v>2.1301230000000002</v>
      </c>
      <c r="DC158" s="40">
        <v>0.67557500000000004</v>
      </c>
    </row>
    <row r="159" spans="1:107" x14ac:dyDescent="0.25">
      <c r="A159" s="6" t="s">
        <v>374</v>
      </c>
      <c r="B159" s="5" t="s">
        <v>51</v>
      </c>
      <c r="C159" s="5" t="s">
        <v>90</v>
      </c>
      <c r="D159" s="24">
        <f t="shared" si="67"/>
        <v>0.99382499999999996</v>
      </c>
      <c r="E159" s="24">
        <f t="shared" si="68"/>
        <v>5.8329999999999996E-3</v>
      </c>
      <c r="F159" s="8">
        <f t="shared" si="69"/>
        <v>0.99965799999999994</v>
      </c>
      <c r="G159" s="19"/>
      <c r="H159" s="9">
        <v>0.72441275261238902</v>
      </c>
      <c r="I159" s="9">
        <v>0.78167792860580676</v>
      </c>
      <c r="J159" s="9">
        <v>0.74595946594655538</v>
      </c>
      <c r="K159" s="9">
        <v>0.94435231488190752</v>
      </c>
      <c r="L159" s="9">
        <v>0.76020651103770187</v>
      </c>
      <c r="M159" s="9">
        <v>0.82405031778422078</v>
      </c>
      <c r="N159" s="19"/>
      <c r="O159" s="9">
        <f t="shared" si="71"/>
        <v>1.7808318149705915</v>
      </c>
      <c r="P159" s="9">
        <f t="shared" si="72"/>
        <v>1.7529253662056896</v>
      </c>
      <c r="Q159" s="9">
        <f t="shared" si="73"/>
        <v>1.5426472951638517</v>
      </c>
      <c r="R159" s="9">
        <f t="shared" si="74"/>
        <v>2.0990888781140113</v>
      </c>
      <c r="S159" s="9">
        <f t="shared" si="75"/>
        <v>1.5916019331424187</v>
      </c>
      <c r="T159" s="9">
        <f t="shared" si="76"/>
        <v>1.4821224164813176</v>
      </c>
      <c r="U159" s="19"/>
      <c r="V159" s="16">
        <f t="shared" si="77"/>
        <v>0.33346156599722837</v>
      </c>
      <c r="W159" s="16">
        <f t="shared" si="78"/>
        <v>0.41410332502442204</v>
      </c>
      <c r="X159" s="16">
        <f t="shared" si="79"/>
        <v>-0.41962404437226258</v>
      </c>
      <c r="Y159" s="16">
        <f t="shared" si="80"/>
        <v>-8.5522621404439267E-2</v>
      </c>
      <c r="Z159" s="16">
        <f t="shared" si="81"/>
        <v>-0.66944636246398348</v>
      </c>
      <c r="AA159" s="16">
        <f t="shared" si="82"/>
        <v>-1.2203045317709582</v>
      </c>
      <c r="AB159" s="16">
        <f t="shared" si="83"/>
        <v>-0.21128623037798416</v>
      </c>
      <c r="AC159" s="47">
        <f t="shared" si="84"/>
        <v>-1.114828095154947</v>
      </c>
      <c r="AD159" s="16">
        <f t="shared" si="85"/>
        <v>-0.60300760804308218</v>
      </c>
      <c r="AE159" s="16">
        <f t="shared" si="86"/>
        <v>0.55694956885154312</v>
      </c>
      <c r="AF159" s="16">
        <f t="shared" si="87"/>
        <v>-0.75097833177255158</v>
      </c>
      <c r="AG159" s="16">
        <f t="shared" si="88"/>
        <v>1.2783216213158493</v>
      </c>
      <c r="AH159" s="16">
        <f t="shared" si="89"/>
        <v>-0.83318603397473168</v>
      </c>
      <c r="AI159" s="16">
        <f t="shared" si="90"/>
        <v>-0.79954699755226355</v>
      </c>
      <c r="AJ159" s="16">
        <f t="shared" si="91"/>
        <v>-0.74423145614800312</v>
      </c>
      <c r="AK159" s="16">
        <f t="shared" si="92"/>
        <v>1.4911996442830104</v>
      </c>
      <c r="AL159" s="47">
        <f t="shared" si="93"/>
        <v>-1.2242559417307293</v>
      </c>
      <c r="AM159" s="16">
        <f t="shared" si="94"/>
        <v>2.293391912601591E-2</v>
      </c>
      <c r="AN159" s="16">
        <f t="shared" si="95"/>
        <v>-1.1032608384498506</v>
      </c>
      <c r="AO159" s="16">
        <f t="shared" si="96"/>
        <v>0.44432673955687563</v>
      </c>
      <c r="AP159" s="16">
        <f t="shared" si="97"/>
        <v>1.4420480439353693</v>
      </c>
      <c r="AQ159" s="16">
        <f t="shared" si="98"/>
        <v>0.21098471163141116</v>
      </c>
      <c r="AR159" s="19"/>
      <c r="AS159" s="14">
        <v>1.0460000000000001E-3</v>
      </c>
      <c r="AT159" s="16">
        <v>0.34043600000000002</v>
      </c>
      <c r="AU159" s="14">
        <v>5.9299999999999999E-4</v>
      </c>
      <c r="AV159" s="16">
        <v>1.664561</v>
      </c>
      <c r="AW159" s="15">
        <v>0.43932199999999999</v>
      </c>
      <c r="AX159" s="15">
        <v>3.1032000000000001E-2</v>
      </c>
      <c r="AY159" s="14">
        <v>7.4399999999999998E-4</v>
      </c>
      <c r="AZ159" s="37">
        <v>0.27063900000000002</v>
      </c>
      <c r="BA159" s="16">
        <v>2.777787</v>
      </c>
      <c r="BB159" s="16">
        <v>2.9141520000000001</v>
      </c>
      <c r="BC159" s="16">
        <f t="shared" si="70"/>
        <v>0.95320594121377333</v>
      </c>
      <c r="BD159" s="12">
        <v>202.23867200000001</v>
      </c>
      <c r="BE159" s="15">
        <v>0</v>
      </c>
      <c r="BF159" s="15">
        <v>0</v>
      </c>
      <c r="BG159" s="15">
        <v>0</v>
      </c>
      <c r="BH159" s="15">
        <v>0.99382499999999996</v>
      </c>
      <c r="BI159" s="37">
        <v>5.8329999999999996E-3</v>
      </c>
      <c r="BJ159" s="13">
        <v>1282.766846</v>
      </c>
      <c r="BK159" s="15">
        <v>0.124151</v>
      </c>
      <c r="BL159" s="15">
        <v>7.3491689999999998</v>
      </c>
      <c r="BM159" s="16">
        <v>15.687182999999999</v>
      </c>
      <c r="BN159" s="15">
        <v>0.17622599999999999</v>
      </c>
      <c r="BO159" s="19"/>
      <c r="BP159" s="45">
        <v>186.4</v>
      </c>
      <c r="BQ159" s="40">
        <v>31.805150999999999</v>
      </c>
      <c r="BR159" s="40">
        <v>33.013092</v>
      </c>
      <c r="BS159" s="39">
        <v>10.910811000000001</v>
      </c>
      <c r="BT159" s="39">
        <v>11.851559</v>
      </c>
      <c r="BU159" s="40">
        <v>0.76319999999999999</v>
      </c>
      <c r="BV159" s="40">
        <v>26.363720000000001</v>
      </c>
      <c r="BW159" s="39">
        <v>22.886811000000002</v>
      </c>
      <c r="BX159" s="39">
        <v>49.077030999999998</v>
      </c>
      <c r="BY159" s="40">
        <v>1.5520069999999999</v>
      </c>
      <c r="BZ159" s="40">
        <v>0.31990000000000002</v>
      </c>
      <c r="CA159" s="39">
        <v>10.629011</v>
      </c>
      <c r="CB159" s="39">
        <v>23.966187000000001</v>
      </c>
      <c r="CC159" s="39">
        <v>17.676106000000001</v>
      </c>
      <c r="CD159" s="39">
        <v>9.7772799999999993</v>
      </c>
      <c r="CE159" s="39">
        <v>6.3580439999999996</v>
      </c>
      <c r="CF159" s="40">
        <v>1.425197</v>
      </c>
      <c r="CG159" s="40">
        <v>20.110401</v>
      </c>
      <c r="CH159" s="40">
        <v>1.853234</v>
      </c>
      <c r="CI159" s="40">
        <v>1.824376</v>
      </c>
      <c r="CJ159" s="40">
        <v>2.1021839999999998</v>
      </c>
      <c r="CK159" s="40">
        <v>21.348600999999999</v>
      </c>
      <c r="CL159" s="40">
        <v>9.4059000000000004E-2</v>
      </c>
      <c r="CM159" s="41">
        <v>37.106357000000003</v>
      </c>
      <c r="CN159" s="41">
        <v>41.120604</v>
      </c>
      <c r="CO159" s="11">
        <v>581.64028299999995</v>
      </c>
      <c r="CP159" s="40">
        <v>52.708392000000003</v>
      </c>
      <c r="CQ159" s="40">
        <v>18.205109</v>
      </c>
      <c r="CR159" s="40">
        <v>4.3767800000000001</v>
      </c>
      <c r="CS159" s="40">
        <v>36.516801000000001</v>
      </c>
      <c r="CT159" s="40">
        <v>1.5055149999999999</v>
      </c>
      <c r="CU159" s="40">
        <v>11.413201000000001</v>
      </c>
      <c r="CV159" s="40">
        <v>1.2403000000000001E-2</v>
      </c>
      <c r="CW159" s="40">
        <v>6.9641330000000004</v>
      </c>
      <c r="CX159" s="40">
        <v>41.071843000000001</v>
      </c>
      <c r="CY159" s="40">
        <v>1.7837719999999999</v>
      </c>
      <c r="CZ159" s="40">
        <v>9.4426869999999994</v>
      </c>
      <c r="DA159" s="40">
        <v>3.289256</v>
      </c>
      <c r="DB159" s="40">
        <v>2.157419</v>
      </c>
      <c r="DC159" s="40">
        <v>0.60216599999999998</v>
      </c>
    </row>
    <row r="160" spans="1:107" x14ac:dyDescent="0.25">
      <c r="A160" s="6" t="s">
        <v>620</v>
      </c>
      <c r="B160" s="5" t="s">
        <v>56</v>
      </c>
      <c r="C160" s="5" t="s">
        <v>52</v>
      </c>
      <c r="D160" s="24">
        <f t="shared" si="67"/>
        <v>0.19326399999999999</v>
      </c>
      <c r="E160" s="24">
        <f t="shared" si="68"/>
        <v>0.80638900000000002</v>
      </c>
      <c r="F160" s="8">
        <f t="shared" si="69"/>
        <v>0.99965300000000001</v>
      </c>
      <c r="G160" s="19"/>
      <c r="H160" s="9">
        <v>1.3306870027946682</v>
      </c>
      <c r="I160" s="9">
        <v>1.3332364406880823</v>
      </c>
      <c r="J160" s="9">
        <v>1.4706795794000906</v>
      </c>
      <c r="K160" s="9">
        <v>1.1961142943721401</v>
      </c>
      <c r="L160" s="9">
        <v>1.3956568744007569</v>
      </c>
      <c r="M160" s="9">
        <v>1.1944340461898308</v>
      </c>
      <c r="N160" s="19"/>
      <c r="O160" s="9">
        <f t="shared" si="71"/>
        <v>1.7676626792230949</v>
      </c>
      <c r="P160" s="9">
        <f t="shared" si="72"/>
        <v>1.7059179600296992</v>
      </c>
      <c r="Q160" s="9">
        <f t="shared" si="73"/>
        <v>1.7102206720492765</v>
      </c>
      <c r="R160" s="9">
        <f t="shared" si="74"/>
        <v>1.7154720868245921</v>
      </c>
      <c r="S160" s="9">
        <f t="shared" si="75"/>
        <v>1.6807476749130985</v>
      </c>
      <c r="T160" s="9">
        <f t="shared" si="76"/>
        <v>1.605453507949931</v>
      </c>
      <c r="U160" s="19"/>
      <c r="V160" s="16">
        <f t="shared" si="77"/>
        <v>-8.7397566718064607E-3</v>
      </c>
      <c r="W160" s="16">
        <f t="shared" si="78"/>
        <v>0.67425267186675519</v>
      </c>
      <c r="X160" s="16">
        <f t="shared" si="79"/>
        <v>-0.79005958939251175</v>
      </c>
      <c r="Y160" s="16">
        <f t="shared" si="80"/>
        <v>0.23378143033278012</v>
      </c>
      <c r="Z160" s="16">
        <f t="shared" si="81"/>
        <v>0.23386142017757411</v>
      </c>
      <c r="AA160" s="16">
        <f t="shared" si="82"/>
        <v>-0.6337030779020455</v>
      </c>
      <c r="AB160" s="16">
        <f t="shared" si="83"/>
        <v>-0.67822031702180574</v>
      </c>
      <c r="AC160" s="47">
        <f t="shared" si="84"/>
        <v>-0.76398316803428834</v>
      </c>
      <c r="AD160" s="16">
        <f t="shared" si="85"/>
        <v>0.8830534649553321</v>
      </c>
      <c r="AE160" s="16">
        <f t="shared" si="86"/>
        <v>-0.66966466637794475</v>
      </c>
      <c r="AF160" s="16">
        <f t="shared" si="87"/>
        <v>0.70955751508651699</v>
      </c>
      <c r="AG160" s="16">
        <f t="shared" si="88"/>
        <v>-0.880909790021008</v>
      </c>
      <c r="AH160" s="16">
        <f t="shared" si="89"/>
        <v>-0.83318603397473168</v>
      </c>
      <c r="AI160" s="16">
        <f t="shared" si="90"/>
        <v>-0.79954699755226355</v>
      </c>
      <c r="AJ160" s="16">
        <f t="shared" si="91"/>
        <v>-0.74423145614800312</v>
      </c>
      <c r="AK160" s="16">
        <f t="shared" si="92"/>
        <v>-0.87121742715666828</v>
      </c>
      <c r="AL160" s="47">
        <f t="shared" si="93"/>
        <v>0.92424285531704575</v>
      </c>
      <c r="AM160" s="16">
        <f t="shared" si="94"/>
        <v>-0.85430524116687301</v>
      </c>
      <c r="AN160" s="16">
        <f t="shared" si="95"/>
        <v>-0.61396911814688782</v>
      </c>
      <c r="AO160" s="16">
        <f t="shared" si="96"/>
        <v>-0.76255477575270503</v>
      </c>
      <c r="AP160" s="16">
        <f t="shared" si="97"/>
        <v>-0.73094645303799377</v>
      </c>
      <c r="AQ160" s="16">
        <f t="shared" si="98"/>
        <v>-0.6085632306181159</v>
      </c>
      <c r="AR160" s="19"/>
      <c r="AS160" s="14">
        <v>9.990000000000001E-4</v>
      </c>
      <c r="AT160" s="16">
        <v>0.375419</v>
      </c>
      <c r="AU160" s="14">
        <v>5.44E-4</v>
      </c>
      <c r="AV160" s="16">
        <v>2.0637569999999998</v>
      </c>
      <c r="AW160" s="15">
        <v>0.56046600000000002</v>
      </c>
      <c r="AX160" s="15">
        <v>7.6481999999999994E-2</v>
      </c>
      <c r="AY160" s="14">
        <v>6.96E-4</v>
      </c>
      <c r="AZ160" s="37">
        <v>0.31927499999999998</v>
      </c>
      <c r="BA160" s="16">
        <v>3.4321640000000002</v>
      </c>
      <c r="BB160" s="16">
        <v>2.1805750000000002</v>
      </c>
      <c r="BC160" s="16">
        <f t="shared" si="70"/>
        <v>1.5739720027974273</v>
      </c>
      <c r="BD160" s="12">
        <v>161.496613</v>
      </c>
      <c r="BE160" s="15">
        <v>0</v>
      </c>
      <c r="BF160" s="15">
        <v>0</v>
      </c>
      <c r="BG160" s="15">
        <v>0</v>
      </c>
      <c r="BH160" s="15">
        <v>0.19326399999999999</v>
      </c>
      <c r="BI160" s="37">
        <v>0.80638900000000002</v>
      </c>
      <c r="BJ160" s="13">
        <v>999.54021</v>
      </c>
      <c r="BK160" s="15">
        <v>0.14657700000000001</v>
      </c>
      <c r="BL160" s="15">
        <v>7.0611980000000001</v>
      </c>
      <c r="BM160" s="16">
        <v>7.5180530000000001</v>
      </c>
      <c r="BN160" s="15">
        <v>0.16617799999999999</v>
      </c>
      <c r="BO160" s="19"/>
      <c r="BP160" s="45">
        <v>158.4</v>
      </c>
      <c r="BQ160" s="40">
        <v>0</v>
      </c>
      <c r="BR160" s="40">
        <v>12.002929999999999</v>
      </c>
      <c r="BS160" s="39">
        <v>0</v>
      </c>
      <c r="BT160" s="39">
        <v>7.2286140000000003</v>
      </c>
      <c r="BU160" s="40">
        <v>0.86393600000000004</v>
      </c>
      <c r="BV160" s="40">
        <v>19.356059999999999</v>
      </c>
      <c r="BW160" s="39">
        <v>0</v>
      </c>
      <c r="BX160" s="39">
        <v>51.144033999999998</v>
      </c>
      <c r="BY160" s="40">
        <v>0</v>
      </c>
      <c r="BZ160" s="40">
        <v>0.28672500000000001</v>
      </c>
      <c r="CA160" s="39">
        <v>0</v>
      </c>
      <c r="CB160" s="39">
        <v>0.430311</v>
      </c>
      <c r="CC160" s="39">
        <v>0</v>
      </c>
      <c r="CD160" s="39">
        <v>10.453113</v>
      </c>
      <c r="CE160" s="39">
        <v>7.1531229999999999</v>
      </c>
      <c r="CF160" s="40">
        <v>1.0777300000000001</v>
      </c>
      <c r="CG160" s="40">
        <v>6.49</v>
      </c>
      <c r="CH160" s="40">
        <v>0.555983</v>
      </c>
      <c r="CI160" s="40">
        <v>0.374473</v>
      </c>
      <c r="CJ160" s="40">
        <v>0.49684099999999998</v>
      </c>
      <c r="CK160" s="40">
        <v>22.586601999999999</v>
      </c>
      <c r="CL160" s="40">
        <v>0.19497900000000001</v>
      </c>
      <c r="CM160" s="41">
        <v>31.814505</v>
      </c>
      <c r="CN160" s="41">
        <v>34.303125000000001</v>
      </c>
      <c r="CO160" s="11">
        <v>558.67401099999995</v>
      </c>
      <c r="CP160" s="40">
        <v>35.709755999999999</v>
      </c>
      <c r="CQ160" s="40">
        <v>12.625595000000001</v>
      </c>
      <c r="CR160" s="40">
        <v>1.7768679999999999</v>
      </c>
      <c r="CS160" s="40">
        <v>9.9022000000000006</v>
      </c>
      <c r="CT160" s="40">
        <v>0.81340400000000002</v>
      </c>
      <c r="CU160" s="40">
        <v>11.124801</v>
      </c>
      <c r="CV160" s="40">
        <v>-1.1642E-2</v>
      </c>
      <c r="CW160" s="40">
        <v>5.5524170000000002</v>
      </c>
      <c r="CX160" s="40">
        <v>25.017088999999999</v>
      </c>
      <c r="CY160" s="40">
        <v>1.302972</v>
      </c>
      <c r="CZ160" s="40">
        <v>5.9776290000000003</v>
      </c>
      <c r="DA160" s="40">
        <v>2.9548570000000001</v>
      </c>
      <c r="DB160" s="40">
        <v>2.027695</v>
      </c>
      <c r="DC160" s="40">
        <v>0.65560200000000002</v>
      </c>
    </row>
    <row r="161" spans="1:107" x14ac:dyDescent="0.25">
      <c r="A161" s="6" t="s">
        <v>354</v>
      </c>
      <c r="B161" s="5" t="s">
        <v>48</v>
      </c>
      <c r="C161" s="5" t="s">
        <v>333</v>
      </c>
      <c r="D161" s="24">
        <f t="shared" si="67"/>
        <v>0.16280900000000001</v>
      </c>
      <c r="E161" s="24">
        <f t="shared" si="68"/>
        <v>0.836839</v>
      </c>
      <c r="F161" s="8">
        <f t="shared" si="69"/>
        <v>0.99964799999999998</v>
      </c>
      <c r="G161" s="19"/>
      <c r="H161" s="9">
        <v>0.63604387960893338</v>
      </c>
      <c r="I161" s="9">
        <v>0.77101605616815228</v>
      </c>
      <c r="J161" s="9">
        <v>0.72571314384524155</v>
      </c>
      <c r="K161" s="9">
        <v>0.83332998799928926</v>
      </c>
      <c r="L161" s="9">
        <v>0.71993397943088688</v>
      </c>
      <c r="M161" s="9">
        <v>0.88436563212458474</v>
      </c>
      <c r="N161" s="19"/>
      <c r="O161" s="9">
        <f t="shared" si="71"/>
        <v>1.1104569241188602</v>
      </c>
      <c r="P161" s="9">
        <f t="shared" si="72"/>
        <v>1.1453721021164058</v>
      </c>
      <c r="Q161" s="9">
        <f t="shared" si="73"/>
        <v>1.1206815591199597</v>
      </c>
      <c r="R161" s="9">
        <f t="shared" si="74"/>
        <v>1.3372161315691515</v>
      </c>
      <c r="S161" s="9">
        <f t="shared" si="75"/>
        <v>1.0497635551871156</v>
      </c>
      <c r="T161" s="9">
        <f t="shared" si="76"/>
        <v>1.098760122575632</v>
      </c>
      <c r="U161" s="19"/>
      <c r="V161" s="16">
        <f t="shared" si="77"/>
        <v>0.24609101552853799</v>
      </c>
      <c r="W161" s="16">
        <f t="shared" si="78"/>
        <v>1.0368093781512684</v>
      </c>
      <c r="X161" s="16">
        <f t="shared" si="79"/>
        <v>-0.88077849837706224</v>
      </c>
      <c r="Y161" s="16">
        <f t="shared" si="80"/>
        <v>1.3560104407944338</v>
      </c>
      <c r="Z161" s="16">
        <f t="shared" si="81"/>
        <v>1.0394967745946895</v>
      </c>
      <c r="AA161" s="16">
        <f t="shared" si="82"/>
        <v>0.17776871987793602</v>
      </c>
      <c r="AB161" s="16">
        <f t="shared" si="83"/>
        <v>-0.64903693660656725</v>
      </c>
      <c r="AC161" s="47">
        <f t="shared" si="84"/>
        <v>-0.75344396993980489</v>
      </c>
      <c r="AD161" s="16">
        <f t="shared" si="85"/>
        <v>1.0753965862749175</v>
      </c>
      <c r="AE161" s="16">
        <f t="shared" si="86"/>
        <v>-1.3358444277984165</v>
      </c>
      <c r="AF161" s="16">
        <f t="shared" si="87"/>
        <v>1.649243750969682</v>
      </c>
      <c r="AG161" s="16">
        <f t="shared" si="88"/>
        <v>-1.0754230713543855</v>
      </c>
      <c r="AH161" s="16">
        <f t="shared" si="89"/>
        <v>-0.83318603397473168</v>
      </c>
      <c r="AI161" s="16">
        <f t="shared" si="90"/>
        <v>-0.79954699755226355</v>
      </c>
      <c r="AJ161" s="16">
        <f t="shared" si="91"/>
        <v>-0.74423145614800312</v>
      </c>
      <c r="AK161" s="16">
        <f t="shared" si="92"/>
        <v>-0.96108866983610863</v>
      </c>
      <c r="AL161" s="47">
        <f t="shared" si="93"/>
        <v>1.0059632950740454</v>
      </c>
      <c r="AM161" s="16">
        <f t="shared" si="94"/>
        <v>-0.76217950585034966</v>
      </c>
      <c r="AN161" s="16">
        <f t="shared" si="95"/>
        <v>-0.55468946042535261</v>
      </c>
      <c r="AO161" s="16">
        <f t="shared" si="96"/>
        <v>-0.4270037358102734</v>
      </c>
      <c r="AP161" s="16">
        <f t="shared" si="97"/>
        <v>-0.17165466010977412</v>
      </c>
      <c r="AQ161" s="16">
        <f t="shared" si="98"/>
        <v>-0.83359634891692469</v>
      </c>
      <c r="AR161" s="19"/>
      <c r="AS161" s="14">
        <v>1.034E-3</v>
      </c>
      <c r="AT161" s="16">
        <v>0.42417300000000002</v>
      </c>
      <c r="AU161" s="14">
        <v>5.3200000000000003E-4</v>
      </c>
      <c r="AV161" s="16">
        <v>3.4667750000000002</v>
      </c>
      <c r="AW161" s="15">
        <v>0.66851099999999997</v>
      </c>
      <c r="AX161" s="15">
        <v>0.13935500000000001</v>
      </c>
      <c r="AY161" s="14">
        <v>6.9899999999999997E-4</v>
      </c>
      <c r="AZ161" s="37">
        <v>0.32073600000000002</v>
      </c>
      <c r="BA161" s="16">
        <v>3.516861</v>
      </c>
      <c r="BB161" s="16">
        <v>1.7821659999999999</v>
      </c>
      <c r="BC161" s="16">
        <f t="shared" si="70"/>
        <v>1.973363311835149</v>
      </c>
      <c r="BD161" s="12">
        <v>157.82638499999999</v>
      </c>
      <c r="BE161" s="15">
        <v>0</v>
      </c>
      <c r="BF161" s="15">
        <v>0</v>
      </c>
      <c r="BG161" s="15">
        <v>0</v>
      </c>
      <c r="BH161" s="15">
        <v>0.16280900000000001</v>
      </c>
      <c r="BI161" s="37">
        <v>0.836839</v>
      </c>
      <c r="BJ161" s="13">
        <v>1029.2840510000001</v>
      </c>
      <c r="BK161" s="15">
        <v>0.14929400000000001</v>
      </c>
      <c r="BL161" s="15">
        <v>7.1412630000000004</v>
      </c>
      <c r="BM161" s="16">
        <v>9.6206479999999992</v>
      </c>
      <c r="BN161" s="15">
        <v>0.16341900000000001</v>
      </c>
      <c r="BO161" s="19"/>
      <c r="BP161" s="45">
        <v>191.555556</v>
      </c>
      <c r="BQ161" s="40">
        <v>0</v>
      </c>
      <c r="BR161" s="40">
        <v>21.885162999999999</v>
      </c>
      <c r="BS161" s="39">
        <v>0</v>
      </c>
      <c r="BT161" s="39">
        <v>23.517564</v>
      </c>
      <c r="BU161" s="40">
        <v>0.68339499999999997</v>
      </c>
      <c r="BV161" s="40">
        <v>35.322800000000001</v>
      </c>
      <c r="BW161" s="39">
        <v>0</v>
      </c>
      <c r="BX161" s="39">
        <v>39.717326999999997</v>
      </c>
      <c r="BY161" s="40">
        <v>0</v>
      </c>
      <c r="BZ161" s="40">
        <v>0.179947</v>
      </c>
      <c r="CA161" s="39">
        <v>0</v>
      </c>
      <c r="CB161" s="39">
        <v>11.513616000000001</v>
      </c>
      <c r="CC161" s="39">
        <v>8.5211459999999999</v>
      </c>
      <c r="CD161" s="39">
        <v>9.8507300000000004</v>
      </c>
      <c r="CE161" s="39">
        <v>7.1913660000000004</v>
      </c>
      <c r="CF161" s="40">
        <v>1.2115640000000001</v>
      </c>
      <c r="CG161" s="40">
        <v>15.056001</v>
      </c>
      <c r="CH161" s="40">
        <v>0.51301200000000002</v>
      </c>
      <c r="CI161" s="40">
        <v>0.39877800000000002</v>
      </c>
      <c r="CJ161" s="40">
        <v>0.55600099999999997</v>
      </c>
      <c r="CK161" s="40">
        <v>19.182556000000002</v>
      </c>
      <c r="CL161" s="40">
        <v>0.149705</v>
      </c>
      <c r="CM161" s="41">
        <v>31.780370999999999</v>
      </c>
      <c r="CN161" s="41">
        <v>35.734422000000002</v>
      </c>
      <c r="CO161" s="11">
        <v>755.89704700000004</v>
      </c>
      <c r="CP161" s="40">
        <v>33.870871000000001</v>
      </c>
      <c r="CQ161" s="40">
        <v>15.021597</v>
      </c>
      <c r="CR161" s="40">
        <v>2.2271139999999998</v>
      </c>
      <c r="CS161" s="40">
        <v>20.413333999999999</v>
      </c>
      <c r="CT161" s="40">
        <v>1.106616</v>
      </c>
      <c r="CU161" s="40">
        <v>-3.0000000000000001E-3</v>
      </c>
      <c r="CV161" s="40">
        <v>7.9469999999999999E-2</v>
      </c>
      <c r="CW161" s="40">
        <v>4.8436510000000004</v>
      </c>
      <c r="CX161" s="40">
        <v>28.783891000000001</v>
      </c>
      <c r="CY161" s="40">
        <v>1.808657</v>
      </c>
      <c r="CZ161" s="40">
        <v>6.3906980000000004</v>
      </c>
      <c r="DA161" s="40">
        <v>3.1042000000000001</v>
      </c>
      <c r="DB161" s="40">
        <v>2.1796199999999999</v>
      </c>
      <c r="DC161" s="40">
        <v>0.60815900000000001</v>
      </c>
    </row>
    <row r="162" spans="1:107" x14ac:dyDescent="0.25">
      <c r="A162" s="6" t="s">
        <v>492</v>
      </c>
      <c r="B162" s="5" t="s">
        <v>56</v>
      </c>
      <c r="C162" s="5" t="s">
        <v>66</v>
      </c>
      <c r="D162" s="24">
        <f t="shared" si="67"/>
        <v>8.6000999999999994E-2</v>
      </c>
      <c r="E162" s="24">
        <f t="shared" si="68"/>
        <v>0.91363799999999995</v>
      </c>
      <c r="F162" s="8">
        <f t="shared" si="69"/>
        <v>0.99963899999999994</v>
      </c>
      <c r="G162" s="19"/>
      <c r="H162" s="9">
        <v>0.88987602803531074</v>
      </c>
      <c r="I162" s="9">
        <v>1.1049942289789314</v>
      </c>
      <c r="J162" s="9">
        <v>1.1065490448166111</v>
      </c>
      <c r="K162" s="9">
        <v>1.1674221966412071</v>
      </c>
      <c r="L162" s="9">
        <v>1.0469153605614607</v>
      </c>
      <c r="M162" s="9">
        <v>0.91799395409503215</v>
      </c>
      <c r="N162" s="19"/>
      <c r="O162" s="9">
        <f t="shared" si="71"/>
        <v>1.5741414525922128</v>
      </c>
      <c r="P162" s="9">
        <f t="shared" si="72"/>
        <v>1.4751583539927666</v>
      </c>
      <c r="Q162" s="9">
        <f t="shared" si="73"/>
        <v>1.7373816723500362</v>
      </c>
      <c r="R162" s="9">
        <f t="shared" si="74"/>
        <v>1.6483783990083249</v>
      </c>
      <c r="S162" s="9">
        <f t="shared" si="75"/>
        <v>1.60920370274355</v>
      </c>
      <c r="T162" s="9">
        <f t="shared" si="76"/>
        <v>1.6753591527869314</v>
      </c>
      <c r="U162" s="19"/>
      <c r="V162" s="16">
        <f t="shared" si="77"/>
        <v>0.21696749870564225</v>
      </c>
      <c r="W162" s="16">
        <f t="shared" si="78"/>
        <v>1.1360413732421435</v>
      </c>
      <c r="X162" s="16">
        <f t="shared" si="79"/>
        <v>-0.94125777103342934</v>
      </c>
      <c r="Y162" s="16">
        <f t="shared" si="80"/>
        <v>1.0368143712188205</v>
      </c>
      <c r="Z162" s="16">
        <f t="shared" si="81"/>
        <v>0.45403635418866756</v>
      </c>
      <c r="AA162" s="16">
        <f t="shared" si="82"/>
        <v>-0.40570935551273102</v>
      </c>
      <c r="AB162" s="16">
        <f t="shared" si="83"/>
        <v>-0.70740369743704423</v>
      </c>
      <c r="AC162" s="47">
        <f t="shared" si="84"/>
        <v>-1.152353699869185</v>
      </c>
      <c r="AD162" s="16">
        <f t="shared" si="85"/>
        <v>1.0795206415344465</v>
      </c>
      <c r="AE162" s="16">
        <f t="shared" si="86"/>
        <v>-0.71399204220343238</v>
      </c>
      <c r="AF162" s="16">
        <f t="shared" si="87"/>
        <v>0.84962765628771775</v>
      </c>
      <c r="AG162" s="16">
        <f t="shared" si="88"/>
        <v>-1.0195805055005378</v>
      </c>
      <c r="AH162" s="16">
        <f t="shared" si="89"/>
        <v>-0.83318603397473168</v>
      </c>
      <c r="AI162" s="16">
        <f t="shared" si="90"/>
        <v>-0.79954699755226355</v>
      </c>
      <c r="AJ162" s="16">
        <f t="shared" si="91"/>
        <v>-0.74423145614800312</v>
      </c>
      <c r="AK162" s="16">
        <f t="shared" si="92"/>
        <v>-1.1877453898401293</v>
      </c>
      <c r="AL162" s="47">
        <f t="shared" si="93"/>
        <v>1.2120732475501645</v>
      </c>
      <c r="AM162" s="16">
        <f t="shared" si="94"/>
        <v>-1.2627751008988157</v>
      </c>
      <c r="AN162" s="16">
        <f t="shared" si="95"/>
        <v>-0.19353518207990855</v>
      </c>
      <c r="AO162" s="16">
        <f t="shared" si="96"/>
        <v>-1.5011358701147188</v>
      </c>
      <c r="AP162" s="16">
        <f t="shared" si="97"/>
        <v>-1.0861539782532665</v>
      </c>
      <c r="AQ162" s="16">
        <f t="shared" si="98"/>
        <v>-0.33328712541387945</v>
      </c>
      <c r="AR162" s="19"/>
      <c r="AS162" s="14">
        <v>1.0300000000000001E-3</v>
      </c>
      <c r="AT162" s="16">
        <v>0.43751699999999999</v>
      </c>
      <c r="AU162" s="14">
        <v>5.2400000000000005E-4</v>
      </c>
      <c r="AV162" s="16">
        <v>3.0677140000000001</v>
      </c>
      <c r="AW162" s="15">
        <v>0.58999400000000002</v>
      </c>
      <c r="AX162" s="15">
        <v>9.4146999999999995E-2</v>
      </c>
      <c r="AY162" s="14">
        <v>6.9300000000000004E-4</v>
      </c>
      <c r="AZ162" s="37">
        <v>0.26543699999999998</v>
      </c>
      <c r="BA162" s="16">
        <v>3.5186769999999998</v>
      </c>
      <c r="BB162" s="16">
        <v>2.1540650000000001</v>
      </c>
      <c r="BC162" s="16">
        <f t="shared" si="70"/>
        <v>1.6335054884601903</v>
      </c>
      <c r="BD162" s="12">
        <v>158.880066</v>
      </c>
      <c r="BE162" s="15">
        <v>0</v>
      </c>
      <c r="BF162" s="15">
        <v>0</v>
      </c>
      <c r="BG162" s="15">
        <v>0</v>
      </c>
      <c r="BH162" s="15">
        <v>8.6000999999999994E-2</v>
      </c>
      <c r="BI162" s="37">
        <v>0.91363799999999995</v>
      </c>
      <c r="BJ162" s="13">
        <v>867.66107199999999</v>
      </c>
      <c r="BK162" s="15">
        <v>0.16584699999999999</v>
      </c>
      <c r="BL162" s="15">
        <v>6.8849669999999996</v>
      </c>
      <c r="BM162" s="16">
        <v>6.18269</v>
      </c>
      <c r="BN162" s="15">
        <v>0.16955300000000001</v>
      </c>
      <c r="BO162" s="19"/>
      <c r="BP162" s="45">
        <v>202.66666699999999</v>
      </c>
      <c r="BQ162" s="40">
        <v>0</v>
      </c>
      <c r="BR162" s="40">
        <v>25.313068999999999</v>
      </c>
      <c r="BS162" s="39">
        <v>0</v>
      </c>
      <c r="BT162" s="39">
        <v>37.439599000000001</v>
      </c>
      <c r="BU162" s="40">
        <v>1.1373009999999999</v>
      </c>
      <c r="BV162" s="40">
        <v>45.605333000000002</v>
      </c>
      <c r="BW162" s="39">
        <v>0</v>
      </c>
      <c r="BX162" s="39">
        <v>62.008614000000001</v>
      </c>
      <c r="BY162" s="40">
        <v>0</v>
      </c>
      <c r="BZ162" s="40">
        <v>0.42636499999999999</v>
      </c>
      <c r="CA162" s="39">
        <v>0</v>
      </c>
      <c r="CB162" s="39">
        <v>4.01471</v>
      </c>
      <c r="CC162" s="39">
        <v>5.179316</v>
      </c>
      <c r="CD162" s="39">
        <v>11.327624999999999</v>
      </c>
      <c r="CE162" s="39">
        <v>9.9676189999999991</v>
      </c>
      <c r="CF162" s="40">
        <v>1.2399739999999999</v>
      </c>
      <c r="CG162" s="40">
        <v>10.319334</v>
      </c>
      <c r="CH162" s="40">
        <v>0.69414299999999995</v>
      </c>
      <c r="CI162" s="40">
        <v>0.68234099999999998</v>
      </c>
      <c r="CJ162" s="40">
        <v>0.77294499999999999</v>
      </c>
      <c r="CK162" s="40">
        <v>20.420667999999999</v>
      </c>
      <c r="CL162" s="40">
        <v>0.194855</v>
      </c>
      <c r="CM162" s="41">
        <v>28.662168999999999</v>
      </c>
      <c r="CN162" s="41">
        <v>33.321295999999997</v>
      </c>
      <c r="CO162" s="11">
        <v>619.16297399999996</v>
      </c>
      <c r="CP162" s="40">
        <v>55.452379999999998</v>
      </c>
      <c r="CQ162" s="40">
        <v>15.864533</v>
      </c>
      <c r="CR162" s="40">
        <v>3.059876</v>
      </c>
      <c r="CS162" s="40">
        <v>15.781001</v>
      </c>
      <c r="CT162" s="40">
        <v>1.1158760000000001</v>
      </c>
      <c r="CU162" s="40">
        <v>10.763166999999999</v>
      </c>
      <c r="CV162" s="40">
        <v>0.145259</v>
      </c>
      <c r="CW162" s="40">
        <v>5.7318509999999998</v>
      </c>
      <c r="CX162" s="40">
        <v>23.669923000000001</v>
      </c>
      <c r="CY162" s="40">
        <v>1.4581</v>
      </c>
      <c r="CZ162" s="40">
        <v>6.5424259999999999</v>
      </c>
      <c r="DA162" s="40">
        <v>3.2580209999999998</v>
      </c>
      <c r="DB162" s="40">
        <v>2.386647</v>
      </c>
      <c r="DC162" s="40">
        <v>0.83682400000000001</v>
      </c>
    </row>
    <row r="163" spans="1:107" x14ac:dyDescent="0.25">
      <c r="A163" s="6" t="s">
        <v>501</v>
      </c>
      <c r="B163" s="5" t="s">
        <v>56</v>
      </c>
      <c r="C163" s="5" t="s">
        <v>66</v>
      </c>
      <c r="D163" s="24">
        <f t="shared" si="67"/>
        <v>9.7638000000000003E-2</v>
      </c>
      <c r="E163" s="24">
        <f t="shared" si="68"/>
        <v>0.90198299999999998</v>
      </c>
      <c r="F163" s="8">
        <f t="shared" si="69"/>
        <v>0.99962099999999998</v>
      </c>
      <c r="G163" s="19"/>
      <c r="H163" s="9">
        <v>1.1032000668274347</v>
      </c>
      <c r="I163" s="9">
        <v>0.99009769893715882</v>
      </c>
      <c r="J163" s="9">
        <v>1.0539664814603316</v>
      </c>
      <c r="K163" s="9">
        <v>1.1125690857209376</v>
      </c>
      <c r="L163" s="9">
        <v>1.0624085609395779</v>
      </c>
      <c r="M163" s="9">
        <v>0.97750900930704021</v>
      </c>
      <c r="N163" s="19"/>
      <c r="O163" s="9">
        <f t="shared" si="71"/>
        <v>1.4869096026443029</v>
      </c>
      <c r="P163" s="9">
        <f t="shared" si="72"/>
        <v>1.3591047962806091</v>
      </c>
      <c r="Q163" s="9">
        <f t="shared" si="73"/>
        <v>1.6563924411760214</v>
      </c>
      <c r="R163" s="9">
        <f t="shared" si="74"/>
        <v>1.6067435368729845</v>
      </c>
      <c r="S163" s="9">
        <f t="shared" si="75"/>
        <v>1.5177440212583029</v>
      </c>
      <c r="T163" s="9">
        <f t="shared" si="76"/>
        <v>1.5730597460147342</v>
      </c>
      <c r="U163" s="19"/>
      <c r="V163" s="16">
        <f t="shared" si="77"/>
        <v>0.22424837791136579</v>
      </c>
      <c r="W163" s="16">
        <f t="shared" si="78"/>
        <v>1.2064868685580805</v>
      </c>
      <c r="X163" s="16">
        <f t="shared" si="79"/>
        <v>-1.0168568618538885</v>
      </c>
      <c r="Y163" s="16">
        <f t="shared" si="80"/>
        <v>1.2912003472662923</v>
      </c>
      <c r="Z163" s="16">
        <f t="shared" si="81"/>
        <v>0.49143805660669959</v>
      </c>
      <c r="AA163" s="16">
        <f t="shared" si="82"/>
        <v>-0.44534528653212435</v>
      </c>
      <c r="AB163" s="16">
        <f t="shared" si="83"/>
        <v>-0.7754982517392689</v>
      </c>
      <c r="AC163" s="47">
        <f t="shared" si="84"/>
        <v>-1.2073220020457498</v>
      </c>
      <c r="AD163" s="16">
        <f t="shared" si="85"/>
        <v>1.0489921862184481</v>
      </c>
      <c r="AE163" s="16">
        <f t="shared" si="86"/>
        <v>-0.88193109608531406</v>
      </c>
      <c r="AF163" s="16">
        <f t="shared" si="87"/>
        <v>1.0221892766438676</v>
      </c>
      <c r="AG163" s="16">
        <f t="shared" si="88"/>
        <v>-0.99342820301869472</v>
      </c>
      <c r="AH163" s="16">
        <f t="shared" si="89"/>
        <v>-0.83318603397473168</v>
      </c>
      <c r="AI163" s="16">
        <f t="shared" si="90"/>
        <v>-0.79954699755226355</v>
      </c>
      <c r="AJ163" s="16">
        <f t="shared" si="91"/>
        <v>-0.74423145614800312</v>
      </c>
      <c r="AK163" s="16">
        <f t="shared" si="92"/>
        <v>-1.1534051615997536</v>
      </c>
      <c r="AL163" s="47">
        <f t="shared" si="93"/>
        <v>1.1807940447466232</v>
      </c>
      <c r="AM163" s="16">
        <f t="shared" si="94"/>
        <v>-1.2864411995402865</v>
      </c>
      <c r="AN163" s="16">
        <f t="shared" si="95"/>
        <v>-0.22597863111631714</v>
      </c>
      <c r="AO163" s="16">
        <f t="shared" si="96"/>
        <v>-1.4653239218688148</v>
      </c>
      <c r="AP163" s="16">
        <f t="shared" si="97"/>
        <v>-1.0600047770500827</v>
      </c>
      <c r="AQ163" s="16">
        <f t="shared" si="98"/>
        <v>-0.32154201159183393</v>
      </c>
      <c r="AR163" s="19"/>
      <c r="AS163" s="14">
        <v>1.031E-3</v>
      </c>
      <c r="AT163" s="16">
        <v>0.44699</v>
      </c>
      <c r="AU163" s="14">
        <v>5.1400000000000003E-4</v>
      </c>
      <c r="AV163" s="16">
        <v>3.3857490000000001</v>
      </c>
      <c r="AW163" s="15">
        <v>0.59501000000000004</v>
      </c>
      <c r="AX163" s="15">
        <v>9.1076000000000004E-2</v>
      </c>
      <c r="AY163" s="14">
        <v>6.8599999999999998E-4</v>
      </c>
      <c r="AZ163" s="37">
        <v>0.25781700000000002</v>
      </c>
      <c r="BA163" s="16">
        <v>3.5052340000000002</v>
      </c>
      <c r="BB163" s="16">
        <v>2.0536289999999999</v>
      </c>
      <c r="BC163" s="16">
        <f t="shared" si="70"/>
        <v>1.7068487053893378</v>
      </c>
      <c r="BD163" s="12">
        <v>159.37352799999999</v>
      </c>
      <c r="BE163" s="15">
        <v>0</v>
      </c>
      <c r="BF163" s="15">
        <v>0</v>
      </c>
      <c r="BG163" s="15">
        <v>0</v>
      </c>
      <c r="BH163" s="15">
        <v>9.7638000000000003E-2</v>
      </c>
      <c r="BI163" s="37">
        <v>0.90198299999999998</v>
      </c>
      <c r="BJ163" s="13">
        <v>860.02020300000004</v>
      </c>
      <c r="BK163" s="15">
        <v>0.16436000000000001</v>
      </c>
      <c r="BL163" s="15">
        <v>6.8935120000000003</v>
      </c>
      <c r="BM163" s="16">
        <v>6.2809949999999999</v>
      </c>
      <c r="BN163" s="15">
        <v>0.16969699999999999</v>
      </c>
      <c r="BO163" s="19"/>
      <c r="BP163" s="45">
        <v>199</v>
      </c>
      <c r="BQ163" s="40">
        <v>0</v>
      </c>
      <c r="BR163" s="40">
        <v>24.784081</v>
      </c>
      <c r="BS163" s="39">
        <v>0</v>
      </c>
      <c r="BT163" s="39">
        <v>37.160356</v>
      </c>
      <c r="BU163" s="40">
        <v>1.1104099999999999</v>
      </c>
      <c r="BV163" s="40">
        <v>44.550919999999998</v>
      </c>
      <c r="BW163" s="39">
        <v>0</v>
      </c>
      <c r="BX163" s="39">
        <v>60.902782999999999</v>
      </c>
      <c r="BY163" s="40">
        <v>0</v>
      </c>
      <c r="BZ163" s="40">
        <v>0.40591699999999997</v>
      </c>
      <c r="CA163" s="39">
        <v>0</v>
      </c>
      <c r="CB163" s="39">
        <v>3.876868</v>
      </c>
      <c r="CC163" s="39">
        <v>6.104495</v>
      </c>
      <c r="CD163" s="39">
        <v>11.111681000000001</v>
      </c>
      <c r="CE163" s="39">
        <v>9.6134959999999996</v>
      </c>
      <c r="CF163" s="40">
        <v>1.2161029999999999</v>
      </c>
      <c r="CG163" s="40">
        <v>9.6480010000000007</v>
      </c>
      <c r="CH163" s="40">
        <v>0.69059400000000004</v>
      </c>
      <c r="CI163" s="40">
        <v>0.62488999999999995</v>
      </c>
      <c r="CJ163" s="40">
        <v>0.74996399999999996</v>
      </c>
      <c r="CK163" s="40">
        <v>21.534334000000001</v>
      </c>
      <c r="CL163" s="40">
        <v>0.201375</v>
      </c>
      <c r="CM163" s="41">
        <v>28.922739</v>
      </c>
      <c r="CN163" s="41">
        <v>33.696849</v>
      </c>
      <c r="CO163" s="11">
        <v>626.849467</v>
      </c>
      <c r="CP163" s="40">
        <v>54.459890999999999</v>
      </c>
      <c r="CQ163" s="40">
        <v>15.340498</v>
      </c>
      <c r="CR163" s="40">
        <v>2.823442</v>
      </c>
      <c r="CS163" s="40">
        <v>15.147667999999999</v>
      </c>
      <c r="CT163" s="40">
        <v>1.0786770000000001</v>
      </c>
      <c r="CU163" s="40">
        <v>9.6033340000000003</v>
      </c>
      <c r="CV163" s="40">
        <v>0.121422</v>
      </c>
      <c r="CW163" s="40">
        <v>5.7346959999999996</v>
      </c>
      <c r="CX163" s="40">
        <v>24.322317000000002</v>
      </c>
      <c r="CY163" s="40">
        <v>1.422283</v>
      </c>
      <c r="CZ163" s="40">
        <v>6.4800449999999996</v>
      </c>
      <c r="DA163" s="40">
        <v>3.2875730000000001</v>
      </c>
      <c r="DB163" s="40">
        <v>2.3170549999999999</v>
      </c>
      <c r="DC163" s="40">
        <v>0.823878</v>
      </c>
    </row>
    <row r="164" spans="1:107" x14ac:dyDescent="0.25">
      <c r="A164" s="6" t="s">
        <v>169</v>
      </c>
      <c r="B164" s="5" t="s">
        <v>56</v>
      </c>
      <c r="C164" s="5" t="s">
        <v>120</v>
      </c>
      <c r="D164" s="24">
        <f t="shared" si="67"/>
        <v>0.98265100000000005</v>
      </c>
      <c r="E164" s="24">
        <f t="shared" si="68"/>
        <v>1.6965000000000001E-2</v>
      </c>
      <c r="F164" s="8">
        <f t="shared" si="69"/>
        <v>0.99961600000000006</v>
      </c>
      <c r="G164" s="19"/>
      <c r="H164" s="9">
        <v>1.2969441678883762</v>
      </c>
      <c r="I164" s="9">
        <v>1.2809679650443542</v>
      </c>
      <c r="J164" s="9">
        <v>1.3257017026939575</v>
      </c>
      <c r="K164" s="9">
        <v>0.91640972341644522</v>
      </c>
      <c r="L164" s="9">
        <v>1.3176866428453464</v>
      </c>
      <c r="M164" s="9">
        <v>1.4719011700760594</v>
      </c>
      <c r="N164" s="19"/>
      <c r="O164" s="9">
        <f t="shared" si="71"/>
        <v>1.7559164186047582</v>
      </c>
      <c r="P164" s="9">
        <f t="shared" si="72"/>
        <v>1.762532101276177</v>
      </c>
      <c r="Q164" s="9">
        <f t="shared" si="73"/>
        <v>1.6916399471515651</v>
      </c>
      <c r="R164" s="9">
        <f t="shared" si="74"/>
        <v>2.3329453388049237</v>
      </c>
      <c r="S164" s="9">
        <f t="shared" si="75"/>
        <v>1.6222169291436677</v>
      </c>
      <c r="T164" s="9">
        <f t="shared" si="76"/>
        <v>1.6331514134037315</v>
      </c>
      <c r="U164" s="19"/>
      <c r="V164" s="16">
        <f t="shared" si="77"/>
        <v>-8.1548548729048181E-2</v>
      </c>
      <c r="W164" s="16">
        <f t="shared" si="78"/>
        <v>4.2749297832197282E-2</v>
      </c>
      <c r="X164" s="16">
        <f t="shared" si="79"/>
        <v>3.3970500550491847E-2</v>
      </c>
      <c r="Y164" s="16">
        <f t="shared" si="80"/>
        <v>0.55212884010495566</v>
      </c>
      <c r="Z164" s="16">
        <f t="shared" si="81"/>
        <v>-0.3928109637979183</v>
      </c>
      <c r="AA164" s="16">
        <f t="shared" si="82"/>
        <v>-0.59944916682243943</v>
      </c>
      <c r="AB164" s="16">
        <f t="shared" si="83"/>
        <v>-7.0025674713124347E-3</v>
      </c>
      <c r="AC164" s="47">
        <f t="shared" si="84"/>
        <v>-0.43573872525997831</v>
      </c>
      <c r="AD164" s="16">
        <f t="shared" si="85"/>
        <v>-0.31837285360274853</v>
      </c>
      <c r="AE164" s="16">
        <f t="shared" si="86"/>
        <v>-9.285420488918639E-3</v>
      </c>
      <c r="AF164" s="16">
        <f t="shared" si="87"/>
        <v>-0.34160263296228743</v>
      </c>
      <c r="AG164" s="16">
        <f t="shared" si="88"/>
        <v>0.82158081804593963</v>
      </c>
      <c r="AH164" s="16">
        <f t="shared" si="89"/>
        <v>1.607519820030662</v>
      </c>
      <c r="AI164" s="16">
        <f t="shared" si="90"/>
        <v>0.87880746946574695</v>
      </c>
      <c r="AJ164" s="16">
        <f t="shared" si="91"/>
        <v>0.72013297165528845</v>
      </c>
      <c r="AK164" s="16">
        <f t="shared" si="92"/>
        <v>1.4582257068113291</v>
      </c>
      <c r="AL164" s="47">
        <f t="shared" si="93"/>
        <v>-1.1943803445098777</v>
      </c>
      <c r="AM164" s="16">
        <f t="shared" si="94"/>
        <v>0.17119322678975299</v>
      </c>
      <c r="AN164" s="16">
        <f t="shared" si="95"/>
        <v>-0.61719819041143975</v>
      </c>
      <c r="AO164" s="16">
        <f t="shared" si="96"/>
        <v>0.39072406921573233</v>
      </c>
      <c r="AP164" s="16">
        <f t="shared" si="97"/>
        <v>0.51605004648145281</v>
      </c>
      <c r="AQ164" s="16">
        <f t="shared" si="98"/>
        <v>-0.31134660028797223</v>
      </c>
      <c r="AR164" s="19"/>
      <c r="AS164" s="14">
        <v>9.8900000000000008E-4</v>
      </c>
      <c r="AT164" s="16">
        <v>0.29049900000000001</v>
      </c>
      <c r="AU164" s="14">
        <v>6.5300000000000004E-4</v>
      </c>
      <c r="AV164" s="16">
        <v>2.461757</v>
      </c>
      <c r="AW164" s="15">
        <v>0.47642200000000001</v>
      </c>
      <c r="AX164" s="15">
        <v>7.9135999999999998E-2</v>
      </c>
      <c r="AY164" s="14">
        <v>7.6499999999999995E-4</v>
      </c>
      <c r="AZ164" s="37">
        <v>0.36477799999999999</v>
      </c>
      <c r="BA164" s="16">
        <v>2.903124</v>
      </c>
      <c r="BB164" s="16">
        <v>2.5755150000000002</v>
      </c>
      <c r="BC164" s="16">
        <f t="shared" si="70"/>
        <v>1.1272013558453358</v>
      </c>
      <c r="BD164" s="12">
        <v>193.620531</v>
      </c>
      <c r="BE164" s="15">
        <v>3.7910789999999999</v>
      </c>
      <c r="BF164" s="15">
        <v>0.476553</v>
      </c>
      <c r="BG164" s="15">
        <v>0.58680299999999996</v>
      </c>
      <c r="BH164" s="15">
        <v>0.98265100000000005</v>
      </c>
      <c r="BI164" s="37">
        <v>1.6965000000000001E-2</v>
      </c>
      <c r="BJ164" s="13">
        <v>1330.634049</v>
      </c>
      <c r="BK164" s="15">
        <v>0.146429</v>
      </c>
      <c r="BL164" s="15">
        <v>7.336379</v>
      </c>
      <c r="BM164" s="16">
        <v>12.205997</v>
      </c>
      <c r="BN164" s="15">
        <v>0.169822</v>
      </c>
      <c r="BO164" s="19"/>
      <c r="BP164" s="45">
        <v>223.4</v>
      </c>
      <c r="BQ164" s="21">
        <v>40.800763000000003</v>
      </c>
      <c r="BR164" s="21">
        <v>31.766309</v>
      </c>
      <c r="BS164" s="20">
        <v>16.438797999999998</v>
      </c>
      <c r="BT164" s="20">
        <v>34.223863999999999</v>
      </c>
      <c r="BU164" s="21">
        <v>1.021717</v>
      </c>
      <c r="BV164" s="21">
        <v>45.442061000000002</v>
      </c>
      <c r="BW164" s="20">
        <v>30.309536999999999</v>
      </c>
      <c r="BX164" s="20">
        <v>47.204281000000002</v>
      </c>
      <c r="BY164" s="21">
        <v>2.9864639999999998</v>
      </c>
      <c r="BZ164" s="21">
        <v>0.88511700000000004</v>
      </c>
      <c r="CA164" s="20">
        <v>10.585084</v>
      </c>
      <c r="CB164" s="20">
        <v>38.683227000000002</v>
      </c>
      <c r="CC164" s="20">
        <v>28.785968</v>
      </c>
      <c r="CD164" s="20">
        <v>11.329032</v>
      </c>
      <c r="CE164" s="20">
        <v>11.856985</v>
      </c>
      <c r="CF164" s="21">
        <v>1.6258859999999999</v>
      </c>
      <c r="CG164" s="21">
        <v>42.313935000000001</v>
      </c>
      <c r="CH164" s="21">
        <v>8.9756099999999996</v>
      </c>
      <c r="CI164" s="21">
        <v>5.0585870000000002</v>
      </c>
      <c r="CJ164" s="21">
        <v>6.7209630000000002</v>
      </c>
      <c r="CK164" s="21">
        <v>42.830202999999997</v>
      </c>
      <c r="CL164" s="21">
        <v>2.4601600000000001</v>
      </c>
      <c r="CM164" s="23">
        <v>55.234293999999998</v>
      </c>
      <c r="CN164" s="23">
        <v>64.212888000000007</v>
      </c>
      <c r="CO164" s="22">
        <v>819.562093</v>
      </c>
      <c r="CP164" s="21">
        <v>57.650812000000002</v>
      </c>
      <c r="CQ164" s="21">
        <v>39.455933999999999</v>
      </c>
      <c r="CR164" s="21">
        <v>6.8714709999999997</v>
      </c>
      <c r="CS164" s="21">
        <v>35.201200999999998</v>
      </c>
      <c r="CT164" s="21">
        <v>1.7042569999999999</v>
      </c>
      <c r="CU164" s="21">
        <v>17.288533999999999</v>
      </c>
      <c r="CV164" s="21">
        <v>8.7242E-2</v>
      </c>
      <c r="CW164" s="21">
        <v>7.0988329999999999</v>
      </c>
      <c r="CX164" s="21">
        <v>64.146285000000006</v>
      </c>
      <c r="CY164" s="21">
        <v>4.2192280000000002</v>
      </c>
      <c r="CZ164" s="21">
        <v>20.487421000000001</v>
      </c>
      <c r="DA164" s="21">
        <v>3.6398990000000002</v>
      </c>
      <c r="DB164" s="21">
        <v>2.7717900000000002</v>
      </c>
      <c r="DC164" s="21">
        <v>1.0276270000000001</v>
      </c>
    </row>
    <row r="165" spans="1:107" x14ac:dyDescent="0.25">
      <c r="A165" s="6" t="s">
        <v>75</v>
      </c>
      <c r="B165" s="5" t="s">
        <v>51</v>
      </c>
      <c r="C165" s="10" t="s">
        <v>76</v>
      </c>
      <c r="D165" s="24">
        <f t="shared" si="67"/>
        <v>0.31109700000000001</v>
      </c>
      <c r="E165" s="24">
        <f t="shared" si="68"/>
        <v>0.68850599999999995</v>
      </c>
      <c r="F165" s="8">
        <f t="shared" si="69"/>
        <v>0.99960300000000002</v>
      </c>
      <c r="G165" s="19"/>
      <c r="H165" s="9">
        <v>0.53185072058436678</v>
      </c>
      <c r="I165" s="9">
        <v>0.64177190454041533</v>
      </c>
      <c r="J165" s="9">
        <v>0.58163036563416226</v>
      </c>
      <c r="K165" s="9">
        <v>0.89324186702965225</v>
      </c>
      <c r="L165" s="9">
        <v>0.59250878727884082</v>
      </c>
      <c r="M165" s="9">
        <v>0.67901899025420942</v>
      </c>
      <c r="N165" s="19"/>
      <c r="O165" s="9">
        <f t="shared" si="71"/>
        <v>1.3939455228868343</v>
      </c>
      <c r="P165" s="9">
        <f t="shared" si="72"/>
        <v>1.5946275761033859</v>
      </c>
      <c r="Q165" s="9">
        <f t="shared" si="73"/>
        <v>1.5513043176383328</v>
      </c>
      <c r="R165" s="9">
        <f t="shared" si="74"/>
        <v>1.574708839521662</v>
      </c>
      <c r="S165" s="9">
        <f t="shared" si="75"/>
        <v>1.4930667296069311</v>
      </c>
      <c r="T165" s="9">
        <f t="shared" si="76"/>
        <v>1.35915699991128</v>
      </c>
      <c r="U165" s="19"/>
      <c r="V165" s="16">
        <f t="shared" si="77"/>
        <v>0.30433804917433105</v>
      </c>
      <c r="W165" s="16">
        <f t="shared" si="78"/>
        <v>0.51067307084652247</v>
      </c>
      <c r="X165" s="16">
        <f t="shared" si="79"/>
        <v>-0.35158486263384947</v>
      </c>
      <c r="Y165" s="16">
        <f t="shared" si="80"/>
        <v>-0.3982829541483266</v>
      </c>
      <c r="Z165" s="16">
        <f t="shared" si="81"/>
        <v>-0.10743657086671529</v>
      </c>
      <c r="AA165" s="16">
        <f t="shared" si="82"/>
        <v>-0.40730976431976612</v>
      </c>
      <c r="AB165" s="16">
        <f t="shared" si="83"/>
        <v>-0.16264726301925261</v>
      </c>
      <c r="AC165" s="47">
        <f t="shared" si="84"/>
        <v>-0.65938469276392164</v>
      </c>
      <c r="AD165" s="16">
        <f t="shared" si="85"/>
        <v>1.1954392960869922</v>
      </c>
      <c r="AE165" s="16">
        <f t="shared" si="86"/>
        <v>-0.97669570180140908</v>
      </c>
      <c r="AF165" s="16">
        <f t="shared" si="87"/>
        <v>1.2121384620429312</v>
      </c>
      <c r="AG165" s="16">
        <f t="shared" si="88"/>
        <v>-0.49566036642044581</v>
      </c>
      <c r="AH165" s="16">
        <f t="shared" si="89"/>
        <v>1.2027097311663806</v>
      </c>
      <c r="AI165" s="16">
        <f t="shared" si="90"/>
        <v>1.660868886751028</v>
      </c>
      <c r="AJ165" s="16">
        <f t="shared" si="91"/>
        <v>0.97198839078508059</v>
      </c>
      <c r="AK165" s="16">
        <f t="shared" si="92"/>
        <v>-0.5234979019999948</v>
      </c>
      <c r="AL165" s="47">
        <f t="shared" si="93"/>
        <v>0.60787337748865766</v>
      </c>
      <c r="AM165" s="16">
        <f t="shared" si="94"/>
        <v>0.78595164083520674</v>
      </c>
      <c r="AN165" s="16">
        <f t="shared" si="95"/>
        <v>-0.73859385311391412</v>
      </c>
      <c r="AO165" s="16">
        <f t="shared" si="96"/>
        <v>0.60043665883265929</v>
      </c>
      <c r="AP165" s="16">
        <f t="shared" si="97"/>
        <v>0.29769191390136718</v>
      </c>
      <c r="AQ165" s="16">
        <f t="shared" si="98"/>
        <v>0.5215777215922196</v>
      </c>
      <c r="AR165" s="19"/>
      <c r="AS165" s="14">
        <v>1.042E-3</v>
      </c>
      <c r="AT165" s="16">
        <v>0.35342200000000001</v>
      </c>
      <c r="AU165" s="14">
        <v>6.02E-4</v>
      </c>
      <c r="AV165" s="16">
        <v>1.2735460000000001</v>
      </c>
      <c r="AW165" s="15">
        <v>0.51469399999999998</v>
      </c>
      <c r="AX165" s="15">
        <v>9.4022999999999995E-2</v>
      </c>
      <c r="AY165" s="14">
        <v>7.4899999999999999E-4</v>
      </c>
      <c r="AZ165" s="37">
        <v>0.33377499999999999</v>
      </c>
      <c r="BA165" s="16">
        <v>3.5697209999999999</v>
      </c>
      <c r="BB165" s="16">
        <v>1.996955</v>
      </c>
      <c r="BC165" s="16">
        <f t="shared" si="70"/>
        <v>1.7875820937377156</v>
      </c>
      <c r="BD165" s="12">
        <v>168.76579899999999</v>
      </c>
      <c r="BE165" s="15">
        <v>3.162299</v>
      </c>
      <c r="BF165" s="15">
        <v>0.69861200000000001</v>
      </c>
      <c r="BG165" s="15">
        <v>0.68772699999999998</v>
      </c>
      <c r="BH165" s="15">
        <v>0.31109700000000001</v>
      </c>
      <c r="BI165" s="37">
        <v>0.68850599999999995</v>
      </c>
      <c r="BJ165" s="13">
        <v>1529.1157920000001</v>
      </c>
      <c r="BK165" s="15">
        <v>0.14086499999999999</v>
      </c>
      <c r="BL165" s="15">
        <v>7.3864179999999999</v>
      </c>
      <c r="BM165" s="16">
        <v>11.385104</v>
      </c>
      <c r="BN165" s="15">
        <v>0.180034</v>
      </c>
      <c r="BO165" s="19"/>
      <c r="BP165" s="45">
        <v>181.71428599999999</v>
      </c>
      <c r="BQ165" s="21">
        <v>43.742806999999999</v>
      </c>
      <c r="BR165" s="21">
        <v>47.792856999999998</v>
      </c>
      <c r="BS165" s="20">
        <v>16.067640000000001</v>
      </c>
      <c r="BT165" s="20">
        <v>12.822134</v>
      </c>
      <c r="BU165" s="21">
        <v>0.703322</v>
      </c>
      <c r="BV165" s="21">
        <v>66.627572999999998</v>
      </c>
      <c r="BW165" s="20">
        <v>53.912042999999997</v>
      </c>
      <c r="BX165" s="20">
        <v>83.050811999999993</v>
      </c>
      <c r="BY165" s="21">
        <v>2.5907779999999998</v>
      </c>
      <c r="BZ165" s="21">
        <v>0.51876900000000004</v>
      </c>
      <c r="CA165" s="20">
        <v>5.2201510000000004</v>
      </c>
      <c r="CB165" s="20">
        <v>12.622455</v>
      </c>
      <c r="CC165" s="20">
        <v>12.413216</v>
      </c>
      <c r="CD165" s="20">
        <v>9.9464520000000007</v>
      </c>
      <c r="CE165" s="20">
        <v>8.0672440000000005</v>
      </c>
      <c r="CF165" s="21">
        <v>1.4042300000000001</v>
      </c>
      <c r="CG165" s="21">
        <v>20.404858000000001</v>
      </c>
      <c r="CH165" s="21">
        <v>1.4833780000000001</v>
      </c>
      <c r="CI165" s="21">
        <v>1.2707839999999999</v>
      </c>
      <c r="CJ165" s="21">
        <v>1.8026869999999999</v>
      </c>
      <c r="CK165" s="21">
        <v>20.636572000000001</v>
      </c>
      <c r="CL165" s="21">
        <v>5.4996000000000003E-2</v>
      </c>
      <c r="CM165" s="23">
        <v>32.708148000000001</v>
      </c>
      <c r="CN165" s="23">
        <v>37.972895999999999</v>
      </c>
      <c r="CO165" s="22">
        <v>790.86669900000004</v>
      </c>
      <c r="CP165" s="21">
        <v>65.306110000000004</v>
      </c>
      <c r="CQ165" s="21">
        <v>15.615774999999999</v>
      </c>
      <c r="CR165" s="21">
        <v>3.9008790000000002</v>
      </c>
      <c r="CS165" s="21">
        <v>28.549143999999998</v>
      </c>
      <c r="CT165" s="21">
        <v>1.3806350000000001</v>
      </c>
      <c r="CU165" s="21">
        <v>10.775285999999999</v>
      </c>
      <c r="CV165" s="21">
        <v>5.391E-3</v>
      </c>
      <c r="CW165" s="21">
        <v>6.445786</v>
      </c>
      <c r="CX165" s="21">
        <v>28.009381999999999</v>
      </c>
      <c r="CY165" s="21">
        <v>1.520605</v>
      </c>
      <c r="CZ165" s="21">
        <v>7.3674410000000004</v>
      </c>
      <c r="DA165" s="21">
        <v>3.4046690000000002</v>
      </c>
      <c r="DB165" s="21">
        <v>2.5763159999999998</v>
      </c>
      <c r="DC165" s="21">
        <v>0.93312499999999998</v>
      </c>
    </row>
    <row r="166" spans="1:107" x14ac:dyDescent="0.25">
      <c r="A166" s="6" t="s">
        <v>238</v>
      </c>
      <c r="B166" s="5" t="s">
        <v>48</v>
      </c>
      <c r="C166" s="5"/>
      <c r="D166" s="24">
        <f t="shared" si="67"/>
        <v>2.0250000000000001E-2</v>
      </c>
      <c r="E166" s="24">
        <f t="shared" si="68"/>
        <v>0.979348</v>
      </c>
      <c r="F166" s="8">
        <f t="shared" si="69"/>
        <v>0.99959799999999999</v>
      </c>
      <c r="G166" s="19"/>
      <c r="H166" s="9">
        <v>0.33881084075512952</v>
      </c>
      <c r="I166" s="9">
        <v>0.66130249611234504</v>
      </c>
      <c r="J166" s="9">
        <v>0.55598382805246549</v>
      </c>
      <c r="K166" s="9">
        <v>0.66663605060509601</v>
      </c>
      <c r="L166" s="9">
        <v>0.52528225780780324</v>
      </c>
      <c r="M166" s="9">
        <v>0.80660355485917778</v>
      </c>
      <c r="N166" s="19"/>
      <c r="O166" s="9">
        <f t="shared" si="71"/>
        <v>1.3835858204810108</v>
      </c>
      <c r="P166" s="9">
        <f t="shared" si="72"/>
        <v>1.2836220023795857</v>
      </c>
      <c r="Q166" s="9">
        <f t="shared" si="73"/>
        <v>1.2508013279672094</v>
      </c>
      <c r="R166" s="9">
        <f t="shared" si="74"/>
        <v>1.3267230111638091</v>
      </c>
      <c r="S166" s="9">
        <f t="shared" si="75"/>
        <v>1.2574527784799483</v>
      </c>
      <c r="T166" s="9">
        <f t="shared" si="76"/>
        <v>1.3171624304330845</v>
      </c>
      <c r="U166" s="19"/>
      <c r="V166" s="16">
        <f t="shared" si="77"/>
        <v>1.2290097083012981</v>
      </c>
      <c r="W166" s="16">
        <f t="shared" si="78"/>
        <v>1.6862792165248215</v>
      </c>
      <c r="X166" s="16">
        <f t="shared" si="79"/>
        <v>-1.2134144979870822</v>
      </c>
      <c r="Y166" s="16">
        <f t="shared" si="80"/>
        <v>1.62200329941277</v>
      </c>
      <c r="Z166" s="16">
        <f t="shared" si="81"/>
        <v>0.91923866921231001</v>
      </c>
      <c r="AA166" s="16">
        <f t="shared" si="82"/>
        <v>0.34363044229090411</v>
      </c>
      <c r="AB166" s="16">
        <f t="shared" si="83"/>
        <v>-0.493392241058626</v>
      </c>
      <c r="AC166" s="47">
        <f t="shared" si="84"/>
        <v>-1.5727169377609143</v>
      </c>
      <c r="AD166" s="16">
        <f t="shared" si="85"/>
        <v>0.96090409180110847</v>
      </c>
      <c r="AE166" s="16">
        <f t="shared" si="86"/>
        <v>-0.96087763407945082</v>
      </c>
      <c r="AF166" s="16">
        <f t="shared" si="87"/>
        <v>1.0712033277451574</v>
      </c>
      <c r="AG166" s="16">
        <f t="shared" si="88"/>
        <v>-1.4209177750482724</v>
      </c>
      <c r="AH166" s="16">
        <f t="shared" si="89"/>
        <v>-0.83318603397473168</v>
      </c>
      <c r="AI166" s="16">
        <f t="shared" si="90"/>
        <v>-0.79954699755226355</v>
      </c>
      <c r="AJ166" s="16">
        <f t="shared" si="91"/>
        <v>-0.74423145614800312</v>
      </c>
      <c r="AK166" s="16">
        <f t="shared" si="92"/>
        <v>-1.3817734337546224</v>
      </c>
      <c r="AL166" s="47">
        <f t="shared" si="93"/>
        <v>1.3884230044116577</v>
      </c>
      <c r="AM166" s="16">
        <f t="shared" si="94"/>
        <v>-1.2208929083869462</v>
      </c>
      <c r="AN166" s="16">
        <f t="shared" si="95"/>
        <v>-0.95103626284324361</v>
      </c>
      <c r="AO166" s="16">
        <f t="shared" si="96"/>
        <v>-1.0767234213182397</v>
      </c>
      <c r="AP166" s="16">
        <f t="shared" si="97"/>
        <v>-1.1411036098788212</v>
      </c>
      <c r="AQ166" s="16">
        <f t="shared" si="98"/>
        <v>-1.2266498455033583</v>
      </c>
      <c r="AR166" s="19"/>
      <c r="AS166" s="14">
        <v>1.1689999999999999E-3</v>
      </c>
      <c r="AT166" s="16">
        <v>0.51150899999999999</v>
      </c>
      <c r="AU166" s="14">
        <v>4.8799999999999999E-4</v>
      </c>
      <c r="AV166" s="16">
        <v>3.7993209999999999</v>
      </c>
      <c r="AW166" s="15">
        <v>0.65238300000000005</v>
      </c>
      <c r="AX166" s="15">
        <v>0.15220600000000001</v>
      </c>
      <c r="AY166" s="14">
        <v>7.1500000000000003E-4</v>
      </c>
      <c r="AZ166" s="37">
        <v>0.20716399999999999</v>
      </c>
      <c r="BA166" s="16">
        <v>3.4664450000000002</v>
      </c>
      <c r="BB166" s="16">
        <v>2.0064150000000001</v>
      </c>
      <c r="BC166" s="16">
        <f t="shared" si="70"/>
        <v>1.7276809633101826</v>
      </c>
      <c r="BD166" s="12">
        <v>151.307322</v>
      </c>
      <c r="BE166" s="15">
        <v>0</v>
      </c>
      <c r="BF166" s="15">
        <v>0</v>
      </c>
      <c r="BG166" s="15">
        <v>0</v>
      </c>
      <c r="BH166" s="15">
        <v>2.0250000000000001E-2</v>
      </c>
      <c r="BI166" s="37">
        <v>0.979348</v>
      </c>
      <c r="BJ166" s="13">
        <v>881.18321400000002</v>
      </c>
      <c r="BK166" s="15">
        <v>0.13112799999999999</v>
      </c>
      <c r="BL166" s="15">
        <v>6.9862349999999998</v>
      </c>
      <c r="BM166" s="16">
        <v>5.9761129999999998</v>
      </c>
      <c r="BN166" s="15">
        <v>0.15859999999999999</v>
      </c>
      <c r="BO166" s="19"/>
      <c r="BP166" s="45">
        <v>179.444444</v>
      </c>
      <c r="BQ166" s="40">
        <v>0</v>
      </c>
      <c r="BR166" s="40">
        <v>18.578651000000001</v>
      </c>
      <c r="BS166" s="39">
        <v>0</v>
      </c>
      <c r="BT166" s="39">
        <v>15.107340000000001</v>
      </c>
      <c r="BU166" s="40">
        <v>0.71092</v>
      </c>
      <c r="BV166" s="40">
        <v>24.641323</v>
      </c>
      <c r="BW166" s="39">
        <v>0</v>
      </c>
      <c r="BX166" s="39">
        <v>44.465834999999998</v>
      </c>
      <c r="BY166" s="40">
        <v>0</v>
      </c>
      <c r="BZ166" s="40">
        <v>0.27990799999999999</v>
      </c>
      <c r="CA166" s="39">
        <v>0</v>
      </c>
      <c r="CB166" s="39">
        <v>0.84570199999999995</v>
      </c>
      <c r="CC166" s="39">
        <v>0</v>
      </c>
      <c r="CD166" s="39">
        <v>10.419892000000001</v>
      </c>
      <c r="CE166" s="39">
        <v>8.2249750000000006</v>
      </c>
      <c r="CF166" s="40">
        <v>1.1377600000000001</v>
      </c>
      <c r="CG166" s="40">
        <v>6.8337779999999997</v>
      </c>
      <c r="CH166" s="40">
        <v>0.46575499999999997</v>
      </c>
      <c r="CI166" s="40">
        <v>0.42839700000000003</v>
      </c>
      <c r="CJ166" s="40">
        <v>0.474887</v>
      </c>
      <c r="CK166" s="40">
        <v>21.086779</v>
      </c>
      <c r="CL166" s="40">
        <v>0.20024900000000001</v>
      </c>
      <c r="CM166" s="41">
        <v>27.938703</v>
      </c>
      <c r="CN166" s="41">
        <v>35.668832999999999</v>
      </c>
      <c r="CO166" s="11">
        <v>398.86508199999997</v>
      </c>
      <c r="CP166" s="40">
        <v>36.556350999999999</v>
      </c>
      <c r="CQ166" s="40">
        <v>14.065314000000001</v>
      </c>
      <c r="CR166" s="40">
        <v>1.953373</v>
      </c>
      <c r="CS166" s="40">
        <v>14.617667000000001</v>
      </c>
      <c r="CT166" s="40">
        <v>1.1357550000000001</v>
      </c>
      <c r="CU166" s="40">
        <v>6.697222</v>
      </c>
      <c r="CV166" s="40">
        <v>2.3622000000000001E-2</v>
      </c>
      <c r="CW166" s="40">
        <v>5.3449619999999998</v>
      </c>
      <c r="CX166" s="40">
        <v>21.286221000000001</v>
      </c>
      <c r="CY166" s="40">
        <v>1.351961</v>
      </c>
      <c r="CZ166" s="40">
        <v>6.298203</v>
      </c>
      <c r="DA166" s="40">
        <v>3.0416159999999999</v>
      </c>
      <c r="DB166" s="40">
        <v>2.0937429999999999</v>
      </c>
      <c r="DC166" s="40">
        <v>0.565743</v>
      </c>
    </row>
    <row r="167" spans="1:107" x14ac:dyDescent="0.25">
      <c r="A167" s="6" t="s">
        <v>92</v>
      </c>
      <c r="B167" s="5" t="s">
        <v>48</v>
      </c>
      <c r="C167" s="5"/>
      <c r="D167" s="24">
        <f t="shared" si="67"/>
        <v>1.8599000000000001E-2</v>
      </c>
      <c r="E167" s="24">
        <f t="shared" si="68"/>
        <v>0.98099599999999998</v>
      </c>
      <c r="F167" s="8">
        <f t="shared" si="69"/>
        <v>0.99959500000000001</v>
      </c>
      <c r="G167" s="19"/>
      <c r="H167" s="9">
        <v>0.5829868566638865</v>
      </c>
      <c r="I167" s="9">
        <v>0.77295261793808523</v>
      </c>
      <c r="J167" s="9">
        <v>0.67645985894539906</v>
      </c>
      <c r="K167" s="9">
        <v>0.74480803036548027</v>
      </c>
      <c r="L167" s="9">
        <v>0.68605072081393148</v>
      </c>
      <c r="M167" s="9">
        <v>0.9429052850518046</v>
      </c>
      <c r="N167" s="19"/>
      <c r="O167" s="9">
        <f t="shared" si="71"/>
        <v>1.4830339110265414</v>
      </c>
      <c r="P167" s="9">
        <f t="shared" si="72"/>
        <v>1.1729224350723486</v>
      </c>
      <c r="Q167" s="9">
        <f t="shared" si="73"/>
        <v>1.369426980602291</v>
      </c>
      <c r="R167" s="9">
        <f t="shared" si="74"/>
        <v>1.1038582078592809</v>
      </c>
      <c r="S167" s="9">
        <f t="shared" si="75"/>
        <v>1.3714820242277079</v>
      </c>
      <c r="T167" s="9">
        <f t="shared" si="76"/>
        <v>1.6172805701201804</v>
      </c>
      <c r="U167" s="19"/>
      <c r="V167" s="16">
        <f t="shared" si="77"/>
        <v>-0.70770416042132556</v>
      </c>
      <c r="W167" s="16">
        <f t="shared" si="78"/>
        <v>0.43050069831394366</v>
      </c>
      <c r="X167" s="16">
        <f t="shared" si="79"/>
        <v>-0.79005958939251175</v>
      </c>
      <c r="Y167" s="16">
        <f t="shared" si="80"/>
        <v>1.4907945747790812</v>
      </c>
      <c r="Z167" s="16">
        <f t="shared" si="81"/>
        <v>1.1593969689491455</v>
      </c>
      <c r="AA167" s="16">
        <f t="shared" si="82"/>
        <v>0.19240471654872468</v>
      </c>
      <c r="AB167" s="16">
        <f t="shared" si="83"/>
        <v>-0.9992375015894337</v>
      </c>
      <c r="AC167" s="47">
        <f t="shared" si="84"/>
        <v>-0.45144292392643254</v>
      </c>
      <c r="AD167" s="16">
        <f t="shared" si="85"/>
        <v>1.0466485601017983</v>
      </c>
      <c r="AE167" s="16">
        <f t="shared" si="86"/>
        <v>-0.90428874761917244</v>
      </c>
      <c r="AF167" s="16">
        <f t="shared" si="87"/>
        <v>1.0473175043001575</v>
      </c>
      <c r="AG167" s="16">
        <f t="shared" si="88"/>
        <v>-1.1790585033499184</v>
      </c>
      <c r="AH167" s="16">
        <f t="shared" si="89"/>
        <v>-0.83318603397473168</v>
      </c>
      <c r="AI167" s="16">
        <f t="shared" si="90"/>
        <v>-0.79954699755226355</v>
      </c>
      <c r="AJ167" s="16">
        <f t="shared" si="91"/>
        <v>-0.74423145614800312</v>
      </c>
      <c r="AK167" s="16">
        <f t="shared" si="92"/>
        <v>-1.3866454554805705</v>
      </c>
      <c r="AL167" s="47">
        <f t="shared" si="93"/>
        <v>1.3928458380641873</v>
      </c>
      <c r="AM167" s="16">
        <f t="shared" si="94"/>
        <v>-0.47362011776046498</v>
      </c>
      <c r="AN167" s="16">
        <f t="shared" si="95"/>
        <v>-0.9194655360404973</v>
      </c>
      <c r="AO167" s="16">
        <f t="shared" si="96"/>
        <v>-0.40599433890486675</v>
      </c>
      <c r="AP167" s="16">
        <f t="shared" si="97"/>
        <v>-0.76681505470669986</v>
      </c>
      <c r="AQ167" s="16">
        <f t="shared" si="98"/>
        <v>-1.1697186687826007</v>
      </c>
      <c r="AR167" s="19"/>
      <c r="AS167" s="14">
        <v>9.0300000000000005E-4</v>
      </c>
      <c r="AT167" s="16">
        <v>0.34264099999999997</v>
      </c>
      <c r="AU167" s="14">
        <v>5.44E-4</v>
      </c>
      <c r="AV167" s="16">
        <v>3.6352829999999998</v>
      </c>
      <c r="AW167" s="15">
        <v>0.68459099999999995</v>
      </c>
      <c r="AX167" s="15">
        <v>0.140489</v>
      </c>
      <c r="AY167" s="14">
        <v>6.6299999999999996E-4</v>
      </c>
      <c r="AZ167" s="37">
        <v>0.36260100000000001</v>
      </c>
      <c r="BA167" s="16">
        <v>3.5042019999999998</v>
      </c>
      <c r="BB167" s="16">
        <v>2.0402580000000001</v>
      </c>
      <c r="BC167" s="16">
        <f t="shared" si="70"/>
        <v>1.7175288615459416</v>
      </c>
      <c r="BD167" s="12">
        <v>155.87091100000001</v>
      </c>
      <c r="BE167" s="15">
        <v>0</v>
      </c>
      <c r="BF167" s="15">
        <v>0</v>
      </c>
      <c r="BG167" s="15">
        <v>0</v>
      </c>
      <c r="BH167" s="15">
        <v>1.8599000000000001E-2</v>
      </c>
      <c r="BI167" s="37">
        <v>0.98099599999999998</v>
      </c>
      <c r="BJ167" s="13">
        <v>1122.4487300000001</v>
      </c>
      <c r="BK167" s="15">
        <v>0.132575</v>
      </c>
      <c r="BL167" s="15">
        <v>7.1462760000000003</v>
      </c>
      <c r="BM167" s="16">
        <v>7.3832089999999999</v>
      </c>
      <c r="BN167" s="15">
        <v>0.159298</v>
      </c>
      <c r="BO167" s="19"/>
      <c r="BP167" s="45">
        <v>124.2</v>
      </c>
      <c r="BQ167" s="21">
        <v>0</v>
      </c>
      <c r="BR167" s="21">
        <v>8.3330789999999997</v>
      </c>
      <c r="BS167" s="20">
        <v>0</v>
      </c>
      <c r="BT167" s="20">
        <v>3.8727990000000001</v>
      </c>
      <c r="BU167" s="21">
        <v>0.54844099999999996</v>
      </c>
      <c r="BV167" s="21">
        <v>9.3966480000000008</v>
      </c>
      <c r="BW167" s="20">
        <v>0</v>
      </c>
      <c r="BX167" s="20">
        <v>23.834458999999999</v>
      </c>
      <c r="BY167" s="21">
        <v>0</v>
      </c>
      <c r="BZ167" s="21">
        <v>0.12862199999999999</v>
      </c>
      <c r="CA167" s="20">
        <v>0</v>
      </c>
      <c r="CB167" s="20">
        <v>0</v>
      </c>
      <c r="CC167" s="20">
        <v>0</v>
      </c>
      <c r="CD167" s="20">
        <v>10.410847</v>
      </c>
      <c r="CE167" s="20">
        <v>4.4593340000000001</v>
      </c>
      <c r="CF167" s="21">
        <v>1.0513209999999999</v>
      </c>
      <c r="CG167" s="21">
        <v>6.931</v>
      </c>
      <c r="CH167" s="21">
        <v>0.238811</v>
      </c>
      <c r="CI167" s="21">
        <v>0.23616599999999999</v>
      </c>
      <c r="CJ167" s="21">
        <v>0.23701</v>
      </c>
      <c r="CK167" s="21">
        <v>19.969000999999999</v>
      </c>
      <c r="CL167" s="21">
        <v>0.18010599999999999</v>
      </c>
      <c r="CM167" s="23">
        <v>31.816942999999998</v>
      </c>
      <c r="CN167" s="23">
        <v>31.603342000000001</v>
      </c>
      <c r="CO167" s="22">
        <v>235.10413</v>
      </c>
      <c r="CP167" s="21">
        <v>25.462402000000001</v>
      </c>
      <c r="CQ167" s="21">
        <v>10.081719</v>
      </c>
      <c r="CR167" s="21">
        <v>0.795817</v>
      </c>
      <c r="CS167" s="21">
        <v>6.2279999999999998</v>
      </c>
      <c r="CT167" s="21">
        <v>0.66711900000000002</v>
      </c>
      <c r="CU167" s="21">
        <v>12.151501</v>
      </c>
      <c r="CV167" s="21">
        <v>-6.4172999999999994E-2</v>
      </c>
      <c r="CW167" s="21">
        <v>4.5766970000000002</v>
      </c>
      <c r="CX167" s="21">
        <v>19.137965000000001</v>
      </c>
      <c r="CY167" s="21">
        <v>0.95259000000000005</v>
      </c>
      <c r="CZ167" s="21">
        <v>4.854946</v>
      </c>
      <c r="DA167" s="21">
        <v>2.4395099999999998</v>
      </c>
      <c r="DB167" s="21">
        <v>1.6042110000000001</v>
      </c>
      <c r="DC167" s="21">
        <v>0.268538</v>
      </c>
    </row>
    <row r="168" spans="1:107" x14ac:dyDescent="0.25">
      <c r="A168" s="6" t="s">
        <v>289</v>
      </c>
      <c r="B168" s="5" t="s">
        <v>48</v>
      </c>
      <c r="C168" s="5"/>
      <c r="D168" s="24">
        <f t="shared" si="67"/>
        <v>0.17625399999999999</v>
      </c>
      <c r="E168" s="24">
        <f t="shared" si="68"/>
        <v>0.82333199999999995</v>
      </c>
      <c r="F168" s="8">
        <f t="shared" si="69"/>
        <v>0.99958599999999997</v>
      </c>
      <c r="G168" s="19"/>
      <c r="H168" s="9">
        <v>0.58378361088890529</v>
      </c>
      <c r="I168" s="9">
        <v>0.6171536699970952</v>
      </c>
      <c r="J168" s="9">
        <v>0.56340894415129661</v>
      </c>
      <c r="K168" s="9">
        <v>0.82624496346803822</v>
      </c>
      <c r="L168" s="9">
        <v>0.59558186672864921</v>
      </c>
      <c r="M168" s="9">
        <v>0.73788526335014359</v>
      </c>
      <c r="N168" s="19"/>
      <c r="O168" s="9">
        <f t="shared" si="71"/>
        <v>1.2971898828129393</v>
      </c>
      <c r="P168" s="9">
        <f t="shared" si="72"/>
        <v>1.3279435697492055</v>
      </c>
      <c r="Q168" s="9">
        <f t="shared" si="73"/>
        <v>1.3010075861673775</v>
      </c>
      <c r="R168" s="9">
        <f t="shared" si="74"/>
        <v>1.4226586149319815</v>
      </c>
      <c r="S168" s="9">
        <f t="shared" si="75"/>
        <v>1.2334992693849802</v>
      </c>
      <c r="T168" s="9">
        <f t="shared" si="76"/>
        <v>1.2250355923869631</v>
      </c>
      <c r="U168" s="19"/>
      <c r="V168" s="16">
        <f t="shared" si="77"/>
        <v>0.8139995935750215</v>
      </c>
      <c r="W168" s="16">
        <f t="shared" si="78"/>
        <v>1.5570560166826348</v>
      </c>
      <c r="X168" s="16">
        <f t="shared" si="79"/>
        <v>-1.2890135888075409</v>
      </c>
      <c r="Y168" s="16">
        <f t="shared" si="80"/>
        <v>0.91910421665376274</v>
      </c>
      <c r="Z168" s="16">
        <f t="shared" si="81"/>
        <v>0.78787786548454553</v>
      </c>
      <c r="AA168" s="16">
        <f t="shared" si="82"/>
        <v>-0.16362171040339762</v>
      </c>
      <c r="AB168" s="16">
        <f t="shared" si="83"/>
        <v>-0.74631487132402929</v>
      </c>
      <c r="AC168" s="47">
        <f t="shared" si="84"/>
        <v>-1.3635560556599293</v>
      </c>
      <c r="AD168" s="16">
        <f t="shared" si="85"/>
        <v>0.96821656863793892</v>
      </c>
      <c r="AE168" s="16">
        <f t="shared" si="86"/>
        <v>-1.0125137598005707</v>
      </c>
      <c r="AF168" s="16">
        <f t="shared" si="87"/>
        <v>1.1385793301338307</v>
      </c>
      <c r="AG168" s="16">
        <f t="shared" si="88"/>
        <v>-0.75318355625075395</v>
      </c>
      <c r="AH168" s="16">
        <f t="shared" si="89"/>
        <v>-0.83318603397473168</v>
      </c>
      <c r="AI168" s="16">
        <f t="shared" si="90"/>
        <v>-0.79954699755226355</v>
      </c>
      <c r="AJ168" s="16">
        <f t="shared" si="91"/>
        <v>-0.74423145614800312</v>
      </c>
      <c r="AK168" s="16">
        <f t="shared" si="92"/>
        <v>-0.92141312040826173</v>
      </c>
      <c r="AL168" s="47">
        <f t="shared" si="93"/>
        <v>0.96971377192797648</v>
      </c>
      <c r="AM168" s="16">
        <f t="shared" si="94"/>
        <v>-0.7664647196726827</v>
      </c>
      <c r="AN168" s="16">
        <f t="shared" si="95"/>
        <v>-0.68437598434762192</v>
      </c>
      <c r="AO168" s="16">
        <f t="shared" si="96"/>
        <v>-0.50064768602408105</v>
      </c>
      <c r="AP168" s="16">
        <f t="shared" si="97"/>
        <v>-0.76435827201698292</v>
      </c>
      <c r="AQ168" s="16">
        <f t="shared" si="98"/>
        <v>-1.0346498598290546</v>
      </c>
      <c r="AR168" s="19"/>
      <c r="AS168" s="14">
        <v>1.1119999999999999E-3</v>
      </c>
      <c r="AT168" s="16">
        <v>0.49413200000000002</v>
      </c>
      <c r="AU168" s="14">
        <v>4.7800000000000002E-4</v>
      </c>
      <c r="AV168" s="16">
        <v>2.9205519999999998</v>
      </c>
      <c r="AW168" s="15">
        <v>0.63476600000000005</v>
      </c>
      <c r="AX168" s="15">
        <v>0.112904</v>
      </c>
      <c r="AY168" s="14">
        <v>6.8900000000000005E-4</v>
      </c>
      <c r="AZ168" s="37">
        <v>0.23615900000000001</v>
      </c>
      <c r="BA168" s="16">
        <v>3.469665</v>
      </c>
      <c r="BB168" s="16">
        <v>1.9755339999999999</v>
      </c>
      <c r="BC168" s="16">
        <f t="shared" si="70"/>
        <v>1.7563175323735254</v>
      </c>
      <c r="BD168" s="12">
        <v>163.90665100000001</v>
      </c>
      <c r="BE168" s="15">
        <v>0</v>
      </c>
      <c r="BF168" s="15">
        <v>0</v>
      </c>
      <c r="BG168" s="15">
        <v>0</v>
      </c>
      <c r="BH168" s="15">
        <v>0.17625399999999999</v>
      </c>
      <c r="BI168" s="37">
        <v>0.82333199999999995</v>
      </c>
      <c r="BJ168" s="13">
        <v>1027.900521</v>
      </c>
      <c r="BK168" s="15">
        <v>0.14335000000000001</v>
      </c>
      <c r="BL168" s="15">
        <v>7.123691</v>
      </c>
      <c r="BM168" s="16">
        <v>7.3924450000000004</v>
      </c>
      <c r="BN168" s="15">
        <v>0.16095400000000001</v>
      </c>
      <c r="BO168" s="19"/>
      <c r="BP168" s="45">
        <v>178.57142899999999</v>
      </c>
      <c r="BQ168" s="40">
        <v>34.040730000000003</v>
      </c>
      <c r="BR168" s="40">
        <v>16.892430999999998</v>
      </c>
      <c r="BS168" s="39">
        <v>22.070678999999998</v>
      </c>
      <c r="BT168" s="39">
        <v>17.989135999999998</v>
      </c>
      <c r="BU168" s="40">
        <v>0.63029199999999996</v>
      </c>
      <c r="BV168" s="40">
        <v>23.707650999999998</v>
      </c>
      <c r="BW168" s="39">
        <v>51.411583</v>
      </c>
      <c r="BX168" s="39">
        <v>35.207875000000001</v>
      </c>
      <c r="BY168" s="40">
        <v>1.974518</v>
      </c>
      <c r="BZ168" s="40">
        <v>0.22372300000000001</v>
      </c>
      <c r="CA168" s="39">
        <v>6.5381729999999996</v>
      </c>
      <c r="CB168" s="39">
        <v>5.2286929999999998</v>
      </c>
      <c r="CC168" s="39">
        <v>7.5306259999999998</v>
      </c>
      <c r="CD168" s="39">
        <v>10.372817</v>
      </c>
      <c r="CE168" s="39">
        <v>6.8220539999999996</v>
      </c>
      <c r="CF168" s="40">
        <v>1.1584380000000001</v>
      </c>
      <c r="CG168" s="40">
        <v>7.1722859999999997</v>
      </c>
      <c r="CH168" s="40">
        <v>0.43319299999999999</v>
      </c>
      <c r="CI168" s="40">
        <v>0.43656299999999998</v>
      </c>
      <c r="CJ168" s="40">
        <v>0.47423500000000002</v>
      </c>
      <c r="CK168" s="40">
        <v>20.777000000000001</v>
      </c>
      <c r="CL168" s="40">
        <v>0.185422</v>
      </c>
      <c r="CM168" s="41">
        <v>30.748540999999999</v>
      </c>
      <c r="CN168" s="41">
        <v>35.185786999999998</v>
      </c>
      <c r="CO168" s="11">
        <v>555.44235200000003</v>
      </c>
      <c r="CP168" s="40">
        <v>35.963166999999999</v>
      </c>
      <c r="CQ168" s="40">
        <v>13.166416999999999</v>
      </c>
      <c r="CR168" s="40">
        <v>1.822055</v>
      </c>
      <c r="CS168" s="40">
        <v>16.208144000000001</v>
      </c>
      <c r="CT168" s="40">
        <v>1.080328</v>
      </c>
      <c r="CU168" s="40">
        <v>9.4858569999999993</v>
      </c>
      <c r="CV168" s="40">
        <v>2.8719999999999999E-2</v>
      </c>
      <c r="CW168" s="40">
        <v>4.9878929999999997</v>
      </c>
      <c r="CX168" s="40">
        <v>21.668406000000001</v>
      </c>
      <c r="CY168" s="40">
        <v>1.2947690000000001</v>
      </c>
      <c r="CZ168" s="40">
        <v>6.5207360000000003</v>
      </c>
      <c r="DA168" s="40">
        <v>3.050192</v>
      </c>
      <c r="DB168" s="40">
        <v>2.08447</v>
      </c>
      <c r="DC168" s="40">
        <v>0.52957799999999999</v>
      </c>
    </row>
    <row r="169" spans="1:107" x14ac:dyDescent="0.25">
      <c r="A169" s="6" t="s">
        <v>357</v>
      </c>
      <c r="B169" s="5" t="s">
        <v>51</v>
      </c>
      <c r="C169" s="10" t="s">
        <v>52</v>
      </c>
      <c r="D169" s="24">
        <f t="shared" si="67"/>
        <v>5.8264999999999997E-2</v>
      </c>
      <c r="E169" s="24">
        <f t="shared" si="68"/>
        <v>0.941299</v>
      </c>
      <c r="F169" s="8">
        <f t="shared" si="69"/>
        <v>0.99956400000000001</v>
      </c>
      <c r="G169" s="19"/>
      <c r="H169" s="9">
        <v>0.691777975082844</v>
      </c>
      <c r="I169" s="9">
        <v>0.59998442292766563</v>
      </c>
      <c r="J169" s="9">
        <v>0.87891082514363872</v>
      </c>
      <c r="K169" s="9">
        <v>0.865844528823427</v>
      </c>
      <c r="L169" s="9">
        <v>0.73271501258273974</v>
      </c>
      <c r="M169" s="9">
        <v>0.86626619786249892</v>
      </c>
      <c r="N169" s="19"/>
      <c r="O169" s="9">
        <f t="shared" si="71"/>
        <v>1.5300432543170384</v>
      </c>
      <c r="P169" s="9">
        <f t="shared" si="72"/>
        <v>1.2976565529655448</v>
      </c>
      <c r="Q169" s="9">
        <f t="shared" si="73"/>
        <v>1.5632629914284877</v>
      </c>
      <c r="R169" s="9">
        <f t="shared" si="74"/>
        <v>1.4007402198636745</v>
      </c>
      <c r="S169" s="9">
        <f t="shared" si="75"/>
        <v>1.4296244919252747</v>
      </c>
      <c r="T169" s="9">
        <f t="shared" si="76"/>
        <v>1.6011820132378414</v>
      </c>
      <c r="U169" s="19"/>
      <c r="V169" s="16">
        <f t="shared" si="77"/>
        <v>-0.43831162980953248</v>
      </c>
      <c r="W169" s="16">
        <f t="shared" si="78"/>
        <v>0.85559051661278318</v>
      </c>
      <c r="X169" s="16">
        <f t="shared" si="79"/>
        <v>-0.95637758919752147</v>
      </c>
      <c r="Y169" s="16">
        <f t="shared" si="80"/>
        <v>1.2719827219718545</v>
      </c>
      <c r="Z169" s="16">
        <f t="shared" si="81"/>
        <v>1.0041381476277229</v>
      </c>
      <c r="AA169" s="16">
        <f t="shared" si="82"/>
        <v>-9.2390611967698447E-2</v>
      </c>
      <c r="AB169" s="16">
        <f t="shared" si="83"/>
        <v>-1.0186930885329257</v>
      </c>
      <c r="AC169" s="47">
        <f t="shared" si="84"/>
        <v>-0.75881095377436736</v>
      </c>
      <c r="AD169" s="16">
        <f t="shared" si="85"/>
        <v>0.86609396898717839</v>
      </c>
      <c r="AE169" s="16">
        <f t="shared" si="86"/>
        <v>-0.82311831638294242</v>
      </c>
      <c r="AF169" s="16">
        <f t="shared" si="87"/>
        <v>0.86384992523430071</v>
      </c>
      <c r="AG169" s="16">
        <f t="shared" si="88"/>
        <v>-0.98138863186751135</v>
      </c>
      <c r="AH169" s="16">
        <f t="shared" si="89"/>
        <v>-0.83318603397473168</v>
      </c>
      <c r="AI169" s="16">
        <f t="shared" si="90"/>
        <v>-0.79954699755226355</v>
      </c>
      <c r="AJ169" s="16">
        <f t="shared" si="91"/>
        <v>-0.74423145614800312</v>
      </c>
      <c r="AK169" s="16">
        <f t="shared" si="92"/>
        <v>-1.2695929940744737</v>
      </c>
      <c r="AL169" s="47">
        <f t="shared" si="93"/>
        <v>1.2863086854522459</v>
      </c>
      <c r="AM169" s="16">
        <f t="shared" si="94"/>
        <v>-0.76507314098440415</v>
      </c>
      <c r="AN169" s="16">
        <f t="shared" si="95"/>
        <v>-0.67455785921891698</v>
      </c>
      <c r="AO169" s="16">
        <f t="shared" si="96"/>
        <v>-0.63434003816501183</v>
      </c>
      <c r="AP169" s="16">
        <f t="shared" si="97"/>
        <v>-0.82151437965067986</v>
      </c>
      <c r="AQ169" s="16">
        <f t="shared" si="98"/>
        <v>-0.97625054388054167</v>
      </c>
      <c r="AR169" s="19"/>
      <c r="AS169" s="14">
        <v>9.3999999999999997E-4</v>
      </c>
      <c r="AT169" s="16">
        <v>0.39980399999999999</v>
      </c>
      <c r="AU169" s="14">
        <v>5.22E-4</v>
      </c>
      <c r="AV169" s="16">
        <v>3.361723</v>
      </c>
      <c r="AW169" s="15">
        <v>0.66376900000000005</v>
      </c>
      <c r="AX169" s="15">
        <v>0.118423</v>
      </c>
      <c r="AY169" s="14">
        <v>6.6100000000000002E-4</v>
      </c>
      <c r="AZ169" s="37">
        <v>0.319992</v>
      </c>
      <c r="BA169" s="16">
        <v>3.424696</v>
      </c>
      <c r="BB169" s="16">
        <v>2.0888019999999998</v>
      </c>
      <c r="BC169" s="16">
        <f t="shared" si="70"/>
        <v>1.6395503259763253</v>
      </c>
      <c r="BD169" s="12">
        <v>159.60069999999999</v>
      </c>
      <c r="BE169" s="15">
        <v>0</v>
      </c>
      <c r="BF169" s="15">
        <v>0</v>
      </c>
      <c r="BG169" s="15">
        <v>0</v>
      </c>
      <c r="BH169" s="15">
        <v>5.8264999999999997E-2</v>
      </c>
      <c r="BI169" s="37">
        <v>0.941299</v>
      </c>
      <c r="BJ169" s="13">
        <v>1028.3498079999999</v>
      </c>
      <c r="BK169" s="15">
        <v>0.14380000000000001</v>
      </c>
      <c r="BL169" s="15">
        <v>7.0917909999999997</v>
      </c>
      <c r="BM169" s="16">
        <v>7.1775729999999998</v>
      </c>
      <c r="BN169" s="15">
        <v>0.16167000000000001</v>
      </c>
      <c r="BO169" s="19"/>
      <c r="BP169" s="45">
        <v>123.75</v>
      </c>
      <c r="BQ169" s="40">
        <v>0</v>
      </c>
      <c r="BR169" s="40">
        <v>8.4902490000000004</v>
      </c>
      <c r="BS169" s="39">
        <v>0</v>
      </c>
      <c r="BT169" s="39">
        <v>2.4842070000000001</v>
      </c>
      <c r="BU169" s="40">
        <v>0.53324499999999997</v>
      </c>
      <c r="BV169" s="40">
        <v>12.874233</v>
      </c>
      <c r="BW169" s="39">
        <v>0</v>
      </c>
      <c r="BX169" s="39">
        <v>29.589590999999999</v>
      </c>
      <c r="BY169" s="40">
        <v>0</v>
      </c>
      <c r="BZ169" s="40">
        <v>0.16880500000000001</v>
      </c>
      <c r="CA169" s="39">
        <v>0</v>
      </c>
      <c r="CB169" s="39">
        <v>0</v>
      </c>
      <c r="CC169" s="39">
        <v>0</v>
      </c>
      <c r="CD169" s="39">
        <v>10.696311</v>
      </c>
      <c r="CE169" s="39">
        <v>5.5538290000000003</v>
      </c>
      <c r="CF169" s="40">
        <v>0.99833099999999997</v>
      </c>
      <c r="CG169" s="40">
        <v>3.9997500000000001</v>
      </c>
      <c r="CH169" s="40">
        <v>0.35500599999999999</v>
      </c>
      <c r="CI169" s="40">
        <v>0.223466</v>
      </c>
      <c r="CJ169" s="40">
        <v>0.32501099999999999</v>
      </c>
      <c r="CK169" s="40">
        <v>19.152750999999999</v>
      </c>
      <c r="CL169" s="40">
        <v>0.18096400000000001</v>
      </c>
      <c r="CM169" s="41">
        <v>31.605135000000001</v>
      </c>
      <c r="CN169" s="41">
        <v>33.112043</v>
      </c>
      <c r="CO169" s="11">
        <v>320.44377100000003</v>
      </c>
      <c r="CP169" s="40">
        <v>29.709716</v>
      </c>
      <c r="CQ169" s="40">
        <v>10.475438</v>
      </c>
      <c r="CR169" s="40">
        <v>0.85209100000000004</v>
      </c>
      <c r="CS169" s="40">
        <v>8.4350000000000005</v>
      </c>
      <c r="CT169" s="40">
        <v>0.69130800000000003</v>
      </c>
      <c r="CU169" s="40">
        <v>11.314</v>
      </c>
      <c r="CV169" s="40">
        <v>-5.5164999999999999E-2</v>
      </c>
      <c r="CW169" s="40">
        <v>5.1325830000000003</v>
      </c>
      <c r="CX169" s="40">
        <v>21.977070999999999</v>
      </c>
      <c r="CY169" s="40">
        <v>1.0002610000000001</v>
      </c>
      <c r="CZ169" s="40">
        <v>4.8801600000000001</v>
      </c>
      <c r="DA169" s="40">
        <v>2.762146</v>
      </c>
      <c r="DB169" s="40">
        <v>1.863999</v>
      </c>
      <c r="DC169" s="40">
        <v>0.44859399999999999</v>
      </c>
    </row>
    <row r="170" spans="1:107" x14ac:dyDescent="0.25">
      <c r="A170" s="6" t="s">
        <v>661</v>
      </c>
      <c r="B170" s="5" t="s">
        <v>51</v>
      </c>
      <c r="C170" s="5" t="s">
        <v>76</v>
      </c>
      <c r="D170" s="24">
        <f t="shared" si="67"/>
        <v>0.25100899999999998</v>
      </c>
      <c r="E170" s="24">
        <f t="shared" si="68"/>
        <v>0.74851299999999998</v>
      </c>
      <c r="F170" s="8">
        <f t="shared" si="69"/>
        <v>0.99952200000000002</v>
      </c>
      <c r="G170" s="19"/>
      <c r="H170" s="9">
        <v>1.6251930290494256</v>
      </c>
      <c r="I170" s="9">
        <v>1.4758117564974678</v>
      </c>
      <c r="J170" s="9">
        <v>1.4499526669418068</v>
      </c>
      <c r="K170" s="9">
        <v>1.1590693394676257</v>
      </c>
      <c r="L170" s="9">
        <v>1.5361904255336034</v>
      </c>
      <c r="M170" s="9">
        <v>1.3567250127502883</v>
      </c>
      <c r="N170" s="19"/>
      <c r="O170" s="9">
        <f t="shared" si="71"/>
        <v>1.5698546021903215</v>
      </c>
      <c r="P170" s="9">
        <f t="shared" si="72"/>
        <v>1.6680238143014701</v>
      </c>
      <c r="Q170" s="9">
        <f t="shared" si="73"/>
        <v>1.7801666280834576</v>
      </c>
      <c r="R170" s="9">
        <f t="shared" si="74"/>
        <v>1.7135265031811064</v>
      </c>
      <c r="S170" s="9">
        <f t="shared" si="75"/>
        <v>1.6726904711359221</v>
      </c>
      <c r="T170" s="9">
        <f t="shared" si="76"/>
        <v>1.5664467270159728</v>
      </c>
      <c r="U170" s="19"/>
      <c r="V170" s="16">
        <f t="shared" si="77"/>
        <v>0.71934816390060763</v>
      </c>
      <c r="W170" s="16">
        <f t="shared" si="78"/>
        <v>0.81738203409053234</v>
      </c>
      <c r="X170" s="16">
        <f t="shared" si="79"/>
        <v>-0.38938440804407903</v>
      </c>
      <c r="Y170" s="16">
        <f t="shared" si="80"/>
        <v>-8.0475455184181893E-2</v>
      </c>
      <c r="Z170" s="16">
        <f t="shared" si="81"/>
        <v>-0.10478206407628064</v>
      </c>
      <c r="AA170" s="16">
        <f t="shared" si="82"/>
        <v>-0.25253474485230726</v>
      </c>
      <c r="AB170" s="16">
        <f t="shared" si="83"/>
        <v>-1.6730360943057906E-2</v>
      </c>
      <c r="AC170" s="47">
        <f t="shared" si="84"/>
        <v>-1.0598237245386335</v>
      </c>
      <c r="AD170" s="16">
        <f t="shared" si="85"/>
        <v>0.60088951014185255</v>
      </c>
      <c r="AE170" s="16">
        <f t="shared" si="86"/>
        <v>-0.92486728455935685</v>
      </c>
      <c r="AF170" s="16">
        <f t="shared" si="87"/>
        <v>0.8441120394305095</v>
      </c>
      <c r="AG170" s="16">
        <f t="shared" si="88"/>
        <v>-0.75179274019190667</v>
      </c>
      <c r="AH170" s="16">
        <f t="shared" si="89"/>
        <v>1.2924705966832937</v>
      </c>
      <c r="AI170" s="16">
        <f t="shared" si="90"/>
        <v>1.5457250917383287</v>
      </c>
      <c r="AJ170" s="16">
        <f t="shared" si="91"/>
        <v>1.1652670367664284</v>
      </c>
      <c r="AK170" s="16">
        <f t="shared" si="92"/>
        <v>-0.70081470482784614</v>
      </c>
      <c r="AL170" s="47">
        <f t="shared" si="93"/>
        <v>0.76891766085477564</v>
      </c>
      <c r="AM170" s="16">
        <f t="shared" si="94"/>
        <v>0.70669253312507052</v>
      </c>
      <c r="AN170" s="16">
        <f t="shared" si="95"/>
        <v>-1.2149256482469861</v>
      </c>
      <c r="AO170" s="16">
        <f t="shared" si="96"/>
        <v>0.33625386542965985</v>
      </c>
      <c r="AP170" s="16">
        <f t="shared" si="97"/>
        <v>7.6791080397613176E-2</v>
      </c>
      <c r="AQ170" s="16">
        <f t="shared" si="98"/>
        <v>0.22827612920276011</v>
      </c>
      <c r="AR170" s="19"/>
      <c r="AS170" s="14">
        <v>1.0989999999999999E-3</v>
      </c>
      <c r="AT170" s="16">
        <v>0.39466600000000002</v>
      </c>
      <c r="AU170" s="14">
        <v>5.9699999999999998E-4</v>
      </c>
      <c r="AV170" s="16">
        <v>1.670871</v>
      </c>
      <c r="AW170" s="15">
        <v>0.51505000000000001</v>
      </c>
      <c r="AX170" s="15">
        <v>0.106015</v>
      </c>
      <c r="AY170" s="14">
        <v>7.6400000000000003E-4</v>
      </c>
      <c r="AZ170" s="37">
        <v>0.27826400000000001</v>
      </c>
      <c r="BA170" s="16">
        <v>3.3079149999999999</v>
      </c>
      <c r="BB170" s="16">
        <v>2.0279509999999998</v>
      </c>
      <c r="BC170" s="16">
        <f t="shared" si="70"/>
        <v>1.6311612065577523</v>
      </c>
      <c r="BD170" s="12">
        <v>163.932894</v>
      </c>
      <c r="BE170" s="15">
        <v>3.3017219999999998</v>
      </c>
      <c r="BF170" s="15">
        <v>0.66591800000000001</v>
      </c>
      <c r="BG170" s="15">
        <v>0.76517800000000002</v>
      </c>
      <c r="BH170" s="15">
        <v>0.25100899999999998</v>
      </c>
      <c r="BI170" s="37">
        <v>0.74851299999999998</v>
      </c>
      <c r="BJ170" s="13">
        <v>1503.5260880000001</v>
      </c>
      <c r="BK170" s="15">
        <v>0.119033</v>
      </c>
      <c r="BL170" s="15">
        <v>7.3233819999999996</v>
      </c>
      <c r="BM170" s="16">
        <v>10.554652000000001</v>
      </c>
      <c r="BN170" s="15">
        <v>0.17643800000000001</v>
      </c>
      <c r="BO170" s="19"/>
      <c r="BP170" s="45">
        <v>192.85714300000001</v>
      </c>
      <c r="BQ170" s="40">
        <v>0</v>
      </c>
      <c r="BR170" s="40">
        <v>50.586173000000002</v>
      </c>
      <c r="BS170" s="39">
        <v>0</v>
      </c>
      <c r="BT170" s="39">
        <v>17.476206000000001</v>
      </c>
      <c r="BU170" s="40">
        <v>0.68442400000000003</v>
      </c>
      <c r="BV170" s="40">
        <v>72.552959999999999</v>
      </c>
      <c r="BW170" s="39">
        <v>0</v>
      </c>
      <c r="BX170" s="39">
        <v>90.353967999999995</v>
      </c>
      <c r="BY170" s="40">
        <v>0</v>
      </c>
      <c r="BZ170" s="40">
        <v>0.52199399999999996</v>
      </c>
      <c r="CA170" s="39">
        <v>0</v>
      </c>
      <c r="CB170" s="39">
        <v>12.138083</v>
      </c>
      <c r="CC170" s="39">
        <v>7.255045</v>
      </c>
      <c r="CD170" s="39">
        <v>9.4458610000000007</v>
      </c>
      <c r="CE170" s="39">
        <v>8.4770430000000001</v>
      </c>
      <c r="CF170" s="40">
        <v>1.4216279999999999</v>
      </c>
      <c r="CG170" s="40">
        <v>18.364571999999999</v>
      </c>
      <c r="CH170" s="40">
        <v>1.5174719999999999</v>
      </c>
      <c r="CI170" s="40">
        <v>1.3381080000000001</v>
      </c>
      <c r="CJ170" s="40">
        <v>1.909214</v>
      </c>
      <c r="CK170" s="40">
        <v>21.133572999999998</v>
      </c>
      <c r="CL170" s="40">
        <v>1.3339999999999999E-2</v>
      </c>
      <c r="CM170" s="41">
        <v>31.409435999999999</v>
      </c>
      <c r="CN170" s="41">
        <v>37.143312999999999</v>
      </c>
      <c r="CO170" s="11">
        <v>779.25973099999999</v>
      </c>
      <c r="CP170" s="40">
        <v>67.908202000000003</v>
      </c>
      <c r="CQ170" s="40">
        <v>17.272103000000001</v>
      </c>
      <c r="CR170" s="40">
        <v>3.9183569999999999</v>
      </c>
      <c r="CS170" s="40">
        <v>26.537001</v>
      </c>
      <c r="CT170" s="40">
        <v>1.3645590000000001</v>
      </c>
      <c r="CU170" s="40">
        <v>13.028286</v>
      </c>
      <c r="CV170" s="40">
        <v>1.0135E-2</v>
      </c>
      <c r="CW170" s="40">
        <v>6.0865320000000001</v>
      </c>
      <c r="CX170" s="40">
        <v>30.150017999999999</v>
      </c>
      <c r="CY170" s="40">
        <v>1.572854</v>
      </c>
      <c r="CZ170" s="40">
        <v>7.2680030000000002</v>
      </c>
      <c r="DA170" s="40">
        <v>3.5280260000000001</v>
      </c>
      <c r="DB170" s="40">
        <v>2.5894919999999999</v>
      </c>
      <c r="DC170" s="40">
        <v>0.99320600000000003</v>
      </c>
    </row>
    <row r="171" spans="1:107" x14ac:dyDescent="0.25">
      <c r="A171" s="6" t="s">
        <v>382</v>
      </c>
      <c r="B171" s="5" t="s">
        <v>51</v>
      </c>
      <c r="C171" s="5" t="s">
        <v>120</v>
      </c>
      <c r="D171" s="24">
        <f t="shared" si="67"/>
        <v>2.4740000000000001E-3</v>
      </c>
      <c r="E171" s="24">
        <f t="shared" si="68"/>
        <v>0.99703799999999998</v>
      </c>
      <c r="F171" s="8">
        <f t="shared" si="69"/>
        <v>0.99951199999999996</v>
      </c>
      <c r="G171" s="19"/>
      <c r="H171" s="9">
        <v>0.69815603186738007</v>
      </c>
      <c r="I171" s="9">
        <v>0.83120194117900803</v>
      </c>
      <c r="J171" s="9">
        <v>0.74809320964435488</v>
      </c>
      <c r="K171" s="9">
        <v>0.94241724187548104</v>
      </c>
      <c r="L171" s="9">
        <v>0.7687897145031739</v>
      </c>
      <c r="M171" s="9">
        <v>0.83506549076040304</v>
      </c>
      <c r="N171" s="19"/>
      <c r="O171" s="9">
        <f t="shared" si="71"/>
        <v>1.2487842570578955</v>
      </c>
      <c r="P171" s="9">
        <f t="shared" si="72"/>
        <v>1.1870827251786786</v>
      </c>
      <c r="Q171" s="9">
        <f t="shared" si="73"/>
        <v>0.90266142288240259</v>
      </c>
      <c r="R171" s="9">
        <f t="shared" si="74"/>
        <v>0.73756814928720671</v>
      </c>
      <c r="S171" s="9">
        <f t="shared" si="75"/>
        <v>1.0852397692646687</v>
      </c>
      <c r="T171" s="9">
        <f t="shared" si="76"/>
        <v>1.4529415894047419</v>
      </c>
      <c r="U171" s="19"/>
      <c r="V171" s="16">
        <f t="shared" si="77"/>
        <v>0.17328222347129627</v>
      </c>
      <c r="W171" s="16">
        <f t="shared" si="78"/>
        <v>0.64039451287029547</v>
      </c>
      <c r="X171" s="16">
        <f t="shared" si="79"/>
        <v>-0.67666095316182284</v>
      </c>
      <c r="Y171" s="16">
        <f t="shared" si="80"/>
        <v>1.4676615962915911</v>
      </c>
      <c r="Z171" s="16">
        <f t="shared" si="81"/>
        <v>1.674401112212428</v>
      </c>
      <c r="AA171" s="16">
        <f t="shared" si="82"/>
        <v>1.2806181727194041</v>
      </c>
      <c r="AB171" s="16">
        <f t="shared" si="83"/>
        <v>-0.50312003453037246</v>
      </c>
      <c r="AC171" s="47">
        <f t="shared" si="84"/>
        <v>-0.82929589873069487</v>
      </c>
      <c r="AD171" s="16">
        <f t="shared" si="85"/>
        <v>0.83284717989053103</v>
      </c>
      <c r="AE171" s="16">
        <f t="shared" si="86"/>
        <v>-0.72938038017861062</v>
      </c>
      <c r="AF171" s="16">
        <f t="shared" si="87"/>
        <v>0.74696692205846271</v>
      </c>
      <c r="AG171" s="16">
        <f t="shared" si="88"/>
        <v>-1.0998697520238636</v>
      </c>
      <c r="AH171" s="16">
        <f t="shared" si="89"/>
        <v>-0.83318603397473168</v>
      </c>
      <c r="AI171" s="16">
        <f t="shared" si="90"/>
        <v>-0.79954699755226355</v>
      </c>
      <c r="AJ171" s="16">
        <f t="shared" si="91"/>
        <v>-0.74423145614800312</v>
      </c>
      <c r="AK171" s="16">
        <f t="shared" si="92"/>
        <v>-1.4342295562261289</v>
      </c>
      <c r="AL171" s="47">
        <f t="shared" si="93"/>
        <v>1.4358986884609621</v>
      </c>
      <c r="AM171" s="16">
        <f t="shared" si="94"/>
        <v>-1.5466912316226617E-2</v>
      </c>
      <c r="AN171" s="16">
        <f t="shared" si="95"/>
        <v>-1.0080250247014144</v>
      </c>
      <c r="AO171" s="16">
        <f t="shared" si="96"/>
        <v>0.28852695301019865</v>
      </c>
      <c r="AP171" s="16">
        <f t="shared" si="97"/>
        <v>-4.2114967378594763E-2</v>
      </c>
      <c r="AQ171" s="16">
        <f t="shared" si="98"/>
        <v>-1.2634348894876855</v>
      </c>
      <c r="AR171" s="19"/>
      <c r="AS171" s="14">
        <v>1.024E-3</v>
      </c>
      <c r="AT171" s="16">
        <v>0.37086599999999997</v>
      </c>
      <c r="AU171" s="14">
        <v>5.5900000000000004E-4</v>
      </c>
      <c r="AV171" s="16">
        <v>3.6063619999999998</v>
      </c>
      <c r="AW171" s="15">
        <v>0.75365899999999997</v>
      </c>
      <c r="AX171" s="15">
        <v>0.224804</v>
      </c>
      <c r="AY171" s="14">
        <v>7.1400000000000001E-4</v>
      </c>
      <c r="AZ171" s="37">
        <v>0.31022100000000002</v>
      </c>
      <c r="BA171" s="16">
        <v>3.410056</v>
      </c>
      <c r="BB171" s="16">
        <v>2.1448619999999998</v>
      </c>
      <c r="BC171" s="16">
        <f t="shared" si="70"/>
        <v>1.5898719824398959</v>
      </c>
      <c r="BD171" s="12">
        <v>157.365106</v>
      </c>
      <c r="BE171" s="15">
        <v>0</v>
      </c>
      <c r="BF171" s="15">
        <v>0</v>
      </c>
      <c r="BG171" s="15">
        <v>0</v>
      </c>
      <c r="BH171" s="15">
        <v>2.4740000000000001E-3</v>
      </c>
      <c r="BI171" s="37">
        <v>0.99703799999999998</v>
      </c>
      <c r="BJ171" s="13">
        <v>1270.3687010000001</v>
      </c>
      <c r="BK171" s="15">
        <v>0.12851599999999999</v>
      </c>
      <c r="BL171" s="15">
        <v>7.3119940000000003</v>
      </c>
      <c r="BM171" s="16">
        <v>10.107638</v>
      </c>
      <c r="BN171" s="15">
        <v>0.15814900000000001</v>
      </c>
      <c r="BO171" s="19"/>
      <c r="BP171" s="45">
        <v>126.4</v>
      </c>
      <c r="BQ171" s="40">
        <v>0</v>
      </c>
      <c r="BR171" s="40">
        <v>2.351756</v>
      </c>
      <c r="BS171" s="39">
        <v>0</v>
      </c>
      <c r="BT171" s="39">
        <v>0</v>
      </c>
      <c r="BU171" s="40">
        <v>0.27817700000000001</v>
      </c>
      <c r="BV171" s="40">
        <v>3.9765619999999999</v>
      </c>
      <c r="BW171" s="39">
        <v>0</v>
      </c>
      <c r="BX171" s="39">
        <v>29.199362000000001</v>
      </c>
      <c r="BY171" s="40">
        <v>0</v>
      </c>
      <c r="BZ171" s="40">
        <v>0.37095299999999998</v>
      </c>
      <c r="CA171" s="39">
        <v>0</v>
      </c>
      <c r="CB171" s="39">
        <v>2.0752579999999998</v>
      </c>
      <c r="CC171" s="39">
        <v>4.0101959999999996</v>
      </c>
      <c r="CD171" s="39">
        <v>10.973656999999999</v>
      </c>
      <c r="CE171" s="39">
        <v>5.3376830000000002</v>
      </c>
      <c r="CF171" s="40">
        <v>1.1171489999999999</v>
      </c>
      <c r="CG171" s="40">
        <v>10.217601</v>
      </c>
      <c r="CH171" s="40">
        <v>3.5064000000000002</v>
      </c>
      <c r="CI171" s="40">
        <v>0.91633500000000001</v>
      </c>
      <c r="CJ171" s="40">
        <v>2.3790460000000002</v>
      </c>
      <c r="CK171" s="40">
        <v>31.253802</v>
      </c>
      <c r="CL171" s="40">
        <v>0.52761899999999995</v>
      </c>
      <c r="CM171" s="41">
        <v>42.309829999999998</v>
      </c>
      <c r="CN171" s="41">
        <v>36.455759999999998</v>
      </c>
      <c r="CO171" s="11">
        <v>305.60468100000003</v>
      </c>
      <c r="CP171" s="40">
        <v>19.968153000000001</v>
      </c>
      <c r="CQ171" s="40">
        <v>16.101500999999999</v>
      </c>
      <c r="CR171" s="40">
        <v>1.571332</v>
      </c>
      <c r="CS171" s="40">
        <v>8.4614010000000004</v>
      </c>
      <c r="CT171" s="40">
        <v>0.85553800000000002</v>
      </c>
      <c r="CU171" s="40">
        <v>2.9832000000000001</v>
      </c>
      <c r="CV171" s="40">
        <v>-0.124945</v>
      </c>
      <c r="CW171" s="40">
        <v>5.4471610000000004</v>
      </c>
      <c r="CX171" s="40">
        <v>21.112756999999998</v>
      </c>
      <c r="CY171" s="40">
        <v>2.100781</v>
      </c>
      <c r="CZ171" s="40">
        <v>9.2067759999999996</v>
      </c>
      <c r="DA171" s="40">
        <v>2.2328459999999999</v>
      </c>
      <c r="DB171" s="40">
        <v>1.633734</v>
      </c>
      <c r="DC171" s="40">
        <v>0.43720199999999998</v>
      </c>
    </row>
    <row r="172" spans="1:107" x14ac:dyDescent="0.25">
      <c r="A172" s="6" t="s">
        <v>520</v>
      </c>
      <c r="B172" s="5" t="s">
        <v>56</v>
      </c>
      <c r="C172" s="10" t="s">
        <v>52</v>
      </c>
      <c r="D172" s="24">
        <f t="shared" si="67"/>
        <v>0.16647899999999999</v>
      </c>
      <c r="E172" s="24">
        <f t="shared" si="68"/>
        <v>0.83301199999999997</v>
      </c>
      <c r="F172" s="8">
        <f t="shared" si="69"/>
        <v>0.99949099999999991</v>
      </c>
      <c r="G172" s="19"/>
      <c r="H172" s="9">
        <v>0.57817622739449848</v>
      </c>
      <c r="I172" s="9">
        <v>1.4528531778036693</v>
      </c>
      <c r="J172" s="9">
        <v>1.2557217101741824</v>
      </c>
      <c r="K172" s="9">
        <v>1.169723203674526</v>
      </c>
      <c r="L172" s="9">
        <v>1.1094543510425774</v>
      </c>
      <c r="M172" s="9">
        <v>0.97091794532644415</v>
      </c>
      <c r="N172" s="19"/>
      <c r="O172" s="9">
        <f t="shared" si="71"/>
        <v>2.3897293313945047</v>
      </c>
      <c r="P172" s="9">
        <f t="shared" si="72"/>
        <v>2.4738244141985852</v>
      </c>
      <c r="Q172" s="9">
        <f t="shared" si="73"/>
        <v>2.3615563418220935</v>
      </c>
      <c r="R172" s="9">
        <f t="shared" si="74"/>
        <v>2.2603952024422598</v>
      </c>
      <c r="S172" s="9">
        <f t="shared" si="75"/>
        <v>2.2662326994450264</v>
      </c>
      <c r="T172" s="9">
        <f t="shared" si="76"/>
        <v>2.2275378013494365</v>
      </c>
      <c r="U172" s="19"/>
      <c r="V172" s="16">
        <f t="shared" si="77"/>
        <v>0.66110113025481454</v>
      </c>
      <c r="W172" s="16">
        <f t="shared" si="78"/>
        <v>1.2044120988765494</v>
      </c>
      <c r="X172" s="16">
        <f t="shared" si="79"/>
        <v>-1.0319766800179806</v>
      </c>
      <c r="Y172" s="16">
        <f t="shared" si="80"/>
        <v>-0.92976555449870102</v>
      </c>
      <c r="Z172" s="16">
        <f t="shared" si="81"/>
        <v>0.28673531807355945</v>
      </c>
      <c r="AA172" s="16">
        <f t="shared" si="82"/>
        <v>-0.54519014565489476</v>
      </c>
      <c r="AB172" s="16">
        <f t="shared" si="83"/>
        <v>-0.59067017577608916</v>
      </c>
      <c r="AC172" s="47">
        <f t="shared" si="84"/>
        <v>-1.1931471052246276</v>
      </c>
      <c r="AD172" s="16">
        <f t="shared" si="85"/>
        <v>-0.81165391917993812</v>
      </c>
      <c r="AE172" s="16">
        <f t="shared" si="86"/>
        <v>5.1605779739709708E-2</v>
      </c>
      <c r="AF172" s="16">
        <f t="shared" si="87"/>
        <v>-0.57424117130781094</v>
      </c>
      <c r="AG172" s="16">
        <f t="shared" si="88"/>
        <v>-1.023666991567282</v>
      </c>
      <c r="AH172" s="16">
        <f t="shared" si="89"/>
        <v>-0.83318603397473168</v>
      </c>
      <c r="AI172" s="16">
        <f t="shared" si="90"/>
        <v>-0.79954699755226355</v>
      </c>
      <c r="AJ172" s="16">
        <f t="shared" si="91"/>
        <v>-0.74423145614800312</v>
      </c>
      <c r="AK172" s="16">
        <f t="shared" si="92"/>
        <v>-0.95025867605401881</v>
      </c>
      <c r="AL172" s="47">
        <f t="shared" si="93"/>
        <v>0.99569255212002117</v>
      </c>
      <c r="AM172" s="16">
        <f t="shared" si="94"/>
        <v>-0.86849960891659028</v>
      </c>
      <c r="AN172" s="16">
        <f t="shared" si="95"/>
        <v>-0.70065225400543019</v>
      </c>
      <c r="AO172" s="16">
        <f t="shared" si="96"/>
        <v>-1.0043619118491074</v>
      </c>
      <c r="AP172" s="16">
        <f t="shared" si="97"/>
        <v>-0.91490430794755861</v>
      </c>
      <c r="AQ172" s="16">
        <f t="shared" si="98"/>
        <v>-0.74371360286209065</v>
      </c>
      <c r="AR172" s="19"/>
      <c r="AS172" s="14">
        <v>1.091E-3</v>
      </c>
      <c r="AT172" s="16">
        <v>0.44671100000000002</v>
      </c>
      <c r="AU172" s="14">
        <v>5.1199999999999998E-4</v>
      </c>
      <c r="AV172" s="16">
        <v>0.60908300000000004</v>
      </c>
      <c r="AW172" s="15">
        <v>0.56755699999999998</v>
      </c>
      <c r="AX172" s="15">
        <v>8.3339999999999997E-2</v>
      </c>
      <c r="AY172" s="14">
        <v>7.0500000000000001E-4</v>
      </c>
      <c r="AZ172" s="37">
        <v>0.25978200000000001</v>
      </c>
      <c r="BA172" s="16">
        <v>2.6859109999999999</v>
      </c>
      <c r="BB172" s="16">
        <v>2.6119309999999998</v>
      </c>
      <c r="BC172" s="16">
        <f t="shared" si="70"/>
        <v>1.0283238722615566</v>
      </c>
      <c r="BD172" s="12">
        <v>158.80295899999999</v>
      </c>
      <c r="BE172" s="15">
        <v>0</v>
      </c>
      <c r="BF172" s="15">
        <v>0</v>
      </c>
      <c r="BG172" s="15">
        <v>0</v>
      </c>
      <c r="BH172" s="15">
        <v>0.16647899999999999</v>
      </c>
      <c r="BI172" s="37">
        <v>0.83301199999999997</v>
      </c>
      <c r="BJ172" s="13">
        <v>994.95739700000001</v>
      </c>
      <c r="BK172" s="15">
        <v>0.14260400000000001</v>
      </c>
      <c r="BL172" s="15">
        <v>7.003501</v>
      </c>
      <c r="BM172" s="16">
        <v>6.8264839999999998</v>
      </c>
      <c r="BN172" s="15">
        <v>0.164521</v>
      </c>
      <c r="BO172" s="19"/>
      <c r="BP172" s="45">
        <v>178</v>
      </c>
      <c r="BQ172" s="40">
        <v>0</v>
      </c>
      <c r="BR172" s="40">
        <v>18.231757000000002</v>
      </c>
      <c r="BS172" s="39">
        <v>0</v>
      </c>
      <c r="BT172" s="39">
        <v>17.07358</v>
      </c>
      <c r="BU172" s="40">
        <v>1.0857129999999999</v>
      </c>
      <c r="BV172" s="40">
        <v>29.993590999999999</v>
      </c>
      <c r="BW172" s="39">
        <v>0</v>
      </c>
      <c r="BX172" s="39">
        <v>57.987454</v>
      </c>
      <c r="BY172" s="40">
        <v>0</v>
      </c>
      <c r="BZ172" s="40">
        <v>0.36761500000000003</v>
      </c>
      <c r="CA172" s="39">
        <v>0</v>
      </c>
      <c r="CB172" s="39">
        <v>1.1215550000000001</v>
      </c>
      <c r="CC172" s="39">
        <v>0</v>
      </c>
      <c r="CD172" s="39">
        <v>10.947763999999999</v>
      </c>
      <c r="CE172" s="39">
        <v>8.4756129999999992</v>
      </c>
      <c r="CF172" s="40">
        <v>1.1381650000000001</v>
      </c>
      <c r="CG172" s="40">
        <v>8.1045010000000008</v>
      </c>
      <c r="CH172" s="40">
        <v>0.625919</v>
      </c>
      <c r="CI172" s="40">
        <v>0.58638400000000002</v>
      </c>
      <c r="CJ172" s="40">
        <v>0.62948899999999997</v>
      </c>
      <c r="CK172" s="40">
        <v>23.300001000000002</v>
      </c>
      <c r="CL172" s="40">
        <v>0.20785999999999999</v>
      </c>
      <c r="CM172" s="41">
        <v>30.629902999999999</v>
      </c>
      <c r="CN172" s="41">
        <v>34.393017</v>
      </c>
      <c r="CO172" s="11">
        <v>554.86988799999995</v>
      </c>
      <c r="CP172" s="40">
        <v>47.438389000000001</v>
      </c>
      <c r="CQ172" s="40">
        <v>14.506919</v>
      </c>
      <c r="CR172" s="40">
        <v>2.4424459999999999</v>
      </c>
      <c r="CS172" s="40">
        <v>13.597001000000001</v>
      </c>
      <c r="CT172" s="40">
        <v>0.96768699999999996</v>
      </c>
      <c r="CU172" s="40">
        <v>8.5425000000000004</v>
      </c>
      <c r="CV172" s="40">
        <v>5.8663E-2</v>
      </c>
      <c r="CW172" s="40">
        <v>5.5823229999999997</v>
      </c>
      <c r="CX172" s="40">
        <v>24.822047000000001</v>
      </c>
      <c r="CY172" s="40">
        <v>1.3806069999999999</v>
      </c>
      <c r="CZ172" s="40">
        <v>6.4223749999999997</v>
      </c>
      <c r="DA172" s="40">
        <v>3.1186180000000001</v>
      </c>
      <c r="DB172" s="40">
        <v>2.221238</v>
      </c>
      <c r="DC172" s="40">
        <v>0.77262900000000001</v>
      </c>
    </row>
    <row r="173" spans="1:107" x14ac:dyDescent="0.25">
      <c r="A173" s="6" t="s">
        <v>260</v>
      </c>
      <c r="B173" s="5" t="s">
        <v>48</v>
      </c>
      <c r="C173" s="5"/>
      <c r="D173" s="24">
        <f t="shared" si="67"/>
        <v>1.5942999999999999E-2</v>
      </c>
      <c r="E173" s="24">
        <f t="shared" si="68"/>
        <v>0.98354399999999997</v>
      </c>
      <c r="F173" s="8">
        <f t="shared" si="69"/>
        <v>0.99948700000000001</v>
      </c>
      <c r="G173" s="19"/>
      <c r="H173" s="9">
        <v>0.33994000469784413</v>
      </c>
      <c r="I173" s="9">
        <v>0.7395401706551703</v>
      </c>
      <c r="J173" s="9">
        <v>0.57790529072738495</v>
      </c>
      <c r="K173" s="9">
        <v>0.86178049297371173</v>
      </c>
      <c r="L173" s="9">
        <v>0.5594606602503196</v>
      </c>
      <c r="M173" s="9">
        <v>0.66455218418076156</v>
      </c>
      <c r="N173" s="19"/>
      <c r="O173" s="9">
        <f t="shared" si="71"/>
        <v>1.0787991835992992</v>
      </c>
      <c r="P173" s="9">
        <f t="shared" si="72"/>
        <v>1.287781072589947</v>
      </c>
      <c r="Q173" s="9">
        <f t="shared" si="73"/>
        <v>1.0768545887788143</v>
      </c>
      <c r="R173" s="9">
        <f t="shared" si="74"/>
        <v>1.1752373367524649</v>
      </c>
      <c r="S173" s="9">
        <f t="shared" si="75"/>
        <v>0.97912918186986053</v>
      </c>
      <c r="T173" s="9">
        <f t="shared" si="76"/>
        <v>1.0790690227890196</v>
      </c>
      <c r="U173" s="19"/>
      <c r="V173" s="16">
        <f t="shared" si="77"/>
        <v>1.2872567419470928</v>
      </c>
      <c r="W173" s="16">
        <f t="shared" si="78"/>
        <v>2.1652386820387615</v>
      </c>
      <c r="X173" s="16">
        <f t="shared" si="79"/>
        <v>-1.7350482246482493</v>
      </c>
      <c r="Y173" s="16">
        <f t="shared" si="80"/>
        <v>1.0673485270495819</v>
      </c>
      <c r="Z173" s="16">
        <f t="shared" si="81"/>
        <v>1.7404356968643606</v>
      </c>
      <c r="AA173" s="16">
        <f t="shared" si="82"/>
        <v>0.47793571685547848</v>
      </c>
      <c r="AB173" s="16">
        <f t="shared" si="83"/>
        <v>-0.911687360343717</v>
      </c>
      <c r="AC173" s="47">
        <f t="shared" si="84"/>
        <v>-1.733387409464147</v>
      </c>
      <c r="AD173" s="16">
        <f t="shared" si="85"/>
        <v>0.9221820288989947</v>
      </c>
      <c r="AE173" s="16">
        <f t="shared" si="86"/>
        <v>-1.0750135204043079</v>
      </c>
      <c r="AF173" s="16">
        <f t="shared" si="87"/>
        <v>1.1936636293393954</v>
      </c>
      <c r="AG173" s="16">
        <f t="shared" si="88"/>
        <v>-1.1248259516351455</v>
      </c>
      <c r="AH173" s="16">
        <f t="shared" si="89"/>
        <v>-0.83318603397473168</v>
      </c>
      <c r="AI173" s="16">
        <f t="shared" si="90"/>
        <v>-0.79954699755226355</v>
      </c>
      <c r="AJ173" s="16">
        <f t="shared" si="91"/>
        <v>-0.74423145614800312</v>
      </c>
      <c r="AK173" s="16">
        <f t="shared" si="92"/>
        <v>-1.3944831839506606</v>
      </c>
      <c r="AL173" s="47">
        <f t="shared" si="93"/>
        <v>1.399684054172589</v>
      </c>
      <c r="AM173" s="16">
        <f t="shared" si="94"/>
        <v>1.1418004822441095</v>
      </c>
      <c r="AN173" s="16">
        <f t="shared" si="95"/>
        <v>-0.51731513076875002</v>
      </c>
      <c r="AO173" s="16">
        <f t="shared" si="96"/>
        <v>1.4525389049953421</v>
      </c>
      <c r="AP173" s="16">
        <f t="shared" si="97"/>
        <v>0.6448220611222768</v>
      </c>
      <c r="AQ173" s="16">
        <f t="shared" si="98"/>
        <v>-0.89077221550897523</v>
      </c>
      <c r="AR173" s="19"/>
      <c r="AS173" s="14">
        <v>1.1770000000000001E-3</v>
      </c>
      <c r="AT173" s="16">
        <v>0.57591599999999998</v>
      </c>
      <c r="AU173" s="14">
        <v>4.1899999999999999E-4</v>
      </c>
      <c r="AV173" s="16">
        <v>3.1058880000000002</v>
      </c>
      <c r="AW173" s="15">
        <v>0.76251500000000005</v>
      </c>
      <c r="AX173" s="15">
        <v>0.16261200000000001</v>
      </c>
      <c r="AY173" s="14">
        <v>6.7199999999999996E-4</v>
      </c>
      <c r="AZ173" s="37">
        <v>0.184891</v>
      </c>
      <c r="BA173" s="16">
        <v>3.4493939999999998</v>
      </c>
      <c r="BB173" s="16">
        <v>1.938156</v>
      </c>
      <c r="BC173" s="16">
        <f t="shared" si="70"/>
        <v>1.7797298050311738</v>
      </c>
      <c r="BD173" s="12">
        <v>156.89421300000001</v>
      </c>
      <c r="BE173" s="15">
        <v>0</v>
      </c>
      <c r="BF173" s="15">
        <v>0</v>
      </c>
      <c r="BG173" s="15">
        <v>0</v>
      </c>
      <c r="BH173" s="15">
        <v>1.5942999999999999E-2</v>
      </c>
      <c r="BI173" s="37">
        <v>0.98354399999999997</v>
      </c>
      <c r="BJ173" s="13">
        <v>1644.0056360000001</v>
      </c>
      <c r="BK173" s="15">
        <v>0.151007</v>
      </c>
      <c r="BL173" s="15">
        <v>7.5897360000000003</v>
      </c>
      <c r="BM173" s="16">
        <v>12.690101</v>
      </c>
      <c r="BN173" s="15">
        <v>0.162718</v>
      </c>
      <c r="BO173" s="19"/>
      <c r="BP173" s="45">
        <v>177.83333300000001</v>
      </c>
      <c r="BQ173" s="40">
        <v>0</v>
      </c>
      <c r="BR173" s="40">
        <v>0.31637500000000002</v>
      </c>
      <c r="BS173" s="39">
        <v>7.1839560000000002</v>
      </c>
      <c r="BT173" s="39">
        <v>5.550808</v>
      </c>
      <c r="BU173" s="40">
        <v>0.27901300000000001</v>
      </c>
      <c r="BV173" s="40">
        <v>2.4842070000000001</v>
      </c>
      <c r="BW173" s="39">
        <v>2.788284</v>
      </c>
      <c r="BX173" s="39">
        <v>20.794374999999999</v>
      </c>
      <c r="BY173" s="40">
        <v>4.3076379999999999</v>
      </c>
      <c r="BZ173" s="40">
        <v>0.84758</v>
      </c>
      <c r="CA173" s="39">
        <v>6.3469150000000001</v>
      </c>
      <c r="CB173" s="39">
        <v>9.3529060000000008</v>
      </c>
      <c r="CC173" s="39">
        <v>6.6886089999999996</v>
      </c>
      <c r="CD173" s="39">
        <v>12.920358</v>
      </c>
      <c r="CE173" s="39">
        <v>6.8722159999999999</v>
      </c>
      <c r="CF173" s="40">
        <v>1.0953120000000001</v>
      </c>
      <c r="CG173" s="40">
        <v>41.001001000000002</v>
      </c>
      <c r="CH173" s="40">
        <v>9.5853160000000006</v>
      </c>
      <c r="CI173" s="40">
        <v>3.8321770000000002</v>
      </c>
      <c r="CJ173" s="40">
        <v>7.1339889999999997</v>
      </c>
      <c r="CK173" s="40">
        <v>32.943334999999998</v>
      </c>
      <c r="CL173" s="40">
        <v>2.3034720000000002</v>
      </c>
      <c r="CM173" s="41">
        <v>60.895617000000001</v>
      </c>
      <c r="CN173" s="41">
        <v>54.160964999999997</v>
      </c>
      <c r="CO173" s="11">
        <v>269.287282</v>
      </c>
      <c r="CP173" s="40">
        <v>19.609870999999998</v>
      </c>
      <c r="CQ173" s="40">
        <v>29.585785999999999</v>
      </c>
      <c r="CR173" s="40">
        <v>3.8371300000000002</v>
      </c>
      <c r="CS173" s="40">
        <v>19.941834</v>
      </c>
      <c r="CT173" s="40">
        <v>1.2567820000000001</v>
      </c>
      <c r="CU173" s="40">
        <v>5.7240000000000002</v>
      </c>
      <c r="CV173" s="40">
        <v>-0.188559</v>
      </c>
      <c r="CW173" s="40">
        <v>5.462072</v>
      </c>
      <c r="CX173" s="40">
        <v>60.364646</v>
      </c>
      <c r="CY173" s="40">
        <v>5.2527619999999997</v>
      </c>
      <c r="CZ173" s="40">
        <v>17.133889</v>
      </c>
      <c r="DA173" s="40">
        <v>3.0198740000000002</v>
      </c>
      <c r="DB173" s="40">
        <v>2.0768390000000001</v>
      </c>
      <c r="DC173" s="40">
        <v>0.51111300000000004</v>
      </c>
    </row>
    <row r="174" spans="1:107" x14ac:dyDescent="0.25">
      <c r="A174" s="6" t="s">
        <v>671</v>
      </c>
      <c r="B174" s="5" t="s">
        <v>56</v>
      </c>
      <c r="C174" s="5" t="s">
        <v>58</v>
      </c>
      <c r="D174" s="24">
        <f t="shared" si="67"/>
        <v>0.94401100000000004</v>
      </c>
      <c r="E174" s="24">
        <f t="shared" si="68"/>
        <v>5.5451E-2</v>
      </c>
      <c r="F174" s="8">
        <f t="shared" si="69"/>
        <v>0.99946200000000007</v>
      </c>
      <c r="G174" s="19"/>
      <c r="H174" s="9">
        <v>1.8658423028160496</v>
      </c>
      <c r="I174" s="9">
        <v>1.5098666894643222</v>
      </c>
      <c r="J174" s="9">
        <v>1.315043183015286</v>
      </c>
      <c r="K174" s="9">
        <v>1.2146728768555155</v>
      </c>
      <c r="L174" s="9">
        <v>1.5834105825014058</v>
      </c>
      <c r="M174" s="9">
        <v>1.3344134314434597</v>
      </c>
      <c r="N174" s="19"/>
      <c r="O174" s="9">
        <f t="shared" si="71"/>
        <v>2.7393894685229556</v>
      </c>
      <c r="P174" s="9">
        <f t="shared" si="72"/>
        <v>2.7940113983521027</v>
      </c>
      <c r="Q174" s="9">
        <f t="shared" si="73"/>
        <v>2.6914221981300144</v>
      </c>
      <c r="R174" s="9">
        <f t="shared" si="74"/>
        <v>2.9209105009460363</v>
      </c>
      <c r="S174" s="9">
        <f t="shared" si="75"/>
        <v>2.6938840103792208</v>
      </c>
      <c r="T174" s="9">
        <f t="shared" si="76"/>
        <v>2.5801646181148556</v>
      </c>
      <c r="U174" s="19"/>
      <c r="V174" s="16">
        <f t="shared" si="77"/>
        <v>-2.0765094510974667</v>
      </c>
      <c r="W174" s="16">
        <f t="shared" si="78"/>
        <v>-1.4703006608885671</v>
      </c>
      <c r="X174" s="16">
        <f t="shared" si="79"/>
        <v>-0.11722768109042657</v>
      </c>
      <c r="Y174" s="16">
        <f t="shared" si="80"/>
        <v>-1.3212744781644232</v>
      </c>
      <c r="Z174" s="16">
        <f t="shared" si="81"/>
        <v>-2.4878427092303874E-2</v>
      </c>
      <c r="AA174" s="16">
        <f t="shared" si="82"/>
        <v>-1.1903613992522373</v>
      </c>
      <c r="AB174" s="16">
        <f t="shared" si="83"/>
        <v>-1.0284208820046721</v>
      </c>
      <c r="AC174" s="47">
        <f t="shared" si="84"/>
        <v>2.5278967635469933</v>
      </c>
      <c r="AD174" s="16">
        <f t="shared" si="85"/>
        <v>0.10418611456680513</v>
      </c>
      <c r="AE174" s="16">
        <f t="shared" si="86"/>
        <v>-0.40888392198929729</v>
      </c>
      <c r="AF174" s="16">
        <f t="shared" si="87"/>
        <v>0.11701660716011619</v>
      </c>
      <c r="AG174" s="16">
        <f t="shared" si="88"/>
        <v>0.14267777869156328</v>
      </c>
      <c r="AH174" s="16">
        <f t="shared" si="89"/>
        <v>-0.83318603397473168</v>
      </c>
      <c r="AI174" s="16">
        <f t="shared" si="90"/>
        <v>-0.79954699755226355</v>
      </c>
      <c r="AJ174" s="16">
        <f t="shared" si="91"/>
        <v>-0.74423145614800312</v>
      </c>
      <c r="AK174" s="16">
        <f t="shared" si="92"/>
        <v>1.3442009221410425</v>
      </c>
      <c r="AL174" s="47">
        <f t="shared" si="93"/>
        <v>-1.0910932231802262</v>
      </c>
      <c r="AM174" s="16">
        <f t="shared" si="94"/>
        <v>1.1753696733878776</v>
      </c>
      <c r="AN174" s="16">
        <f t="shared" si="95"/>
        <v>0.16500092956454804</v>
      </c>
      <c r="AO174" s="16">
        <f t="shared" si="96"/>
        <v>1.125411740532638</v>
      </c>
      <c r="AP174" s="16">
        <f t="shared" si="97"/>
        <v>0.82775474924035475</v>
      </c>
      <c r="AQ174" s="16">
        <f t="shared" si="98"/>
        <v>-0.31615883442339471</v>
      </c>
      <c r="AR174" s="19"/>
      <c r="AS174" s="14">
        <v>7.1500000000000003E-4</v>
      </c>
      <c r="AT174" s="16">
        <v>8.7035000000000001E-2</v>
      </c>
      <c r="AU174" s="14">
        <v>6.3299999999999999E-4</v>
      </c>
      <c r="AV174" s="16">
        <v>0.119616</v>
      </c>
      <c r="AW174" s="15">
        <v>0.52576599999999996</v>
      </c>
      <c r="AX174" s="15">
        <v>3.3352E-2</v>
      </c>
      <c r="AY174" s="14">
        <v>6.6E-4</v>
      </c>
      <c r="AZ174" s="37">
        <v>0.775613</v>
      </c>
      <c r="BA174" s="16">
        <v>3.0891950000000001</v>
      </c>
      <c r="BB174" s="16">
        <v>2.336535</v>
      </c>
      <c r="BC174" s="16">
        <f t="shared" si="70"/>
        <v>1.3221265677595242</v>
      </c>
      <c r="BD174" s="12">
        <v>180.81046000000001</v>
      </c>
      <c r="BE174" s="15">
        <v>0</v>
      </c>
      <c r="BF174" s="15">
        <v>0</v>
      </c>
      <c r="BG174" s="15">
        <v>0</v>
      </c>
      <c r="BH174" s="15">
        <v>0.94401100000000004</v>
      </c>
      <c r="BI174" s="37">
        <v>5.5451E-2</v>
      </c>
      <c r="BJ174" s="13">
        <v>1654.8438309999999</v>
      </c>
      <c r="BK174" s="15">
        <v>0.18228</v>
      </c>
      <c r="BL174" s="15">
        <v>7.5116810000000003</v>
      </c>
      <c r="BM174" s="16">
        <v>13.377815999999999</v>
      </c>
      <c r="BN174" s="15">
        <v>0.169763</v>
      </c>
      <c r="BO174" s="19"/>
      <c r="BP174" s="45">
        <v>228.16666699999999</v>
      </c>
      <c r="BQ174" s="40">
        <v>6.6485950000000003</v>
      </c>
      <c r="BR174" s="40">
        <v>7.4139629999999999</v>
      </c>
      <c r="BS174" s="39">
        <v>17.549731000000001</v>
      </c>
      <c r="BT174" s="39">
        <v>38.869390000000003</v>
      </c>
      <c r="BU174" s="40">
        <v>1.0089900000000001</v>
      </c>
      <c r="BV174" s="40">
        <v>19.467248999999999</v>
      </c>
      <c r="BW174" s="39">
        <v>13.556927</v>
      </c>
      <c r="BX174" s="39">
        <v>30.825773999999999</v>
      </c>
      <c r="BY174" s="40">
        <v>8.6933399999999992</v>
      </c>
      <c r="BZ174" s="40">
        <v>1.3993580000000001</v>
      </c>
      <c r="CA174" s="39">
        <v>17.843530999999999</v>
      </c>
      <c r="CB174" s="39">
        <v>48.278247</v>
      </c>
      <c r="CC174" s="39">
        <v>40.859819000000002</v>
      </c>
      <c r="CD174" s="39">
        <v>11.259473</v>
      </c>
      <c r="CE174" s="39">
        <v>13.583883999999999</v>
      </c>
      <c r="CF174" s="40">
        <v>1.7138040000000001</v>
      </c>
      <c r="CG174" s="40">
        <v>92.975170000000006</v>
      </c>
      <c r="CH174" s="40">
        <v>19.690535000000001</v>
      </c>
      <c r="CI174" s="40">
        <v>12.222769</v>
      </c>
      <c r="CJ174" s="40">
        <v>12.682292</v>
      </c>
      <c r="CK174" s="40">
        <v>82.458669999999998</v>
      </c>
      <c r="CL174" s="40">
        <v>4.8029460000000004</v>
      </c>
      <c r="CM174" s="41">
        <v>74.963339000000005</v>
      </c>
      <c r="CN174" s="41">
        <v>94.202251000000004</v>
      </c>
      <c r="CO174" s="11">
        <v>564.12781299999995</v>
      </c>
      <c r="CP174" s="40">
        <v>42.161777000000001</v>
      </c>
      <c r="CQ174" s="40">
        <v>59.265923999999998</v>
      </c>
      <c r="CR174" s="40">
        <v>8.1092560000000002</v>
      </c>
      <c r="CS174" s="40">
        <v>45.175001999999999</v>
      </c>
      <c r="CT174" s="40">
        <v>1.8802749999999999</v>
      </c>
      <c r="CU174" s="40">
        <v>12.273667</v>
      </c>
      <c r="CV174" s="40">
        <v>4.6086000000000002E-2</v>
      </c>
      <c r="CW174" s="40">
        <v>8.7462970000000002</v>
      </c>
      <c r="CX174" s="40">
        <v>177.55840000000001</v>
      </c>
      <c r="CY174" s="40">
        <v>9.2079590000000007</v>
      </c>
      <c r="CZ174" s="40">
        <v>41.559565999999997</v>
      </c>
      <c r="DA174" s="40">
        <v>4.6606490000000003</v>
      </c>
      <c r="DB174" s="40">
        <v>3.20418</v>
      </c>
      <c r="DC174" s="40">
        <v>1.0808</v>
      </c>
    </row>
    <row r="175" spans="1:107" x14ac:dyDescent="0.25">
      <c r="A175" s="6" t="s">
        <v>54</v>
      </c>
      <c r="B175" s="5" t="s">
        <v>48</v>
      </c>
      <c r="C175" s="5"/>
      <c r="D175" s="24">
        <f t="shared" si="67"/>
        <v>6.7741999999999997E-2</v>
      </c>
      <c r="E175" s="24">
        <f t="shared" si="68"/>
        <v>0.93165799999999999</v>
      </c>
      <c r="F175" s="8">
        <f t="shared" si="69"/>
        <v>0.99939999999999996</v>
      </c>
      <c r="G175" s="19"/>
      <c r="H175" s="9">
        <v>0.38299665631290947</v>
      </c>
      <c r="I175" s="9">
        <v>0.67103441782249362</v>
      </c>
      <c r="J175" s="9">
        <v>0.38142685469758275</v>
      </c>
      <c r="K175" s="9">
        <v>0.72431024668846833</v>
      </c>
      <c r="L175" s="9">
        <v>0.48455174801189504</v>
      </c>
      <c r="M175" s="9">
        <v>0.68481258198109785</v>
      </c>
      <c r="N175" s="19"/>
      <c r="O175" s="9">
        <f t="shared" si="71"/>
        <v>1.5207300690278245</v>
      </c>
      <c r="P175" s="9">
        <f t="shared" si="72"/>
        <v>1.2849884636839548</v>
      </c>
      <c r="Q175" s="9">
        <f t="shared" si="73"/>
        <v>1.5277766353125481</v>
      </c>
      <c r="R175" s="9">
        <f t="shared" si="74"/>
        <v>1.4103053790112305</v>
      </c>
      <c r="S175" s="9">
        <f t="shared" si="75"/>
        <v>1.4056978977586905</v>
      </c>
      <c r="T175" s="9">
        <f t="shared" si="76"/>
        <v>1.5462339639586908</v>
      </c>
      <c r="U175" s="19"/>
      <c r="V175" s="16">
        <f t="shared" si="77"/>
        <v>-0.12523382396339416</v>
      </c>
      <c r="W175" s="16">
        <f t="shared" si="78"/>
        <v>1.0804167237157836</v>
      </c>
      <c r="X175" s="16">
        <f t="shared" si="79"/>
        <v>-1.0848960435923016</v>
      </c>
      <c r="Y175" s="16">
        <f t="shared" si="80"/>
        <v>1.3957598742834494</v>
      </c>
      <c r="Z175" s="16">
        <f t="shared" si="81"/>
        <v>0.98589214168335948</v>
      </c>
      <c r="AA175" s="16">
        <f t="shared" si="82"/>
        <v>-0.10631674989343123</v>
      </c>
      <c r="AB175" s="16">
        <f t="shared" si="83"/>
        <v>-0.98950970811768713</v>
      </c>
      <c r="AC175" s="47">
        <f t="shared" si="84"/>
        <v>-0.96222974026740637</v>
      </c>
      <c r="AD175" s="16">
        <f t="shared" si="85"/>
        <v>0.86644142518470491</v>
      </c>
      <c r="AE175" s="16">
        <f t="shared" si="86"/>
        <v>-0.78524023095952589</v>
      </c>
      <c r="AF175" s="16">
        <f t="shared" si="87"/>
        <v>0.82263446577753419</v>
      </c>
      <c r="AG175" s="16">
        <f t="shared" si="88"/>
        <v>-0.95986927372253206</v>
      </c>
      <c r="AH175" s="16">
        <f t="shared" si="89"/>
        <v>-0.83318603397473168</v>
      </c>
      <c r="AI175" s="16">
        <f t="shared" si="90"/>
        <v>-0.79954699755226355</v>
      </c>
      <c r="AJ175" s="16">
        <f t="shared" si="91"/>
        <v>-0.74423145614800312</v>
      </c>
      <c r="AK175" s="16">
        <f t="shared" si="92"/>
        <v>-1.2416268221200146</v>
      </c>
      <c r="AL175" s="47">
        <f t="shared" si="93"/>
        <v>1.260434571833289</v>
      </c>
      <c r="AM175" s="16">
        <f t="shared" si="94"/>
        <v>-0.82065283164332337</v>
      </c>
      <c r="AN175" s="16">
        <f t="shared" si="95"/>
        <v>-0.742062923992723</v>
      </c>
      <c r="AO175" s="16">
        <f t="shared" si="96"/>
        <v>-0.64499770749085161</v>
      </c>
      <c r="AP175" s="16">
        <f t="shared" si="97"/>
        <v>-0.85435642507819931</v>
      </c>
      <c r="AQ175" s="16">
        <f t="shared" si="98"/>
        <v>-1.048597182492736</v>
      </c>
      <c r="AR175" s="19"/>
      <c r="AS175" s="14">
        <v>9.8299999999999993E-4</v>
      </c>
      <c r="AT175" s="16">
        <v>0.430037</v>
      </c>
      <c r="AU175" s="14">
        <v>5.0500000000000002E-4</v>
      </c>
      <c r="AV175" s="16">
        <v>3.51647</v>
      </c>
      <c r="AW175" s="15">
        <v>0.66132199999999997</v>
      </c>
      <c r="AX175" s="15">
        <v>0.117344</v>
      </c>
      <c r="AY175" s="14">
        <v>6.6399999999999999E-4</v>
      </c>
      <c r="AZ175" s="37">
        <v>0.29179300000000002</v>
      </c>
      <c r="BA175" s="16">
        <v>3.424849</v>
      </c>
      <c r="BB175" s="16">
        <v>2.1114549999999999</v>
      </c>
      <c r="BC175" s="16">
        <f t="shared" si="70"/>
        <v>1.622032674151237</v>
      </c>
      <c r="BD175" s="12">
        <v>160.006744</v>
      </c>
      <c r="BE175" s="15">
        <v>0</v>
      </c>
      <c r="BF175" s="15">
        <v>0</v>
      </c>
      <c r="BG175" s="15">
        <v>0</v>
      </c>
      <c r="BH175" s="15">
        <v>6.7741999999999997E-2</v>
      </c>
      <c r="BI175" s="37">
        <v>0.93165799999999999</v>
      </c>
      <c r="BJ175" s="13">
        <v>1010.405273</v>
      </c>
      <c r="BK175" s="15">
        <v>0.140706</v>
      </c>
      <c r="BL175" s="15">
        <v>7.0892480000000004</v>
      </c>
      <c r="BM175" s="16">
        <v>7.0541070000000001</v>
      </c>
      <c r="BN175" s="15">
        <v>0.16078300000000001</v>
      </c>
      <c r="BO175" s="19"/>
      <c r="BP175" s="45">
        <v>123.6</v>
      </c>
      <c r="BQ175" s="21">
        <v>0</v>
      </c>
      <c r="BR175" s="21">
        <v>10.274361000000001</v>
      </c>
      <c r="BS175" s="20">
        <v>0</v>
      </c>
      <c r="BT175" s="20">
        <v>6.87582</v>
      </c>
      <c r="BU175" s="21">
        <v>0.57081899999999997</v>
      </c>
      <c r="BV175" s="21">
        <v>17.733695000000001</v>
      </c>
      <c r="BW175" s="20">
        <v>0</v>
      </c>
      <c r="BX175" s="20">
        <v>29.957583</v>
      </c>
      <c r="BY175" s="21">
        <v>0</v>
      </c>
      <c r="BZ175" s="21">
        <v>0.17780399999999999</v>
      </c>
      <c r="CA175" s="20">
        <v>0</v>
      </c>
      <c r="CB175" s="20">
        <v>0</v>
      </c>
      <c r="CC175" s="20">
        <v>1.6721520000000001</v>
      </c>
      <c r="CD175" s="20">
        <v>10.633682</v>
      </c>
      <c r="CE175" s="20">
        <v>6.0993870000000001</v>
      </c>
      <c r="CF175" s="21">
        <v>1.0199400000000001</v>
      </c>
      <c r="CG175" s="21">
        <v>5.4569999999999999</v>
      </c>
      <c r="CH175" s="21">
        <v>0.38284899999999999</v>
      </c>
      <c r="CI175" s="21">
        <v>0.234123</v>
      </c>
      <c r="CJ175" s="21">
        <v>0.29821500000000001</v>
      </c>
      <c r="CK175" s="21">
        <v>20.416601</v>
      </c>
      <c r="CL175" s="21">
        <v>0.187778</v>
      </c>
      <c r="CM175" s="23">
        <v>31.55424</v>
      </c>
      <c r="CN175" s="23">
        <v>33.012262999999997</v>
      </c>
      <c r="CO175" s="22">
        <v>305.96724499999999</v>
      </c>
      <c r="CP175" s="21">
        <v>32.587032999999998</v>
      </c>
      <c r="CQ175" s="21">
        <v>10.812908</v>
      </c>
      <c r="CR175" s="21">
        <v>1.0673299999999999</v>
      </c>
      <c r="CS175" s="21">
        <v>9.4025999999999996</v>
      </c>
      <c r="CT175" s="21">
        <v>0.74902000000000002</v>
      </c>
      <c r="CU175" s="21">
        <v>13.400001</v>
      </c>
      <c r="CV175" s="21">
        <v>-4.4263999999999998E-2</v>
      </c>
      <c r="CW175" s="21">
        <v>5.166169</v>
      </c>
      <c r="CX175" s="21">
        <v>21.928818</v>
      </c>
      <c r="CY175" s="21">
        <v>1.0499099999999999</v>
      </c>
      <c r="CZ175" s="21">
        <v>5.0726740000000001</v>
      </c>
      <c r="DA175" s="21">
        <v>2.7697159999999998</v>
      </c>
      <c r="DB175" s="21">
        <v>1.8777870000000001</v>
      </c>
      <c r="DC175" s="21">
        <v>0.48148800000000003</v>
      </c>
    </row>
    <row r="176" spans="1:107" x14ac:dyDescent="0.25">
      <c r="A176" s="6" t="s">
        <v>408</v>
      </c>
      <c r="B176" s="5" t="s">
        <v>51</v>
      </c>
      <c r="C176" s="5" t="s">
        <v>90</v>
      </c>
      <c r="D176" s="24">
        <f t="shared" si="67"/>
        <v>0.99678999999999995</v>
      </c>
      <c r="E176" s="24">
        <f t="shared" si="68"/>
        <v>2.5660000000000001E-3</v>
      </c>
      <c r="F176" s="8">
        <f t="shared" si="69"/>
        <v>0.99935599999999991</v>
      </c>
      <c r="G176" s="19"/>
      <c r="H176" s="9">
        <v>0.62584733019852568</v>
      </c>
      <c r="I176" s="9">
        <v>0.91538550805775176</v>
      </c>
      <c r="J176" s="9">
        <v>0.88621634941745009</v>
      </c>
      <c r="K176" s="9">
        <v>1.0847440520627478</v>
      </c>
      <c r="L176" s="9">
        <v>0.81940540657687155</v>
      </c>
      <c r="M176" s="9">
        <v>0.77326391370977643</v>
      </c>
      <c r="N176" s="19"/>
      <c r="O176" s="9">
        <f t="shared" si="71"/>
        <v>1.8043910996087189</v>
      </c>
      <c r="P176" s="9">
        <f t="shared" si="72"/>
        <v>1.7797617621652075</v>
      </c>
      <c r="Q176" s="9">
        <f t="shared" si="73"/>
        <v>1.9360992691212602</v>
      </c>
      <c r="R176" s="9">
        <f t="shared" si="74"/>
        <v>2.0948249916504018</v>
      </c>
      <c r="S176" s="9">
        <f t="shared" si="75"/>
        <v>1.9180734366980203</v>
      </c>
      <c r="T176" s="9">
        <f t="shared" si="76"/>
        <v>1.8330028168399342</v>
      </c>
      <c r="U176" s="19"/>
      <c r="V176" s="16">
        <f t="shared" si="77"/>
        <v>-0.16163821999201503</v>
      </c>
      <c r="W176" s="16">
        <f t="shared" si="78"/>
        <v>1.0531200388413638E-3</v>
      </c>
      <c r="X176" s="16">
        <f t="shared" si="79"/>
        <v>-0.12478759017247265</v>
      </c>
      <c r="Y176" s="16">
        <f t="shared" si="80"/>
        <v>-0.37245922016718425</v>
      </c>
      <c r="Z176" s="16">
        <f t="shared" si="81"/>
        <v>-0.87896598691459682</v>
      </c>
      <c r="AA176" s="16">
        <f t="shared" si="82"/>
        <v>-1.4873921112288964</v>
      </c>
      <c r="AB176" s="16">
        <f t="shared" si="83"/>
        <v>-0.18210284996274459</v>
      </c>
      <c r="AC176" s="47">
        <f t="shared" si="84"/>
        <v>-0.79058724919270973</v>
      </c>
      <c r="AD176" s="16">
        <f t="shared" si="85"/>
        <v>-0.93550956334264657</v>
      </c>
      <c r="AE176" s="16">
        <f t="shared" si="86"/>
        <v>0.8012400612450582</v>
      </c>
      <c r="AF176" s="16">
        <f t="shared" si="87"/>
        <v>-0.97061347782100726</v>
      </c>
      <c r="AG176" s="16">
        <f t="shared" si="88"/>
        <v>1.8237093398841548</v>
      </c>
      <c r="AH176" s="16">
        <f t="shared" si="89"/>
        <v>-0.83318603397473168</v>
      </c>
      <c r="AI176" s="16">
        <f t="shared" si="90"/>
        <v>-0.79954699755226355</v>
      </c>
      <c r="AJ176" s="16">
        <f t="shared" si="91"/>
        <v>-0.74423145614800312</v>
      </c>
      <c r="AK176" s="16">
        <f t="shared" si="92"/>
        <v>1.4999492169162247</v>
      </c>
      <c r="AL176" s="47">
        <f t="shared" si="93"/>
        <v>-1.2330237800455441</v>
      </c>
      <c r="AM176" s="16">
        <f t="shared" si="94"/>
        <v>0.73057227764269606</v>
      </c>
      <c r="AN176" s="16">
        <f t="shared" si="95"/>
        <v>-1.0044250454875561</v>
      </c>
      <c r="AO176" s="16">
        <f t="shared" si="96"/>
        <v>0.67773933705333089</v>
      </c>
      <c r="AP176" s="16">
        <f t="shared" si="97"/>
        <v>1.2080666248137264</v>
      </c>
      <c r="AQ176" s="16">
        <f t="shared" si="98"/>
        <v>-4.0148659605281911E-2</v>
      </c>
      <c r="AR176" s="19"/>
      <c r="AS176" s="14">
        <v>9.7799999999999992E-4</v>
      </c>
      <c r="AT176" s="16">
        <v>0.28489199999999998</v>
      </c>
      <c r="AU176" s="14">
        <v>6.3199999999999997E-4</v>
      </c>
      <c r="AV176" s="16">
        <v>1.305831</v>
      </c>
      <c r="AW176" s="15">
        <v>0.41122300000000001</v>
      </c>
      <c r="AX176" s="15">
        <v>1.0338E-2</v>
      </c>
      <c r="AY176" s="14">
        <v>7.4700000000000005E-4</v>
      </c>
      <c r="AZ176" s="37">
        <v>0.31558700000000001</v>
      </c>
      <c r="BA176" s="16">
        <v>2.6313719999999998</v>
      </c>
      <c r="BB176" s="16">
        <v>3.0602499999999999</v>
      </c>
      <c r="BC176" s="16">
        <f t="shared" si="70"/>
        <v>0.85985524058491947</v>
      </c>
      <c r="BD176" s="12">
        <v>212.529472</v>
      </c>
      <c r="BE176" s="15">
        <v>0</v>
      </c>
      <c r="BF176" s="15">
        <v>0</v>
      </c>
      <c r="BG176" s="15">
        <v>0</v>
      </c>
      <c r="BH176" s="15">
        <v>0.99678999999999995</v>
      </c>
      <c r="BI176" s="37">
        <v>2.5660000000000001E-3</v>
      </c>
      <c r="BJ176" s="13">
        <v>1511.2359349999999</v>
      </c>
      <c r="BK176" s="15">
        <v>0.12868099999999999</v>
      </c>
      <c r="BL176" s="15">
        <v>7.4048629999999998</v>
      </c>
      <c r="BM176" s="16">
        <v>14.807556</v>
      </c>
      <c r="BN176" s="15">
        <v>0.173147</v>
      </c>
      <c r="BO176" s="19"/>
      <c r="BP176" s="45">
        <v>193.33333300000001</v>
      </c>
      <c r="BQ176" s="40">
        <v>35.435333999999997</v>
      </c>
      <c r="BR176" s="40">
        <v>32.781965</v>
      </c>
      <c r="BS176" s="39">
        <v>11.48305</v>
      </c>
      <c r="BT176" s="39">
        <v>11.487166999999999</v>
      </c>
      <c r="BU176" s="40">
        <v>0.798956</v>
      </c>
      <c r="BV176" s="40">
        <v>26.340185999999999</v>
      </c>
      <c r="BW176" s="39">
        <v>17.021750999999998</v>
      </c>
      <c r="BX176" s="39">
        <v>43.873136000000002</v>
      </c>
      <c r="BY176" s="40">
        <v>1.420364</v>
      </c>
      <c r="BZ176" s="40">
        <v>0.32027499999999998</v>
      </c>
      <c r="CA176" s="39">
        <v>11.508445999999999</v>
      </c>
      <c r="CB176" s="39">
        <v>29.537168999999999</v>
      </c>
      <c r="CC176" s="39">
        <v>18.936869999999999</v>
      </c>
      <c r="CD176" s="39">
        <v>9.7637769999999993</v>
      </c>
      <c r="CE176" s="39">
        <v>6.8930290000000003</v>
      </c>
      <c r="CF176" s="40">
        <v>1.4263140000000001</v>
      </c>
      <c r="CG176" s="40">
        <v>19.958556000000002</v>
      </c>
      <c r="CH176" s="40">
        <v>2.6072389999999999</v>
      </c>
      <c r="CI176" s="40">
        <v>2.062484</v>
      </c>
      <c r="CJ176" s="40">
        <v>2.4194529999999999</v>
      </c>
      <c r="CK176" s="40">
        <v>20.558001000000001</v>
      </c>
      <c r="CL176" s="40">
        <v>0.189777</v>
      </c>
      <c r="CM176" s="41">
        <v>43.085273999999998</v>
      </c>
      <c r="CN176" s="41">
        <v>44.193672999999997</v>
      </c>
      <c r="CO176" s="11">
        <v>555.91842299999996</v>
      </c>
      <c r="CP176" s="40">
        <v>52.299912999999997</v>
      </c>
      <c r="CQ176" s="40">
        <v>19.300142000000001</v>
      </c>
      <c r="CR176" s="40">
        <v>3.9805290000000002</v>
      </c>
      <c r="CS176" s="40">
        <v>35.857556000000002</v>
      </c>
      <c r="CT176" s="40">
        <v>1.5745610000000001</v>
      </c>
      <c r="CU176" s="40">
        <v>7.8183340000000001</v>
      </c>
      <c r="CV176" s="40">
        <v>3.0374999999999999E-2</v>
      </c>
      <c r="CW176" s="40">
        <v>6.9436819999999999</v>
      </c>
      <c r="CX176" s="40">
        <v>38.689176000000003</v>
      </c>
      <c r="CY176" s="40">
        <v>2.1089280000000001</v>
      </c>
      <c r="CZ176" s="40">
        <v>10.272681</v>
      </c>
      <c r="DA176" s="40">
        <v>3.0187650000000001</v>
      </c>
      <c r="DB176" s="40">
        <v>2.1499130000000002</v>
      </c>
      <c r="DC176" s="40">
        <v>0.59790200000000004</v>
      </c>
    </row>
    <row r="177" spans="1:107" x14ac:dyDescent="0.25">
      <c r="A177" s="6" t="s">
        <v>527</v>
      </c>
      <c r="B177" s="5" t="s">
        <v>56</v>
      </c>
      <c r="C177" s="5" t="s">
        <v>52</v>
      </c>
      <c r="D177" s="24">
        <f t="shared" si="67"/>
        <v>0.166634</v>
      </c>
      <c r="E177" s="24">
        <f t="shared" si="68"/>
        <v>0.83270599999999995</v>
      </c>
      <c r="F177" s="8">
        <f t="shared" si="69"/>
        <v>0.9993399999999999</v>
      </c>
      <c r="G177" s="19"/>
      <c r="H177" s="9">
        <v>0.99594657629526151</v>
      </c>
      <c r="I177" s="9">
        <v>1.0863579720030447</v>
      </c>
      <c r="J177" s="9">
        <v>1.2939354938821923</v>
      </c>
      <c r="K177" s="9">
        <v>1.1099885203967077</v>
      </c>
      <c r="L177" s="9">
        <v>1.1396361281602991</v>
      </c>
      <c r="M177" s="9">
        <v>1.0510029058107819</v>
      </c>
      <c r="N177" s="19"/>
      <c r="O177" s="9">
        <f t="shared" si="71"/>
        <v>2.4636085354402915</v>
      </c>
      <c r="P177" s="9">
        <f t="shared" si="72"/>
        <v>2.4132547528884234</v>
      </c>
      <c r="Q177" s="9">
        <f t="shared" si="73"/>
        <v>2.2964169561615781</v>
      </c>
      <c r="R177" s="9">
        <f t="shared" si="74"/>
        <v>2.2079348366714333</v>
      </c>
      <c r="S177" s="9">
        <f t="shared" si="75"/>
        <v>2.2311991309628176</v>
      </c>
      <c r="T177" s="9">
        <f t="shared" si="76"/>
        <v>2.2221820702368094</v>
      </c>
      <c r="U177" s="19"/>
      <c r="V177" s="16">
        <f t="shared" si="77"/>
        <v>0.36258508282012414</v>
      </c>
      <c r="W177" s="16">
        <f t="shared" si="78"/>
        <v>0.94859076620859328</v>
      </c>
      <c r="X177" s="16">
        <f t="shared" si="79"/>
        <v>-0.80517940755660389</v>
      </c>
      <c r="Y177" s="16">
        <f t="shared" si="80"/>
        <v>-0.72196308296811795</v>
      </c>
      <c r="Z177" s="16">
        <f t="shared" si="81"/>
        <v>0.19140422449011946</v>
      </c>
      <c r="AA177" s="16">
        <f t="shared" si="82"/>
        <v>-0.55730937041139428</v>
      </c>
      <c r="AB177" s="16">
        <f t="shared" si="83"/>
        <v>-0.53230341494561106</v>
      </c>
      <c r="AC177" s="47">
        <f t="shared" si="84"/>
        <v>-1.0062260230725077</v>
      </c>
      <c r="AD177" s="16">
        <f t="shared" si="85"/>
        <v>-0.9266800882055034</v>
      </c>
      <c r="AE177" s="16">
        <f t="shared" si="86"/>
        <v>0.79602478077732186</v>
      </c>
      <c r="AF177" s="16">
        <f t="shared" si="87"/>
        <v>-0.9655572317066593</v>
      </c>
      <c r="AG177" s="16">
        <f t="shared" si="88"/>
        <v>-0.94566533351951465</v>
      </c>
      <c r="AH177" s="16">
        <f t="shared" si="89"/>
        <v>-0.83318603397473168</v>
      </c>
      <c r="AI177" s="16">
        <f t="shared" si="90"/>
        <v>-0.79954699755226355</v>
      </c>
      <c r="AJ177" s="16">
        <f t="shared" si="91"/>
        <v>-0.74423145614800312</v>
      </c>
      <c r="AK177" s="16">
        <f t="shared" si="92"/>
        <v>-0.94980127849646456</v>
      </c>
      <c r="AL177" s="47">
        <f t="shared" si="93"/>
        <v>0.9948713220850246</v>
      </c>
      <c r="AM177" s="16">
        <f t="shared" si="94"/>
        <v>-0.90408779664255845</v>
      </c>
      <c r="AN177" s="16">
        <f t="shared" si="95"/>
        <v>-0.67172151195951357</v>
      </c>
      <c r="AO177" s="16">
        <f t="shared" si="96"/>
        <v>-0.895442459191094</v>
      </c>
      <c r="AP177" s="16">
        <f t="shared" si="97"/>
        <v>-1.1547680670865681</v>
      </c>
      <c r="AQ177" s="16">
        <f t="shared" si="98"/>
        <v>-0.82959974768581191</v>
      </c>
      <c r="AR177" s="19"/>
      <c r="AS177" s="14">
        <v>1.0499999999999999E-3</v>
      </c>
      <c r="AT177" s="16">
        <v>0.41231000000000001</v>
      </c>
      <c r="AU177" s="14">
        <v>5.4199999999999995E-4</v>
      </c>
      <c r="AV177" s="16">
        <v>0.86887899999999996</v>
      </c>
      <c r="AW177" s="15">
        <v>0.55477200000000004</v>
      </c>
      <c r="AX177" s="15">
        <v>8.2401000000000002E-2</v>
      </c>
      <c r="AY177" s="14">
        <v>7.1100000000000004E-4</v>
      </c>
      <c r="AZ177" s="37">
        <v>0.285694</v>
      </c>
      <c r="BA177" s="16">
        <v>2.6352600000000002</v>
      </c>
      <c r="BB177" s="16">
        <v>3.057131</v>
      </c>
      <c r="BC177" s="16">
        <f t="shared" si="70"/>
        <v>0.86200427786705902</v>
      </c>
      <c r="BD177" s="12">
        <v>160.274755</v>
      </c>
      <c r="BE177" s="15">
        <v>0</v>
      </c>
      <c r="BF177" s="15">
        <v>0</v>
      </c>
      <c r="BG177" s="15">
        <v>0</v>
      </c>
      <c r="BH177" s="15">
        <v>0.166634</v>
      </c>
      <c r="BI177" s="37">
        <v>0.83270599999999995</v>
      </c>
      <c r="BJ177" s="13">
        <v>983.46734600000002</v>
      </c>
      <c r="BK177" s="15">
        <v>0.14393</v>
      </c>
      <c r="BL177" s="15">
        <v>7.02949</v>
      </c>
      <c r="BM177" s="16">
        <v>5.9247430000000003</v>
      </c>
      <c r="BN177" s="15">
        <v>0.163468</v>
      </c>
      <c r="BO177" s="19"/>
      <c r="BP177" s="45">
        <v>203</v>
      </c>
      <c r="BQ177" s="40">
        <v>0</v>
      </c>
      <c r="BR177" s="40">
        <v>25.777968999999999</v>
      </c>
      <c r="BS177" s="39">
        <v>0</v>
      </c>
      <c r="BT177" s="39">
        <v>37.014882999999998</v>
      </c>
      <c r="BU177" s="40">
        <v>1.243838</v>
      </c>
      <c r="BV177" s="40">
        <v>45.587530999999998</v>
      </c>
      <c r="BW177" s="39">
        <v>0</v>
      </c>
      <c r="BX177" s="39">
        <v>64.004703000000006</v>
      </c>
      <c r="BY177" s="40">
        <v>0</v>
      </c>
      <c r="BZ177" s="40">
        <v>0.44344299999999998</v>
      </c>
      <c r="CA177" s="39">
        <v>0</v>
      </c>
      <c r="CB177" s="39">
        <v>3.1586660000000002</v>
      </c>
      <c r="CC177" s="39">
        <v>2.5275340000000002</v>
      </c>
      <c r="CD177" s="39">
        <v>11.365228</v>
      </c>
      <c r="CE177" s="39">
        <v>9.9882010000000001</v>
      </c>
      <c r="CF177" s="40">
        <v>1.2277229999999999</v>
      </c>
      <c r="CG177" s="40">
        <v>9.5893339999999991</v>
      </c>
      <c r="CH177" s="40">
        <v>0.68182399999999999</v>
      </c>
      <c r="CI177" s="40">
        <v>0.69257299999999999</v>
      </c>
      <c r="CJ177" s="40">
        <v>0.74336899999999995</v>
      </c>
      <c r="CK177" s="40">
        <v>20.538668000000001</v>
      </c>
      <c r="CL177" s="40">
        <v>0.208203</v>
      </c>
      <c r="CM177" s="41">
        <v>28.364011999999999</v>
      </c>
      <c r="CN177" s="41">
        <v>32.546219000000001</v>
      </c>
      <c r="CO177" s="11">
        <v>619.398234</v>
      </c>
      <c r="CP177" s="40">
        <v>55.128008999999999</v>
      </c>
      <c r="CQ177" s="40">
        <v>17.025534</v>
      </c>
      <c r="CR177" s="40">
        <v>3.256996</v>
      </c>
      <c r="CS177" s="40">
        <v>16.569001</v>
      </c>
      <c r="CT177" s="40">
        <v>1.1534199999999999</v>
      </c>
      <c r="CU177" s="40">
        <v>8.9713340000000006</v>
      </c>
      <c r="CV177" s="40">
        <v>0.139349</v>
      </c>
      <c r="CW177" s="40">
        <v>6.0751790000000003</v>
      </c>
      <c r="CX177" s="40">
        <v>28.051023000000001</v>
      </c>
      <c r="CY177" s="40">
        <v>1.4292929999999999</v>
      </c>
      <c r="CZ177" s="40">
        <v>6.6029499999999999</v>
      </c>
      <c r="DA177" s="40">
        <v>3.3786640000000001</v>
      </c>
      <c r="DB177" s="40">
        <v>2.3181729999999998</v>
      </c>
      <c r="DC177" s="40">
        <v>0.860954</v>
      </c>
    </row>
    <row r="178" spans="1:107" x14ac:dyDescent="0.25">
      <c r="A178" s="6" t="s">
        <v>647</v>
      </c>
      <c r="B178" s="5" t="s">
        <v>56</v>
      </c>
      <c r="C178" s="5" t="s">
        <v>125</v>
      </c>
      <c r="D178" s="24">
        <f t="shared" si="67"/>
        <v>0.99931800000000004</v>
      </c>
      <c r="E178" s="24">
        <f t="shared" si="68"/>
        <v>1.9000000000000001E-5</v>
      </c>
      <c r="F178" s="8">
        <f t="shared" si="69"/>
        <v>0.99933700000000003</v>
      </c>
      <c r="G178" s="19"/>
      <c r="H178" s="9">
        <v>1.3313730088589013</v>
      </c>
      <c r="I178" s="9">
        <v>1.5734322566256833</v>
      </c>
      <c r="J178" s="9">
        <v>1.515963439036659</v>
      </c>
      <c r="K178" s="9">
        <v>1.0675734122939731</v>
      </c>
      <c r="L178" s="9">
        <v>1.4922666255868564</v>
      </c>
      <c r="M178" s="9">
        <v>1.4308854659332204</v>
      </c>
      <c r="N178" s="19"/>
      <c r="O178" s="9">
        <f t="shared" si="71"/>
        <v>2.2792949657159047</v>
      </c>
      <c r="P178" s="9">
        <f t="shared" si="72"/>
        <v>2.2962317877080083</v>
      </c>
      <c r="Q178" s="9">
        <f t="shared" si="73"/>
        <v>2.2860903640477246</v>
      </c>
      <c r="R178" s="9">
        <f t="shared" si="74"/>
        <v>2.3821387996807331</v>
      </c>
      <c r="S178" s="9">
        <f t="shared" si="75"/>
        <v>2.3261673586186218</v>
      </c>
      <c r="T178" s="9">
        <f t="shared" si="76"/>
        <v>2.1670185291817314</v>
      </c>
      <c r="U178" s="19"/>
      <c r="V178" s="16">
        <f t="shared" si="77"/>
        <v>-1.0207819662674646</v>
      </c>
      <c r="W178" s="16">
        <f t="shared" si="78"/>
        <v>-0.86019939131080914</v>
      </c>
      <c r="X178" s="16">
        <f t="shared" si="79"/>
        <v>0.11712950045299632</v>
      </c>
      <c r="Y178" s="16">
        <f t="shared" si="80"/>
        <v>-1.3045596394156567</v>
      </c>
      <c r="Z178" s="16">
        <f t="shared" si="81"/>
        <v>-0.93762611309534982</v>
      </c>
      <c r="AA178" s="16">
        <f t="shared" si="82"/>
        <v>-1.5150507892408014</v>
      </c>
      <c r="AB178" s="16">
        <f t="shared" si="83"/>
        <v>-0.34747533898243232</v>
      </c>
      <c r="AC178" s="47">
        <f t="shared" si="84"/>
        <v>0.54828766164388298</v>
      </c>
      <c r="AD178" s="16">
        <f t="shared" si="85"/>
        <v>-0.92122071108881387</v>
      </c>
      <c r="AE178" s="16">
        <f t="shared" si="86"/>
        <v>0.59756822647329888</v>
      </c>
      <c r="AF178" s="16">
        <f t="shared" si="87"/>
        <v>-0.8817143489800654</v>
      </c>
      <c r="AG178" s="16">
        <f t="shared" si="88"/>
        <v>1.5885636453639675</v>
      </c>
      <c r="AH178" s="16">
        <f t="shared" si="89"/>
        <v>-0.83318603397473168</v>
      </c>
      <c r="AI178" s="16">
        <f t="shared" si="90"/>
        <v>-0.79954699755226355</v>
      </c>
      <c r="AJ178" s="16">
        <f t="shared" si="91"/>
        <v>-0.74423145614800312</v>
      </c>
      <c r="AK178" s="16">
        <f t="shared" si="92"/>
        <v>1.5074092235323349</v>
      </c>
      <c r="AL178" s="47">
        <f t="shared" si="93"/>
        <v>-1.2398593123956618</v>
      </c>
      <c r="AM178" s="16">
        <f t="shared" si="94"/>
        <v>0.62169156782675583</v>
      </c>
      <c r="AN178" s="16">
        <f t="shared" si="95"/>
        <v>-0.63388900313023822</v>
      </c>
      <c r="AO178" s="16">
        <f t="shared" si="96"/>
        <v>0.69997250094385188</v>
      </c>
      <c r="AP178" s="16">
        <f t="shared" si="97"/>
        <v>2.6858990848898641</v>
      </c>
      <c r="AQ178" s="16">
        <f t="shared" si="98"/>
        <v>1.0697645965781943</v>
      </c>
      <c r="AR178" s="19"/>
      <c r="AS178" s="14">
        <v>8.5999999999999998E-4</v>
      </c>
      <c r="AT178" s="16">
        <v>0.16907700000000001</v>
      </c>
      <c r="AU178" s="14">
        <v>6.6399999999999999E-4</v>
      </c>
      <c r="AV178" s="16">
        <v>0.140513</v>
      </c>
      <c r="AW178" s="15">
        <v>0.40335599999999999</v>
      </c>
      <c r="AX178" s="15">
        <v>8.1949999999999992E-3</v>
      </c>
      <c r="AY178" s="14">
        <v>7.2999999999999996E-4</v>
      </c>
      <c r="AZ178" s="37">
        <v>0.501189</v>
      </c>
      <c r="BA178" s="16">
        <v>2.637664</v>
      </c>
      <c r="BB178" s="16">
        <v>2.9384440000000001</v>
      </c>
      <c r="BC178" s="16">
        <f t="shared" si="70"/>
        <v>0.89763970318985153</v>
      </c>
      <c r="BD178" s="12">
        <v>208.09255999999999</v>
      </c>
      <c r="BE178" s="15">
        <v>0</v>
      </c>
      <c r="BF178" s="15">
        <v>0</v>
      </c>
      <c r="BG178" s="15">
        <v>0</v>
      </c>
      <c r="BH178" s="15">
        <v>0.99931800000000004</v>
      </c>
      <c r="BI178" s="37">
        <v>1.9000000000000001E-5</v>
      </c>
      <c r="BJ178" s="13">
        <v>1476.0825600000001</v>
      </c>
      <c r="BK178" s="15">
        <v>0.14566399999999999</v>
      </c>
      <c r="BL178" s="15">
        <v>7.4101679999999996</v>
      </c>
      <c r="BM178" s="16">
        <v>20.363302000000001</v>
      </c>
      <c r="BN178" s="15">
        <v>0.186755</v>
      </c>
      <c r="BO178" s="19"/>
      <c r="BP178" s="45">
        <v>206</v>
      </c>
      <c r="BQ178" s="40">
        <v>36.247768999999998</v>
      </c>
      <c r="BR178" s="40">
        <v>38.010804</v>
      </c>
      <c r="BS178" s="39">
        <v>11.337444</v>
      </c>
      <c r="BT178" s="39">
        <v>15.945921999999999</v>
      </c>
      <c r="BU178" s="40">
        <v>0.74199000000000004</v>
      </c>
      <c r="BV178" s="40">
        <v>32.903024000000002</v>
      </c>
      <c r="BW178" s="39">
        <v>30.070468000000002</v>
      </c>
      <c r="BX178" s="39">
        <v>52.305377</v>
      </c>
      <c r="BY178" s="40">
        <v>1.9958229999999999</v>
      </c>
      <c r="BZ178" s="40">
        <v>0.31600099999999998</v>
      </c>
      <c r="CA178" s="39">
        <v>11.939997999999999</v>
      </c>
      <c r="CB178" s="39">
        <v>26.970224000000002</v>
      </c>
      <c r="CC178" s="39">
        <v>26.996005</v>
      </c>
      <c r="CD178" s="39">
        <v>9.3592019999999998</v>
      </c>
      <c r="CE178" s="39">
        <v>6.6398409999999997</v>
      </c>
      <c r="CF178" s="40">
        <v>1.4487080000000001</v>
      </c>
      <c r="CG178" s="40">
        <v>22.982001</v>
      </c>
      <c r="CH178" s="40">
        <v>2.046621</v>
      </c>
      <c r="CI178" s="40">
        <v>2.3145319999999998</v>
      </c>
      <c r="CJ178" s="40">
        <v>2.3772259999999998</v>
      </c>
      <c r="CK178" s="40">
        <v>16.870000999999998</v>
      </c>
      <c r="CL178" s="40">
        <v>5.1860000000000003E-2</v>
      </c>
      <c r="CM178" s="41">
        <v>36.257297999999999</v>
      </c>
      <c r="CN178" s="41">
        <v>45.391911999999998</v>
      </c>
      <c r="CO178" s="11">
        <v>560.91667700000005</v>
      </c>
      <c r="CP178" s="40">
        <v>62.533554000000002</v>
      </c>
      <c r="CQ178" s="40">
        <v>21.073141</v>
      </c>
      <c r="CR178" s="40">
        <v>5.1609239999999996</v>
      </c>
      <c r="CS178" s="40">
        <v>54.516002999999998</v>
      </c>
      <c r="CT178" s="40">
        <v>1.880735</v>
      </c>
      <c r="CU178" s="40">
        <v>15.260667</v>
      </c>
      <c r="CV178" s="40">
        <v>-4.908E-3</v>
      </c>
      <c r="CW178" s="40">
        <v>6.8698170000000003</v>
      </c>
      <c r="CX178" s="40">
        <v>36.382629999999999</v>
      </c>
      <c r="CY178" s="40">
        <v>1.8920539999999999</v>
      </c>
      <c r="CZ178" s="40">
        <v>9.5404669999999996</v>
      </c>
      <c r="DA178" s="40">
        <v>3.9030999999999998</v>
      </c>
      <c r="DB178" s="40">
        <v>2.633629</v>
      </c>
      <c r="DC178" s="40">
        <v>0.82479800000000003</v>
      </c>
    </row>
    <row r="179" spans="1:107" x14ac:dyDescent="0.25">
      <c r="A179" s="6" t="s">
        <v>345</v>
      </c>
      <c r="B179" s="5" t="s">
        <v>48</v>
      </c>
      <c r="C179" s="5" t="s">
        <v>80</v>
      </c>
      <c r="D179" s="24">
        <f t="shared" si="67"/>
        <v>8.7811E-2</v>
      </c>
      <c r="E179" s="24">
        <f t="shared" si="68"/>
        <v>0.91151800000000005</v>
      </c>
      <c r="F179" s="8">
        <f t="shared" si="69"/>
        <v>0.99932900000000002</v>
      </c>
      <c r="G179" s="19"/>
      <c r="H179" s="9">
        <v>0.5550748865560039</v>
      </c>
      <c r="I179" s="9">
        <v>0.79248768872029962</v>
      </c>
      <c r="J179" s="9">
        <v>0.73499920663473317</v>
      </c>
      <c r="K179" s="9">
        <v>0.82567676872055995</v>
      </c>
      <c r="L179" s="9">
        <v>0.70300280872383103</v>
      </c>
      <c r="M179" s="9">
        <v>0.87157184048117042</v>
      </c>
      <c r="N179" s="19"/>
      <c r="O179" s="9">
        <f t="shared" si="71"/>
        <v>1.4923502666219701</v>
      </c>
      <c r="P179" s="9">
        <f t="shared" si="72"/>
        <v>1.3876910216204117</v>
      </c>
      <c r="Q179" s="9">
        <f t="shared" si="73"/>
        <v>1.4007577849737753</v>
      </c>
      <c r="R179" s="9">
        <f t="shared" si="74"/>
        <v>1.435392259159193</v>
      </c>
      <c r="S179" s="9">
        <f t="shared" si="75"/>
        <v>1.3893514310889781</v>
      </c>
      <c r="T179" s="9">
        <f t="shared" si="76"/>
        <v>1.4233007963943458</v>
      </c>
      <c r="U179" s="19"/>
      <c r="V179" s="16">
        <f t="shared" si="77"/>
        <v>0.50820266693460758</v>
      </c>
      <c r="W179" s="16">
        <f t="shared" si="78"/>
        <v>1.1153382951296587</v>
      </c>
      <c r="X179" s="16">
        <f t="shared" si="79"/>
        <v>-0.93369786195138404</v>
      </c>
      <c r="Y179" s="16">
        <f t="shared" si="80"/>
        <v>1.1672784188713587</v>
      </c>
      <c r="Z179" s="16">
        <f t="shared" si="81"/>
        <v>0.6115843147928528</v>
      </c>
      <c r="AA179" s="16">
        <f t="shared" si="82"/>
        <v>-4.9282826358849903E-2</v>
      </c>
      <c r="AB179" s="16">
        <f t="shared" si="83"/>
        <v>-0.57121458883259713</v>
      </c>
      <c r="AC179" s="47">
        <f t="shared" si="84"/>
        <v>-1.1973526852992913</v>
      </c>
      <c r="AD179" s="16">
        <f t="shared" si="85"/>
        <v>0.91186053597247452</v>
      </c>
      <c r="AE179" s="16">
        <f t="shared" si="86"/>
        <v>-0.92957424657175769</v>
      </c>
      <c r="AF179" s="16">
        <f t="shared" si="87"/>
        <v>1.0085361232720766</v>
      </c>
      <c r="AG179" s="16">
        <f t="shared" si="88"/>
        <v>-1.1901574200702647</v>
      </c>
      <c r="AH179" s="16">
        <f t="shared" si="89"/>
        <v>-0.83318603397473168</v>
      </c>
      <c r="AI179" s="16">
        <f t="shared" si="90"/>
        <v>-0.79954699755226355</v>
      </c>
      <c r="AJ179" s="16">
        <f t="shared" si="91"/>
        <v>-0.74423145614800312</v>
      </c>
      <c r="AK179" s="16">
        <f t="shared" si="92"/>
        <v>-1.18240416674869</v>
      </c>
      <c r="AL179" s="47">
        <f t="shared" si="93"/>
        <v>1.2063836799874443</v>
      </c>
      <c r="AM179" s="16">
        <f t="shared" si="94"/>
        <v>-1.0103997414085033</v>
      </c>
      <c r="AN179" s="16">
        <f t="shared" si="95"/>
        <v>-0.70497222906206036</v>
      </c>
      <c r="AO179" s="16">
        <f t="shared" si="96"/>
        <v>-0.92853865056591833</v>
      </c>
      <c r="AP179" s="16">
        <f t="shared" si="97"/>
        <v>-1.1101770356670497</v>
      </c>
      <c r="AQ179" s="16">
        <f t="shared" si="98"/>
        <v>-1.065970163354516</v>
      </c>
      <c r="AR179" s="19"/>
      <c r="AS179" s="14">
        <v>1.07E-3</v>
      </c>
      <c r="AT179" s="16">
        <v>0.43473299999999998</v>
      </c>
      <c r="AU179" s="14">
        <v>5.2499999999999997E-4</v>
      </c>
      <c r="AV179" s="16">
        <v>3.2308210000000002</v>
      </c>
      <c r="AW179" s="15">
        <v>0.61112299999999997</v>
      </c>
      <c r="AX179" s="15">
        <v>0.121763</v>
      </c>
      <c r="AY179" s="14">
        <v>7.0699999999999995E-4</v>
      </c>
      <c r="AZ179" s="37">
        <v>0.25919900000000001</v>
      </c>
      <c r="BA179" s="16">
        <v>3.444849</v>
      </c>
      <c r="BB179" s="16">
        <v>2.0251359999999998</v>
      </c>
      <c r="BC179" s="16">
        <f t="shared" si="70"/>
        <v>1.7010457569269424</v>
      </c>
      <c r="BD179" s="12">
        <v>155.66148799999999</v>
      </c>
      <c r="BE179" s="15">
        <v>0</v>
      </c>
      <c r="BF179" s="15">
        <v>0</v>
      </c>
      <c r="BG179" s="15">
        <v>0</v>
      </c>
      <c r="BH179" s="15">
        <v>8.7811E-2</v>
      </c>
      <c r="BI179" s="37">
        <v>0.91151800000000005</v>
      </c>
      <c r="BJ179" s="13">
        <v>949.143326</v>
      </c>
      <c r="BK179" s="15">
        <v>0.142406</v>
      </c>
      <c r="BL179" s="15">
        <v>7.0215930000000002</v>
      </c>
      <c r="BM179" s="16">
        <v>6.0923780000000001</v>
      </c>
      <c r="BN179" s="15">
        <v>0.16056999999999999</v>
      </c>
      <c r="BO179" s="19"/>
      <c r="BP179" s="45">
        <v>166.125</v>
      </c>
      <c r="BQ179" s="40">
        <v>0</v>
      </c>
      <c r="BR179" s="40">
        <v>18.762015999999999</v>
      </c>
      <c r="BS179" s="39">
        <v>0</v>
      </c>
      <c r="BT179" s="39">
        <v>11.721396</v>
      </c>
      <c r="BU179" s="40">
        <v>0.72282400000000002</v>
      </c>
      <c r="BV179" s="40">
        <v>22.679068000000001</v>
      </c>
      <c r="BW179" s="39">
        <v>0</v>
      </c>
      <c r="BX179" s="39">
        <v>42.460290999999998</v>
      </c>
      <c r="BY179" s="40">
        <v>0</v>
      </c>
      <c r="BZ179" s="40">
        <v>0.26754600000000001</v>
      </c>
      <c r="CA179" s="39">
        <v>0</v>
      </c>
      <c r="CB179" s="39">
        <v>0.36698500000000001</v>
      </c>
      <c r="CC179" s="39">
        <v>3.7078419999999999</v>
      </c>
      <c r="CD179" s="39">
        <v>10.463205</v>
      </c>
      <c r="CE179" s="39">
        <v>8.1675179999999994</v>
      </c>
      <c r="CF179" s="40">
        <v>1.1327670000000001</v>
      </c>
      <c r="CG179" s="40">
        <v>8.391</v>
      </c>
      <c r="CH179" s="40">
        <v>0.46141399999999999</v>
      </c>
      <c r="CI179" s="40">
        <v>0.433278</v>
      </c>
      <c r="CJ179" s="40">
        <v>0.45573599999999997</v>
      </c>
      <c r="CK179" s="40">
        <v>20.108626000000001</v>
      </c>
      <c r="CL179" s="40">
        <v>0.207097</v>
      </c>
      <c r="CM179" s="41">
        <v>28.482869000000001</v>
      </c>
      <c r="CN179" s="41">
        <v>35.056728</v>
      </c>
      <c r="CO179" s="11">
        <v>294.01264200000003</v>
      </c>
      <c r="CP179" s="40">
        <v>35.783634999999997</v>
      </c>
      <c r="CQ179" s="40">
        <v>13.394807</v>
      </c>
      <c r="CR179" s="40">
        <v>1.8448610000000001</v>
      </c>
      <c r="CS179" s="40">
        <v>14.396000000000001</v>
      </c>
      <c r="CT179" s="40">
        <v>1.1140639999999999</v>
      </c>
      <c r="CU179" s="40">
        <v>6.5105000000000004</v>
      </c>
      <c r="CV179" s="40">
        <v>7.9059999999999998E-3</v>
      </c>
      <c r="CW179" s="40">
        <v>5.2185920000000001</v>
      </c>
      <c r="CX179" s="40">
        <v>22.049810000000001</v>
      </c>
      <c r="CY179" s="40">
        <v>1.294027</v>
      </c>
      <c r="CZ179" s="40">
        <v>6.0131889999999997</v>
      </c>
      <c r="DA179" s="40">
        <v>3.0696850000000002</v>
      </c>
      <c r="DB179" s="40">
        <v>1.9581919999999999</v>
      </c>
      <c r="DC179" s="40">
        <v>0.56961799999999996</v>
      </c>
    </row>
    <row r="180" spans="1:107" x14ac:dyDescent="0.25">
      <c r="A180" s="6" t="s">
        <v>213</v>
      </c>
      <c r="B180" s="5" t="s">
        <v>48</v>
      </c>
      <c r="C180" s="5"/>
      <c r="D180" s="24">
        <f t="shared" si="67"/>
        <v>8.6899999999999998E-3</v>
      </c>
      <c r="E180" s="24">
        <f t="shared" si="68"/>
        <v>0.99058400000000002</v>
      </c>
      <c r="F180" s="8">
        <f t="shared" si="69"/>
        <v>0.999274</v>
      </c>
      <c r="G180" s="19"/>
      <c r="H180" s="9">
        <v>0.47405742992839656</v>
      </c>
      <c r="I180" s="9">
        <v>0.35367685922950398</v>
      </c>
      <c r="J180" s="9">
        <v>0.45157547179782676</v>
      </c>
      <c r="K180" s="9">
        <v>0.69657737195854219</v>
      </c>
      <c r="L180" s="9">
        <v>0.43184007268148306</v>
      </c>
      <c r="M180" s="9">
        <v>0.63461418214007603</v>
      </c>
      <c r="N180" s="19"/>
      <c r="O180" s="9">
        <f t="shared" si="71"/>
        <v>1.5194946907898095</v>
      </c>
      <c r="P180" s="9">
        <f t="shared" si="72"/>
        <v>1.2121223149128233</v>
      </c>
      <c r="Q180" s="9">
        <f t="shared" si="73"/>
        <v>1.3101254625074881</v>
      </c>
      <c r="R180" s="9">
        <f t="shared" si="74"/>
        <v>1.06304099582613</v>
      </c>
      <c r="S180" s="9">
        <f t="shared" si="75"/>
        <v>1.3567958904226032</v>
      </c>
      <c r="T180" s="9">
        <f t="shared" si="76"/>
        <v>1.5895040726956209</v>
      </c>
      <c r="U180" s="19"/>
      <c r="V180" s="16">
        <f t="shared" si="77"/>
        <v>-0.59849097233546378</v>
      </c>
      <c r="W180" s="16">
        <f t="shared" si="78"/>
        <v>0.37756804385824466</v>
      </c>
      <c r="X180" s="16">
        <f t="shared" si="79"/>
        <v>-0.67666095316182284</v>
      </c>
      <c r="Y180" s="16">
        <f t="shared" si="80"/>
        <v>1.4705043266793558</v>
      </c>
      <c r="Z180" s="16">
        <f t="shared" si="81"/>
        <v>1.1101991155691266</v>
      </c>
      <c r="AA180" s="16">
        <f t="shared" si="82"/>
        <v>0.35417507128564324</v>
      </c>
      <c r="AB180" s="16">
        <f t="shared" si="83"/>
        <v>-0.84359280604149245</v>
      </c>
      <c r="AC180" s="47">
        <f t="shared" si="84"/>
        <v>-0.4767918233816098</v>
      </c>
      <c r="AD180" s="16">
        <f t="shared" si="85"/>
        <v>0.97801119987932095</v>
      </c>
      <c r="AE180" s="16">
        <f t="shared" si="86"/>
        <v>-0.75848495594694065</v>
      </c>
      <c r="AF180" s="16">
        <f t="shared" si="87"/>
        <v>0.8482639990505203</v>
      </c>
      <c r="AG180" s="16">
        <f t="shared" si="88"/>
        <v>-1.0744178658447958</v>
      </c>
      <c r="AH180" s="16">
        <f t="shared" si="89"/>
        <v>-0.83318603397473168</v>
      </c>
      <c r="AI180" s="16">
        <f t="shared" si="90"/>
        <v>-0.79954699755226355</v>
      </c>
      <c r="AJ180" s="16">
        <f t="shared" si="91"/>
        <v>-0.74423145614800312</v>
      </c>
      <c r="AK180" s="16">
        <f t="shared" si="92"/>
        <v>-1.4158864386922132</v>
      </c>
      <c r="AL180" s="47">
        <f t="shared" si="93"/>
        <v>1.4185777124940764</v>
      </c>
      <c r="AM180" s="16">
        <f t="shared" si="94"/>
        <v>-0.8192681971119401</v>
      </c>
      <c r="AN180" s="16">
        <f t="shared" si="95"/>
        <v>-0.95544351012324014</v>
      </c>
      <c r="AO180" s="16">
        <f t="shared" si="96"/>
        <v>-0.56152590255070012</v>
      </c>
      <c r="AP180" s="16">
        <f t="shared" si="97"/>
        <v>-0.73979390312923143</v>
      </c>
      <c r="AQ180" s="16">
        <f t="shared" si="98"/>
        <v>-1.2596829781278656</v>
      </c>
      <c r="AR180" s="19"/>
      <c r="AS180" s="14">
        <v>9.1799999999999998E-4</v>
      </c>
      <c r="AT180" s="16">
        <v>0.33552300000000002</v>
      </c>
      <c r="AU180" s="14">
        <v>5.5900000000000004E-4</v>
      </c>
      <c r="AV180" s="16">
        <v>3.6099160000000001</v>
      </c>
      <c r="AW180" s="15">
        <v>0.67799299999999996</v>
      </c>
      <c r="AX180" s="15">
        <v>0.15302299999999999</v>
      </c>
      <c r="AY180" s="14">
        <v>6.7900000000000002E-4</v>
      </c>
      <c r="AZ180" s="37">
        <v>0.35908699999999999</v>
      </c>
      <c r="BA180" s="16">
        <v>3.4739779999999998</v>
      </c>
      <c r="BB180" s="16">
        <v>2.127456</v>
      </c>
      <c r="BC180" s="16">
        <f t="shared" si="70"/>
        <v>1.6329258983499539</v>
      </c>
      <c r="BD180" s="12">
        <v>157.84535199999999</v>
      </c>
      <c r="BE180" s="15">
        <v>0</v>
      </c>
      <c r="BF180" s="15">
        <v>0</v>
      </c>
      <c r="BG180" s="15">
        <v>0</v>
      </c>
      <c r="BH180" s="15">
        <v>8.6899999999999998E-3</v>
      </c>
      <c r="BI180" s="37">
        <v>0.99058400000000002</v>
      </c>
      <c r="BJ180" s="13">
        <v>1010.852318</v>
      </c>
      <c r="BK180" s="15">
        <v>0.13092599999999999</v>
      </c>
      <c r="BL180" s="15">
        <v>7.109165</v>
      </c>
      <c r="BM180" s="16">
        <v>7.4847919999999997</v>
      </c>
      <c r="BN180" s="15">
        <v>0.158195</v>
      </c>
      <c r="BO180" s="19"/>
      <c r="BP180" s="45">
        <v>118.75</v>
      </c>
      <c r="BQ180" s="40">
        <v>0</v>
      </c>
      <c r="BR180" s="40">
        <v>6.4683979999999996</v>
      </c>
      <c r="BS180" s="39">
        <v>0</v>
      </c>
      <c r="BT180" s="39">
        <v>0</v>
      </c>
      <c r="BU180" s="40">
        <v>0.38994400000000001</v>
      </c>
      <c r="BV180" s="40">
        <v>0</v>
      </c>
      <c r="BW180" s="39">
        <v>0</v>
      </c>
      <c r="BX180" s="39">
        <v>23.460011000000002</v>
      </c>
      <c r="BY180" s="40">
        <v>0</v>
      </c>
      <c r="BZ180" s="40">
        <v>0.13548299999999999</v>
      </c>
      <c r="CA180" s="39">
        <v>0</v>
      </c>
      <c r="CB180" s="39">
        <v>0</v>
      </c>
      <c r="CC180" s="39">
        <v>0</v>
      </c>
      <c r="CD180" s="39">
        <v>10.225695999999999</v>
      </c>
      <c r="CE180" s="39">
        <v>4.1730900000000002</v>
      </c>
      <c r="CF180" s="40">
        <v>1.0561069999999999</v>
      </c>
      <c r="CG180" s="40">
        <v>4.9318749999999998</v>
      </c>
      <c r="CH180" s="40">
        <v>0.198409</v>
      </c>
      <c r="CI180" s="40">
        <v>0.22791700000000001</v>
      </c>
      <c r="CJ180" s="40">
        <v>0.24116099999999999</v>
      </c>
      <c r="CK180" s="40">
        <v>21.054625999999999</v>
      </c>
      <c r="CL180" s="40">
        <v>0.181696</v>
      </c>
      <c r="CM180" s="41">
        <v>31.846277000000001</v>
      </c>
      <c r="CN180" s="41">
        <v>31.092449999999999</v>
      </c>
      <c r="CO180" s="11">
        <v>212.15915100000001</v>
      </c>
      <c r="CP180" s="40">
        <v>20.054821</v>
      </c>
      <c r="CQ180" s="40">
        <v>9.6579580000000007</v>
      </c>
      <c r="CR180" s="40">
        <v>0.73964799999999997</v>
      </c>
      <c r="CS180" s="40">
        <v>4.2839999999999998</v>
      </c>
      <c r="CT180" s="40">
        <v>0.62965300000000002</v>
      </c>
      <c r="CU180" s="40">
        <v>13.900874999999999</v>
      </c>
      <c r="CV180" s="40">
        <v>-5.8033000000000001E-2</v>
      </c>
      <c r="CW180" s="40">
        <v>4.4233909999999996</v>
      </c>
      <c r="CX180" s="40">
        <v>17.824708000000001</v>
      </c>
      <c r="CY180" s="40">
        <v>0.93731600000000004</v>
      </c>
      <c r="CZ180" s="40">
        <v>4.7651490000000001</v>
      </c>
      <c r="DA180" s="40">
        <v>2.3095509999999999</v>
      </c>
      <c r="DB180" s="40">
        <v>1.596115</v>
      </c>
      <c r="DC180" s="40">
        <v>0.21712899999999999</v>
      </c>
    </row>
    <row r="181" spans="1:107" x14ac:dyDescent="0.25">
      <c r="A181" s="6" t="s">
        <v>274</v>
      </c>
      <c r="B181" s="5" t="s">
        <v>51</v>
      </c>
      <c r="C181" s="10" t="s">
        <v>275</v>
      </c>
      <c r="D181" s="24">
        <f t="shared" si="67"/>
        <v>0.33994400000000002</v>
      </c>
      <c r="E181" s="24">
        <f t="shared" si="68"/>
        <v>0.65931799999999996</v>
      </c>
      <c r="F181" s="8">
        <f t="shared" si="69"/>
        <v>0.99926199999999998</v>
      </c>
      <c r="G181" s="19"/>
      <c r="H181" s="9">
        <v>0.47608651032210364</v>
      </c>
      <c r="I181" s="9">
        <v>0.61995754336622944</v>
      </c>
      <c r="J181" s="9">
        <v>0.61879387444522971</v>
      </c>
      <c r="K181" s="9">
        <v>0.99944707762065621</v>
      </c>
      <c r="L181" s="9">
        <v>0.57886440695006358</v>
      </c>
      <c r="M181" s="9">
        <v>0.59288879085406088</v>
      </c>
      <c r="N181" s="19"/>
      <c r="O181" s="9">
        <f t="shared" si="71"/>
        <v>1.9607909257166125</v>
      </c>
      <c r="P181" s="9">
        <f t="shared" si="72"/>
        <v>2.0572048271773618</v>
      </c>
      <c r="Q181" s="9">
        <f t="shared" si="73"/>
        <v>1.7150278668638803</v>
      </c>
      <c r="R181" s="9">
        <f t="shared" si="74"/>
        <v>1.7874009712603105</v>
      </c>
      <c r="S181" s="9">
        <f t="shared" si="75"/>
        <v>1.7086095492702418</v>
      </c>
      <c r="T181" s="9">
        <f t="shared" si="76"/>
        <v>1.7619640803719943</v>
      </c>
      <c r="U181" s="19"/>
      <c r="V181" s="16">
        <f t="shared" si="77"/>
        <v>-0.25628964966642814</v>
      </c>
      <c r="W181" s="16">
        <f t="shared" si="78"/>
        <v>0.53699810551541471</v>
      </c>
      <c r="X181" s="16">
        <f t="shared" si="79"/>
        <v>-0.91101813470524573</v>
      </c>
      <c r="Y181" s="16">
        <f t="shared" si="80"/>
        <v>-0.43717492928740326</v>
      </c>
      <c r="Z181" s="16">
        <f t="shared" si="81"/>
        <v>0.73381838730856175</v>
      </c>
      <c r="AA181" s="16">
        <f t="shared" si="82"/>
        <v>-0.29821092846599445</v>
      </c>
      <c r="AB181" s="16">
        <f t="shared" si="83"/>
        <v>-0.90195956687197054</v>
      </c>
      <c r="AC181" s="47">
        <f t="shared" si="84"/>
        <v>-0.52882415456265475</v>
      </c>
      <c r="AD181" s="16">
        <f t="shared" si="85"/>
        <v>-2.2501411153521254E-2</v>
      </c>
      <c r="AE181" s="16">
        <f t="shared" si="86"/>
        <v>-0.11922433535689289</v>
      </c>
      <c r="AF181" s="16">
        <f t="shared" si="87"/>
        <v>-0.14998904192814921</v>
      </c>
      <c r="AG181" s="16">
        <f t="shared" si="88"/>
        <v>-0.30332788339539818</v>
      </c>
      <c r="AH181" s="16">
        <f t="shared" si="89"/>
        <v>-0.83318603397473168</v>
      </c>
      <c r="AI181" s="16">
        <f t="shared" si="90"/>
        <v>-0.79954699755226355</v>
      </c>
      <c r="AJ181" s="16">
        <f t="shared" si="91"/>
        <v>-0.74423145614800312</v>
      </c>
      <c r="AK181" s="16">
        <f t="shared" si="92"/>
        <v>-0.43837179011118127</v>
      </c>
      <c r="AL181" s="47">
        <f t="shared" si="93"/>
        <v>0.52953984068644722</v>
      </c>
      <c r="AM181" s="16">
        <f t="shared" si="94"/>
        <v>1.0760129428948551</v>
      </c>
      <c r="AN181" s="16">
        <f t="shared" si="95"/>
        <v>-0.19168064733337536</v>
      </c>
      <c r="AO181" s="16">
        <f t="shared" si="96"/>
        <v>1.4461099373406638</v>
      </c>
      <c r="AP181" s="16">
        <f t="shared" si="97"/>
        <v>0.72365509978135245</v>
      </c>
      <c r="AQ181" s="16">
        <f t="shared" si="98"/>
        <v>-0.60285380028795277</v>
      </c>
      <c r="AR181" s="19"/>
      <c r="AS181" s="14">
        <v>9.6500000000000004E-4</v>
      </c>
      <c r="AT181" s="16">
        <v>0.356962</v>
      </c>
      <c r="AU181" s="14">
        <v>5.2800000000000004E-4</v>
      </c>
      <c r="AV181" s="16">
        <v>1.224923</v>
      </c>
      <c r="AW181" s="15">
        <v>0.62751599999999996</v>
      </c>
      <c r="AX181" s="15">
        <v>0.102476</v>
      </c>
      <c r="AY181" s="14">
        <v>6.7299999999999999E-4</v>
      </c>
      <c r="AZ181" s="37">
        <v>0.35187400000000002</v>
      </c>
      <c r="BA181" s="16">
        <v>3.0334089999999998</v>
      </c>
      <c r="BB181" s="16">
        <v>2.5097659999999999</v>
      </c>
      <c r="BC181" s="16">
        <f t="shared" si="70"/>
        <v>1.2086421602651403</v>
      </c>
      <c r="BD181" s="12">
        <v>172.39487800000001</v>
      </c>
      <c r="BE181" s="15">
        <v>0</v>
      </c>
      <c r="BF181" s="15">
        <v>0</v>
      </c>
      <c r="BG181" s="15">
        <v>0</v>
      </c>
      <c r="BH181" s="15">
        <v>0.33994400000000002</v>
      </c>
      <c r="BI181" s="37">
        <v>0.65931799999999996</v>
      </c>
      <c r="BJ181" s="13">
        <v>1622.7653809999999</v>
      </c>
      <c r="BK181" s="15">
        <v>0.165932</v>
      </c>
      <c r="BL181" s="15">
        <v>7.5882019999999999</v>
      </c>
      <c r="BM181" s="16">
        <v>12.986465000000001</v>
      </c>
      <c r="BN181" s="15">
        <v>0.16624800000000001</v>
      </c>
      <c r="BO181" s="19"/>
      <c r="BP181" s="45">
        <v>177</v>
      </c>
      <c r="BQ181" s="40">
        <v>0</v>
      </c>
      <c r="BR181" s="40">
        <v>0.47303699999999999</v>
      </c>
      <c r="BS181" s="39">
        <v>15.984695</v>
      </c>
      <c r="BT181" s="39">
        <v>3.9689320000000001</v>
      </c>
      <c r="BU181" s="40">
        <v>0.63566</v>
      </c>
      <c r="BV181" s="40">
        <v>6.6209910000000001</v>
      </c>
      <c r="BW181" s="39">
        <v>5.1144030000000003</v>
      </c>
      <c r="BX181" s="39">
        <v>23.361184999999999</v>
      </c>
      <c r="BY181" s="40">
        <v>7.1814239999999998</v>
      </c>
      <c r="BZ181" s="40">
        <v>1.1438379999999999</v>
      </c>
      <c r="CA181" s="39">
        <v>12.283934</v>
      </c>
      <c r="CB181" s="39">
        <v>18.807030999999998</v>
      </c>
      <c r="CC181" s="39">
        <v>11.791199000000001</v>
      </c>
      <c r="CD181" s="39">
        <v>11.803706999999999</v>
      </c>
      <c r="CE181" s="39">
        <v>9.1777420000000003</v>
      </c>
      <c r="CF181" s="40">
        <v>1.378941</v>
      </c>
      <c r="CG181" s="40">
        <v>43.835000999999998</v>
      </c>
      <c r="CH181" s="40">
        <v>14.136971000000001</v>
      </c>
      <c r="CI181" s="40">
        <v>6.8120900000000004</v>
      </c>
      <c r="CJ181" s="40">
        <v>7.8895410000000004</v>
      </c>
      <c r="CK181" s="40">
        <v>52.859502999999997</v>
      </c>
      <c r="CL181" s="40">
        <v>3.3702269999999999</v>
      </c>
      <c r="CM181" s="41">
        <v>68.295192999999998</v>
      </c>
      <c r="CN181" s="41">
        <v>65.964899000000003</v>
      </c>
      <c r="CO181" s="11">
        <v>313.78445399999998</v>
      </c>
      <c r="CP181" s="40">
        <v>26.836497999999999</v>
      </c>
      <c r="CQ181" s="40">
        <v>35.949593999999998</v>
      </c>
      <c r="CR181" s="40">
        <v>3.5140920000000002</v>
      </c>
      <c r="CS181" s="40">
        <v>22.692001000000001</v>
      </c>
      <c r="CT181" s="40">
        <v>1.4453419999999999</v>
      </c>
      <c r="CU181" s="40">
        <v>7.9215</v>
      </c>
      <c r="CV181" s="40">
        <v>-9.7243999999999997E-2</v>
      </c>
      <c r="CW181" s="40">
        <v>6.5062499999999996</v>
      </c>
      <c r="CX181" s="40">
        <v>108.55818600000001</v>
      </c>
      <c r="CY181" s="40">
        <v>6.5465859999999996</v>
      </c>
      <c r="CZ181" s="40">
        <v>28.535481999999998</v>
      </c>
      <c r="DA181" s="40">
        <v>3.3117269999999999</v>
      </c>
      <c r="DB181" s="40">
        <v>2.4267189999999998</v>
      </c>
      <c r="DC181" s="40">
        <v>0.68058399999999997</v>
      </c>
    </row>
    <row r="182" spans="1:107" x14ac:dyDescent="0.25">
      <c r="A182" s="6" t="s">
        <v>687</v>
      </c>
      <c r="B182" s="5" t="s">
        <v>56</v>
      </c>
      <c r="C182" s="5" t="s">
        <v>58</v>
      </c>
      <c r="D182" s="24">
        <f t="shared" si="67"/>
        <v>0.87689099999999998</v>
      </c>
      <c r="E182" s="24">
        <f t="shared" si="68"/>
        <v>0.12234200000000001</v>
      </c>
      <c r="F182" s="8">
        <f t="shared" si="69"/>
        <v>0.99923300000000004</v>
      </c>
      <c r="G182" s="19"/>
      <c r="H182" s="9">
        <v>1.8067361320861355</v>
      </c>
      <c r="I182" s="9">
        <v>1.4425927826525822</v>
      </c>
      <c r="J182" s="9">
        <v>1.5835518737469012</v>
      </c>
      <c r="K182" s="9">
        <v>1.1944808392798243</v>
      </c>
      <c r="L182" s="9">
        <v>1.6313541977795283</v>
      </c>
      <c r="M182" s="9">
        <v>1.3980582695100425</v>
      </c>
      <c r="N182" s="19"/>
      <c r="O182" s="9">
        <f t="shared" si="71"/>
        <v>2.8794718595578748</v>
      </c>
      <c r="P182" s="9">
        <f t="shared" si="72"/>
        <v>2.8922087827158771</v>
      </c>
      <c r="Q182" s="9">
        <f t="shared" si="73"/>
        <v>2.9712324272609876</v>
      </c>
      <c r="R182" s="9">
        <f t="shared" si="74"/>
        <v>3.0099906473428915</v>
      </c>
      <c r="S182" s="9">
        <f t="shared" si="75"/>
        <v>2.9379523771110057</v>
      </c>
      <c r="T182" s="9">
        <f t="shared" si="76"/>
        <v>2.7456924932261861</v>
      </c>
      <c r="U182" s="19"/>
      <c r="V182" s="16">
        <f t="shared" si="77"/>
        <v>-2.0619476926860187</v>
      </c>
      <c r="W182" s="16">
        <f t="shared" si="78"/>
        <v>-1.531554703421806</v>
      </c>
      <c r="X182" s="16">
        <f t="shared" si="79"/>
        <v>-5.6748408434059525E-2</v>
      </c>
      <c r="Y182" s="16">
        <f t="shared" si="80"/>
        <v>-1.3274558570154769</v>
      </c>
      <c r="Z182" s="16">
        <f t="shared" si="81"/>
        <v>-0.14957313792498814</v>
      </c>
      <c r="AA182" s="16">
        <f t="shared" si="82"/>
        <v>-1.2744861138026788</v>
      </c>
      <c r="AB182" s="16">
        <f t="shared" si="83"/>
        <v>-0.9700541211741941</v>
      </c>
      <c r="AC182" s="47">
        <f t="shared" si="84"/>
        <v>2.7936778823650203</v>
      </c>
      <c r="AD182" s="16">
        <f t="shared" si="85"/>
        <v>0.16951923447947234</v>
      </c>
      <c r="AE182" s="16">
        <f t="shared" si="86"/>
        <v>-0.31360263731695665</v>
      </c>
      <c r="AF182" s="16">
        <f t="shared" si="87"/>
        <v>7.12391827584377E-2</v>
      </c>
      <c r="AG182" s="16">
        <f t="shared" si="88"/>
        <v>0.13763622284634475</v>
      </c>
      <c r="AH182" s="16">
        <f t="shared" si="89"/>
        <v>-0.83318603397473168</v>
      </c>
      <c r="AI182" s="16">
        <f t="shared" si="90"/>
        <v>-0.79954699755226355</v>
      </c>
      <c r="AJ182" s="16">
        <f t="shared" si="91"/>
        <v>-0.74423145614800312</v>
      </c>
      <c r="AK182" s="16">
        <f t="shared" si="92"/>
        <v>1.1461330249601513</v>
      </c>
      <c r="AL182" s="47">
        <f t="shared" si="93"/>
        <v>-0.91157394778497247</v>
      </c>
      <c r="AM182" s="16">
        <f t="shared" si="94"/>
        <v>1.5599867289575369</v>
      </c>
      <c r="AN182" s="16">
        <f t="shared" si="95"/>
        <v>0.13532837362001807</v>
      </c>
      <c r="AO182" s="16">
        <f t="shared" si="96"/>
        <v>1.3621813152725069</v>
      </c>
      <c r="AP182" s="16">
        <f t="shared" si="97"/>
        <v>0.92318091308181838</v>
      </c>
      <c r="AQ182" s="16">
        <f t="shared" si="98"/>
        <v>-0.39853775775858891</v>
      </c>
      <c r="AR182" s="19"/>
      <c r="AS182" s="14">
        <v>7.1699999999999997E-4</v>
      </c>
      <c r="AT182" s="16">
        <v>7.8798000000000007E-2</v>
      </c>
      <c r="AU182" s="14">
        <v>6.4099999999999997E-4</v>
      </c>
      <c r="AV182" s="16">
        <v>0.111888</v>
      </c>
      <c r="AW182" s="15">
        <v>0.50904300000000002</v>
      </c>
      <c r="AX182" s="15">
        <v>2.6834E-2</v>
      </c>
      <c r="AY182" s="14">
        <v>6.6600000000000003E-4</v>
      </c>
      <c r="AZ182" s="37">
        <v>0.81245699999999998</v>
      </c>
      <c r="BA182" s="16">
        <v>3.1179640000000002</v>
      </c>
      <c r="BB182" s="16">
        <v>2.3935179999999998</v>
      </c>
      <c r="BC182" s="16">
        <f t="shared" si="70"/>
        <v>1.3026699611199917</v>
      </c>
      <c r="BD182" s="12">
        <v>180.71533199999999</v>
      </c>
      <c r="BE182" s="15">
        <v>0</v>
      </c>
      <c r="BF182" s="15">
        <v>0</v>
      </c>
      <c r="BG182" s="15">
        <v>0</v>
      </c>
      <c r="BH182" s="15">
        <v>0.87689099999999998</v>
      </c>
      <c r="BI182" s="37">
        <v>0.12234200000000001</v>
      </c>
      <c r="BJ182" s="13">
        <v>1779.0218199999999</v>
      </c>
      <c r="BK182" s="15">
        <v>0.18092</v>
      </c>
      <c r="BL182" s="15">
        <v>7.5681760000000002</v>
      </c>
      <c r="BM182" s="16">
        <v>13.736560000000001</v>
      </c>
      <c r="BN182" s="15">
        <v>0.16875299999999999</v>
      </c>
      <c r="BO182" s="19"/>
      <c r="BP182" s="45">
        <v>221.75</v>
      </c>
      <c r="BQ182" s="40">
        <v>2.8332079999999999</v>
      </c>
      <c r="BR182" s="40">
        <v>4.204688</v>
      </c>
      <c r="BS182" s="39">
        <v>20.707836</v>
      </c>
      <c r="BT182" s="39">
        <v>39.679403000000001</v>
      </c>
      <c r="BU182" s="40">
        <v>1.202955</v>
      </c>
      <c r="BV182" s="40">
        <v>12.914669999999999</v>
      </c>
      <c r="BW182" s="39">
        <v>11.335068</v>
      </c>
      <c r="BX182" s="39">
        <v>27.690785000000002</v>
      </c>
      <c r="BY182" s="40">
        <v>8.6685680000000005</v>
      </c>
      <c r="BZ182" s="40">
        <v>1.340025</v>
      </c>
      <c r="CA182" s="39">
        <v>19.049489000000001</v>
      </c>
      <c r="CB182" s="39">
        <v>52.037872</v>
      </c>
      <c r="CC182" s="39">
        <v>36.841555999999997</v>
      </c>
      <c r="CD182" s="39">
        <v>10.861198999999999</v>
      </c>
      <c r="CE182" s="39">
        <v>13.357037</v>
      </c>
      <c r="CF182" s="40">
        <v>1.7917689999999999</v>
      </c>
      <c r="CG182" s="40">
        <v>83.869754999999998</v>
      </c>
      <c r="CH182" s="40">
        <v>18.741398</v>
      </c>
      <c r="CI182" s="40">
        <v>10.628868000000001</v>
      </c>
      <c r="CJ182" s="40">
        <v>11.517469</v>
      </c>
      <c r="CK182" s="40">
        <v>70.730002999999996</v>
      </c>
      <c r="CL182" s="40">
        <v>4.5155390000000004</v>
      </c>
      <c r="CM182" s="41">
        <v>78.164843000000005</v>
      </c>
      <c r="CN182" s="41">
        <v>86.229749999999996</v>
      </c>
      <c r="CO182" s="11">
        <v>465.89641599999999</v>
      </c>
      <c r="CP182" s="40">
        <v>39.781458000000001</v>
      </c>
      <c r="CQ182" s="40">
        <v>57.576898999999997</v>
      </c>
      <c r="CR182" s="40">
        <v>5.9974540000000003</v>
      </c>
      <c r="CS182" s="40">
        <v>40.269502000000003</v>
      </c>
      <c r="CT182" s="40">
        <v>1.827205</v>
      </c>
      <c r="CU182" s="40">
        <v>10.173501</v>
      </c>
      <c r="CV182" s="40">
        <v>3.0127999999999999E-2</v>
      </c>
      <c r="CW182" s="40">
        <v>8.4833630000000007</v>
      </c>
      <c r="CX182" s="40">
        <v>152.65273999999999</v>
      </c>
      <c r="CY182" s="40">
        <v>8.3038279999999993</v>
      </c>
      <c r="CZ182" s="40">
        <v>39.378556000000003</v>
      </c>
      <c r="DA182" s="40">
        <v>4.1835849999999999</v>
      </c>
      <c r="DB182" s="40">
        <v>2.967724</v>
      </c>
      <c r="DC182" s="40">
        <v>0.961341</v>
      </c>
    </row>
    <row r="183" spans="1:107" x14ac:dyDescent="0.25">
      <c r="A183" s="6" t="s">
        <v>660</v>
      </c>
      <c r="B183" s="5" t="s">
        <v>56</v>
      </c>
      <c r="C183" s="10" t="s">
        <v>52</v>
      </c>
      <c r="D183" s="24">
        <f t="shared" si="67"/>
        <v>0.280835</v>
      </c>
      <c r="E183" s="24">
        <f t="shared" si="68"/>
        <v>0.71835300000000002</v>
      </c>
      <c r="F183" s="8">
        <f t="shared" si="69"/>
        <v>0.99918799999999997</v>
      </c>
      <c r="G183" s="19"/>
      <c r="H183" s="9">
        <v>1.7214016085351074</v>
      </c>
      <c r="I183" s="9">
        <v>1.5489103884618707</v>
      </c>
      <c r="J183" s="9">
        <v>1.2714731885360724</v>
      </c>
      <c r="K183" s="9">
        <v>1.2462996975827516</v>
      </c>
      <c r="L183" s="9">
        <v>1.533130575410165</v>
      </c>
      <c r="M183" s="9">
        <v>1.2592525841907591</v>
      </c>
      <c r="N183" s="19"/>
      <c r="O183" s="9">
        <f t="shared" si="71"/>
        <v>1.7015193829337776</v>
      </c>
      <c r="P183" s="9">
        <f t="shared" si="72"/>
        <v>1.6841130174376611</v>
      </c>
      <c r="Q183" s="9">
        <f t="shared" si="73"/>
        <v>1.7090169763475613</v>
      </c>
      <c r="R183" s="9">
        <f t="shared" si="74"/>
        <v>1.6284685711953599</v>
      </c>
      <c r="S183" s="9">
        <f t="shared" si="75"/>
        <v>1.7199371016073102</v>
      </c>
      <c r="T183" s="9">
        <f t="shared" si="76"/>
        <v>1.6763539040793309</v>
      </c>
      <c r="U183" s="19"/>
      <c r="V183" s="16">
        <f t="shared" si="77"/>
        <v>-0.5766483347182908</v>
      </c>
      <c r="W183" s="16">
        <f t="shared" si="78"/>
        <v>9.8611913773643492E-2</v>
      </c>
      <c r="X183" s="16">
        <f t="shared" si="79"/>
        <v>-0.50278304427476705</v>
      </c>
      <c r="Y183" s="16">
        <f t="shared" si="80"/>
        <v>-0.13757722210937237</v>
      </c>
      <c r="Z183" s="16">
        <f t="shared" si="81"/>
        <v>0.1618989341256554</v>
      </c>
      <c r="AA183" s="16">
        <f t="shared" si="82"/>
        <v>-0.69005295573684577</v>
      </c>
      <c r="AB183" s="16">
        <f t="shared" si="83"/>
        <v>-0.6879481104935522</v>
      </c>
      <c r="AC183" s="47">
        <f t="shared" si="84"/>
        <v>-0.22277622960951179</v>
      </c>
      <c r="AD183" s="16">
        <f t="shared" si="85"/>
        <v>0.99938770437158542</v>
      </c>
      <c r="AE183" s="16">
        <f t="shared" si="86"/>
        <v>-0.79290346609374696</v>
      </c>
      <c r="AF183" s="16">
        <f t="shared" si="87"/>
        <v>0.89631124107224736</v>
      </c>
      <c r="AG183" s="16">
        <f t="shared" si="88"/>
        <v>-0.58959040063216206</v>
      </c>
      <c r="AH183" s="16">
        <f t="shared" si="89"/>
        <v>-0.83318603397473168</v>
      </c>
      <c r="AI183" s="16">
        <f t="shared" si="90"/>
        <v>-0.79954699755226355</v>
      </c>
      <c r="AJ183" s="16">
        <f t="shared" si="91"/>
        <v>-0.74423145614800312</v>
      </c>
      <c r="AK183" s="16">
        <f t="shared" si="92"/>
        <v>-0.6127996109464805</v>
      </c>
      <c r="AL183" s="47">
        <f t="shared" si="93"/>
        <v>0.68797551100022347</v>
      </c>
      <c r="AM183" s="16">
        <f t="shared" si="94"/>
        <v>-0.76209713613202712</v>
      </c>
      <c r="AN183" s="16">
        <f t="shared" si="95"/>
        <v>-0.62210725297579228</v>
      </c>
      <c r="AO183" s="16">
        <f t="shared" si="96"/>
        <v>-0.76877838524891962</v>
      </c>
      <c r="AP183" s="16">
        <f t="shared" si="97"/>
        <v>-0.6715878594070197</v>
      </c>
      <c r="AQ183" s="16">
        <f t="shared" si="98"/>
        <v>-0.83930577924708782</v>
      </c>
      <c r="AR183" s="19"/>
      <c r="AS183" s="14">
        <v>9.2100000000000005E-4</v>
      </c>
      <c r="AT183" s="16">
        <v>0.29801100000000003</v>
      </c>
      <c r="AU183" s="14">
        <v>5.8200000000000005E-4</v>
      </c>
      <c r="AV183" s="16">
        <v>1.5994820000000001</v>
      </c>
      <c r="AW183" s="15">
        <v>0.55081500000000005</v>
      </c>
      <c r="AX183" s="15">
        <v>7.2116E-2</v>
      </c>
      <c r="AY183" s="14">
        <v>6.9499999999999998E-4</v>
      </c>
      <c r="AZ183" s="37">
        <v>0.39429999999999998</v>
      </c>
      <c r="BA183" s="16">
        <v>3.4833910000000001</v>
      </c>
      <c r="BB183" s="16">
        <v>2.1068720000000001</v>
      </c>
      <c r="BC183" s="16">
        <f t="shared" si="70"/>
        <v>1.6533472370414528</v>
      </c>
      <c r="BD183" s="12">
        <v>166.99345400000001</v>
      </c>
      <c r="BE183" s="15">
        <v>0</v>
      </c>
      <c r="BF183" s="15">
        <v>0</v>
      </c>
      <c r="BG183" s="15">
        <v>0</v>
      </c>
      <c r="BH183" s="15">
        <v>0.280835</v>
      </c>
      <c r="BI183" s="37">
        <v>0.71835300000000002</v>
      </c>
      <c r="BJ183" s="13">
        <v>1029.310645</v>
      </c>
      <c r="BK183" s="15">
        <v>0.146204</v>
      </c>
      <c r="BL183" s="15">
        <v>7.0597130000000003</v>
      </c>
      <c r="BM183" s="16">
        <v>7.7412049999999999</v>
      </c>
      <c r="BN183" s="15">
        <v>0.16334899999999999</v>
      </c>
      <c r="BO183" s="19"/>
      <c r="BP183" s="45">
        <v>142.4</v>
      </c>
      <c r="BQ183" s="40">
        <v>0</v>
      </c>
      <c r="BR183" s="40">
        <v>9.1384620000000005</v>
      </c>
      <c r="BS183" s="39">
        <v>0</v>
      </c>
      <c r="BT183" s="39">
        <v>4.8030030000000004</v>
      </c>
      <c r="BU183" s="40">
        <v>0.73299000000000003</v>
      </c>
      <c r="BV183" s="40">
        <v>13.881038999999999</v>
      </c>
      <c r="BW183" s="39">
        <v>0</v>
      </c>
      <c r="BX183" s="39">
        <v>44.323656999999997</v>
      </c>
      <c r="BY183" s="40">
        <v>0</v>
      </c>
      <c r="BZ183" s="40">
        <v>0.236957</v>
      </c>
      <c r="CA183" s="39">
        <v>0</v>
      </c>
      <c r="CB183" s="39">
        <v>0</v>
      </c>
      <c r="CC183" s="39">
        <v>7.7221999999999999E-2</v>
      </c>
      <c r="CD183" s="39">
        <v>10.366496</v>
      </c>
      <c r="CE183" s="39">
        <v>6.4317200000000003</v>
      </c>
      <c r="CF183" s="40">
        <v>1.0414509999999999</v>
      </c>
      <c r="CG183" s="40">
        <v>5.6215999999999999</v>
      </c>
      <c r="CH183" s="40">
        <v>0.49860599999999999</v>
      </c>
      <c r="CI183" s="40">
        <v>0.29173199999999999</v>
      </c>
      <c r="CJ183" s="40">
        <v>0.42017199999999999</v>
      </c>
      <c r="CK183" s="40">
        <v>19.697400999999999</v>
      </c>
      <c r="CL183" s="40">
        <v>0.19663700000000001</v>
      </c>
      <c r="CM183" s="41">
        <v>32.191189000000001</v>
      </c>
      <c r="CN183" s="41">
        <v>33.44435</v>
      </c>
      <c r="CO183" s="11">
        <v>576.67988300000002</v>
      </c>
      <c r="CP183" s="40">
        <v>31.818427</v>
      </c>
      <c r="CQ183" s="40">
        <v>11.387069</v>
      </c>
      <c r="CR183" s="40">
        <v>1.415151</v>
      </c>
      <c r="CS183" s="40">
        <v>10.037001</v>
      </c>
      <c r="CT183" s="40">
        <v>0.75030200000000002</v>
      </c>
      <c r="CU183" s="40">
        <v>3.9102000000000001</v>
      </c>
      <c r="CV183" s="40">
        <v>-5.7546E-2</v>
      </c>
      <c r="CW183" s="40">
        <v>5.4773860000000001</v>
      </c>
      <c r="CX183" s="40">
        <v>23.362857000000002</v>
      </c>
      <c r="CY183" s="40">
        <v>1.129683</v>
      </c>
      <c r="CZ183" s="40">
        <v>5.7706090000000003</v>
      </c>
      <c r="DA183" s="40">
        <v>2.7977029999999998</v>
      </c>
      <c r="DB183" s="40">
        <v>2.0080149999999999</v>
      </c>
      <c r="DC183" s="40">
        <v>0.58403700000000003</v>
      </c>
    </row>
    <row r="184" spans="1:107" x14ac:dyDescent="0.25">
      <c r="A184" s="6" t="s">
        <v>154</v>
      </c>
      <c r="B184" s="5" t="s">
        <v>56</v>
      </c>
      <c r="C184" s="5" t="s">
        <v>80</v>
      </c>
      <c r="D184" s="24">
        <f t="shared" si="67"/>
        <v>0.460843</v>
      </c>
      <c r="E184" s="24">
        <f t="shared" si="68"/>
        <v>0.53825900000000004</v>
      </c>
      <c r="F184" s="8">
        <f t="shared" si="69"/>
        <v>0.99910200000000005</v>
      </c>
      <c r="G184" s="19"/>
      <c r="H184" s="9">
        <v>0.83342929502680807</v>
      </c>
      <c r="I184" s="9">
        <v>1.2944915166010702</v>
      </c>
      <c r="J184" s="9">
        <v>1.3680035661229948</v>
      </c>
      <c r="K184" s="9">
        <v>1.2437040688983139</v>
      </c>
      <c r="L184" s="9">
        <v>1.1800540323392241</v>
      </c>
      <c r="M184" s="9">
        <v>0.971272368066178</v>
      </c>
      <c r="N184" s="19"/>
      <c r="O184" s="9">
        <f t="shared" si="71"/>
        <v>1.9205151100782503</v>
      </c>
      <c r="P184" s="9">
        <f t="shared" si="72"/>
        <v>2.0350672270098347</v>
      </c>
      <c r="Q184" s="9">
        <f t="shared" si="73"/>
        <v>1.8860314230391584</v>
      </c>
      <c r="R184" s="9">
        <f t="shared" si="74"/>
        <v>2.0170754086409883</v>
      </c>
      <c r="S184" s="9">
        <f t="shared" si="75"/>
        <v>1.9029250125765755</v>
      </c>
      <c r="T184" s="9">
        <f t="shared" si="76"/>
        <v>1.8218487697519588</v>
      </c>
      <c r="U184" s="19"/>
      <c r="V184" s="16">
        <f t="shared" si="77"/>
        <v>-0.22716613284353163</v>
      </c>
      <c r="W184" s="16">
        <f t="shared" si="78"/>
        <v>0.28094624288284392</v>
      </c>
      <c r="X184" s="16">
        <f t="shared" si="79"/>
        <v>-0.58594204417727236</v>
      </c>
      <c r="Y184" s="16">
        <f t="shared" si="80"/>
        <v>-0.31622451000629775</v>
      </c>
      <c r="Z184" s="16">
        <f t="shared" si="81"/>
        <v>-5.5233756148086427E-2</v>
      </c>
      <c r="AA184" s="16">
        <f t="shared" si="82"/>
        <v>-0.92369973504133263</v>
      </c>
      <c r="AB184" s="16">
        <f t="shared" si="83"/>
        <v>-0.60039796924783562</v>
      </c>
      <c r="AC184" s="47">
        <f t="shared" si="84"/>
        <v>-0.5179242720706877</v>
      </c>
      <c r="AD184" s="16">
        <f t="shared" si="85"/>
        <v>0.30342158594843488</v>
      </c>
      <c r="AE184" s="16">
        <f t="shared" si="86"/>
        <v>-0.20835061925919915</v>
      </c>
      <c r="AF184" s="16">
        <f t="shared" si="87"/>
        <v>4.9176440464710668E-2</v>
      </c>
      <c r="AG184" s="16">
        <f t="shared" si="88"/>
        <v>2.8948529490069611E-2</v>
      </c>
      <c r="AH184" s="16">
        <f t="shared" si="89"/>
        <v>0.96582198504261507</v>
      </c>
      <c r="AI184" s="16">
        <f t="shared" si="90"/>
        <v>0.79393056667605921</v>
      </c>
      <c r="AJ184" s="16">
        <f t="shared" si="91"/>
        <v>1.0763332700880153E-2</v>
      </c>
      <c r="AK184" s="16">
        <f t="shared" si="92"/>
        <v>-8.1604646170887279E-2</v>
      </c>
      <c r="AL184" s="47">
        <f t="shared" si="93"/>
        <v>0.20464674654711604</v>
      </c>
      <c r="AM184" s="16">
        <f t="shared" si="94"/>
        <v>-0.7894907727094107</v>
      </c>
      <c r="AN184" s="16">
        <f t="shared" si="95"/>
        <v>0.17091362269761232</v>
      </c>
      <c r="AO184" s="16">
        <f t="shared" si="96"/>
        <v>-0.6695317209527023</v>
      </c>
      <c r="AP184" s="16">
        <f t="shared" si="97"/>
        <v>-0.76544488497578489</v>
      </c>
      <c r="AQ184" s="16">
        <f t="shared" si="98"/>
        <v>-0.28231006889457777</v>
      </c>
      <c r="AR184" s="19"/>
      <c r="AS184" s="14">
        <v>9.6900000000000003E-4</v>
      </c>
      <c r="AT184" s="16">
        <v>0.32252999999999998</v>
      </c>
      <c r="AU184" s="14">
        <v>5.71E-4</v>
      </c>
      <c r="AV184" s="16">
        <v>1.376136</v>
      </c>
      <c r="AW184" s="15">
        <v>0.52169500000000002</v>
      </c>
      <c r="AX184" s="15">
        <v>5.4012999999999999E-2</v>
      </c>
      <c r="AY184" s="14">
        <v>7.0399999999999998E-4</v>
      </c>
      <c r="AZ184" s="37">
        <v>0.353385</v>
      </c>
      <c r="BA184" s="16">
        <v>3.1769270000000001</v>
      </c>
      <c r="BB184" s="16">
        <v>2.456464</v>
      </c>
      <c r="BC184" s="16">
        <f t="shared" si="70"/>
        <v>1.2932927166854471</v>
      </c>
      <c r="BD184" s="12">
        <v>178.66452799999999</v>
      </c>
      <c r="BE184" s="15">
        <v>2.7943479999999998</v>
      </c>
      <c r="BF184" s="15">
        <v>0.45245299999999999</v>
      </c>
      <c r="BG184" s="15">
        <v>0.30254300000000001</v>
      </c>
      <c r="BH184" s="15">
        <v>0.460843</v>
      </c>
      <c r="BI184" s="37">
        <v>0.53825900000000004</v>
      </c>
      <c r="BJ184" s="13">
        <v>1020.4662980000001</v>
      </c>
      <c r="BK184" s="15">
        <v>0.18255099999999999</v>
      </c>
      <c r="BL184" s="15">
        <v>7.0833940000000002</v>
      </c>
      <c r="BM184" s="16">
        <v>7.3883599999999996</v>
      </c>
      <c r="BN184" s="15">
        <v>0.170178</v>
      </c>
      <c r="BO184" s="19"/>
      <c r="BP184" s="45">
        <v>138</v>
      </c>
      <c r="BQ184" s="21">
        <v>0</v>
      </c>
      <c r="BR184" s="21">
        <v>18.560341000000001</v>
      </c>
      <c r="BS184" s="20">
        <v>0</v>
      </c>
      <c r="BT184" s="20">
        <v>9.7679580000000001</v>
      </c>
      <c r="BU184" s="21">
        <v>0.661659</v>
      </c>
      <c r="BV184" s="21">
        <v>18.682414000000001</v>
      </c>
      <c r="BW184" s="20">
        <v>0</v>
      </c>
      <c r="BX184" s="20">
        <v>32.409928999999998</v>
      </c>
      <c r="BY184" s="21">
        <v>0</v>
      </c>
      <c r="BZ184" s="21">
        <v>0.21309700000000001</v>
      </c>
      <c r="CA184" s="20">
        <v>0</v>
      </c>
      <c r="CB184" s="20">
        <v>1.065096</v>
      </c>
      <c r="CC184" s="20">
        <v>4.3580899999999998</v>
      </c>
      <c r="CD184" s="20">
        <v>10.850718000000001</v>
      </c>
      <c r="CE184" s="20">
        <v>6.8316090000000003</v>
      </c>
      <c r="CF184" s="21">
        <v>1.109904</v>
      </c>
      <c r="CG184" s="21">
        <v>11.737667</v>
      </c>
      <c r="CH184" s="21">
        <v>0.41487800000000002</v>
      </c>
      <c r="CI184" s="21">
        <v>0.35183799999999998</v>
      </c>
      <c r="CJ184" s="21">
        <v>0.43495899999999998</v>
      </c>
      <c r="CK184" s="21">
        <v>21.613</v>
      </c>
      <c r="CL184" s="21">
        <v>0.206708</v>
      </c>
      <c r="CM184" s="23">
        <v>30.798029</v>
      </c>
      <c r="CN184" s="23">
        <v>33.461131999999999</v>
      </c>
      <c r="CO184" s="22">
        <v>525.86362199999996</v>
      </c>
      <c r="CP184" s="21">
        <v>30.662541999999998</v>
      </c>
      <c r="CQ184" s="21">
        <v>13.10187</v>
      </c>
      <c r="CR184" s="21">
        <v>1.3713690000000001</v>
      </c>
      <c r="CS184" s="21">
        <v>14.767666999999999</v>
      </c>
      <c r="CT184" s="21">
        <v>0.96208199999999999</v>
      </c>
      <c r="CU184" s="21">
        <v>23.450334000000002</v>
      </c>
      <c r="CV184" s="21">
        <v>-1.8610999999999999E-2</v>
      </c>
      <c r="CW184" s="21">
        <v>5.8440409999999998</v>
      </c>
      <c r="CX184" s="21">
        <v>24.224550000000001</v>
      </c>
      <c r="CY184" s="21">
        <v>1.237538</v>
      </c>
      <c r="CZ184" s="21">
        <v>5.8970250000000002</v>
      </c>
      <c r="DA184" s="21">
        <v>2.9985490000000001</v>
      </c>
      <c r="DB184" s="21">
        <v>2.019917</v>
      </c>
      <c r="DC184" s="21">
        <v>0.500421</v>
      </c>
    </row>
    <row r="185" spans="1:107" x14ac:dyDescent="0.25">
      <c r="A185" s="6" t="s">
        <v>331</v>
      </c>
      <c r="B185" s="5" t="s">
        <v>51</v>
      </c>
      <c r="C185" s="5" t="s">
        <v>76</v>
      </c>
      <c r="D185" s="24">
        <f t="shared" si="67"/>
        <v>0.33046300000000001</v>
      </c>
      <c r="E185" s="24">
        <f t="shared" si="68"/>
        <v>0.66862999999999995</v>
      </c>
      <c r="F185" s="8">
        <f t="shared" si="69"/>
        <v>0.99909300000000001</v>
      </c>
      <c r="G185" s="19"/>
      <c r="H185" s="9">
        <v>0.51835648684415292</v>
      </c>
      <c r="I185" s="9">
        <v>0.63862043905541932</v>
      </c>
      <c r="J185" s="9">
        <v>0.82120582764148753</v>
      </c>
      <c r="K185" s="9">
        <v>0.73939362037274514</v>
      </c>
      <c r="L185" s="9">
        <v>0.6677573371210388</v>
      </c>
      <c r="M185" s="9">
        <v>0.92448350143738722</v>
      </c>
      <c r="N185" s="19"/>
      <c r="O185" s="9">
        <f t="shared" si="71"/>
        <v>1.3860119160448003</v>
      </c>
      <c r="P185" s="9">
        <f t="shared" si="72"/>
        <v>1.453676423691904</v>
      </c>
      <c r="Q185" s="9">
        <f t="shared" si="73"/>
        <v>1.6319121702171351</v>
      </c>
      <c r="R185" s="9">
        <f t="shared" si="74"/>
        <v>1.5525122663614326</v>
      </c>
      <c r="S185" s="9">
        <f t="shared" si="75"/>
        <v>1.6096389541468716</v>
      </c>
      <c r="T185" s="9">
        <f t="shared" si="76"/>
        <v>1.4810815802608239</v>
      </c>
      <c r="U185" s="19"/>
      <c r="V185" s="16">
        <f t="shared" si="77"/>
        <v>0.39170859964302146</v>
      </c>
      <c r="W185" s="16">
        <f t="shared" si="78"/>
        <v>0.4390005612027979</v>
      </c>
      <c r="X185" s="16">
        <f t="shared" si="79"/>
        <v>-0.25330604456725281</v>
      </c>
      <c r="Y185" s="16">
        <f t="shared" si="80"/>
        <v>0.32924166053192661</v>
      </c>
      <c r="Z185" s="16">
        <f t="shared" si="81"/>
        <v>-0.28465472504721023</v>
      </c>
      <c r="AA185" s="16">
        <f t="shared" si="82"/>
        <v>-0.47975407588337898</v>
      </c>
      <c r="AB185" s="16">
        <f t="shared" si="83"/>
        <v>-4.5913741358297476E-2</v>
      </c>
      <c r="AC185" s="47">
        <f t="shared" si="84"/>
        <v>-0.69560461995926715</v>
      </c>
      <c r="AD185" s="16">
        <f t="shared" si="85"/>
        <v>1.2778704402557151</v>
      </c>
      <c r="AE185" s="16">
        <f t="shared" si="86"/>
        <v>-0.88014362099072874</v>
      </c>
      <c r="AF185" s="16">
        <f t="shared" si="87"/>
        <v>1.1355069387602739</v>
      </c>
      <c r="AG185" s="16">
        <f t="shared" si="88"/>
        <v>-0.31370560875314085</v>
      </c>
      <c r="AH185" s="16">
        <f t="shared" si="89"/>
        <v>1.3133632729831501</v>
      </c>
      <c r="AI185" s="16">
        <f t="shared" si="90"/>
        <v>1.5167718544838047</v>
      </c>
      <c r="AJ185" s="16">
        <f t="shared" si="91"/>
        <v>1.2111891506622949</v>
      </c>
      <c r="AK185" s="16">
        <f t="shared" si="92"/>
        <v>-0.4663497658735774</v>
      </c>
      <c r="AL185" s="47">
        <f t="shared" si="93"/>
        <v>0.55453099782986859</v>
      </c>
      <c r="AM185" s="16">
        <f t="shared" si="94"/>
        <v>0.3499493945720672</v>
      </c>
      <c r="AN185" s="16">
        <f t="shared" si="95"/>
        <v>-0.7583173755946897</v>
      </c>
      <c r="AO185" s="16">
        <f t="shared" si="96"/>
        <v>-3.0113471230394383E-2</v>
      </c>
      <c r="AP185" s="16">
        <f t="shared" si="97"/>
        <v>-0.3351434932830461</v>
      </c>
      <c r="AQ185" s="16">
        <f t="shared" si="98"/>
        <v>0.10951997833539132</v>
      </c>
      <c r="AR185" s="19"/>
      <c r="AS185" s="14">
        <v>1.054E-3</v>
      </c>
      <c r="AT185" s="16">
        <v>0.34378399999999998</v>
      </c>
      <c r="AU185" s="14">
        <v>6.1499999999999999E-4</v>
      </c>
      <c r="AV185" s="16">
        <v>2.1831019999999999</v>
      </c>
      <c r="AW185" s="15">
        <v>0.490927</v>
      </c>
      <c r="AX185" s="15">
        <v>8.8410000000000002E-2</v>
      </c>
      <c r="AY185" s="14">
        <v>7.6099999999999996E-4</v>
      </c>
      <c r="AZ185" s="37">
        <v>0.32875399999999999</v>
      </c>
      <c r="BA185" s="16">
        <v>3.6060189999999999</v>
      </c>
      <c r="BB185" s="16">
        <v>2.0546980000000001</v>
      </c>
      <c r="BC185" s="16">
        <f t="shared" si="70"/>
        <v>1.7550116854155695</v>
      </c>
      <c r="BD185" s="12">
        <v>172.199063</v>
      </c>
      <c r="BE185" s="15">
        <v>3.334174</v>
      </c>
      <c r="BF185" s="15">
        <v>0.65769699999999998</v>
      </c>
      <c r="BG185" s="15">
        <v>0.78358000000000005</v>
      </c>
      <c r="BH185" s="15">
        <v>0.33046300000000001</v>
      </c>
      <c r="BI185" s="37">
        <v>0.66862999999999995</v>
      </c>
      <c r="BJ185" s="13">
        <v>1388.3475100000001</v>
      </c>
      <c r="BK185" s="15">
        <v>0.139961</v>
      </c>
      <c r="BL185" s="15">
        <v>7.2359640000000001</v>
      </c>
      <c r="BM185" s="16">
        <v>9.0060300000000009</v>
      </c>
      <c r="BN185" s="15">
        <v>0.174982</v>
      </c>
      <c r="BO185" s="19"/>
      <c r="BP185" s="45">
        <v>188.6</v>
      </c>
      <c r="BQ185" s="40">
        <v>44.198320000000002</v>
      </c>
      <c r="BR185" s="40">
        <v>48.818019</v>
      </c>
      <c r="BS185" s="39">
        <v>16.846578000000001</v>
      </c>
      <c r="BT185" s="39">
        <v>16.307258999999998</v>
      </c>
      <c r="BU185" s="40">
        <v>0.73908200000000002</v>
      </c>
      <c r="BV185" s="40">
        <v>77.941832000000005</v>
      </c>
      <c r="BW185" s="39">
        <v>57.824271000000003</v>
      </c>
      <c r="BX185" s="39">
        <v>94.763820999999993</v>
      </c>
      <c r="BY185" s="40">
        <v>2.6948840000000001</v>
      </c>
      <c r="BZ185" s="40">
        <v>0.56562900000000005</v>
      </c>
      <c r="CA185" s="39">
        <v>5.5328020000000002</v>
      </c>
      <c r="CB185" s="39">
        <v>11.298562</v>
      </c>
      <c r="CC185" s="39">
        <v>5.7274929999999999</v>
      </c>
      <c r="CD185" s="39">
        <v>9.5856759999999994</v>
      </c>
      <c r="CE185" s="39">
        <v>8.9546290000000006</v>
      </c>
      <c r="CF185" s="40">
        <v>1.422776</v>
      </c>
      <c r="CG185" s="40">
        <v>17.921201</v>
      </c>
      <c r="CH185" s="40">
        <v>1.5777479999999999</v>
      </c>
      <c r="CI185" s="40">
        <v>1.5176149999999999</v>
      </c>
      <c r="CJ185" s="40">
        <v>1.955328</v>
      </c>
      <c r="CK185" s="40">
        <v>19.850401000000002</v>
      </c>
      <c r="CL185" s="40">
        <v>-5.2589999999999998E-3</v>
      </c>
      <c r="CM185" s="41">
        <v>30.672875000000001</v>
      </c>
      <c r="CN185" s="41">
        <v>37.153328999999999</v>
      </c>
      <c r="CO185" s="11">
        <v>825.32705099999998</v>
      </c>
      <c r="CP185" s="40">
        <v>71.051381000000006</v>
      </c>
      <c r="CQ185" s="40">
        <v>17.193359000000001</v>
      </c>
      <c r="CR185" s="40">
        <v>4.098992</v>
      </c>
      <c r="CS185" s="40">
        <v>27.115801000000001</v>
      </c>
      <c r="CT185" s="40">
        <v>1.372387</v>
      </c>
      <c r="CU185" s="40">
        <v>13.433</v>
      </c>
      <c r="CV185" s="40">
        <v>3.4647999999999998E-2</v>
      </c>
      <c r="CW185" s="40">
        <v>6.1535159999999998</v>
      </c>
      <c r="CX185" s="40">
        <v>29.222840000000001</v>
      </c>
      <c r="CY185" s="40">
        <v>1.5811820000000001</v>
      </c>
      <c r="CZ185" s="40">
        <v>7.4300160000000002</v>
      </c>
      <c r="DA185" s="40">
        <v>3.6095489999999999</v>
      </c>
      <c r="DB185" s="40">
        <v>2.7499020000000001</v>
      </c>
      <c r="DC185" s="40">
        <v>1.0270589999999999</v>
      </c>
    </row>
    <row r="186" spans="1:107" x14ac:dyDescent="0.25">
      <c r="A186" s="6" t="s">
        <v>391</v>
      </c>
      <c r="B186" s="5" t="s">
        <v>48</v>
      </c>
      <c r="C186" s="5"/>
      <c r="D186" s="24">
        <f t="shared" si="67"/>
        <v>0.91506299999999996</v>
      </c>
      <c r="E186" s="24">
        <f t="shared" si="68"/>
        <v>8.4017999999999995E-2</v>
      </c>
      <c r="F186" s="8">
        <f t="shared" si="69"/>
        <v>0.999081</v>
      </c>
      <c r="G186" s="19"/>
      <c r="H186" s="9">
        <v>0.65988945333580362</v>
      </c>
      <c r="I186" s="9">
        <v>0.83371951414477796</v>
      </c>
      <c r="J186" s="9">
        <v>0.84576035327510879</v>
      </c>
      <c r="K186" s="9">
        <v>1.1661228762390112</v>
      </c>
      <c r="L186" s="9">
        <v>0.78967021902081402</v>
      </c>
      <c r="M186" s="9">
        <v>0.69319854113016088</v>
      </c>
      <c r="N186" s="19"/>
      <c r="O186" s="9">
        <f t="shared" si="71"/>
        <v>1.7499352636004433</v>
      </c>
      <c r="P186" s="9">
        <f t="shared" si="72"/>
        <v>1.8051916611238608</v>
      </c>
      <c r="Q186" s="9">
        <f t="shared" si="73"/>
        <v>1.838443205639906</v>
      </c>
      <c r="R186" s="9">
        <f t="shared" si="74"/>
        <v>2.1622796157791999</v>
      </c>
      <c r="S186" s="9">
        <f t="shared" si="75"/>
        <v>1.7657167039846462</v>
      </c>
      <c r="T186" s="9">
        <f t="shared" si="76"/>
        <v>1.7505673310962604</v>
      </c>
      <c r="U186" s="19"/>
      <c r="V186" s="16">
        <f t="shared" si="77"/>
        <v>-0.27813228728360118</v>
      </c>
      <c r="W186" s="16">
        <f t="shared" si="78"/>
        <v>-6.2476476338657556E-2</v>
      </c>
      <c r="X186" s="16">
        <f t="shared" si="79"/>
        <v>6.421013687867537E-2</v>
      </c>
      <c r="Y186" s="16">
        <f t="shared" si="80"/>
        <v>0.22357271678774956</v>
      </c>
      <c r="Z186" s="16">
        <f t="shared" si="81"/>
        <v>-0.44602785976233089</v>
      </c>
      <c r="AA186" s="16">
        <f t="shared" si="82"/>
        <v>-0.72039619045732584</v>
      </c>
      <c r="AB186" s="16">
        <f t="shared" si="83"/>
        <v>-6.5369328301789473E-2</v>
      </c>
      <c r="AC186" s="47">
        <f t="shared" si="84"/>
        <v>-0.34444229056882236</v>
      </c>
      <c r="AD186" s="16">
        <f t="shared" si="85"/>
        <v>-0.73133476366284633</v>
      </c>
      <c r="AE186" s="16">
        <f t="shared" si="86"/>
        <v>0.445540877923569</v>
      </c>
      <c r="AF186" s="16">
        <f t="shared" si="87"/>
        <v>-0.74519268771738956</v>
      </c>
      <c r="AG186" s="16">
        <f t="shared" si="88"/>
        <v>1.6035153287279917</v>
      </c>
      <c r="AH186" s="16">
        <f t="shared" si="89"/>
        <v>-0.83318603397473168</v>
      </c>
      <c r="AI186" s="16">
        <f t="shared" si="90"/>
        <v>-0.79954699755226355</v>
      </c>
      <c r="AJ186" s="16">
        <f t="shared" si="91"/>
        <v>-0.74423145614800312</v>
      </c>
      <c r="AK186" s="16">
        <f t="shared" si="92"/>
        <v>1.2587767641018226</v>
      </c>
      <c r="AL186" s="47">
        <f t="shared" si="93"/>
        <v>-1.0144263002725673</v>
      </c>
      <c r="AM186" s="16">
        <f t="shared" si="94"/>
        <v>0.30548810130477788</v>
      </c>
      <c r="AN186" s="16">
        <f t="shared" si="95"/>
        <v>-0.21600777959672174</v>
      </c>
      <c r="AO186" s="16">
        <f t="shared" si="96"/>
        <v>0.61869258002156069</v>
      </c>
      <c r="AP186" s="16">
        <f t="shared" si="97"/>
        <v>2.190555196089119</v>
      </c>
      <c r="AQ186" s="16">
        <f t="shared" si="98"/>
        <v>-2.5059450875566786E-2</v>
      </c>
      <c r="AR186" s="19"/>
      <c r="AS186" s="14">
        <v>9.6199999999999996E-4</v>
      </c>
      <c r="AT186" s="16">
        <v>0.27634900000000001</v>
      </c>
      <c r="AU186" s="14">
        <v>6.5700000000000003E-4</v>
      </c>
      <c r="AV186" s="16">
        <v>2.0509940000000002</v>
      </c>
      <c r="AW186" s="15">
        <v>0.46928500000000001</v>
      </c>
      <c r="AX186" s="15">
        <v>6.9764999999999994E-2</v>
      </c>
      <c r="AY186" s="14">
        <v>7.5900000000000002E-4</v>
      </c>
      <c r="AZ186" s="37">
        <v>0.37743399999999999</v>
      </c>
      <c r="BA186" s="16">
        <v>2.721279</v>
      </c>
      <c r="BB186" s="16">
        <v>2.8475239999999999</v>
      </c>
      <c r="BC186" s="16">
        <f t="shared" si="70"/>
        <v>0.95566499176126352</v>
      </c>
      <c r="BD186" s="12">
        <v>208.37468000000001</v>
      </c>
      <c r="BE186" s="15">
        <v>0</v>
      </c>
      <c r="BF186" s="15">
        <v>0</v>
      </c>
      <c r="BG186" s="15">
        <v>0</v>
      </c>
      <c r="BH186" s="15">
        <v>0.91506299999999996</v>
      </c>
      <c r="BI186" s="37">
        <v>8.4017999999999995E-2</v>
      </c>
      <c r="BJ186" s="13">
        <v>1373.9926760000001</v>
      </c>
      <c r="BK186" s="15">
        <v>0.16481699999999999</v>
      </c>
      <c r="BL186" s="15">
        <v>7.3907740000000004</v>
      </c>
      <c r="BM186" s="16">
        <v>18.501111999999999</v>
      </c>
      <c r="BN186" s="15">
        <v>0.17333200000000001</v>
      </c>
      <c r="BO186" s="19"/>
      <c r="BP186" s="45">
        <v>171.66666699999999</v>
      </c>
      <c r="BQ186" s="40">
        <v>0</v>
      </c>
      <c r="BR186" s="40">
        <v>5.5782749999999997</v>
      </c>
      <c r="BS186" s="39">
        <v>0</v>
      </c>
      <c r="BT186" s="39">
        <v>22.182887999999998</v>
      </c>
      <c r="BU186" s="40">
        <v>1.393894</v>
      </c>
      <c r="BV186" s="40">
        <v>0</v>
      </c>
      <c r="BW186" s="39">
        <v>0</v>
      </c>
      <c r="BX186" s="39">
        <v>26.093052</v>
      </c>
      <c r="BY186" s="40">
        <v>0</v>
      </c>
      <c r="BZ186" s="40">
        <v>8.9232000000000006E-2</v>
      </c>
      <c r="CA186" s="39">
        <v>0</v>
      </c>
      <c r="CB186" s="39">
        <v>63.775542999999999</v>
      </c>
      <c r="CC186" s="39">
        <v>41.548380999999999</v>
      </c>
      <c r="CD186" s="39">
        <v>13.794950999999999</v>
      </c>
      <c r="CE186" s="39">
        <v>5.8947419999999999</v>
      </c>
      <c r="CF186" s="40">
        <v>1.2827120000000001</v>
      </c>
      <c r="CG186" s="40">
        <v>10.699334</v>
      </c>
      <c r="CH186" s="40">
        <v>4.6729649999999996</v>
      </c>
      <c r="CI186" s="40">
        <v>3.304446</v>
      </c>
      <c r="CJ186" s="40">
        <v>4.1623809999999999</v>
      </c>
      <c r="CK186" s="40">
        <v>23.358502000000001</v>
      </c>
      <c r="CL186" s="40">
        <v>0.30447099999999999</v>
      </c>
      <c r="CM186" s="41">
        <v>50.577461</v>
      </c>
      <c r="CN186" s="41">
        <v>42.729585999999998</v>
      </c>
      <c r="CO186" s="11">
        <v>356.09048999999999</v>
      </c>
      <c r="CP186" s="40">
        <v>29.348863999999999</v>
      </c>
      <c r="CQ186" s="40">
        <v>25.367384999999999</v>
      </c>
      <c r="CR186" s="40">
        <v>1.2864899999999999</v>
      </c>
      <c r="CS186" s="40">
        <v>49.064667</v>
      </c>
      <c r="CT186" s="40">
        <v>1.942213</v>
      </c>
      <c r="CU186" s="40">
        <v>41.608001999999999</v>
      </c>
      <c r="CV186" s="40">
        <v>0.33259</v>
      </c>
      <c r="CW186" s="40">
        <v>6.1966150000000004</v>
      </c>
      <c r="CX186" s="40">
        <v>45.155133999999997</v>
      </c>
      <c r="CY186" s="40">
        <v>3.3605719999999999</v>
      </c>
      <c r="CZ186" s="40">
        <v>12.244547000000001</v>
      </c>
      <c r="DA186" s="40">
        <v>2.1164960000000002</v>
      </c>
      <c r="DB186" s="40">
        <v>1.5180880000000001</v>
      </c>
      <c r="DC186" s="40">
        <v>0.15687799999999999</v>
      </c>
    </row>
    <row r="187" spans="1:107" x14ac:dyDescent="0.25">
      <c r="A187" s="6" t="s">
        <v>292</v>
      </c>
      <c r="B187" s="5" t="s">
        <v>51</v>
      </c>
      <c r="C187" s="5" t="s">
        <v>293</v>
      </c>
      <c r="D187" s="24">
        <f t="shared" si="67"/>
        <v>0.95530300000000001</v>
      </c>
      <c r="E187" s="24">
        <f t="shared" si="68"/>
        <v>4.3768000000000001E-2</v>
      </c>
      <c r="F187" s="8">
        <f t="shared" si="69"/>
        <v>0.99907100000000004</v>
      </c>
      <c r="G187" s="19"/>
      <c r="H187" s="9">
        <v>0.38448290949881325</v>
      </c>
      <c r="I187" s="9">
        <v>0.7343887637469233</v>
      </c>
      <c r="J187" s="9">
        <v>0.6625469715174428</v>
      </c>
      <c r="K187" s="9">
        <v>0.89887239015187503</v>
      </c>
      <c r="L187" s="9">
        <v>0.60134282051395371</v>
      </c>
      <c r="M187" s="9">
        <v>0.68482607034306997</v>
      </c>
      <c r="N187" s="19"/>
      <c r="O187" s="9">
        <f t="shared" si="71"/>
        <v>1.8806564700869173</v>
      </c>
      <c r="P187" s="9">
        <f t="shared" si="72"/>
        <v>2.1660823325697272</v>
      </c>
      <c r="Q187" s="9">
        <f t="shared" si="73"/>
        <v>1.8766886184848799</v>
      </c>
      <c r="R187" s="9">
        <f t="shared" si="74"/>
        <v>2.2315190015635369</v>
      </c>
      <c r="S187" s="9">
        <f t="shared" si="75"/>
        <v>1.9486489746199829</v>
      </c>
      <c r="T187" s="9">
        <f t="shared" si="76"/>
        <v>2.0893763911310819</v>
      </c>
      <c r="U187" s="19"/>
      <c r="V187" s="16">
        <f t="shared" si="77"/>
        <v>-0.25628964966642814</v>
      </c>
      <c r="W187" s="16">
        <f t="shared" si="78"/>
        <v>-0.77219643643180591</v>
      </c>
      <c r="X187" s="16">
        <f t="shared" si="79"/>
        <v>0.71436231793462224</v>
      </c>
      <c r="Y187" s="16">
        <f t="shared" si="80"/>
        <v>-0.77886568279523494</v>
      </c>
      <c r="Z187" s="16">
        <f t="shared" si="81"/>
        <v>-0.20043378628890324</v>
      </c>
      <c r="AA187" s="16">
        <f t="shared" si="82"/>
        <v>0.26262910621870833</v>
      </c>
      <c r="AB187" s="16">
        <f t="shared" si="83"/>
        <v>0.49884269305949525</v>
      </c>
      <c r="AC187" s="47">
        <f t="shared" si="84"/>
        <v>0.70315111454762336</v>
      </c>
      <c r="AD187" s="16">
        <f t="shared" si="85"/>
        <v>1.064318494385439E-2</v>
      </c>
      <c r="AE187" s="16">
        <f t="shared" si="86"/>
        <v>0.25555351104150381</v>
      </c>
      <c r="AF187" s="16">
        <f t="shared" si="87"/>
        <v>-0.37056529883586464</v>
      </c>
      <c r="AG187" s="16">
        <f t="shared" si="88"/>
        <v>0.56155905628809255</v>
      </c>
      <c r="AH187" s="16">
        <f t="shared" si="89"/>
        <v>-0.83318603397473168</v>
      </c>
      <c r="AI187" s="16">
        <f t="shared" si="90"/>
        <v>-0.79954699755226355</v>
      </c>
      <c r="AJ187" s="16">
        <f t="shared" si="91"/>
        <v>-0.74423145614800312</v>
      </c>
      <c r="AK187" s="16">
        <f t="shared" si="92"/>
        <v>1.3775230719468623</v>
      </c>
      <c r="AL187" s="47">
        <f t="shared" si="93"/>
        <v>-1.122447571215728</v>
      </c>
      <c r="AM187" s="16">
        <f t="shared" si="94"/>
        <v>0.85316051467795617</v>
      </c>
      <c r="AN187" s="16">
        <f t="shared" si="95"/>
        <v>-0.78596085234595381</v>
      </c>
      <c r="AO187" s="16">
        <f t="shared" si="96"/>
        <v>0.58701713182465787</v>
      </c>
      <c r="AP187" s="16">
        <f t="shared" si="97"/>
        <v>0.92173466714375085</v>
      </c>
      <c r="AQ187" s="16">
        <f t="shared" si="98"/>
        <v>-0.69657002099303988</v>
      </c>
      <c r="AR187" s="19"/>
      <c r="AS187" s="14">
        <v>9.6500000000000004E-4</v>
      </c>
      <c r="AT187" s="16">
        <v>0.18091099999999999</v>
      </c>
      <c r="AU187" s="14">
        <v>7.4299999999999995E-4</v>
      </c>
      <c r="AV187" s="16">
        <v>0.79773899999999998</v>
      </c>
      <c r="AW187" s="15">
        <v>0.50222199999999995</v>
      </c>
      <c r="AX187" s="15">
        <v>0.14593</v>
      </c>
      <c r="AY187" s="14">
        <v>8.1700000000000002E-4</v>
      </c>
      <c r="AZ187" s="37">
        <v>0.52265700000000004</v>
      </c>
      <c r="BA187" s="16">
        <v>3.0480040000000002</v>
      </c>
      <c r="BB187" s="16">
        <v>2.7339020000000001</v>
      </c>
      <c r="BC187" s="16">
        <f t="shared" si="70"/>
        <v>1.1148914628249293</v>
      </c>
      <c r="BD187" s="12">
        <v>188.71423799999999</v>
      </c>
      <c r="BE187" s="15">
        <v>0</v>
      </c>
      <c r="BF187" s="15">
        <v>0</v>
      </c>
      <c r="BG187" s="15">
        <v>0</v>
      </c>
      <c r="BH187" s="15">
        <v>0.95530300000000001</v>
      </c>
      <c r="BI187" s="37">
        <v>4.3768000000000001E-2</v>
      </c>
      <c r="BJ187" s="13">
        <v>1550.8149410000001</v>
      </c>
      <c r="BK187" s="15">
        <v>0.13869400000000001</v>
      </c>
      <c r="BL187" s="15">
        <v>7.383216</v>
      </c>
      <c r="BM187" s="16">
        <v>13.731123</v>
      </c>
      <c r="BN187" s="15">
        <v>0.165099</v>
      </c>
      <c r="BO187" s="19"/>
      <c r="BP187" s="45">
        <v>183.33333300000001</v>
      </c>
      <c r="BQ187" s="40">
        <v>46.287655999999998</v>
      </c>
      <c r="BR187" s="40">
        <v>60.964112999999998</v>
      </c>
      <c r="BS187" s="39">
        <v>10.811693</v>
      </c>
      <c r="BT187" s="39">
        <v>4.0691350000000002</v>
      </c>
      <c r="BU187" s="40">
        <v>0.63278299999999998</v>
      </c>
      <c r="BV187" s="40">
        <v>42.974131</v>
      </c>
      <c r="BW187" s="39">
        <v>26.852388999999999</v>
      </c>
      <c r="BX187" s="39">
        <v>64.894645999999995</v>
      </c>
      <c r="BY187" s="40">
        <v>1.8997170000000001</v>
      </c>
      <c r="BZ187" s="40">
        <v>0.30141299999999999</v>
      </c>
      <c r="CA187" s="39">
        <v>10.042503</v>
      </c>
      <c r="CB187" s="39">
        <v>18.64274</v>
      </c>
      <c r="CC187" s="39">
        <v>13.613505</v>
      </c>
      <c r="CD187" s="39">
        <v>7.8576709999999999</v>
      </c>
      <c r="CE187" s="39">
        <v>5.8598369999999997</v>
      </c>
      <c r="CF187" s="40">
        <v>1.3319859999999999</v>
      </c>
      <c r="CG187" s="40">
        <v>15.651555999999999</v>
      </c>
      <c r="CH187" s="40">
        <v>1.367685</v>
      </c>
      <c r="CI187" s="40">
        <v>1.3333680000000001</v>
      </c>
      <c r="CJ187" s="40">
        <v>1.794217</v>
      </c>
      <c r="CK187" s="40">
        <v>17.223557</v>
      </c>
      <c r="CL187" s="40">
        <v>2.9020000000000001E-3</v>
      </c>
      <c r="CM187" s="41">
        <v>31.050640999999999</v>
      </c>
      <c r="CN187" s="41">
        <v>39.111730000000001</v>
      </c>
      <c r="CO187" s="11">
        <v>418.70353899999998</v>
      </c>
      <c r="CP187" s="40">
        <v>62.427129999999998</v>
      </c>
      <c r="CQ187" s="40">
        <v>16.487797</v>
      </c>
      <c r="CR187" s="40">
        <v>3.8202449999999999</v>
      </c>
      <c r="CS187" s="40">
        <v>33.143335</v>
      </c>
      <c r="CT187" s="40">
        <v>1.2920799999999999</v>
      </c>
      <c r="CU187" s="40">
        <v>8.2853340000000006</v>
      </c>
      <c r="CV187" s="40">
        <v>-0.142738</v>
      </c>
      <c r="CW187" s="40">
        <v>6.2648099999999998</v>
      </c>
      <c r="CX187" s="40">
        <v>25.338614</v>
      </c>
      <c r="CY187" s="40">
        <v>1.447519</v>
      </c>
      <c r="CZ187" s="40">
        <v>7.1708749999999997</v>
      </c>
      <c r="DA187" s="40">
        <v>3.4835569999999998</v>
      </c>
      <c r="DB187" s="40">
        <v>2.4072749999999998</v>
      </c>
      <c r="DC187" s="40">
        <v>0.71784199999999998</v>
      </c>
    </row>
    <row r="188" spans="1:107" x14ac:dyDescent="0.25">
      <c r="A188" s="6" t="s">
        <v>261</v>
      </c>
      <c r="B188" s="5" t="s">
        <v>51</v>
      </c>
      <c r="C188" s="10" t="s">
        <v>66</v>
      </c>
      <c r="D188" s="24">
        <f t="shared" si="67"/>
        <v>9.8153000000000004E-2</v>
      </c>
      <c r="E188" s="24">
        <f t="shared" si="68"/>
        <v>0.90091399999999999</v>
      </c>
      <c r="F188" s="8">
        <f t="shared" si="69"/>
        <v>0.99906700000000004</v>
      </c>
      <c r="G188" s="19"/>
      <c r="H188" s="9">
        <v>0.41659437763324286</v>
      </c>
      <c r="I188" s="9">
        <v>0.69940179639181377</v>
      </c>
      <c r="J188" s="9">
        <v>0.54453356367272654</v>
      </c>
      <c r="K188" s="9">
        <v>0.83315011293578178</v>
      </c>
      <c r="L188" s="9">
        <v>0.56053212169473843</v>
      </c>
      <c r="M188" s="9">
        <v>0.68870532857217948</v>
      </c>
      <c r="N188" s="19"/>
      <c r="O188" s="9">
        <f t="shared" si="71"/>
        <v>1.4857753147955031</v>
      </c>
      <c r="P188" s="9">
        <f t="shared" si="72"/>
        <v>1.3588512247112114</v>
      </c>
      <c r="Q188" s="9">
        <f t="shared" si="73"/>
        <v>1.6262900019552391</v>
      </c>
      <c r="R188" s="9">
        <f t="shared" si="74"/>
        <v>1.5663285542069736</v>
      </c>
      <c r="S188" s="9">
        <f t="shared" si="75"/>
        <v>1.5365141714092139</v>
      </c>
      <c r="T188" s="9">
        <f t="shared" si="76"/>
        <v>1.6063687581643182</v>
      </c>
      <c r="U188" s="19"/>
      <c r="V188" s="16">
        <f t="shared" si="77"/>
        <v>0.78487607675212578</v>
      </c>
      <c r="W188" s="16">
        <f t="shared" si="78"/>
        <v>1.4853388883360816</v>
      </c>
      <c r="X188" s="16">
        <f t="shared" si="79"/>
        <v>-1.1378154071666233</v>
      </c>
      <c r="Y188" s="16">
        <f t="shared" si="80"/>
        <v>1.4320394809795212</v>
      </c>
      <c r="Z188" s="16">
        <f t="shared" si="81"/>
        <v>0.60739377317424592</v>
      </c>
      <c r="AA188" s="16">
        <f t="shared" si="82"/>
        <v>-0.18971869917617976</v>
      </c>
      <c r="AB188" s="16">
        <f t="shared" si="83"/>
        <v>-0.62958134966307411</v>
      </c>
      <c r="AC188" s="47">
        <f t="shared" si="84"/>
        <v>-1.393002329870525</v>
      </c>
      <c r="AD188" s="16">
        <f t="shared" si="85"/>
        <v>1.0245726013034033</v>
      </c>
      <c r="AE188" s="16">
        <f t="shared" si="86"/>
        <v>-0.8599513391925927</v>
      </c>
      <c r="AF188" s="16">
        <f t="shared" si="87"/>
        <v>0.98440663501702019</v>
      </c>
      <c r="AG188" s="16">
        <f t="shared" si="88"/>
        <v>-1.1553706953377829</v>
      </c>
      <c r="AH188" s="16">
        <f t="shared" si="89"/>
        <v>-0.83318603397473168</v>
      </c>
      <c r="AI188" s="16">
        <f t="shared" si="90"/>
        <v>-0.79954699755226355</v>
      </c>
      <c r="AJ188" s="16">
        <f t="shared" si="91"/>
        <v>-0.74423145614800312</v>
      </c>
      <c r="AK188" s="16">
        <f t="shared" si="92"/>
        <v>-1.15188542132788</v>
      </c>
      <c r="AL188" s="47">
        <f t="shared" si="93"/>
        <v>1.1779251071407044</v>
      </c>
      <c r="AM188" s="16">
        <f t="shared" si="94"/>
        <v>-1.1613408347668026</v>
      </c>
      <c r="AN188" s="16">
        <f t="shared" si="95"/>
        <v>-0.64438348799003109</v>
      </c>
      <c r="AO188" s="16">
        <f t="shared" si="96"/>
        <v>-1.4533041831246107</v>
      </c>
      <c r="AP188" s="16">
        <f t="shared" si="97"/>
        <v>-0.93746861738923182</v>
      </c>
      <c r="AQ188" s="16">
        <f t="shared" si="98"/>
        <v>-0.46256494074683158</v>
      </c>
      <c r="AR188" s="19"/>
      <c r="AS188" s="14">
        <v>1.108E-3</v>
      </c>
      <c r="AT188" s="16">
        <v>0.48448799999999997</v>
      </c>
      <c r="AU188" s="14">
        <v>4.9799999999999996E-4</v>
      </c>
      <c r="AV188" s="16">
        <v>3.5618270000000001</v>
      </c>
      <c r="AW188" s="15">
        <v>0.61056100000000002</v>
      </c>
      <c r="AX188" s="15">
        <v>0.11088199999999999</v>
      </c>
      <c r="AY188" s="14">
        <v>7.0100000000000002E-4</v>
      </c>
      <c r="AZ188" s="37">
        <v>0.23207700000000001</v>
      </c>
      <c r="BA188" s="16">
        <v>3.4944809999999999</v>
      </c>
      <c r="BB188" s="16">
        <v>2.0667740000000001</v>
      </c>
      <c r="BC188" s="16">
        <f t="shared" si="70"/>
        <v>1.6907900912242944</v>
      </c>
      <c r="BD188" s="12">
        <v>156.317871</v>
      </c>
      <c r="BE188" s="15">
        <v>0</v>
      </c>
      <c r="BF188" s="15">
        <v>0</v>
      </c>
      <c r="BG188" s="15">
        <v>0</v>
      </c>
      <c r="BH188" s="15">
        <v>9.8153000000000004E-2</v>
      </c>
      <c r="BI188" s="37">
        <v>0.90091399999999999</v>
      </c>
      <c r="BJ188" s="13">
        <v>900.41027799999995</v>
      </c>
      <c r="BK188" s="15">
        <v>0.14518300000000001</v>
      </c>
      <c r="BL188" s="15">
        <v>6.8963799999999997</v>
      </c>
      <c r="BM188" s="16">
        <v>6.7416559999999999</v>
      </c>
      <c r="BN188" s="15">
        <v>0.16796800000000001</v>
      </c>
      <c r="BO188" s="19"/>
      <c r="BP188" s="45">
        <v>174.33333300000001</v>
      </c>
      <c r="BQ188" s="40">
        <v>0</v>
      </c>
      <c r="BR188" s="40">
        <v>20.152388999999999</v>
      </c>
      <c r="BS188" s="39">
        <v>0</v>
      </c>
      <c r="BT188" s="39">
        <v>30.824712999999999</v>
      </c>
      <c r="BU188" s="40">
        <v>1.0910690000000001</v>
      </c>
      <c r="BV188" s="40">
        <v>36.728009999999998</v>
      </c>
      <c r="BW188" s="39">
        <v>0</v>
      </c>
      <c r="BX188" s="39">
        <v>60.206105999999998</v>
      </c>
      <c r="BY188" s="40">
        <v>0</v>
      </c>
      <c r="BZ188" s="40">
        <v>0.37680000000000002</v>
      </c>
      <c r="CA188" s="39">
        <v>0</v>
      </c>
      <c r="CB188" s="39">
        <v>1.8799399999999999</v>
      </c>
      <c r="CC188" s="39">
        <v>3.8561480000000001</v>
      </c>
      <c r="CD188" s="39">
        <v>10.408899999999999</v>
      </c>
      <c r="CE188" s="39">
        <v>9.0207390000000007</v>
      </c>
      <c r="CF188" s="40">
        <v>1.187721</v>
      </c>
      <c r="CG188" s="40">
        <v>8.0593339999999998</v>
      </c>
      <c r="CH188" s="40">
        <v>0.705314</v>
      </c>
      <c r="CI188" s="40">
        <v>0.56549400000000005</v>
      </c>
      <c r="CJ188" s="40">
        <v>0.69218599999999997</v>
      </c>
      <c r="CK188" s="40">
        <v>20.250333999999999</v>
      </c>
      <c r="CL188" s="40">
        <v>0.195825</v>
      </c>
      <c r="CM188" s="41">
        <v>30.170223</v>
      </c>
      <c r="CN188" s="41">
        <v>35.410806000000001</v>
      </c>
      <c r="CO188" s="11">
        <v>626.54632600000002</v>
      </c>
      <c r="CP188" s="40">
        <v>47.328128999999997</v>
      </c>
      <c r="CQ188" s="40">
        <v>14.549234999999999</v>
      </c>
      <c r="CR188" s="40">
        <v>2.3163369999999999</v>
      </c>
      <c r="CS188" s="40">
        <v>12.933668000000001</v>
      </c>
      <c r="CT188" s="40">
        <v>0.99209800000000004</v>
      </c>
      <c r="CU188" s="40">
        <v>10.721334000000001</v>
      </c>
      <c r="CV188" s="40">
        <v>7.5860999999999998E-2</v>
      </c>
      <c r="CW188" s="40">
        <v>5.62209</v>
      </c>
      <c r="CX188" s="40">
        <v>27.135088</v>
      </c>
      <c r="CY188" s="40">
        <v>1.3644320000000001</v>
      </c>
      <c r="CZ188" s="40">
        <v>6.3781369999999997</v>
      </c>
      <c r="DA188" s="40">
        <v>3.2128410000000001</v>
      </c>
      <c r="DB188" s="40">
        <v>2.1683150000000002</v>
      </c>
      <c r="DC188" s="40">
        <v>0.81732300000000002</v>
      </c>
    </row>
    <row r="189" spans="1:107" x14ac:dyDescent="0.25">
      <c r="A189" s="6" t="s">
        <v>707</v>
      </c>
      <c r="B189" s="5" t="s">
        <v>56</v>
      </c>
      <c r="C189" s="5" t="s">
        <v>66</v>
      </c>
      <c r="D189" s="24">
        <f t="shared" si="67"/>
        <v>0.13817399999999999</v>
      </c>
      <c r="E189" s="24">
        <f t="shared" si="68"/>
        <v>0.86088900000000002</v>
      </c>
      <c r="F189" s="8">
        <f t="shared" si="69"/>
        <v>0.99906300000000003</v>
      </c>
      <c r="G189" s="19"/>
      <c r="H189" s="9">
        <v>1.8260757876848563</v>
      </c>
      <c r="I189" s="9">
        <v>1.6191026513268689</v>
      </c>
      <c r="J189" s="9">
        <v>1.6981399693928854</v>
      </c>
      <c r="K189" s="9">
        <v>1.1436304461761357</v>
      </c>
      <c r="L189" s="9">
        <v>1.7361545409708699</v>
      </c>
      <c r="M189" s="9">
        <v>1.5540280993206166</v>
      </c>
      <c r="N189" s="19"/>
      <c r="O189" s="9">
        <f t="shared" si="71"/>
        <v>1.4176673468631691</v>
      </c>
      <c r="P189" s="9">
        <f t="shared" si="72"/>
        <v>1.3355354873112877</v>
      </c>
      <c r="Q189" s="9">
        <f t="shared" si="73"/>
        <v>1.4226914609250723</v>
      </c>
      <c r="R189" s="9">
        <f t="shared" si="74"/>
        <v>1.4452327279955399</v>
      </c>
      <c r="S189" s="9">
        <f t="shared" si="75"/>
        <v>1.4303555897391034</v>
      </c>
      <c r="T189" s="9">
        <f t="shared" si="76"/>
        <v>1.4342547463672004</v>
      </c>
      <c r="U189" s="19"/>
      <c r="V189" s="16">
        <f t="shared" si="77"/>
        <v>0.90137014404371196</v>
      </c>
      <c r="W189" s="16">
        <f t="shared" si="78"/>
        <v>1.1846534499739372</v>
      </c>
      <c r="X189" s="16">
        <f t="shared" si="79"/>
        <v>-0.82029922572069525</v>
      </c>
      <c r="Y189" s="16">
        <f t="shared" si="80"/>
        <v>1.4055550561429222</v>
      </c>
      <c r="Z189" s="16">
        <f t="shared" si="81"/>
        <v>0.41628419722246007</v>
      </c>
      <c r="AA189" s="16">
        <f t="shared" si="82"/>
        <v>1.931534145882384E-2</v>
      </c>
      <c r="AB189" s="16">
        <f t="shared" si="83"/>
        <v>-0.2988363716237008</v>
      </c>
      <c r="AC189" s="47">
        <f t="shared" si="84"/>
        <v>-1.306308228091265</v>
      </c>
      <c r="AD189" s="16">
        <f t="shared" si="85"/>
        <v>0.90530428733026036</v>
      </c>
      <c r="AE189" s="16">
        <f t="shared" si="86"/>
        <v>-0.95315921963922268</v>
      </c>
      <c r="AF189" s="16">
        <f t="shared" si="87"/>
        <v>1.0332292779212675</v>
      </c>
      <c r="AG189" s="16">
        <f t="shared" si="88"/>
        <v>-1.0123954086609164</v>
      </c>
      <c r="AH189" s="16">
        <f t="shared" si="89"/>
        <v>1.1761457993036797</v>
      </c>
      <c r="AI189" s="16">
        <f t="shared" si="90"/>
        <v>0.74630441080780419</v>
      </c>
      <c r="AJ189" s="16">
        <f t="shared" si="91"/>
        <v>0.61148407507892522</v>
      </c>
      <c r="AK189" s="16">
        <f t="shared" si="92"/>
        <v>-1.0337853719673846</v>
      </c>
      <c r="AL189" s="47">
        <f t="shared" si="93"/>
        <v>1.0705076818115118</v>
      </c>
      <c r="AM189" s="16">
        <f t="shared" si="94"/>
        <v>-0.99680713657877029</v>
      </c>
      <c r="AN189" s="16">
        <f t="shared" si="95"/>
        <v>-0.78076815505566133</v>
      </c>
      <c r="AO189" s="16">
        <f t="shared" si="96"/>
        <v>-1.0816059163102179</v>
      </c>
      <c r="AP189" s="16">
        <f t="shared" si="97"/>
        <v>-0.55972737281558105</v>
      </c>
      <c r="AQ189" s="16">
        <f t="shared" si="98"/>
        <v>-0.37831006173172743</v>
      </c>
      <c r="AR189" s="19"/>
      <c r="AS189" s="14">
        <v>1.124E-3</v>
      </c>
      <c r="AT189" s="16">
        <v>0.444054</v>
      </c>
      <c r="AU189" s="14">
        <v>5.4000000000000001E-4</v>
      </c>
      <c r="AV189" s="16">
        <v>3.5287160000000002</v>
      </c>
      <c r="AW189" s="15">
        <v>0.58493099999999998</v>
      </c>
      <c r="AX189" s="15">
        <v>0.127078</v>
      </c>
      <c r="AY189" s="14">
        <v>7.3499999999999998E-4</v>
      </c>
      <c r="AZ189" s="37">
        <v>0.24409500000000001</v>
      </c>
      <c r="BA189" s="16">
        <v>3.4419620000000002</v>
      </c>
      <c r="BB189" s="16">
        <v>2.011031</v>
      </c>
      <c r="BC189" s="16">
        <f t="shared" si="70"/>
        <v>1.7115409956385557</v>
      </c>
      <c r="BD189" s="12">
        <v>159.01563999999999</v>
      </c>
      <c r="BE189" s="15">
        <v>3.121038</v>
      </c>
      <c r="BF189" s="15">
        <v>0.43892999999999999</v>
      </c>
      <c r="BG189" s="15">
        <v>0.543265</v>
      </c>
      <c r="BH189" s="15">
        <v>0.13817399999999999</v>
      </c>
      <c r="BI189" s="37">
        <v>0.86088900000000002</v>
      </c>
      <c r="BJ189" s="13">
        <v>953.53185299999996</v>
      </c>
      <c r="BK189" s="15">
        <v>0.138932</v>
      </c>
      <c r="BL189" s="15">
        <v>6.9850700000000003</v>
      </c>
      <c r="BM189" s="16">
        <v>8.1617320000000007</v>
      </c>
      <c r="BN189" s="15">
        <v>0.16900100000000001</v>
      </c>
      <c r="BO189" s="19"/>
      <c r="BP189" s="45">
        <v>169.125</v>
      </c>
      <c r="BQ189" s="40">
        <v>0</v>
      </c>
      <c r="BR189" s="40">
        <v>26.794108000000001</v>
      </c>
      <c r="BS189" s="39">
        <v>0</v>
      </c>
      <c r="BT189" s="39">
        <v>18.083742000000001</v>
      </c>
      <c r="BU189" s="40">
        <v>0.89979900000000002</v>
      </c>
      <c r="BV189" s="40">
        <v>47.478406999999997</v>
      </c>
      <c r="BW189" s="39">
        <v>0</v>
      </c>
      <c r="BX189" s="39">
        <v>71.099475999999996</v>
      </c>
      <c r="BY189" s="40">
        <v>0</v>
      </c>
      <c r="BZ189" s="40">
        <v>0.44327100000000003</v>
      </c>
      <c r="CA189" s="39">
        <v>0</v>
      </c>
      <c r="CB189" s="39">
        <v>3.0850399999999998</v>
      </c>
      <c r="CC189" s="39">
        <v>5.856617</v>
      </c>
      <c r="CD189" s="39">
        <v>9.7129750000000001</v>
      </c>
      <c r="CE189" s="39">
        <v>8.8764789999999998</v>
      </c>
      <c r="CF189" s="40">
        <v>1.303466</v>
      </c>
      <c r="CG189" s="40">
        <v>9.1116250000000001</v>
      </c>
      <c r="CH189" s="40">
        <v>0.85032300000000005</v>
      </c>
      <c r="CI189" s="40">
        <v>0.50079499999999999</v>
      </c>
      <c r="CJ189" s="40">
        <v>0.82851200000000003</v>
      </c>
      <c r="CK189" s="40">
        <v>21.945875999999998</v>
      </c>
      <c r="CL189" s="40">
        <v>0.155083</v>
      </c>
      <c r="CM189" s="41">
        <v>31.400183999999999</v>
      </c>
      <c r="CN189" s="41">
        <v>36.031689</v>
      </c>
      <c r="CO189" s="11">
        <v>751.70787800000005</v>
      </c>
      <c r="CP189" s="40">
        <v>48.414943000000001</v>
      </c>
      <c r="CQ189" s="40">
        <v>15.115140999999999</v>
      </c>
      <c r="CR189" s="40">
        <v>2.777787</v>
      </c>
      <c r="CS189" s="40">
        <v>16.39575</v>
      </c>
      <c r="CT189" s="40">
        <v>1.124851</v>
      </c>
      <c r="CU189" s="40">
        <v>19.774501000000001</v>
      </c>
      <c r="CV189" s="40">
        <v>8.1381999999999996E-2</v>
      </c>
      <c r="CW189" s="40">
        <v>5.587968</v>
      </c>
      <c r="CX189" s="40">
        <v>23.243088</v>
      </c>
      <c r="CY189" s="40">
        <v>1.560791</v>
      </c>
      <c r="CZ189" s="40">
        <v>6.819998</v>
      </c>
      <c r="DA189" s="40">
        <v>2.9087339999999999</v>
      </c>
      <c r="DB189" s="40">
        <v>2.2839480000000001</v>
      </c>
      <c r="DC189" s="40">
        <v>0.94196999999999997</v>
      </c>
    </row>
    <row r="190" spans="1:107" x14ac:dyDescent="0.25">
      <c r="A190" s="6" t="s">
        <v>335</v>
      </c>
      <c r="B190" s="5" t="s">
        <v>51</v>
      </c>
      <c r="C190" s="5" t="s">
        <v>114</v>
      </c>
      <c r="D190" s="24">
        <f t="shared" si="67"/>
        <v>0.30657000000000001</v>
      </c>
      <c r="E190" s="24">
        <f t="shared" si="68"/>
        <v>0.69245800000000002</v>
      </c>
      <c r="F190" s="8">
        <f t="shared" si="69"/>
        <v>0.99902800000000003</v>
      </c>
      <c r="G190" s="19"/>
      <c r="H190" s="9">
        <v>0.6415885789327207</v>
      </c>
      <c r="I190" s="9">
        <v>0.4743608447023675</v>
      </c>
      <c r="J190" s="9">
        <v>0.87962126148902675</v>
      </c>
      <c r="K190" s="9">
        <v>0.87716926227152014</v>
      </c>
      <c r="L190" s="9">
        <v>0.67362434835709617</v>
      </c>
      <c r="M190" s="9">
        <v>0.78612311656906564</v>
      </c>
      <c r="N190" s="19"/>
      <c r="O190" s="9">
        <f t="shared" si="71"/>
        <v>1.9575139976888862</v>
      </c>
      <c r="P190" s="9">
        <f t="shared" si="72"/>
        <v>1.9076079074836798</v>
      </c>
      <c r="Q190" s="9">
        <f t="shared" si="73"/>
        <v>1.8648747894830577</v>
      </c>
      <c r="R190" s="9">
        <f t="shared" si="74"/>
        <v>1.9006149870146252</v>
      </c>
      <c r="S190" s="9">
        <f t="shared" si="75"/>
        <v>1.8319614685528298</v>
      </c>
      <c r="T190" s="9">
        <f t="shared" si="76"/>
        <v>1.7331030335107913</v>
      </c>
      <c r="U190" s="19"/>
      <c r="V190" s="16">
        <f t="shared" si="77"/>
        <v>-0.1325147031691177</v>
      </c>
      <c r="W190" s="16">
        <f t="shared" si="78"/>
        <v>0.26089757241184586</v>
      </c>
      <c r="X190" s="16">
        <f t="shared" si="79"/>
        <v>-0.43474386253635394</v>
      </c>
      <c r="Y190" s="16">
        <f t="shared" si="80"/>
        <v>-0.29246443511362835</v>
      </c>
      <c r="Z190" s="16">
        <f t="shared" si="81"/>
        <v>-2.1910748152436044E-2</v>
      </c>
      <c r="AA190" s="16">
        <f t="shared" si="82"/>
        <v>-0.61950590300092767</v>
      </c>
      <c r="AB190" s="16">
        <f t="shared" si="83"/>
        <v>-0.42529768675640245</v>
      </c>
      <c r="AC190" s="47">
        <f t="shared" si="84"/>
        <v>-0.33921236680530381</v>
      </c>
      <c r="AD190" s="16">
        <f t="shared" si="85"/>
        <v>1.1182813106807292</v>
      </c>
      <c r="AE190" s="16">
        <f t="shared" si="86"/>
        <v>-0.37523625002640471</v>
      </c>
      <c r="AF190" s="16">
        <f t="shared" si="87"/>
        <v>0.53627324770310658</v>
      </c>
      <c r="AG190" s="16">
        <f t="shared" si="88"/>
        <v>-1.0462914027032679</v>
      </c>
      <c r="AH190" s="16">
        <f t="shared" si="89"/>
        <v>-0.83318603397473168</v>
      </c>
      <c r="AI190" s="16">
        <f t="shared" si="90"/>
        <v>-0.79954699755226355</v>
      </c>
      <c r="AJ190" s="16">
        <f t="shared" si="91"/>
        <v>-0.74423145614800312</v>
      </c>
      <c r="AK190" s="16">
        <f t="shared" si="92"/>
        <v>-0.53685686163256174</v>
      </c>
      <c r="AL190" s="47">
        <f t="shared" si="93"/>
        <v>0.61847959022821986</v>
      </c>
      <c r="AM190" s="16">
        <f t="shared" si="94"/>
        <v>1.1039745105341634</v>
      </c>
      <c r="AN190" s="16">
        <f t="shared" si="95"/>
        <v>-0.94287630995849758</v>
      </c>
      <c r="AO190" s="16">
        <f t="shared" si="96"/>
        <v>0.89300916989718437</v>
      </c>
      <c r="AP190" s="16">
        <f t="shared" si="97"/>
        <v>-0.39700009971600531</v>
      </c>
      <c r="AQ190" s="16">
        <f t="shared" si="98"/>
        <v>-0.77046636212342035</v>
      </c>
      <c r="AR190" s="19"/>
      <c r="AS190" s="14">
        <v>9.8200000000000002E-4</v>
      </c>
      <c r="AT190" s="16">
        <v>0.31983400000000001</v>
      </c>
      <c r="AU190" s="14">
        <v>5.9100000000000005E-4</v>
      </c>
      <c r="AV190" s="16">
        <v>1.4058409999999999</v>
      </c>
      <c r="AW190" s="15">
        <v>0.52616399999999997</v>
      </c>
      <c r="AX190" s="15">
        <v>7.7581999999999998E-2</v>
      </c>
      <c r="AY190" s="14">
        <v>7.2199999999999999E-4</v>
      </c>
      <c r="AZ190" s="37">
        <v>0.37815900000000002</v>
      </c>
      <c r="BA190" s="16">
        <v>3.5357449999999999</v>
      </c>
      <c r="BB190" s="16">
        <v>2.3566579999999999</v>
      </c>
      <c r="BC190" s="16">
        <f t="shared" si="70"/>
        <v>1.5003216419183436</v>
      </c>
      <c r="BD190" s="12">
        <v>158.37606400000001</v>
      </c>
      <c r="BE190" s="15">
        <v>0</v>
      </c>
      <c r="BF190" s="15">
        <v>0</v>
      </c>
      <c r="BG190" s="15">
        <v>0</v>
      </c>
      <c r="BH190" s="15">
        <v>0.30657000000000001</v>
      </c>
      <c r="BI190" s="37">
        <v>0.69245800000000002</v>
      </c>
      <c r="BJ190" s="13">
        <v>1631.793091</v>
      </c>
      <c r="BK190" s="15">
        <v>0.13150200000000001</v>
      </c>
      <c r="BL190" s="15">
        <v>7.4562280000000003</v>
      </c>
      <c r="BM190" s="16">
        <v>8.7734869999999994</v>
      </c>
      <c r="BN190" s="15">
        <v>0.16419300000000001</v>
      </c>
      <c r="BO190" s="19"/>
      <c r="BP190" s="45">
        <v>143</v>
      </c>
      <c r="BQ190" s="40">
        <v>0</v>
      </c>
      <c r="BR190" s="40">
        <v>35.560169000000002</v>
      </c>
      <c r="BS190" s="39">
        <v>0</v>
      </c>
      <c r="BT190" s="39">
        <v>10.8005</v>
      </c>
      <c r="BU190" s="40">
        <v>0.73986499999999999</v>
      </c>
      <c r="BV190" s="40">
        <v>64.433730999999995</v>
      </c>
      <c r="BW190" s="39">
        <v>0</v>
      </c>
      <c r="BX190" s="39">
        <v>76.513728999999998</v>
      </c>
      <c r="BY190" s="40">
        <v>0</v>
      </c>
      <c r="BZ190" s="40">
        <v>0.58105899999999999</v>
      </c>
      <c r="CA190" s="39">
        <v>0</v>
      </c>
      <c r="CB190" s="39">
        <v>4.5899840000000003</v>
      </c>
      <c r="CC190" s="39">
        <v>8.6934100000000001</v>
      </c>
      <c r="CD190" s="39">
        <v>8.7445620000000002</v>
      </c>
      <c r="CE190" s="39">
        <v>6.9397310000000001</v>
      </c>
      <c r="CF190" s="40">
        <v>1.3190470000000001</v>
      </c>
      <c r="CG190" s="40">
        <v>16.440999999999999</v>
      </c>
      <c r="CH190" s="40">
        <v>1.203606</v>
      </c>
      <c r="CI190" s="40">
        <v>1.0539369999999999</v>
      </c>
      <c r="CJ190" s="40">
        <v>1.446005</v>
      </c>
      <c r="CK190" s="40">
        <v>19.516999999999999</v>
      </c>
      <c r="CL190" s="40">
        <v>9.6916000000000002E-2</v>
      </c>
      <c r="CM190" s="41">
        <v>33.029888</v>
      </c>
      <c r="CN190" s="41">
        <v>39.615794999999999</v>
      </c>
      <c r="CO190" s="11">
        <v>618.30676300000005</v>
      </c>
      <c r="CP190" s="40">
        <v>56.158920000000002</v>
      </c>
      <c r="CQ190" s="40">
        <v>12.009655</v>
      </c>
      <c r="CR190" s="40">
        <v>2.3841190000000001</v>
      </c>
      <c r="CS190" s="40">
        <v>20.794001000000002</v>
      </c>
      <c r="CT190" s="40">
        <v>1.173475</v>
      </c>
      <c r="CU190" s="40">
        <v>9.6410009999999993</v>
      </c>
      <c r="CV190" s="40">
        <v>-6.1019999999999998E-3</v>
      </c>
      <c r="CW190" s="40">
        <v>5.672644</v>
      </c>
      <c r="CX190" s="40">
        <v>24.315577999999999</v>
      </c>
      <c r="CY190" s="40">
        <v>1.3683050000000001</v>
      </c>
      <c r="CZ190" s="40">
        <v>6.6213189999999997</v>
      </c>
      <c r="DA190" s="40">
        <v>3.0616270000000001</v>
      </c>
      <c r="DB190" s="40">
        <v>2.2478549999999999</v>
      </c>
      <c r="DC190" s="40">
        <v>0.66693199999999997</v>
      </c>
    </row>
    <row r="191" spans="1:107" x14ac:dyDescent="0.25">
      <c r="A191" s="6" t="s">
        <v>319</v>
      </c>
      <c r="B191" s="5" t="s">
        <v>51</v>
      </c>
      <c r="C191" s="5" t="s">
        <v>74</v>
      </c>
      <c r="D191" s="24">
        <f t="shared" si="67"/>
        <v>0.249275</v>
      </c>
      <c r="E191" s="24">
        <f t="shared" si="68"/>
        <v>0.74966600000000005</v>
      </c>
      <c r="F191" s="8">
        <f t="shared" si="69"/>
        <v>0.99894100000000008</v>
      </c>
      <c r="G191" s="19"/>
      <c r="H191" s="9">
        <v>0.50745228994727498</v>
      </c>
      <c r="I191" s="9">
        <v>0.6719477175479116</v>
      </c>
      <c r="J191" s="9">
        <v>0.71884344753431062</v>
      </c>
      <c r="K191" s="9">
        <v>0.94994877072505957</v>
      </c>
      <c r="L191" s="9">
        <v>0.6407501976649016</v>
      </c>
      <c r="M191" s="9">
        <v>0.69046991324342022</v>
      </c>
      <c r="N191" s="19"/>
      <c r="O191" s="9">
        <f t="shared" si="71"/>
        <v>1.5130238114061545</v>
      </c>
      <c r="P191" s="9">
        <f t="shared" si="72"/>
        <v>1.5355594331945439</v>
      </c>
      <c r="Q191" s="9">
        <f t="shared" si="73"/>
        <v>1.5949803345019054</v>
      </c>
      <c r="R191" s="9">
        <f t="shared" si="74"/>
        <v>1.4578639521107277</v>
      </c>
      <c r="S191" s="9">
        <f t="shared" si="75"/>
        <v>1.5630018008800781</v>
      </c>
      <c r="T191" s="9">
        <f t="shared" si="76"/>
        <v>1.5436170379952272</v>
      </c>
      <c r="U191" s="19"/>
      <c r="V191" s="16">
        <f t="shared" si="77"/>
        <v>0.17328222347129627</v>
      </c>
      <c r="W191" s="16">
        <f t="shared" si="78"/>
        <v>0.37869838432990321</v>
      </c>
      <c r="X191" s="16">
        <f t="shared" si="79"/>
        <v>-0.27598577181339023</v>
      </c>
      <c r="Y191" s="16">
        <f t="shared" si="80"/>
        <v>0.29257411792193649</v>
      </c>
      <c r="Z191" s="16">
        <f t="shared" si="81"/>
        <v>0.4858233273561457</v>
      </c>
      <c r="AA191" s="16">
        <f t="shared" si="82"/>
        <v>0.17279970866254485</v>
      </c>
      <c r="AB191" s="16">
        <f t="shared" si="83"/>
        <v>-0.16264726301925261</v>
      </c>
      <c r="AC191" s="47">
        <f t="shared" si="84"/>
        <v>-0.32028364962534261</v>
      </c>
      <c r="AD191" s="16">
        <f t="shared" si="85"/>
        <v>1.0741657283725694</v>
      </c>
      <c r="AE191" s="16">
        <f t="shared" si="86"/>
        <v>-0.649641266698193</v>
      </c>
      <c r="AF191" s="16">
        <f t="shared" si="87"/>
        <v>0.77963724032890669</v>
      </c>
      <c r="AG191" s="16">
        <f t="shared" si="88"/>
        <v>-0.59938573534589801</v>
      </c>
      <c r="AH191" s="16">
        <f t="shared" si="89"/>
        <v>-0.83318603397473168</v>
      </c>
      <c r="AI191" s="16">
        <f t="shared" si="90"/>
        <v>-0.79954699755226355</v>
      </c>
      <c r="AJ191" s="16">
        <f t="shared" si="91"/>
        <v>-0.74423145614800312</v>
      </c>
      <c r="AK191" s="16">
        <f t="shared" si="92"/>
        <v>-0.70593165556848469</v>
      </c>
      <c r="AL191" s="47">
        <f t="shared" si="93"/>
        <v>0.77201203415657615</v>
      </c>
      <c r="AM191" s="16">
        <f t="shared" si="94"/>
        <v>1.1588426512145267</v>
      </c>
      <c r="AN191" s="16">
        <f t="shared" si="95"/>
        <v>-1.3762265350836844</v>
      </c>
      <c r="AO191" s="16">
        <f t="shared" si="96"/>
        <v>1.1391078724071357</v>
      </c>
      <c r="AP191" s="16">
        <f t="shared" si="97"/>
        <v>0.37027021152904388</v>
      </c>
      <c r="AQ191" s="16">
        <f t="shared" si="98"/>
        <v>-0.74485548892812425</v>
      </c>
      <c r="AR191" s="19"/>
      <c r="AS191" s="14">
        <v>1.024E-3</v>
      </c>
      <c r="AT191" s="16">
        <v>0.335675</v>
      </c>
      <c r="AU191" s="14">
        <v>6.1200000000000002E-4</v>
      </c>
      <c r="AV191" s="16">
        <v>2.1372599999999999</v>
      </c>
      <c r="AW191" s="15">
        <v>0.59425700000000004</v>
      </c>
      <c r="AX191" s="15">
        <v>0.13897000000000001</v>
      </c>
      <c r="AY191" s="14">
        <v>7.4899999999999999E-4</v>
      </c>
      <c r="AZ191" s="37">
        <v>0.38078299999999998</v>
      </c>
      <c r="BA191" s="16">
        <v>3.5163190000000002</v>
      </c>
      <c r="BB191" s="16">
        <v>2.1925500000000002</v>
      </c>
      <c r="BC191" s="16">
        <f t="shared" si="70"/>
        <v>1.6037577250233745</v>
      </c>
      <c r="BD191" s="12">
        <v>166.808628</v>
      </c>
      <c r="BE191" s="15">
        <v>0</v>
      </c>
      <c r="BF191" s="15">
        <v>0</v>
      </c>
      <c r="BG191" s="15">
        <v>0</v>
      </c>
      <c r="BH191" s="15">
        <v>0.249275</v>
      </c>
      <c r="BI191" s="37">
        <v>0.74966600000000005</v>
      </c>
      <c r="BJ191" s="13">
        <v>1649.5078940000001</v>
      </c>
      <c r="BK191" s="15">
        <v>0.11164</v>
      </c>
      <c r="BL191" s="15">
        <v>7.5149489999999997</v>
      </c>
      <c r="BM191" s="16">
        <v>11.657954</v>
      </c>
      <c r="BN191" s="15">
        <v>0.16450699999999999</v>
      </c>
      <c r="BO191" s="19"/>
      <c r="BP191" s="45">
        <v>168.11111099999999</v>
      </c>
      <c r="BQ191" s="40">
        <v>64.354622000000006</v>
      </c>
      <c r="BR191" s="40">
        <v>59.967514000000001</v>
      </c>
      <c r="BS191" s="39">
        <v>13.68296</v>
      </c>
      <c r="BT191" s="39">
        <v>8.2867929999999994</v>
      </c>
      <c r="BU191" s="40">
        <v>0.56698199999999999</v>
      </c>
      <c r="BV191" s="40">
        <v>57.915990999999998</v>
      </c>
      <c r="BW191" s="39">
        <v>41.801448999999998</v>
      </c>
      <c r="BX191" s="39">
        <v>83.364587999999998</v>
      </c>
      <c r="BY191" s="40">
        <v>2.3771629999999999</v>
      </c>
      <c r="BZ191" s="40">
        <v>0.51265300000000003</v>
      </c>
      <c r="CA191" s="39">
        <v>9.8737320000000004</v>
      </c>
      <c r="CB191" s="39">
        <v>14.572927</v>
      </c>
      <c r="CC191" s="39">
        <v>6.2698289999999997</v>
      </c>
      <c r="CD191" s="39">
        <v>8.7189150000000009</v>
      </c>
      <c r="CE191" s="39">
        <v>6.6292730000000004</v>
      </c>
      <c r="CF191" s="40">
        <v>1.4331389999999999</v>
      </c>
      <c r="CG191" s="40">
        <v>10.707667000000001</v>
      </c>
      <c r="CH191" s="40">
        <v>1.361839</v>
      </c>
      <c r="CI191" s="40">
        <v>1.3989259999999999</v>
      </c>
      <c r="CJ191" s="40">
        <v>1.996491</v>
      </c>
      <c r="CK191" s="40">
        <v>21.154112999999999</v>
      </c>
      <c r="CL191" s="40">
        <v>0.10838299999999999</v>
      </c>
      <c r="CM191" s="41">
        <v>32.868028000000002</v>
      </c>
      <c r="CN191" s="41">
        <v>42.023924999999998</v>
      </c>
      <c r="CO191" s="11">
        <v>630.87460699999997</v>
      </c>
      <c r="CP191" s="40">
        <v>53.516216</v>
      </c>
      <c r="CQ191" s="40">
        <v>15.133823</v>
      </c>
      <c r="CR191" s="40">
        <v>3.6586820000000002</v>
      </c>
      <c r="CS191" s="40">
        <v>22.809000999999999</v>
      </c>
      <c r="CT191" s="40">
        <v>1.201748</v>
      </c>
      <c r="CU191" s="40">
        <v>7.1806669999999997</v>
      </c>
      <c r="CV191" s="40">
        <v>-5.0485000000000002E-2</v>
      </c>
      <c r="CW191" s="40">
        <v>5.2297890000000002</v>
      </c>
      <c r="CX191" s="40">
        <v>22.519503</v>
      </c>
      <c r="CY191" s="40">
        <v>1.4387239999999999</v>
      </c>
      <c r="CZ191" s="40">
        <v>6.6818020000000002</v>
      </c>
      <c r="DA191" s="40">
        <v>2.851721</v>
      </c>
      <c r="DB191" s="40">
        <v>2.1032860000000002</v>
      </c>
      <c r="DC191" s="40">
        <v>0.66367600000000004</v>
      </c>
    </row>
    <row r="192" spans="1:107" x14ac:dyDescent="0.25">
      <c r="A192" s="6" t="s">
        <v>60</v>
      </c>
      <c r="B192" s="5" t="s">
        <v>51</v>
      </c>
      <c r="C192" s="5" t="s">
        <v>61</v>
      </c>
      <c r="D192" s="24">
        <f t="shared" si="67"/>
        <v>0.19203500000000001</v>
      </c>
      <c r="E192" s="24">
        <f t="shared" si="68"/>
        <v>0.80688400000000005</v>
      </c>
      <c r="F192" s="8">
        <f t="shared" si="69"/>
        <v>0.99891900000000011</v>
      </c>
      <c r="G192" s="19"/>
      <c r="H192" s="9">
        <v>0.38755274282420366</v>
      </c>
      <c r="I192" s="9">
        <v>0.57317215832690771</v>
      </c>
      <c r="J192" s="9">
        <v>0.59714352966463735</v>
      </c>
      <c r="K192" s="9">
        <v>0.82835277601551494</v>
      </c>
      <c r="L192" s="9">
        <v>0.52587862434420252</v>
      </c>
      <c r="M192" s="9">
        <v>0.64986983930085918</v>
      </c>
      <c r="N192" s="19"/>
      <c r="O192" s="9">
        <f t="shared" si="71"/>
        <v>0.91538543193209243</v>
      </c>
      <c r="P192" s="9">
        <f t="shared" si="72"/>
        <v>1.1353365451772823</v>
      </c>
      <c r="Q192" s="9">
        <f t="shared" si="73"/>
        <v>0.98917352296490446</v>
      </c>
      <c r="R192" s="9">
        <f t="shared" si="74"/>
        <v>1.3669138229768485</v>
      </c>
      <c r="S192" s="9">
        <f t="shared" si="75"/>
        <v>0.93931915225105378</v>
      </c>
      <c r="T192" s="9">
        <f t="shared" si="76"/>
        <v>0.90770027891783789</v>
      </c>
      <c r="U192" s="19"/>
      <c r="V192" s="16">
        <f t="shared" si="77"/>
        <v>1.9935020249023345</v>
      </c>
      <c r="W192" s="16">
        <f t="shared" si="78"/>
        <v>2.5210951464485083</v>
      </c>
      <c r="X192" s="16">
        <f t="shared" si="79"/>
        <v>-1.9089261335353052</v>
      </c>
      <c r="Y192" s="16">
        <f t="shared" si="80"/>
        <v>1.6380806434741289</v>
      </c>
      <c r="Z192" s="16">
        <f t="shared" si="81"/>
        <v>1.4734191570737463</v>
      </c>
      <c r="AA192" s="16">
        <f t="shared" si="82"/>
        <v>0.1476190829970167</v>
      </c>
      <c r="AB192" s="16">
        <f t="shared" si="83"/>
        <v>-0.74631487132402929</v>
      </c>
      <c r="AC192" s="47">
        <f t="shared" si="84"/>
        <v>-1.867807270718493</v>
      </c>
      <c r="AD192" s="16">
        <f t="shared" si="85"/>
        <v>1.1130285905181236</v>
      </c>
      <c r="AE192" s="16">
        <f t="shared" si="86"/>
        <v>-1.3356036453722044</v>
      </c>
      <c r="AF192" s="16">
        <f t="shared" si="87"/>
        <v>1.6707437146570649</v>
      </c>
      <c r="AG192" s="16">
        <f t="shared" si="88"/>
        <v>-1.1188456492727472</v>
      </c>
      <c r="AH192" s="16">
        <f t="shared" si="89"/>
        <v>-0.83318603397473168</v>
      </c>
      <c r="AI192" s="16">
        <f t="shared" si="90"/>
        <v>-0.79954699755226355</v>
      </c>
      <c r="AJ192" s="16">
        <f t="shared" si="91"/>
        <v>-0.74423145614800312</v>
      </c>
      <c r="AK192" s="16">
        <f t="shared" si="92"/>
        <v>-0.87484414714527547</v>
      </c>
      <c r="AL192" s="47">
        <f t="shared" si="93"/>
        <v>0.92557131566777529</v>
      </c>
      <c r="AM192" s="16">
        <f t="shared" si="94"/>
        <v>-0.36717227565823657</v>
      </c>
      <c r="AN192" s="16">
        <f t="shared" si="95"/>
        <v>-0.71252127638324259</v>
      </c>
      <c r="AO192" s="16">
        <f t="shared" si="96"/>
        <v>-0.11319970575058022</v>
      </c>
      <c r="AP192" s="16">
        <f t="shared" si="97"/>
        <v>1.7124457927889095E-2</v>
      </c>
      <c r="AQ192" s="16">
        <f t="shared" si="98"/>
        <v>-0.87511206374624562</v>
      </c>
      <c r="AR192" s="19"/>
      <c r="AS192" s="14">
        <v>1.274E-3</v>
      </c>
      <c r="AT192" s="16">
        <v>0.62376900000000002</v>
      </c>
      <c r="AU192" s="14">
        <v>3.9599999999999998E-4</v>
      </c>
      <c r="AV192" s="16">
        <v>3.8194210000000002</v>
      </c>
      <c r="AW192" s="15">
        <v>0.72670500000000005</v>
      </c>
      <c r="AX192" s="15">
        <v>0.137019</v>
      </c>
      <c r="AY192" s="14">
        <v>6.8900000000000005E-4</v>
      </c>
      <c r="AZ192" s="37">
        <v>0.16625699999999999</v>
      </c>
      <c r="BA192" s="16">
        <v>3.5334319999999999</v>
      </c>
      <c r="BB192" s="16">
        <v>1.7823100000000001</v>
      </c>
      <c r="BC192" s="16">
        <f t="shared" si="70"/>
        <v>1.982501360593836</v>
      </c>
      <c r="BD192" s="12">
        <v>157.00705400000001</v>
      </c>
      <c r="BE192" s="15">
        <v>0</v>
      </c>
      <c r="BF192" s="15">
        <v>0</v>
      </c>
      <c r="BG192" s="15">
        <v>0</v>
      </c>
      <c r="BH192" s="15">
        <v>0.19203500000000001</v>
      </c>
      <c r="BI192" s="37">
        <v>0.80688400000000005</v>
      </c>
      <c r="BJ192" s="13">
        <v>1156.816626</v>
      </c>
      <c r="BK192" s="15">
        <v>0.14205999999999999</v>
      </c>
      <c r="BL192" s="15">
        <v>7.2161390000000001</v>
      </c>
      <c r="BM192" s="16">
        <v>10.330342</v>
      </c>
      <c r="BN192" s="15">
        <v>0.16291</v>
      </c>
      <c r="BO192" s="19"/>
      <c r="BP192" s="45">
        <v>186.6</v>
      </c>
      <c r="BQ192" s="21">
        <v>28.95054</v>
      </c>
      <c r="BR192" s="21">
        <v>17.799921000000001</v>
      </c>
      <c r="BS192" s="20">
        <v>15.992330000000001</v>
      </c>
      <c r="BT192" s="20">
        <v>13.086337</v>
      </c>
      <c r="BU192" s="21">
        <v>0.51214000000000004</v>
      </c>
      <c r="BV192" s="21">
        <v>24.156925999999999</v>
      </c>
      <c r="BW192" s="20">
        <v>41.423107999999999</v>
      </c>
      <c r="BX192" s="20">
        <v>37.095903999999997</v>
      </c>
      <c r="BY192" s="21">
        <v>2.0184950000000002</v>
      </c>
      <c r="BZ192" s="21">
        <v>0.13959099999999999</v>
      </c>
      <c r="CA192" s="20">
        <v>7.7243630000000003</v>
      </c>
      <c r="CB192" s="20">
        <v>9.9703970000000002</v>
      </c>
      <c r="CC192" s="20">
        <v>0.43066100000000002</v>
      </c>
      <c r="CD192" s="20">
        <v>9.6908200000000004</v>
      </c>
      <c r="CE192" s="20">
        <v>6.5748990000000003</v>
      </c>
      <c r="CF192" s="21">
        <v>1.179162</v>
      </c>
      <c r="CG192" s="21">
        <v>11.860001</v>
      </c>
      <c r="CH192" s="21">
        <v>0.54138799999999998</v>
      </c>
      <c r="CI192" s="21">
        <v>0.32480799999999999</v>
      </c>
      <c r="CJ192" s="21">
        <v>0.54205700000000001</v>
      </c>
      <c r="CK192" s="21">
        <v>19.261001</v>
      </c>
      <c r="CL192" s="21">
        <v>0.164213</v>
      </c>
      <c r="CM192" s="23">
        <v>31.803229000000002</v>
      </c>
      <c r="CN192" s="23">
        <v>33.847670000000001</v>
      </c>
      <c r="CO192" s="22">
        <v>737.53834800000004</v>
      </c>
      <c r="CP192" s="21">
        <v>36.663100999999997</v>
      </c>
      <c r="CQ192" s="21">
        <v>14.247996000000001</v>
      </c>
      <c r="CR192" s="21">
        <v>1.8821680000000001</v>
      </c>
      <c r="CS192" s="21">
        <v>17.011500000000002</v>
      </c>
      <c r="CT192" s="21">
        <v>0.96395900000000001</v>
      </c>
      <c r="CU192" s="21">
        <v>-3.0000000000000001E-3</v>
      </c>
      <c r="CV192" s="21">
        <v>6.7096000000000003E-2</v>
      </c>
      <c r="CW192" s="21">
        <v>5.7764420000000003</v>
      </c>
      <c r="CX192" s="21">
        <v>24.081968</v>
      </c>
      <c r="CY192" s="21">
        <v>1.679902</v>
      </c>
      <c r="CZ192" s="21">
        <v>6.1281249999999998</v>
      </c>
      <c r="DA192" s="21">
        <v>3.1101230000000002</v>
      </c>
      <c r="DB192" s="21">
        <v>2.116905</v>
      </c>
      <c r="DC192" s="21">
        <v>0.53668300000000002</v>
      </c>
    </row>
    <row r="193" spans="1:107" x14ac:dyDescent="0.25">
      <c r="A193" s="6" t="s">
        <v>427</v>
      </c>
      <c r="B193" s="5" t="s">
        <v>56</v>
      </c>
      <c r="C193" s="10" t="s">
        <v>120</v>
      </c>
      <c r="D193" s="24">
        <f t="shared" si="67"/>
        <v>0.99184799999999995</v>
      </c>
      <c r="E193" s="24">
        <f t="shared" si="68"/>
        <v>7.0650000000000001E-3</v>
      </c>
      <c r="F193" s="8">
        <f t="shared" si="69"/>
        <v>0.99891299999999994</v>
      </c>
      <c r="G193" s="19"/>
      <c r="H193" s="9">
        <v>0.85513875189561217</v>
      </c>
      <c r="I193" s="9">
        <v>0.92609577050220904</v>
      </c>
      <c r="J193" s="9">
        <v>0.82632676141660522</v>
      </c>
      <c r="K193" s="9">
        <v>1.0778848870269662</v>
      </c>
      <c r="L193" s="9">
        <v>0.88020980941955307</v>
      </c>
      <c r="M193" s="9">
        <v>0.83593020290377917</v>
      </c>
      <c r="N193" s="19"/>
      <c r="O193" s="9">
        <f t="shared" si="71"/>
        <v>2.3951531747073909</v>
      </c>
      <c r="P193" s="9">
        <f t="shared" si="72"/>
        <v>2.458026915065687</v>
      </c>
      <c r="Q193" s="9">
        <f t="shared" si="73"/>
        <v>2.2905508883361638</v>
      </c>
      <c r="R193" s="9">
        <f t="shared" si="74"/>
        <v>2.7496085464460811</v>
      </c>
      <c r="S193" s="9">
        <f t="shared" si="75"/>
        <v>2.261409181643427</v>
      </c>
      <c r="T193" s="9">
        <f t="shared" si="76"/>
        <v>2.2198752437882945</v>
      </c>
      <c r="U193" s="19"/>
      <c r="V193" s="16">
        <f t="shared" si="77"/>
        <v>-1.4940391146395342</v>
      </c>
      <c r="W193" s="16">
        <f t="shared" si="78"/>
        <v>-0.99239717134157157</v>
      </c>
      <c r="X193" s="16">
        <f t="shared" si="79"/>
        <v>3.73086422230751E-3</v>
      </c>
      <c r="Y193" s="16">
        <f t="shared" si="80"/>
        <v>-0.86702391926621492</v>
      </c>
      <c r="Z193" s="16">
        <f t="shared" si="81"/>
        <v>-0.20051580756613566</v>
      </c>
      <c r="AA193" s="16">
        <f t="shared" si="82"/>
        <v>-1.0166783241210169</v>
      </c>
      <c r="AB193" s="16">
        <f t="shared" si="83"/>
        <v>-0.65876473007831271</v>
      </c>
      <c r="AC193" s="47">
        <f t="shared" si="84"/>
        <v>1.3637662296034601</v>
      </c>
      <c r="AD193" s="16">
        <f t="shared" si="85"/>
        <v>-0.24507095070236767</v>
      </c>
      <c r="AE193" s="16">
        <f t="shared" si="86"/>
        <v>-0.26950433921640649</v>
      </c>
      <c r="AF193" s="16">
        <f t="shared" si="87"/>
        <v>-0.1396637752282236</v>
      </c>
      <c r="AG193" s="16">
        <f t="shared" si="88"/>
        <v>0.40230576826950581</v>
      </c>
      <c r="AH193" s="16">
        <f t="shared" si="89"/>
        <v>-0.83318603397473168</v>
      </c>
      <c r="AI193" s="16">
        <f t="shared" si="90"/>
        <v>-0.79954699755226355</v>
      </c>
      <c r="AJ193" s="16">
        <f t="shared" si="91"/>
        <v>-0.74423145614800312</v>
      </c>
      <c r="AK193" s="16">
        <f t="shared" si="92"/>
        <v>1.4853656122102061</v>
      </c>
      <c r="AL193" s="47">
        <f t="shared" si="93"/>
        <v>-1.220949551524469</v>
      </c>
      <c r="AM193" s="16">
        <f t="shared" si="94"/>
        <v>0.42557475692394936</v>
      </c>
      <c r="AN193" s="16">
        <f t="shared" si="95"/>
        <v>-0.10416842535285324</v>
      </c>
      <c r="AO193" s="16">
        <f t="shared" si="96"/>
        <v>0.55032926816817951</v>
      </c>
      <c r="AP193" s="16">
        <f t="shared" si="97"/>
        <v>0.86038612209422172</v>
      </c>
      <c r="AQ193" s="16">
        <f t="shared" si="98"/>
        <v>-0.13313081069649035</v>
      </c>
      <c r="AR193" s="19"/>
      <c r="AS193" s="14">
        <v>7.9500000000000003E-4</v>
      </c>
      <c r="AT193" s="16">
        <v>0.15129999999999999</v>
      </c>
      <c r="AU193" s="14">
        <v>6.4899999999999995E-4</v>
      </c>
      <c r="AV193" s="16">
        <v>0.687523</v>
      </c>
      <c r="AW193" s="15">
        <v>0.50221099999999996</v>
      </c>
      <c r="AX193" s="15">
        <v>4.6809000000000003E-2</v>
      </c>
      <c r="AY193" s="14">
        <v>6.9800000000000005E-4</v>
      </c>
      <c r="AZ193" s="37">
        <v>0.61423499999999998</v>
      </c>
      <c r="BA193" s="16">
        <v>2.9354019999999998</v>
      </c>
      <c r="BB193" s="16">
        <v>2.4198909999999998</v>
      </c>
      <c r="BC193" s="16">
        <f t="shared" si="70"/>
        <v>1.2130306695632158</v>
      </c>
      <c r="BD193" s="12">
        <v>185.70932300000001</v>
      </c>
      <c r="BE193" s="15">
        <v>0</v>
      </c>
      <c r="BF193" s="15">
        <v>0</v>
      </c>
      <c r="BG193" s="15">
        <v>0</v>
      </c>
      <c r="BH193" s="15">
        <v>0.99184799999999995</v>
      </c>
      <c r="BI193" s="37">
        <v>7.0650000000000001E-3</v>
      </c>
      <c r="BJ193" s="13">
        <v>1412.7640180000001</v>
      </c>
      <c r="BK193" s="15">
        <v>0.16994300000000001</v>
      </c>
      <c r="BL193" s="15">
        <v>7.3744620000000003</v>
      </c>
      <c r="BM193" s="16">
        <v>13.500489999999999</v>
      </c>
      <c r="BN193" s="15">
        <v>0.17200699999999999</v>
      </c>
      <c r="BO193" s="19"/>
      <c r="BP193" s="45">
        <v>232.33333300000001</v>
      </c>
      <c r="BQ193" s="40">
        <v>19.367578999999999</v>
      </c>
      <c r="BR193" s="40">
        <v>19.203264000000001</v>
      </c>
      <c r="BS193" s="39">
        <v>15.689628000000001</v>
      </c>
      <c r="BT193" s="39">
        <v>38.961964000000002</v>
      </c>
      <c r="BU193" s="40">
        <v>1.0241769999999999</v>
      </c>
      <c r="BV193" s="40">
        <v>31.906085000000001</v>
      </c>
      <c r="BW193" s="39">
        <v>17.198885000000001</v>
      </c>
      <c r="BX193" s="39">
        <v>35.802731000000001</v>
      </c>
      <c r="BY193" s="40">
        <v>4.9307730000000003</v>
      </c>
      <c r="BZ193" s="40">
        <v>1.0163169999999999</v>
      </c>
      <c r="CA193" s="39">
        <v>13.748319</v>
      </c>
      <c r="CB193" s="39">
        <v>45.219276000000001</v>
      </c>
      <c r="CC193" s="39">
        <v>39.016888999999999</v>
      </c>
      <c r="CD193" s="39">
        <v>11.897411</v>
      </c>
      <c r="CE193" s="39">
        <v>12.55287</v>
      </c>
      <c r="CF193" s="40">
        <v>1.656536</v>
      </c>
      <c r="CG193" s="40">
        <v>73.224334999999996</v>
      </c>
      <c r="CH193" s="40">
        <v>14.7026</v>
      </c>
      <c r="CI193" s="40">
        <v>10.678016</v>
      </c>
      <c r="CJ193" s="40">
        <v>9.9864920000000001</v>
      </c>
      <c r="CK193" s="40">
        <v>69.038003000000003</v>
      </c>
      <c r="CL193" s="40">
        <v>3.6104029999999998</v>
      </c>
      <c r="CM193" s="41">
        <v>67.730877000000007</v>
      </c>
      <c r="CN193" s="41">
        <v>81.029449</v>
      </c>
      <c r="CO193" s="11">
        <v>622.90815199999997</v>
      </c>
      <c r="CP193" s="40">
        <v>49.966619000000001</v>
      </c>
      <c r="CQ193" s="40">
        <v>63.510305000000002</v>
      </c>
      <c r="CR193" s="40">
        <v>7.9368610000000004</v>
      </c>
      <c r="CS193" s="40">
        <v>41.734333999999997</v>
      </c>
      <c r="CT193" s="40">
        <v>1.7745789999999999</v>
      </c>
      <c r="CU193" s="40">
        <v>13.377667000000001</v>
      </c>
      <c r="CV193" s="40">
        <v>5.2326999999999999E-2</v>
      </c>
      <c r="CW193" s="40">
        <v>9.0458859999999994</v>
      </c>
      <c r="CX193" s="40">
        <v>135.656879</v>
      </c>
      <c r="CY193" s="40">
        <v>6.3143120000000001</v>
      </c>
      <c r="CZ193" s="40">
        <v>31.221385999999999</v>
      </c>
      <c r="DA193" s="40">
        <v>4.0859839999999998</v>
      </c>
      <c r="DB193" s="40">
        <v>3.0868479999999998</v>
      </c>
      <c r="DC193" s="40">
        <v>0.96474300000000002</v>
      </c>
    </row>
    <row r="194" spans="1:107" x14ac:dyDescent="0.25">
      <c r="A194" s="6" t="s">
        <v>410</v>
      </c>
      <c r="B194" s="5" t="s">
        <v>51</v>
      </c>
      <c r="C194" s="10" t="s">
        <v>183</v>
      </c>
      <c r="D194" s="24">
        <f t="shared" si="67"/>
        <v>0.99884700000000004</v>
      </c>
      <c r="E194" s="24">
        <f t="shared" si="68"/>
        <v>2.0000000000000002E-5</v>
      </c>
      <c r="F194" s="8">
        <f t="shared" si="69"/>
        <v>0.99886700000000006</v>
      </c>
      <c r="G194" s="19"/>
      <c r="H194" s="9">
        <v>0.87574211877835173</v>
      </c>
      <c r="I194" s="9">
        <v>0.80162472048443267</v>
      </c>
      <c r="J194" s="9">
        <v>0.75178233234235869</v>
      </c>
      <c r="K194" s="9">
        <v>0.90197042529262927</v>
      </c>
      <c r="L194" s="9">
        <v>0.81999281755922226</v>
      </c>
      <c r="M194" s="9">
        <v>0.93062335227363124</v>
      </c>
      <c r="N194" s="19"/>
      <c r="O194" s="9">
        <f t="shared" si="71"/>
        <v>1.9579540805304725</v>
      </c>
      <c r="P194" s="9">
        <f t="shared" si="72"/>
        <v>2.0655184561166218</v>
      </c>
      <c r="Q194" s="9">
        <f t="shared" si="73"/>
        <v>1.8691510452272719</v>
      </c>
      <c r="R194" s="9">
        <f t="shared" si="74"/>
        <v>2.1179321045187689</v>
      </c>
      <c r="S194" s="9">
        <f t="shared" si="75"/>
        <v>1.9824186786420401</v>
      </c>
      <c r="T194" s="9">
        <f t="shared" si="76"/>
        <v>1.7456159257678048</v>
      </c>
      <c r="U194" s="19"/>
      <c r="V194" s="16">
        <f t="shared" si="77"/>
        <v>-0.51112042186677342</v>
      </c>
      <c r="W194" s="16">
        <f t="shared" si="78"/>
        <v>-0.6644720149025477</v>
      </c>
      <c r="X194" s="16">
        <f t="shared" si="79"/>
        <v>0.26832768209391472</v>
      </c>
      <c r="Y194" s="16">
        <f t="shared" si="80"/>
        <v>-1.215375172475486</v>
      </c>
      <c r="Z194" s="16">
        <f t="shared" si="81"/>
        <v>-1.1044797604255527</v>
      </c>
      <c r="AA194" s="16">
        <f t="shared" si="82"/>
        <v>-1.5042867493612266</v>
      </c>
      <c r="AB194" s="16">
        <f t="shared" si="83"/>
        <v>2.7252260004340893E-3</v>
      </c>
      <c r="AC194" s="47">
        <f t="shared" si="84"/>
        <v>-0.14574846968282371</v>
      </c>
      <c r="AD194" s="16">
        <f t="shared" si="85"/>
        <v>-0.8997851617525261</v>
      </c>
      <c r="AE194" s="16">
        <f t="shared" si="86"/>
        <v>0.87280093273519022</v>
      </c>
      <c r="AF194" s="16">
        <f t="shared" si="87"/>
        <v>-0.9865878516691543</v>
      </c>
      <c r="AG194" s="16">
        <f t="shared" si="88"/>
        <v>1.8776696959170991</v>
      </c>
      <c r="AH194" s="16">
        <f t="shared" si="89"/>
        <v>-0.83318603397473168</v>
      </c>
      <c r="AI194" s="16">
        <f t="shared" si="90"/>
        <v>-0.79954699755226355</v>
      </c>
      <c r="AJ194" s="16">
        <f t="shared" si="91"/>
        <v>-0.74423145614800312</v>
      </c>
      <c r="AK194" s="16">
        <f t="shared" si="92"/>
        <v>1.5060193251477669</v>
      </c>
      <c r="AL194" s="47">
        <f t="shared" si="93"/>
        <v>-1.2398566286373773</v>
      </c>
      <c r="AM194" s="16">
        <f t="shared" si="94"/>
        <v>0.10825252230216585</v>
      </c>
      <c r="AN194" s="16">
        <f t="shared" si="95"/>
        <v>-0.80651346094870902</v>
      </c>
      <c r="AO194" s="16">
        <f t="shared" si="96"/>
        <v>0.52539711133788425</v>
      </c>
      <c r="AP194" s="16">
        <f t="shared" si="97"/>
        <v>1.8608898584241576</v>
      </c>
      <c r="AQ194" s="16">
        <f t="shared" si="98"/>
        <v>0.49294900665097996</v>
      </c>
      <c r="AR194" s="19"/>
      <c r="AS194" s="14">
        <v>9.3000000000000005E-4</v>
      </c>
      <c r="AT194" s="16">
        <v>0.19539699999999999</v>
      </c>
      <c r="AU194" s="14">
        <v>6.8400000000000004E-4</v>
      </c>
      <c r="AV194" s="16">
        <v>0.25201200000000001</v>
      </c>
      <c r="AW194" s="15">
        <v>0.38097900000000001</v>
      </c>
      <c r="AX194" s="15">
        <v>9.0290000000000006E-3</v>
      </c>
      <c r="AY194" s="14">
        <v>7.6599999999999997E-4</v>
      </c>
      <c r="AZ194" s="37">
        <v>0.404978</v>
      </c>
      <c r="BA194" s="16">
        <v>2.647103</v>
      </c>
      <c r="BB194" s="16">
        <v>3.1030470000000001</v>
      </c>
      <c r="BC194" s="16">
        <f t="shared" si="70"/>
        <v>0.85306571250773833</v>
      </c>
      <c r="BD194" s="12">
        <v>213.54763800000001</v>
      </c>
      <c r="BE194" s="15">
        <v>0</v>
      </c>
      <c r="BF194" s="15">
        <v>0</v>
      </c>
      <c r="BG194" s="15">
        <v>0</v>
      </c>
      <c r="BH194" s="15">
        <v>0.99884700000000004</v>
      </c>
      <c r="BI194" s="37">
        <v>2.0000000000000002E-5</v>
      </c>
      <c r="BJ194" s="13">
        <v>1310.3129269999999</v>
      </c>
      <c r="BK194" s="15">
        <v>0.13775200000000001</v>
      </c>
      <c r="BL194" s="15">
        <v>7.3685130000000001</v>
      </c>
      <c r="BM194" s="16">
        <v>17.261772000000001</v>
      </c>
      <c r="BN194" s="15">
        <v>0.17968300000000001</v>
      </c>
      <c r="BO194" s="19"/>
      <c r="BP194" s="45">
        <v>197.16666699999999</v>
      </c>
      <c r="BQ194" s="40">
        <v>39.783914000000003</v>
      </c>
      <c r="BR194" s="40">
        <v>35.252946000000001</v>
      </c>
      <c r="BS194" s="39">
        <v>11.602926</v>
      </c>
      <c r="BT194" s="39">
        <v>16.781110999999999</v>
      </c>
      <c r="BU194" s="40">
        <v>0.86155800000000005</v>
      </c>
      <c r="BV194" s="40">
        <v>30.006816000000001</v>
      </c>
      <c r="BW194" s="39">
        <v>23.013773</v>
      </c>
      <c r="BX194" s="39">
        <v>47.710757999999998</v>
      </c>
      <c r="BY194" s="40">
        <v>1.698553</v>
      </c>
      <c r="BZ194" s="40">
        <v>0.321905</v>
      </c>
      <c r="CA194" s="39">
        <v>11.926909</v>
      </c>
      <c r="CB194" s="39">
        <v>30.877610000000001</v>
      </c>
      <c r="CC194" s="39">
        <v>21.676600000000001</v>
      </c>
      <c r="CD194" s="39">
        <v>9.5741110000000003</v>
      </c>
      <c r="CE194" s="39">
        <v>6.7156310000000001</v>
      </c>
      <c r="CF194" s="40">
        <v>1.454701</v>
      </c>
      <c r="CG194" s="40">
        <v>21.162334000000001</v>
      </c>
      <c r="CH194" s="40">
        <v>2.2218010000000001</v>
      </c>
      <c r="CI194" s="40">
        <v>2.161775</v>
      </c>
      <c r="CJ194" s="40">
        <v>2.3623940000000001</v>
      </c>
      <c r="CK194" s="40">
        <v>20.250333999999999</v>
      </c>
      <c r="CL194" s="40">
        <v>9.8920999999999995E-2</v>
      </c>
      <c r="CM194" s="41">
        <v>39.472513999999997</v>
      </c>
      <c r="CN194" s="41">
        <v>44.969414999999998</v>
      </c>
      <c r="CO194" s="11">
        <v>550.16203800000005</v>
      </c>
      <c r="CP194" s="40">
        <v>58.473275999999998</v>
      </c>
      <c r="CQ194" s="40">
        <v>20.038239999999998</v>
      </c>
      <c r="CR194" s="40">
        <v>4.6038699999999997</v>
      </c>
      <c r="CS194" s="40">
        <v>48.147334999999998</v>
      </c>
      <c r="CT194" s="40">
        <v>1.758124</v>
      </c>
      <c r="CU194" s="40">
        <v>8.5239999999999991</v>
      </c>
      <c r="CV194" s="40">
        <v>1.8332000000000001E-2</v>
      </c>
      <c r="CW194" s="40">
        <v>6.9617979999999999</v>
      </c>
      <c r="CX194" s="40">
        <v>38.205827999999997</v>
      </c>
      <c r="CY194" s="40">
        <v>2.0254379999999998</v>
      </c>
      <c r="CZ194" s="40">
        <v>10.340070000000001</v>
      </c>
      <c r="DA194" s="40">
        <v>3.4579620000000002</v>
      </c>
      <c r="DB194" s="40">
        <v>2.4315720000000001</v>
      </c>
      <c r="DC194" s="40">
        <v>0.71813499999999997</v>
      </c>
    </row>
    <row r="195" spans="1:107" x14ac:dyDescent="0.25">
      <c r="A195" s="6" t="s">
        <v>386</v>
      </c>
      <c r="B195" s="5" t="s">
        <v>56</v>
      </c>
      <c r="C195" s="10" t="s">
        <v>66</v>
      </c>
      <c r="D195" s="24">
        <f t="shared" si="67"/>
        <v>8.9125999999999997E-2</v>
      </c>
      <c r="E195" s="24">
        <f t="shared" si="68"/>
        <v>0.90966999999999998</v>
      </c>
      <c r="F195" s="8">
        <f t="shared" si="69"/>
        <v>0.99879600000000002</v>
      </c>
      <c r="G195" s="19"/>
      <c r="H195" s="9">
        <v>0.6884514723015559</v>
      </c>
      <c r="I195" s="9">
        <v>0.72816231719986102</v>
      </c>
      <c r="J195" s="9">
        <v>0.90159670604442077</v>
      </c>
      <c r="K195" s="9">
        <v>0.97214668343077282</v>
      </c>
      <c r="L195" s="9">
        <v>0.7825381500643952</v>
      </c>
      <c r="M195" s="9">
        <v>0.82400513087547045</v>
      </c>
      <c r="N195" s="19"/>
      <c r="O195" s="9">
        <f t="shared" si="71"/>
        <v>1.513474359710175</v>
      </c>
      <c r="P195" s="9">
        <f t="shared" si="72"/>
        <v>1.3663152911505747</v>
      </c>
      <c r="Q195" s="9">
        <f t="shared" si="73"/>
        <v>1.6254464912286415</v>
      </c>
      <c r="R195" s="9">
        <f t="shared" si="74"/>
        <v>1.612862056703642</v>
      </c>
      <c r="S195" s="9">
        <f t="shared" si="75"/>
        <v>1.4917144425643234</v>
      </c>
      <c r="T195" s="9">
        <f t="shared" si="76"/>
        <v>1.5329285499746255</v>
      </c>
      <c r="U195" s="19"/>
      <c r="V195" s="16">
        <f t="shared" si="77"/>
        <v>0.48636002931743538</v>
      </c>
      <c r="W195" s="16">
        <f t="shared" si="78"/>
        <v>1.4073453957916344</v>
      </c>
      <c r="X195" s="16">
        <f t="shared" si="79"/>
        <v>-1.1378154071666233</v>
      </c>
      <c r="Y195" s="16">
        <f t="shared" si="80"/>
        <v>1.3914461868942498</v>
      </c>
      <c r="Z195" s="16">
        <f t="shared" si="81"/>
        <v>0.57012628739168514</v>
      </c>
      <c r="AA195" s="16">
        <f t="shared" si="82"/>
        <v>-0.36231762640586002</v>
      </c>
      <c r="AB195" s="16">
        <f t="shared" si="83"/>
        <v>-0.75604266479577587</v>
      </c>
      <c r="AC195" s="47">
        <f t="shared" si="84"/>
        <v>-1.3574893440942482</v>
      </c>
      <c r="AD195" s="16">
        <f t="shared" si="85"/>
        <v>0.98560981711411488</v>
      </c>
      <c r="AE195" s="16">
        <f t="shared" si="86"/>
        <v>-0.85055413616961117</v>
      </c>
      <c r="AF195" s="16">
        <f t="shared" si="87"/>
        <v>0.95414030949985584</v>
      </c>
      <c r="AG195" s="16">
        <f t="shared" si="88"/>
        <v>-1.0865231010243641</v>
      </c>
      <c r="AH195" s="16">
        <f t="shared" si="89"/>
        <v>-0.83318603397473168</v>
      </c>
      <c r="AI195" s="16">
        <f t="shared" si="90"/>
        <v>-0.79954699755226355</v>
      </c>
      <c r="AJ195" s="16">
        <f t="shared" si="91"/>
        <v>-0.74423145614800312</v>
      </c>
      <c r="AK195" s="16">
        <f t="shared" si="92"/>
        <v>-1.1785236648894399</v>
      </c>
      <c r="AL195" s="47">
        <f t="shared" si="93"/>
        <v>1.2014240946780537</v>
      </c>
      <c r="AM195" s="16">
        <f t="shared" si="94"/>
        <v>-1.1091198828887079</v>
      </c>
      <c r="AN195" s="16">
        <f t="shared" si="95"/>
        <v>-0.40981756963735388</v>
      </c>
      <c r="AO195" s="16">
        <f t="shared" si="96"/>
        <v>-1.2196568905899112</v>
      </c>
      <c r="AP195" s="16">
        <f t="shared" si="97"/>
        <v>-0.9839777800317413</v>
      </c>
      <c r="AQ195" s="16">
        <f t="shared" si="98"/>
        <v>-0.31982918249278364</v>
      </c>
      <c r="AR195" s="19"/>
      <c r="AS195" s="14">
        <v>1.067E-3</v>
      </c>
      <c r="AT195" s="16">
        <v>0.47399999999999998</v>
      </c>
      <c r="AU195" s="14">
        <v>4.9799999999999996E-4</v>
      </c>
      <c r="AV195" s="16">
        <v>3.5110769999999998</v>
      </c>
      <c r="AW195" s="15">
        <v>0.60556299999999996</v>
      </c>
      <c r="AX195" s="15">
        <v>9.7508999999999998E-2</v>
      </c>
      <c r="AY195" s="14">
        <v>6.8800000000000003E-4</v>
      </c>
      <c r="AZ195" s="37">
        <v>0.23699999999999999</v>
      </c>
      <c r="BA195" s="16">
        <v>3.4773239999999999</v>
      </c>
      <c r="BB195" s="16">
        <v>2.0723940000000001</v>
      </c>
      <c r="BC195" s="16">
        <f t="shared" si="70"/>
        <v>1.6779261086453636</v>
      </c>
      <c r="BD195" s="12">
        <v>157.616941</v>
      </c>
      <c r="BE195" s="15">
        <v>0</v>
      </c>
      <c r="BF195" s="15">
        <v>0</v>
      </c>
      <c r="BG195" s="15">
        <v>0</v>
      </c>
      <c r="BH195" s="15">
        <v>8.9125999999999997E-2</v>
      </c>
      <c r="BI195" s="37">
        <v>0.90966999999999998</v>
      </c>
      <c r="BJ195" s="13">
        <v>917.27040599999998</v>
      </c>
      <c r="BK195" s="15">
        <v>0.15593399999999999</v>
      </c>
      <c r="BL195" s="15">
        <v>6.9521300000000004</v>
      </c>
      <c r="BM195" s="16">
        <v>6.5668100000000003</v>
      </c>
      <c r="BN195" s="15">
        <v>0.16971800000000001</v>
      </c>
      <c r="BO195" s="19"/>
      <c r="BP195" s="45">
        <v>187.33333300000001</v>
      </c>
      <c r="BQ195" s="40">
        <v>0</v>
      </c>
      <c r="BR195" s="40">
        <v>22.280546999999999</v>
      </c>
      <c r="BS195" s="39">
        <v>0</v>
      </c>
      <c r="BT195" s="39">
        <v>35.038299000000002</v>
      </c>
      <c r="BU195" s="40">
        <v>1.1063080000000001</v>
      </c>
      <c r="BV195" s="40">
        <v>40.004677999999998</v>
      </c>
      <c r="BW195" s="39">
        <v>0</v>
      </c>
      <c r="BX195" s="39">
        <v>59.990017999999999</v>
      </c>
      <c r="BY195" s="40">
        <v>0</v>
      </c>
      <c r="BZ195" s="40">
        <v>0.38291999999999998</v>
      </c>
      <c r="CA195" s="39">
        <v>0</v>
      </c>
      <c r="CB195" s="39">
        <v>2.8636539999999999</v>
      </c>
      <c r="CC195" s="39">
        <v>5.9599510000000002</v>
      </c>
      <c r="CD195" s="39">
        <v>10.758077</v>
      </c>
      <c r="CE195" s="39">
        <v>9.187754</v>
      </c>
      <c r="CF195" s="40">
        <v>1.1931719999999999</v>
      </c>
      <c r="CG195" s="40">
        <v>9.516667</v>
      </c>
      <c r="CH195" s="40">
        <v>0.69508300000000001</v>
      </c>
      <c r="CI195" s="40">
        <v>0.58695900000000001</v>
      </c>
      <c r="CJ195" s="40">
        <v>0.70344399999999996</v>
      </c>
      <c r="CK195" s="40">
        <v>21.318334</v>
      </c>
      <c r="CL195" s="40">
        <v>0.20028699999999999</v>
      </c>
      <c r="CM195" s="41">
        <v>29.810607000000001</v>
      </c>
      <c r="CN195" s="41">
        <v>35.304932999999998</v>
      </c>
      <c r="CO195" s="11">
        <v>620.30527800000004</v>
      </c>
      <c r="CP195" s="40">
        <v>51.203451000000001</v>
      </c>
      <c r="CQ195" s="40">
        <v>14.857555</v>
      </c>
      <c r="CR195" s="40">
        <v>2.4780120000000001</v>
      </c>
      <c r="CS195" s="40">
        <v>13.914667</v>
      </c>
      <c r="CT195" s="40">
        <v>1.018448</v>
      </c>
      <c r="CU195" s="40">
        <v>9.4383339999999993</v>
      </c>
      <c r="CV195" s="40">
        <v>9.0054999999999996E-2</v>
      </c>
      <c r="CW195" s="40">
        <v>5.6617389999999999</v>
      </c>
      <c r="CX195" s="40">
        <v>25.347942</v>
      </c>
      <c r="CY195" s="40">
        <v>1.354082</v>
      </c>
      <c r="CZ195" s="40">
        <v>6.4235850000000001</v>
      </c>
      <c r="DA195" s="40">
        <v>3.3089650000000002</v>
      </c>
      <c r="DB195" s="40">
        <v>2.2039800000000001</v>
      </c>
      <c r="DC195" s="40">
        <v>0.81503300000000001</v>
      </c>
    </row>
    <row r="196" spans="1:107" x14ac:dyDescent="0.25">
      <c r="A196" s="6" t="s">
        <v>412</v>
      </c>
      <c r="B196" s="5" t="s">
        <v>51</v>
      </c>
      <c r="C196" s="5" t="s">
        <v>120</v>
      </c>
      <c r="D196" s="24">
        <f t="shared" si="67"/>
        <v>0.42267500000000002</v>
      </c>
      <c r="E196" s="24">
        <f t="shared" si="68"/>
        <v>0.57611299999999999</v>
      </c>
      <c r="F196" s="8">
        <f t="shared" si="69"/>
        <v>0.99878800000000001</v>
      </c>
      <c r="G196" s="19"/>
      <c r="H196" s="9">
        <v>0.74224579263422752</v>
      </c>
      <c r="I196" s="9">
        <v>0.93655127187658216</v>
      </c>
      <c r="J196" s="9">
        <v>0.75656263028583037</v>
      </c>
      <c r="K196" s="9">
        <v>1.0118944898631856</v>
      </c>
      <c r="L196" s="9">
        <v>0.82206888219781782</v>
      </c>
      <c r="M196" s="9">
        <v>0.83162813500513433</v>
      </c>
      <c r="N196" s="19"/>
      <c r="O196" s="9">
        <f t="shared" si="71"/>
        <v>1.6891523547132627</v>
      </c>
      <c r="P196" s="9">
        <f t="shared" si="72"/>
        <v>1.6236473744314082</v>
      </c>
      <c r="Q196" s="9">
        <f t="shared" si="73"/>
        <v>1.9030657225732397</v>
      </c>
      <c r="R196" s="9">
        <f t="shared" si="74"/>
        <v>1.7189915775798699</v>
      </c>
      <c r="S196" s="9">
        <f t="shared" si="75"/>
        <v>1.8540648701263267</v>
      </c>
      <c r="T196" s="9">
        <f t="shared" si="76"/>
        <v>1.8134327534220906</v>
      </c>
      <c r="U196" s="19"/>
      <c r="V196" s="16">
        <f t="shared" si="77"/>
        <v>1.1562009162440579</v>
      </c>
      <c r="W196" s="16">
        <f t="shared" si="78"/>
        <v>1.2536339645470007</v>
      </c>
      <c r="X196" s="16">
        <f t="shared" si="79"/>
        <v>-0.88077849837706224</v>
      </c>
      <c r="Y196" s="16">
        <f t="shared" si="80"/>
        <v>0.86009396500566671</v>
      </c>
      <c r="Z196" s="16">
        <f t="shared" si="81"/>
        <v>0.12366210597580131</v>
      </c>
      <c r="AA196" s="16">
        <f t="shared" si="82"/>
        <v>-0.34175753584451402</v>
      </c>
      <c r="AB196" s="16">
        <f t="shared" si="83"/>
        <v>-0.24046961079322268</v>
      </c>
      <c r="AC196" s="47">
        <f t="shared" si="84"/>
        <v>-1.3680934653802783</v>
      </c>
      <c r="AD196" s="16">
        <f t="shared" si="85"/>
        <v>-9.7499717841825415E-2</v>
      </c>
      <c r="AE196" s="16">
        <f t="shared" si="86"/>
        <v>-0.11246737852132919</v>
      </c>
      <c r="AF196" s="16">
        <f t="shared" si="87"/>
        <v>-0.18547005906127118</v>
      </c>
      <c r="AG196" s="16">
        <f t="shared" si="88"/>
        <v>0.40046314765699847</v>
      </c>
      <c r="AH196" s="16">
        <f t="shared" si="89"/>
        <v>1.4176695666907035</v>
      </c>
      <c r="AI196" s="16">
        <f t="shared" si="90"/>
        <v>0.35167964078355074</v>
      </c>
      <c r="AJ196" s="16">
        <f t="shared" si="91"/>
        <v>-0.12822580193362601</v>
      </c>
      <c r="AK196" s="16">
        <f t="shared" si="92"/>
        <v>-0.1942365815046215</v>
      </c>
      <c r="AL196" s="47">
        <f t="shared" si="93"/>
        <v>0.30623773264108867</v>
      </c>
      <c r="AM196" s="16">
        <f t="shared" si="94"/>
        <v>0.78722922013066765</v>
      </c>
      <c r="AN196" s="16">
        <f t="shared" si="95"/>
        <v>-1.1259297984692378</v>
      </c>
      <c r="AO196" s="16">
        <f t="shared" si="96"/>
        <v>0.57236545586588949</v>
      </c>
      <c r="AP196" s="16">
        <f t="shared" si="97"/>
        <v>0.76998710594147235</v>
      </c>
      <c r="AQ196" s="16">
        <f t="shared" si="98"/>
        <v>-0.12660574746201986</v>
      </c>
      <c r="AR196" s="19"/>
      <c r="AS196" s="14">
        <v>1.1590000000000001E-3</v>
      </c>
      <c r="AT196" s="16">
        <v>0.45333000000000001</v>
      </c>
      <c r="AU196" s="14">
        <v>5.3200000000000003E-4</v>
      </c>
      <c r="AV196" s="16">
        <v>2.8467769999999999</v>
      </c>
      <c r="AW196" s="15">
        <v>0.54568700000000003</v>
      </c>
      <c r="AX196" s="15">
        <v>9.9101999999999996E-2</v>
      </c>
      <c r="AY196" s="14">
        <v>7.4100000000000001E-4</v>
      </c>
      <c r="AZ196" s="37">
        <v>0.23552999999999999</v>
      </c>
      <c r="BA196" s="16">
        <v>3.0003839999999999</v>
      </c>
      <c r="BB196" s="16">
        <v>2.5138069999999999</v>
      </c>
      <c r="BC196" s="16">
        <f t="shared" si="70"/>
        <v>1.1935617969080363</v>
      </c>
      <c r="BD196" s="12">
        <v>185.674555</v>
      </c>
      <c r="BE196" s="15">
        <v>3.4961899999999999</v>
      </c>
      <c r="BF196" s="15">
        <v>0.32688</v>
      </c>
      <c r="BG196" s="15">
        <v>0.24684700000000001</v>
      </c>
      <c r="BH196" s="15">
        <v>0.42267500000000002</v>
      </c>
      <c r="BI196" s="37">
        <v>0.57611299999999999</v>
      </c>
      <c r="BJ196" s="13">
        <v>1529.5282729999999</v>
      </c>
      <c r="BK196" s="15">
        <v>0.123112</v>
      </c>
      <c r="BL196" s="15">
        <v>7.3797199999999998</v>
      </c>
      <c r="BM196" s="16">
        <v>13.160645000000001</v>
      </c>
      <c r="BN196" s="15">
        <v>0.17208699999999999</v>
      </c>
      <c r="BO196" s="19"/>
      <c r="BP196" s="45">
        <v>177.38888900000001</v>
      </c>
      <c r="BQ196" s="40">
        <v>50.624735999999999</v>
      </c>
      <c r="BR196" s="40">
        <v>42.001945999999997</v>
      </c>
      <c r="BS196" s="39">
        <v>12.751849</v>
      </c>
      <c r="BT196" s="39">
        <v>6.8681910000000004</v>
      </c>
      <c r="BU196" s="40">
        <v>0.74468400000000001</v>
      </c>
      <c r="BV196" s="40">
        <v>29.891864000000002</v>
      </c>
      <c r="BW196" s="39">
        <v>27.011748999999998</v>
      </c>
      <c r="BX196" s="39">
        <v>48.853085999999998</v>
      </c>
      <c r="BY196" s="40">
        <v>1.742607</v>
      </c>
      <c r="BZ196" s="40">
        <v>0.34685700000000003</v>
      </c>
      <c r="CA196" s="39">
        <v>9.620628</v>
      </c>
      <c r="CB196" s="39">
        <v>24.558921999999999</v>
      </c>
      <c r="CC196" s="39">
        <v>15.332848</v>
      </c>
      <c r="CD196" s="39">
        <v>9.1306119999999993</v>
      </c>
      <c r="CE196" s="39">
        <v>6.8765499999999999</v>
      </c>
      <c r="CF196" s="40">
        <v>1.4176709999999999</v>
      </c>
      <c r="CG196" s="40">
        <v>17.474167000000001</v>
      </c>
      <c r="CH196" s="40">
        <v>2.0862579999999999</v>
      </c>
      <c r="CI196" s="40">
        <v>1.5095099999999999</v>
      </c>
      <c r="CJ196" s="40">
        <v>2.0657190000000001</v>
      </c>
      <c r="CK196" s="40">
        <v>19.149334</v>
      </c>
      <c r="CL196" s="40">
        <v>0.20386000000000001</v>
      </c>
      <c r="CM196" s="41">
        <v>40.070690999999997</v>
      </c>
      <c r="CN196" s="41">
        <v>39.710349999999998</v>
      </c>
      <c r="CO196" s="11">
        <v>535.49882700000001</v>
      </c>
      <c r="CP196" s="40">
        <v>51.978569</v>
      </c>
      <c r="CQ196" s="40">
        <v>18.728148000000001</v>
      </c>
      <c r="CR196" s="40">
        <v>3.3844509999999999</v>
      </c>
      <c r="CS196" s="40">
        <v>24.784946000000001</v>
      </c>
      <c r="CT196" s="40">
        <v>1.2818719999999999</v>
      </c>
      <c r="CU196" s="40">
        <v>14.122279000000001</v>
      </c>
      <c r="CV196" s="40">
        <v>5.6179999999999997E-3</v>
      </c>
      <c r="CW196" s="40">
        <v>6.4252039999999999</v>
      </c>
      <c r="CX196" s="40">
        <v>29.362991999999998</v>
      </c>
      <c r="CY196" s="40">
        <v>1.8707370000000001</v>
      </c>
      <c r="CZ196" s="40">
        <v>8.3812139999999999</v>
      </c>
      <c r="DA196" s="40">
        <v>2.9799340000000001</v>
      </c>
      <c r="DB196" s="40">
        <v>2.2260059999999999</v>
      </c>
      <c r="DC196" s="40">
        <v>0.60787599999999997</v>
      </c>
    </row>
    <row r="197" spans="1:107" x14ac:dyDescent="0.25">
      <c r="A197" s="6" t="s">
        <v>109</v>
      </c>
      <c r="B197" s="5" t="s">
        <v>48</v>
      </c>
      <c r="C197" s="5"/>
      <c r="D197" s="24">
        <f t="shared" ref="D197:D260" si="99">BH197</f>
        <v>0.72558299999999998</v>
      </c>
      <c r="E197" s="24">
        <f t="shared" ref="E197:E260" si="100">BI197</f>
        <v>0.27318500000000001</v>
      </c>
      <c r="F197" s="8">
        <f t="shared" ref="F197:F260" si="101">SUM(D197:E197)</f>
        <v>0.99876799999999999</v>
      </c>
      <c r="G197" s="19"/>
      <c r="H197" s="9">
        <v>0.4935755146600031</v>
      </c>
      <c r="I197" s="9">
        <v>0.76047997751665963</v>
      </c>
      <c r="J197" s="9">
        <v>1.1022584627136545</v>
      </c>
      <c r="K197" s="9">
        <v>1.0535523335863199</v>
      </c>
      <c r="L197" s="9">
        <v>0.79536678781029446</v>
      </c>
      <c r="M197" s="9">
        <v>0.77280074889888728</v>
      </c>
      <c r="N197" s="19"/>
      <c r="O197" s="9">
        <f t="shared" si="71"/>
        <v>2.0069004092414255</v>
      </c>
      <c r="P197" s="9">
        <f t="shared" si="72"/>
        <v>1.8180402826960154</v>
      </c>
      <c r="Q197" s="9">
        <f t="shared" si="73"/>
        <v>2.0006597443227454</v>
      </c>
      <c r="R197" s="9">
        <f t="shared" si="74"/>
        <v>2.3590445067641799</v>
      </c>
      <c r="S197" s="9">
        <f t="shared" si="75"/>
        <v>1.7500139132356114</v>
      </c>
      <c r="T197" s="9">
        <f t="shared" si="76"/>
        <v>1.8352376179499101</v>
      </c>
      <c r="U197" s="19"/>
      <c r="V197" s="16">
        <f t="shared" si="77"/>
        <v>-0.25628964966642814</v>
      </c>
      <c r="W197" s="16">
        <f t="shared" si="78"/>
        <v>0.57264844907549106</v>
      </c>
      <c r="X197" s="16">
        <f t="shared" si="79"/>
        <v>-0.32890513538771199</v>
      </c>
      <c r="Y197" s="16">
        <f t="shared" si="80"/>
        <v>0.71712318343554626</v>
      </c>
      <c r="Z197" s="16">
        <f t="shared" si="81"/>
        <v>-3.1030022884743061E-2</v>
      </c>
      <c r="AA197" s="16">
        <f t="shared" si="82"/>
        <v>-0.58424528315560609</v>
      </c>
      <c r="AB197" s="16">
        <f t="shared" si="83"/>
        <v>-0.3961143063411639</v>
      </c>
      <c r="AC197" s="47">
        <f t="shared" si="84"/>
        <v>-0.68758299895922248</v>
      </c>
      <c r="AD197" s="16">
        <f t="shared" si="85"/>
        <v>-1.2259806735192085</v>
      </c>
      <c r="AE197" s="16">
        <f t="shared" si="86"/>
        <v>0.76382013127151671</v>
      </c>
      <c r="AF197" s="16">
        <f t="shared" si="87"/>
        <v>-1.0547727192471732</v>
      </c>
      <c r="AG197" s="16">
        <f t="shared" si="88"/>
        <v>0.73974075570452968</v>
      </c>
      <c r="AH197" s="16">
        <f t="shared" si="89"/>
        <v>-0.83318603397473168</v>
      </c>
      <c r="AI197" s="16">
        <f t="shared" si="90"/>
        <v>-0.79954699755226355</v>
      </c>
      <c r="AJ197" s="16">
        <f t="shared" si="91"/>
        <v>-0.74423145614800312</v>
      </c>
      <c r="AK197" s="16">
        <f t="shared" si="92"/>
        <v>0.69963038213169115</v>
      </c>
      <c r="AL197" s="47">
        <f t="shared" si="93"/>
        <v>-0.50674779690598648</v>
      </c>
      <c r="AM197" s="16">
        <f t="shared" si="94"/>
        <v>0.1823912899527971</v>
      </c>
      <c r="AN197" s="16">
        <f t="shared" si="95"/>
        <v>-0.51236243209271437</v>
      </c>
      <c r="AO197" s="16">
        <f t="shared" si="96"/>
        <v>0.58091925181321424</v>
      </c>
      <c r="AP197" s="16">
        <f t="shared" si="97"/>
        <v>1.9233439024839141</v>
      </c>
      <c r="AQ197" s="16">
        <f t="shared" si="98"/>
        <v>-0.47675695328180606</v>
      </c>
      <c r="AR197" s="19"/>
      <c r="AS197" s="14">
        <v>9.6500000000000004E-4</v>
      </c>
      <c r="AT197" s="16">
        <v>0.36175600000000002</v>
      </c>
      <c r="AU197" s="14">
        <v>6.0499999999999996E-4</v>
      </c>
      <c r="AV197" s="16">
        <v>2.668034</v>
      </c>
      <c r="AW197" s="15">
        <v>0.52494099999999999</v>
      </c>
      <c r="AX197" s="15">
        <v>8.0313999999999997E-2</v>
      </c>
      <c r="AY197" s="14">
        <v>7.2499999999999995E-4</v>
      </c>
      <c r="AZ197" s="37">
        <v>0.32986599999999999</v>
      </c>
      <c r="BA197" s="16">
        <v>2.5034649999999998</v>
      </c>
      <c r="BB197" s="16">
        <v>3.037871</v>
      </c>
      <c r="BC197" s="16">
        <f t="shared" ref="BC197:BC260" si="102">BA197/BB197</f>
        <v>0.82408535451307829</v>
      </c>
      <c r="BD197" s="12">
        <v>192.07630900000001</v>
      </c>
      <c r="BE197" s="15">
        <v>0</v>
      </c>
      <c r="BF197" s="15">
        <v>0</v>
      </c>
      <c r="BG197" s="15">
        <v>0</v>
      </c>
      <c r="BH197" s="15">
        <v>0.72558299999999998</v>
      </c>
      <c r="BI197" s="37">
        <v>0.27318500000000001</v>
      </c>
      <c r="BJ197" s="13">
        <v>1334.2494710000001</v>
      </c>
      <c r="BK197" s="15">
        <v>0.15123400000000001</v>
      </c>
      <c r="BL197" s="15">
        <v>7.381761</v>
      </c>
      <c r="BM197" s="16">
        <v>17.496561</v>
      </c>
      <c r="BN197" s="15">
        <v>0.167794</v>
      </c>
      <c r="BO197" s="19"/>
      <c r="BP197" s="45">
        <v>167.66666699999999</v>
      </c>
      <c r="BQ197" s="21">
        <v>0</v>
      </c>
      <c r="BR197" s="21">
        <v>5.2776680000000002</v>
      </c>
      <c r="BS197" s="20">
        <v>0</v>
      </c>
      <c r="BT197" s="20">
        <v>17.924537999999998</v>
      </c>
      <c r="BU197" s="21">
        <v>1.191257</v>
      </c>
      <c r="BV197" s="21">
        <v>0</v>
      </c>
      <c r="BW197" s="20">
        <v>0</v>
      </c>
      <c r="BX197" s="20">
        <v>26.009117</v>
      </c>
      <c r="BY197" s="21">
        <v>0</v>
      </c>
      <c r="BZ197" s="21">
        <v>7.2911000000000004E-2</v>
      </c>
      <c r="CA197" s="20">
        <v>0</v>
      </c>
      <c r="CB197" s="20">
        <v>54.306668999999999</v>
      </c>
      <c r="CC197" s="20">
        <v>36.083443000000003</v>
      </c>
      <c r="CD197" s="20">
        <v>13.835925</v>
      </c>
      <c r="CE197" s="20">
        <v>5.5874129999999997</v>
      </c>
      <c r="CF197" s="21">
        <v>1.2469399999999999</v>
      </c>
      <c r="CG197" s="21">
        <v>8.8363340000000008</v>
      </c>
      <c r="CH197" s="21">
        <v>4.3318969999999997</v>
      </c>
      <c r="CI197" s="21">
        <v>3.0077210000000001</v>
      </c>
      <c r="CJ197" s="21">
        <v>3.870266</v>
      </c>
      <c r="CK197" s="21">
        <v>23.073668000000001</v>
      </c>
      <c r="CL197" s="21">
        <v>0.26467000000000002</v>
      </c>
      <c r="CM197" s="23">
        <v>49.912576000000001</v>
      </c>
      <c r="CN197" s="23">
        <v>39.299173000000003</v>
      </c>
      <c r="CO197" s="22">
        <v>332.57831800000002</v>
      </c>
      <c r="CP197" s="21">
        <v>27.821778999999999</v>
      </c>
      <c r="CQ197" s="21">
        <v>22.868292</v>
      </c>
      <c r="CR197" s="21">
        <v>1.2232940000000001</v>
      </c>
      <c r="CS197" s="21">
        <v>44.160666999999997</v>
      </c>
      <c r="CT197" s="21">
        <v>1.892833</v>
      </c>
      <c r="CU197" s="21">
        <v>38.024002000000003</v>
      </c>
      <c r="CV197" s="21">
        <v>0.28962399999999999</v>
      </c>
      <c r="CW197" s="21">
        <v>5.7467860000000002</v>
      </c>
      <c r="CX197" s="21">
        <v>40.139622000000003</v>
      </c>
      <c r="CY197" s="21">
        <v>2.9643000000000002</v>
      </c>
      <c r="CZ197" s="21">
        <v>11.130286</v>
      </c>
      <c r="DA197" s="21">
        <v>1.948704</v>
      </c>
      <c r="DB197" s="21">
        <v>1.5377069999999999</v>
      </c>
      <c r="DC197" s="21">
        <v>0.14777699999999999</v>
      </c>
    </row>
    <row r="198" spans="1:107" x14ac:dyDescent="0.25">
      <c r="A198" s="6" t="s">
        <v>418</v>
      </c>
      <c r="B198" s="5" t="s">
        <v>48</v>
      </c>
      <c r="C198" s="5"/>
      <c r="D198" s="24">
        <f t="shared" si="99"/>
        <v>0.72123899999999996</v>
      </c>
      <c r="E198" s="24">
        <f t="shared" si="100"/>
        <v>0.27751399999999998</v>
      </c>
      <c r="F198" s="8">
        <f t="shared" si="101"/>
        <v>0.998753</v>
      </c>
      <c r="G198" s="19"/>
      <c r="H198" s="9">
        <v>0.8336574432249676</v>
      </c>
      <c r="I198" s="9">
        <v>0.85837794995414163</v>
      </c>
      <c r="J198" s="9">
        <v>0.8175034250312484</v>
      </c>
      <c r="K198" s="9">
        <v>0.87724825877712787</v>
      </c>
      <c r="L198" s="9">
        <v>0.84713641046331567</v>
      </c>
      <c r="M198" s="9">
        <v>0.98852357019886983</v>
      </c>
      <c r="N198" s="19"/>
      <c r="O198" s="9">
        <f t="shared" ref="O198:O261" si="103" xml:space="preserve"> 2-0.365*X198-0.371*Z198+0.363*AC198-0.245*AE198-0.656*AF198-0.273*AG198-1.038*AK198-1.082*AL198</f>
        <v>1.9481112921977992</v>
      </c>
      <c r="P198" s="9">
        <f t="shared" ref="P198:P261" si="104">2+0.242*V198-0.184*Y198-0.158*AA198+0.323*AC198-0.304*AE198-0.58*AF198-0.221*AG198+0.145*AN198</f>
        <v>1.885033495712876</v>
      </c>
      <c r="Q198" s="9">
        <f t="shared" ref="Q198:Q261" si="105">2+0.681*W198+0.439*X198-0.438*AA198+0.628*AC198-0.458*AE198-0.723*AF198-1.382*AK198-1.263*AL198+0.38*AM198-0.386*AO198</f>
        <v>1.8161641990882738</v>
      </c>
      <c r="R198" s="9">
        <f t="shared" ref="R198:R261" si="106">2+0.82*W198+0.632*X198-0.445*AA198+0.499*AC198-0.4108*AE198-0.622*AF198-0.339*AG198-0.312*AL198+0.135*AN198</f>
        <v>2.1090720515872365</v>
      </c>
      <c r="S198" s="9">
        <f t="shared" ref="S198:S261" si="107">2+0.246*V198-0.33*AA198+0.481*AC198-0.33*AE198-0.617*AF198-1.177*AK198-1.04*AL198+0.333*AM198-0.365*AO198</f>
        <v>1.858415562571551</v>
      </c>
      <c r="T198" s="9">
        <f t="shared" ref="T198:T261" si="108">2-0.175*X198+0.334*AC198-0.244*AE198-0.593*AF198-0.939*AK198-0.906*AL198+0.501*AM198-0.56*AO198</f>
        <v>1.8234457967639204</v>
      </c>
      <c r="U198" s="19"/>
      <c r="V198" s="16">
        <f t="shared" ref="V198:V261" si="109">(AS198-AS$2)/AS$3</f>
        <v>-1.4139494433765691</v>
      </c>
      <c r="W198" s="16">
        <f t="shared" ref="W198:W261" si="110">(AT198-AT$2)/AT$3</f>
        <v>-0.70741751637510497</v>
      </c>
      <c r="X198" s="16">
        <f t="shared" ref="X198:X261" si="111">(AU198-AU$2)/AU$3</f>
        <v>-0.35914477171589554</v>
      </c>
      <c r="Y198" s="16">
        <f t="shared" ref="Y198:Y261" si="112">(AV198-AV$2)/AV$3</f>
        <v>0.67004296097526916</v>
      </c>
      <c r="Z198" s="16">
        <f t="shared" ref="Z198:Z261" si="113">(AW198-AW$2)/AW$3</f>
        <v>3.7867849990578982E-2</v>
      </c>
      <c r="AA198" s="16">
        <f t="shared" ref="AA198:AA261" si="114">(AX198-AX$2)/AX$3</f>
        <v>-0.96460050527918928</v>
      </c>
      <c r="AB198" s="16">
        <f t="shared" ref="AB198:AB261" si="115">(AY198-AY$2)/AY$3</f>
        <v>-0.9408707407589556</v>
      </c>
      <c r="AC198" s="47">
        <f t="shared" ref="AC198:AC261" si="116">(AZ198-AZ$2)/AZ$3</f>
        <v>0.78433395873332712</v>
      </c>
      <c r="AD198" s="16">
        <f t="shared" ref="AD198:AD261" si="117">(BA198-BA$2)/BA$3</f>
        <v>0.48889279580583134</v>
      </c>
      <c r="AE198" s="16">
        <f t="shared" ref="AE198:AE261" si="118">(BB198-BB$2)/BB$3</f>
        <v>-0.65919564713828527</v>
      </c>
      <c r="AF198" s="16">
        <f t="shared" ref="AF198:AF261" si="119">(BC198-BC$2)/BC$3</f>
        <v>0.5122170069677271</v>
      </c>
      <c r="AG198" s="16">
        <f t="shared" ref="AG198:AG261" si="120">(BD198-BD$2)/BD$3</f>
        <v>0.3734415785136756</v>
      </c>
      <c r="AH198" s="16">
        <f t="shared" ref="AH198:AH261" si="121">(BE198-BE$2)/BE$3</f>
        <v>-0.83318603397473168</v>
      </c>
      <c r="AI198" s="16">
        <f t="shared" ref="AI198:AI261" si="122">(BF198-BF$2)/BF$3</f>
        <v>-0.79954699755226355</v>
      </c>
      <c r="AJ198" s="16">
        <f t="shared" ref="AJ198:AJ261" si="123">(BG198-BG$2)/BG$3</f>
        <v>-0.74423145614800312</v>
      </c>
      <c r="AK198" s="16">
        <f t="shared" ref="AK198:AK261" si="124">(BH198-BH$2)/BH$3</f>
        <v>0.6868114467122366</v>
      </c>
      <c r="AL198" s="47">
        <f t="shared" ref="AL198:AL261" si="125">(BI198-BI$2)/BI$3</f>
        <v>-0.49512980729324263</v>
      </c>
      <c r="AM198" s="16">
        <f t="shared" ref="AM198:AM261" si="126">(BJ198-BJ$2)/BJ$3</f>
        <v>1.2845272295801757</v>
      </c>
      <c r="AN198" s="16">
        <f t="shared" ref="AN198:AN261" si="127">(BK198-BK$2)/BK$3</f>
        <v>0.85497512749823612</v>
      </c>
      <c r="AO198" s="16">
        <f t="shared" ref="AO198:AO261" si="128">(BL198-BL$2)/BL$3</f>
        <v>1.4387338075673712</v>
      </c>
      <c r="AP198" s="16">
        <f t="shared" ref="AP198:AP261" si="129">(BM198-BM$2)/BM$3</f>
        <v>0.89083735301165312</v>
      </c>
      <c r="AQ198" s="16">
        <f t="shared" ref="AQ198:AQ261" si="130">(BN198-BN$2)/BN$3</f>
        <v>-3.386828624210432E-2</v>
      </c>
      <c r="AR198" s="19"/>
      <c r="AS198" s="14">
        <v>8.0599999999999997E-4</v>
      </c>
      <c r="AT198" s="16">
        <v>0.18962200000000001</v>
      </c>
      <c r="AU198" s="14">
        <v>6.0099999999999997E-4</v>
      </c>
      <c r="AV198" s="16">
        <v>2.6091739999999999</v>
      </c>
      <c r="AW198" s="15">
        <v>0.53418100000000002</v>
      </c>
      <c r="AX198" s="15">
        <v>5.0844E-2</v>
      </c>
      <c r="AY198" s="14">
        <v>6.69E-4</v>
      </c>
      <c r="AZ198" s="37">
        <v>0.53391100000000002</v>
      </c>
      <c r="BA198" s="16">
        <v>3.2585980000000001</v>
      </c>
      <c r="BB198" s="16">
        <v>2.186836</v>
      </c>
      <c r="BC198" s="16">
        <f t="shared" si="102"/>
        <v>1.490097108333684</v>
      </c>
      <c r="BD198" s="12">
        <v>185.164691</v>
      </c>
      <c r="BE198" s="15">
        <v>0</v>
      </c>
      <c r="BF198" s="15">
        <v>0</v>
      </c>
      <c r="BG198" s="15">
        <v>0</v>
      </c>
      <c r="BH198" s="15">
        <v>0.72123899999999996</v>
      </c>
      <c r="BI198" s="37">
        <v>0.27751399999999998</v>
      </c>
      <c r="BJ198" s="13">
        <v>1690.086589</v>
      </c>
      <c r="BK198" s="15">
        <v>0.21390400000000001</v>
      </c>
      <c r="BL198" s="15">
        <v>7.5864419999999999</v>
      </c>
      <c r="BM198" s="16">
        <v>13.614967999999999</v>
      </c>
      <c r="BN198" s="15">
        <v>0.17322399999999999</v>
      </c>
      <c r="BO198" s="19"/>
      <c r="BP198" s="45">
        <v>165</v>
      </c>
      <c r="BQ198" s="40">
        <v>0</v>
      </c>
      <c r="BR198" s="40">
        <v>0.27466699999999999</v>
      </c>
      <c r="BS198" s="39">
        <v>7.6943999999999999</v>
      </c>
      <c r="BT198" s="39">
        <v>18.201239000000001</v>
      </c>
      <c r="BU198" s="40">
        <v>0.32303399999999999</v>
      </c>
      <c r="BV198" s="40">
        <v>3.0854210000000002</v>
      </c>
      <c r="BW198" s="39">
        <v>3.811032</v>
      </c>
      <c r="BX198" s="39">
        <v>20.002939999999999</v>
      </c>
      <c r="BY198" s="40">
        <v>5.8265279999999997</v>
      </c>
      <c r="BZ198" s="40">
        <v>0.87545899999999999</v>
      </c>
      <c r="CA198" s="39">
        <v>6.97689</v>
      </c>
      <c r="CB198" s="39">
        <v>6.7517110000000002</v>
      </c>
      <c r="CC198" s="39">
        <v>11.538741999999999</v>
      </c>
      <c r="CD198" s="39">
        <v>12.438763</v>
      </c>
      <c r="CE198" s="39">
        <v>6.6918509999999998</v>
      </c>
      <c r="CF198" s="40">
        <v>1.0761849999999999</v>
      </c>
      <c r="CG198" s="40">
        <v>63.907670000000003</v>
      </c>
      <c r="CH198" s="40">
        <v>11.408943000000001</v>
      </c>
      <c r="CI198" s="40">
        <v>6.1515560000000002</v>
      </c>
      <c r="CJ198" s="40">
        <v>9.0110569999999992</v>
      </c>
      <c r="CK198" s="40">
        <v>41.627001</v>
      </c>
      <c r="CL198" s="40">
        <v>2.5222889999999998</v>
      </c>
      <c r="CM198" s="41">
        <v>54.734893999999997</v>
      </c>
      <c r="CN198" s="41">
        <v>48.761896999999998</v>
      </c>
      <c r="CO198" s="11">
        <v>368.26397700000001</v>
      </c>
      <c r="CP198" s="40">
        <v>23.509998</v>
      </c>
      <c r="CQ198" s="40">
        <v>30.103415999999999</v>
      </c>
      <c r="CR198" s="40">
        <v>5.0247210000000004</v>
      </c>
      <c r="CS198" s="40">
        <v>31.185001</v>
      </c>
      <c r="CT198" s="40">
        <v>1.283954</v>
      </c>
      <c r="CU198" s="40">
        <v>0.97966699999999995</v>
      </c>
      <c r="CV198" s="40">
        <v>-0.228072</v>
      </c>
      <c r="CW198" s="40">
        <v>5.7851309999999998</v>
      </c>
      <c r="CX198" s="40">
        <v>114.108851</v>
      </c>
      <c r="CY198" s="40">
        <v>6.7043999999999997</v>
      </c>
      <c r="CZ198" s="40">
        <v>22.074444</v>
      </c>
      <c r="DA198" s="40">
        <v>3.475778</v>
      </c>
      <c r="DB198" s="40">
        <v>2.4654060000000002</v>
      </c>
      <c r="DC198" s="40">
        <v>0.60076499999999999</v>
      </c>
    </row>
    <row r="199" spans="1:107" x14ac:dyDescent="0.25">
      <c r="A199" s="6" t="s">
        <v>709</v>
      </c>
      <c r="B199" s="5" t="s">
        <v>51</v>
      </c>
      <c r="C199" s="10" t="s">
        <v>61</v>
      </c>
      <c r="D199" s="24">
        <f t="shared" si="99"/>
        <v>0.55976800000000004</v>
      </c>
      <c r="E199" s="24">
        <f t="shared" si="100"/>
        <v>0.43886399999999998</v>
      </c>
      <c r="F199" s="8">
        <f t="shared" si="101"/>
        <v>0.99863199999999996</v>
      </c>
      <c r="G199" s="19"/>
      <c r="H199" s="9">
        <v>1.8515733686758562</v>
      </c>
      <c r="I199" s="9">
        <v>1.5993823975058721</v>
      </c>
      <c r="J199" s="9">
        <v>1.7354937906161023</v>
      </c>
      <c r="K199" s="9">
        <v>1.1752433006247591</v>
      </c>
      <c r="L199" s="9">
        <v>1.7506845280565162</v>
      </c>
      <c r="M199" s="9">
        <v>1.5248822350666904</v>
      </c>
      <c r="N199" s="19"/>
      <c r="O199" s="9">
        <f t="shared" si="103"/>
        <v>1.8029225452146656</v>
      </c>
      <c r="P199" s="9">
        <f t="shared" si="104"/>
        <v>1.8559397973397727</v>
      </c>
      <c r="Q199" s="9">
        <f t="shared" si="105"/>
        <v>1.8973129035274874</v>
      </c>
      <c r="R199" s="9">
        <f t="shared" si="106"/>
        <v>1.891642815341281</v>
      </c>
      <c r="S199" s="9">
        <f t="shared" si="107"/>
        <v>1.8841415440745566</v>
      </c>
      <c r="T199" s="9">
        <f t="shared" si="108"/>
        <v>1.7797983488558331</v>
      </c>
      <c r="U199" s="19"/>
      <c r="V199" s="16">
        <f t="shared" si="109"/>
        <v>-0.66401888518698116</v>
      </c>
      <c r="W199" s="16">
        <f t="shared" si="110"/>
        <v>-0.16400633462520769</v>
      </c>
      <c r="X199" s="16">
        <f t="shared" si="111"/>
        <v>-0.27598577181339023</v>
      </c>
      <c r="Y199" s="16">
        <f t="shared" si="112"/>
        <v>-0.27898506187372701</v>
      </c>
      <c r="Z199" s="16">
        <f t="shared" si="113"/>
        <v>-9.4693446976680404E-2</v>
      </c>
      <c r="AA199" s="16">
        <f t="shared" si="114"/>
        <v>-0.81129682939239178</v>
      </c>
      <c r="AB199" s="16">
        <f t="shared" si="115"/>
        <v>-0.53230341494561106</v>
      </c>
      <c r="AC199" s="47">
        <f t="shared" si="116"/>
        <v>0.10573511961893652</v>
      </c>
      <c r="AD199" s="16">
        <f t="shared" si="117"/>
        <v>0.30407107923269999</v>
      </c>
      <c r="AE199" s="16">
        <f t="shared" si="118"/>
        <v>-0.43812226577218949</v>
      </c>
      <c r="AF199" s="16">
        <f t="shared" si="119"/>
        <v>0.22977057857763597</v>
      </c>
      <c r="AG199" s="16">
        <f t="shared" si="120"/>
        <v>0.64770517375968495</v>
      </c>
      <c r="AH199" s="16">
        <f t="shared" si="121"/>
        <v>-0.83318603397473168</v>
      </c>
      <c r="AI199" s="16">
        <f t="shared" si="122"/>
        <v>-0.79954699755226355</v>
      </c>
      <c r="AJ199" s="16">
        <f t="shared" si="123"/>
        <v>-0.74423145614800312</v>
      </c>
      <c r="AK199" s="16">
        <f t="shared" si="124"/>
        <v>0.210318278868142</v>
      </c>
      <c r="AL199" s="47">
        <f t="shared" si="125"/>
        <v>-6.2105408121094198E-2</v>
      </c>
      <c r="AM199" s="16">
        <f t="shared" si="126"/>
        <v>-0.63645621737190816</v>
      </c>
      <c r="AN199" s="16">
        <f t="shared" si="127"/>
        <v>-0.37115597468609812</v>
      </c>
      <c r="AO199" s="16">
        <f t="shared" si="128"/>
        <v>-0.3314702822976584</v>
      </c>
      <c r="AP199" s="16">
        <f t="shared" si="129"/>
        <v>-0.37740223035182441</v>
      </c>
      <c r="AQ199" s="16">
        <f t="shared" si="130"/>
        <v>-0.7423270269247666</v>
      </c>
      <c r="AR199" s="19"/>
      <c r="AS199" s="14">
        <v>9.0899999999999998E-4</v>
      </c>
      <c r="AT199" s="16">
        <v>0.26269599999999999</v>
      </c>
      <c r="AU199" s="14">
        <v>6.1200000000000002E-4</v>
      </c>
      <c r="AV199" s="16">
        <v>1.422693</v>
      </c>
      <c r="AW199" s="15">
        <v>0.51640299999999995</v>
      </c>
      <c r="AX199" s="15">
        <v>6.2722E-2</v>
      </c>
      <c r="AY199" s="14">
        <v>7.1100000000000004E-4</v>
      </c>
      <c r="AZ199" s="37">
        <v>0.43984000000000001</v>
      </c>
      <c r="BA199" s="16">
        <v>3.1772130000000001</v>
      </c>
      <c r="BB199" s="16">
        <v>2.3190490000000001</v>
      </c>
      <c r="BC199" s="16">
        <f t="shared" si="102"/>
        <v>1.3700499644466331</v>
      </c>
      <c r="BD199" s="12">
        <v>190.33971</v>
      </c>
      <c r="BE199" s="15">
        <v>0</v>
      </c>
      <c r="BF199" s="15">
        <v>0</v>
      </c>
      <c r="BG199" s="15">
        <v>0</v>
      </c>
      <c r="BH199" s="15">
        <v>0.55976800000000004</v>
      </c>
      <c r="BI199" s="37">
        <v>0.43886399999999998</v>
      </c>
      <c r="BJ199" s="13">
        <v>1069.8752440000001</v>
      </c>
      <c r="BK199" s="15">
        <v>0.15770600000000001</v>
      </c>
      <c r="BL199" s="15">
        <v>7.1640579999999998</v>
      </c>
      <c r="BM199" s="16">
        <v>8.8471630000000001</v>
      </c>
      <c r="BN199" s="15">
        <v>0.16453799999999999</v>
      </c>
      <c r="BO199" s="19"/>
      <c r="BP199" s="45">
        <v>174</v>
      </c>
      <c r="BQ199" s="40">
        <v>34.917371000000003</v>
      </c>
      <c r="BR199" s="40">
        <v>14.888453999999999</v>
      </c>
      <c r="BS199" s="39">
        <v>22.048446999999999</v>
      </c>
      <c r="BT199" s="39">
        <v>18.300424</v>
      </c>
      <c r="BU199" s="40">
        <v>0.64302099999999995</v>
      </c>
      <c r="BV199" s="40">
        <v>24.980927000000001</v>
      </c>
      <c r="BW199" s="39">
        <v>53.278632999999999</v>
      </c>
      <c r="BX199" s="39">
        <v>33.506951999999998</v>
      </c>
      <c r="BY199" s="40">
        <v>2.0725660000000001</v>
      </c>
      <c r="BZ199" s="40">
        <v>0.175008</v>
      </c>
      <c r="CA199" s="39">
        <v>7.0791329999999997</v>
      </c>
      <c r="CB199" s="39">
        <v>5.9236430000000002</v>
      </c>
      <c r="CC199" s="39">
        <v>2.043412</v>
      </c>
      <c r="CD199" s="39">
        <v>10.02533</v>
      </c>
      <c r="CE199" s="39">
        <v>6.3348069999999996</v>
      </c>
      <c r="CF199" s="40">
        <v>1.175991</v>
      </c>
      <c r="CG199" s="40">
        <v>12.195499999999999</v>
      </c>
      <c r="CH199" s="40">
        <v>0.42375200000000002</v>
      </c>
      <c r="CI199" s="40">
        <v>0.24230399999999999</v>
      </c>
      <c r="CJ199" s="40">
        <v>0.42629400000000001</v>
      </c>
      <c r="CK199" s="40">
        <v>20.253501</v>
      </c>
      <c r="CL199" s="40">
        <v>0.15158199999999999</v>
      </c>
      <c r="CM199" s="41">
        <v>31.644753000000001</v>
      </c>
      <c r="CN199" s="41">
        <v>34.595275999999998</v>
      </c>
      <c r="CO199" s="11">
        <v>758.818848</v>
      </c>
      <c r="CP199" s="40">
        <v>37.140321</v>
      </c>
      <c r="CQ199" s="40">
        <v>13.150914</v>
      </c>
      <c r="CR199" s="40">
        <v>1.9769969999999999</v>
      </c>
      <c r="CS199" s="40">
        <v>23.683501</v>
      </c>
      <c r="CT199" s="40">
        <v>1.017741</v>
      </c>
      <c r="CU199" s="40">
        <v>11.988</v>
      </c>
      <c r="CV199" s="40">
        <v>4.2854999999999997E-2</v>
      </c>
      <c r="CW199" s="40">
        <v>4.8549509999999998</v>
      </c>
      <c r="CX199" s="40">
        <v>28.466842</v>
      </c>
      <c r="CY199" s="40">
        <v>1.371732</v>
      </c>
      <c r="CZ199" s="40">
        <v>6.6369619999999996</v>
      </c>
      <c r="DA199" s="40">
        <v>3.2587799999999998</v>
      </c>
      <c r="DB199" s="40">
        <v>2.2375449999999999</v>
      </c>
      <c r="DC199" s="40">
        <v>0.53450799999999998</v>
      </c>
    </row>
    <row r="200" spans="1:107" x14ac:dyDescent="0.25">
      <c r="A200" s="6" t="s">
        <v>160</v>
      </c>
      <c r="B200" s="5" t="s">
        <v>51</v>
      </c>
      <c r="C200" s="5" t="s">
        <v>100</v>
      </c>
      <c r="D200" s="24">
        <f t="shared" si="99"/>
        <v>0.181811</v>
      </c>
      <c r="E200" s="24">
        <f t="shared" si="100"/>
        <v>0.81680900000000001</v>
      </c>
      <c r="F200" s="8">
        <f t="shared" si="101"/>
        <v>0.99862000000000006</v>
      </c>
      <c r="G200" s="19"/>
      <c r="H200" s="9">
        <v>1.0010886710126532</v>
      </c>
      <c r="I200" s="9">
        <v>1.2828473525011219</v>
      </c>
      <c r="J200" s="9">
        <v>1.3831313773941063</v>
      </c>
      <c r="K200" s="9">
        <v>1.1910710417777437</v>
      </c>
      <c r="L200" s="9">
        <v>1.2378162172086671</v>
      </c>
      <c r="M200" s="9">
        <v>1.063836037323806</v>
      </c>
      <c r="N200" s="19"/>
      <c r="O200" s="9">
        <f t="shared" si="103"/>
        <v>1.3575398825016698</v>
      </c>
      <c r="P200" s="9">
        <f t="shared" si="104"/>
        <v>1.5629547295077124</v>
      </c>
      <c r="Q200" s="9">
        <f t="shared" si="105"/>
        <v>1.3305345830135711</v>
      </c>
      <c r="R200" s="9">
        <f t="shared" si="106"/>
        <v>1.5106812435816512</v>
      </c>
      <c r="S200" s="9">
        <f t="shared" si="107"/>
        <v>1.2502412827499014</v>
      </c>
      <c r="T200" s="9">
        <f t="shared" si="108"/>
        <v>1.214138030229639</v>
      </c>
      <c r="U200" s="19"/>
      <c r="V200" s="16">
        <f t="shared" si="109"/>
        <v>0.45723651249453806</v>
      </c>
      <c r="W200" s="16">
        <f t="shared" si="110"/>
        <v>0.9176997509502377</v>
      </c>
      <c r="X200" s="16">
        <f t="shared" si="111"/>
        <v>-0.67666095316182284</v>
      </c>
      <c r="Y200" s="16">
        <f t="shared" si="112"/>
        <v>-0.11595599388436814</v>
      </c>
      <c r="Z200" s="16">
        <f t="shared" si="113"/>
        <v>0.51246532949721935</v>
      </c>
      <c r="AA200" s="16">
        <f t="shared" si="114"/>
        <v>-1.7700565465181426E-2</v>
      </c>
      <c r="AB200" s="16">
        <f t="shared" si="115"/>
        <v>-0.37665871939767087</v>
      </c>
      <c r="AC200" s="47">
        <f t="shared" si="116"/>
        <v>-0.87194322188920592</v>
      </c>
      <c r="AD200" s="16">
        <f t="shared" si="117"/>
        <v>1.453674192381935</v>
      </c>
      <c r="AE200" s="16">
        <f t="shared" si="118"/>
        <v>-0.95827751829640206</v>
      </c>
      <c r="AF200" s="16">
        <f t="shared" si="119"/>
        <v>1.3223064757388951</v>
      </c>
      <c r="AG200" s="16">
        <f t="shared" si="120"/>
        <v>-1.2481213209234443</v>
      </c>
      <c r="AH200" s="16">
        <f t="shared" si="121"/>
        <v>-0.83318603397473168</v>
      </c>
      <c r="AI200" s="16">
        <f t="shared" si="122"/>
        <v>-0.79954699755226355</v>
      </c>
      <c r="AJ200" s="16">
        <f t="shared" si="123"/>
        <v>-0.74423145614800312</v>
      </c>
      <c r="AK200" s="16">
        <f t="shared" si="124"/>
        <v>-0.90501468023194753</v>
      </c>
      <c r="AL200" s="47">
        <f t="shared" si="125"/>
        <v>0.95220761663947384</v>
      </c>
      <c r="AM200" s="16">
        <f t="shared" si="126"/>
        <v>1.3230554996198614</v>
      </c>
      <c r="AN200" s="16">
        <f t="shared" si="127"/>
        <v>-0.62348179049381103</v>
      </c>
      <c r="AO200" s="16">
        <f t="shared" si="128"/>
        <v>1.2726786860461217</v>
      </c>
      <c r="AP200" s="16">
        <f t="shared" si="129"/>
        <v>-0.27365183984383912</v>
      </c>
      <c r="AQ200" s="16">
        <f t="shared" si="130"/>
        <v>-0.40922254880503411</v>
      </c>
      <c r="AR200" s="19"/>
      <c r="AS200" s="14">
        <v>1.0629999999999999E-3</v>
      </c>
      <c r="AT200" s="16">
        <v>0.40815600000000002</v>
      </c>
      <c r="AU200" s="14">
        <v>5.5900000000000004E-4</v>
      </c>
      <c r="AV200" s="16">
        <v>1.6265130000000001</v>
      </c>
      <c r="AW200" s="15">
        <v>0.59782999999999997</v>
      </c>
      <c r="AX200" s="15">
        <v>0.12421</v>
      </c>
      <c r="AY200" s="14">
        <v>7.27E-4</v>
      </c>
      <c r="AZ200" s="37">
        <v>0.304309</v>
      </c>
      <c r="BA200" s="16">
        <v>3.683433</v>
      </c>
      <c r="BB200" s="16">
        <v>2.0079699999999998</v>
      </c>
      <c r="BC200" s="16">
        <f t="shared" si="102"/>
        <v>1.8344063905337233</v>
      </c>
      <c r="BD200" s="12">
        <v>154.56778</v>
      </c>
      <c r="BE200" s="15">
        <v>0</v>
      </c>
      <c r="BF200" s="15">
        <v>0</v>
      </c>
      <c r="BG200" s="15">
        <v>0</v>
      </c>
      <c r="BH200" s="15">
        <v>0.181811</v>
      </c>
      <c r="BI200" s="37">
        <v>0.81680900000000001</v>
      </c>
      <c r="BJ200" s="13">
        <v>1702.525879</v>
      </c>
      <c r="BK200" s="15">
        <v>0.14614099999999999</v>
      </c>
      <c r="BL200" s="15">
        <v>7.5468200000000003</v>
      </c>
      <c r="BM200" s="16">
        <v>9.2372010000000007</v>
      </c>
      <c r="BN200" s="15">
        <v>0.16862199999999999</v>
      </c>
      <c r="BO200" s="19"/>
      <c r="BP200" s="45">
        <v>141.25</v>
      </c>
      <c r="BQ200" s="21">
        <v>51.155754999999999</v>
      </c>
      <c r="BR200" s="21">
        <v>41.274759000000003</v>
      </c>
      <c r="BS200" s="20">
        <v>16.515339999999998</v>
      </c>
      <c r="BT200" s="20">
        <v>15.617846999999999</v>
      </c>
      <c r="BU200" s="21">
        <v>0.71445700000000001</v>
      </c>
      <c r="BV200" s="21">
        <v>76.912745999999999</v>
      </c>
      <c r="BW200" s="20">
        <v>56.496735999999999</v>
      </c>
      <c r="BX200" s="20">
        <v>76.831253000000004</v>
      </c>
      <c r="BY200" s="21">
        <v>2.6273119999999999</v>
      </c>
      <c r="BZ200" s="21">
        <v>0.58017200000000002</v>
      </c>
      <c r="CA200" s="20">
        <v>4.0939399999999999</v>
      </c>
      <c r="CB200" s="20">
        <v>5.9495829999999996</v>
      </c>
      <c r="CC200" s="20">
        <v>5.2793089999999996</v>
      </c>
      <c r="CD200" s="20">
        <v>8.7738250000000004</v>
      </c>
      <c r="CE200" s="20">
        <v>6.779426</v>
      </c>
      <c r="CF200" s="21">
        <v>1.3466089999999999</v>
      </c>
      <c r="CG200" s="21">
        <v>12.212501</v>
      </c>
      <c r="CH200" s="21">
        <v>1.1639870000000001</v>
      </c>
      <c r="CI200" s="21">
        <v>0.96334900000000001</v>
      </c>
      <c r="CJ200" s="21">
        <v>1.5382750000000001</v>
      </c>
      <c r="CK200" s="21">
        <v>20.263500000000001</v>
      </c>
      <c r="CL200" s="21">
        <v>9.8246E-2</v>
      </c>
      <c r="CM200" s="23">
        <v>33.124363000000002</v>
      </c>
      <c r="CN200" s="23">
        <v>39.987352000000001</v>
      </c>
      <c r="CO200" s="22">
        <v>694.08369400000004</v>
      </c>
      <c r="CP200" s="21">
        <v>54.355620999999999</v>
      </c>
      <c r="CQ200" s="21">
        <v>12.14045</v>
      </c>
      <c r="CR200" s="21">
        <v>2.2420990000000001</v>
      </c>
      <c r="CS200" s="21">
        <v>18.496500999999999</v>
      </c>
      <c r="CT200" s="21">
        <v>1.1191800000000001</v>
      </c>
      <c r="CU200" s="21">
        <v>9.2030010000000004</v>
      </c>
      <c r="CV200" s="21">
        <v>-1.9224000000000002E-2</v>
      </c>
      <c r="CW200" s="21">
        <v>5.6051700000000002</v>
      </c>
      <c r="CX200" s="21">
        <v>20.006654999999999</v>
      </c>
      <c r="CY200" s="21">
        <v>1.34596</v>
      </c>
      <c r="CZ200" s="21">
        <v>6.3403869999999998</v>
      </c>
      <c r="DA200" s="21">
        <v>2.8895149999999998</v>
      </c>
      <c r="DB200" s="21">
        <v>2.151586</v>
      </c>
      <c r="DC200" s="21">
        <v>0.61624999999999996</v>
      </c>
    </row>
    <row r="201" spans="1:107" x14ac:dyDescent="0.25">
      <c r="A201" s="6" t="s">
        <v>185</v>
      </c>
      <c r="B201" s="5" t="s">
        <v>56</v>
      </c>
      <c r="C201" s="10" t="s">
        <v>58</v>
      </c>
      <c r="D201" s="24">
        <f t="shared" si="99"/>
        <v>0.824716</v>
      </c>
      <c r="E201" s="24">
        <f t="shared" si="100"/>
        <v>0.17386599999999999</v>
      </c>
      <c r="F201" s="8">
        <f t="shared" si="101"/>
        <v>0.99858199999999997</v>
      </c>
      <c r="G201" s="19"/>
      <c r="H201" s="9">
        <v>1.726074691787288</v>
      </c>
      <c r="I201" s="9">
        <v>1.3619330873932447</v>
      </c>
      <c r="J201" s="9">
        <v>1.342488246420694</v>
      </c>
      <c r="K201" s="9">
        <v>1.4207100339715122</v>
      </c>
      <c r="L201" s="9">
        <v>1.4955627838864567</v>
      </c>
      <c r="M201" s="9">
        <v>1.0775945772579367</v>
      </c>
      <c r="N201" s="19"/>
      <c r="O201" s="9">
        <f t="shared" si="103"/>
        <v>2.7098439485661023</v>
      </c>
      <c r="P201" s="9">
        <f t="shared" si="104"/>
        <v>2.6625497103862164</v>
      </c>
      <c r="Q201" s="9">
        <f t="shared" si="105"/>
        <v>2.5757737878096303</v>
      </c>
      <c r="R201" s="9">
        <f t="shared" si="106"/>
        <v>2.8567166411882559</v>
      </c>
      <c r="S201" s="9">
        <f t="shared" si="107"/>
        <v>2.5599877870113135</v>
      </c>
      <c r="T201" s="9">
        <f t="shared" si="108"/>
        <v>2.3308479587549398</v>
      </c>
      <c r="U201" s="19"/>
      <c r="V201" s="16">
        <f t="shared" si="109"/>
        <v>-1.8362404373085699</v>
      </c>
      <c r="W201" s="16">
        <f t="shared" si="110"/>
        <v>-1.3017535109534133</v>
      </c>
      <c r="X201" s="16">
        <f t="shared" si="111"/>
        <v>-5.6748408434059525E-2</v>
      </c>
      <c r="Y201" s="16">
        <f t="shared" si="112"/>
        <v>-0.77812260554981194</v>
      </c>
      <c r="Z201" s="16">
        <f t="shared" si="113"/>
        <v>-0.18396987900441003</v>
      </c>
      <c r="AA201" s="16">
        <f t="shared" si="114"/>
        <v>-1.1678137042047347</v>
      </c>
      <c r="AB201" s="16">
        <f t="shared" si="115"/>
        <v>-0.86304839298498548</v>
      </c>
      <c r="AC201" s="47">
        <f t="shared" si="116"/>
        <v>2.1796343367123199</v>
      </c>
      <c r="AD201" s="16">
        <f t="shared" si="117"/>
        <v>1.9663420346304611E-2</v>
      </c>
      <c r="AE201" s="16">
        <f t="shared" si="118"/>
        <v>-0.44927851818666154</v>
      </c>
      <c r="AF201" s="16">
        <f t="shared" si="119"/>
        <v>0.11164526600551855</v>
      </c>
      <c r="AG201" s="16">
        <f t="shared" si="120"/>
        <v>5.1282248781268996E-2</v>
      </c>
      <c r="AH201" s="16">
        <f t="shared" si="121"/>
        <v>-0.83318603397473168</v>
      </c>
      <c r="AI201" s="16">
        <f t="shared" si="122"/>
        <v>-0.79954699755226355</v>
      </c>
      <c r="AJ201" s="16">
        <f t="shared" si="123"/>
        <v>-0.74423145614800312</v>
      </c>
      <c r="AK201" s="16">
        <f t="shared" si="124"/>
        <v>0.99216710518343831</v>
      </c>
      <c r="AL201" s="47">
        <f t="shared" si="125"/>
        <v>-0.77329598594458948</v>
      </c>
      <c r="AM201" s="16">
        <f t="shared" si="126"/>
        <v>0.79585943504587542</v>
      </c>
      <c r="AN201" s="16">
        <f t="shared" si="127"/>
        <v>0.10148856900974905</v>
      </c>
      <c r="AO201" s="16">
        <f t="shared" si="128"/>
        <v>1.1039036166709661</v>
      </c>
      <c r="AP201" s="16">
        <f t="shared" si="129"/>
        <v>1.0986674429243179</v>
      </c>
      <c r="AQ201" s="16">
        <f t="shared" si="130"/>
        <v>-0.26779180319787943</v>
      </c>
      <c r="AR201" s="19"/>
      <c r="AS201" s="14">
        <v>7.4799999999999997E-4</v>
      </c>
      <c r="AT201" s="16">
        <v>0.10970000000000001</v>
      </c>
      <c r="AU201" s="14">
        <v>6.4099999999999997E-4</v>
      </c>
      <c r="AV201" s="16">
        <v>0.79866800000000004</v>
      </c>
      <c r="AW201" s="15">
        <v>0.50443000000000005</v>
      </c>
      <c r="AX201" s="15">
        <v>3.5098999999999998E-2</v>
      </c>
      <c r="AY201" s="14">
        <v>6.7699999999999998E-4</v>
      </c>
      <c r="AZ201" s="37">
        <v>0.72733499999999995</v>
      </c>
      <c r="BA201" s="16">
        <v>3.0519759999999998</v>
      </c>
      <c r="BB201" s="16">
        <v>2.3123770000000001</v>
      </c>
      <c r="BC201" s="16">
        <f t="shared" si="102"/>
        <v>1.3198436068167083</v>
      </c>
      <c r="BD201" s="12">
        <v>179.085938</v>
      </c>
      <c r="BE201" s="15">
        <v>0</v>
      </c>
      <c r="BF201" s="15">
        <v>0</v>
      </c>
      <c r="BG201" s="15">
        <v>0</v>
      </c>
      <c r="BH201" s="15">
        <v>0.824716</v>
      </c>
      <c r="BI201" s="37">
        <v>0.17386599999999999</v>
      </c>
      <c r="BJ201" s="13">
        <v>1532.3146360000001</v>
      </c>
      <c r="BK201" s="15">
        <v>0.179369</v>
      </c>
      <c r="BL201" s="15">
        <v>7.5065489999999997</v>
      </c>
      <c r="BM201" s="16">
        <v>14.396281999999999</v>
      </c>
      <c r="BN201" s="15">
        <v>0.17035600000000001</v>
      </c>
      <c r="BO201" s="19"/>
      <c r="BP201" s="45">
        <v>217.16666699999999</v>
      </c>
      <c r="BQ201" s="21">
        <v>7.8956900000000001</v>
      </c>
      <c r="BR201" s="21">
        <v>5.6276130000000002</v>
      </c>
      <c r="BS201" s="20">
        <v>18.543758</v>
      </c>
      <c r="BT201" s="20">
        <v>43.784903999999997</v>
      </c>
      <c r="BU201" s="21">
        <v>1.3037719999999999</v>
      </c>
      <c r="BV201" s="21">
        <v>9.7140419999999992</v>
      </c>
      <c r="BW201" s="20">
        <v>7.3029250000000001</v>
      </c>
      <c r="BX201" s="20">
        <v>27.804030000000001</v>
      </c>
      <c r="BY201" s="21">
        <v>4.3470230000000001</v>
      </c>
      <c r="BZ201" s="21">
        <v>0.78681199999999996</v>
      </c>
      <c r="CA201" s="20">
        <v>16.119277</v>
      </c>
      <c r="CB201" s="20">
        <v>50.965912000000003</v>
      </c>
      <c r="CC201" s="20">
        <v>33.190593999999997</v>
      </c>
      <c r="CD201" s="20">
        <v>10.428784</v>
      </c>
      <c r="CE201" s="20">
        <v>11.694295</v>
      </c>
      <c r="CF201" s="21">
        <v>1.6308670000000001</v>
      </c>
      <c r="CG201" s="21">
        <v>58.967002999999998</v>
      </c>
      <c r="CH201" s="21">
        <v>13.946235</v>
      </c>
      <c r="CI201" s="21">
        <v>7.544543</v>
      </c>
      <c r="CJ201" s="21">
        <v>8.0809979999999992</v>
      </c>
      <c r="CK201" s="21">
        <v>49.980003000000004</v>
      </c>
      <c r="CL201" s="21">
        <v>2.881332</v>
      </c>
      <c r="CM201" s="23">
        <v>74.906959999999998</v>
      </c>
      <c r="CN201" s="23">
        <v>67.012153999999995</v>
      </c>
      <c r="CO201" s="22">
        <v>505.41726199999999</v>
      </c>
      <c r="CP201" s="21">
        <v>38.777107000000001</v>
      </c>
      <c r="CQ201" s="21">
        <v>49.147463000000002</v>
      </c>
      <c r="CR201" s="21">
        <v>4.3302839999999998</v>
      </c>
      <c r="CS201" s="21">
        <v>35.648003000000003</v>
      </c>
      <c r="CT201" s="21">
        <v>1.7829459999999999</v>
      </c>
      <c r="CU201" s="21">
        <v>7.880001</v>
      </c>
      <c r="CV201" s="21">
        <v>1.651E-2</v>
      </c>
      <c r="CW201" s="21">
        <v>8.1503770000000006</v>
      </c>
      <c r="CX201" s="21">
        <v>121.14155700000001</v>
      </c>
      <c r="CY201" s="21">
        <v>6.3852140000000004</v>
      </c>
      <c r="CZ201" s="21">
        <v>30.308019999999999</v>
      </c>
      <c r="DA201" s="21">
        <v>3.6759409999999999</v>
      </c>
      <c r="DB201" s="21">
        <v>2.6161150000000002</v>
      </c>
      <c r="DC201" s="21">
        <v>0.74475400000000003</v>
      </c>
    </row>
    <row r="202" spans="1:107" x14ac:dyDescent="0.25">
      <c r="A202" s="6" t="s">
        <v>279</v>
      </c>
      <c r="B202" s="5" t="s">
        <v>48</v>
      </c>
      <c r="C202" s="5"/>
      <c r="D202" s="24">
        <f t="shared" si="99"/>
        <v>0.27108399999999999</v>
      </c>
      <c r="E202" s="24">
        <f t="shared" si="100"/>
        <v>0.72748500000000005</v>
      </c>
      <c r="F202" s="8">
        <f t="shared" si="101"/>
        <v>0.99856900000000004</v>
      </c>
      <c r="G202" s="19"/>
      <c r="H202" s="9">
        <v>0.36733486745705307</v>
      </c>
      <c r="I202" s="9">
        <v>0.71765319683013362</v>
      </c>
      <c r="J202" s="9">
        <v>0.64692711534481018</v>
      </c>
      <c r="K202" s="9">
        <v>0.97498415806236971</v>
      </c>
      <c r="L202" s="9">
        <v>0.58461093257192642</v>
      </c>
      <c r="M202" s="9">
        <v>0.61379814133615507</v>
      </c>
      <c r="N202" s="19"/>
      <c r="O202" s="9">
        <f t="shared" si="103"/>
        <v>0.82383507736052053</v>
      </c>
      <c r="P202" s="9">
        <f t="shared" si="104"/>
        <v>1.2966427675779602</v>
      </c>
      <c r="Q202" s="9">
        <f t="shared" si="105"/>
        <v>0.85680713212522264</v>
      </c>
      <c r="R202" s="9">
        <f t="shared" si="106"/>
        <v>1.0929401526519422</v>
      </c>
      <c r="S202" s="9">
        <f t="shared" si="107"/>
        <v>0.87683032944260475</v>
      </c>
      <c r="T202" s="9">
        <f t="shared" si="108"/>
        <v>0.98511880062390123</v>
      </c>
      <c r="U202" s="19"/>
      <c r="V202" s="16">
        <f t="shared" si="109"/>
        <v>0.92321278166088416</v>
      </c>
      <c r="W202" s="16">
        <f t="shared" si="110"/>
        <v>1.2588617892284222</v>
      </c>
      <c r="X202" s="16">
        <f t="shared" si="111"/>
        <v>-0.90345822562320055</v>
      </c>
      <c r="Y202" s="16">
        <f t="shared" si="112"/>
        <v>0.13183347189076422</v>
      </c>
      <c r="Z202" s="16">
        <f t="shared" si="113"/>
        <v>1.2512160605710845</v>
      </c>
      <c r="AA202" s="16">
        <f t="shared" si="114"/>
        <v>0.60340002341344745</v>
      </c>
      <c r="AB202" s="16">
        <f t="shared" si="115"/>
        <v>-0.36693092592592436</v>
      </c>
      <c r="AC202" s="47">
        <f t="shared" si="116"/>
        <v>-1.2008801787066852</v>
      </c>
      <c r="AD202" s="16">
        <f t="shared" si="117"/>
        <v>0.87107644544059726</v>
      </c>
      <c r="AE202" s="16">
        <f t="shared" si="118"/>
        <v>-1.2838120143341567</v>
      </c>
      <c r="AF202" s="16">
        <f t="shared" si="119"/>
        <v>1.4528256391017744</v>
      </c>
      <c r="AG202" s="16">
        <f t="shared" si="120"/>
        <v>-0.50427194670479292</v>
      </c>
      <c r="AH202" s="16">
        <f t="shared" si="121"/>
        <v>-0.83318603397473168</v>
      </c>
      <c r="AI202" s="16">
        <f t="shared" si="122"/>
        <v>-0.79954699755226355</v>
      </c>
      <c r="AJ202" s="16">
        <f t="shared" si="123"/>
        <v>-0.74423145614800312</v>
      </c>
      <c r="AK202" s="16">
        <f t="shared" si="124"/>
        <v>-0.6415743437446163</v>
      </c>
      <c r="AL202" s="47">
        <f t="shared" si="125"/>
        <v>0.71248359165247066</v>
      </c>
      <c r="AM202" s="16">
        <f t="shared" si="126"/>
        <v>0.42251273063113537</v>
      </c>
      <c r="AN202" s="16">
        <f t="shared" si="127"/>
        <v>-0.54055136024001815</v>
      </c>
      <c r="AO202" s="16">
        <f t="shared" si="128"/>
        <v>0.70039998119207691</v>
      </c>
      <c r="AP202" s="16">
        <f t="shared" si="129"/>
        <v>1.9351463546214989</v>
      </c>
      <c r="AQ202" s="16">
        <f t="shared" si="130"/>
        <v>-0.26151142983470183</v>
      </c>
      <c r="AR202" s="19"/>
      <c r="AS202" s="14">
        <v>1.127E-3</v>
      </c>
      <c r="AT202" s="16">
        <v>0.45403300000000002</v>
      </c>
      <c r="AU202" s="14">
        <v>5.2899999999999996E-4</v>
      </c>
      <c r="AV202" s="16">
        <v>1.936301</v>
      </c>
      <c r="AW202" s="15">
        <v>0.696905</v>
      </c>
      <c r="AX202" s="15">
        <v>0.17233299999999999</v>
      </c>
      <c r="AY202" s="14">
        <v>7.2800000000000002E-4</v>
      </c>
      <c r="AZ202" s="37">
        <v>0.25871</v>
      </c>
      <c r="BA202" s="16">
        <v>3.4268900000000002</v>
      </c>
      <c r="BB202" s="16">
        <v>1.8132839999999999</v>
      </c>
      <c r="BC202" s="16">
        <f t="shared" si="102"/>
        <v>1.8898804599831027</v>
      </c>
      <c r="BD202" s="12">
        <v>168.603309</v>
      </c>
      <c r="BE202" s="15">
        <v>0</v>
      </c>
      <c r="BF202" s="15">
        <v>0</v>
      </c>
      <c r="BG202" s="15">
        <v>0</v>
      </c>
      <c r="BH202" s="15">
        <v>0.27108399999999999</v>
      </c>
      <c r="BI202" s="37">
        <v>0.72748500000000005</v>
      </c>
      <c r="BJ202" s="13">
        <v>1411.775408</v>
      </c>
      <c r="BK202" s="15">
        <v>0.14994199999999999</v>
      </c>
      <c r="BL202" s="15">
        <v>7.4102699999999997</v>
      </c>
      <c r="BM202" s="16">
        <v>17.540931</v>
      </c>
      <c r="BN202" s="15">
        <v>0.170433</v>
      </c>
      <c r="BO202" s="19"/>
      <c r="BP202" s="45">
        <v>169.85714300000001</v>
      </c>
      <c r="BQ202" s="40">
        <v>0</v>
      </c>
      <c r="BR202" s="40">
        <v>4.2259419999999999</v>
      </c>
      <c r="BS202" s="39">
        <v>0</v>
      </c>
      <c r="BT202" s="39">
        <v>21.342466000000002</v>
      </c>
      <c r="BU202" s="40">
        <v>1.6673450000000001</v>
      </c>
      <c r="BV202" s="40">
        <v>0</v>
      </c>
      <c r="BW202" s="39">
        <v>0</v>
      </c>
      <c r="BX202" s="39">
        <v>25.201691</v>
      </c>
      <c r="BY202" s="40">
        <v>0</v>
      </c>
      <c r="BZ202" s="40">
        <v>0.19695199999999999</v>
      </c>
      <c r="CA202" s="39">
        <v>0</v>
      </c>
      <c r="CB202" s="39">
        <v>56.078195000000001</v>
      </c>
      <c r="CC202" s="39">
        <v>35.711334999999998</v>
      </c>
      <c r="CD202" s="39">
        <v>12.987821</v>
      </c>
      <c r="CE202" s="39">
        <v>6.2317910000000003</v>
      </c>
      <c r="CF202" s="40">
        <v>1.3627089999999999</v>
      </c>
      <c r="CG202" s="40">
        <v>15.262287000000001</v>
      </c>
      <c r="CH202" s="40">
        <v>4.975854</v>
      </c>
      <c r="CI202" s="40">
        <v>3.1643569999999999</v>
      </c>
      <c r="CJ202" s="40">
        <v>4.4422940000000004</v>
      </c>
      <c r="CK202" s="40">
        <v>25.931857999999998</v>
      </c>
      <c r="CL202" s="40">
        <v>0.43406600000000001</v>
      </c>
      <c r="CM202" s="41">
        <v>52.736539999999998</v>
      </c>
      <c r="CN202" s="41">
        <v>44.366847</v>
      </c>
      <c r="CO202" s="11">
        <v>379.80451699999998</v>
      </c>
      <c r="CP202" s="40">
        <v>25.656676000000001</v>
      </c>
      <c r="CQ202" s="40">
        <v>26.189862000000002</v>
      </c>
      <c r="CR202" s="40">
        <v>1.350954</v>
      </c>
      <c r="CS202" s="40">
        <v>42.174858999999998</v>
      </c>
      <c r="CT202" s="40">
        <v>1.861883</v>
      </c>
      <c r="CU202" s="40">
        <v>40.004145000000001</v>
      </c>
      <c r="CV202" s="40">
        <v>0.22276599999999999</v>
      </c>
      <c r="CW202" s="40">
        <v>5.5670570000000001</v>
      </c>
      <c r="CX202" s="40">
        <v>37.890745000000003</v>
      </c>
      <c r="CY202" s="40">
        <v>3.2711199999999998</v>
      </c>
      <c r="CZ202" s="40">
        <v>11.136010000000001</v>
      </c>
      <c r="DA202" s="40">
        <v>2.2670810000000001</v>
      </c>
      <c r="DB202" s="40">
        <v>1.5578620000000001</v>
      </c>
      <c r="DC202" s="40">
        <v>0.164743</v>
      </c>
    </row>
    <row r="203" spans="1:107" x14ac:dyDescent="0.25">
      <c r="A203" s="6" t="s">
        <v>390</v>
      </c>
      <c r="B203" s="5" t="s">
        <v>51</v>
      </c>
      <c r="C203" s="5" t="s">
        <v>98</v>
      </c>
      <c r="D203" s="24">
        <f t="shared" si="99"/>
        <v>0.178008</v>
      </c>
      <c r="E203" s="24">
        <f t="shared" si="100"/>
        <v>0.82055900000000004</v>
      </c>
      <c r="F203" s="8">
        <f t="shared" si="101"/>
        <v>0.99856699999999998</v>
      </c>
      <c r="G203" s="19"/>
      <c r="H203" s="9">
        <v>0.68924570580458777</v>
      </c>
      <c r="I203" s="9">
        <v>0.77564045535938275</v>
      </c>
      <c r="J203" s="9">
        <v>0.86772064691087691</v>
      </c>
      <c r="K203" s="9">
        <v>0.92240000622851948</v>
      </c>
      <c r="L203" s="9">
        <v>0.78740198146599127</v>
      </c>
      <c r="M203" s="9">
        <v>0.87384297985525805</v>
      </c>
      <c r="N203" s="19"/>
      <c r="O203" s="9">
        <f t="shared" si="103"/>
        <v>1.3847305529663998</v>
      </c>
      <c r="P203" s="9">
        <f t="shared" si="104"/>
        <v>1.3093999747717988</v>
      </c>
      <c r="Q203" s="9">
        <f t="shared" si="105"/>
        <v>1.3403499594805386</v>
      </c>
      <c r="R203" s="9">
        <f t="shared" si="106"/>
        <v>1.4564310238342675</v>
      </c>
      <c r="S203" s="9">
        <f t="shared" si="107"/>
        <v>1.3373246844363882</v>
      </c>
      <c r="T203" s="9">
        <f t="shared" si="108"/>
        <v>1.2986866217274868</v>
      </c>
      <c r="U203" s="19"/>
      <c r="V203" s="16">
        <f t="shared" si="109"/>
        <v>0.58829233819757287</v>
      </c>
      <c r="W203" s="16">
        <f t="shared" si="110"/>
        <v>1.1296088435843492</v>
      </c>
      <c r="X203" s="16">
        <f t="shared" si="111"/>
        <v>-0.98661722552570497</v>
      </c>
      <c r="Y203" s="16">
        <f t="shared" si="112"/>
        <v>1.3811846820702116</v>
      </c>
      <c r="Z203" s="16">
        <f t="shared" si="113"/>
        <v>0.45575134453080185</v>
      </c>
      <c r="AA203" s="16">
        <f t="shared" si="114"/>
        <v>-0.27837360317234172</v>
      </c>
      <c r="AB203" s="16">
        <f t="shared" si="115"/>
        <v>-0.58094238230434259</v>
      </c>
      <c r="AC203" s="47">
        <f t="shared" si="116"/>
        <v>-1.2129053965188024</v>
      </c>
      <c r="AD203" s="16">
        <f t="shared" si="117"/>
        <v>0.9516272384227058</v>
      </c>
      <c r="AE203" s="16">
        <f t="shared" si="118"/>
        <v>-1.0373812337076493</v>
      </c>
      <c r="AF203" s="16">
        <f t="shared" si="119"/>
        <v>1.1611572897735656</v>
      </c>
      <c r="AG203" s="16">
        <f t="shared" si="120"/>
        <v>-0.84860176311546343</v>
      </c>
      <c r="AH203" s="16">
        <f t="shared" si="121"/>
        <v>-0.83318603397473168</v>
      </c>
      <c r="AI203" s="16">
        <f t="shared" si="122"/>
        <v>-0.79954699755226355</v>
      </c>
      <c r="AJ203" s="16">
        <f t="shared" si="123"/>
        <v>-0.74423145614800312</v>
      </c>
      <c r="AK203" s="16">
        <f t="shared" si="124"/>
        <v>-0.91623715062793876</v>
      </c>
      <c r="AL203" s="47">
        <f t="shared" si="125"/>
        <v>0.96227171020560687</v>
      </c>
      <c r="AM203" s="16">
        <f t="shared" si="126"/>
        <v>-0.78979056391818658</v>
      </c>
      <c r="AN203" s="16">
        <f t="shared" si="127"/>
        <v>-0.41708298223259538</v>
      </c>
      <c r="AO203" s="16">
        <f t="shared" si="128"/>
        <v>-0.6673943197115767</v>
      </c>
      <c r="AP203" s="16">
        <f t="shared" si="129"/>
        <v>-0.97427806361981828</v>
      </c>
      <c r="AQ203" s="16">
        <f t="shared" si="130"/>
        <v>-0.69860910325381176</v>
      </c>
      <c r="AR203" s="19"/>
      <c r="AS203" s="14">
        <v>1.0809999999999999E-3</v>
      </c>
      <c r="AT203" s="16">
        <v>0.43665199999999998</v>
      </c>
      <c r="AU203" s="14">
        <v>5.1800000000000001E-4</v>
      </c>
      <c r="AV203" s="16">
        <v>3.4982479999999998</v>
      </c>
      <c r="AW203" s="15">
        <v>0.59022399999999997</v>
      </c>
      <c r="AX203" s="15">
        <v>0.10401299999999999</v>
      </c>
      <c r="AY203" s="14">
        <v>7.0600000000000003E-4</v>
      </c>
      <c r="AZ203" s="37">
        <v>0.25704300000000002</v>
      </c>
      <c r="BA203" s="16">
        <v>3.4623599999999999</v>
      </c>
      <c r="BB203" s="16">
        <v>1.9606619999999999</v>
      </c>
      <c r="BC203" s="16">
        <f t="shared" si="102"/>
        <v>1.7659137577002053</v>
      </c>
      <c r="BD203" s="12">
        <v>162.10622599999999</v>
      </c>
      <c r="BE203" s="15">
        <v>0</v>
      </c>
      <c r="BF203" s="15">
        <v>0</v>
      </c>
      <c r="BG203" s="15">
        <v>0</v>
      </c>
      <c r="BH203" s="15">
        <v>0.178008</v>
      </c>
      <c r="BI203" s="37">
        <v>0.82055900000000004</v>
      </c>
      <c r="BJ203" s="13">
        <v>1020.369507</v>
      </c>
      <c r="BK203" s="15">
        <v>0.15560099999999999</v>
      </c>
      <c r="BL203" s="15">
        <v>7.0839040000000004</v>
      </c>
      <c r="BM203" s="16">
        <v>6.603275</v>
      </c>
      <c r="BN203" s="15">
        <v>0.165074</v>
      </c>
      <c r="BO203" s="19"/>
      <c r="BP203" s="45">
        <v>195.2</v>
      </c>
      <c r="BQ203" s="40">
        <v>28.79766</v>
      </c>
      <c r="BR203" s="40">
        <v>18.173772</v>
      </c>
      <c r="BS203" s="39">
        <v>22.834509000000001</v>
      </c>
      <c r="BT203" s="39">
        <v>20.408337</v>
      </c>
      <c r="BU203" s="40">
        <v>0.79041499999999998</v>
      </c>
      <c r="BV203" s="40">
        <v>32.026733999999998</v>
      </c>
      <c r="BW203" s="39">
        <v>50.447870999999999</v>
      </c>
      <c r="BX203" s="39">
        <v>45.524256000000001</v>
      </c>
      <c r="BY203" s="40">
        <v>1.825485</v>
      </c>
      <c r="BZ203" s="40">
        <v>0.30228300000000002</v>
      </c>
      <c r="CA203" s="39">
        <v>5.1640569999999997</v>
      </c>
      <c r="CB203" s="39">
        <v>2.6355780000000002</v>
      </c>
      <c r="CC203" s="39">
        <v>3.2878729999999998</v>
      </c>
      <c r="CD203" s="39">
        <v>10.446379</v>
      </c>
      <c r="CE203" s="39">
        <v>8.3925079999999994</v>
      </c>
      <c r="CF203" s="40">
        <v>1.155751</v>
      </c>
      <c r="CG203" s="40">
        <v>6.0561999999999996</v>
      </c>
      <c r="CH203" s="40">
        <v>0.50912900000000005</v>
      </c>
      <c r="CI203" s="40">
        <v>0.47495799999999999</v>
      </c>
      <c r="CJ203" s="40">
        <v>0.55245299999999997</v>
      </c>
      <c r="CK203" s="40">
        <v>21.855201000000001</v>
      </c>
      <c r="CL203" s="40">
        <v>0.20108599999999999</v>
      </c>
      <c r="CM203" s="41">
        <v>28.373766</v>
      </c>
      <c r="CN203" s="41">
        <v>35.972133999999997</v>
      </c>
      <c r="CO203" s="11">
        <v>624.20251499999995</v>
      </c>
      <c r="CP203" s="40">
        <v>38.178553000000001</v>
      </c>
      <c r="CQ203" s="40">
        <v>15.417799</v>
      </c>
      <c r="CR203" s="40">
        <v>2.323353</v>
      </c>
      <c r="CS203" s="40">
        <v>16.813600999999998</v>
      </c>
      <c r="CT203" s="40">
        <v>1.1897089999999999</v>
      </c>
      <c r="CU203" s="40">
        <v>12.353801000000001</v>
      </c>
      <c r="CV203" s="40">
        <v>4.7593999999999997E-2</v>
      </c>
      <c r="CW203" s="40">
        <v>5.464798</v>
      </c>
      <c r="CX203" s="40">
        <v>24.027217</v>
      </c>
      <c r="CY203" s="40">
        <v>1.354304</v>
      </c>
      <c r="CZ203" s="40">
        <v>6.7371160000000003</v>
      </c>
      <c r="DA203" s="40">
        <v>3.229584</v>
      </c>
      <c r="DB203" s="40">
        <v>2.2929080000000002</v>
      </c>
      <c r="DC203" s="40">
        <v>0.61479099999999998</v>
      </c>
    </row>
    <row r="204" spans="1:107" x14ac:dyDescent="0.25">
      <c r="A204" s="6" t="s">
        <v>302</v>
      </c>
      <c r="B204" s="5" t="s">
        <v>51</v>
      </c>
      <c r="C204" s="5" t="s">
        <v>120</v>
      </c>
      <c r="D204" s="24">
        <f t="shared" si="99"/>
        <v>0.65786</v>
      </c>
      <c r="E204" s="24">
        <f t="shared" si="100"/>
        <v>0.34070299999999998</v>
      </c>
      <c r="F204" s="8">
        <f t="shared" si="101"/>
        <v>0.99856299999999998</v>
      </c>
      <c r="G204" s="19"/>
      <c r="H204" s="9">
        <v>0.47006735154512264</v>
      </c>
      <c r="I204" s="9">
        <v>0.67991448572281954</v>
      </c>
      <c r="J204" s="9">
        <v>0.6592920314999422</v>
      </c>
      <c r="K204" s="9">
        <v>0.9025332047536806</v>
      </c>
      <c r="L204" s="9">
        <v>0.61073285934358523</v>
      </c>
      <c r="M204" s="9">
        <v>0.69269857415948255</v>
      </c>
      <c r="N204" s="19"/>
      <c r="O204" s="9">
        <f t="shared" si="103"/>
        <v>1.8965163935187921</v>
      </c>
      <c r="P204" s="9">
        <f t="shared" si="104"/>
        <v>1.7513647182534993</v>
      </c>
      <c r="Q204" s="9">
        <f t="shared" si="105"/>
        <v>2.0898989755596262</v>
      </c>
      <c r="R204" s="9">
        <f t="shared" si="106"/>
        <v>1.8844647461575312</v>
      </c>
      <c r="S204" s="9">
        <f t="shared" si="107"/>
        <v>2.0980532894336847</v>
      </c>
      <c r="T204" s="9">
        <f t="shared" si="108"/>
        <v>2.0406157788327599</v>
      </c>
      <c r="U204" s="19"/>
      <c r="V204" s="16">
        <f t="shared" si="109"/>
        <v>0.1587204650598476</v>
      </c>
      <c r="W204" s="16">
        <f t="shared" si="110"/>
        <v>0.18006335578730939</v>
      </c>
      <c r="X204" s="16">
        <f t="shared" si="111"/>
        <v>-0.25330604456725281</v>
      </c>
      <c r="Y204" s="16">
        <f t="shared" si="112"/>
        <v>0.19825689890008757</v>
      </c>
      <c r="Z204" s="16">
        <f t="shared" si="113"/>
        <v>-0.47860521978314063</v>
      </c>
      <c r="AA204" s="16">
        <f t="shared" si="114"/>
        <v>-0.8646394874526826</v>
      </c>
      <c r="AB204" s="16">
        <f t="shared" si="115"/>
        <v>-0.14319167607575956</v>
      </c>
      <c r="AC204" s="47">
        <f t="shared" si="116"/>
        <v>-0.58531454489660262</v>
      </c>
      <c r="AD204" s="16">
        <f t="shared" si="117"/>
        <v>-0.22625154214745502</v>
      </c>
      <c r="AE204" s="16">
        <f t="shared" si="118"/>
        <v>0.28320670385183655</v>
      </c>
      <c r="AF204" s="16">
        <f t="shared" si="119"/>
        <v>-0.47557138224690898</v>
      </c>
      <c r="AG204" s="16">
        <f t="shared" si="120"/>
        <v>0.86845640169909533</v>
      </c>
      <c r="AH204" s="16">
        <f t="shared" si="121"/>
        <v>1.3459287310527803</v>
      </c>
      <c r="AI204" s="16">
        <f t="shared" si="122"/>
        <v>0.40698345839792699</v>
      </c>
      <c r="AJ204" s="16">
        <f t="shared" si="123"/>
        <v>-0.16597267155588866</v>
      </c>
      <c r="AK204" s="16">
        <f t="shared" si="124"/>
        <v>0.49978306090431524</v>
      </c>
      <c r="AL204" s="47">
        <f t="shared" si="125"/>
        <v>-0.3255458050664754</v>
      </c>
      <c r="AM204" s="16">
        <f t="shared" si="126"/>
        <v>0.78270824258008775</v>
      </c>
      <c r="AN204" s="16">
        <f t="shared" si="127"/>
        <v>-1.3512448611450913</v>
      </c>
      <c r="AO204" s="16">
        <f t="shared" si="128"/>
        <v>0.42663241006662672</v>
      </c>
      <c r="AP204" s="16">
        <f t="shared" si="129"/>
        <v>1.0424314317960059</v>
      </c>
      <c r="AQ204" s="16">
        <f t="shared" si="130"/>
        <v>0.27419626171534645</v>
      </c>
      <c r="AR204" s="19"/>
      <c r="AS204" s="14">
        <v>1.0219999999999999E-3</v>
      </c>
      <c r="AT204" s="16">
        <v>0.30896400000000002</v>
      </c>
      <c r="AU204" s="14">
        <v>6.1499999999999999E-4</v>
      </c>
      <c r="AV204" s="16">
        <v>2.0193439999999998</v>
      </c>
      <c r="AW204" s="15">
        <v>0.464916</v>
      </c>
      <c r="AX204" s="15">
        <v>5.8589000000000002E-2</v>
      </c>
      <c r="AY204" s="14">
        <v>7.5100000000000004E-4</v>
      </c>
      <c r="AZ204" s="37">
        <v>0.34404299999999999</v>
      </c>
      <c r="BA204" s="16">
        <v>2.943689</v>
      </c>
      <c r="BB204" s="16">
        <v>2.7504400000000002</v>
      </c>
      <c r="BC204" s="16">
        <f t="shared" si="102"/>
        <v>1.0702611218568665</v>
      </c>
      <c r="BD204" s="12">
        <v>194.50501600000001</v>
      </c>
      <c r="BE204" s="15">
        <v>3.384757</v>
      </c>
      <c r="BF204" s="15">
        <v>0.34258300000000003</v>
      </c>
      <c r="BG204" s="15">
        <v>0.23172100000000001</v>
      </c>
      <c r="BH204" s="15">
        <v>0.65786</v>
      </c>
      <c r="BI204" s="37">
        <v>0.34070299999999998</v>
      </c>
      <c r="BJ204" s="13">
        <v>1528.068624</v>
      </c>
      <c r="BK204" s="15">
        <v>0.112785</v>
      </c>
      <c r="BL204" s="15">
        <v>7.3449470000000003</v>
      </c>
      <c r="BM204" s="16">
        <v>14.184869000000001</v>
      </c>
      <c r="BN204" s="15">
        <v>0.17700099999999999</v>
      </c>
      <c r="BO204" s="19"/>
      <c r="BP204" s="45">
        <v>166.83333300000001</v>
      </c>
      <c r="BQ204" s="40">
        <v>50.454506000000002</v>
      </c>
      <c r="BR204" s="40">
        <v>40.500605</v>
      </c>
      <c r="BS204" s="39">
        <v>12.12912</v>
      </c>
      <c r="BT204" s="39">
        <v>8.5782439999999998</v>
      </c>
      <c r="BU204" s="40">
        <v>0.648899</v>
      </c>
      <c r="BV204" s="40">
        <v>27.163762999999999</v>
      </c>
      <c r="BW204" s="39">
        <v>28.242381999999999</v>
      </c>
      <c r="BX204" s="39">
        <v>53.238872000000001</v>
      </c>
      <c r="BY204" s="40">
        <v>1.8082100000000001</v>
      </c>
      <c r="BZ204" s="40">
        <v>0.33386700000000002</v>
      </c>
      <c r="CA204" s="39">
        <v>9.5785940000000007</v>
      </c>
      <c r="CB204" s="39">
        <v>18.254137</v>
      </c>
      <c r="CC204" s="39">
        <v>12.743601999999999</v>
      </c>
      <c r="CD204" s="39">
        <v>9.3959130000000002</v>
      </c>
      <c r="CE204" s="39">
        <v>6.0641550000000004</v>
      </c>
      <c r="CF204" s="40">
        <v>1.3993409999999999</v>
      </c>
      <c r="CG204" s="40">
        <v>16.749500999999999</v>
      </c>
      <c r="CH204" s="40">
        <v>1.421694</v>
      </c>
      <c r="CI204" s="40">
        <v>1.3231580000000001</v>
      </c>
      <c r="CJ204" s="40">
        <v>1.6429670000000001</v>
      </c>
      <c r="CK204" s="40">
        <v>19.026501</v>
      </c>
      <c r="CL204" s="40">
        <v>8.9331999999999995E-2</v>
      </c>
      <c r="CM204" s="41">
        <v>36.338057999999997</v>
      </c>
      <c r="CN204" s="41">
        <v>36.404122000000001</v>
      </c>
      <c r="CO204" s="11">
        <v>496.41334999999998</v>
      </c>
      <c r="CP204" s="40">
        <v>49.018802999999998</v>
      </c>
      <c r="CQ204" s="40">
        <v>18.042821</v>
      </c>
      <c r="CR204" s="40">
        <v>3.3569179999999998</v>
      </c>
      <c r="CS204" s="40">
        <v>24.424251000000002</v>
      </c>
      <c r="CT204" s="40">
        <v>1.2029399999999999</v>
      </c>
      <c r="CU204" s="40">
        <v>16.296583999999999</v>
      </c>
      <c r="CV204" s="40">
        <v>-7.0609999999999996E-3</v>
      </c>
      <c r="CW204" s="40">
        <v>6.3840139999999996</v>
      </c>
      <c r="CX204" s="40">
        <v>29.076215000000001</v>
      </c>
      <c r="CY204" s="40">
        <v>1.620582</v>
      </c>
      <c r="CZ204" s="40">
        <v>7.6818359999999997</v>
      </c>
      <c r="DA204" s="40">
        <v>3.1364869999999998</v>
      </c>
      <c r="DB204" s="40">
        <v>2.3326750000000001</v>
      </c>
      <c r="DC204" s="40">
        <v>0.58040099999999994</v>
      </c>
    </row>
    <row r="205" spans="1:107" x14ac:dyDescent="0.25">
      <c r="A205" s="6" t="s">
        <v>124</v>
      </c>
      <c r="B205" s="5" t="s">
        <v>56</v>
      </c>
      <c r="C205" s="5" t="s">
        <v>125</v>
      </c>
      <c r="D205" s="24">
        <f t="shared" si="99"/>
        <v>0.99852600000000002</v>
      </c>
      <c r="E205" s="24">
        <f t="shared" si="100"/>
        <v>6.9999999999999999E-6</v>
      </c>
      <c r="F205" s="8">
        <f t="shared" si="101"/>
        <v>0.998533</v>
      </c>
      <c r="G205" s="19"/>
      <c r="H205" s="9">
        <v>0.85875964198789323</v>
      </c>
      <c r="I205" s="9">
        <v>0.94368594082991342</v>
      </c>
      <c r="J205" s="9">
        <v>0.90728744438647357</v>
      </c>
      <c r="K205" s="9">
        <v>1.0637530772362038</v>
      </c>
      <c r="L205" s="9">
        <v>0.91471277028477593</v>
      </c>
      <c r="M205" s="9">
        <v>0.88023799024431082</v>
      </c>
      <c r="N205" s="19"/>
      <c r="O205" s="9">
        <f t="shared" si="103"/>
        <v>2.1253054897890213</v>
      </c>
      <c r="P205" s="9">
        <f t="shared" si="104"/>
        <v>2.3388799984224291</v>
      </c>
      <c r="Q205" s="9">
        <f t="shared" si="105"/>
        <v>2.2224395875408125</v>
      </c>
      <c r="R205" s="9">
        <f t="shared" si="106"/>
        <v>2.2659264534810966</v>
      </c>
      <c r="S205" s="9">
        <f t="shared" si="107"/>
        <v>2.299794784792772</v>
      </c>
      <c r="T205" s="9">
        <f t="shared" si="108"/>
        <v>2.3419443938760143</v>
      </c>
      <c r="U205" s="19"/>
      <c r="V205" s="16">
        <f t="shared" si="109"/>
        <v>-0.40918811298663593</v>
      </c>
      <c r="W205" s="16">
        <f t="shared" si="110"/>
        <v>-0.9988668832517229</v>
      </c>
      <c r="X205" s="16">
        <f t="shared" si="111"/>
        <v>0.8353208632473571</v>
      </c>
      <c r="Y205" s="16">
        <f t="shared" si="112"/>
        <v>-1.4139511681977224</v>
      </c>
      <c r="Z205" s="16">
        <f t="shared" si="113"/>
        <v>-0.92120694468934794</v>
      </c>
      <c r="AA205" s="16">
        <f t="shared" si="114"/>
        <v>-0.2072973830082909</v>
      </c>
      <c r="AB205" s="16">
        <f t="shared" si="115"/>
        <v>0.52802607347473374</v>
      </c>
      <c r="AC205" s="47">
        <f t="shared" si="116"/>
        <v>0.82173693075242027</v>
      </c>
      <c r="AD205" s="16">
        <f t="shared" si="117"/>
        <v>-0.87035811987313061</v>
      </c>
      <c r="AE205" s="16">
        <f t="shared" si="118"/>
        <v>0.73194655760175276</v>
      </c>
      <c r="AF205" s="16">
        <f t="shared" si="119"/>
        <v>-0.92048206763325813</v>
      </c>
      <c r="AG205" s="16">
        <f t="shared" si="120"/>
        <v>1.5152667434032372</v>
      </c>
      <c r="AH205" s="16">
        <f t="shared" si="121"/>
        <v>-0.1625705254577606</v>
      </c>
      <c r="AI205" s="16">
        <f t="shared" si="122"/>
        <v>-0.36736507850936978</v>
      </c>
      <c r="AJ205" s="16">
        <f t="shared" si="123"/>
        <v>-0.19925759466984741</v>
      </c>
      <c r="AK205" s="16">
        <f t="shared" si="124"/>
        <v>1.5050720695608319</v>
      </c>
      <c r="AL205" s="47">
        <f t="shared" si="125"/>
        <v>-1.2398915174950733</v>
      </c>
      <c r="AM205" s="16">
        <f t="shared" si="126"/>
        <v>0.54490086010861249</v>
      </c>
      <c r="AN205" s="16">
        <f t="shared" si="127"/>
        <v>-0.66849243969496164</v>
      </c>
      <c r="AO205" s="16">
        <f t="shared" si="128"/>
        <v>0.24403547933219885</v>
      </c>
      <c r="AP205" s="16">
        <f t="shared" si="129"/>
        <v>2.4245134731477478</v>
      </c>
      <c r="AQ205" s="16">
        <f t="shared" si="130"/>
        <v>0.67866861896210395</v>
      </c>
      <c r="AR205" s="19"/>
      <c r="AS205" s="14">
        <v>9.4399999999999996E-4</v>
      </c>
      <c r="AT205" s="16">
        <v>0.15043000000000001</v>
      </c>
      <c r="AU205" s="14">
        <v>7.5900000000000002E-4</v>
      </c>
      <c r="AV205" s="16">
        <v>3.751E-3</v>
      </c>
      <c r="AW205" s="15">
        <v>0.40555799999999997</v>
      </c>
      <c r="AX205" s="15">
        <v>0.10952000000000001</v>
      </c>
      <c r="AY205" s="14">
        <v>8.1999999999999998E-4</v>
      </c>
      <c r="AZ205" s="37">
        <v>0.53909600000000002</v>
      </c>
      <c r="BA205" s="16">
        <v>2.6600609999999998</v>
      </c>
      <c r="BB205" s="16">
        <v>3.0188090000000001</v>
      </c>
      <c r="BC205" s="16">
        <f t="shared" si="102"/>
        <v>0.88116240543870106</v>
      </c>
      <c r="BD205" s="12">
        <v>206.70953700000001</v>
      </c>
      <c r="BE205" s="15">
        <v>1.0416479999999999</v>
      </c>
      <c r="BF205" s="15">
        <v>0.122714</v>
      </c>
      <c r="BG205" s="15">
        <v>0.21838299999999999</v>
      </c>
      <c r="BH205" s="15">
        <v>0.99852600000000002</v>
      </c>
      <c r="BI205" s="37">
        <v>6.9999999999999999E-6</v>
      </c>
      <c r="BJ205" s="13">
        <v>1451.2898070000001</v>
      </c>
      <c r="BK205" s="15">
        <v>0.14407800000000001</v>
      </c>
      <c r="BL205" s="15">
        <v>7.3013779999999997</v>
      </c>
      <c r="BM205" s="16">
        <v>19.380652000000001</v>
      </c>
      <c r="BN205" s="15">
        <v>0.18196000000000001</v>
      </c>
      <c r="BO205" s="19"/>
      <c r="BP205" s="45">
        <v>191</v>
      </c>
      <c r="BQ205" s="21">
        <v>40.515194999999999</v>
      </c>
      <c r="BR205" s="21">
        <v>55.085909000000001</v>
      </c>
      <c r="BS205" s="20">
        <v>10.567878</v>
      </c>
      <c r="BT205" s="20">
        <v>6.6060369999999997</v>
      </c>
      <c r="BU205" s="21">
        <v>0.49051299999999998</v>
      </c>
      <c r="BV205" s="21">
        <v>28.976103999999999</v>
      </c>
      <c r="BW205" s="20">
        <v>30.941749000000002</v>
      </c>
      <c r="BX205" s="20">
        <v>48.694456000000002</v>
      </c>
      <c r="BY205" s="21">
        <v>1.992774</v>
      </c>
      <c r="BZ205" s="21">
        <v>0.16567000000000001</v>
      </c>
      <c r="CA205" s="20">
        <v>11.236404</v>
      </c>
      <c r="CB205" s="20">
        <v>24.201483</v>
      </c>
      <c r="CC205" s="20">
        <v>21.436221</v>
      </c>
      <c r="CD205" s="20">
        <v>8.1854969999999998</v>
      </c>
      <c r="CE205" s="20">
        <v>5.978402</v>
      </c>
      <c r="CF205" s="21">
        <v>1.3600620000000001</v>
      </c>
      <c r="CG205" s="21">
        <v>16.969401000000001</v>
      </c>
      <c r="CH205" s="21">
        <v>2.0891320000000002</v>
      </c>
      <c r="CI205" s="21">
        <v>2.4351180000000001</v>
      </c>
      <c r="CJ205" s="21">
        <v>2.051771</v>
      </c>
      <c r="CK205" s="21">
        <v>18.939001000000001</v>
      </c>
      <c r="CL205" s="21">
        <v>-2.5189E-2</v>
      </c>
      <c r="CM205" s="23">
        <v>32.045513999999997</v>
      </c>
      <c r="CN205" s="23">
        <v>43.723599999999998</v>
      </c>
      <c r="CO205" s="22">
        <v>302.35439000000002</v>
      </c>
      <c r="CP205" s="21">
        <v>63.863263000000003</v>
      </c>
      <c r="CQ205" s="21">
        <v>30.362362000000001</v>
      </c>
      <c r="CR205" s="21">
        <v>4.3538779999999999</v>
      </c>
      <c r="CS205" s="21">
        <v>51.780202000000003</v>
      </c>
      <c r="CT205" s="21">
        <v>1.594754</v>
      </c>
      <c r="CU205" s="21">
        <v>17.933600999999999</v>
      </c>
      <c r="CV205" s="21">
        <v>-0.12181500000000001</v>
      </c>
      <c r="CW205" s="21">
        <v>6.6908570000000003</v>
      </c>
      <c r="CX205" s="21">
        <v>31.960318000000001</v>
      </c>
      <c r="CY205" s="21">
        <v>1.6344890000000001</v>
      </c>
      <c r="CZ205" s="21">
        <v>7.5376380000000003</v>
      </c>
      <c r="DA205" s="21">
        <v>3.7936380000000001</v>
      </c>
      <c r="DB205" s="21">
        <v>2.7336580000000001</v>
      </c>
      <c r="DC205" s="21">
        <v>0.83154700000000004</v>
      </c>
    </row>
    <row r="206" spans="1:107" x14ac:dyDescent="0.25">
      <c r="A206" s="6" t="s">
        <v>432</v>
      </c>
      <c r="B206" s="5" t="s">
        <v>56</v>
      </c>
      <c r="C206" s="5" t="s">
        <v>157</v>
      </c>
      <c r="D206" s="24">
        <f t="shared" si="99"/>
        <v>0.54664299999999999</v>
      </c>
      <c r="E206" s="24">
        <f t="shared" si="100"/>
        <v>0.45183200000000001</v>
      </c>
      <c r="F206" s="8">
        <f t="shared" si="101"/>
        <v>0.998475</v>
      </c>
      <c r="G206" s="19"/>
      <c r="H206" s="9">
        <v>0.7950999128584415</v>
      </c>
      <c r="I206" s="9">
        <v>0.96927426026480279</v>
      </c>
      <c r="J206" s="9">
        <v>0.88763300345923191</v>
      </c>
      <c r="K206" s="9">
        <v>0.94517759074201546</v>
      </c>
      <c r="L206" s="9">
        <v>0.89520639893258303</v>
      </c>
      <c r="M206" s="9">
        <v>0.96954050376563283</v>
      </c>
      <c r="N206" s="19"/>
      <c r="O206" s="9">
        <f t="shared" si="103"/>
        <v>2.4043872803706101</v>
      </c>
      <c r="P206" s="9">
        <f t="shared" si="104"/>
        <v>2.4775543105139501</v>
      </c>
      <c r="Q206" s="9">
        <f t="shared" si="105"/>
        <v>2.184718571506993</v>
      </c>
      <c r="R206" s="9">
        <f t="shared" si="106"/>
        <v>2.2805338161280662</v>
      </c>
      <c r="S206" s="9">
        <f t="shared" si="107"/>
        <v>2.2065508407969565</v>
      </c>
      <c r="T206" s="9">
        <f t="shared" si="108"/>
        <v>2.1638814324929951</v>
      </c>
      <c r="U206" s="19"/>
      <c r="V206" s="16">
        <f t="shared" si="109"/>
        <v>-1.3848259265536724</v>
      </c>
      <c r="W206" s="16">
        <f t="shared" si="110"/>
        <v>-0.69694699411131955</v>
      </c>
      <c r="X206" s="16">
        <f t="shared" si="111"/>
        <v>-0.32134522630566592</v>
      </c>
      <c r="Y206" s="16">
        <f t="shared" si="112"/>
        <v>-0.97153305460795591</v>
      </c>
      <c r="Z206" s="16">
        <f t="shared" si="113"/>
        <v>0.26127889621248251</v>
      </c>
      <c r="AA206" s="16">
        <f t="shared" si="114"/>
        <v>-0.70423722411532619</v>
      </c>
      <c r="AB206" s="16">
        <f t="shared" si="115"/>
        <v>-0.89223177340022397</v>
      </c>
      <c r="AC206" s="47">
        <f t="shared" si="116"/>
        <v>0.97349849783779785</v>
      </c>
      <c r="AD206" s="16">
        <f t="shared" si="117"/>
        <v>-0.12560506359729656</v>
      </c>
      <c r="AE206" s="16">
        <f t="shared" si="118"/>
        <v>-0.18408175721728542</v>
      </c>
      <c r="AF206" s="16">
        <f t="shared" si="119"/>
        <v>-0.14858000636561575</v>
      </c>
      <c r="AG206" s="16">
        <f t="shared" si="120"/>
        <v>-0.13424316929638513</v>
      </c>
      <c r="AH206" s="16">
        <f t="shared" si="121"/>
        <v>-0.83318603397473168</v>
      </c>
      <c r="AI206" s="16">
        <f t="shared" si="122"/>
        <v>-0.79954699755226355</v>
      </c>
      <c r="AJ206" s="16">
        <f t="shared" si="123"/>
        <v>-0.74423145614800312</v>
      </c>
      <c r="AK206" s="16">
        <f t="shared" si="124"/>
        <v>0.17158703407524564</v>
      </c>
      <c r="AL206" s="47">
        <f t="shared" si="125"/>
        <v>-2.7302430690264098E-2</v>
      </c>
      <c r="AM206" s="16">
        <f t="shared" si="126"/>
        <v>1.1284145574525033</v>
      </c>
      <c r="AN206" s="16">
        <f t="shared" si="127"/>
        <v>0.25107315985952655</v>
      </c>
      <c r="AO206" s="16">
        <f t="shared" si="128"/>
        <v>1.391924720386744</v>
      </c>
      <c r="AP206" s="16">
        <f t="shared" si="129"/>
        <v>1.0188400935577759</v>
      </c>
      <c r="AQ206" s="16">
        <f t="shared" si="130"/>
        <v>-7.3344918810651125E-2</v>
      </c>
      <c r="AR206" s="19"/>
      <c r="AS206" s="14">
        <v>8.0999999999999996E-4</v>
      </c>
      <c r="AT206" s="16">
        <v>0.19103000000000001</v>
      </c>
      <c r="AU206" s="14">
        <v>6.0599999999999998E-4</v>
      </c>
      <c r="AV206" s="16">
        <v>0.55686500000000005</v>
      </c>
      <c r="AW206" s="15">
        <v>0.56414299999999995</v>
      </c>
      <c r="AX206" s="15">
        <v>7.1016999999999997E-2</v>
      </c>
      <c r="AY206" s="14">
        <v>6.7400000000000001E-4</v>
      </c>
      <c r="AZ206" s="37">
        <v>0.56013400000000002</v>
      </c>
      <c r="BA206" s="16">
        <v>2.9880080000000002</v>
      </c>
      <c r="BB206" s="16">
        <v>2.4709780000000001</v>
      </c>
      <c r="BC206" s="16">
        <f t="shared" si="102"/>
        <v>1.2092410373544402</v>
      </c>
      <c r="BD206" s="12">
        <v>175.58529999999999</v>
      </c>
      <c r="BE206" s="15">
        <v>0</v>
      </c>
      <c r="BF206" s="15">
        <v>0</v>
      </c>
      <c r="BG206" s="15">
        <v>0</v>
      </c>
      <c r="BH206" s="15">
        <v>0.54664299999999999</v>
      </c>
      <c r="BI206" s="37">
        <v>0.45183200000000001</v>
      </c>
      <c r="BJ206" s="13">
        <v>1639.6838379999999</v>
      </c>
      <c r="BK206" s="15">
        <v>0.186225</v>
      </c>
      <c r="BL206" s="15">
        <v>7.5752730000000001</v>
      </c>
      <c r="BM206" s="16">
        <v>14.09618</v>
      </c>
      <c r="BN206" s="15">
        <v>0.17274</v>
      </c>
      <c r="BO206" s="19"/>
      <c r="BP206" s="45">
        <v>186</v>
      </c>
      <c r="BQ206" s="40">
        <v>0</v>
      </c>
      <c r="BR206" s="40">
        <v>0.55238500000000001</v>
      </c>
      <c r="BS206" s="39">
        <v>21.138493</v>
      </c>
      <c r="BT206" s="39">
        <v>6.5431689999999998</v>
      </c>
      <c r="BU206" s="40">
        <v>0.84984199999999999</v>
      </c>
      <c r="BV206" s="40">
        <v>8.4017459999999993</v>
      </c>
      <c r="BW206" s="39">
        <v>7.7886470000000001</v>
      </c>
      <c r="BX206" s="39">
        <v>24.019594000000001</v>
      </c>
      <c r="BY206" s="40">
        <v>8.1485420000000008</v>
      </c>
      <c r="BZ206" s="40">
        <v>1.2061930000000001</v>
      </c>
      <c r="CA206" s="39">
        <v>14.695461</v>
      </c>
      <c r="CB206" s="39">
        <v>21.610154999999999</v>
      </c>
      <c r="CC206" s="39">
        <v>16.17503</v>
      </c>
      <c r="CD206" s="39">
        <v>11.219362</v>
      </c>
      <c r="CE206" s="39">
        <v>10.156154000000001</v>
      </c>
      <c r="CF206" s="40">
        <v>1.525333</v>
      </c>
      <c r="CG206" s="40">
        <v>48.865001999999997</v>
      </c>
      <c r="CH206" s="40">
        <v>14.947205</v>
      </c>
      <c r="CI206" s="40">
        <v>7.8515759999999997</v>
      </c>
      <c r="CJ206" s="40">
        <v>8.6648560000000003</v>
      </c>
      <c r="CK206" s="40">
        <v>52.712001999999998</v>
      </c>
      <c r="CL206" s="40">
        <v>3.688069</v>
      </c>
      <c r="CM206" s="41">
        <v>70.030799999999999</v>
      </c>
      <c r="CN206" s="41">
        <v>68.938857999999996</v>
      </c>
      <c r="CO206" s="11">
        <v>357.026993</v>
      </c>
      <c r="CP206" s="40">
        <v>28.852502999999999</v>
      </c>
      <c r="CQ206" s="40">
        <v>43.820515</v>
      </c>
      <c r="CR206" s="40">
        <v>3.781844</v>
      </c>
      <c r="CS206" s="40">
        <v>25.564001000000001</v>
      </c>
      <c r="CT206" s="40">
        <v>1.503903</v>
      </c>
      <c r="CU206" s="40">
        <v>8.14</v>
      </c>
      <c r="CV206" s="40">
        <v>-6.4749000000000001E-2</v>
      </c>
      <c r="CW206" s="40">
        <v>7.6673590000000003</v>
      </c>
      <c r="CX206" s="40">
        <v>118.429079</v>
      </c>
      <c r="CY206" s="40">
        <v>6.6591100000000001</v>
      </c>
      <c r="CZ206" s="40">
        <v>29.440581999999999</v>
      </c>
      <c r="DA206" s="40">
        <v>3.4329999999999998</v>
      </c>
      <c r="DB206" s="40">
        <v>2.5984639999999999</v>
      </c>
      <c r="DC206" s="40">
        <v>0.70625099999999996</v>
      </c>
    </row>
    <row r="207" spans="1:107" x14ac:dyDescent="0.25">
      <c r="A207" s="6" t="s">
        <v>594</v>
      </c>
      <c r="B207" s="5" t="s">
        <v>51</v>
      </c>
      <c r="C207" s="5" t="s">
        <v>76</v>
      </c>
      <c r="D207" s="24">
        <f t="shared" si="99"/>
        <v>0.287578</v>
      </c>
      <c r="E207" s="24">
        <f t="shared" si="100"/>
        <v>0.71079700000000001</v>
      </c>
      <c r="F207" s="8">
        <f t="shared" si="101"/>
        <v>0.99837500000000001</v>
      </c>
      <c r="G207" s="19"/>
      <c r="H207" s="9">
        <v>0.83764350203871163</v>
      </c>
      <c r="I207" s="9">
        <v>1.6153796381860754</v>
      </c>
      <c r="J207" s="9">
        <v>1.4651367252328193</v>
      </c>
      <c r="K207" s="9">
        <v>1.2465820500493425</v>
      </c>
      <c r="L207" s="9">
        <v>1.3225751584879653</v>
      </c>
      <c r="M207" s="9">
        <v>1.0860646736890829</v>
      </c>
      <c r="N207" s="19"/>
      <c r="O207" s="9">
        <f t="shared" si="103"/>
        <v>1.2461130169424839</v>
      </c>
      <c r="P207" s="9">
        <f t="shared" si="104"/>
        <v>1.3345944442281543</v>
      </c>
      <c r="Q207" s="9">
        <f t="shared" si="105"/>
        <v>1.3120486126728346</v>
      </c>
      <c r="R207" s="9">
        <f t="shared" si="106"/>
        <v>1.4360319470056759</v>
      </c>
      <c r="S207" s="9">
        <f t="shared" si="107"/>
        <v>1.3087340402655188</v>
      </c>
      <c r="T207" s="9">
        <f t="shared" si="108"/>
        <v>1.331672708122998</v>
      </c>
      <c r="U207" s="19"/>
      <c r="V207" s="16">
        <f t="shared" si="109"/>
        <v>0.71206728469488412</v>
      </c>
      <c r="W207" s="16">
        <f t="shared" si="110"/>
        <v>1.0185380193429436</v>
      </c>
      <c r="X207" s="16">
        <f t="shared" si="111"/>
        <v>-0.71446049857205252</v>
      </c>
      <c r="Y207" s="16">
        <f t="shared" si="112"/>
        <v>0.81490143070383791</v>
      </c>
      <c r="Z207" s="16">
        <f t="shared" si="113"/>
        <v>0.369196527611242</v>
      </c>
      <c r="AA207" s="16">
        <f t="shared" si="114"/>
        <v>-2.465718116672912E-2</v>
      </c>
      <c r="AB207" s="16">
        <f t="shared" si="115"/>
        <v>-0.2988363716237008</v>
      </c>
      <c r="AC207" s="47">
        <f t="shared" si="116"/>
        <v>-1.092458448822988</v>
      </c>
      <c r="AD207" s="16">
        <f t="shared" si="117"/>
        <v>1.0309449025469275</v>
      </c>
      <c r="AE207" s="16">
        <f t="shared" si="118"/>
        <v>-1.0305490323638944</v>
      </c>
      <c r="AF207" s="16">
        <f t="shared" si="119"/>
        <v>1.1943419262393882</v>
      </c>
      <c r="AG207" s="16">
        <f t="shared" si="120"/>
        <v>-0.57468736906641082</v>
      </c>
      <c r="AH207" s="16">
        <f t="shared" si="121"/>
        <v>-0.83318603397473168</v>
      </c>
      <c r="AI207" s="16">
        <f t="shared" si="122"/>
        <v>-0.79954699755226355</v>
      </c>
      <c r="AJ207" s="16">
        <f t="shared" si="123"/>
        <v>-0.74423145614800312</v>
      </c>
      <c r="AK207" s="16">
        <f t="shared" si="124"/>
        <v>-0.59290134171688058</v>
      </c>
      <c r="AL207" s="47">
        <f t="shared" si="125"/>
        <v>0.66769703340403663</v>
      </c>
      <c r="AM207" s="16">
        <f t="shared" si="126"/>
        <v>-0.86459210519465712</v>
      </c>
      <c r="AN207" s="16">
        <f t="shared" si="127"/>
        <v>-0.59579467763086313</v>
      </c>
      <c r="AO207" s="16">
        <f t="shared" si="128"/>
        <v>-0.91013185399529184</v>
      </c>
      <c r="AP207" s="16">
        <f t="shared" si="129"/>
        <v>-0.16172245906480473</v>
      </c>
      <c r="AQ207" s="16">
        <f t="shared" si="130"/>
        <v>0.14124809831300539</v>
      </c>
      <c r="AR207" s="19"/>
      <c r="AS207" s="14">
        <v>1.098E-3</v>
      </c>
      <c r="AT207" s="16">
        <v>0.42171599999999998</v>
      </c>
      <c r="AU207" s="14">
        <v>5.5400000000000002E-4</v>
      </c>
      <c r="AV207" s="16">
        <v>2.7902770000000001</v>
      </c>
      <c r="AW207" s="15">
        <v>0.57861600000000002</v>
      </c>
      <c r="AX207" s="15">
        <v>0.123671</v>
      </c>
      <c r="AY207" s="14">
        <v>7.3499999999999998E-4</v>
      </c>
      <c r="AZ207" s="37">
        <v>0.27373999999999998</v>
      </c>
      <c r="BA207" s="16">
        <v>3.497287</v>
      </c>
      <c r="BB207" s="16">
        <v>1.9647479999999999</v>
      </c>
      <c r="BC207" s="16">
        <f t="shared" si="102"/>
        <v>1.7800180990132068</v>
      </c>
      <c r="BD207" s="12">
        <v>167.27465599999999</v>
      </c>
      <c r="BE207" s="15">
        <v>0</v>
      </c>
      <c r="BF207" s="15">
        <v>0</v>
      </c>
      <c r="BG207" s="15">
        <v>0</v>
      </c>
      <c r="BH207" s="15">
        <v>0.287578</v>
      </c>
      <c r="BI207" s="37">
        <v>0.71079700000000001</v>
      </c>
      <c r="BJ207" s="13">
        <v>996.21897899999999</v>
      </c>
      <c r="BK207" s="15">
        <v>0.14741000000000001</v>
      </c>
      <c r="BL207" s="15">
        <v>7.0259850000000004</v>
      </c>
      <c r="BM207" s="16">
        <v>9.6579870000000003</v>
      </c>
      <c r="BN207" s="15">
        <v>0.175371</v>
      </c>
      <c r="BO207" s="19"/>
      <c r="BP207" s="45">
        <v>171.625</v>
      </c>
      <c r="BQ207" s="40">
        <v>42.280901</v>
      </c>
      <c r="BR207" s="40">
        <v>32.666629</v>
      </c>
      <c r="BS207" s="39">
        <v>21.411708999999998</v>
      </c>
      <c r="BT207" s="39">
        <v>10.334712</v>
      </c>
      <c r="BU207" s="40">
        <v>0.86619500000000005</v>
      </c>
      <c r="BV207" s="40">
        <v>51.272239999999996</v>
      </c>
      <c r="BW207" s="39">
        <v>54.150582999999997</v>
      </c>
      <c r="BX207" s="39">
        <v>73.513405000000006</v>
      </c>
      <c r="BY207" s="40">
        <v>2.310416</v>
      </c>
      <c r="BZ207" s="40">
        <v>0.46936699999999998</v>
      </c>
      <c r="CA207" s="39">
        <v>5.7730269999999999</v>
      </c>
      <c r="CB207" s="39">
        <v>5.9244060000000003</v>
      </c>
      <c r="CC207" s="39">
        <v>8.7431590000000003</v>
      </c>
      <c r="CD207" s="39">
        <v>10.068564</v>
      </c>
      <c r="CE207" s="39">
        <v>8.5752679999999994</v>
      </c>
      <c r="CF207" s="40">
        <v>1.3628229999999999</v>
      </c>
      <c r="CG207" s="40">
        <v>12.034376</v>
      </c>
      <c r="CH207" s="40">
        <v>0.92447199999999996</v>
      </c>
      <c r="CI207" s="40">
        <v>0.62407000000000001</v>
      </c>
      <c r="CJ207" s="40">
        <v>0.97641800000000001</v>
      </c>
      <c r="CK207" s="40">
        <v>18.7425</v>
      </c>
      <c r="CL207" s="40">
        <v>0.151307</v>
      </c>
      <c r="CM207" s="41">
        <v>32.935792999999997</v>
      </c>
      <c r="CN207" s="41">
        <v>36.340322</v>
      </c>
      <c r="CO207" s="11">
        <v>780.58158100000003</v>
      </c>
      <c r="CP207" s="40">
        <v>53.356988999999999</v>
      </c>
      <c r="CQ207" s="40">
        <v>16.987852</v>
      </c>
      <c r="CR207" s="40">
        <v>3.3553190000000002</v>
      </c>
      <c r="CS207" s="40">
        <v>20.803001999999999</v>
      </c>
      <c r="CT207" s="40">
        <v>1.181994</v>
      </c>
      <c r="CU207" s="40">
        <v>17.304126</v>
      </c>
      <c r="CV207" s="40">
        <v>8.5415000000000005E-2</v>
      </c>
      <c r="CW207" s="40">
        <v>5.7894569999999996</v>
      </c>
      <c r="CX207" s="40">
        <v>23.828869000000001</v>
      </c>
      <c r="CY207" s="40">
        <v>1.55816</v>
      </c>
      <c r="CZ207" s="40">
        <v>6.9384589999999999</v>
      </c>
      <c r="DA207" s="40">
        <v>3.0760969999999999</v>
      </c>
      <c r="DB207" s="40">
        <v>2.4504250000000001</v>
      </c>
      <c r="DC207" s="40">
        <v>0.97180999999999995</v>
      </c>
    </row>
    <row r="208" spans="1:107" x14ac:dyDescent="0.25">
      <c r="A208" s="6" t="s">
        <v>180</v>
      </c>
      <c r="B208" s="5" t="s">
        <v>56</v>
      </c>
      <c r="C208" s="5" t="s">
        <v>125</v>
      </c>
      <c r="D208" s="24">
        <f t="shared" si="99"/>
        <v>0.99826599999999999</v>
      </c>
      <c r="E208" s="24">
        <f t="shared" si="100"/>
        <v>7.9999999999999996E-6</v>
      </c>
      <c r="F208" s="8">
        <f t="shared" si="101"/>
        <v>0.99827399999999999</v>
      </c>
      <c r="G208" s="19"/>
      <c r="H208" s="9">
        <v>1.3566736046733048</v>
      </c>
      <c r="I208" s="9">
        <v>1.4648112657774717</v>
      </c>
      <c r="J208" s="9">
        <v>1.4066369358891175</v>
      </c>
      <c r="K208" s="9">
        <v>1.1551680005289926</v>
      </c>
      <c r="L208" s="9">
        <v>1.4272135639974315</v>
      </c>
      <c r="M208" s="9">
        <v>1.2647363767958242</v>
      </c>
      <c r="N208" s="19"/>
      <c r="O208" s="9">
        <f t="shared" si="103"/>
        <v>2.253715641262906</v>
      </c>
      <c r="P208" s="9">
        <f t="shared" si="104"/>
        <v>2.3402259571184145</v>
      </c>
      <c r="Q208" s="9">
        <f t="shared" si="105"/>
        <v>2.3686563099279359</v>
      </c>
      <c r="R208" s="9">
        <f t="shared" si="106"/>
        <v>2.4155580800855425</v>
      </c>
      <c r="S208" s="9">
        <f t="shared" si="107"/>
        <v>2.3964387572453116</v>
      </c>
      <c r="T208" s="9">
        <f t="shared" si="108"/>
        <v>2.2001835132796539</v>
      </c>
      <c r="U208" s="19"/>
      <c r="V208" s="16">
        <f t="shared" si="109"/>
        <v>-0.89700701977015418</v>
      </c>
      <c r="W208" s="16">
        <f t="shared" si="110"/>
        <v>-0.93103901850173232</v>
      </c>
      <c r="X208" s="16">
        <f t="shared" si="111"/>
        <v>0.31368713658618957</v>
      </c>
      <c r="Y208" s="16">
        <f t="shared" si="112"/>
        <v>-1.3940720521799639</v>
      </c>
      <c r="Z208" s="16">
        <f t="shared" si="113"/>
        <v>-1.0067924192416147</v>
      </c>
      <c r="AA208" s="16">
        <f t="shared" si="114"/>
        <v>-1.4003634290850442</v>
      </c>
      <c r="AB208" s="16">
        <f t="shared" si="115"/>
        <v>-0.13346388260401409</v>
      </c>
      <c r="AC208" s="47">
        <f t="shared" si="116"/>
        <v>0.66115302330458381</v>
      </c>
      <c r="AD208" s="16">
        <f t="shared" si="117"/>
        <v>-0.97232629454721231</v>
      </c>
      <c r="AE208" s="16">
        <f t="shared" si="118"/>
        <v>0.62329515987393824</v>
      </c>
      <c r="AF208" s="16">
        <f t="shared" si="119"/>
        <v>-0.91064017815499465</v>
      </c>
      <c r="AG208" s="16">
        <f t="shared" si="120"/>
        <v>1.7218719575181798</v>
      </c>
      <c r="AH208" s="16">
        <f t="shared" si="121"/>
        <v>-0.14316825177204717</v>
      </c>
      <c r="AI208" s="16">
        <f t="shared" si="122"/>
        <v>-0.3729577972492048</v>
      </c>
      <c r="AJ208" s="16">
        <f t="shared" si="123"/>
        <v>-0.22867699477409534</v>
      </c>
      <c r="AK208" s="16">
        <f t="shared" si="124"/>
        <v>1.5043048220449344</v>
      </c>
      <c r="AL208" s="47">
        <f t="shared" si="125"/>
        <v>-1.239888833736789</v>
      </c>
      <c r="AM208" s="16">
        <f t="shared" si="126"/>
        <v>0.60302304757728165</v>
      </c>
      <c r="AN208" s="16">
        <f t="shared" si="127"/>
        <v>-0.63567808370924661</v>
      </c>
      <c r="AO208" s="16">
        <f t="shared" si="128"/>
        <v>0.65461349382093037</v>
      </c>
      <c r="AP208" s="16">
        <f t="shared" si="129"/>
        <v>2.9488126047924106</v>
      </c>
      <c r="AQ208" s="16">
        <f t="shared" si="130"/>
        <v>1.2542607595328539</v>
      </c>
      <c r="AR208" s="19"/>
      <c r="AS208" s="14">
        <v>8.7699999999999996E-4</v>
      </c>
      <c r="AT208" s="16">
        <v>0.159551</v>
      </c>
      <c r="AU208" s="14">
        <v>6.8999999999999997E-4</v>
      </c>
      <c r="AV208" s="16">
        <v>2.8604000000000001E-2</v>
      </c>
      <c r="AW208" s="15">
        <v>0.39407999999999999</v>
      </c>
      <c r="AX208" s="15">
        <v>1.7080999999999999E-2</v>
      </c>
      <c r="AY208" s="14">
        <v>7.5199999999999996E-4</v>
      </c>
      <c r="AZ208" s="37">
        <v>0.51683500000000004</v>
      </c>
      <c r="BA208" s="16">
        <v>2.6151599999999999</v>
      </c>
      <c r="BB208" s="16">
        <v>2.95383</v>
      </c>
      <c r="BC208" s="16">
        <f t="shared" si="102"/>
        <v>0.88534546673302117</v>
      </c>
      <c r="BD208" s="12">
        <v>210.60792499999999</v>
      </c>
      <c r="BE208" s="15">
        <v>1.071785</v>
      </c>
      <c r="BF208" s="15">
        <v>0.121126</v>
      </c>
      <c r="BG208" s="15">
        <v>0.206594</v>
      </c>
      <c r="BH208" s="15">
        <v>0.99826599999999999</v>
      </c>
      <c r="BI208" s="37">
        <v>7.9999999999999996E-6</v>
      </c>
      <c r="BJ208" s="13">
        <v>1470.055216</v>
      </c>
      <c r="BK208" s="15">
        <v>0.14558199999999999</v>
      </c>
      <c r="BL208" s="15">
        <v>7.3993450000000003</v>
      </c>
      <c r="BM208" s="16">
        <v>21.351696</v>
      </c>
      <c r="BN208" s="15">
        <v>0.18901699999999999</v>
      </c>
      <c r="BO208" s="19"/>
      <c r="BP208" s="45">
        <v>197.66666699999999</v>
      </c>
      <c r="BQ208" s="21">
        <v>34.95252</v>
      </c>
      <c r="BR208" s="21">
        <v>43.662832000000002</v>
      </c>
      <c r="BS208" s="20">
        <v>11.108943</v>
      </c>
      <c r="BT208" s="20">
        <v>15.411847</v>
      </c>
      <c r="BU208" s="21">
        <v>0.68956899999999999</v>
      </c>
      <c r="BV208" s="21">
        <v>35.514389000000001</v>
      </c>
      <c r="BW208" s="20">
        <v>30.889208</v>
      </c>
      <c r="BX208" s="20">
        <v>50.142324000000002</v>
      </c>
      <c r="BY208" s="21">
        <v>1.997406</v>
      </c>
      <c r="BZ208" s="21">
        <v>0.28240799999999999</v>
      </c>
      <c r="CA208" s="20">
        <v>11.911861</v>
      </c>
      <c r="CB208" s="20">
        <v>29.628385999999999</v>
      </c>
      <c r="CC208" s="20">
        <v>26.338626999999999</v>
      </c>
      <c r="CD208" s="20">
        <v>9.2028189999999999</v>
      </c>
      <c r="CE208" s="20">
        <v>6.6717560000000002</v>
      </c>
      <c r="CF208" s="21">
        <v>1.45384</v>
      </c>
      <c r="CG208" s="21">
        <v>21.251667999999999</v>
      </c>
      <c r="CH208" s="21">
        <v>2.2730610000000002</v>
      </c>
      <c r="CI208" s="21">
        <v>2.7070669999999999</v>
      </c>
      <c r="CJ208" s="21">
        <v>2.6963819999999998</v>
      </c>
      <c r="CK208" s="21">
        <v>17.780667000000001</v>
      </c>
      <c r="CL208" s="21">
        <v>2.9152999999999998E-2</v>
      </c>
      <c r="CM208" s="23">
        <v>35.840789999999998</v>
      </c>
      <c r="CN208" s="23">
        <v>47.630243999999998</v>
      </c>
      <c r="CO208" s="22">
        <v>495.88231400000001</v>
      </c>
      <c r="CP208" s="21">
        <v>63.870162999999998</v>
      </c>
      <c r="CQ208" s="21">
        <v>23.280282</v>
      </c>
      <c r="CR208" s="21">
        <v>5.110093</v>
      </c>
      <c r="CS208" s="21">
        <v>60.534669000000001</v>
      </c>
      <c r="CT208" s="21">
        <v>1.9235720000000001</v>
      </c>
      <c r="CU208" s="21">
        <v>15.249667000000001</v>
      </c>
      <c r="CV208" s="21">
        <v>-2.7963999999999999E-2</v>
      </c>
      <c r="CW208" s="21">
        <v>6.8216929999999998</v>
      </c>
      <c r="CX208" s="21">
        <v>36.557611999999999</v>
      </c>
      <c r="CY208" s="21">
        <v>1.942426</v>
      </c>
      <c r="CZ208" s="21">
        <v>9.1681380000000008</v>
      </c>
      <c r="DA208" s="21">
        <v>3.958059</v>
      </c>
      <c r="DB208" s="21">
        <v>2.7546179999999998</v>
      </c>
      <c r="DC208" s="21">
        <v>0.87852200000000003</v>
      </c>
    </row>
    <row r="209" spans="1:107" x14ac:dyDescent="0.25">
      <c r="A209" s="6" t="s">
        <v>141</v>
      </c>
      <c r="B209" s="5" t="s">
        <v>56</v>
      </c>
      <c r="C209" s="10" t="s">
        <v>87</v>
      </c>
      <c r="D209" s="24">
        <f t="shared" si="99"/>
        <v>0.438807</v>
      </c>
      <c r="E209" s="24">
        <f t="shared" si="100"/>
        <v>0.559446</v>
      </c>
      <c r="F209" s="8">
        <f t="shared" si="101"/>
        <v>0.99825300000000006</v>
      </c>
      <c r="G209" s="19"/>
      <c r="H209" s="9">
        <v>1.1070806043862025</v>
      </c>
      <c r="I209" s="9">
        <v>0.94916595903505763</v>
      </c>
      <c r="J209" s="9">
        <v>1.078881848087867</v>
      </c>
      <c r="K209" s="9">
        <v>1.3859442339420678</v>
      </c>
      <c r="L209" s="9">
        <v>1.0583073840401436</v>
      </c>
      <c r="M209" s="9">
        <v>0.7816678788547321</v>
      </c>
      <c r="N209" s="19"/>
      <c r="O209" s="9">
        <f t="shared" si="103"/>
        <v>1.6998970542338312</v>
      </c>
      <c r="P209" s="9">
        <f t="shared" si="104"/>
        <v>1.7919992789301458</v>
      </c>
      <c r="Q209" s="9">
        <f t="shared" si="105"/>
        <v>1.9341446465129091</v>
      </c>
      <c r="R209" s="9">
        <f t="shared" si="106"/>
        <v>1.9243849671498285</v>
      </c>
      <c r="S209" s="9">
        <f t="shared" si="107"/>
        <v>1.8685143494180705</v>
      </c>
      <c r="T209" s="9">
        <f t="shared" si="108"/>
        <v>1.7011581527257271</v>
      </c>
      <c r="U209" s="19"/>
      <c r="V209" s="16">
        <f t="shared" si="109"/>
        <v>-3.0582394288980241E-2</v>
      </c>
      <c r="W209" s="16">
        <f t="shared" si="110"/>
        <v>0.13447791439739115</v>
      </c>
      <c r="X209" s="16">
        <f t="shared" si="111"/>
        <v>-0.11722768109042657</v>
      </c>
      <c r="Y209" s="16">
        <f t="shared" si="112"/>
        <v>-0.22635215670330325</v>
      </c>
      <c r="Z209" s="16">
        <f t="shared" si="113"/>
        <v>-0.47082811140554737</v>
      </c>
      <c r="AA209" s="16">
        <f t="shared" si="114"/>
        <v>-0.77477137032860688</v>
      </c>
      <c r="AB209" s="16">
        <f t="shared" si="115"/>
        <v>-0.11400829566052104</v>
      </c>
      <c r="AC209" s="47">
        <f t="shared" si="116"/>
        <v>-0.38792640152949603</v>
      </c>
      <c r="AD209" s="16">
        <f t="shared" si="117"/>
        <v>0.73585466880324912</v>
      </c>
      <c r="AE209" s="16">
        <f t="shared" si="118"/>
        <v>-0.68463665140779839</v>
      </c>
      <c r="AF209" s="16">
        <f t="shared" si="119"/>
        <v>0.65460098272437917</v>
      </c>
      <c r="AG209" s="16">
        <f t="shared" si="120"/>
        <v>-5.7430724430969846E-2</v>
      </c>
      <c r="AH209" s="16">
        <f t="shared" si="121"/>
        <v>1.361128262507338</v>
      </c>
      <c r="AI209" s="16">
        <f t="shared" si="122"/>
        <v>1.1183892564397755</v>
      </c>
      <c r="AJ209" s="16">
        <f t="shared" si="123"/>
        <v>1.4929031771588972</v>
      </c>
      <c r="AK209" s="16">
        <f t="shared" si="124"/>
        <v>-0.14663182409517383</v>
      </c>
      <c r="AL209" s="47">
        <f t="shared" si="125"/>
        <v>0.26150753331662513</v>
      </c>
      <c r="AM209" s="16">
        <f t="shared" si="126"/>
        <v>-0.12566590620457876</v>
      </c>
      <c r="AN209" s="16">
        <f t="shared" si="127"/>
        <v>-0.55527854793307485</v>
      </c>
      <c r="AO209" s="16">
        <f t="shared" si="128"/>
        <v>-0.34559808540320747</v>
      </c>
      <c r="AP209" s="16">
        <f t="shared" si="129"/>
        <v>-0.40038682093790584</v>
      </c>
      <c r="AQ209" s="16">
        <f t="shared" si="130"/>
        <v>0.27802973636559958</v>
      </c>
      <c r="AR209" s="19"/>
      <c r="AS209" s="14">
        <v>9.9599999999999992E-4</v>
      </c>
      <c r="AT209" s="16">
        <v>0.30283399999999999</v>
      </c>
      <c r="AU209" s="14">
        <v>6.3299999999999999E-4</v>
      </c>
      <c r="AV209" s="16">
        <v>1.4884949999999999</v>
      </c>
      <c r="AW209" s="15">
        <v>0.46595900000000001</v>
      </c>
      <c r="AX209" s="15">
        <v>6.5551999999999999E-2</v>
      </c>
      <c r="AY209" s="14">
        <v>7.54E-4</v>
      </c>
      <c r="AZ209" s="37">
        <v>0.37140600000000001</v>
      </c>
      <c r="BA209" s="16">
        <v>3.367346</v>
      </c>
      <c r="BB209" s="16">
        <v>2.171621</v>
      </c>
      <c r="BC209" s="16">
        <f t="shared" si="102"/>
        <v>1.5506140344010304</v>
      </c>
      <c r="BD209" s="12">
        <v>177.03465700000001</v>
      </c>
      <c r="BE209" s="15">
        <v>3.408366</v>
      </c>
      <c r="BF209" s="15">
        <v>0.54457999999999995</v>
      </c>
      <c r="BG209" s="15">
        <v>0.89646899999999996</v>
      </c>
      <c r="BH209" s="15">
        <v>0.438807</v>
      </c>
      <c r="BI209" s="37">
        <v>0.559446</v>
      </c>
      <c r="BJ209" s="13">
        <v>1234.7897029999999</v>
      </c>
      <c r="BK209" s="15">
        <v>0.14926700000000001</v>
      </c>
      <c r="BL209" s="15">
        <v>7.1606870000000002</v>
      </c>
      <c r="BM209" s="16">
        <v>8.7607549999999996</v>
      </c>
      <c r="BN209" s="15">
        <v>0.17704800000000001</v>
      </c>
      <c r="BO209" s="19"/>
      <c r="BP209" s="45">
        <v>204.25</v>
      </c>
      <c r="BQ209" s="21">
        <v>42.750509000000001</v>
      </c>
      <c r="BR209" s="21">
        <v>41.499070000000003</v>
      </c>
      <c r="BS209" s="20">
        <v>17.638352000000001</v>
      </c>
      <c r="BT209" s="20">
        <v>31.513795999999999</v>
      </c>
      <c r="BU209" s="21">
        <v>0.83636900000000003</v>
      </c>
      <c r="BV209" s="21">
        <v>78.427608000000006</v>
      </c>
      <c r="BW209" s="20">
        <v>59.616776999999999</v>
      </c>
      <c r="BX209" s="20">
        <v>93.817069000000004</v>
      </c>
      <c r="BY209" s="21">
        <v>2.7234940000000001</v>
      </c>
      <c r="BZ209" s="21">
        <v>0.56803400000000004</v>
      </c>
      <c r="CA209" s="20">
        <v>5.6835529999999999</v>
      </c>
      <c r="CB209" s="20">
        <v>10.788292999999999</v>
      </c>
      <c r="CC209" s="20">
        <v>7.6898960000000001</v>
      </c>
      <c r="CD209" s="20">
        <v>9.8602109999999996</v>
      </c>
      <c r="CE209" s="20">
        <v>9.5750100000000007</v>
      </c>
      <c r="CF209" s="21">
        <v>1.4315040000000001</v>
      </c>
      <c r="CG209" s="21">
        <v>17.246500999999999</v>
      </c>
      <c r="CH209" s="21">
        <v>1.5654239999999999</v>
      </c>
      <c r="CI209" s="21">
        <v>1.6740710000000001</v>
      </c>
      <c r="CJ209" s="21">
        <v>1.800767</v>
      </c>
      <c r="CK209" s="21">
        <v>20.833251000000001</v>
      </c>
      <c r="CL209" s="21">
        <v>-3.9172999999999999E-2</v>
      </c>
      <c r="CM209" s="23">
        <v>28.904962000000001</v>
      </c>
      <c r="CN209" s="23">
        <v>32.924768</v>
      </c>
      <c r="CO209" s="22">
        <v>842.67729199999997</v>
      </c>
      <c r="CP209" s="21">
        <v>74.034521999999996</v>
      </c>
      <c r="CQ209" s="21">
        <v>18.956237999999999</v>
      </c>
      <c r="CR209" s="21">
        <v>4.5032909999999999</v>
      </c>
      <c r="CS209" s="21">
        <v>24.259377000000001</v>
      </c>
      <c r="CT209" s="21">
        <v>1.2737670000000001</v>
      </c>
      <c r="CU209" s="21">
        <v>15.686500000000001</v>
      </c>
      <c r="CV209" s="21">
        <v>9.4601000000000005E-2</v>
      </c>
      <c r="CW209" s="21">
        <v>6.0185060000000004</v>
      </c>
      <c r="CX209" s="21">
        <v>33.031126999999998</v>
      </c>
      <c r="CY209" s="21">
        <v>1.665502</v>
      </c>
      <c r="CZ209" s="21">
        <v>7.5712159999999997</v>
      </c>
      <c r="DA209" s="21">
        <v>3.641384</v>
      </c>
      <c r="DB209" s="21">
        <v>2.8638330000000001</v>
      </c>
      <c r="DC209" s="21">
        <v>1.073971</v>
      </c>
    </row>
    <row r="210" spans="1:107" x14ac:dyDescent="0.25">
      <c r="A210" s="6" t="s">
        <v>94</v>
      </c>
      <c r="B210" s="5" t="s">
        <v>48</v>
      </c>
      <c r="C210" s="5"/>
      <c r="D210" s="24">
        <f t="shared" si="99"/>
        <v>0.157166</v>
      </c>
      <c r="E210" s="24">
        <f t="shared" si="100"/>
        <v>0.841082</v>
      </c>
      <c r="F210" s="8">
        <f t="shared" si="101"/>
        <v>0.99824800000000002</v>
      </c>
      <c r="G210" s="19"/>
      <c r="H210" s="9">
        <v>0.5929613811984743</v>
      </c>
      <c r="I210" s="9">
        <v>0.75295753001970145</v>
      </c>
      <c r="J210" s="9">
        <v>0.74988995331976183</v>
      </c>
      <c r="K210" s="9">
        <v>0.79143444691882858</v>
      </c>
      <c r="L210" s="9">
        <v>0.70747007856193489</v>
      </c>
      <c r="M210" s="9">
        <v>0.91505947723709957</v>
      </c>
      <c r="N210" s="19"/>
      <c r="O210" s="9">
        <f t="shared" si="103"/>
        <v>1.1694323525966548</v>
      </c>
      <c r="P210" s="9">
        <f t="shared" si="104"/>
        <v>1.4175058430783583</v>
      </c>
      <c r="Q210" s="9">
        <f t="shared" si="105"/>
        <v>1.1269900368562025</v>
      </c>
      <c r="R210" s="9">
        <f t="shared" si="106"/>
        <v>1.3880312972700846</v>
      </c>
      <c r="S210" s="9">
        <f t="shared" si="107"/>
        <v>1.0478463819383463</v>
      </c>
      <c r="T210" s="9">
        <f t="shared" si="108"/>
        <v>0.95230438948245422</v>
      </c>
      <c r="U210" s="19"/>
      <c r="V210" s="16">
        <f t="shared" si="109"/>
        <v>0.23152925711708933</v>
      </c>
      <c r="W210" s="16">
        <f t="shared" si="110"/>
        <v>0.74234081238324623</v>
      </c>
      <c r="X210" s="16">
        <f t="shared" si="111"/>
        <v>-0.56326231693113493</v>
      </c>
      <c r="Y210" s="16">
        <f t="shared" si="112"/>
        <v>-0.35437340789995148</v>
      </c>
      <c r="Z210" s="16">
        <f t="shared" si="113"/>
        <v>0.35720650817579602</v>
      </c>
      <c r="AA210" s="16">
        <f t="shared" si="114"/>
        <v>-0.15356752926887873</v>
      </c>
      <c r="AB210" s="16">
        <f t="shared" si="115"/>
        <v>-0.37665871939767087</v>
      </c>
      <c r="AC210" s="47">
        <f t="shared" si="116"/>
        <v>-0.70659106670663052</v>
      </c>
      <c r="AD210" s="16">
        <f t="shared" si="117"/>
        <v>1.7304605244781421</v>
      </c>
      <c r="AE210" s="16">
        <f t="shared" si="118"/>
        <v>-1.2906375272771835</v>
      </c>
      <c r="AF210" s="16">
        <f t="shared" si="119"/>
        <v>1.9549835309970516</v>
      </c>
      <c r="AG210" s="16">
        <f t="shared" si="120"/>
        <v>-1.4835126593270569</v>
      </c>
      <c r="AH210" s="16">
        <f t="shared" si="121"/>
        <v>-0.83318603397473168</v>
      </c>
      <c r="AI210" s="16">
        <f t="shared" si="122"/>
        <v>-0.79954699755226355</v>
      </c>
      <c r="AJ210" s="16">
        <f t="shared" si="123"/>
        <v>-0.74423145614800312</v>
      </c>
      <c r="AK210" s="16">
        <f t="shared" si="124"/>
        <v>-0.97774089188306579</v>
      </c>
      <c r="AL210" s="47">
        <f t="shared" si="125"/>
        <v>1.0173504814743395</v>
      </c>
      <c r="AM210" s="16">
        <f t="shared" si="126"/>
        <v>1.2730166390918731</v>
      </c>
      <c r="AN210" s="16">
        <f t="shared" si="127"/>
        <v>-0.59367832621423156</v>
      </c>
      <c r="AO210" s="16">
        <f t="shared" si="128"/>
        <v>1.2500641427184578</v>
      </c>
      <c r="AP210" s="16">
        <f t="shared" si="129"/>
        <v>-0.51164641189313043</v>
      </c>
      <c r="AQ210" s="16">
        <f t="shared" si="130"/>
        <v>-0.59135337633719787</v>
      </c>
      <c r="AR210" s="19"/>
      <c r="AS210" s="14">
        <v>1.0319999999999999E-3</v>
      </c>
      <c r="AT210" s="16">
        <v>0.384575</v>
      </c>
      <c r="AU210" s="14">
        <v>5.7399999999999997E-4</v>
      </c>
      <c r="AV210" s="16">
        <v>1.3284419999999999</v>
      </c>
      <c r="AW210" s="15">
        <v>0.57700799999999997</v>
      </c>
      <c r="AX210" s="15">
        <v>0.11368300000000001</v>
      </c>
      <c r="AY210" s="14">
        <v>7.27E-4</v>
      </c>
      <c r="AZ210" s="37">
        <v>0.32723099999999999</v>
      </c>
      <c r="BA210" s="16">
        <v>3.8053140000000001</v>
      </c>
      <c r="BB210" s="16">
        <v>1.809202</v>
      </c>
      <c r="BC210" s="16">
        <f t="shared" si="102"/>
        <v>2.1033107414208034</v>
      </c>
      <c r="BD210" s="12">
        <v>150.12623300000001</v>
      </c>
      <c r="BE210" s="15">
        <v>0</v>
      </c>
      <c r="BF210" s="15">
        <v>0</v>
      </c>
      <c r="BG210" s="15">
        <v>0</v>
      </c>
      <c r="BH210" s="15">
        <v>0.157166</v>
      </c>
      <c r="BI210" s="37">
        <v>0.841082</v>
      </c>
      <c r="BJ210" s="13">
        <v>1686.3702639999999</v>
      </c>
      <c r="BK210" s="15">
        <v>0.147507</v>
      </c>
      <c r="BL210" s="15">
        <v>7.5414240000000001</v>
      </c>
      <c r="BM210" s="16">
        <v>8.3424870000000002</v>
      </c>
      <c r="BN210" s="15">
        <v>0.16638900000000001</v>
      </c>
      <c r="BO210" s="19"/>
      <c r="BP210" s="45">
        <v>157.4</v>
      </c>
      <c r="BQ210" s="21">
        <v>51.283628</v>
      </c>
      <c r="BR210" s="21">
        <v>49.622487</v>
      </c>
      <c r="BS210" s="20">
        <v>16.587409000000001</v>
      </c>
      <c r="BT210" s="20">
        <v>23.935057</v>
      </c>
      <c r="BU210" s="21">
        <v>0.839727</v>
      </c>
      <c r="BV210" s="21">
        <v>81.402018999999996</v>
      </c>
      <c r="BW210" s="20">
        <v>57.772421000000001</v>
      </c>
      <c r="BX210" s="20">
        <v>81.229054000000005</v>
      </c>
      <c r="BY210" s="21">
        <v>2.6458910000000002</v>
      </c>
      <c r="BZ210" s="21">
        <v>0.65642999999999996</v>
      </c>
      <c r="CA210" s="20">
        <v>4.1140189999999999</v>
      </c>
      <c r="CB210" s="20">
        <v>7.1486559999999999</v>
      </c>
      <c r="CC210" s="20">
        <v>8.5449070000000003</v>
      </c>
      <c r="CD210" s="20">
        <v>9.5703069999999997</v>
      </c>
      <c r="CE210" s="20">
        <v>7.9049810000000003</v>
      </c>
      <c r="CF210" s="21">
        <v>1.3706879999999999</v>
      </c>
      <c r="CG210" s="21">
        <v>16.326201000000001</v>
      </c>
      <c r="CH210" s="21">
        <v>1.3905829999999999</v>
      </c>
      <c r="CI210" s="21">
        <v>1.3079430000000001</v>
      </c>
      <c r="CJ210" s="21">
        <v>1.890428</v>
      </c>
      <c r="CK210" s="21">
        <v>19.410201000000001</v>
      </c>
      <c r="CL210" s="21">
        <v>9.0231000000000006E-2</v>
      </c>
      <c r="CM210" s="23">
        <v>32.099150999999999</v>
      </c>
      <c r="CN210" s="23">
        <v>40.516520999999997</v>
      </c>
      <c r="CO210" s="22">
        <v>711.59305400000005</v>
      </c>
      <c r="CP210" s="21">
        <v>64.515085999999997</v>
      </c>
      <c r="CQ210" s="21">
        <v>13.595364999999999</v>
      </c>
      <c r="CR210" s="21">
        <v>2.9611610000000002</v>
      </c>
      <c r="CS210" s="21">
        <v>24.900002000000001</v>
      </c>
      <c r="CT210" s="21">
        <v>1.294373</v>
      </c>
      <c r="CU210" s="21">
        <v>11.798401</v>
      </c>
      <c r="CV210" s="21">
        <v>2.4077000000000001E-2</v>
      </c>
      <c r="CW210" s="21">
        <v>5.9339000000000004</v>
      </c>
      <c r="CX210" s="21">
        <v>24.261281</v>
      </c>
      <c r="CY210" s="21">
        <v>1.390768</v>
      </c>
      <c r="CZ210" s="21">
        <v>6.7851749999999997</v>
      </c>
      <c r="DA210" s="21">
        <v>3.1660550000000001</v>
      </c>
      <c r="DB210" s="21">
        <v>2.4400710000000001</v>
      </c>
      <c r="DC210" s="21">
        <v>0.796454</v>
      </c>
    </row>
    <row r="211" spans="1:107" x14ac:dyDescent="0.25">
      <c r="A211" s="6" t="s">
        <v>192</v>
      </c>
      <c r="B211" s="5" t="s">
        <v>56</v>
      </c>
      <c r="C211" s="5" t="s">
        <v>52</v>
      </c>
      <c r="D211" s="24">
        <f t="shared" si="99"/>
        <v>0.343725</v>
      </c>
      <c r="E211" s="24">
        <f t="shared" si="100"/>
        <v>0.65446400000000005</v>
      </c>
      <c r="F211" s="8">
        <f t="shared" si="101"/>
        <v>0.99818899999999999</v>
      </c>
      <c r="G211" s="19"/>
      <c r="H211" s="9">
        <v>1.8966115472089087</v>
      </c>
      <c r="I211" s="9">
        <v>1.4019580925966104</v>
      </c>
      <c r="J211" s="9">
        <v>1.4367155724026572</v>
      </c>
      <c r="K211" s="9">
        <v>1.1574651561258853</v>
      </c>
      <c r="L211" s="9">
        <v>1.5984128213311923</v>
      </c>
      <c r="M211" s="9">
        <v>1.4136347873356527</v>
      </c>
      <c r="N211" s="19"/>
      <c r="O211" s="9">
        <f t="shared" si="103"/>
        <v>2.2994945474899593</v>
      </c>
      <c r="P211" s="9">
        <f t="shared" si="104"/>
        <v>2.3769110219150997</v>
      </c>
      <c r="Q211" s="9">
        <f t="shared" si="105"/>
        <v>2.2273666570924897</v>
      </c>
      <c r="R211" s="9">
        <f t="shared" si="106"/>
        <v>2.2514931101990618</v>
      </c>
      <c r="S211" s="9">
        <f t="shared" si="107"/>
        <v>2.1879167758315048</v>
      </c>
      <c r="T211" s="9">
        <f t="shared" si="108"/>
        <v>2.0657221538232036</v>
      </c>
      <c r="U211" s="19"/>
      <c r="V211" s="16">
        <f t="shared" si="109"/>
        <v>-0.14707646158056636</v>
      </c>
      <c r="W211" s="16">
        <f t="shared" si="110"/>
        <v>0.3393446884350505</v>
      </c>
      <c r="X211" s="16">
        <f t="shared" si="111"/>
        <v>-0.57082222601318011</v>
      </c>
      <c r="Y211" s="16">
        <f t="shared" si="112"/>
        <v>-0.90235968188306281</v>
      </c>
      <c r="Z211" s="16">
        <f t="shared" si="113"/>
        <v>-1.5028417344652217E-2</v>
      </c>
      <c r="AA211" s="16">
        <f t="shared" si="114"/>
        <v>-0.80818635743678324</v>
      </c>
      <c r="AB211" s="16">
        <f t="shared" si="115"/>
        <v>-0.55175900188910409</v>
      </c>
      <c r="AC211" s="47">
        <f t="shared" si="116"/>
        <v>-0.45459530556044303</v>
      </c>
      <c r="AD211" s="16">
        <f t="shared" si="117"/>
        <v>-0.43052853482652692</v>
      </c>
      <c r="AE211" s="16">
        <f t="shared" si="118"/>
        <v>-0.18859977190911781</v>
      </c>
      <c r="AF211" s="16">
        <f t="shared" si="119"/>
        <v>-0.27345453649225426</v>
      </c>
      <c r="AG211" s="16">
        <f t="shared" si="120"/>
        <v>-0.51433120947450739</v>
      </c>
      <c r="AH211" s="16">
        <f t="shared" si="121"/>
        <v>-0.83318603397473168</v>
      </c>
      <c r="AI211" s="16">
        <f t="shared" si="122"/>
        <v>-0.79954699755226355</v>
      </c>
      <c r="AJ211" s="16">
        <f t="shared" si="123"/>
        <v>-0.74423145614800312</v>
      </c>
      <c r="AK211" s="16">
        <f t="shared" si="124"/>
        <v>-0.427214240658843</v>
      </c>
      <c r="AL211" s="47">
        <f t="shared" si="125"/>
        <v>0.5165128779744449</v>
      </c>
      <c r="AM211" s="16">
        <f t="shared" si="126"/>
        <v>-0.79137957719038521</v>
      </c>
      <c r="AN211" s="16">
        <f t="shared" si="127"/>
        <v>-0.44134466032841702</v>
      </c>
      <c r="AO211" s="16">
        <f t="shared" si="128"/>
        <v>-0.66566763478737467</v>
      </c>
      <c r="AP211" s="16">
        <f t="shared" si="129"/>
        <v>-0.72695830417843099</v>
      </c>
      <c r="AQ211" s="16">
        <f t="shared" si="130"/>
        <v>-0.46550121920234411</v>
      </c>
      <c r="AR211" s="19"/>
      <c r="AS211" s="14">
        <v>9.7999999999999997E-4</v>
      </c>
      <c r="AT211" s="16">
        <v>0.33038299999999998</v>
      </c>
      <c r="AU211" s="14">
        <v>5.7300000000000005E-4</v>
      </c>
      <c r="AV211" s="16">
        <v>0.64334599999999997</v>
      </c>
      <c r="AW211" s="15">
        <v>0.52708699999999997</v>
      </c>
      <c r="AX211" s="15">
        <v>6.2963000000000005E-2</v>
      </c>
      <c r="AY211" s="14">
        <v>7.0899999999999999E-4</v>
      </c>
      <c r="AZ211" s="37">
        <v>0.36216399999999999</v>
      </c>
      <c r="BA211" s="16">
        <v>2.8537370000000002</v>
      </c>
      <c r="BB211" s="16">
        <v>2.4682759999999999</v>
      </c>
      <c r="BC211" s="16">
        <f t="shared" si="102"/>
        <v>1.1561660851541724</v>
      </c>
      <c r="BD211" s="12">
        <v>168.41350299999999</v>
      </c>
      <c r="BE211" s="15">
        <v>0</v>
      </c>
      <c r="BF211" s="15">
        <v>0</v>
      </c>
      <c r="BG211" s="15">
        <v>0</v>
      </c>
      <c r="BH211" s="15">
        <v>0.343725</v>
      </c>
      <c r="BI211" s="37">
        <v>0.65446400000000005</v>
      </c>
      <c r="BJ211" s="13">
        <v>1019.856476</v>
      </c>
      <c r="BK211" s="15">
        <v>0.15448899999999999</v>
      </c>
      <c r="BL211" s="15">
        <v>7.0843160000000003</v>
      </c>
      <c r="BM211" s="16">
        <v>7.5330459999999997</v>
      </c>
      <c r="BN211" s="15">
        <v>0.167932</v>
      </c>
      <c r="BO211" s="19"/>
      <c r="BP211" s="45">
        <v>160.16666699999999</v>
      </c>
      <c r="BQ211" s="21">
        <v>0</v>
      </c>
      <c r="BR211" s="21">
        <v>13.826919</v>
      </c>
      <c r="BS211" s="20">
        <v>0</v>
      </c>
      <c r="BT211" s="20">
        <v>9.4139429999999997</v>
      </c>
      <c r="BU211" s="21">
        <v>0.96904699999999999</v>
      </c>
      <c r="BV211" s="21">
        <v>23.624378</v>
      </c>
      <c r="BW211" s="20">
        <v>0</v>
      </c>
      <c r="BX211" s="20">
        <v>51.721756999999997</v>
      </c>
      <c r="BY211" s="21">
        <v>0</v>
      </c>
      <c r="BZ211" s="21">
        <v>0.31562400000000002</v>
      </c>
      <c r="CA211" s="20">
        <v>0</v>
      </c>
      <c r="CB211" s="20">
        <v>0.62868100000000005</v>
      </c>
      <c r="CC211" s="20">
        <v>7.7221999999999999E-2</v>
      </c>
      <c r="CD211" s="20">
        <v>10.577772</v>
      </c>
      <c r="CE211" s="20">
        <v>7.5692000000000004</v>
      </c>
      <c r="CF211" s="21">
        <v>1.086792</v>
      </c>
      <c r="CG211" s="21">
        <v>8.2156669999999998</v>
      </c>
      <c r="CH211" s="21">
        <v>0.57857499999999995</v>
      </c>
      <c r="CI211" s="21">
        <v>0.41417300000000001</v>
      </c>
      <c r="CJ211" s="21">
        <v>0.54735500000000004</v>
      </c>
      <c r="CK211" s="21">
        <v>22.032333999999999</v>
      </c>
      <c r="CL211" s="21">
        <v>0.20374400000000001</v>
      </c>
      <c r="CM211" s="23">
        <v>31.504057</v>
      </c>
      <c r="CN211" s="23">
        <v>34.192258000000002</v>
      </c>
      <c r="CO211" s="22">
        <v>607.943848</v>
      </c>
      <c r="CP211" s="21">
        <v>41.312075</v>
      </c>
      <c r="CQ211" s="21">
        <v>13.756785000000001</v>
      </c>
      <c r="CR211" s="21">
        <v>1.998982</v>
      </c>
      <c r="CS211" s="21">
        <v>13.916334000000001</v>
      </c>
      <c r="CT211" s="21">
        <v>0.88477399999999995</v>
      </c>
      <c r="CU211" s="21">
        <v>12.488667</v>
      </c>
      <c r="CV211" s="21">
        <v>-5.3870000000000003E-3</v>
      </c>
      <c r="CW211" s="21">
        <v>5.6060290000000004</v>
      </c>
      <c r="CX211" s="21">
        <v>26.361529999999998</v>
      </c>
      <c r="CY211" s="21">
        <v>1.278592</v>
      </c>
      <c r="CZ211" s="21">
        <v>6.1956610000000003</v>
      </c>
      <c r="DA211" s="21">
        <v>2.890514</v>
      </c>
      <c r="DB211" s="21">
        <v>2.2087840000000001</v>
      </c>
      <c r="DC211" s="21">
        <v>0.70915399999999995</v>
      </c>
    </row>
    <row r="212" spans="1:107" x14ac:dyDescent="0.25">
      <c r="A212" s="6" t="s">
        <v>511</v>
      </c>
      <c r="B212" s="5" t="s">
        <v>51</v>
      </c>
      <c r="C212" s="5" t="s">
        <v>74</v>
      </c>
      <c r="D212" s="24">
        <f t="shared" si="99"/>
        <v>0.262965</v>
      </c>
      <c r="E212" s="24">
        <f t="shared" si="100"/>
        <v>0.73519500000000004</v>
      </c>
      <c r="F212" s="8">
        <f t="shared" si="101"/>
        <v>0.99816000000000005</v>
      </c>
      <c r="G212" s="19"/>
      <c r="H212" s="9">
        <v>0.86960921346607278</v>
      </c>
      <c r="I212" s="9">
        <v>1.1512786915158169</v>
      </c>
      <c r="J212" s="9">
        <v>1.1914657675112861</v>
      </c>
      <c r="K212" s="9">
        <v>0.98366197131661415</v>
      </c>
      <c r="L212" s="9">
        <v>1.084356327155368</v>
      </c>
      <c r="M212" s="9">
        <v>1.1284500279654479</v>
      </c>
      <c r="N212" s="19"/>
      <c r="O212" s="9">
        <f t="shared" si="103"/>
        <v>1.4732204290561999</v>
      </c>
      <c r="P212" s="9">
        <f t="shared" si="104"/>
        <v>1.4205311669571659</v>
      </c>
      <c r="Q212" s="9">
        <f t="shared" si="105"/>
        <v>1.5403411392096924</v>
      </c>
      <c r="R212" s="9">
        <f t="shared" si="106"/>
        <v>1.435134207676646</v>
      </c>
      <c r="S212" s="9">
        <f t="shared" si="107"/>
        <v>1.4929897552230951</v>
      </c>
      <c r="T212" s="9">
        <f t="shared" si="108"/>
        <v>1.5008667710203898</v>
      </c>
      <c r="U212" s="19"/>
      <c r="V212" s="16">
        <f t="shared" si="109"/>
        <v>0.15143958585412406</v>
      </c>
      <c r="W212" s="16">
        <f t="shared" si="110"/>
        <v>0.44969417698072645</v>
      </c>
      <c r="X212" s="16">
        <f t="shared" si="111"/>
        <v>-0.32890513538771199</v>
      </c>
      <c r="Y212" s="16">
        <f t="shared" si="112"/>
        <v>0.55008037850589397</v>
      </c>
      <c r="Z212" s="16">
        <f t="shared" si="113"/>
        <v>0.38140278495939156</v>
      </c>
      <c r="AA212" s="16">
        <f t="shared" si="114"/>
        <v>8.4235150324844424E-2</v>
      </c>
      <c r="AB212" s="16">
        <f t="shared" si="115"/>
        <v>-0.22101402384973071</v>
      </c>
      <c r="AC212" s="47">
        <f t="shared" si="116"/>
        <v>-0.44921389434998127</v>
      </c>
      <c r="AD212" s="16">
        <f t="shared" si="117"/>
        <v>1.2636383618903679</v>
      </c>
      <c r="AE212" s="16">
        <f t="shared" si="118"/>
        <v>-0.65450206192734095</v>
      </c>
      <c r="AF212" s="16">
        <f t="shared" si="119"/>
        <v>0.87429643646006716</v>
      </c>
      <c r="AG212" s="16">
        <f t="shared" si="120"/>
        <v>-0.63513903033640118</v>
      </c>
      <c r="AH212" s="16">
        <f t="shared" si="121"/>
        <v>-0.83318603397473168</v>
      </c>
      <c r="AI212" s="16">
        <f t="shared" si="122"/>
        <v>-0.79954699755226355</v>
      </c>
      <c r="AJ212" s="16">
        <f t="shared" si="123"/>
        <v>-0.74423145614800312</v>
      </c>
      <c r="AK212" s="16">
        <f t="shared" si="124"/>
        <v>-0.66553312290450384</v>
      </c>
      <c r="AL212" s="47">
        <f t="shared" si="125"/>
        <v>0.73317536802444006</v>
      </c>
      <c r="AM212" s="16">
        <f t="shared" si="126"/>
        <v>1.2111463630713222</v>
      </c>
      <c r="AN212" s="16">
        <f t="shared" si="127"/>
        <v>-1.3016524202172117</v>
      </c>
      <c r="AO212" s="16">
        <f t="shared" si="128"/>
        <v>1.0988534823659575</v>
      </c>
      <c r="AP212" s="16">
        <f t="shared" si="129"/>
        <v>9.9620326560697775E-2</v>
      </c>
      <c r="AQ212" s="16">
        <f t="shared" si="130"/>
        <v>-0.79102031131200345</v>
      </c>
      <c r="AR212" s="19"/>
      <c r="AS212" s="14">
        <v>1.021E-3</v>
      </c>
      <c r="AT212" s="16">
        <v>0.34522199999999997</v>
      </c>
      <c r="AU212" s="14">
        <v>6.0499999999999996E-4</v>
      </c>
      <c r="AV212" s="16">
        <v>2.4591959999999999</v>
      </c>
      <c r="AW212" s="15">
        <v>0.58025300000000002</v>
      </c>
      <c r="AX212" s="15">
        <v>0.132108</v>
      </c>
      <c r="AY212" s="14">
        <v>7.4299999999999995E-4</v>
      </c>
      <c r="AZ212" s="37">
        <v>0.36291000000000001</v>
      </c>
      <c r="BA212" s="16">
        <v>3.5997520000000001</v>
      </c>
      <c r="BB212" s="16">
        <v>2.1896429999999998</v>
      </c>
      <c r="BC212" s="16">
        <f t="shared" si="102"/>
        <v>1.6439903673795229</v>
      </c>
      <c r="BD212" s="12">
        <v>166.134007</v>
      </c>
      <c r="BE212" s="15">
        <v>0</v>
      </c>
      <c r="BF212" s="15">
        <v>0</v>
      </c>
      <c r="BG212" s="15">
        <v>0</v>
      </c>
      <c r="BH212" s="15">
        <v>0.262965</v>
      </c>
      <c r="BI212" s="37">
        <v>0.73519500000000004</v>
      </c>
      <c r="BJ212" s="13">
        <v>1666.394742</v>
      </c>
      <c r="BK212" s="15">
        <v>0.11505799999999999</v>
      </c>
      <c r="BL212" s="15">
        <v>7.505344</v>
      </c>
      <c r="BM212" s="16">
        <v>10.640476</v>
      </c>
      <c r="BN212" s="15">
        <v>0.163941</v>
      </c>
      <c r="BO212" s="19"/>
      <c r="BP212" s="45">
        <v>155.454545</v>
      </c>
      <c r="BQ212" s="40">
        <v>0</v>
      </c>
      <c r="BR212" s="40">
        <v>45.947280999999997</v>
      </c>
      <c r="BS212" s="39">
        <v>0</v>
      </c>
      <c r="BT212" s="39">
        <v>10.5238</v>
      </c>
      <c r="BU212" s="40">
        <v>0.49974299999999999</v>
      </c>
      <c r="BV212" s="40">
        <v>61.022038999999999</v>
      </c>
      <c r="BW212" s="39">
        <v>0</v>
      </c>
      <c r="BX212" s="39">
        <v>79.417880999999994</v>
      </c>
      <c r="BY212" s="40">
        <v>0</v>
      </c>
      <c r="BZ212" s="40">
        <v>0.53954899999999995</v>
      </c>
      <c r="CA212" s="39">
        <v>0</v>
      </c>
      <c r="CB212" s="39">
        <v>10.414301999999999</v>
      </c>
      <c r="CC212" s="39">
        <v>2.4023669999999999</v>
      </c>
      <c r="CD212" s="39">
        <v>8.2893899999999991</v>
      </c>
      <c r="CE212" s="39">
        <v>6.3187829999999998</v>
      </c>
      <c r="CF212" s="40">
        <v>1.3758919999999999</v>
      </c>
      <c r="CG212" s="40">
        <v>8.1861820000000005</v>
      </c>
      <c r="CH212" s="40">
        <v>1.1931</v>
      </c>
      <c r="CI212" s="40">
        <v>1.0384930000000001</v>
      </c>
      <c r="CJ212" s="40">
        <v>1.6509510000000001</v>
      </c>
      <c r="CK212" s="40">
        <v>21.8</v>
      </c>
      <c r="CL212" s="40">
        <v>0.12659000000000001</v>
      </c>
      <c r="CM212" s="41">
        <v>33.379807999999997</v>
      </c>
      <c r="CN212" s="41">
        <v>41.303331</v>
      </c>
      <c r="CO212" s="11">
        <v>532.75892499999998</v>
      </c>
      <c r="CP212" s="40">
        <v>45.392325</v>
      </c>
      <c r="CQ212" s="40">
        <v>12.823345</v>
      </c>
      <c r="CR212" s="40">
        <v>2.914228</v>
      </c>
      <c r="CS212" s="40">
        <v>16.42991</v>
      </c>
      <c r="CT212" s="40">
        <v>1.0844940000000001</v>
      </c>
      <c r="CU212" s="40">
        <v>4.8571819999999999</v>
      </c>
      <c r="CV212" s="40">
        <v>-4.9554000000000001E-2</v>
      </c>
      <c r="CW212" s="40">
        <v>5.4731059999999996</v>
      </c>
      <c r="CX212" s="40">
        <v>19.838135999999999</v>
      </c>
      <c r="CY212" s="40">
        <v>1.4310080000000001</v>
      </c>
      <c r="CZ212" s="40">
        <v>6.2735200000000004</v>
      </c>
      <c r="DA212" s="40">
        <v>2.4117069999999998</v>
      </c>
      <c r="DB212" s="40">
        <v>1.7995000000000001</v>
      </c>
      <c r="DC212" s="40">
        <v>0.56467000000000001</v>
      </c>
    </row>
    <row r="213" spans="1:107" x14ac:dyDescent="0.25">
      <c r="A213" s="6" t="s">
        <v>464</v>
      </c>
      <c r="B213" s="5" t="s">
        <v>51</v>
      </c>
      <c r="C213" s="5" t="s">
        <v>61</v>
      </c>
      <c r="D213" s="24">
        <f t="shared" si="99"/>
        <v>0.59989599999999998</v>
      </c>
      <c r="E213" s="24">
        <f t="shared" si="100"/>
        <v>0.39826099999999998</v>
      </c>
      <c r="F213" s="8">
        <f t="shared" si="101"/>
        <v>0.99815699999999996</v>
      </c>
      <c r="G213" s="19"/>
      <c r="H213" s="9">
        <v>1.0114785805053386</v>
      </c>
      <c r="I213" s="9">
        <v>1.0272658880916663</v>
      </c>
      <c r="J213" s="9">
        <v>0.88549142780851597</v>
      </c>
      <c r="K213" s="9">
        <v>1.0678386546092105</v>
      </c>
      <c r="L213" s="9">
        <v>0.98711014658209373</v>
      </c>
      <c r="M213" s="9">
        <v>0.9462724013067958</v>
      </c>
      <c r="N213" s="19"/>
      <c r="O213" s="9">
        <f t="shared" si="103"/>
        <v>2.0216549594630591</v>
      </c>
      <c r="P213" s="9">
        <f t="shared" si="104"/>
        <v>2.1018310099126656</v>
      </c>
      <c r="Q213" s="9">
        <f t="shared" si="105"/>
        <v>2.0493712951612797</v>
      </c>
      <c r="R213" s="9">
        <f t="shared" si="106"/>
        <v>2.0692461534352287</v>
      </c>
      <c r="S213" s="9">
        <f t="shared" si="107"/>
        <v>2.0541854356549893</v>
      </c>
      <c r="T213" s="9">
        <f t="shared" si="108"/>
        <v>1.9923892790860585</v>
      </c>
      <c r="U213" s="19"/>
      <c r="V213" s="16">
        <f t="shared" si="109"/>
        <v>-0.51112042186677342</v>
      </c>
      <c r="W213" s="16">
        <f t="shared" si="110"/>
        <v>-6.3413469098058922E-2</v>
      </c>
      <c r="X213" s="16">
        <f t="shared" si="111"/>
        <v>-0.32134522630566592</v>
      </c>
      <c r="Y213" s="16">
        <f t="shared" si="112"/>
        <v>-0.63788577233798616</v>
      </c>
      <c r="Z213" s="16">
        <f t="shared" si="113"/>
        <v>-0.14486064272399235</v>
      </c>
      <c r="AA213" s="16">
        <f t="shared" si="114"/>
        <v>-0.86169680029135987</v>
      </c>
      <c r="AB213" s="16">
        <f t="shared" si="115"/>
        <v>-0.50312003453037246</v>
      </c>
      <c r="AC213" s="47">
        <f t="shared" si="116"/>
        <v>-5.2843382578889257E-2</v>
      </c>
      <c r="AD213" s="16">
        <f t="shared" si="117"/>
        <v>-0.19719012410990078</v>
      </c>
      <c r="AE213" s="16">
        <f t="shared" si="118"/>
        <v>0.11413229394636004</v>
      </c>
      <c r="AF213" s="16">
        <f t="shared" si="119"/>
        <v>-0.36809985055777283</v>
      </c>
      <c r="AG213" s="16">
        <f t="shared" si="120"/>
        <v>0.68712245793695814</v>
      </c>
      <c r="AH213" s="16">
        <f t="shared" si="121"/>
        <v>1.0552564427299946</v>
      </c>
      <c r="AI213" s="16">
        <f t="shared" si="122"/>
        <v>0.68228045994416375</v>
      </c>
      <c r="AJ213" s="16">
        <f t="shared" si="123"/>
        <v>0.26537627470073705</v>
      </c>
      <c r="AK213" s="16">
        <f t="shared" si="124"/>
        <v>0.32873408009094862</v>
      </c>
      <c r="AL213" s="47">
        <f t="shared" si="125"/>
        <v>-0.17107404573861351</v>
      </c>
      <c r="AM213" s="16">
        <f t="shared" si="126"/>
        <v>-0.83821789686689552</v>
      </c>
      <c r="AN213" s="16">
        <f t="shared" si="127"/>
        <v>-0.26121479130044661</v>
      </c>
      <c r="AO213" s="16">
        <f t="shared" si="128"/>
        <v>-0.60179286554035727</v>
      </c>
      <c r="AP213" s="16">
        <f t="shared" si="129"/>
        <v>-0.48150666782386492</v>
      </c>
      <c r="AQ213" s="16">
        <f t="shared" si="130"/>
        <v>-0.58409424348885097</v>
      </c>
      <c r="AR213" s="19"/>
      <c r="AS213" s="14">
        <v>9.3000000000000005E-4</v>
      </c>
      <c r="AT213" s="16">
        <v>0.276223</v>
      </c>
      <c r="AU213" s="14">
        <v>6.0599999999999998E-4</v>
      </c>
      <c r="AV213" s="16">
        <v>0.973993</v>
      </c>
      <c r="AW213" s="15">
        <v>0.50967499999999999</v>
      </c>
      <c r="AX213" s="15">
        <v>5.8817000000000001E-2</v>
      </c>
      <c r="AY213" s="14">
        <v>7.1400000000000001E-4</v>
      </c>
      <c r="AZ213" s="37">
        <v>0.41785699999999998</v>
      </c>
      <c r="BA213" s="16">
        <v>2.9564859999999999</v>
      </c>
      <c r="BB213" s="16">
        <v>2.6493250000000002</v>
      </c>
      <c r="BC213" s="16">
        <f t="shared" si="102"/>
        <v>1.1159393430402083</v>
      </c>
      <c r="BD213" s="12">
        <v>191.08346599999999</v>
      </c>
      <c r="BE213" s="15">
        <v>2.9332639999999999</v>
      </c>
      <c r="BF213" s="15">
        <v>0.42075099999999999</v>
      </c>
      <c r="BG213" s="15">
        <v>0.40457199999999999</v>
      </c>
      <c r="BH213" s="15">
        <v>0.59989599999999998</v>
      </c>
      <c r="BI213" s="37">
        <v>0.39826099999999998</v>
      </c>
      <c r="BJ213" s="13">
        <v>1004.734192</v>
      </c>
      <c r="BK213" s="15">
        <v>0.162745</v>
      </c>
      <c r="BL213" s="15">
        <v>7.0995569999999999</v>
      </c>
      <c r="BM213" s="16">
        <v>8.4557939999999991</v>
      </c>
      <c r="BN213" s="15">
        <v>0.16647799999999999</v>
      </c>
      <c r="BO213" s="19"/>
      <c r="BP213" s="45">
        <v>182.25</v>
      </c>
      <c r="BQ213" s="40">
        <v>34.878056000000001</v>
      </c>
      <c r="BR213" s="40">
        <v>17.981504999999999</v>
      </c>
      <c r="BS213" s="39">
        <v>21.945747000000001</v>
      </c>
      <c r="BT213" s="39">
        <v>22.532578999999998</v>
      </c>
      <c r="BU213" s="40">
        <v>0.65987399999999996</v>
      </c>
      <c r="BV213" s="40">
        <v>31.788844000000001</v>
      </c>
      <c r="BW213" s="39">
        <v>52.107697000000002</v>
      </c>
      <c r="BX213" s="39">
        <v>34.914405000000002</v>
      </c>
      <c r="BY213" s="40">
        <v>2.0273110000000001</v>
      </c>
      <c r="BZ213" s="40">
        <v>0.2046</v>
      </c>
      <c r="CA213" s="39">
        <v>6.9859439999999999</v>
      </c>
      <c r="CB213" s="39">
        <v>7.4373610000000001</v>
      </c>
      <c r="CC213" s="39">
        <v>4.030392</v>
      </c>
      <c r="CD213" s="39">
        <v>10.435084</v>
      </c>
      <c r="CE213" s="39">
        <v>6.8508699999999996</v>
      </c>
      <c r="CF213" s="40">
        <v>1.1959880000000001</v>
      </c>
      <c r="CG213" s="40">
        <v>11.546251</v>
      </c>
      <c r="CH213" s="40">
        <v>0.48122300000000001</v>
      </c>
      <c r="CI213" s="40">
        <v>0.331071</v>
      </c>
      <c r="CJ213" s="40">
        <v>0.49332599999999999</v>
      </c>
      <c r="CK213" s="40">
        <v>20.843250999999999</v>
      </c>
      <c r="CL213" s="40">
        <v>0.15747900000000001</v>
      </c>
      <c r="CM213" s="41">
        <v>31.330089000000001</v>
      </c>
      <c r="CN213" s="41">
        <v>35.042493999999998</v>
      </c>
      <c r="CO213" s="11">
        <v>765.72930899999994</v>
      </c>
      <c r="CP213" s="40">
        <v>44.209184999999998</v>
      </c>
      <c r="CQ213" s="40">
        <v>14.157261</v>
      </c>
      <c r="CR213" s="40">
        <v>2.1330650000000002</v>
      </c>
      <c r="CS213" s="40">
        <v>26.448001000000001</v>
      </c>
      <c r="CT213" s="40">
        <v>1.117183</v>
      </c>
      <c r="CU213" s="40">
        <v>12.468999999999999</v>
      </c>
      <c r="CV213" s="40">
        <v>5.6651E-2</v>
      </c>
      <c r="CW213" s="40">
        <v>5.7497199999999999</v>
      </c>
      <c r="CX213" s="40">
        <v>26.970889</v>
      </c>
      <c r="CY213" s="40">
        <v>1.4149830000000001</v>
      </c>
      <c r="CZ213" s="40">
        <v>6.9628480000000001</v>
      </c>
      <c r="DA213" s="40">
        <v>3.4011550000000002</v>
      </c>
      <c r="DB213" s="40">
        <v>2.3087490000000002</v>
      </c>
      <c r="DC213" s="40">
        <v>0.60860000000000003</v>
      </c>
    </row>
    <row r="214" spans="1:107" x14ac:dyDescent="0.25">
      <c r="A214" s="6" t="s">
        <v>423</v>
      </c>
      <c r="B214" s="5" t="s">
        <v>51</v>
      </c>
      <c r="C214" s="5" t="s">
        <v>293</v>
      </c>
      <c r="D214" s="24">
        <f t="shared" si="99"/>
        <v>0.47902699999999998</v>
      </c>
      <c r="E214" s="24">
        <f t="shared" si="100"/>
        <v>0.51912499999999995</v>
      </c>
      <c r="F214" s="8">
        <f t="shared" si="101"/>
        <v>0.99815199999999993</v>
      </c>
      <c r="G214" s="19"/>
      <c r="H214" s="9">
        <v>0.74834117511776532</v>
      </c>
      <c r="I214" s="9">
        <v>0.90128587496775514</v>
      </c>
      <c r="J214" s="9">
        <v>0.92841322311447094</v>
      </c>
      <c r="K214" s="9">
        <v>0.99657305557317666</v>
      </c>
      <c r="L214" s="9">
        <v>0.87027538915608427</v>
      </c>
      <c r="M214" s="9">
        <v>0.89393050300618748</v>
      </c>
      <c r="N214" s="19"/>
      <c r="O214" s="9">
        <f t="shared" si="103"/>
        <v>1.8946905696030174</v>
      </c>
      <c r="P214" s="9">
        <f t="shared" si="104"/>
        <v>1.9084555358031112</v>
      </c>
      <c r="Q214" s="9">
        <f t="shared" si="105"/>
        <v>2.0593821870187958</v>
      </c>
      <c r="R214" s="9">
        <f t="shared" si="106"/>
        <v>1.7927789229930924</v>
      </c>
      <c r="S214" s="9">
        <f t="shared" si="107"/>
        <v>2.0591553993123481</v>
      </c>
      <c r="T214" s="9">
        <f t="shared" si="108"/>
        <v>2.0347520786637618</v>
      </c>
      <c r="U214" s="19"/>
      <c r="V214" s="16">
        <f t="shared" si="109"/>
        <v>-0.29269404569504903</v>
      </c>
      <c r="W214" s="16">
        <f t="shared" si="110"/>
        <v>-0.2543889536550713</v>
      </c>
      <c r="X214" s="16">
        <f t="shared" si="111"/>
        <v>8.6889864124812796E-2</v>
      </c>
      <c r="Y214" s="16">
        <f t="shared" si="112"/>
        <v>-0.50117555653743051</v>
      </c>
      <c r="Z214" s="16">
        <f t="shared" si="113"/>
        <v>-3.1939713414048929E-2</v>
      </c>
      <c r="AA214" s="16">
        <f t="shared" si="114"/>
        <v>-0.26128536720045076</v>
      </c>
      <c r="AB214" s="16">
        <f t="shared" si="115"/>
        <v>-5.5641534830042944E-2</v>
      </c>
      <c r="AC214" s="47">
        <f t="shared" si="116"/>
        <v>0.30227926149593026</v>
      </c>
      <c r="AD214" s="16">
        <f t="shared" si="117"/>
        <v>0.76073525769278971</v>
      </c>
      <c r="AE214" s="16">
        <f t="shared" si="118"/>
        <v>0.17687283697630907</v>
      </c>
      <c r="AF214" s="16">
        <f t="shared" si="119"/>
        <v>-3.5393880549158228E-2</v>
      </c>
      <c r="AG214" s="16">
        <f t="shared" si="120"/>
        <v>0.13991443074642071</v>
      </c>
      <c r="AH214" s="16">
        <f t="shared" si="121"/>
        <v>0.72995337815780781</v>
      </c>
      <c r="AI214" s="16">
        <f t="shared" si="122"/>
        <v>0.82680363765692833</v>
      </c>
      <c r="AJ214" s="16">
        <f t="shared" si="123"/>
        <v>0.75534192203876749</v>
      </c>
      <c r="AK214" s="16">
        <f t="shared" si="124"/>
        <v>-2.7944535289818793E-2</v>
      </c>
      <c r="AL214" s="47">
        <f t="shared" si="125"/>
        <v>0.15329571553527888</v>
      </c>
      <c r="AM214" s="16">
        <f t="shared" si="126"/>
        <v>1.2358275630279005</v>
      </c>
      <c r="AN214" s="16">
        <f t="shared" si="127"/>
        <v>-1.2943870076219701</v>
      </c>
      <c r="AO214" s="16">
        <f t="shared" si="128"/>
        <v>0.95596192292254167</v>
      </c>
      <c r="AP214" s="16">
        <f t="shared" si="129"/>
        <v>0.53111951951499914</v>
      </c>
      <c r="AQ214" s="16">
        <f t="shared" si="130"/>
        <v>-0.68376458439539178</v>
      </c>
      <c r="AR214" s="19"/>
      <c r="AS214" s="14">
        <v>9.6000000000000002E-4</v>
      </c>
      <c r="AT214" s="16">
        <v>0.25054199999999999</v>
      </c>
      <c r="AU214" s="14">
        <v>6.6E-4</v>
      </c>
      <c r="AV214" s="16">
        <v>1.144909</v>
      </c>
      <c r="AW214" s="15">
        <v>0.52481900000000004</v>
      </c>
      <c r="AX214" s="15">
        <v>0.105337</v>
      </c>
      <c r="AY214" s="14">
        <v>7.6000000000000004E-4</v>
      </c>
      <c r="AZ214" s="37">
        <v>0.467086</v>
      </c>
      <c r="BA214" s="16">
        <v>3.3783020000000001</v>
      </c>
      <c r="BB214" s="16">
        <v>2.6868470000000002</v>
      </c>
      <c r="BC214" s="16">
        <f t="shared" si="102"/>
        <v>1.2573481110014824</v>
      </c>
      <c r="BD214" s="12">
        <v>180.758319</v>
      </c>
      <c r="BE214" s="15">
        <v>2.4279799999999998</v>
      </c>
      <c r="BF214" s="15">
        <v>0.461787</v>
      </c>
      <c r="BG214" s="15">
        <v>0.600912</v>
      </c>
      <c r="BH214" s="15">
        <v>0.47902699999999998</v>
      </c>
      <c r="BI214" s="37">
        <v>0.51912499999999995</v>
      </c>
      <c r="BJ214" s="13">
        <v>1674.3633480000001</v>
      </c>
      <c r="BK214" s="15">
        <v>0.11539099999999999</v>
      </c>
      <c r="BL214" s="15">
        <v>7.4712490000000003</v>
      </c>
      <c r="BM214" s="16">
        <v>12.262649</v>
      </c>
      <c r="BN214" s="15">
        <v>0.16525599999999999</v>
      </c>
      <c r="BO214" s="19"/>
      <c r="BP214" s="45">
        <v>172.09090900000001</v>
      </c>
      <c r="BQ214" s="40">
        <v>63.845685000000003</v>
      </c>
      <c r="BR214" s="40">
        <v>62.053562999999997</v>
      </c>
      <c r="BS214" s="39">
        <v>13.504008000000001</v>
      </c>
      <c r="BT214" s="39">
        <v>7.1491300000000004</v>
      </c>
      <c r="BU214" s="40">
        <v>0.61796899999999999</v>
      </c>
      <c r="BV214" s="40">
        <v>49.361747999999999</v>
      </c>
      <c r="BW214" s="39">
        <v>40.27872</v>
      </c>
      <c r="BX214" s="39">
        <v>81.320645999999996</v>
      </c>
      <c r="BY214" s="40">
        <v>2.3624550000000002</v>
      </c>
      <c r="BZ214" s="40">
        <v>0.47892800000000002</v>
      </c>
      <c r="CA214" s="39">
        <v>10.060385999999999</v>
      </c>
      <c r="CB214" s="39">
        <v>15.872399</v>
      </c>
      <c r="CC214" s="39">
        <v>11.193403999999999</v>
      </c>
      <c r="CD214" s="39">
        <v>8.7510840000000005</v>
      </c>
      <c r="CE214" s="39">
        <v>6.5083770000000003</v>
      </c>
      <c r="CF214" s="40">
        <v>1.444032</v>
      </c>
      <c r="CG214" s="40">
        <v>13.538637</v>
      </c>
      <c r="CH214" s="40">
        <v>1.350039</v>
      </c>
      <c r="CI214" s="40">
        <v>1.476237</v>
      </c>
      <c r="CJ214" s="40">
        <v>2.0998220000000001</v>
      </c>
      <c r="CK214" s="40">
        <v>18.321000000000002</v>
      </c>
      <c r="CL214" s="40">
        <v>7.8182000000000001E-2</v>
      </c>
      <c r="CM214" s="41">
        <v>32.445580999999997</v>
      </c>
      <c r="CN214" s="41">
        <v>40.862037000000001</v>
      </c>
      <c r="CO214" s="11">
        <v>622.42531599999995</v>
      </c>
      <c r="CP214" s="40">
        <v>59.416789999999999</v>
      </c>
      <c r="CQ214" s="40">
        <v>15.677467999999999</v>
      </c>
      <c r="CR214" s="40">
        <v>3.9195479999999998</v>
      </c>
      <c r="CS214" s="40">
        <v>24.264364</v>
      </c>
      <c r="CT214" s="40">
        <v>1.226456</v>
      </c>
      <c r="CU214" s="40">
        <v>10.968999999999999</v>
      </c>
      <c r="CV214" s="40">
        <v>-6.7460000000000006E-2</v>
      </c>
      <c r="CW214" s="40">
        <v>5.9549390000000004</v>
      </c>
      <c r="CX214" s="40">
        <v>25.047011999999999</v>
      </c>
      <c r="CY214" s="40">
        <v>1.401421</v>
      </c>
      <c r="CZ214" s="40">
        <v>6.9404250000000003</v>
      </c>
      <c r="DA214" s="40">
        <v>3.102093</v>
      </c>
      <c r="DB214" s="40">
        <v>2.13802</v>
      </c>
      <c r="DC214" s="40">
        <v>0.669242</v>
      </c>
    </row>
    <row r="215" spans="1:107" x14ac:dyDescent="0.25">
      <c r="A215" s="6" t="s">
        <v>724</v>
      </c>
      <c r="B215" s="5" t="s">
        <v>56</v>
      </c>
      <c r="C215" s="5" t="s">
        <v>58</v>
      </c>
      <c r="D215" s="24">
        <f t="shared" si="99"/>
        <v>0.94250199999999995</v>
      </c>
      <c r="E215" s="24">
        <f t="shared" si="100"/>
        <v>5.5646000000000001E-2</v>
      </c>
      <c r="F215" s="8">
        <f t="shared" si="101"/>
        <v>0.99814799999999992</v>
      </c>
      <c r="G215" s="19"/>
      <c r="H215" s="9">
        <v>2.179935508613029</v>
      </c>
      <c r="I215" s="9">
        <v>1.7546082562271113</v>
      </c>
      <c r="J215" s="9">
        <v>1.5974012572838419</v>
      </c>
      <c r="K215" s="9">
        <v>1.2901000282513011</v>
      </c>
      <c r="L215" s="9">
        <v>1.8673701165999121</v>
      </c>
      <c r="M215" s="9">
        <v>1.4817100114852095</v>
      </c>
      <c r="N215" s="19"/>
      <c r="O215" s="9">
        <f t="shared" si="103"/>
        <v>2.8361080920335944</v>
      </c>
      <c r="P215" s="9">
        <f t="shared" si="104"/>
        <v>2.8641553107094118</v>
      </c>
      <c r="Q215" s="9">
        <f t="shared" si="105"/>
        <v>2.7373369616955281</v>
      </c>
      <c r="R215" s="9">
        <f t="shared" si="106"/>
        <v>2.9881079719064179</v>
      </c>
      <c r="S215" s="9">
        <f t="shared" si="107"/>
        <v>2.7550622254730834</v>
      </c>
      <c r="T215" s="9">
        <f t="shared" si="108"/>
        <v>2.6063573478504551</v>
      </c>
      <c r="U215" s="19"/>
      <c r="V215" s="16">
        <f t="shared" si="109"/>
        <v>-2.1056329679203629</v>
      </c>
      <c r="W215" s="16">
        <f t="shared" si="110"/>
        <v>-1.5564296302487679</v>
      </c>
      <c r="X215" s="16">
        <f t="shared" si="111"/>
        <v>-7.9428135680196965E-2</v>
      </c>
      <c r="Y215" s="16">
        <f t="shared" si="112"/>
        <v>-1.3081926392528052</v>
      </c>
      <c r="Z215" s="16">
        <f t="shared" si="113"/>
        <v>-2.3342392264130821E-2</v>
      </c>
      <c r="AA215" s="16">
        <f t="shared" si="114"/>
        <v>-1.1579273078645016</v>
      </c>
      <c r="AB215" s="16">
        <f t="shared" si="115"/>
        <v>-1.0089652950611792</v>
      </c>
      <c r="AC215" s="47">
        <f t="shared" si="116"/>
        <v>2.7236618271254218</v>
      </c>
      <c r="AD215" s="16">
        <f t="shared" si="117"/>
        <v>5.2412870179825884E-2</v>
      </c>
      <c r="AE215" s="16">
        <f t="shared" si="118"/>
        <v>-0.40249984349432538</v>
      </c>
      <c r="AF215" s="16">
        <f t="shared" si="119"/>
        <v>8.9022680346041619E-2</v>
      </c>
      <c r="AG215" s="16">
        <f t="shared" si="120"/>
        <v>7.2469947935421455E-2</v>
      </c>
      <c r="AH215" s="16">
        <f t="shared" si="121"/>
        <v>-0.83318603397473168</v>
      </c>
      <c r="AI215" s="16">
        <f t="shared" si="122"/>
        <v>-0.79954699755226355</v>
      </c>
      <c r="AJ215" s="16">
        <f t="shared" si="123"/>
        <v>-0.74423145614800312</v>
      </c>
      <c r="AK215" s="16">
        <f t="shared" si="124"/>
        <v>1.3397479355968533</v>
      </c>
      <c r="AL215" s="47">
        <f t="shared" si="125"/>
        <v>-1.0905698903147871</v>
      </c>
      <c r="AM215" s="16">
        <f t="shared" si="126"/>
        <v>0.93915689792069446</v>
      </c>
      <c r="AN215" s="16">
        <f t="shared" si="127"/>
        <v>0.10761944270122921</v>
      </c>
      <c r="AO215" s="16">
        <f t="shared" si="128"/>
        <v>1.0057424169266131</v>
      </c>
      <c r="AP215" s="16">
        <f t="shared" si="129"/>
        <v>0.91447869938605308</v>
      </c>
      <c r="AQ215" s="16">
        <f t="shared" si="130"/>
        <v>-0.24870599323705375</v>
      </c>
      <c r="AR215" s="19"/>
      <c r="AS215" s="14">
        <v>7.1100000000000004E-4</v>
      </c>
      <c r="AT215" s="16">
        <v>7.5453000000000006E-2</v>
      </c>
      <c r="AU215" s="14">
        <v>6.38E-4</v>
      </c>
      <c r="AV215" s="16">
        <v>0.13597100000000001</v>
      </c>
      <c r="AW215" s="15">
        <v>0.525972</v>
      </c>
      <c r="AX215" s="15">
        <v>3.5865000000000001E-2</v>
      </c>
      <c r="AY215" s="14">
        <v>6.6200000000000005E-4</v>
      </c>
      <c r="AZ215" s="37">
        <v>0.80275099999999999</v>
      </c>
      <c r="BA215" s="16">
        <v>3.0663969999999998</v>
      </c>
      <c r="BB215" s="16">
        <v>2.3403529999999999</v>
      </c>
      <c r="BC215" s="16">
        <f t="shared" si="102"/>
        <v>1.3102284142605838</v>
      </c>
      <c r="BD215" s="12">
        <v>179.485724</v>
      </c>
      <c r="BE215" s="15">
        <v>0</v>
      </c>
      <c r="BF215" s="15">
        <v>0</v>
      </c>
      <c r="BG215" s="15">
        <v>0</v>
      </c>
      <c r="BH215" s="15">
        <v>0.94250199999999995</v>
      </c>
      <c r="BI215" s="37">
        <v>5.5646000000000001E-2</v>
      </c>
      <c r="BJ215" s="13">
        <v>1578.579851</v>
      </c>
      <c r="BK215" s="15">
        <v>0.17965</v>
      </c>
      <c r="BL215" s="15">
        <v>7.4831269999999996</v>
      </c>
      <c r="BM215" s="16">
        <v>13.703844999999999</v>
      </c>
      <c r="BN215" s="15">
        <v>0.17058999999999999</v>
      </c>
      <c r="BO215" s="19"/>
      <c r="BP215" s="45">
        <v>229.42857100000001</v>
      </c>
      <c r="BQ215" s="40">
        <v>7.4863540000000004</v>
      </c>
      <c r="BR215" s="40">
        <v>8.1554179999999992</v>
      </c>
      <c r="BS215" s="39">
        <v>17.099018000000001</v>
      </c>
      <c r="BT215" s="39">
        <v>40.941889000000003</v>
      </c>
      <c r="BU215" s="40">
        <v>1.0915950000000001</v>
      </c>
      <c r="BV215" s="40">
        <v>18.467186000000002</v>
      </c>
      <c r="BW215" s="39">
        <v>12.222602</v>
      </c>
      <c r="BX215" s="39">
        <v>30.540051999999999</v>
      </c>
      <c r="BY215" s="40">
        <v>7.3368710000000004</v>
      </c>
      <c r="BZ215" s="40">
        <v>1.248753</v>
      </c>
      <c r="CA215" s="39">
        <v>16.930461999999999</v>
      </c>
      <c r="CB215" s="39">
        <v>50.907054000000002</v>
      </c>
      <c r="CC215" s="39">
        <v>42.091906000000002</v>
      </c>
      <c r="CD215" s="39">
        <v>11.371494</v>
      </c>
      <c r="CE215" s="39">
        <v>13.450711</v>
      </c>
      <c r="CF215" s="40">
        <v>1.7232989999999999</v>
      </c>
      <c r="CG215" s="40">
        <v>88.802431999999996</v>
      </c>
      <c r="CH215" s="40">
        <v>18.576188999999999</v>
      </c>
      <c r="CI215" s="40">
        <v>12.248153</v>
      </c>
      <c r="CJ215" s="40">
        <v>11.905208999999999</v>
      </c>
      <c r="CK215" s="40">
        <v>79.826576000000003</v>
      </c>
      <c r="CL215" s="40">
        <v>4.4551619999999996</v>
      </c>
      <c r="CM215" s="41">
        <v>76.545698000000002</v>
      </c>
      <c r="CN215" s="41">
        <v>90.456639999999993</v>
      </c>
      <c r="CO215" s="11">
        <v>519.50294299999996</v>
      </c>
      <c r="CP215" s="40">
        <v>43.606428000000001</v>
      </c>
      <c r="CQ215" s="40">
        <v>60.190800000000003</v>
      </c>
      <c r="CR215" s="40">
        <v>7.4731490000000003</v>
      </c>
      <c r="CS215" s="40">
        <v>44.337145999999997</v>
      </c>
      <c r="CT215" s="40">
        <v>1.8554299999999999</v>
      </c>
      <c r="CU215" s="40">
        <v>9.5628569999999993</v>
      </c>
      <c r="CV215" s="40">
        <v>4.3478999999999997E-2</v>
      </c>
      <c r="CW215" s="40">
        <v>8.6665840000000003</v>
      </c>
      <c r="CX215" s="40">
        <v>172.42661799999999</v>
      </c>
      <c r="CY215" s="40">
        <v>8.5743580000000001</v>
      </c>
      <c r="CZ215" s="40">
        <v>39.651510999999999</v>
      </c>
      <c r="DA215" s="40">
        <v>4.4154220000000004</v>
      </c>
      <c r="DB215" s="40">
        <v>3.1977540000000002</v>
      </c>
      <c r="DC215" s="40">
        <v>1.018969</v>
      </c>
    </row>
    <row r="216" spans="1:107" x14ac:dyDescent="0.25">
      <c r="A216" s="6" t="s">
        <v>580</v>
      </c>
      <c r="B216" s="5" t="s">
        <v>56</v>
      </c>
      <c r="C216" s="5" t="s">
        <v>293</v>
      </c>
      <c r="D216" s="24">
        <f t="shared" si="99"/>
        <v>0.65746300000000002</v>
      </c>
      <c r="E216" s="24">
        <f t="shared" si="100"/>
        <v>0.34067799999999998</v>
      </c>
      <c r="F216" s="8">
        <f t="shared" si="101"/>
        <v>0.99814099999999994</v>
      </c>
      <c r="G216" s="19"/>
      <c r="H216" s="9">
        <v>0.99657936817891835</v>
      </c>
      <c r="I216" s="9">
        <v>1.4529866193916521</v>
      </c>
      <c r="J216" s="9">
        <v>1.3457286757930063</v>
      </c>
      <c r="K216" s="9">
        <v>1.0738452529075369</v>
      </c>
      <c r="L216" s="9">
        <v>1.2811033871717481</v>
      </c>
      <c r="M216" s="9">
        <v>1.2212333995630524</v>
      </c>
      <c r="N216" s="19"/>
      <c r="O216" s="9">
        <f t="shared" si="103"/>
        <v>2.0986057002837399</v>
      </c>
      <c r="P216" s="9">
        <f t="shared" si="104"/>
        <v>2.161822111927119</v>
      </c>
      <c r="Q216" s="9">
        <f t="shared" si="105"/>
        <v>2.0810956400763239</v>
      </c>
      <c r="R216" s="9">
        <f t="shared" si="106"/>
        <v>2.0334446308215592</v>
      </c>
      <c r="S216" s="9">
        <f t="shared" si="107"/>
        <v>2.1146920719964859</v>
      </c>
      <c r="T216" s="9">
        <f t="shared" si="108"/>
        <v>2.2178123164346917</v>
      </c>
      <c r="U216" s="19"/>
      <c r="V216" s="16">
        <f t="shared" si="109"/>
        <v>-0.19076173681491077</v>
      </c>
      <c r="W216" s="16">
        <f t="shared" si="110"/>
        <v>-0.3231761205158773</v>
      </c>
      <c r="X216" s="16">
        <f t="shared" si="111"/>
        <v>0.24564795484777649</v>
      </c>
      <c r="Y216" s="16">
        <f t="shared" si="112"/>
        <v>-0.67519560884256691</v>
      </c>
      <c r="Z216" s="16">
        <f t="shared" si="113"/>
        <v>6.0341679952290818E-2</v>
      </c>
      <c r="AA216" s="16">
        <f t="shared" si="114"/>
        <v>8.299612415165579E-2</v>
      </c>
      <c r="AB216" s="16">
        <f t="shared" si="115"/>
        <v>0.12918654113313574</v>
      </c>
      <c r="AC216" s="47">
        <f t="shared" si="116"/>
        <v>0.35369842920125277</v>
      </c>
      <c r="AD216" s="16">
        <f t="shared" si="117"/>
        <v>-0.50874932742522394</v>
      </c>
      <c r="AE216" s="16">
        <f t="shared" si="118"/>
        <v>0.79435936899602433</v>
      </c>
      <c r="AF216" s="16">
        <f t="shared" si="119"/>
        <v>-0.82321662954028763</v>
      </c>
      <c r="AG216" s="16">
        <f t="shared" si="120"/>
        <v>0.35862641697137887</v>
      </c>
      <c r="AH216" s="16">
        <f t="shared" si="121"/>
        <v>0.48913457442628577</v>
      </c>
      <c r="AI216" s="16">
        <f t="shared" si="122"/>
        <v>0.48787361206072977</v>
      </c>
      <c r="AJ216" s="16">
        <f t="shared" si="123"/>
        <v>0.48906253712709791</v>
      </c>
      <c r="AK216" s="16">
        <f t="shared" si="124"/>
        <v>0.49861153296657967</v>
      </c>
      <c r="AL216" s="47">
        <f t="shared" si="125"/>
        <v>-0.32561289902358298</v>
      </c>
      <c r="AM216" s="16">
        <f t="shared" si="126"/>
        <v>1.1308313966149517</v>
      </c>
      <c r="AN216" s="16">
        <f t="shared" si="127"/>
        <v>-1.2007220938941265</v>
      </c>
      <c r="AO216" s="16">
        <f t="shared" si="128"/>
        <v>0.97327487297565118</v>
      </c>
      <c r="AP216" s="16">
        <f t="shared" si="129"/>
        <v>0.61266895757071693</v>
      </c>
      <c r="AQ216" s="16">
        <f t="shared" si="130"/>
        <v>-0.76777477353920076</v>
      </c>
      <c r="AR216" s="19"/>
      <c r="AS216" s="14">
        <v>9.7400000000000004E-4</v>
      </c>
      <c r="AT216" s="16">
        <v>0.24129200000000001</v>
      </c>
      <c r="AU216" s="14">
        <v>6.8099999999999996E-4</v>
      </c>
      <c r="AV216" s="16">
        <v>0.92734799999999995</v>
      </c>
      <c r="AW216" s="15">
        <v>0.53719499999999998</v>
      </c>
      <c r="AX216" s="15">
        <v>0.13201199999999999</v>
      </c>
      <c r="AY216" s="14">
        <v>7.7899999999999996E-4</v>
      </c>
      <c r="AZ216" s="37">
        <v>0.47421400000000002</v>
      </c>
      <c r="BA216" s="16">
        <v>2.819293</v>
      </c>
      <c r="BB216" s="16">
        <v>3.0561349999999998</v>
      </c>
      <c r="BC216" s="16">
        <f t="shared" si="102"/>
        <v>0.92250276902034767</v>
      </c>
      <c r="BD216" s="12">
        <v>184.88514699999999</v>
      </c>
      <c r="BE216" s="15">
        <v>2.0539230000000002</v>
      </c>
      <c r="BF216" s="15">
        <v>0.36555100000000001</v>
      </c>
      <c r="BG216" s="15">
        <v>0.49420799999999998</v>
      </c>
      <c r="BH216" s="15">
        <v>0.65746300000000002</v>
      </c>
      <c r="BI216" s="37">
        <v>0.34067799999999998</v>
      </c>
      <c r="BJ216" s="13">
        <v>1640.464142</v>
      </c>
      <c r="BK216" s="15">
        <v>0.119684</v>
      </c>
      <c r="BL216" s="15">
        <v>7.4753800000000004</v>
      </c>
      <c r="BM216" s="16">
        <v>12.569224999999999</v>
      </c>
      <c r="BN216" s="15">
        <v>0.16422600000000001</v>
      </c>
      <c r="BO216" s="19"/>
      <c r="BP216" s="45">
        <v>176</v>
      </c>
      <c r="BQ216" s="40">
        <v>62.423963999999998</v>
      </c>
      <c r="BR216" s="40">
        <v>70.460373000000004</v>
      </c>
      <c r="BS216" s="39">
        <v>12.923598</v>
      </c>
      <c r="BT216" s="39">
        <v>10.190893000000001</v>
      </c>
      <c r="BU216" s="40">
        <v>0.66780499999999998</v>
      </c>
      <c r="BV216" s="40">
        <v>57.853940000000001</v>
      </c>
      <c r="BW216" s="39">
        <v>36.851858</v>
      </c>
      <c r="BX216" s="39">
        <v>78.608338000000003</v>
      </c>
      <c r="BY216" s="40">
        <v>2.2574839999999998</v>
      </c>
      <c r="BZ216" s="40">
        <v>0.44817800000000002</v>
      </c>
      <c r="CA216" s="39">
        <v>10.581479</v>
      </c>
      <c r="CB216" s="39">
        <v>18.374431000000001</v>
      </c>
      <c r="CC216" s="39">
        <v>15.549086000000001</v>
      </c>
      <c r="CD216" s="39">
        <v>8.8768969999999996</v>
      </c>
      <c r="CE216" s="39">
        <v>6.3672430000000002</v>
      </c>
      <c r="CF216" s="40">
        <v>1.4312260000000001</v>
      </c>
      <c r="CG216" s="40">
        <v>15.467000000000001</v>
      </c>
      <c r="CH216" s="40">
        <v>1.3737490000000001</v>
      </c>
      <c r="CI216" s="40">
        <v>1.518518</v>
      </c>
      <c r="CJ216" s="40">
        <v>2.165035</v>
      </c>
      <c r="CK216" s="40">
        <v>19.113751000000001</v>
      </c>
      <c r="CL216" s="40">
        <v>4.0016999999999997E-2</v>
      </c>
      <c r="CM216" s="41">
        <v>31.650849000000001</v>
      </c>
      <c r="CN216" s="41">
        <v>40.093725999999997</v>
      </c>
      <c r="CO216" s="11">
        <v>528.01598200000001</v>
      </c>
      <c r="CP216" s="40">
        <v>65.545231000000001</v>
      </c>
      <c r="CQ216" s="40">
        <v>16.122707999999999</v>
      </c>
      <c r="CR216" s="40">
        <v>4.0871199999999996</v>
      </c>
      <c r="CS216" s="40">
        <v>27.970752000000001</v>
      </c>
      <c r="CT216" s="40">
        <v>1.254127</v>
      </c>
      <c r="CU216" s="40">
        <v>13.107251</v>
      </c>
      <c r="CV216" s="40">
        <v>-9.7918000000000005E-2</v>
      </c>
      <c r="CW216" s="40">
        <v>6.3304080000000003</v>
      </c>
      <c r="CX216" s="40">
        <v>25.792559000000001</v>
      </c>
      <c r="CY216" s="40">
        <v>1.3580399999999999</v>
      </c>
      <c r="CZ216" s="40">
        <v>7.0755020000000002</v>
      </c>
      <c r="DA216" s="40">
        <v>3.2459090000000002</v>
      </c>
      <c r="DB216" s="40">
        <v>2.2962419999999999</v>
      </c>
      <c r="DC216" s="40">
        <v>0.70707500000000001</v>
      </c>
    </row>
    <row r="217" spans="1:107" x14ac:dyDescent="0.25">
      <c r="A217" s="6" t="s">
        <v>187</v>
      </c>
      <c r="B217" s="5" t="s">
        <v>56</v>
      </c>
      <c r="C217" s="10" t="s">
        <v>74</v>
      </c>
      <c r="D217" s="24">
        <f t="shared" si="99"/>
        <v>0.26119999999999999</v>
      </c>
      <c r="E217" s="24">
        <f t="shared" si="100"/>
        <v>0.73691799999999996</v>
      </c>
      <c r="F217" s="8">
        <f t="shared" si="101"/>
        <v>0.99811799999999995</v>
      </c>
      <c r="G217" s="19"/>
      <c r="H217" s="9">
        <v>1.5223312408311382</v>
      </c>
      <c r="I217" s="9">
        <v>1.4743484621373102</v>
      </c>
      <c r="J217" s="9">
        <v>1.5260739866858111</v>
      </c>
      <c r="K217" s="9">
        <v>1.1348641755636584</v>
      </c>
      <c r="L217" s="9">
        <v>1.5266505270860551</v>
      </c>
      <c r="M217" s="9">
        <v>1.3770570744775719</v>
      </c>
      <c r="N217" s="19"/>
      <c r="O217" s="9">
        <f t="shared" si="103"/>
        <v>1.5443913558611677</v>
      </c>
      <c r="P217" s="9">
        <f t="shared" si="104"/>
        <v>1.5052567140991262</v>
      </c>
      <c r="Q217" s="9">
        <f t="shared" si="105"/>
        <v>1.5213069336490834</v>
      </c>
      <c r="R217" s="9">
        <f t="shared" si="106"/>
        <v>1.4797760648412341</v>
      </c>
      <c r="S217" s="9">
        <f t="shared" si="107"/>
        <v>1.4934929592260284</v>
      </c>
      <c r="T217" s="9">
        <f t="shared" si="108"/>
        <v>1.4546834129721429</v>
      </c>
      <c r="U217" s="19"/>
      <c r="V217" s="16">
        <f t="shared" si="109"/>
        <v>0.26065277393998665</v>
      </c>
      <c r="W217" s="16">
        <f t="shared" si="110"/>
        <v>0.50415874023354246</v>
      </c>
      <c r="X217" s="16">
        <f t="shared" si="111"/>
        <v>-0.38182449896203297</v>
      </c>
      <c r="Y217" s="16">
        <f t="shared" si="112"/>
        <v>0.47628936860357668</v>
      </c>
      <c r="Z217" s="16">
        <f t="shared" si="113"/>
        <v>0.45030065783471362</v>
      </c>
      <c r="AA217" s="16">
        <f t="shared" si="114"/>
        <v>0.10747979759476543</v>
      </c>
      <c r="AB217" s="16">
        <f t="shared" si="115"/>
        <v>-0.21128623037798416</v>
      </c>
      <c r="AC217" s="47">
        <f t="shared" si="116"/>
        <v>-0.4604744612394327</v>
      </c>
      <c r="AD217" s="16">
        <f t="shared" si="117"/>
        <v>1.129624733599975</v>
      </c>
      <c r="AE217" s="16">
        <f t="shared" si="118"/>
        <v>-0.56609143690294128</v>
      </c>
      <c r="AF217" s="16">
        <f t="shared" si="119"/>
        <v>0.72118346622031815</v>
      </c>
      <c r="AG217" s="16">
        <f t="shared" si="120"/>
        <v>-0.64363534083726381</v>
      </c>
      <c r="AH217" s="16">
        <f t="shared" si="121"/>
        <v>-0.83318603397473168</v>
      </c>
      <c r="AI217" s="16">
        <f t="shared" si="122"/>
        <v>-0.79954699755226355</v>
      </c>
      <c r="AJ217" s="16">
        <f t="shared" si="123"/>
        <v>-0.74423145614800312</v>
      </c>
      <c r="AK217" s="16">
        <f t="shared" si="124"/>
        <v>-0.67074155315665329</v>
      </c>
      <c r="AL217" s="47">
        <f t="shared" si="125"/>
        <v>0.73779948354829239</v>
      </c>
      <c r="AM217" s="16">
        <f t="shared" si="126"/>
        <v>1.1135420503488653</v>
      </c>
      <c r="AN217" s="16">
        <f t="shared" si="127"/>
        <v>-1.3828810421153621</v>
      </c>
      <c r="AO217" s="16">
        <f t="shared" si="128"/>
        <v>1.2286901303072097</v>
      </c>
      <c r="AP217" s="16">
        <f t="shared" si="129"/>
        <v>0.28468953249642515</v>
      </c>
      <c r="AQ217" s="16">
        <f t="shared" si="130"/>
        <v>-0.78106958987943687</v>
      </c>
      <c r="AR217" s="19"/>
      <c r="AS217" s="14">
        <v>1.036E-3</v>
      </c>
      <c r="AT217" s="16">
        <v>0.35254600000000003</v>
      </c>
      <c r="AU217" s="14">
        <v>5.9800000000000001E-4</v>
      </c>
      <c r="AV217" s="16">
        <v>2.3669419999999999</v>
      </c>
      <c r="AW217" s="15">
        <v>0.58949300000000004</v>
      </c>
      <c r="AX217" s="15">
        <v>0.133909</v>
      </c>
      <c r="AY217" s="14">
        <v>7.4399999999999998E-4</v>
      </c>
      <c r="AZ217" s="37">
        <v>0.36134899999999998</v>
      </c>
      <c r="BA217" s="16">
        <v>3.54074</v>
      </c>
      <c r="BB217" s="16">
        <v>2.2425169999999999</v>
      </c>
      <c r="BC217" s="16">
        <f t="shared" si="102"/>
        <v>1.5789133371118258</v>
      </c>
      <c r="BD217" s="12">
        <v>165.973692</v>
      </c>
      <c r="BE217" s="15">
        <v>0</v>
      </c>
      <c r="BF217" s="15">
        <v>0</v>
      </c>
      <c r="BG217" s="15">
        <v>0</v>
      </c>
      <c r="BH217" s="15">
        <v>0.26119999999999999</v>
      </c>
      <c r="BI217" s="37">
        <v>0.73691799999999996</v>
      </c>
      <c r="BJ217" s="13">
        <v>1634.8820800000001</v>
      </c>
      <c r="BK217" s="15">
        <v>0.111335</v>
      </c>
      <c r="BL217" s="15">
        <v>7.5363239999999996</v>
      </c>
      <c r="BM217" s="16">
        <v>11.336223</v>
      </c>
      <c r="BN217" s="15">
        <v>0.16406299999999999</v>
      </c>
      <c r="BO217" s="19"/>
      <c r="BP217" s="45">
        <v>165.5</v>
      </c>
      <c r="BQ217" s="21">
        <v>0</v>
      </c>
      <c r="BR217" s="21">
        <v>56.911678999999999</v>
      </c>
      <c r="BS217" s="20">
        <v>0</v>
      </c>
      <c r="BT217" s="20">
        <v>11.844614999999999</v>
      </c>
      <c r="BU217" s="21">
        <v>0.54323200000000005</v>
      </c>
      <c r="BV217" s="21">
        <v>67.882703000000006</v>
      </c>
      <c r="BW217" s="20">
        <v>0</v>
      </c>
      <c r="BX217" s="20">
        <v>83.040536000000003</v>
      </c>
      <c r="BY217" s="21">
        <v>0</v>
      </c>
      <c r="BZ217" s="21">
        <v>0.53883999999999999</v>
      </c>
      <c r="CA217" s="20">
        <v>0</v>
      </c>
      <c r="CB217" s="20">
        <v>12.748726</v>
      </c>
      <c r="CC217" s="20">
        <v>3.8031809999999999</v>
      </c>
      <c r="CD217" s="20">
        <v>8.5831700000000009</v>
      </c>
      <c r="CE217" s="20">
        <v>6.678623</v>
      </c>
      <c r="CF217" s="21">
        <v>1.4212370000000001</v>
      </c>
      <c r="CG217" s="21">
        <v>9.6151260000000001</v>
      </c>
      <c r="CH217" s="21">
        <v>1.3458749999999999</v>
      </c>
      <c r="CI217" s="21">
        <v>1.3014760000000001</v>
      </c>
      <c r="CJ217" s="21">
        <v>1.905132</v>
      </c>
      <c r="CK217" s="21">
        <v>21.459751000000001</v>
      </c>
      <c r="CL217" s="21">
        <v>0.130518</v>
      </c>
      <c r="CM217" s="23">
        <v>32.973508000000002</v>
      </c>
      <c r="CN217" s="23">
        <v>42.063504000000002</v>
      </c>
      <c r="CO217" s="22">
        <v>589.12943299999995</v>
      </c>
      <c r="CP217" s="21">
        <v>51.573523000000002</v>
      </c>
      <c r="CQ217" s="21">
        <v>14.418604</v>
      </c>
      <c r="CR217" s="21">
        <v>3.4108839999999998</v>
      </c>
      <c r="CS217" s="21">
        <v>21.500375999999999</v>
      </c>
      <c r="CT217" s="21">
        <v>1.1827700000000001</v>
      </c>
      <c r="CU217" s="21">
        <v>5.9154999999999998</v>
      </c>
      <c r="CV217" s="21">
        <v>-4.4527999999999998E-2</v>
      </c>
      <c r="CW217" s="21">
        <v>5.1498739999999996</v>
      </c>
      <c r="CX217" s="21">
        <v>21.669125000000001</v>
      </c>
      <c r="CY217" s="21">
        <v>1.450815</v>
      </c>
      <c r="CZ217" s="21">
        <v>6.4966999999999997</v>
      </c>
      <c r="DA217" s="21">
        <v>2.6370290000000001</v>
      </c>
      <c r="DB217" s="21">
        <v>2.0359500000000001</v>
      </c>
      <c r="DC217" s="21">
        <v>0.65312999999999999</v>
      </c>
    </row>
    <row r="218" spans="1:107" x14ac:dyDescent="0.25">
      <c r="A218" s="6" t="s">
        <v>376</v>
      </c>
      <c r="B218" s="5" t="s">
        <v>56</v>
      </c>
      <c r="C218" s="5" t="s">
        <v>52</v>
      </c>
      <c r="D218" s="24">
        <f t="shared" si="99"/>
        <v>0.34948299999999999</v>
      </c>
      <c r="E218" s="24">
        <f t="shared" si="100"/>
        <v>0.64862500000000001</v>
      </c>
      <c r="F218" s="8">
        <f t="shared" si="101"/>
        <v>0.998108</v>
      </c>
      <c r="G218" s="19"/>
      <c r="H218" s="9">
        <v>0.45014571542273579</v>
      </c>
      <c r="I218" s="9">
        <v>0.7963808985274714</v>
      </c>
      <c r="J218" s="9">
        <v>1.0068529240935435</v>
      </c>
      <c r="K218" s="9">
        <v>1.1223195811271305</v>
      </c>
      <c r="L218" s="9">
        <v>0.76064198322984422</v>
      </c>
      <c r="M218" s="9">
        <v>0.6937770793727841</v>
      </c>
      <c r="N218" s="19"/>
      <c r="O218" s="9">
        <f t="shared" si="103"/>
        <v>2.5671421648480002</v>
      </c>
      <c r="P218" s="9">
        <f t="shared" si="104"/>
        <v>2.6279952521096592</v>
      </c>
      <c r="Q218" s="9">
        <f t="shared" si="105"/>
        <v>2.32517074687693</v>
      </c>
      <c r="R218" s="9">
        <f t="shared" si="106"/>
        <v>2.3414109844487112</v>
      </c>
      <c r="S218" s="9">
        <f t="shared" si="107"/>
        <v>2.3478143095637245</v>
      </c>
      <c r="T218" s="9">
        <f t="shared" si="108"/>
        <v>2.3093201444514349</v>
      </c>
      <c r="U218" s="19"/>
      <c r="V218" s="16">
        <f t="shared" si="109"/>
        <v>0.1368778274426754</v>
      </c>
      <c r="W218" s="16">
        <f t="shared" si="110"/>
        <v>0.52419253780359765</v>
      </c>
      <c r="X218" s="16">
        <f t="shared" si="111"/>
        <v>-0.62374158958750192</v>
      </c>
      <c r="Y218" s="16">
        <f t="shared" si="112"/>
        <v>-1.3111649482344974</v>
      </c>
      <c r="Z218" s="16">
        <f t="shared" si="113"/>
        <v>-9.2083679064735857E-2</v>
      </c>
      <c r="AA218" s="16">
        <f t="shared" si="114"/>
        <v>-0.83920073133440698</v>
      </c>
      <c r="AB218" s="16">
        <f t="shared" si="115"/>
        <v>-0.47393665411513397</v>
      </c>
      <c r="AC218" s="47">
        <f t="shared" si="116"/>
        <v>-0.67112136305805159</v>
      </c>
      <c r="AD218" s="16">
        <f t="shared" si="117"/>
        <v>-1.3507219903422782</v>
      </c>
      <c r="AE218" s="16">
        <f t="shared" si="118"/>
        <v>1.2216378169096482</v>
      </c>
      <c r="AF218" s="16">
        <f t="shared" si="119"/>
        <v>-1.2540996871817061</v>
      </c>
      <c r="AG218" s="16">
        <f t="shared" si="120"/>
        <v>-0.51883786052675396</v>
      </c>
      <c r="AH218" s="16">
        <f t="shared" si="121"/>
        <v>-0.83318603397473168</v>
      </c>
      <c r="AI218" s="16">
        <f t="shared" si="122"/>
        <v>-0.79954699755226355</v>
      </c>
      <c r="AJ218" s="16">
        <f t="shared" si="123"/>
        <v>-0.74423145614800312</v>
      </c>
      <c r="AK218" s="16">
        <f t="shared" si="124"/>
        <v>-0.41022265913370043</v>
      </c>
      <c r="AL218" s="47">
        <f t="shared" si="125"/>
        <v>0.50084241335240465</v>
      </c>
      <c r="AM218" s="16">
        <f t="shared" si="126"/>
        <v>-0.52632079875761451</v>
      </c>
      <c r="AN218" s="16">
        <f t="shared" si="127"/>
        <v>-0.22667680890324735</v>
      </c>
      <c r="AO218" s="16">
        <f t="shared" si="128"/>
        <v>-0.55530229305448553</v>
      </c>
      <c r="AP218" s="16">
        <f t="shared" si="129"/>
        <v>-0.92609176641054125</v>
      </c>
      <c r="AQ218" s="16">
        <f t="shared" si="130"/>
        <v>-0.36077395428908787</v>
      </c>
      <c r="AR218" s="19"/>
      <c r="AS218" s="14">
        <v>1.0189999999999999E-3</v>
      </c>
      <c r="AT218" s="16">
        <v>0.35524</v>
      </c>
      <c r="AU218" s="14">
        <v>5.6599999999999999E-4</v>
      </c>
      <c r="AV218" s="16">
        <v>0.13225500000000001</v>
      </c>
      <c r="AW218" s="15">
        <v>0.51675300000000002</v>
      </c>
      <c r="AX218" s="15">
        <v>6.0560000000000003E-2</v>
      </c>
      <c r="AY218" s="14">
        <v>7.1699999999999997E-4</v>
      </c>
      <c r="AZ218" s="37">
        <v>0.332148</v>
      </c>
      <c r="BA218" s="16">
        <v>2.4485359999999998</v>
      </c>
      <c r="BB218" s="16">
        <v>3.3116690000000002</v>
      </c>
      <c r="BC218" s="16">
        <f t="shared" si="102"/>
        <v>0.7393661624999357</v>
      </c>
      <c r="BD218" s="12">
        <v>168.32846799999999</v>
      </c>
      <c r="BE218" s="15">
        <v>0</v>
      </c>
      <c r="BF218" s="15">
        <v>0</v>
      </c>
      <c r="BG218" s="15">
        <v>0</v>
      </c>
      <c r="BH218" s="15">
        <v>0.34948299999999999</v>
      </c>
      <c r="BI218" s="37">
        <v>0.64862500000000001</v>
      </c>
      <c r="BJ218" s="13">
        <v>1105.433716</v>
      </c>
      <c r="BK218" s="15">
        <v>0.164328</v>
      </c>
      <c r="BL218" s="15">
        <v>7.1106499999999997</v>
      </c>
      <c r="BM218" s="16">
        <v>6.7844259999999998</v>
      </c>
      <c r="BN218" s="15">
        <v>0.16921600000000001</v>
      </c>
      <c r="BO218" s="19"/>
      <c r="BP218" s="45">
        <v>185</v>
      </c>
      <c r="BQ218" s="40">
        <v>0</v>
      </c>
      <c r="BR218" s="40">
        <v>21.274453000000001</v>
      </c>
      <c r="BS218" s="39">
        <v>0</v>
      </c>
      <c r="BT218" s="39">
        <v>23.154392999999999</v>
      </c>
      <c r="BU218" s="40">
        <v>1.204294</v>
      </c>
      <c r="BV218" s="40">
        <v>36.401713999999998</v>
      </c>
      <c r="BW218" s="39">
        <v>0</v>
      </c>
      <c r="BX218" s="39">
        <v>59.920423999999997</v>
      </c>
      <c r="BY218" s="40">
        <v>0</v>
      </c>
      <c r="BZ218" s="40">
        <v>0.40757700000000002</v>
      </c>
      <c r="CA218" s="39">
        <v>0</v>
      </c>
      <c r="CB218" s="39">
        <v>1.218451</v>
      </c>
      <c r="CC218" s="39">
        <v>2.7631600000000001</v>
      </c>
      <c r="CD218" s="39">
        <v>11.086929</v>
      </c>
      <c r="CE218" s="39">
        <v>9.1650179999999999</v>
      </c>
      <c r="CF218" s="40">
        <v>1.170809</v>
      </c>
      <c r="CG218" s="40">
        <v>9.7992509999999999</v>
      </c>
      <c r="CH218" s="40">
        <v>0.65097499999999997</v>
      </c>
      <c r="CI218" s="40">
        <v>0.59164600000000001</v>
      </c>
      <c r="CJ218" s="40">
        <v>0.68315599999999999</v>
      </c>
      <c r="CK218" s="40">
        <v>21.482001</v>
      </c>
      <c r="CL218" s="40">
        <v>0.220496</v>
      </c>
      <c r="CM218" s="41">
        <v>29.940383000000001</v>
      </c>
      <c r="CN218" s="41">
        <v>33.453637999999998</v>
      </c>
      <c r="CO218" s="11">
        <v>649.94001800000001</v>
      </c>
      <c r="CP218" s="40">
        <v>50.361517999999997</v>
      </c>
      <c r="CQ218" s="40">
        <v>15.807523</v>
      </c>
      <c r="CR218" s="40">
        <v>2.7908119999999998</v>
      </c>
      <c r="CS218" s="40">
        <v>16.330501000000002</v>
      </c>
      <c r="CT218" s="40">
        <v>1.0426690000000001</v>
      </c>
      <c r="CU218" s="40">
        <v>7.7275</v>
      </c>
      <c r="CV218" s="40">
        <v>7.5206999999999996E-2</v>
      </c>
      <c r="CW218" s="40">
        <v>6.2694229999999997</v>
      </c>
      <c r="CX218" s="40">
        <v>28.715147000000002</v>
      </c>
      <c r="CY218" s="40">
        <v>1.401656</v>
      </c>
      <c r="CZ218" s="40">
        <v>6.6458579999999996</v>
      </c>
      <c r="DA218" s="40">
        <v>3.2232479999999999</v>
      </c>
      <c r="DB218" s="40">
        <v>2.460785</v>
      </c>
      <c r="DC218" s="40">
        <v>0.82630700000000001</v>
      </c>
    </row>
    <row r="219" spans="1:107" x14ac:dyDescent="0.25">
      <c r="A219" s="6" t="s">
        <v>318</v>
      </c>
      <c r="B219" s="5" t="s">
        <v>51</v>
      </c>
      <c r="C219" s="5" t="s">
        <v>52</v>
      </c>
      <c r="D219" s="24">
        <f t="shared" si="99"/>
        <v>0.1153</v>
      </c>
      <c r="E219" s="24">
        <f t="shared" si="100"/>
        <v>0.88279200000000002</v>
      </c>
      <c r="F219" s="8">
        <f t="shared" si="101"/>
        <v>0.99809199999999998</v>
      </c>
      <c r="G219" s="19"/>
      <c r="H219" s="9">
        <v>0.31588585170917766</v>
      </c>
      <c r="I219" s="9">
        <v>0.83813960176876368</v>
      </c>
      <c r="J219" s="9">
        <v>0.73730929530698353</v>
      </c>
      <c r="K219" s="9">
        <v>0.8312759749344425</v>
      </c>
      <c r="L219" s="9">
        <v>0.63844585402772458</v>
      </c>
      <c r="M219" s="9">
        <v>0.78620361720669529</v>
      </c>
      <c r="N219" s="19"/>
      <c r="O219" s="9">
        <f t="shared" si="103"/>
        <v>1.5492692911710479</v>
      </c>
      <c r="P219" s="9">
        <f t="shared" si="104"/>
        <v>1.4015954862237014</v>
      </c>
      <c r="Q219" s="9">
        <f t="shared" si="105"/>
        <v>1.5972026494359892</v>
      </c>
      <c r="R219" s="9">
        <f t="shared" si="106"/>
        <v>1.5112869374449831</v>
      </c>
      <c r="S219" s="9">
        <f t="shared" si="107"/>
        <v>1.5059950748299136</v>
      </c>
      <c r="T219" s="9">
        <f t="shared" si="108"/>
        <v>1.6235866900123783</v>
      </c>
      <c r="U219" s="19"/>
      <c r="V219" s="16">
        <f t="shared" si="109"/>
        <v>0.21696749870564225</v>
      </c>
      <c r="W219" s="16">
        <f t="shared" si="110"/>
        <v>1.2286028722601385</v>
      </c>
      <c r="X219" s="16">
        <f t="shared" si="111"/>
        <v>-1.1604951344127608</v>
      </c>
      <c r="Y219" s="16">
        <f t="shared" si="112"/>
        <v>1.3215873274101237</v>
      </c>
      <c r="Z219" s="16">
        <f t="shared" si="113"/>
        <v>0.88226944261968587</v>
      </c>
      <c r="AA219" s="16">
        <f t="shared" si="114"/>
        <v>-0.16647405190625855</v>
      </c>
      <c r="AB219" s="16">
        <f t="shared" si="115"/>
        <v>-0.90195956687197054</v>
      </c>
      <c r="AC219" s="47">
        <f t="shared" si="116"/>
        <v>-1.1119570473509743</v>
      </c>
      <c r="AD219" s="16">
        <f t="shared" si="117"/>
        <v>0.77948880853705904</v>
      </c>
      <c r="AE219" s="16">
        <f t="shared" si="118"/>
        <v>-0.70525197455198663</v>
      </c>
      <c r="AF219" s="16">
        <f t="shared" si="119"/>
        <v>0.69636756373850861</v>
      </c>
      <c r="AG219" s="16">
        <f t="shared" si="120"/>
        <v>-0.80380532837076513</v>
      </c>
      <c r="AH219" s="16">
        <f t="shared" si="121"/>
        <v>-0.83318603397473168</v>
      </c>
      <c r="AI219" s="16">
        <f t="shared" si="122"/>
        <v>-0.79954699755226355</v>
      </c>
      <c r="AJ219" s="16">
        <f t="shared" si="123"/>
        <v>-0.74423145614800312</v>
      </c>
      <c r="AK219" s="16">
        <f t="shared" si="124"/>
        <v>-1.101285447654448</v>
      </c>
      <c r="AL219" s="47">
        <f t="shared" si="125"/>
        <v>1.1292900395125813</v>
      </c>
      <c r="AM219" s="16">
        <f t="shared" si="126"/>
        <v>-1.0054869393404973</v>
      </c>
      <c r="AN219" s="16">
        <f t="shared" si="127"/>
        <v>-0.43464651718505615</v>
      </c>
      <c r="AO219" s="16">
        <f t="shared" si="128"/>
        <v>-0.93845870691443378</v>
      </c>
      <c r="AP219" s="16">
        <f t="shared" si="129"/>
        <v>-0.87339994893292028</v>
      </c>
      <c r="AQ219" s="16">
        <f t="shared" si="130"/>
        <v>-0.7809880265890059</v>
      </c>
      <c r="AR219" s="19"/>
      <c r="AS219" s="14">
        <v>1.0300000000000001E-3</v>
      </c>
      <c r="AT219" s="16">
        <v>0.44996399999999998</v>
      </c>
      <c r="AU219" s="14">
        <v>4.95E-4</v>
      </c>
      <c r="AV219" s="16">
        <v>3.4237389999999999</v>
      </c>
      <c r="AW219" s="15">
        <v>0.64742500000000003</v>
      </c>
      <c r="AX219" s="15">
        <v>0.11268300000000001</v>
      </c>
      <c r="AY219" s="14">
        <v>6.7299999999999999E-4</v>
      </c>
      <c r="AZ219" s="37">
        <v>0.27103699999999997</v>
      </c>
      <c r="BA219" s="16">
        <v>3.3865599999999998</v>
      </c>
      <c r="BB219" s="16">
        <v>2.1592920000000002</v>
      </c>
      <c r="BC219" s="16">
        <f t="shared" si="102"/>
        <v>1.5683659273502608</v>
      </c>
      <c r="BD219" s="12">
        <v>162.95148</v>
      </c>
      <c r="BE219" s="15">
        <v>0</v>
      </c>
      <c r="BF219" s="15">
        <v>0</v>
      </c>
      <c r="BG219" s="15">
        <v>0</v>
      </c>
      <c r="BH219" s="15">
        <v>0.1153</v>
      </c>
      <c r="BI219" s="37">
        <v>0.88279200000000002</v>
      </c>
      <c r="BJ219" s="13">
        <v>950.72947999999997</v>
      </c>
      <c r="BK219" s="15">
        <v>0.15479599999999999</v>
      </c>
      <c r="BL219" s="15">
        <v>7.0192259999999997</v>
      </c>
      <c r="BM219" s="16">
        <v>6.9825150000000002</v>
      </c>
      <c r="BN219" s="15">
        <v>0.16406399999999999</v>
      </c>
      <c r="BO219" s="19"/>
      <c r="BP219" s="45">
        <v>132.80000000000001</v>
      </c>
      <c r="BQ219" s="40">
        <v>0</v>
      </c>
      <c r="BR219" s="40">
        <v>13.069246</v>
      </c>
      <c r="BS219" s="39">
        <v>0</v>
      </c>
      <c r="BT219" s="39">
        <v>10.680868</v>
      </c>
      <c r="BU219" s="40">
        <v>0.65895899999999996</v>
      </c>
      <c r="BV219" s="40">
        <v>25.186924999999999</v>
      </c>
      <c r="BW219" s="39">
        <v>0</v>
      </c>
      <c r="BX219" s="39">
        <v>30.924878</v>
      </c>
      <c r="BY219" s="40">
        <v>0</v>
      </c>
      <c r="BZ219" s="40">
        <v>0.191853</v>
      </c>
      <c r="CA219" s="39">
        <v>0</v>
      </c>
      <c r="CB219" s="39">
        <v>0</v>
      </c>
      <c r="CC219" s="39">
        <v>1.6721520000000001</v>
      </c>
      <c r="CD219" s="39">
        <v>10.519252</v>
      </c>
      <c r="CE219" s="39">
        <v>6.7386039999999996</v>
      </c>
      <c r="CF219" s="40">
        <v>1.052997</v>
      </c>
      <c r="CG219" s="40">
        <v>7.7746000000000004</v>
      </c>
      <c r="CH219" s="40">
        <v>0.42444100000000001</v>
      </c>
      <c r="CI219" s="40">
        <v>0.286217</v>
      </c>
      <c r="CJ219" s="40">
        <v>0.28455200000000003</v>
      </c>
      <c r="CK219" s="40">
        <v>22.213201000000002</v>
      </c>
      <c r="CL219" s="40">
        <v>0.19037699999999999</v>
      </c>
      <c r="CM219" s="41">
        <v>31.479877999999999</v>
      </c>
      <c r="CN219" s="41">
        <v>32.914580999999998</v>
      </c>
      <c r="CO219" s="11">
        <v>351.808899</v>
      </c>
      <c r="CP219" s="40">
        <v>37.260446999999999</v>
      </c>
      <c r="CQ219" s="40">
        <v>11.860738</v>
      </c>
      <c r="CR219" s="40">
        <v>1.445309</v>
      </c>
      <c r="CS219" s="40">
        <v>11.049799999999999</v>
      </c>
      <c r="CT219" s="40">
        <v>0.86167199999999999</v>
      </c>
      <c r="CU219" s="40">
        <v>16.832401000000001</v>
      </c>
      <c r="CV219" s="40">
        <v>-3.1060999999999998E-2</v>
      </c>
      <c r="CW219" s="40">
        <v>5.215668</v>
      </c>
      <c r="CX219" s="40">
        <v>21.601638000000001</v>
      </c>
      <c r="CY219" s="40">
        <v>1.0774680000000001</v>
      </c>
      <c r="CZ219" s="40">
        <v>5.3062860000000001</v>
      </c>
      <c r="DA219" s="40">
        <v>2.8309700000000002</v>
      </c>
      <c r="DB219" s="40">
        <v>1.881759</v>
      </c>
      <c r="DC219" s="40">
        <v>0.53109799999999996</v>
      </c>
    </row>
    <row r="220" spans="1:107" x14ac:dyDescent="0.25">
      <c r="A220" s="6" t="s">
        <v>332</v>
      </c>
      <c r="B220" s="5" t="s">
        <v>48</v>
      </c>
      <c r="C220" s="10" t="s">
        <v>333</v>
      </c>
      <c r="D220" s="24">
        <f t="shared" si="99"/>
        <v>0.61259600000000003</v>
      </c>
      <c r="E220" s="24">
        <f t="shared" si="100"/>
        <v>0.38548300000000002</v>
      </c>
      <c r="F220" s="8">
        <f t="shared" si="101"/>
        <v>0.99807900000000005</v>
      </c>
      <c r="G220" s="19"/>
      <c r="H220" s="9">
        <v>0.58022551441004233</v>
      </c>
      <c r="I220" s="9">
        <v>0.7692709273173326</v>
      </c>
      <c r="J220" s="9">
        <v>0.63846008537439336</v>
      </c>
      <c r="K220" s="9">
        <v>0.91655754263883327</v>
      </c>
      <c r="L220" s="9">
        <v>0.67105260782251519</v>
      </c>
      <c r="M220" s="9">
        <v>0.74946788558494537</v>
      </c>
      <c r="N220" s="19"/>
      <c r="O220" s="9">
        <f t="shared" si="103"/>
        <v>1.2209716536437671</v>
      </c>
      <c r="P220" s="9">
        <f t="shared" si="104"/>
        <v>1.3553168829651268</v>
      </c>
      <c r="Q220" s="9">
        <f t="shared" si="105"/>
        <v>1.4461734871556595</v>
      </c>
      <c r="R220" s="9">
        <f t="shared" si="106"/>
        <v>1.5942813859172298</v>
      </c>
      <c r="S220" s="9">
        <f t="shared" si="107"/>
        <v>1.4637210464824677</v>
      </c>
      <c r="T220" s="9">
        <f t="shared" si="108"/>
        <v>1.3927202107242493</v>
      </c>
      <c r="U220" s="19"/>
      <c r="V220" s="16">
        <f t="shared" si="109"/>
        <v>-4.514415270042732E-2</v>
      </c>
      <c r="W220" s="16">
        <f t="shared" si="110"/>
        <v>7.3432092477352703E-2</v>
      </c>
      <c r="X220" s="16">
        <f t="shared" si="111"/>
        <v>-0.14746731741861008</v>
      </c>
      <c r="Y220" s="16">
        <f t="shared" si="112"/>
        <v>0.83559961141407557</v>
      </c>
      <c r="Z220" s="16">
        <f t="shared" si="113"/>
        <v>4.2349194319373985E-2</v>
      </c>
      <c r="AA220" s="16">
        <f t="shared" si="114"/>
        <v>-0.26750631111166778</v>
      </c>
      <c r="AB220" s="16">
        <f t="shared" si="115"/>
        <v>-0.14319167607575956</v>
      </c>
      <c r="AC220" s="47">
        <f t="shared" si="116"/>
        <v>-9.5966809142078918E-2</v>
      </c>
      <c r="AD220" s="16">
        <f t="shared" si="117"/>
        <v>0.64377196359212563</v>
      </c>
      <c r="AE220" s="16">
        <f t="shared" si="118"/>
        <v>-1.0635679946583456</v>
      </c>
      <c r="AF220" s="16">
        <f t="shared" si="119"/>
        <v>1.030627355464707</v>
      </c>
      <c r="AG220" s="16">
        <f t="shared" si="120"/>
        <v>0.76508807761563669</v>
      </c>
      <c r="AH220" s="16">
        <f t="shared" si="121"/>
        <v>0.46302194806359087</v>
      </c>
      <c r="AI220" s="16">
        <f t="shared" si="122"/>
        <v>0.61061758782945152</v>
      </c>
      <c r="AJ220" s="16">
        <f t="shared" si="123"/>
        <v>0.32087111052381506</v>
      </c>
      <c r="AK220" s="16">
        <f t="shared" si="124"/>
        <v>0.36621117029055122</v>
      </c>
      <c r="AL220" s="47">
        <f t="shared" si="125"/>
        <v>-0.20536710909542599</v>
      </c>
      <c r="AM220" s="16">
        <f t="shared" si="126"/>
        <v>-0.81118274232300358</v>
      </c>
      <c r="AN220" s="16">
        <f t="shared" si="127"/>
        <v>-0.32933076163781638</v>
      </c>
      <c r="AO220" s="16">
        <f t="shared" si="128"/>
        <v>-0.5621964598028184</v>
      </c>
      <c r="AP220" s="16">
        <f t="shared" si="129"/>
        <v>-4.7456527923441114E-2</v>
      </c>
      <c r="AQ220" s="16">
        <f t="shared" si="130"/>
        <v>-0.54543324382461156</v>
      </c>
      <c r="AR220" s="19"/>
      <c r="AS220" s="14">
        <v>9.9400000000000009E-4</v>
      </c>
      <c r="AT220" s="16">
        <v>0.29462500000000003</v>
      </c>
      <c r="AU220" s="14">
        <v>6.29E-4</v>
      </c>
      <c r="AV220" s="16">
        <v>2.816154</v>
      </c>
      <c r="AW220" s="15">
        <v>0.53478199999999998</v>
      </c>
      <c r="AX220" s="15">
        <v>0.104855</v>
      </c>
      <c r="AY220" s="14">
        <v>7.5100000000000004E-4</v>
      </c>
      <c r="AZ220" s="37">
        <v>0.411879</v>
      </c>
      <c r="BA220" s="16">
        <v>3.3267980000000001</v>
      </c>
      <c r="BB220" s="16">
        <v>1.945001</v>
      </c>
      <c r="BC220" s="16">
        <f t="shared" si="102"/>
        <v>1.7104351103161388</v>
      </c>
      <c r="BD220" s="12">
        <v>192.55458200000001</v>
      </c>
      <c r="BE220" s="15">
        <v>2.013363</v>
      </c>
      <c r="BF220" s="15">
        <v>0.40040300000000001</v>
      </c>
      <c r="BG220" s="15">
        <v>0.42681000000000002</v>
      </c>
      <c r="BH220" s="15">
        <v>0.61259600000000003</v>
      </c>
      <c r="BI220" s="37">
        <v>0.38548300000000002</v>
      </c>
      <c r="BJ220" s="13">
        <v>1013.462799</v>
      </c>
      <c r="BK220" s="15">
        <v>0.15962299999999999</v>
      </c>
      <c r="BL220" s="15">
        <v>7.1090049999999998</v>
      </c>
      <c r="BM220" s="16">
        <v>10.087557</v>
      </c>
      <c r="BN220" s="15">
        <v>0.16695199999999999</v>
      </c>
      <c r="BO220" s="19"/>
      <c r="BP220" s="45">
        <v>214</v>
      </c>
      <c r="BQ220" s="40">
        <v>36.733322000000001</v>
      </c>
      <c r="BR220" s="40">
        <v>29.912716</v>
      </c>
      <c r="BS220" s="39">
        <v>19.874499</v>
      </c>
      <c r="BT220" s="39">
        <v>32.980741999999999</v>
      </c>
      <c r="BU220" s="40">
        <v>0.84216199999999997</v>
      </c>
      <c r="BV220" s="40">
        <v>49.025849000000001</v>
      </c>
      <c r="BW220" s="39">
        <v>52.091057999999997</v>
      </c>
      <c r="BX220" s="39">
        <v>48.322854999999997</v>
      </c>
      <c r="BY220" s="40">
        <v>2.3354550000000001</v>
      </c>
      <c r="BZ220" s="40">
        <v>0.28541100000000003</v>
      </c>
      <c r="CA220" s="39">
        <v>7.7781269999999996</v>
      </c>
      <c r="CB220" s="39">
        <v>14.857326</v>
      </c>
      <c r="CC220" s="39">
        <v>9.7302630000000008</v>
      </c>
      <c r="CD220" s="39">
        <v>10.481992999999999</v>
      </c>
      <c r="CE220" s="39">
        <v>9.0586339999999996</v>
      </c>
      <c r="CF220" s="40">
        <v>1.3802490000000001</v>
      </c>
      <c r="CG220" s="40">
        <v>19.686301</v>
      </c>
      <c r="CH220" s="40">
        <v>0.72711199999999998</v>
      </c>
      <c r="CI220" s="40">
        <v>0.63237299999999996</v>
      </c>
      <c r="CJ220" s="40">
        <v>0.848298</v>
      </c>
      <c r="CK220" s="40">
        <v>20.685600999999998</v>
      </c>
      <c r="CL220" s="40">
        <v>0.123931</v>
      </c>
      <c r="CM220" s="41">
        <v>31.464946000000001</v>
      </c>
      <c r="CN220" s="41">
        <v>38.323433999999999</v>
      </c>
      <c r="CO220" s="11">
        <v>875.14238899999998</v>
      </c>
      <c r="CP220" s="40">
        <v>53.350918999999998</v>
      </c>
      <c r="CQ220" s="40">
        <v>19.944735000000001</v>
      </c>
      <c r="CR220" s="40">
        <v>3.2630020000000002</v>
      </c>
      <c r="CS220" s="40">
        <v>31.548200999999999</v>
      </c>
      <c r="CT220" s="40">
        <v>1.4039779999999999</v>
      </c>
      <c r="CU220" s="40">
        <v>1.0474000000000001</v>
      </c>
      <c r="CV220" s="40">
        <v>0.118423</v>
      </c>
      <c r="CW220" s="40">
        <v>5.7152089999999998</v>
      </c>
      <c r="CX220" s="40">
        <v>35.063090000000003</v>
      </c>
      <c r="CY220" s="40">
        <v>2.054592</v>
      </c>
      <c r="CZ220" s="40">
        <v>7.4391910000000001</v>
      </c>
      <c r="DA220" s="40">
        <v>3.7166070000000002</v>
      </c>
      <c r="DB220" s="40">
        <v>2.7667009999999999</v>
      </c>
      <c r="DC220" s="40">
        <v>0.918018</v>
      </c>
    </row>
    <row r="221" spans="1:107" x14ac:dyDescent="0.25">
      <c r="A221" s="6" t="s">
        <v>138</v>
      </c>
      <c r="B221" s="5" t="s">
        <v>56</v>
      </c>
      <c r="C221" s="5" t="s">
        <v>52</v>
      </c>
      <c r="D221" s="24">
        <f t="shared" si="99"/>
        <v>0.341748</v>
      </c>
      <c r="E221" s="24">
        <f t="shared" si="100"/>
        <v>0.65632199999999996</v>
      </c>
      <c r="F221" s="8">
        <f t="shared" si="101"/>
        <v>0.99807000000000001</v>
      </c>
      <c r="G221" s="19"/>
      <c r="H221" s="9">
        <v>1.0336724050573465</v>
      </c>
      <c r="I221" s="9">
        <v>1.0441568100307865</v>
      </c>
      <c r="J221" s="9">
        <v>1.0273388674209871</v>
      </c>
      <c r="K221" s="9">
        <v>1.5392557144086942</v>
      </c>
      <c r="L221" s="9">
        <v>1.0481761782135131</v>
      </c>
      <c r="M221" s="9">
        <v>0.69707531914296506</v>
      </c>
      <c r="N221" s="19"/>
      <c r="O221" s="9">
        <f t="shared" si="103"/>
        <v>2.4883420875495408</v>
      </c>
      <c r="P221" s="9">
        <f t="shared" si="104"/>
        <v>2.460051593041694</v>
      </c>
      <c r="Q221" s="9">
        <f t="shared" si="105"/>
        <v>2.4213807741413569</v>
      </c>
      <c r="R221" s="9">
        <f t="shared" si="106"/>
        <v>2.3687822752649672</v>
      </c>
      <c r="S221" s="9">
        <f t="shared" si="107"/>
        <v>2.4005358608928384</v>
      </c>
      <c r="T221" s="9">
        <f t="shared" si="108"/>
        <v>2.345653448729399</v>
      </c>
      <c r="U221" s="19"/>
      <c r="V221" s="16">
        <f t="shared" si="109"/>
        <v>-6.6986790317601103E-2</v>
      </c>
      <c r="W221" s="16">
        <f t="shared" si="110"/>
        <v>0.33180412765701217</v>
      </c>
      <c r="X221" s="16">
        <f t="shared" si="111"/>
        <v>-0.43474386253635394</v>
      </c>
      <c r="Y221" s="16">
        <f t="shared" si="112"/>
        <v>-0.56787013875256498</v>
      </c>
      <c r="Z221" s="16">
        <f t="shared" si="113"/>
        <v>-0.19179172626049421</v>
      </c>
      <c r="AA221" s="16">
        <f t="shared" si="114"/>
        <v>-0.85196528222277568</v>
      </c>
      <c r="AB221" s="16">
        <f t="shared" si="115"/>
        <v>-0.40584209981290936</v>
      </c>
      <c r="AC221" s="47">
        <f t="shared" si="116"/>
        <v>-0.50636794397529961</v>
      </c>
      <c r="AD221" s="16">
        <f t="shared" si="117"/>
        <v>-0.95332520954914846</v>
      </c>
      <c r="AE221" s="16">
        <f t="shared" si="118"/>
        <v>0.78251086710619444</v>
      </c>
      <c r="AF221" s="16">
        <f t="shared" si="119"/>
        <v>-0.96923512845928583</v>
      </c>
      <c r="AG221" s="16">
        <f t="shared" si="120"/>
        <v>-0.41381855515818133</v>
      </c>
      <c r="AH221" s="16">
        <f t="shared" si="121"/>
        <v>-0.83318603397473168</v>
      </c>
      <c r="AI221" s="16">
        <f t="shared" si="122"/>
        <v>-0.79954699755226355</v>
      </c>
      <c r="AJ221" s="16">
        <f t="shared" si="123"/>
        <v>-0.74423145614800312</v>
      </c>
      <c r="AK221" s="16">
        <f t="shared" si="124"/>
        <v>-0.43304827273164725</v>
      </c>
      <c r="AL221" s="47">
        <f t="shared" si="125"/>
        <v>0.52149930086667806</v>
      </c>
      <c r="AM221" s="16">
        <f t="shared" si="126"/>
        <v>-0.98896696663239736</v>
      </c>
      <c r="AN221" s="16">
        <f t="shared" si="127"/>
        <v>-0.10349206562176523</v>
      </c>
      <c r="AO221" s="16">
        <f t="shared" si="128"/>
        <v>-1.1003479915069054</v>
      </c>
      <c r="AP221" s="16">
        <f t="shared" si="129"/>
        <v>-1.1200227864766186</v>
      </c>
      <c r="AQ221" s="16">
        <f t="shared" si="130"/>
        <v>-0.21836444919676382</v>
      </c>
      <c r="AR221" s="19"/>
      <c r="AS221" s="14">
        <v>9.9099999999999991E-4</v>
      </c>
      <c r="AT221" s="16">
        <v>0.32936900000000002</v>
      </c>
      <c r="AU221" s="14">
        <v>5.9100000000000005E-4</v>
      </c>
      <c r="AV221" s="16">
        <v>1.0615270000000001</v>
      </c>
      <c r="AW221" s="15">
        <v>0.50338099999999997</v>
      </c>
      <c r="AX221" s="15">
        <v>5.9570999999999999E-2</v>
      </c>
      <c r="AY221" s="14">
        <v>7.2400000000000003E-4</v>
      </c>
      <c r="AZ221" s="37">
        <v>0.354987</v>
      </c>
      <c r="BA221" s="16">
        <v>2.6235270000000002</v>
      </c>
      <c r="BB221" s="16">
        <v>3.0490490000000001</v>
      </c>
      <c r="BC221" s="16">
        <f t="shared" si="102"/>
        <v>0.86044107523362201</v>
      </c>
      <c r="BD221" s="12">
        <v>170.31005400000001</v>
      </c>
      <c r="BE221" s="15">
        <v>0</v>
      </c>
      <c r="BF221" s="15">
        <v>0</v>
      </c>
      <c r="BG221" s="15">
        <v>0</v>
      </c>
      <c r="BH221" s="15">
        <v>0.341748</v>
      </c>
      <c r="BI221" s="37">
        <v>0.65632199999999996</v>
      </c>
      <c r="BJ221" s="13">
        <v>956.06314099999997</v>
      </c>
      <c r="BK221" s="15">
        <v>0.16997399999999999</v>
      </c>
      <c r="BL221" s="15">
        <v>6.9805979999999996</v>
      </c>
      <c r="BM221" s="16">
        <v>6.055364</v>
      </c>
      <c r="BN221" s="15">
        <v>0.170962</v>
      </c>
      <c r="BO221" s="19"/>
      <c r="BP221" s="45">
        <v>206.5</v>
      </c>
      <c r="BQ221" s="21">
        <v>0</v>
      </c>
      <c r="BR221" s="21">
        <v>27.407657</v>
      </c>
      <c r="BS221" s="20">
        <v>0</v>
      </c>
      <c r="BT221" s="20">
        <v>40.301217999999999</v>
      </c>
      <c r="BU221" s="21">
        <v>1.2985409999999999</v>
      </c>
      <c r="BV221" s="21">
        <v>49.116487999999997</v>
      </c>
      <c r="BW221" s="20">
        <v>0</v>
      </c>
      <c r="BX221" s="20">
        <v>65.596431999999993</v>
      </c>
      <c r="BY221" s="21">
        <v>0</v>
      </c>
      <c r="BZ221" s="21">
        <v>0.47142200000000001</v>
      </c>
      <c r="CA221" s="20">
        <v>0</v>
      </c>
      <c r="CB221" s="20">
        <v>3.3031199999999998</v>
      </c>
      <c r="CC221" s="20">
        <v>4.9763609999999998</v>
      </c>
      <c r="CD221" s="20">
        <v>11.422706</v>
      </c>
      <c r="CE221" s="20">
        <v>10.422355</v>
      </c>
      <c r="CF221" s="21">
        <v>1.254499</v>
      </c>
      <c r="CG221" s="21">
        <v>10.112833999999999</v>
      </c>
      <c r="CH221" s="21">
        <v>0.69424799999999998</v>
      </c>
      <c r="CI221" s="21">
        <v>0.69445699999999999</v>
      </c>
      <c r="CJ221" s="21">
        <v>0.78398699999999999</v>
      </c>
      <c r="CK221" s="21">
        <v>21.609833999999999</v>
      </c>
      <c r="CL221" s="21">
        <v>0.19914100000000001</v>
      </c>
      <c r="CM221" s="23">
        <v>28.087696999999999</v>
      </c>
      <c r="CN221" s="23">
        <v>32.015850999999998</v>
      </c>
      <c r="CO221" s="22">
        <v>697.45527100000004</v>
      </c>
      <c r="CP221" s="21">
        <v>56.850577999999999</v>
      </c>
      <c r="CQ221" s="21">
        <v>18.501017000000001</v>
      </c>
      <c r="CR221" s="21">
        <v>3.5763950000000002</v>
      </c>
      <c r="CS221" s="21">
        <v>18.409168000000001</v>
      </c>
      <c r="CT221" s="21">
        <v>1.1956</v>
      </c>
      <c r="CU221" s="21">
        <v>9.7829999999999995</v>
      </c>
      <c r="CV221" s="21">
        <v>0.14992800000000001</v>
      </c>
      <c r="CW221" s="21">
        <v>7.3308470000000003</v>
      </c>
      <c r="CX221" s="21">
        <v>30.646847000000001</v>
      </c>
      <c r="CY221" s="21">
        <v>1.436793</v>
      </c>
      <c r="CZ221" s="21">
        <v>6.6998379999999997</v>
      </c>
      <c r="DA221" s="21">
        <v>3.4942799999999998</v>
      </c>
      <c r="DB221" s="21">
        <v>2.3939279999999998</v>
      </c>
      <c r="DC221" s="21">
        <v>0.889849</v>
      </c>
    </row>
    <row r="222" spans="1:107" x14ac:dyDescent="0.25">
      <c r="A222" s="6" t="s">
        <v>258</v>
      </c>
      <c r="B222" s="5" t="s">
        <v>51</v>
      </c>
      <c r="C222" s="5" t="s">
        <v>98</v>
      </c>
      <c r="D222" s="24">
        <f t="shared" si="99"/>
        <v>0.245148</v>
      </c>
      <c r="E222" s="24">
        <f t="shared" si="100"/>
        <v>0.75270400000000004</v>
      </c>
      <c r="F222" s="8">
        <f t="shared" si="101"/>
        <v>0.99785200000000007</v>
      </c>
      <c r="G222" s="19"/>
      <c r="H222" s="9">
        <v>0.49548518198727848</v>
      </c>
      <c r="I222" s="9">
        <v>0.50346997305699448</v>
      </c>
      <c r="J222" s="9">
        <v>0.65267292425032331</v>
      </c>
      <c r="K222" s="9">
        <v>0.73718883048167594</v>
      </c>
      <c r="L222" s="9">
        <v>0.55751959943996909</v>
      </c>
      <c r="M222" s="9">
        <v>0.77417222951362474</v>
      </c>
      <c r="N222" s="19"/>
      <c r="O222" s="9">
        <f t="shared" si="103"/>
        <v>1.410190781757062</v>
      </c>
      <c r="P222" s="9">
        <f t="shared" si="104"/>
        <v>1.3641898135113162</v>
      </c>
      <c r="Q222" s="9">
        <f t="shared" si="105"/>
        <v>1.3891285505607007</v>
      </c>
      <c r="R222" s="9">
        <f t="shared" si="106"/>
        <v>1.5231916439339692</v>
      </c>
      <c r="S222" s="9">
        <f t="shared" si="107"/>
        <v>1.3720111232118661</v>
      </c>
      <c r="T222" s="9">
        <f t="shared" si="108"/>
        <v>1.3203940688208256</v>
      </c>
      <c r="U222" s="19"/>
      <c r="V222" s="16">
        <f t="shared" si="109"/>
        <v>0.32618068679150325</v>
      </c>
      <c r="W222" s="16">
        <f t="shared" si="110"/>
        <v>0.96008751863743713</v>
      </c>
      <c r="X222" s="16">
        <f t="shared" si="111"/>
        <v>-0.93369786195138404</v>
      </c>
      <c r="Y222" s="16">
        <f t="shared" si="112"/>
        <v>1.100278287132272</v>
      </c>
      <c r="Z222" s="16">
        <f t="shared" si="113"/>
        <v>0.39535385856866906</v>
      </c>
      <c r="AA222" s="16">
        <f t="shared" si="114"/>
        <v>-0.43450380751672535</v>
      </c>
      <c r="AB222" s="16">
        <f t="shared" si="115"/>
        <v>-0.64903693660656725</v>
      </c>
      <c r="AC222" s="47">
        <f t="shared" si="116"/>
        <v>-1.0154090478324511</v>
      </c>
      <c r="AD222" s="16">
        <f t="shared" si="117"/>
        <v>0.92708729286407365</v>
      </c>
      <c r="AE222" s="16">
        <f t="shared" si="118"/>
        <v>-1.0075041476552233</v>
      </c>
      <c r="AF222" s="16">
        <f t="shared" si="119"/>
        <v>1.110785095185276</v>
      </c>
      <c r="AG222" s="16">
        <f t="shared" si="120"/>
        <v>-0.60526650821248706</v>
      </c>
      <c r="AH222" s="16">
        <f t="shared" si="121"/>
        <v>-0.83318603397473168</v>
      </c>
      <c r="AI222" s="16">
        <f t="shared" si="122"/>
        <v>-0.79954699755226355</v>
      </c>
      <c r="AJ222" s="16">
        <f t="shared" si="123"/>
        <v>-0.74423145614800312</v>
      </c>
      <c r="AK222" s="16">
        <f t="shared" si="124"/>
        <v>-0.71811023440736332</v>
      </c>
      <c r="AL222" s="47">
        <f t="shared" si="125"/>
        <v>0.78016529182428596</v>
      </c>
      <c r="AM222" s="16">
        <f t="shared" si="126"/>
        <v>-0.93895102925569562</v>
      </c>
      <c r="AN222" s="16">
        <f t="shared" si="127"/>
        <v>-0.33626890339543408</v>
      </c>
      <c r="AO222" s="16">
        <f t="shared" si="128"/>
        <v>-0.73561932913171157</v>
      </c>
      <c r="AP222" s="16">
        <f t="shared" si="129"/>
        <v>-0.84440294397528559</v>
      </c>
      <c r="AQ222" s="16">
        <f t="shared" si="130"/>
        <v>-0.59045618014245949</v>
      </c>
      <c r="AR222" s="19"/>
      <c r="AS222" s="14">
        <v>1.0449999999999999E-3</v>
      </c>
      <c r="AT222" s="16">
        <v>0.413856</v>
      </c>
      <c r="AU222" s="14">
        <v>5.2499999999999997E-4</v>
      </c>
      <c r="AV222" s="16">
        <v>3.1470570000000002</v>
      </c>
      <c r="AW222" s="15">
        <v>0.58212399999999997</v>
      </c>
      <c r="AX222" s="15">
        <v>9.1915999999999998E-2</v>
      </c>
      <c r="AY222" s="14">
        <v>6.9899999999999997E-4</v>
      </c>
      <c r="AZ222" s="37">
        <v>0.28442099999999998</v>
      </c>
      <c r="BA222" s="16">
        <v>3.4515539999999998</v>
      </c>
      <c r="BB222" s="16">
        <v>1.9785299999999999</v>
      </c>
      <c r="BC222" s="16">
        <f t="shared" si="102"/>
        <v>1.7445042531576473</v>
      </c>
      <c r="BD222" s="12">
        <v>166.697665</v>
      </c>
      <c r="BE222" s="15">
        <v>0</v>
      </c>
      <c r="BF222" s="15">
        <v>0</v>
      </c>
      <c r="BG222" s="15">
        <v>0</v>
      </c>
      <c r="BH222" s="15">
        <v>0.245148</v>
      </c>
      <c r="BI222" s="37">
        <v>0.75270400000000004</v>
      </c>
      <c r="BJ222" s="13">
        <v>972.21135500000003</v>
      </c>
      <c r="BK222" s="15">
        <v>0.159305</v>
      </c>
      <c r="BL222" s="15">
        <v>7.0676249999999996</v>
      </c>
      <c r="BM222" s="16">
        <v>7.091526</v>
      </c>
      <c r="BN222" s="15">
        <v>0.16639999999999999</v>
      </c>
      <c r="BO222" s="19"/>
      <c r="BP222" s="45">
        <v>191.33333300000001</v>
      </c>
      <c r="BQ222" s="40">
        <v>29.479648999999998</v>
      </c>
      <c r="BR222" s="40">
        <v>18.337554999999998</v>
      </c>
      <c r="BS222" s="39">
        <v>22.705959</v>
      </c>
      <c r="BT222" s="39">
        <v>18.554236</v>
      </c>
      <c r="BU222" s="40">
        <v>0.76869399999999999</v>
      </c>
      <c r="BV222" s="40">
        <v>34.658344999999997</v>
      </c>
      <c r="BW222" s="39">
        <v>50.96443</v>
      </c>
      <c r="BX222" s="39">
        <v>42.274200999999998</v>
      </c>
      <c r="BY222" s="40">
        <v>1.8535140000000001</v>
      </c>
      <c r="BZ222" s="40">
        <v>0.27765200000000001</v>
      </c>
      <c r="CA222" s="39">
        <v>5.4232050000000003</v>
      </c>
      <c r="CB222" s="39">
        <v>3.8280379999999998</v>
      </c>
      <c r="CC222" s="39">
        <v>3.8700079999999999</v>
      </c>
      <c r="CD222" s="39">
        <v>10.466338</v>
      </c>
      <c r="CE222" s="39">
        <v>7.9932720000000002</v>
      </c>
      <c r="CF222" s="40">
        <v>1.1457200000000001</v>
      </c>
      <c r="CG222" s="40">
        <v>6.3198340000000002</v>
      </c>
      <c r="CH222" s="40">
        <v>0.50079799999999997</v>
      </c>
      <c r="CI222" s="40">
        <v>0.45758700000000002</v>
      </c>
      <c r="CJ222" s="40">
        <v>0.55000599999999999</v>
      </c>
      <c r="CK222" s="40">
        <v>21.062667999999999</v>
      </c>
      <c r="CL222" s="40">
        <v>0.20203499999999999</v>
      </c>
      <c r="CM222" s="41">
        <v>29.579497</v>
      </c>
      <c r="CN222" s="41">
        <v>35.908213000000003</v>
      </c>
      <c r="CO222" s="11">
        <v>621.88750200000004</v>
      </c>
      <c r="CP222" s="40">
        <v>39.679550999999996</v>
      </c>
      <c r="CQ222" s="40">
        <v>15.125541999999999</v>
      </c>
      <c r="CR222" s="40">
        <v>2.2379349999999998</v>
      </c>
      <c r="CS222" s="40">
        <v>17.776333999999999</v>
      </c>
      <c r="CT222" s="40">
        <v>1.172439</v>
      </c>
      <c r="CU222" s="40">
        <v>15.313333999999999</v>
      </c>
      <c r="CV222" s="40">
        <v>4.3096000000000002E-2</v>
      </c>
      <c r="CW222" s="40">
        <v>5.3377910000000002</v>
      </c>
      <c r="CX222" s="40">
        <v>23.518802999999998</v>
      </c>
      <c r="CY222" s="40">
        <v>1.359731</v>
      </c>
      <c r="CZ222" s="40">
        <v>6.7313710000000002</v>
      </c>
      <c r="DA222" s="40">
        <v>3.1773720000000001</v>
      </c>
      <c r="DB222" s="40">
        <v>2.3283939999999999</v>
      </c>
      <c r="DC222" s="40">
        <v>0.60431000000000001</v>
      </c>
    </row>
    <row r="223" spans="1:107" x14ac:dyDescent="0.25">
      <c r="A223" s="6" t="s">
        <v>654</v>
      </c>
      <c r="B223" s="5" t="s">
        <v>56</v>
      </c>
      <c r="C223" s="10" t="s">
        <v>293</v>
      </c>
      <c r="D223" s="24">
        <f t="shared" si="99"/>
        <v>0.95639200000000002</v>
      </c>
      <c r="E223" s="24">
        <f t="shared" si="100"/>
        <v>4.1387E-2</v>
      </c>
      <c r="F223" s="8">
        <f t="shared" si="101"/>
        <v>0.99777899999999997</v>
      </c>
      <c r="G223" s="19"/>
      <c r="H223" s="9">
        <v>1.4170602992197456</v>
      </c>
      <c r="I223" s="9">
        <v>1.7239534247684694</v>
      </c>
      <c r="J223" s="9">
        <v>1.3479932933311196</v>
      </c>
      <c r="K223" s="9">
        <v>1.1812459349893549</v>
      </c>
      <c r="L223" s="9">
        <v>1.5152936330069848</v>
      </c>
      <c r="M223" s="9">
        <v>1.3131449472298689</v>
      </c>
      <c r="N223" s="19"/>
      <c r="O223" s="9">
        <f t="shared" si="103"/>
        <v>2.0004042817480912</v>
      </c>
      <c r="P223" s="9">
        <f t="shared" si="104"/>
        <v>2.1282945269595892</v>
      </c>
      <c r="Q223" s="9">
        <f t="shared" si="105"/>
        <v>1.8723655820521241</v>
      </c>
      <c r="R223" s="9">
        <f t="shared" si="106"/>
        <v>2.1756540402946869</v>
      </c>
      <c r="S223" s="9">
        <f t="shared" si="107"/>
        <v>1.9345880560905298</v>
      </c>
      <c r="T223" s="9">
        <f t="shared" si="108"/>
        <v>2.1296483289444947</v>
      </c>
      <c r="U223" s="19"/>
      <c r="V223" s="16">
        <f t="shared" si="109"/>
        <v>-0.44559250901525682</v>
      </c>
      <c r="W223" s="16">
        <f t="shared" si="110"/>
        <v>-0.51815241542652368</v>
      </c>
      <c r="X223" s="16">
        <f t="shared" si="111"/>
        <v>0.28344750025800608</v>
      </c>
      <c r="Y223" s="16">
        <f t="shared" si="112"/>
        <v>-0.77893847077083611</v>
      </c>
      <c r="Z223" s="16">
        <f t="shared" si="113"/>
        <v>0.1017325990357226</v>
      </c>
      <c r="AA223" s="16">
        <f t="shared" si="114"/>
        <v>5.559557659249862E-2</v>
      </c>
      <c r="AB223" s="16">
        <f t="shared" si="115"/>
        <v>4.1636399887419129E-2</v>
      </c>
      <c r="AC223" s="47">
        <f t="shared" si="116"/>
        <v>0.59422442650744844</v>
      </c>
      <c r="AD223" s="16">
        <f t="shared" si="117"/>
        <v>-0.46412050916516212</v>
      </c>
      <c r="AE223" s="16">
        <f t="shared" si="118"/>
        <v>0.67609841152211192</v>
      </c>
      <c r="AF223" s="16">
        <f t="shared" si="119"/>
        <v>-0.75630949851657503</v>
      </c>
      <c r="AG223" s="16">
        <f t="shared" si="120"/>
        <v>0.70619269091669512</v>
      </c>
      <c r="AH223" s="16">
        <f t="shared" si="121"/>
        <v>0.15529984011646497</v>
      </c>
      <c r="AI223" s="16">
        <f t="shared" si="122"/>
        <v>2.2508698076573023E-2</v>
      </c>
      <c r="AJ223" s="16">
        <f t="shared" si="123"/>
        <v>0.16716354160184976</v>
      </c>
      <c r="AK223" s="16">
        <f t="shared" si="124"/>
        <v>1.3807366586576786</v>
      </c>
      <c r="AL223" s="47">
        <f t="shared" si="125"/>
        <v>-1.1288375996906512</v>
      </c>
      <c r="AM223" s="16">
        <f t="shared" si="126"/>
        <v>0.49699200665671012</v>
      </c>
      <c r="AN223" s="16">
        <f t="shared" si="127"/>
        <v>-1.1545114516216894</v>
      </c>
      <c r="AO223" s="16">
        <f t="shared" si="128"/>
        <v>0.49634102740706687</v>
      </c>
      <c r="AP223" s="16">
        <f t="shared" si="129"/>
        <v>0.6425347208939447</v>
      </c>
      <c r="AQ223" s="16">
        <f t="shared" si="130"/>
        <v>-0.773239513998071</v>
      </c>
      <c r="AR223" s="19"/>
      <c r="AS223" s="14">
        <v>9.3899999999999995E-4</v>
      </c>
      <c r="AT223" s="16">
        <v>0.21507299999999999</v>
      </c>
      <c r="AU223" s="14">
        <v>6.8599999999999998E-4</v>
      </c>
      <c r="AV223" s="16">
        <v>0.79764800000000002</v>
      </c>
      <c r="AW223" s="15">
        <v>0.54274599999999995</v>
      </c>
      <c r="AX223" s="15">
        <v>0.129889</v>
      </c>
      <c r="AY223" s="14">
        <v>7.6999999999999996E-4</v>
      </c>
      <c r="AZ223" s="37">
        <v>0.50755700000000004</v>
      </c>
      <c r="BA223" s="16">
        <v>2.8389449999999998</v>
      </c>
      <c r="BB223" s="16">
        <v>2.9854090000000002</v>
      </c>
      <c r="BC223" s="16">
        <f t="shared" si="102"/>
        <v>0.95094005544968874</v>
      </c>
      <c r="BD223" s="12">
        <v>191.443298</v>
      </c>
      <c r="BE223" s="15">
        <v>1.5353870000000001</v>
      </c>
      <c r="BF223" s="15">
        <v>0.23341500000000001</v>
      </c>
      <c r="BG223" s="15">
        <v>0.36521599999999999</v>
      </c>
      <c r="BH223" s="15">
        <v>0.95639200000000002</v>
      </c>
      <c r="BI223" s="37">
        <v>4.1387E-2</v>
      </c>
      <c r="BJ223" s="13">
        <v>1435.8218890000001</v>
      </c>
      <c r="BK223" s="15">
        <v>0.12180199999999999</v>
      </c>
      <c r="BL223" s="15">
        <v>7.36158</v>
      </c>
      <c r="BM223" s="16">
        <v>12.681502</v>
      </c>
      <c r="BN223" s="15">
        <v>0.164159</v>
      </c>
      <c r="BO223" s="19"/>
      <c r="BP223" s="45">
        <v>184.75</v>
      </c>
      <c r="BQ223" s="40">
        <v>58.117122999999999</v>
      </c>
      <c r="BR223" s="40">
        <v>63.698233999999999</v>
      </c>
      <c r="BS223" s="39">
        <v>12.280704999999999</v>
      </c>
      <c r="BT223" s="39">
        <v>9.9096139999999995</v>
      </c>
      <c r="BU223" s="40">
        <v>0.54990700000000003</v>
      </c>
      <c r="BV223" s="40">
        <v>58.847571000000002</v>
      </c>
      <c r="BW223" s="39">
        <v>34.424365999999999</v>
      </c>
      <c r="BX223" s="39">
        <v>71.840374999999995</v>
      </c>
      <c r="BY223" s="40">
        <v>2.1786639999999999</v>
      </c>
      <c r="BZ223" s="40">
        <v>0.34387000000000001</v>
      </c>
      <c r="CA223" s="39">
        <v>10.769574</v>
      </c>
      <c r="CB223" s="39">
        <v>17.06061</v>
      </c>
      <c r="CC223" s="39">
        <v>14.223443</v>
      </c>
      <c r="CD223" s="39">
        <v>8.2139430000000004</v>
      </c>
      <c r="CE223" s="39">
        <v>5.9313500000000001</v>
      </c>
      <c r="CF223" s="40">
        <v>1.341961</v>
      </c>
      <c r="CG223" s="40">
        <v>16.458334000000001</v>
      </c>
      <c r="CH223" s="40">
        <v>1.3163560000000001</v>
      </c>
      <c r="CI223" s="40">
        <v>1.496353</v>
      </c>
      <c r="CJ223" s="40">
        <v>1.8063670000000001</v>
      </c>
      <c r="CK223" s="40">
        <v>17.345001</v>
      </c>
      <c r="CL223" s="40">
        <v>-2.2623999999999998E-2</v>
      </c>
      <c r="CM223" s="41">
        <v>30.493015</v>
      </c>
      <c r="CN223" s="41">
        <v>36.636094999999997</v>
      </c>
      <c r="CO223" s="11">
        <v>344.81004000000001</v>
      </c>
      <c r="CP223" s="40">
        <v>66.945600999999996</v>
      </c>
      <c r="CQ223" s="40">
        <v>14.860367</v>
      </c>
      <c r="CR223" s="40">
        <v>3.7352850000000002</v>
      </c>
      <c r="CS223" s="40">
        <v>32.049751999999998</v>
      </c>
      <c r="CT223" s="40">
        <v>1.1808879999999999</v>
      </c>
      <c r="CU223" s="40">
        <v>8.4986669999999993</v>
      </c>
      <c r="CV223" s="40">
        <v>-0.15481900000000001</v>
      </c>
      <c r="CW223" s="40">
        <v>6.4701269999999997</v>
      </c>
      <c r="CX223" s="40">
        <v>27.152450999999999</v>
      </c>
      <c r="CY223" s="40">
        <v>1.274519</v>
      </c>
      <c r="CZ223" s="40">
        <v>6.3571809999999997</v>
      </c>
      <c r="DA223" s="40">
        <v>3.5807449999999998</v>
      </c>
      <c r="DB223" s="40">
        <v>2.4126249999999998</v>
      </c>
      <c r="DC223" s="40">
        <v>0.70579800000000004</v>
      </c>
    </row>
    <row r="224" spans="1:107" x14ac:dyDescent="0.25">
      <c r="A224" s="6" t="s">
        <v>232</v>
      </c>
      <c r="B224" s="5" t="s">
        <v>48</v>
      </c>
      <c r="C224" s="5"/>
      <c r="D224" s="24">
        <f t="shared" si="99"/>
        <v>0.40332400000000002</v>
      </c>
      <c r="E224" s="24">
        <f t="shared" si="100"/>
        <v>0.59441900000000003</v>
      </c>
      <c r="F224" s="8">
        <f t="shared" si="101"/>
        <v>0.99774300000000005</v>
      </c>
      <c r="G224" s="19"/>
      <c r="H224" s="9">
        <v>0.41343562621571173</v>
      </c>
      <c r="I224" s="9">
        <v>0.51742652573380055</v>
      </c>
      <c r="J224" s="9">
        <v>0.58750783823108432</v>
      </c>
      <c r="K224" s="9">
        <v>0.78303010876672241</v>
      </c>
      <c r="L224" s="9">
        <v>0.51253973475943648</v>
      </c>
      <c r="M224" s="9">
        <v>0.67004701009216328</v>
      </c>
      <c r="N224" s="19"/>
      <c r="O224" s="9">
        <f t="shared" si="103"/>
        <v>2.3238229515767044</v>
      </c>
      <c r="P224" s="9">
        <f t="shared" si="104"/>
        <v>2.2603290775002347</v>
      </c>
      <c r="Q224" s="9">
        <f t="shared" si="105"/>
        <v>2.2475084275186594</v>
      </c>
      <c r="R224" s="9">
        <f t="shared" si="106"/>
        <v>2.1319847491169379</v>
      </c>
      <c r="S224" s="9">
        <f t="shared" si="107"/>
        <v>2.2653058214841435</v>
      </c>
      <c r="T224" s="9">
        <f t="shared" si="108"/>
        <v>2.2147472321809989</v>
      </c>
      <c r="U224" s="19"/>
      <c r="V224" s="16">
        <f t="shared" si="109"/>
        <v>-0.94069229500449858</v>
      </c>
      <c r="W224" s="16">
        <f t="shared" si="110"/>
        <v>-0.37256902454717195</v>
      </c>
      <c r="X224" s="16">
        <f t="shared" si="111"/>
        <v>-0.23062631732111538</v>
      </c>
      <c r="Y224" s="16">
        <f t="shared" si="112"/>
        <v>-0.49170992023782262</v>
      </c>
      <c r="Z224" s="16">
        <f t="shared" si="113"/>
        <v>-5.1112992792645843E-3</v>
      </c>
      <c r="AA224" s="16">
        <f t="shared" si="114"/>
        <v>-0.7892395822051097</v>
      </c>
      <c r="AB224" s="16">
        <f t="shared" si="115"/>
        <v>-0.61985355619132765</v>
      </c>
      <c r="AC224" s="47">
        <f t="shared" si="116"/>
        <v>0.28333611694006927</v>
      </c>
      <c r="AD224" s="16">
        <f t="shared" si="117"/>
        <v>-0.2488157563868193</v>
      </c>
      <c r="AE224" s="16">
        <f t="shared" si="118"/>
        <v>0.11422760365673543</v>
      </c>
      <c r="AF224" s="16">
        <f t="shared" si="119"/>
        <v>-0.38834448390906201</v>
      </c>
      <c r="AG224" s="16">
        <f t="shared" si="120"/>
        <v>-0.11627878427168112</v>
      </c>
      <c r="AH224" s="16">
        <f t="shared" si="121"/>
        <v>0.98009508480743124</v>
      </c>
      <c r="AI224" s="16">
        <f t="shared" si="122"/>
        <v>1.4262388394169287</v>
      </c>
      <c r="AJ224" s="16">
        <f t="shared" si="123"/>
        <v>0.24210577627236216</v>
      </c>
      <c r="AK224" s="16">
        <f t="shared" si="124"/>
        <v>-0.25134045335127558</v>
      </c>
      <c r="AL224" s="47">
        <f t="shared" si="125"/>
        <v>0.35536661179352352</v>
      </c>
      <c r="AM224" s="16">
        <f t="shared" si="126"/>
        <v>-0.65844296985275097</v>
      </c>
      <c r="AN224" s="16">
        <f t="shared" si="127"/>
        <v>-0.24088036325610721</v>
      </c>
      <c r="AO224" s="16">
        <f t="shared" si="128"/>
        <v>-0.52351787930411331</v>
      </c>
      <c r="AP224" s="16">
        <f t="shared" si="129"/>
        <v>-0.623335594018114</v>
      </c>
      <c r="AQ224" s="16">
        <f t="shared" si="130"/>
        <v>-0.55995150952130768</v>
      </c>
      <c r="AR224" s="19"/>
      <c r="AS224" s="14">
        <v>8.7100000000000003E-4</v>
      </c>
      <c r="AT224" s="16">
        <v>0.23465</v>
      </c>
      <c r="AU224" s="14">
        <v>6.1799999999999995E-4</v>
      </c>
      <c r="AV224" s="16">
        <v>1.1567430000000001</v>
      </c>
      <c r="AW224" s="15">
        <v>0.52841700000000003</v>
      </c>
      <c r="AX224" s="15">
        <v>6.4431000000000002E-2</v>
      </c>
      <c r="AY224" s="14">
        <v>7.0200000000000004E-4</v>
      </c>
      <c r="AZ224" s="37">
        <v>0.46445999999999998</v>
      </c>
      <c r="BA224" s="16">
        <v>2.9337529999999998</v>
      </c>
      <c r="BB224" s="16">
        <v>2.6493820000000001</v>
      </c>
      <c r="BC224" s="16">
        <f t="shared" si="102"/>
        <v>1.1073348426161269</v>
      </c>
      <c r="BD224" s="12">
        <v>175.92426599999999</v>
      </c>
      <c r="BE224" s="15">
        <v>2.8165179999999999</v>
      </c>
      <c r="BF224" s="15">
        <v>0.63199099999999997</v>
      </c>
      <c r="BG224" s="15">
        <v>0.39524700000000001</v>
      </c>
      <c r="BH224" s="15">
        <v>0.40332400000000002</v>
      </c>
      <c r="BI224" s="37">
        <v>0.59441900000000003</v>
      </c>
      <c r="BJ224" s="13">
        <v>1062.7765710000001</v>
      </c>
      <c r="BK224" s="15">
        <v>0.16367699999999999</v>
      </c>
      <c r="BL224" s="15">
        <v>7.1182340000000002</v>
      </c>
      <c r="BM224" s="16">
        <v>7.9226039999999998</v>
      </c>
      <c r="BN224" s="15">
        <v>0.16677400000000001</v>
      </c>
      <c r="BO224" s="19"/>
      <c r="BP224" s="45">
        <v>131.66666699999999</v>
      </c>
      <c r="BQ224" s="40">
        <v>30.697534000000001</v>
      </c>
      <c r="BR224" s="40">
        <v>6.4917959999999999</v>
      </c>
      <c r="BS224" s="39">
        <v>23.103570999999999</v>
      </c>
      <c r="BT224" s="39">
        <v>0</v>
      </c>
      <c r="BU224" s="40">
        <v>0.63682499999999997</v>
      </c>
      <c r="BV224" s="40">
        <v>6.2257759999999998</v>
      </c>
      <c r="BW224" s="39">
        <v>59.702162000000001</v>
      </c>
      <c r="BX224" s="39">
        <v>36.523403000000002</v>
      </c>
      <c r="BY224" s="40">
        <v>1.91415</v>
      </c>
      <c r="BZ224" s="40">
        <v>0.19638600000000001</v>
      </c>
      <c r="CA224" s="39">
        <v>4.1219159999999997</v>
      </c>
      <c r="CB224" s="39">
        <v>0</v>
      </c>
      <c r="CC224" s="39">
        <v>0</v>
      </c>
      <c r="CD224" s="39">
        <v>10.885142999999999</v>
      </c>
      <c r="CE224" s="39">
        <v>5.9439700000000002</v>
      </c>
      <c r="CF224" s="40">
        <v>1.0118659999999999</v>
      </c>
      <c r="CG224" s="40">
        <v>5.1623340000000004</v>
      </c>
      <c r="CH224" s="40">
        <v>0.42552699999999999</v>
      </c>
      <c r="CI224" s="40">
        <v>0.243921</v>
      </c>
      <c r="CJ224" s="40">
        <v>0.39950999999999998</v>
      </c>
      <c r="CK224" s="40">
        <v>19.352834999999999</v>
      </c>
      <c r="CL224" s="40">
        <v>0.184395</v>
      </c>
      <c r="CM224" s="41">
        <v>32.086655999999998</v>
      </c>
      <c r="CN224" s="41">
        <v>32.545222000000003</v>
      </c>
      <c r="CO224" s="11">
        <v>590.44574499999999</v>
      </c>
      <c r="CP224" s="40">
        <v>31.245809999999999</v>
      </c>
      <c r="CQ224" s="40">
        <v>10.148543999999999</v>
      </c>
      <c r="CR224" s="40">
        <v>1.018159</v>
      </c>
      <c r="CS224" s="40">
        <v>10.2165</v>
      </c>
      <c r="CT224" s="40">
        <v>0.71138599999999996</v>
      </c>
      <c r="CU224" s="40">
        <v>6.664167</v>
      </c>
      <c r="CV224" s="40">
        <v>-6.8626999999999994E-2</v>
      </c>
      <c r="CW224" s="40">
        <v>5.3291380000000004</v>
      </c>
      <c r="CX224" s="40">
        <v>25.187605000000001</v>
      </c>
      <c r="CY224" s="40">
        <v>0.98471399999999998</v>
      </c>
      <c r="CZ224" s="40">
        <v>5.4512549999999997</v>
      </c>
      <c r="DA224" s="40">
        <v>2.7662879999999999</v>
      </c>
      <c r="DB224" s="40">
        <v>2.0082330000000002</v>
      </c>
      <c r="DC224" s="40">
        <v>0.52616300000000005</v>
      </c>
    </row>
    <row r="225" spans="1:107" x14ac:dyDescent="0.25">
      <c r="A225" s="6" t="s">
        <v>604</v>
      </c>
      <c r="B225" s="5" t="s">
        <v>56</v>
      </c>
      <c r="C225" s="5" t="s">
        <v>58</v>
      </c>
      <c r="D225" s="24">
        <f t="shared" si="99"/>
        <v>0.72890600000000005</v>
      </c>
      <c r="E225" s="24">
        <f t="shared" si="100"/>
        <v>0.26872000000000001</v>
      </c>
      <c r="F225" s="8">
        <f t="shared" si="101"/>
        <v>0.99762600000000012</v>
      </c>
      <c r="G225" s="19"/>
      <c r="H225" s="9">
        <v>1.2529501585831821</v>
      </c>
      <c r="I225" s="9">
        <v>1.5054965106726728</v>
      </c>
      <c r="J225" s="9">
        <v>1.2219314646603683</v>
      </c>
      <c r="K225" s="9">
        <v>1.1932855865658412</v>
      </c>
      <c r="L225" s="9">
        <v>1.3436042462227293</v>
      </c>
      <c r="M225" s="9">
        <v>1.1526120836079383</v>
      </c>
      <c r="N225" s="19"/>
      <c r="O225" s="9">
        <f t="shared" si="103"/>
        <v>2.7657267262264225</v>
      </c>
      <c r="P225" s="9">
        <f t="shared" si="104"/>
        <v>2.7302511823171915</v>
      </c>
      <c r="Q225" s="9">
        <f t="shared" si="105"/>
        <v>2.7278600181433506</v>
      </c>
      <c r="R225" s="9">
        <f t="shared" si="106"/>
        <v>2.7634893574165207</v>
      </c>
      <c r="S225" s="9">
        <f t="shared" si="107"/>
        <v>2.716383463317698</v>
      </c>
      <c r="T225" s="9">
        <f t="shared" si="108"/>
        <v>2.4700407488227385</v>
      </c>
      <c r="U225" s="19"/>
      <c r="V225" s="16">
        <f t="shared" si="109"/>
        <v>-1.9745771422173282</v>
      </c>
      <c r="W225" s="16">
        <f t="shared" si="110"/>
        <v>-1.4015283669287038</v>
      </c>
      <c r="X225" s="16">
        <f t="shared" si="111"/>
        <v>-9.4547953844289129E-2</v>
      </c>
      <c r="Y225" s="16">
        <f t="shared" si="112"/>
        <v>-1.2248208120785002</v>
      </c>
      <c r="Z225" s="16">
        <f t="shared" si="113"/>
        <v>-6.0952876115118564E-2</v>
      </c>
      <c r="AA225" s="16">
        <f t="shared" si="114"/>
        <v>-1.1331855039686445</v>
      </c>
      <c r="AB225" s="16">
        <f t="shared" si="115"/>
        <v>-0.96032632770244863</v>
      </c>
      <c r="AC225" s="47">
        <f t="shared" si="116"/>
        <v>2.5352114431279693</v>
      </c>
      <c r="AD225" s="16">
        <f t="shared" si="117"/>
        <v>0.22308880469810682</v>
      </c>
      <c r="AE225" s="16">
        <f t="shared" si="118"/>
        <v>-0.55058772401520351</v>
      </c>
      <c r="AF225" s="16">
        <f t="shared" si="119"/>
        <v>0.28879405138203368</v>
      </c>
      <c r="AG225" s="16">
        <f t="shared" si="120"/>
        <v>-6.5951042845359353E-2</v>
      </c>
      <c r="AH225" s="16">
        <f t="shared" si="121"/>
        <v>-0.83318603397473168</v>
      </c>
      <c r="AI225" s="16">
        <f t="shared" si="122"/>
        <v>-0.79954699755226355</v>
      </c>
      <c r="AJ225" s="16">
        <f t="shared" si="123"/>
        <v>-0.74423145614800312</v>
      </c>
      <c r="AK225" s="16">
        <f t="shared" si="124"/>
        <v>0.70943639557525673</v>
      </c>
      <c r="AL225" s="47">
        <f t="shared" si="125"/>
        <v>-0.51873077764539544</v>
      </c>
      <c r="AM225" s="16">
        <f t="shared" si="126"/>
        <v>0.79817118576081714</v>
      </c>
      <c r="AN225" s="16">
        <f t="shared" si="127"/>
        <v>-0.20440057388900845</v>
      </c>
      <c r="AO225" s="16">
        <f t="shared" si="128"/>
        <v>1.0000845901118736</v>
      </c>
      <c r="AP225" s="16">
        <f t="shared" si="129"/>
        <v>1.0209798033841166</v>
      </c>
      <c r="AQ225" s="16">
        <f t="shared" si="130"/>
        <v>-0.40498125770262844</v>
      </c>
      <c r="AR225" s="19"/>
      <c r="AS225" s="14">
        <v>7.2900000000000005E-4</v>
      </c>
      <c r="AT225" s="16">
        <v>9.6282999999999994E-2</v>
      </c>
      <c r="AU225" s="14">
        <v>6.3599999999999996E-4</v>
      </c>
      <c r="AV225" s="16">
        <v>0.240203</v>
      </c>
      <c r="AW225" s="15">
        <v>0.52092799999999995</v>
      </c>
      <c r="AX225" s="15">
        <v>3.7782000000000003E-2</v>
      </c>
      <c r="AY225" s="14">
        <v>6.6699999999999995E-4</v>
      </c>
      <c r="AZ225" s="37">
        <v>0.77662699999999996</v>
      </c>
      <c r="BA225" s="16">
        <v>3.141553</v>
      </c>
      <c r="BB225" s="16">
        <v>2.251789</v>
      </c>
      <c r="BC225" s="16">
        <f t="shared" si="102"/>
        <v>1.3951364892536557</v>
      </c>
      <c r="BD225" s="12">
        <v>176.87388899999999</v>
      </c>
      <c r="BE225" s="15">
        <v>0</v>
      </c>
      <c r="BF225" s="15">
        <v>0</v>
      </c>
      <c r="BG225" s="15">
        <v>0</v>
      </c>
      <c r="BH225" s="15">
        <v>0.72890600000000005</v>
      </c>
      <c r="BI225" s="37">
        <v>0.26872000000000001</v>
      </c>
      <c r="BJ225" s="13">
        <v>1533.061011</v>
      </c>
      <c r="BK225" s="15">
        <v>0.165349</v>
      </c>
      <c r="BL225" s="15">
        <v>7.4817770000000001</v>
      </c>
      <c r="BM225" s="16">
        <v>14.104224</v>
      </c>
      <c r="BN225" s="15">
        <v>0.16867399999999999</v>
      </c>
      <c r="BO225" s="19"/>
      <c r="BP225" s="45">
        <v>219.6</v>
      </c>
      <c r="BQ225" s="40">
        <v>3.9154939999999998</v>
      </c>
      <c r="BR225" s="40">
        <v>4.3140970000000003</v>
      </c>
      <c r="BS225" s="39">
        <v>20.964919999999999</v>
      </c>
      <c r="BT225" s="39">
        <v>42.558672000000001</v>
      </c>
      <c r="BU225" s="40">
        <v>1.3528519999999999</v>
      </c>
      <c r="BV225" s="40">
        <v>11.931516999999999</v>
      </c>
      <c r="BW225" s="39">
        <v>9.1473139999999997</v>
      </c>
      <c r="BX225" s="39">
        <v>27.363585</v>
      </c>
      <c r="BY225" s="40">
        <v>6.815175</v>
      </c>
      <c r="BZ225" s="40">
        <v>1.083977</v>
      </c>
      <c r="CA225" s="39">
        <v>18.129560999999999</v>
      </c>
      <c r="CB225" s="39">
        <v>53.439740999999998</v>
      </c>
      <c r="CC225" s="39">
        <v>33.942017999999997</v>
      </c>
      <c r="CD225" s="39">
        <v>10.533950000000001</v>
      </c>
      <c r="CE225" s="39">
        <v>12.714587</v>
      </c>
      <c r="CF225" s="40">
        <v>1.772149</v>
      </c>
      <c r="CG225" s="40">
        <v>71.209806999999998</v>
      </c>
      <c r="CH225" s="40">
        <v>16.633130999999999</v>
      </c>
      <c r="CI225" s="40">
        <v>9.2466460000000001</v>
      </c>
      <c r="CJ225" s="40">
        <v>10.019511</v>
      </c>
      <c r="CK225" s="40">
        <v>63.376401999999999</v>
      </c>
      <c r="CL225" s="40">
        <v>3.764624</v>
      </c>
      <c r="CM225" s="41">
        <v>78.514099000000002</v>
      </c>
      <c r="CN225" s="41">
        <v>79.843456000000003</v>
      </c>
      <c r="CO225" s="11">
        <v>467.07564100000002</v>
      </c>
      <c r="CP225" s="40">
        <v>39.337189000000002</v>
      </c>
      <c r="CQ225" s="40">
        <v>52.401411000000003</v>
      </c>
      <c r="CR225" s="40">
        <v>5.0488770000000001</v>
      </c>
      <c r="CS225" s="40">
        <v>36.486803000000002</v>
      </c>
      <c r="CT225" s="40">
        <v>1.7991699999999999</v>
      </c>
      <c r="CU225" s="40">
        <v>8.5744000000000007</v>
      </c>
      <c r="CV225" s="40">
        <v>2.5725999999999999E-2</v>
      </c>
      <c r="CW225" s="40">
        <v>8.2972619999999999</v>
      </c>
      <c r="CX225" s="40">
        <v>129.471091</v>
      </c>
      <c r="CY225" s="40">
        <v>7.489484</v>
      </c>
      <c r="CZ225" s="40">
        <v>34.86768</v>
      </c>
      <c r="DA225" s="40">
        <v>3.822247</v>
      </c>
      <c r="DB225" s="40">
        <v>2.7661889999999998</v>
      </c>
      <c r="DC225" s="40">
        <v>0.85772099999999996</v>
      </c>
    </row>
    <row r="226" spans="1:107" x14ac:dyDescent="0.25">
      <c r="A226" s="6" t="s">
        <v>373</v>
      </c>
      <c r="B226" s="5" t="s">
        <v>51</v>
      </c>
      <c r="C226" s="5" t="s">
        <v>125</v>
      </c>
      <c r="D226" s="24">
        <f t="shared" si="99"/>
        <v>0.99736000000000002</v>
      </c>
      <c r="E226" s="24">
        <f t="shared" si="100"/>
        <v>4.6999999999999997E-5</v>
      </c>
      <c r="F226" s="8">
        <f t="shared" si="101"/>
        <v>0.99740700000000004</v>
      </c>
      <c r="G226" s="19"/>
      <c r="H226" s="9">
        <v>0.57197603651815221</v>
      </c>
      <c r="I226" s="9">
        <v>0.94502342883296031</v>
      </c>
      <c r="J226" s="9">
        <v>0.73383750496637412</v>
      </c>
      <c r="K226" s="9">
        <v>0.89965099428058226</v>
      </c>
      <c r="L226" s="9">
        <v>0.7597927486482039</v>
      </c>
      <c r="M226" s="9">
        <v>0.864524440771959</v>
      </c>
      <c r="N226" s="19"/>
      <c r="O226" s="9">
        <f t="shared" si="103"/>
        <v>2.0000605458274512</v>
      </c>
      <c r="P226" s="9">
        <f t="shared" si="104"/>
        <v>2.2730543788622666</v>
      </c>
      <c r="Q226" s="9">
        <f t="shared" si="105"/>
        <v>1.9370619564305698</v>
      </c>
      <c r="R226" s="9">
        <f t="shared" si="106"/>
        <v>2.125680799236831</v>
      </c>
      <c r="S226" s="9">
        <f t="shared" si="107"/>
        <v>2.0700007218881851</v>
      </c>
      <c r="T226" s="9">
        <f t="shared" si="108"/>
        <v>2.2491372039912543</v>
      </c>
      <c r="U226" s="19"/>
      <c r="V226" s="16">
        <f t="shared" si="109"/>
        <v>-0.14707646158056636</v>
      </c>
      <c r="W226" s="16">
        <f t="shared" si="110"/>
        <v>-0.86589571237193108</v>
      </c>
      <c r="X226" s="16">
        <f t="shared" si="111"/>
        <v>0.88824022682167814</v>
      </c>
      <c r="Y226" s="16">
        <f t="shared" si="112"/>
        <v>-1.3972331299775009</v>
      </c>
      <c r="Z226" s="16">
        <f t="shared" si="113"/>
        <v>-0.81891895550063953</v>
      </c>
      <c r="AA226" s="16">
        <f t="shared" si="114"/>
        <v>0.18440267251354908</v>
      </c>
      <c r="AB226" s="16">
        <f t="shared" si="115"/>
        <v>0.69339856249442045</v>
      </c>
      <c r="AC226" s="47">
        <f t="shared" si="116"/>
        <v>0.43761526111988519</v>
      </c>
      <c r="AD226" s="16">
        <f t="shared" si="117"/>
        <v>-0.81637750670186582</v>
      </c>
      <c r="AE226" s="16">
        <f t="shared" si="118"/>
        <v>0.82681984982967949</v>
      </c>
      <c r="AF226" s="16">
        <f t="shared" si="119"/>
        <v>-0.94054518138835397</v>
      </c>
      <c r="AG226" s="16">
        <f t="shared" si="120"/>
        <v>1.2292492340786794</v>
      </c>
      <c r="AH226" s="16">
        <f t="shared" si="121"/>
        <v>-0.17925595290948548</v>
      </c>
      <c r="AI226" s="16">
        <f t="shared" si="122"/>
        <v>-0.36417427046258732</v>
      </c>
      <c r="AJ226" s="16">
        <f t="shared" si="123"/>
        <v>-0.18613627770079694</v>
      </c>
      <c r="AK226" s="16">
        <f t="shared" si="124"/>
        <v>1.5016312595472308</v>
      </c>
      <c r="AL226" s="47">
        <f t="shared" si="125"/>
        <v>-1.2397841671637011</v>
      </c>
      <c r="AM226" s="16">
        <f t="shared" si="126"/>
        <v>0.58862344623068119</v>
      </c>
      <c r="AN226" s="16">
        <f t="shared" si="127"/>
        <v>-0.57349662456078265</v>
      </c>
      <c r="AO226" s="16">
        <f t="shared" si="128"/>
        <v>0.18874384291228671</v>
      </c>
      <c r="AP226" s="16">
        <f t="shared" si="129"/>
        <v>1.3986766258368077</v>
      </c>
      <c r="AQ226" s="16">
        <f t="shared" si="130"/>
        <v>-0.40710190325383128</v>
      </c>
      <c r="AR226" s="19"/>
      <c r="AS226" s="14">
        <v>9.7999999999999997E-4</v>
      </c>
      <c r="AT226" s="16">
        <v>0.16831099999999999</v>
      </c>
      <c r="AU226" s="14">
        <v>7.6599999999999997E-4</v>
      </c>
      <c r="AV226" s="16">
        <v>2.4652E-2</v>
      </c>
      <c r="AW226" s="15">
        <v>0.41927599999999998</v>
      </c>
      <c r="AX226" s="15">
        <v>0.13986899999999999</v>
      </c>
      <c r="AY226" s="14">
        <v>8.3699999999999996E-4</v>
      </c>
      <c r="AZ226" s="37">
        <v>0.48584699999999997</v>
      </c>
      <c r="BA226" s="16">
        <v>2.6838310000000001</v>
      </c>
      <c r="BB226" s="16">
        <v>3.0755479999999999</v>
      </c>
      <c r="BC226" s="16">
        <f t="shared" si="102"/>
        <v>0.87263505560635046</v>
      </c>
      <c r="BD226" s="12">
        <v>201.312736</v>
      </c>
      <c r="BE226" s="15">
        <v>1.0157309999999999</v>
      </c>
      <c r="BF226" s="15">
        <v>0.12361999999999999</v>
      </c>
      <c r="BG226" s="15">
        <v>0.22364100000000001</v>
      </c>
      <c r="BH226" s="15">
        <v>0.99736000000000002</v>
      </c>
      <c r="BI226" s="37">
        <v>4.6999999999999997E-5</v>
      </c>
      <c r="BJ226" s="13">
        <v>1465.4061409999999</v>
      </c>
      <c r="BK226" s="15">
        <v>0.14843200000000001</v>
      </c>
      <c r="BL226" s="15">
        <v>7.2881850000000004</v>
      </c>
      <c r="BM226" s="16">
        <v>15.524133000000001</v>
      </c>
      <c r="BN226" s="15">
        <v>0.16864799999999999</v>
      </c>
      <c r="BO226" s="19"/>
      <c r="BP226" s="45">
        <v>185.66666699999999</v>
      </c>
      <c r="BQ226" s="40">
        <v>43.794508999999998</v>
      </c>
      <c r="BR226" s="40">
        <v>53.908912999999998</v>
      </c>
      <c r="BS226" s="39">
        <v>10.663319</v>
      </c>
      <c r="BT226" s="39">
        <v>3.2237719999999999</v>
      </c>
      <c r="BU226" s="40">
        <v>0.55383599999999999</v>
      </c>
      <c r="BV226" s="40">
        <v>29.365248999999999</v>
      </c>
      <c r="BW226" s="39">
        <v>30.175685999999999</v>
      </c>
      <c r="BX226" s="39">
        <v>52.506388000000001</v>
      </c>
      <c r="BY226" s="40">
        <v>2.0155099999999999</v>
      </c>
      <c r="BZ226" s="40">
        <v>0.14034099999999999</v>
      </c>
      <c r="CA226" s="39">
        <v>11.061292</v>
      </c>
      <c r="CB226" s="39">
        <v>19.423335999999999</v>
      </c>
      <c r="CC226" s="39">
        <v>15.888583000000001</v>
      </c>
      <c r="CD226" s="39">
        <v>7.3442790000000002</v>
      </c>
      <c r="CE226" s="39">
        <v>5.5182060000000002</v>
      </c>
      <c r="CF226" s="40">
        <v>1.3063739999999999</v>
      </c>
      <c r="CG226" s="40">
        <v>14.258667000000001</v>
      </c>
      <c r="CH226" s="40">
        <v>1.5691740000000001</v>
      </c>
      <c r="CI226" s="40">
        <v>1.715938</v>
      </c>
      <c r="CJ226" s="40">
        <v>1.469892</v>
      </c>
      <c r="CK226" s="40">
        <v>16.863446</v>
      </c>
      <c r="CL226" s="40">
        <v>7.0150000000000004E-3</v>
      </c>
      <c r="CM226" s="41">
        <v>30.558961</v>
      </c>
      <c r="CN226" s="41">
        <v>40.610610000000001</v>
      </c>
      <c r="CO226" s="11">
        <v>244.051029</v>
      </c>
      <c r="CP226" s="40">
        <v>60.743575999999997</v>
      </c>
      <c r="CQ226" s="40">
        <v>21.735223000000001</v>
      </c>
      <c r="CR226" s="40">
        <v>3.7363810000000002</v>
      </c>
      <c r="CS226" s="40">
        <v>39.315891999999998</v>
      </c>
      <c r="CT226" s="40">
        <v>1.308343</v>
      </c>
      <c r="CU226" s="40">
        <v>9.7885559999999998</v>
      </c>
      <c r="CV226" s="40">
        <v>-0.17462900000000001</v>
      </c>
      <c r="CW226" s="40">
        <v>6.4028210000000003</v>
      </c>
      <c r="CX226" s="40">
        <v>24.139721999999999</v>
      </c>
      <c r="CY226" s="40">
        <v>1.42221</v>
      </c>
      <c r="CZ226" s="40">
        <v>6.6088959999999997</v>
      </c>
      <c r="DA226" s="40">
        <v>3.6920269999999999</v>
      </c>
      <c r="DB226" s="40">
        <v>2.6043759999999998</v>
      </c>
      <c r="DC226" s="40">
        <v>0.72941100000000003</v>
      </c>
    </row>
    <row r="227" spans="1:107" x14ac:dyDescent="0.25">
      <c r="A227" s="6" t="s">
        <v>626</v>
      </c>
      <c r="B227" s="5" t="s">
        <v>56</v>
      </c>
      <c r="C227" s="5" t="s">
        <v>120</v>
      </c>
      <c r="D227" s="24">
        <f t="shared" si="99"/>
        <v>0.89674100000000001</v>
      </c>
      <c r="E227" s="24">
        <f t="shared" si="100"/>
        <v>0.100656</v>
      </c>
      <c r="F227" s="8">
        <f t="shared" si="101"/>
        <v>0.99739699999999998</v>
      </c>
      <c r="G227" s="19"/>
      <c r="H227" s="9">
        <v>1.5082657652470679</v>
      </c>
      <c r="I227" s="9">
        <v>1.4115035154472269</v>
      </c>
      <c r="J227" s="9">
        <v>1.2724138724605965</v>
      </c>
      <c r="K227" s="9">
        <v>1.0938156098129239</v>
      </c>
      <c r="L227" s="9">
        <v>1.4151286287561147</v>
      </c>
      <c r="M227" s="9">
        <v>1.3243659174456974</v>
      </c>
      <c r="N227" s="19"/>
      <c r="O227" s="9">
        <f t="shared" si="103"/>
        <v>2.1920980339637768</v>
      </c>
      <c r="P227" s="9">
        <f t="shared" si="104"/>
        <v>2.3022473157628607</v>
      </c>
      <c r="Q227" s="9">
        <f t="shared" si="105"/>
        <v>2.2237391630456349</v>
      </c>
      <c r="R227" s="9">
        <f t="shared" si="106"/>
        <v>2.3234718696430208</v>
      </c>
      <c r="S227" s="9">
        <f t="shared" si="107"/>
        <v>2.2523850797121359</v>
      </c>
      <c r="T227" s="9">
        <f t="shared" si="108"/>
        <v>2.1410623449975281</v>
      </c>
      <c r="U227" s="19"/>
      <c r="V227" s="16">
        <f t="shared" si="109"/>
        <v>-0.62033360995263598</v>
      </c>
      <c r="W227" s="16">
        <f t="shared" si="110"/>
        <v>-0.57088428571949401</v>
      </c>
      <c r="X227" s="16">
        <f t="shared" si="111"/>
        <v>0.18516868219140944</v>
      </c>
      <c r="Y227" s="16">
        <f t="shared" si="112"/>
        <v>-1.1428943461339902</v>
      </c>
      <c r="Z227" s="16">
        <f t="shared" si="113"/>
        <v>-0.7149234324495447</v>
      </c>
      <c r="AA227" s="16">
        <f t="shared" si="114"/>
        <v>-1.058985905326348</v>
      </c>
      <c r="AB227" s="16">
        <f t="shared" si="115"/>
        <v>-0.11400829566052104</v>
      </c>
      <c r="AC227" s="47">
        <f t="shared" si="116"/>
        <v>0.32298254591151304</v>
      </c>
      <c r="AD227" s="16">
        <f t="shared" si="117"/>
        <v>-1.2430287367533976</v>
      </c>
      <c r="AE227" s="16">
        <f t="shared" si="118"/>
        <v>0.89108869242599931</v>
      </c>
      <c r="AF227" s="16">
        <f t="shared" si="119"/>
        <v>-1.1078360259954918</v>
      </c>
      <c r="AG227" s="16">
        <f t="shared" si="120"/>
        <v>1.5751845068346866</v>
      </c>
      <c r="AH227" s="16">
        <f t="shared" si="121"/>
        <v>1.1384679061762055</v>
      </c>
      <c r="AI227" s="16">
        <f t="shared" si="122"/>
        <v>0.47151103569720726</v>
      </c>
      <c r="AJ227" s="16">
        <f t="shared" si="123"/>
        <v>-0.1775193306688207</v>
      </c>
      <c r="AK227" s="16">
        <f t="shared" si="124"/>
        <v>1.2047094218469316</v>
      </c>
      <c r="AL227" s="47">
        <f t="shared" si="125"/>
        <v>-0.96977392993834832</v>
      </c>
      <c r="AM227" s="16">
        <f t="shared" si="126"/>
        <v>-0.13219462473247057</v>
      </c>
      <c r="AN227" s="16">
        <f t="shared" si="127"/>
        <v>-0.36624691212174632</v>
      </c>
      <c r="AO227" s="16">
        <f t="shared" si="128"/>
        <v>9.8382062206625084E-2</v>
      </c>
      <c r="AP227" s="16">
        <f t="shared" si="129"/>
        <v>1.3902125153611269E-2</v>
      </c>
      <c r="AQ227" s="16">
        <f t="shared" si="130"/>
        <v>-0.73139754600702611</v>
      </c>
      <c r="AR227" s="19"/>
      <c r="AS227" s="14">
        <v>9.1500000000000001E-4</v>
      </c>
      <c r="AT227" s="16">
        <v>0.207982</v>
      </c>
      <c r="AU227" s="14">
        <v>6.7299999999999999E-4</v>
      </c>
      <c r="AV227" s="16">
        <v>0.34262799999999999</v>
      </c>
      <c r="AW227" s="15">
        <v>0.43322300000000002</v>
      </c>
      <c r="AX227" s="15">
        <v>4.3531E-2</v>
      </c>
      <c r="AY227" s="14">
        <v>7.54E-4</v>
      </c>
      <c r="AZ227" s="37">
        <v>0.46995599999999998</v>
      </c>
      <c r="BA227" s="16">
        <v>2.4959579999999999</v>
      </c>
      <c r="BB227" s="16">
        <v>3.1139839999999999</v>
      </c>
      <c r="BC227" s="16">
        <f t="shared" si="102"/>
        <v>0.80153205668365668</v>
      </c>
      <c r="BD227" s="12">
        <v>207.840112</v>
      </c>
      <c r="BE227" s="15">
        <v>3.0625140000000002</v>
      </c>
      <c r="BF227" s="15">
        <v>0.36090499999999998</v>
      </c>
      <c r="BG227" s="15">
        <v>0.22709399999999999</v>
      </c>
      <c r="BH227" s="15">
        <v>0.89674100000000001</v>
      </c>
      <c r="BI227" s="37">
        <v>0.100656</v>
      </c>
      <c r="BJ227" s="13">
        <v>1232.681832</v>
      </c>
      <c r="BK227" s="15">
        <v>0.15793099999999999</v>
      </c>
      <c r="BL227" s="15">
        <v>7.2666240000000002</v>
      </c>
      <c r="BM227" s="16">
        <v>10.318228</v>
      </c>
      <c r="BN227" s="15">
        <v>0.16467200000000001</v>
      </c>
      <c r="BO227" s="19"/>
      <c r="BP227" s="45">
        <v>140.85714300000001</v>
      </c>
      <c r="BQ227" s="40">
        <v>43.144913000000003</v>
      </c>
      <c r="BR227" s="40">
        <v>20.156168000000001</v>
      </c>
      <c r="BS227" s="39">
        <v>19.329243999999999</v>
      </c>
      <c r="BT227" s="39">
        <v>10.042878</v>
      </c>
      <c r="BU227" s="40">
        <v>0.69646300000000005</v>
      </c>
      <c r="BV227" s="40">
        <v>46.466175</v>
      </c>
      <c r="BW227" s="39">
        <v>51.899963999999997</v>
      </c>
      <c r="BX227" s="39">
        <v>42.814171999999999</v>
      </c>
      <c r="BY227" s="40">
        <v>2.267503</v>
      </c>
      <c r="BZ227" s="40">
        <v>0.50357099999999999</v>
      </c>
      <c r="CA227" s="39">
        <v>8.6181280000000005</v>
      </c>
      <c r="CB227" s="39">
        <v>6.809552</v>
      </c>
      <c r="CC227" s="39">
        <v>11.153057</v>
      </c>
      <c r="CD227" s="39">
        <v>10.924749</v>
      </c>
      <c r="CE227" s="39">
        <v>7.5820530000000002</v>
      </c>
      <c r="CF227" s="40">
        <v>1.2965089999999999</v>
      </c>
      <c r="CG227" s="40">
        <v>14.832287000000001</v>
      </c>
      <c r="CH227" s="40">
        <v>3.2223229999999998</v>
      </c>
      <c r="CI227" s="40">
        <v>1.2537210000000001</v>
      </c>
      <c r="CJ227" s="40">
        <v>2.3130679999999999</v>
      </c>
      <c r="CK227" s="40">
        <v>26.426572</v>
      </c>
      <c r="CL227" s="40">
        <v>0.560867</v>
      </c>
      <c r="CM227" s="41">
        <v>39.809491999999999</v>
      </c>
      <c r="CN227" s="41">
        <v>38.231017999999999</v>
      </c>
      <c r="CO227" s="11">
        <v>817.483294</v>
      </c>
      <c r="CP227" s="40">
        <v>50.933709</v>
      </c>
      <c r="CQ227" s="40">
        <v>20.021090999999998</v>
      </c>
      <c r="CR227" s="40">
        <v>3.20675</v>
      </c>
      <c r="CS227" s="40">
        <v>25.034286999999999</v>
      </c>
      <c r="CT227" s="40">
        <v>1.2297910000000001</v>
      </c>
      <c r="CU227" s="40">
        <v>7.7802860000000003</v>
      </c>
      <c r="CV227" s="40">
        <v>-2.154E-2</v>
      </c>
      <c r="CW227" s="40">
        <v>7.4760489999999997</v>
      </c>
      <c r="CX227" s="40">
        <v>38.228299999999997</v>
      </c>
      <c r="CY227" s="40">
        <v>2.222343</v>
      </c>
      <c r="CZ227" s="40">
        <v>9.8254059999999992</v>
      </c>
      <c r="DA227" s="40">
        <v>3.1807270000000001</v>
      </c>
      <c r="DB227" s="40">
        <v>2.3944589999999999</v>
      </c>
      <c r="DC227" s="40">
        <v>0.85705100000000001</v>
      </c>
    </row>
    <row r="228" spans="1:107" x14ac:dyDescent="0.25">
      <c r="A228" s="6" t="s">
        <v>79</v>
      </c>
      <c r="B228" s="5" t="s">
        <v>56</v>
      </c>
      <c r="C228" s="5" t="s">
        <v>80</v>
      </c>
      <c r="D228" s="24">
        <f t="shared" si="99"/>
        <v>0.44914199999999999</v>
      </c>
      <c r="E228" s="24">
        <f t="shared" si="100"/>
        <v>0.54823500000000003</v>
      </c>
      <c r="F228" s="8">
        <f t="shared" si="101"/>
        <v>0.99737699999999996</v>
      </c>
      <c r="G228" s="19"/>
      <c r="H228" s="9">
        <v>0.59987888137243528</v>
      </c>
      <c r="I228" s="9">
        <v>0.57833670439125595</v>
      </c>
      <c r="J228" s="9">
        <v>0.61891657867797312</v>
      </c>
      <c r="K228" s="9">
        <v>0.94372152457775882</v>
      </c>
      <c r="L228" s="9">
        <v>0.60663459374723494</v>
      </c>
      <c r="M228" s="9">
        <v>0.65802062670735673</v>
      </c>
      <c r="N228" s="19"/>
      <c r="O228" s="9">
        <f t="shared" si="103"/>
        <v>2.1596498098583075</v>
      </c>
      <c r="P228" s="9">
        <f t="shared" si="104"/>
        <v>2.2634835034979979</v>
      </c>
      <c r="Q228" s="9">
        <f t="shared" si="105"/>
        <v>2.0926799387459432</v>
      </c>
      <c r="R228" s="9">
        <f t="shared" si="106"/>
        <v>2.2150273756539289</v>
      </c>
      <c r="S228" s="9">
        <f t="shared" si="107"/>
        <v>2.0970851896104139</v>
      </c>
      <c r="T228" s="9">
        <f t="shared" si="108"/>
        <v>1.9990997006491509</v>
      </c>
      <c r="U228" s="19"/>
      <c r="V228" s="16">
        <f t="shared" si="109"/>
        <v>-0.27085140807787683</v>
      </c>
      <c r="W228" s="16">
        <f t="shared" si="110"/>
        <v>0.22380455746031067</v>
      </c>
      <c r="X228" s="16">
        <f t="shared" si="111"/>
        <v>-0.54814249876704269</v>
      </c>
      <c r="Y228" s="16">
        <f t="shared" si="112"/>
        <v>-0.54245593711766227</v>
      </c>
      <c r="Z228" s="16">
        <f t="shared" si="113"/>
        <v>-0.10470749927879687</v>
      </c>
      <c r="AA228" s="16">
        <f t="shared" si="114"/>
        <v>-0.94777039976004607</v>
      </c>
      <c r="AB228" s="16">
        <f t="shared" si="115"/>
        <v>-0.59067017577608916</v>
      </c>
      <c r="AC228" s="47">
        <f t="shared" si="116"/>
        <v>-0.44391904739491572</v>
      </c>
      <c r="AD228" s="16">
        <f t="shared" si="117"/>
        <v>-0.25341898326515977</v>
      </c>
      <c r="AE228" s="16">
        <f t="shared" si="118"/>
        <v>-9.7943516340258496E-2</v>
      </c>
      <c r="AF228" s="16">
        <f t="shared" si="119"/>
        <v>-0.25917902468469456</v>
      </c>
      <c r="AG228" s="16">
        <f t="shared" si="120"/>
        <v>-6.4856642372272219E-2</v>
      </c>
      <c r="AH228" s="16">
        <f t="shared" si="121"/>
        <v>0.95644629032565442</v>
      </c>
      <c r="AI228" s="16">
        <f t="shared" si="122"/>
        <v>0.79382138891728415</v>
      </c>
      <c r="AJ228" s="16">
        <f t="shared" si="123"/>
        <v>3.1156524460309667E-2</v>
      </c>
      <c r="AK228" s="16">
        <f t="shared" si="124"/>
        <v>-0.11613373533825332</v>
      </c>
      <c r="AL228" s="47">
        <f t="shared" si="125"/>
        <v>0.23141991919131405</v>
      </c>
      <c r="AM228" s="16">
        <f t="shared" si="126"/>
        <v>-1.1047324115552664</v>
      </c>
      <c r="AN228" s="16">
        <f t="shared" si="127"/>
        <v>0.19602620497125522</v>
      </c>
      <c r="AO228" s="16">
        <f t="shared" si="128"/>
        <v>-0.94275027332798644</v>
      </c>
      <c r="AP228" s="16">
        <f t="shared" si="129"/>
        <v>-0.8537911735390431</v>
      </c>
      <c r="AQ228" s="16">
        <f t="shared" si="130"/>
        <v>-0.28581729038310477</v>
      </c>
      <c r="AR228" s="19"/>
      <c r="AS228" s="14">
        <v>9.6299999999999999E-4</v>
      </c>
      <c r="AT228" s="16">
        <v>0.31484600000000001</v>
      </c>
      <c r="AU228" s="14">
        <v>5.7600000000000001E-4</v>
      </c>
      <c r="AV228" s="16">
        <v>1.0932999999999999</v>
      </c>
      <c r="AW228" s="15">
        <v>0.51505999999999996</v>
      </c>
      <c r="AX228" s="15">
        <v>5.2148E-2</v>
      </c>
      <c r="AY228" s="14">
        <v>7.0500000000000001E-4</v>
      </c>
      <c r="AZ228" s="37">
        <v>0.36364400000000002</v>
      </c>
      <c r="BA228" s="16">
        <v>2.9317259999999998</v>
      </c>
      <c r="BB228" s="16">
        <v>2.5224929999999999</v>
      </c>
      <c r="BC228" s="16">
        <f t="shared" si="102"/>
        <v>1.1622335522833958</v>
      </c>
      <c r="BD228" s="12">
        <v>176.89453900000001</v>
      </c>
      <c r="BE228" s="15">
        <v>2.779785</v>
      </c>
      <c r="BF228" s="15">
        <v>0.45242199999999999</v>
      </c>
      <c r="BG228" s="15">
        <v>0.31071500000000002</v>
      </c>
      <c r="BH228" s="15">
        <v>0.44914199999999999</v>
      </c>
      <c r="BI228" s="37">
        <v>0.54823500000000003</v>
      </c>
      <c r="BJ228" s="13">
        <v>918.68695100000002</v>
      </c>
      <c r="BK228" s="15">
        <v>0.183702</v>
      </c>
      <c r="BL228" s="15">
        <v>7.0182019999999996</v>
      </c>
      <c r="BM228" s="16">
        <v>7.0562319999999996</v>
      </c>
      <c r="BN228" s="15">
        <v>0.17013500000000001</v>
      </c>
      <c r="BO228" s="19"/>
      <c r="BP228" s="45">
        <v>150</v>
      </c>
      <c r="BQ228" s="21">
        <v>0</v>
      </c>
      <c r="BR228" s="21">
        <v>20.800908</v>
      </c>
      <c r="BS228" s="20">
        <v>0</v>
      </c>
      <c r="BT228" s="20">
        <v>13.120925</v>
      </c>
      <c r="BU228" s="21">
        <v>0.75261900000000004</v>
      </c>
      <c r="BV228" s="21">
        <v>26.627399</v>
      </c>
      <c r="BW228" s="20">
        <v>0</v>
      </c>
      <c r="BX228" s="20">
        <v>36.365501999999999</v>
      </c>
      <c r="BY228" s="21">
        <v>0</v>
      </c>
      <c r="BZ228" s="21">
        <v>0.23891999999999999</v>
      </c>
      <c r="CA228" s="20">
        <v>0</v>
      </c>
      <c r="CB228" s="20">
        <v>0.83976799999999996</v>
      </c>
      <c r="CC228" s="20">
        <v>6.197953</v>
      </c>
      <c r="CD228" s="20">
        <v>10.611211000000001</v>
      </c>
      <c r="CE228" s="20">
        <v>7.5842879999999999</v>
      </c>
      <c r="CF228" s="21">
        <v>1.1354439999999999</v>
      </c>
      <c r="CG228" s="21">
        <v>12.178834</v>
      </c>
      <c r="CH228" s="21">
        <v>0.45976899999999998</v>
      </c>
      <c r="CI228" s="21">
        <v>0.436697</v>
      </c>
      <c r="CJ228" s="21">
        <v>0.45025799999999999</v>
      </c>
      <c r="CK228" s="21">
        <v>20.486001000000002</v>
      </c>
      <c r="CL228" s="21">
        <v>0.212836</v>
      </c>
      <c r="CM228" s="23">
        <v>30.109271</v>
      </c>
      <c r="CN228" s="23">
        <v>33.611950999999998</v>
      </c>
      <c r="CO228" s="22">
        <v>451.03413399999999</v>
      </c>
      <c r="CP228" s="21">
        <v>33.129278999999997</v>
      </c>
      <c r="CQ228" s="21">
        <v>13.010203000000001</v>
      </c>
      <c r="CR228" s="21">
        <v>1.605437</v>
      </c>
      <c r="CS228" s="21">
        <v>16.100833000000002</v>
      </c>
      <c r="CT228" s="21">
        <v>1.048694</v>
      </c>
      <c r="CU228" s="21">
        <v>30.576667</v>
      </c>
      <c r="CV228" s="21">
        <v>-1.6034E-2</v>
      </c>
      <c r="CW228" s="21">
        <v>7.0678840000000003</v>
      </c>
      <c r="CX228" s="21">
        <v>25.480184000000001</v>
      </c>
      <c r="CY228" s="21">
        <v>1.265253</v>
      </c>
      <c r="CZ228" s="21">
        <v>6.0639539999999998</v>
      </c>
      <c r="DA228" s="21">
        <v>3.3745319999999999</v>
      </c>
      <c r="DB228" s="21">
        <v>2.1749499999999999</v>
      </c>
      <c r="DC228" s="21">
        <v>0.56505799999999995</v>
      </c>
    </row>
    <row r="229" spans="1:107" x14ac:dyDescent="0.25">
      <c r="A229" s="6" t="s">
        <v>452</v>
      </c>
      <c r="B229" s="5" t="s">
        <v>51</v>
      </c>
      <c r="C229" s="5" t="s">
        <v>87</v>
      </c>
      <c r="D229" s="24">
        <f t="shared" si="99"/>
        <v>0.51665099999999997</v>
      </c>
      <c r="E229" s="24">
        <f t="shared" si="100"/>
        <v>0.48068300000000003</v>
      </c>
      <c r="F229" s="8">
        <f t="shared" si="101"/>
        <v>0.99733399999999994</v>
      </c>
      <c r="G229" s="19"/>
      <c r="H229" s="9">
        <v>0.88774313083149425</v>
      </c>
      <c r="I229" s="9">
        <v>0.83570456712505903</v>
      </c>
      <c r="J229" s="9">
        <v>1.0806428273634232</v>
      </c>
      <c r="K229" s="9">
        <v>1.1488423673522221</v>
      </c>
      <c r="L229" s="9">
        <v>0.94655764826668254</v>
      </c>
      <c r="M229" s="9">
        <v>0.84341791427768675</v>
      </c>
      <c r="N229" s="19"/>
      <c r="O229" s="9">
        <f t="shared" si="103"/>
        <v>1.7062052313186191</v>
      </c>
      <c r="P229" s="9">
        <f t="shared" si="104"/>
        <v>1.7662437723210949</v>
      </c>
      <c r="Q229" s="9">
        <f t="shared" si="105"/>
        <v>1.9747857579901702</v>
      </c>
      <c r="R229" s="9">
        <f t="shared" si="106"/>
        <v>1.9447126644316159</v>
      </c>
      <c r="S229" s="9">
        <f t="shared" si="107"/>
        <v>1.9359250109173116</v>
      </c>
      <c r="T229" s="9">
        <f t="shared" si="108"/>
        <v>1.8004963893719759</v>
      </c>
      <c r="U229" s="19"/>
      <c r="V229" s="16">
        <f t="shared" si="109"/>
        <v>-9.6110307140496842E-2</v>
      </c>
      <c r="W229" s="16">
        <f t="shared" si="110"/>
        <v>-6.6008790312590868E-2</v>
      </c>
      <c r="X229" s="16">
        <f t="shared" si="111"/>
        <v>7.1770045960720633E-2</v>
      </c>
      <c r="Y229" s="16">
        <f t="shared" si="112"/>
        <v>-3.7201349788100976E-3</v>
      </c>
      <c r="Z229" s="16">
        <f t="shared" si="113"/>
        <v>-0.57949884725889611</v>
      </c>
      <c r="AA229" s="16">
        <f t="shared" si="114"/>
        <v>-0.74014317009251684</v>
      </c>
      <c r="AB229" s="16">
        <f t="shared" si="115"/>
        <v>2.2180812943927139E-2</v>
      </c>
      <c r="AC229" s="47">
        <f t="shared" si="116"/>
        <v>-0.25675269985250671</v>
      </c>
      <c r="AD229" s="16">
        <f t="shared" si="117"/>
        <v>0.73377901544024837</v>
      </c>
      <c r="AE229" s="16">
        <f t="shared" si="118"/>
        <v>-0.49961876626671164</v>
      </c>
      <c r="AF229" s="16">
        <f t="shared" si="119"/>
        <v>0.47678140971820826</v>
      </c>
      <c r="AG229" s="16">
        <f t="shared" si="120"/>
        <v>0.2144808372559327</v>
      </c>
      <c r="AH229" s="16">
        <f t="shared" si="121"/>
        <v>1.4162937609082313</v>
      </c>
      <c r="AI229" s="16">
        <f t="shared" si="122"/>
        <v>1.1345581303280516</v>
      </c>
      <c r="AJ229" s="16">
        <f t="shared" si="123"/>
        <v>1.5511555358520399</v>
      </c>
      <c r="AK229" s="16">
        <f t="shared" si="124"/>
        <v>8.3082082164499443E-2</v>
      </c>
      <c r="AL229" s="47">
        <f t="shared" si="125"/>
        <v>5.0126679570136654E-2</v>
      </c>
      <c r="AM229" s="16">
        <f t="shared" si="126"/>
        <v>-0.19840474793105456</v>
      </c>
      <c r="AN229" s="16">
        <f t="shared" si="127"/>
        <v>-0.50444247782222584</v>
      </c>
      <c r="AO229" s="16">
        <f t="shared" si="128"/>
        <v>-0.50440280663593917</v>
      </c>
      <c r="AP229" s="16">
        <f t="shared" si="129"/>
        <v>-0.53474777679718344</v>
      </c>
      <c r="AQ229" s="16">
        <f t="shared" si="130"/>
        <v>0.20829312304719155</v>
      </c>
      <c r="AR229" s="19"/>
      <c r="AS229" s="14">
        <v>9.8700000000000003E-4</v>
      </c>
      <c r="AT229" s="16">
        <v>0.27587400000000001</v>
      </c>
      <c r="AU229" s="14">
        <v>6.5799999999999995E-4</v>
      </c>
      <c r="AV229" s="16">
        <v>1.766831</v>
      </c>
      <c r="AW229" s="15">
        <v>0.45138499999999998</v>
      </c>
      <c r="AX229" s="15">
        <v>6.8235000000000004E-2</v>
      </c>
      <c r="AY229" s="14">
        <v>7.6800000000000002E-4</v>
      </c>
      <c r="AZ229" s="37">
        <v>0.38958999999999999</v>
      </c>
      <c r="BA229" s="16">
        <v>3.3664320000000001</v>
      </c>
      <c r="BB229" s="16">
        <v>2.2822710000000002</v>
      </c>
      <c r="BC229" s="16">
        <f t="shared" si="102"/>
        <v>1.4750360496189978</v>
      </c>
      <c r="BD229" s="12">
        <v>182.16529600000001</v>
      </c>
      <c r="BE229" s="15">
        <v>3.4940530000000001</v>
      </c>
      <c r="BF229" s="15">
        <v>0.54917099999999996</v>
      </c>
      <c r="BG229" s="15">
        <v>0.91981199999999996</v>
      </c>
      <c r="BH229" s="15">
        <v>0.51665099999999997</v>
      </c>
      <c r="BI229" s="37">
        <v>0.48068300000000003</v>
      </c>
      <c r="BJ229" s="13">
        <v>1211.305141</v>
      </c>
      <c r="BK229" s="15">
        <v>0.15159700000000001</v>
      </c>
      <c r="BL229" s="15">
        <v>7.122795</v>
      </c>
      <c r="BM229" s="16">
        <v>8.2556399999999996</v>
      </c>
      <c r="BN229" s="15">
        <v>0.17619299999999999</v>
      </c>
      <c r="BO229" s="19"/>
      <c r="BP229" s="45">
        <v>204.71428599999999</v>
      </c>
      <c r="BQ229" s="40">
        <v>0</v>
      </c>
      <c r="BR229" s="40">
        <v>39.902951999999999</v>
      </c>
      <c r="BS229" s="39">
        <v>0</v>
      </c>
      <c r="BT229" s="39">
        <v>35.490411000000002</v>
      </c>
      <c r="BU229" s="40">
        <v>0.78088999999999997</v>
      </c>
      <c r="BV229" s="40">
        <v>78.530664000000002</v>
      </c>
      <c r="BW229" s="39">
        <v>0</v>
      </c>
      <c r="BX229" s="39">
        <v>91.165617999999995</v>
      </c>
      <c r="BY229" s="40">
        <v>0</v>
      </c>
      <c r="BZ229" s="40">
        <v>0.56608599999999998</v>
      </c>
      <c r="CA229" s="39">
        <v>0</v>
      </c>
      <c r="CB229" s="39">
        <v>10.213673</v>
      </c>
      <c r="CC229" s="39">
        <v>9.2517840000000007</v>
      </c>
      <c r="CD229" s="39">
        <v>9.9769009999999998</v>
      </c>
      <c r="CE229" s="39">
        <v>9.5036850000000008</v>
      </c>
      <c r="CF229" s="40">
        <v>1.4461839999999999</v>
      </c>
      <c r="CG229" s="40">
        <v>16.919142999999998</v>
      </c>
      <c r="CH229" s="40">
        <v>1.572684</v>
      </c>
      <c r="CI229" s="40">
        <v>1.6467130000000001</v>
      </c>
      <c r="CJ229" s="40">
        <v>1.848311</v>
      </c>
      <c r="CK229" s="40">
        <v>19.825286999999999</v>
      </c>
      <c r="CL229" s="40">
        <v>-4.3207000000000002E-2</v>
      </c>
      <c r="CM229" s="41">
        <v>28.025728999999998</v>
      </c>
      <c r="CN229" s="41">
        <v>31.698799999999999</v>
      </c>
      <c r="CO229" s="11">
        <v>820.42108199999996</v>
      </c>
      <c r="CP229" s="40">
        <v>75.398670999999993</v>
      </c>
      <c r="CQ229" s="40">
        <v>19.705112</v>
      </c>
      <c r="CR229" s="40">
        <v>4.7093720000000001</v>
      </c>
      <c r="CS229" s="40">
        <v>24.888286999999998</v>
      </c>
      <c r="CT229" s="40">
        <v>1.1999770000000001</v>
      </c>
      <c r="CU229" s="40">
        <v>17.333144000000001</v>
      </c>
      <c r="CV229" s="40">
        <v>0.109426</v>
      </c>
      <c r="CW229" s="40">
        <v>6.1430720000000001</v>
      </c>
      <c r="CX229" s="40">
        <v>33.841904</v>
      </c>
      <c r="CY229" s="40">
        <v>1.6251070000000001</v>
      </c>
      <c r="CZ229" s="40">
        <v>7.4089320000000001</v>
      </c>
      <c r="DA229" s="40">
        <v>3.8427570000000002</v>
      </c>
      <c r="DB229" s="40">
        <v>2.8920689999999998</v>
      </c>
      <c r="DC229" s="40">
        <v>1.0591740000000001</v>
      </c>
    </row>
    <row r="230" spans="1:107" x14ac:dyDescent="0.25">
      <c r="A230" s="6" t="s">
        <v>343</v>
      </c>
      <c r="B230" s="5" t="s">
        <v>48</v>
      </c>
      <c r="C230" s="5"/>
      <c r="D230" s="24">
        <f t="shared" si="99"/>
        <v>0.26833600000000002</v>
      </c>
      <c r="E230" s="24">
        <f t="shared" si="100"/>
        <v>0.72899000000000003</v>
      </c>
      <c r="F230" s="8">
        <f t="shared" si="101"/>
        <v>0.99732600000000005</v>
      </c>
      <c r="G230" s="19"/>
      <c r="H230" s="9">
        <v>0.60845362998829633</v>
      </c>
      <c r="I230" s="9">
        <v>0.85037617517343711</v>
      </c>
      <c r="J230" s="9">
        <v>0.60931838370548053</v>
      </c>
      <c r="K230" s="9">
        <v>0.92692935883060201</v>
      </c>
      <c r="L230" s="9">
        <v>0.69812180569515347</v>
      </c>
      <c r="M230" s="9">
        <v>0.77097582601192938</v>
      </c>
      <c r="N230" s="19"/>
      <c r="O230" s="9">
        <f t="shared" si="103"/>
        <v>1.8601450226090126</v>
      </c>
      <c r="P230" s="9">
        <f t="shared" si="104"/>
        <v>1.9253513289308462</v>
      </c>
      <c r="Q230" s="9">
        <f t="shared" si="105"/>
        <v>1.7725954248750726</v>
      </c>
      <c r="R230" s="9">
        <f t="shared" si="106"/>
        <v>1.9232752275109835</v>
      </c>
      <c r="S230" s="9">
        <f t="shared" si="107"/>
        <v>1.698174851145521</v>
      </c>
      <c r="T230" s="9">
        <f t="shared" si="108"/>
        <v>1.5404996866036464</v>
      </c>
      <c r="U230" s="19"/>
      <c r="V230" s="16">
        <f t="shared" si="109"/>
        <v>-0.16163821999201503</v>
      </c>
      <c r="W230" s="16">
        <f t="shared" si="110"/>
        <v>0.28566095248173612</v>
      </c>
      <c r="X230" s="16">
        <f t="shared" si="111"/>
        <v>-0.41962404437226258</v>
      </c>
      <c r="Y230" s="16">
        <f t="shared" si="112"/>
        <v>-0.51421900179158841</v>
      </c>
      <c r="Z230" s="16">
        <f t="shared" si="113"/>
        <v>5.9839425863711677E-3</v>
      </c>
      <c r="AA230" s="16">
        <f t="shared" si="114"/>
        <v>-0.58667170941143343</v>
      </c>
      <c r="AB230" s="16">
        <f t="shared" si="115"/>
        <v>-0.42529768675640245</v>
      </c>
      <c r="AC230" s="47">
        <f t="shared" si="116"/>
        <v>-0.29545413570254242</v>
      </c>
      <c r="AD230" s="16">
        <f t="shared" si="117"/>
        <v>1.1459256524617056</v>
      </c>
      <c r="AE230" s="16">
        <f t="shared" si="118"/>
        <v>-0.74140110838718953</v>
      </c>
      <c r="AF230" s="16">
        <f t="shared" si="119"/>
        <v>0.9112823438569736</v>
      </c>
      <c r="AG230" s="16">
        <f t="shared" si="120"/>
        <v>-1.2216705359493765</v>
      </c>
      <c r="AH230" s="16">
        <f t="shared" si="121"/>
        <v>-0.83318603397473168</v>
      </c>
      <c r="AI230" s="16">
        <f t="shared" si="122"/>
        <v>-0.79954699755226355</v>
      </c>
      <c r="AJ230" s="16">
        <f t="shared" si="123"/>
        <v>-0.74423145614800312</v>
      </c>
      <c r="AK230" s="16">
        <f t="shared" si="124"/>
        <v>-0.64968355979725456</v>
      </c>
      <c r="AL230" s="47">
        <f t="shared" si="125"/>
        <v>0.71652264787034525</v>
      </c>
      <c r="AM230" s="16">
        <f t="shared" si="126"/>
        <v>1.2066078857497968</v>
      </c>
      <c r="AN230" s="16">
        <f t="shared" si="127"/>
        <v>-0.64994709222963065</v>
      </c>
      <c r="AO230" s="16">
        <f t="shared" si="128"/>
        <v>1.1431395978854937</v>
      </c>
      <c r="AP230" s="16">
        <f t="shared" si="129"/>
        <v>-0.51707974268786361</v>
      </c>
      <c r="AQ230" s="16">
        <f t="shared" si="130"/>
        <v>-0.63189033168134723</v>
      </c>
      <c r="AR230" s="19"/>
      <c r="AS230" s="14">
        <v>9.7799999999999992E-4</v>
      </c>
      <c r="AT230" s="16">
        <v>0.32316400000000001</v>
      </c>
      <c r="AU230" s="14">
        <v>5.9299999999999999E-4</v>
      </c>
      <c r="AV230" s="16">
        <v>1.1286020000000001</v>
      </c>
      <c r="AW230" s="15">
        <v>0.52990499999999996</v>
      </c>
      <c r="AX230" s="15">
        <v>8.0126000000000003E-2</v>
      </c>
      <c r="AY230" s="14">
        <v>7.2199999999999999E-4</v>
      </c>
      <c r="AZ230" s="37">
        <v>0.38422499999999998</v>
      </c>
      <c r="BA230" s="16">
        <v>3.5479180000000001</v>
      </c>
      <c r="BB230" s="16">
        <v>2.1376729999999999</v>
      </c>
      <c r="BC230" s="16">
        <f t="shared" si="102"/>
        <v>1.6597103485893308</v>
      </c>
      <c r="BD230" s="12">
        <v>155.06687400000001</v>
      </c>
      <c r="BE230" s="15">
        <v>0</v>
      </c>
      <c r="BF230" s="15">
        <v>0</v>
      </c>
      <c r="BG230" s="15">
        <v>0</v>
      </c>
      <c r="BH230" s="15">
        <v>0.26833600000000002</v>
      </c>
      <c r="BI230" s="37">
        <v>0.72899000000000003</v>
      </c>
      <c r="BJ230" s="13">
        <v>1664.929443</v>
      </c>
      <c r="BK230" s="15">
        <v>0.144928</v>
      </c>
      <c r="BL230" s="15">
        <v>7.515911</v>
      </c>
      <c r="BM230" s="16">
        <v>8.3220609999999997</v>
      </c>
      <c r="BN230" s="15">
        <v>0.16589200000000001</v>
      </c>
      <c r="BO230" s="19"/>
      <c r="BP230" s="45">
        <v>157</v>
      </c>
      <c r="BQ230" s="40">
        <v>0</v>
      </c>
      <c r="BR230" s="40">
        <v>43.527532999999998</v>
      </c>
      <c r="BS230" s="39">
        <v>0</v>
      </c>
      <c r="BT230" s="39">
        <v>17.420981000000001</v>
      </c>
      <c r="BU230" s="40">
        <v>0.81431399999999998</v>
      </c>
      <c r="BV230" s="40">
        <v>70.138656999999995</v>
      </c>
      <c r="BW230" s="39">
        <v>0</v>
      </c>
      <c r="BX230" s="39">
        <v>81.112841000000003</v>
      </c>
      <c r="BY230" s="40">
        <v>0</v>
      </c>
      <c r="BZ230" s="40">
        <v>0.65173700000000001</v>
      </c>
      <c r="CA230" s="39">
        <v>0</v>
      </c>
      <c r="CB230" s="39">
        <v>6.6225170000000002</v>
      </c>
      <c r="CC230" s="39">
        <v>11.297176</v>
      </c>
      <c r="CD230" s="39">
        <v>9.3689230000000006</v>
      </c>
      <c r="CE230" s="39">
        <v>7.9144930000000002</v>
      </c>
      <c r="CF230" s="40">
        <v>1.355844</v>
      </c>
      <c r="CG230" s="40">
        <v>18.705666999999998</v>
      </c>
      <c r="CH230" s="40">
        <v>1.379726</v>
      </c>
      <c r="CI230" s="40">
        <v>1.203484</v>
      </c>
      <c r="CJ230" s="40">
        <v>1.7628790000000001</v>
      </c>
      <c r="CK230" s="40">
        <v>18.573001000000001</v>
      </c>
      <c r="CL230" s="40">
        <v>8.9013999999999996E-2</v>
      </c>
      <c r="CM230" s="41">
        <v>32.202972000000003</v>
      </c>
      <c r="CN230" s="41">
        <v>40.137174999999999</v>
      </c>
      <c r="CO230" s="11">
        <v>684.82015000000001</v>
      </c>
      <c r="CP230" s="40">
        <v>62.758096999999999</v>
      </c>
      <c r="CQ230" s="40">
        <v>13.387775</v>
      </c>
      <c r="CR230" s="40">
        <v>2.9467279999999998</v>
      </c>
      <c r="CS230" s="40">
        <v>24.126000999999999</v>
      </c>
      <c r="CT230" s="40">
        <v>1.3017570000000001</v>
      </c>
      <c r="CU230" s="40">
        <v>9.9870009999999994</v>
      </c>
      <c r="CV230" s="40">
        <v>2.6307000000000001E-2</v>
      </c>
      <c r="CW230" s="40">
        <v>6.0189349999999999</v>
      </c>
      <c r="CX230" s="40">
        <v>25.33522</v>
      </c>
      <c r="CY230" s="40">
        <v>1.403942</v>
      </c>
      <c r="CZ230" s="40">
        <v>6.851559</v>
      </c>
      <c r="DA230" s="40">
        <v>3.2476430000000001</v>
      </c>
      <c r="DB230" s="40">
        <v>2.4873639999999999</v>
      </c>
      <c r="DC230" s="40">
        <v>0.80062500000000003</v>
      </c>
    </row>
    <row r="231" spans="1:107" x14ac:dyDescent="0.25">
      <c r="A231" s="6" t="s">
        <v>549</v>
      </c>
      <c r="B231" s="5" t="s">
        <v>56</v>
      </c>
      <c r="C231" s="5" t="s">
        <v>52</v>
      </c>
      <c r="D231" s="24">
        <f t="shared" si="99"/>
        <v>0.162388</v>
      </c>
      <c r="E231" s="24">
        <f t="shared" si="100"/>
        <v>0.83489999999999998</v>
      </c>
      <c r="F231" s="8">
        <f t="shared" si="101"/>
        <v>0.99728799999999995</v>
      </c>
      <c r="G231" s="19"/>
      <c r="H231" s="9">
        <v>1.579700139198035</v>
      </c>
      <c r="I231" s="9">
        <v>0.82607046894540281</v>
      </c>
      <c r="J231" s="9">
        <v>1.1489195746799667</v>
      </c>
      <c r="K231" s="9">
        <v>1.0505840198147403</v>
      </c>
      <c r="L231" s="9">
        <v>1.1998969797716139</v>
      </c>
      <c r="M231" s="9">
        <v>1.1691476609100566</v>
      </c>
      <c r="N231" s="19"/>
      <c r="O231" s="9">
        <f t="shared" si="103"/>
        <v>2.2942936445391986</v>
      </c>
      <c r="P231" s="9">
        <f t="shared" si="104"/>
        <v>2.0599946808630456</v>
      </c>
      <c r="Q231" s="9">
        <f t="shared" si="105"/>
        <v>2.2879027899177116</v>
      </c>
      <c r="R231" s="9">
        <f t="shared" si="106"/>
        <v>2.1104779142344356</v>
      </c>
      <c r="S231" s="9">
        <f t="shared" si="107"/>
        <v>2.2211179317333007</v>
      </c>
      <c r="T231" s="9">
        <f t="shared" si="108"/>
        <v>2.202231585855464</v>
      </c>
      <c r="U231" s="19"/>
      <c r="V231" s="16">
        <f t="shared" si="109"/>
        <v>-0.16891909919773856</v>
      </c>
      <c r="W231" s="16">
        <f t="shared" si="110"/>
        <v>0.49070620133071013</v>
      </c>
      <c r="X231" s="16">
        <f t="shared" si="111"/>
        <v>-0.51790286243885919</v>
      </c>
      <c r="Y231" s="16">
        <f t="shared" si="112"/>
        <v>0.52550603812792773</v>
      </c>
      <c r="Z231" s="16">
        <f t="shared" si="113"/>
        <v>-2.1090535380110378E-2</v>
      </c>
      <c r="AA231" s="16">
        <f t="shared" si="114"/>
        <v>-0.72552007994436551</v>
      </c>
      <c r="AB231" s="16">
        <f t="shared" si="115"/>
        <v>-0.5225756214738656</v>
      </c>
      <c r="AC231" s="47">
        <f t="shared" si="116"/>
        <v>-0.62812056919000647</v>
      </c>
      <c r="AD231" s="16">
        <f t="shared" si="117"/>
        <v>2.8901427323815591E-3</v>
      </c>
      <c r="AE231" s="16">
        <f t="shared" si="118"/>
        <v>0.52256115650801305</v>
      </c>
      <c r="AF231" s="16">
        <f t="shared" si="119"/>
        <v>-0.51809900700749223</v>
      </c>
      <c r="AG231" s="16">
        <f t="shared" si="120"/>
        <v>-0.72351274299853918</v>
      </c>
      <c r="AH231" s="16">
        <f t="shared" si="121"/>
        <v>-0.83318603397473168</v>
      </c>
      <c r="AI231" s="16">
        <f t="shared" si="122"/>
        <v>-0.79954699755226355</v>
      </c>
      <c r="AJ231" s="16">
        <f t="shared" si="123"/>
        <v>-0.74423145614800312</v>
      </c>
      <c r="AK231" s="16">
        <f t="shared" si="124"/>
        <v>-0.96233102062146558</v>
      </c>
      <c r="AL231" s="47">
        <f t="shared" si="125"/>
        <v>1.0007594877607835</v>
      </c>
      <c r="AM231" s="16">
        <f t="shared" si="126"/>
        <v>-1.2465927994346531</v>
      </c>
      <c r="AN231" s="16">
        <f t="shared" si="127"/>
        <v>-0.10840112818611707</v>
      </c>
      <c r="AO231" s="16">
        <f t="shared" si="128"/>
        <v>-1.3736880823841304</v>
      </c>
      <c r="AP231" s="16">
        <f t="shared" si="129"/>
        <v>-1.1936166748697064</v>
      </c>
      <c r="AQ231" s="16">
        <f t="shared" si="130"/>
        <v>-0.37692348579440327</v>
      </c>
      <c r="AR231" s="19"/>
      <c r="AS231" s="14">
        <v>9.77E-4</v>
      </c>
      <c r="AT231" s="16">
        <v>0.35073700000000002</v>
      </c>
      <c r="AU231" s="14">
        <v>5.8E-4</v>
      </c>
      <c r="AV231" s="16">
        <v>2.4284729999999999</v>
      </c>
      <c r="AW231" s="15">
        <v>0.52627400000000002</v>
      </c>
      <c r="AX231" s="15">
        <v>6.9367999999999999E-2</v>
      </c>
      <c r="AY231" s="14">
        <v>7.1199999999999996E-4</v>
      </c>
      <c r="AZ231" s="37">
        <v>0.33810899999999999</v>
      </c>
      <c r="BA231" s="16">
        <v>3.0445899999999999</v>
      </c>
      <c r="BB231" s="16">
        <v>2.893586</v>
      </c>
      <c r="BC231" s="16">
        <f t="shared" si="102"/>
        <v>1.0521857653444548</v>
      </c>
      <c r="BD231" s="12">
        <v>164.46650299999999</v>
      </c>
      <c r="BE231" s="15">
        <v>0</v>
      </c>
      <c r="BF231" s="15">
        <v>0</v>
      </c>
      <c r="BG231" s="15">
        <v>0</v>
      </c>
      <c r="BH231" s="15">
        <v>0.162388</v>
      </c>
      <c r="BI231" s="37">
        <v>0.83489999999999998</v>
      </c>
      <c r="BJ231" s="13">
        <v>872.88571200000001</v>
      </c>
      <c r="BK231" s="15">
        <v>0.16974900000000001</v>
      </c>
      <c r="BL231" s="15">
        <v>6.9153770000000003</v>
      </c>
      <c r="BM231" s="16">
        <v>5.7786960000000001</v>
      </c>
      <c r="BN231" s="15">
        <v>0.169018</v>
      </c>
      <c r="BO231" s="19"/>
      <c r="BP231" s="45">
        <v>212.25</v>
      </c>
      <c r="BQ231" s="40">
        <v>0</v>
      </c>
      <c r="BR231" s="40">
        <v>28.193763000000001</v>
      </c>
      <c r="BS231" s="39">
        <v>0</v>
      </c>
      <c r="BT231" s="39">
        <v>46.842860000000002</v>
      </c>
      <c r="BU231" s="40">
        <v>1.2576929999999999</v>
      </c>
      <c r="BV231" s="40">
        <v>53.964354999999998</v>
      </c>
      <c r="BW231" s="39">
        <v>0</v>
      </c>
      <c r="BX231" s="39">
        <v>64.706333000000001</v>
      </c>
      <c r="BY231" s="40">
        <v>0</v>
      </c>
      <c r="BZ231" s="40">
        <v>0.47445700000000002</v>
      </c>
      <c r="CA231" s="39">
        <v>0</v>
      </c>
      <c r="CB231" s="39">
        <v>4.5480210000000003</v>
      </c>
      <c r="CC231" s="39">
        <v>4.8709239999999996</v>
      </c>
      <c r="CD231" s="39">
        <v>11.882989999999999</v>
      </c>
      <c r="CE231" s="39">
        <v>10.60604</v>
      </c>
      <c r="CF231" s="40">
        <v>1.3104880000000001</v>
      </c>
      <c r="CG231" s="40">
        <v>10.383501000000001</v>
      </c>
      <c r="CH231" s="40">
        <v>0.71063799999999999</v>
      </c>
      <c r="CI231" s="40">
        <v>0.818828</v>
      </c>
      <c r="CJ231" s="40">
        <v>0.82227899999999998</v>
      </c>
      <c r="CK231" s="40">
        <v>20.455000999999999</v>
      </c>
      <c r="CL231" s="40">
        <v>0.14135900000000001</v>
      </c>
      <c r="CM231" s="41">
        <v>27.196781999999999</v>
      </c>
      <c r="CN231" s="41">
        <v>31.455019</v>
      </c>
      <c r="CO231" s="11">
        <v>666.117165</v>
      </c>
      <c r="CP231" s="40">
        <v>59.402864000000001</v>
      </c>
      <c r="CQ231" s="40">
        <v>18.369274999999998</v>
      </c>
      <c r="CR231" s="40">
        <v>3.7408869999999999</v>
      </c>
      <c r="CS231" s="40">
        <v>19.11225</v>
      </c>
      <c r="CT231" s="40">
        <v>1.2388030000000001</v>
      </c>
      <c r="CU231" s="40">
        <v>13.940500999999999</v>
      </c>
      <c r="CV231" s="40">
        <v>0.188886</v>
      </c>
      <c r="CW231" s="40">
        <v>5.7755890000000001</v>
      </c>
      <c r="CX231" s="40">
        <v>25.579108000000002</v>
      </c>
      <c r="CY231" s="40">
        <v>1.460072</v>
      </c>
      <c r="CZ231" s="40">
        <v>6.6620419999999996</v>
      </c>
      <c r="DA231" s="40">
        <v>3.4675449999999999</v>
      </c>
      <c r="DB231" s="40">
        <v>2.4010020000000001</v>
      </c>
      <c r="DC231" s="40">
        <v>0.87138700000000002</v>
      </c>
    </row>
    <row r="232" spans="1:107" x14ac:dyDescent="0.25">
      <c r="A232" s="6" t="s">
        <v>314</v>
      </c>
      <c r="B232" s="5" t="s">
        <v>51</v>
      </c>
      <c r="C232" s="5" t="s">
        <v>68</v>
      </c>
      <c r="D232" s="24">
        <f t="shared" si="99"/>
        <v>0.34694999999999998</v>
      </c>
      <c r="E232" s="24">
        <f t="shared" si="100"/>
        <v>0.65025500000000003</v>
      </c>
      <c r="F232" s="8">
        <f t="shared" si="101"/>
        <v>0.99720500000000001</v>
      </c>
      <c r="G232" s="19"/>
      <c r="H232" s="9">
        <v>0.47701939480979522</v>
      </c>
      <c r="I232" s="9">
        <v>0.69239593881981365</v>
      </c>
      <c r="J232" s="9">
        <v>0.68906242307825383</v>
      </c>
      <c r="K232" s="9">
        <v>0.8939283332087794</v>
      </c>
      <c r="L232" s="9">
        <v>0.62735035839097408</v>
      </c>
      <c r="M232" s="9">
        <v>0.71839556638227808</v>
      </c>
      <c r="N232" s="19"/>
      <c r="O232" s="9">
        <f t="shared" si="103"/>
        <v>1.099143981626088</v>
      </c>
      <c r="P232" s="9">
        <f t="shared" si="104"/>
        <v>1.2665076180451902</v>
      </c>
      <c r="Q232" s="9">
        <f t="shared" si="105"/>
        <v>0.97443550488935515</v>
      </c>
      <c r="R232" s="9">
        <f t="shared" si="106"/>
        <v>1.2931199250910119</v>
      </c>
      <c r="S232" s="9">
        <f t="shared" si="107"/>
        <v>1.0299650912597351</v>
      </c>
      <c r="T232" s="9">
        <f t="shared" si="108"/>
        <v>1.0330305171791165</v>
      </c>
      <c r="U232" s="19"/>
      <c r="V232" s="16">
        <f t="shared" si="109"/>
        <v>-0.38006459616373939</v>
      </c>
      <c r="W232" s="16">
        <f t="shared" si="110"/>
        <v>0.20046153943046516</v>
      </c>
      <c r="X232" s="16">
        <f t="shared" si="111"/>
        <v>-0.57838213509522629</v>
      </c>
      <c r="Y232" s="16">
        <f t="shared" si="112"/>
        <v>1.0375710462179271</v>
      </c>
      <c r="Z232" s="16">
        <f t="shared" si="113"/>
        <v>0.78268069909990223</v>
      </c>
      <c r="AA232" s="16">
        <f t="shared" si="114"/>
        <v>7.9485549994288557E-2</v>
      </c>
      <c r="AB232" s="16">
        <f t="shared" si="115"/>
        <v>-0.65876473007831271</v>
      </c>
      <c r="AC232" s="47">
        <f t="shared" si="116"/>
        <v>6.1392579792250622E-2</v>
      </c>
      <c r="AD232" s="16">
        <f t="shared" si="117"/>
        <v>1.3058599672786784</v>
      </c>
      <c r="AE232" s="16">
        <f t="shared" si="118"/>
        <v>-1.3459857154023991</v>
      </c>
      <c r="AF232" s="16">
        <f t="shared" si="119"/>
        <v>1.7995325595841747</v>
      </c>
      <c r="AG232" s="16">
        <f t="shared" si="120"/>
        <v>-0.43928644661293331</v>
      </c>
      <c r="AH232" s="16">
        <f t="shared" si="121"/>
        <v>-0.83318603397473168</v>
      </c>
      <c r="AI232" s="16">
        <f t="shared" si="122"/>
        <v>-0.79954699755226355</v>
      </c>
      <c r="AJ232" s="16">
        <f t="shared" si="123"/>
        <v>-0.74423145614800312</v>
      </c>
      <c r="AK232" s="16">
        <f t="shared" si="124"/>
        <v>-0.41769742050973141</v>
      </c>
      <c r="AL232" s="47">
        <f t="shared" si="125"/>
        <v>0.50521693935581724</v>
      </c>
      <c r="AM232" s="16">
        <f t="shared" si="126"/>
        <v>0.8541393868212489</v>
      </c>
      <c r="AN232" s="16">
        <f t="shared" si="127"/>
        <v>0.54891144015274596</v>
      </c>
      <c r="AO232" s="16">
        <f t="shared" si="128"/>
        <v>1.272150622210076</v>
      </c>
      <c r="AP232" s="16">
        <f t="shared" si="129"/>
        <v>1.1404601467241071</v>
      </c>
      <c r="AQ232" s="16">
        <f t="shared" si="130"/>
        <v>-9.8711102134656656E-2</v>
      </c>
      <c r="AR232" s="19"/>
      <c r="AS232" s="14">
        <v>9.4799999999999995E-4</v>
      </c>
      <c r="AT232" s="16">
        <v>0.31170700000000001</v>
      </c>
      <c r="AU232" s="14">
        <v>5.7200000000000003E-4</v>
      </c>
      <c r="AV232" s="16">
        <v>3.0686599999999999</v>
      </c>
      <c r="AW232" s="15">
        <v>0.63406899999999999</v>
      </c>
      <c r="AX232" s="15">
        <v>0.13174</v>
      </c>
      <c r="AY232" s="14">
        <v>6.9800000000000005E-4</v>
      </c>
      <c r="AZ232" s="37">
        <v>0.433693</v>
      </c>
      <c r="BA232" s="16">
        <v>3.618344</v>
      </c>
      <c r="BB232" s="16">
        <v>1.7761009999999999</v>
      </c>
      <c r="BC232" s="16">
        <f t="shared" si="102"/>
        <v>2.0372399993018417</v>
      </c>
      <c r="BD232" s="12">
        <v>169.82950600000001</v>
      </c>
      <c r="BE232" s="15">
        <v>0</v>
      </c>
      <c r="BF232" s="15">
        <v>0</v>
      </c>
      <c r="BG232" s="15">
        <v>0</v>
      </c>
      <c r="BH232" s="15">
        <v>0.34694999999999998</v>
      </c>
      <c r="BI232" s="37">
        <v>0.65025500000000003</v>
      </c>
      <c r="BJ232" s="13">
        <v>1551.130981</v>
      </c>
      <c r="BK232" s="15">
        <v>0.199876</v>
      </c>
      <c r="BL232" s="15">
        <v>7.5466939999999996</v>
      </c>
      <c r="BM232" s="16">
        <v>14.553397</v>
      </c>
      <c r="BN232" s="15">
        <v>0.172429</v>
      </c>
      <c r="BO232" s="19"/>
      <c r="BP232" s="45">
        <v>172</v>
      </c>
      <c r="BQ232" s="40">
        <v>0</v>
      </c>
      <c r="BR232" s="40">
        <v>0.229906</v>
      </c>
      <c r="BS232" s="39">
        <v>6.0312900000000003</v>
      </c>
      <c r="BT232" s="39">
        <v>13.520716999999999</v>
      </c>
      <c r="BU232" s="40">
        <v>0.31168299999999999</v>
      </c>
      <c r="BV232" s="40">
        <v>2.054913</v>
      </c>
      <c r="BW232" s="39">
        <v>3.6517740000000001</v>
      </c>
      <c r="BX232" s="39">
        <v>20.916789999999999</v>
      </c>
      <c r="BY232" s="40">
        <v>2.5686779999999998</v>
      </c>
      <c r="BZ232" s="40">
        <v>0.69390600000000002</v>
      </c>
      <c r="CA232" s="39">
        <v>5.4698159999999998</v>
      </c>
      <c r="CB232" s="39">
        <v>11.63569</v>
      </c>
      <c r="CC232" s="39">
        <v>2.845332</v>
      </c>
      <c r="CD232" s="39">
        <v>12.831894999999999</v>
      </c>
      <c r="CE232" s="39">
        <v>6.364636</v>
      </c>
      <c r="CF232" s="40">
        <v>1.0500799999999999</v>
      </c>
      <c r="CG232" s="40">
        <v>42.752668</v>
      </c>
      <c r="CH232" s="40">
        <v>8.7715320000000006</v>
      </c>
      <c r="CI232" s="40">
        <v>4.7431720000000004</v>
      </c>
      <c r="CJ232" s="40">
        <v>7.5418750000000001</v>
      </c>
      <c r="CK232" s="40">
        <v>26.618002000000001</v>
      </c>
      <c r="CL232" s="40">
        <v>2.1399539999999999</v>
      </c>
      <c r="CM232" s="41">
        <v>58.484459000000001</v>
      </c>
      <c r="CN232" s="41">
        <v>41.803190999999998</v>
      </c>
      <c r="CO232" s="11">
        <v>216.70584099999999</v>
      </c>
      <c r="CP232" s="40">
        <v>20.811976000000001</v>
      </c>
      <c r="CQ232" s="40">
        <v>26.86224</v>
      </c>
      <c r="CR232" s="40">
        <v>3.7504659999999999</v>
      </c>
      <c r="CS232" s="40">
        <v>26.567001000000001</v>
      </c>
      <c r="CT232" s="40">
        <v>1.2971539999999999</v>
      </c>
      <c r="CU232" s="40">
        <v>7.63</v>
      </c>
      <c r="CV232" s="40">
        <v>-0.22061</v>
      </c>
      <c r="CW232" s="40">
        <v>5.3989539999999998</v>
      </c>
      <c r="CX232" s="40">
        <v>70.632547000000002</v>
      </c>
      <c r="CY232" s="40">
        <v>4.8812720000000001</v>
      </c>
      <c r="CZ232" s="40">
        <v>15.008519</v>
      </c>
      <c r="DA232" s="40">
        <v>2.4804780000000002</v>
      </c>
      <c r="DB232" s="40">
        <v>2.1715059999999999</v>
      </c>
      <c r="DC232" s="40">
        <v>0.44369399999999998</v>
      </c>
    </row>
    <row r="233" spans="1:107" x14ac:dyDescent="0.25">
      <c r="A233" s="6" t="s">
        <v>585</v>
      </c>
      <c r="B233" s="5" t="s">
        <v>56</v>
      </c>
      <c r="C233" s="5" t="s">
        <v>114</v>
      </c>
      <c r="D233" s="24">
        <f t="shared" si="99"/>
        <v>0.67697700000000005</v>
      </c>
      <c r="E233" s="24">
        <f t="shared" si="100"/>
        <v>0.32006800000000002</v>
      </c>
      <c r="F233" s="8">
        <f t="shared" si="101"/>
        <v>0.99704500000000007</v>
      </c>
      <c r="G233" s="19"/>
      <c r="H233" s="9">
        <v>0.9088175635868474</v>
      </c>
      <c r="I233" s="9">
        <v>1.4207513490766404</v>
      </c>
      <c r="J233" s="9">
        <v>1.5187439275816621</v>
      </c>
      <c r="K233" s="9">
        <v>1.2381242742645058</v>
      </c>
      <c r="L233" s="9">
        <v>1.2989799209489792</v>
      </c>
      <c r="M233" s="9">
        <v>1.0739755519631142</v>
      </c>
      <c r="N233" s="19"/>
      <c r="O233" s="9">
        <f t="shared" si="103"/>
        <v>2.4392101650404472</v>
      </c>
      <c r="P233" s="9">
        <f t="shared" si="104"/>
        <v>2.2954239270341041</v>
      </c>
      <c r="Q233" s="9">
        <f t="shared" si="105"/>
        <v>2.3353947100900929</v>
      </c>
      <c r="R233" s="9">
        <f t="shared" si="106"/>
        <v>2.3212315995650838</v>
      </c>
      <c r="S233" s="9">
        <f t="shared" si="107"/>
        <v>2.3804410952738579</v>
      </c>
      <c r="T233" s="9">
        <f t="shared" si="108"/>
        <v>2.2066556919144009</v>
      </c>
      <c r="U233" s="19"/>
      <c r="V233" s="16">
        <f t="shared" si="109"/>
        <v>-0.63489536836408467</v>
      </c>
      <c r="W233" s="16">
        <f t="shared" si="110"/>
        <v>-0.59819836830108775</v>
      </c>
      <c r="X233" s="16">
        <f t="shared" si="111"/>
        <v>0.1246894095350424</v>
      </c>
      <c r="Y233" s="16">
        <f t="shared" si="112"/>
        <v>-0.54301824422587786</v>
      </c>
      <c r="Z233" s="16">
        <f t="shared" si="113"/>
        <v>-0.72214876132575534</v>
      </c>
      <c r="AA233" s="16">
        <f t="shared" si="114"/>
        <v>-1.0879352356019909</v>
      </c>
      <c r="AB233" s="16">
        <f t="shared" si="115"/>
        <v>-0.17237505649099913</v>
      </c>
      <c r="AC233" s="47">
        <f t="shared" si="116"/>
        <v>0.45383163163076706</v>
      </c>
      <c r="AD233" s="16">
        <f t="shared" si="117"/>
        <v>-0.60734286216777467</v>
      </c>
      <c r="AE233" s="16">
        <f t="shared" si="118"/>
        <v>0.99169896037845506</v>
      </c>
      <c r="AF233" s="16">
        <f t="shared" si="119"/>
        <v>-0.93609780662731545</v>
      </c>
      <c r="AG233" s="16">
        <f t="shared" si="120"/>
        <v>0.56366057018442683</v>
      </c>
      <c r="AH233" s="16">
        <f t="shared" si="121"/>
        <v>1.1132012362001127</v>
      </c>
      <c r="AI233" s="16">
        <f t="shared" si="122"/>
        <v>1.9237477987023917</v>
      </c>
      <c r="AJ233" s="16">
        <f t="shared" si="123"/>
        <v>1.2373045143140851</v>
      </c>
      <c r="AK233" s="16">
        <f t="shared" si="124"/>
        <v>0.55619640998666187</v>
      </c>
      <c r="AL233" s="47">
        <f t="shared" si="125"/>
        <v>-0.38092515726304976</v>
      </c>
      <c r="AM233" s="16">
        <f t="shared" si="126"/>
        <v>0.92846307284794305</v>
      </c>
      <c r="AN233" s="16">
        <f t="shared" si="127"/>
        <v>-0.59461650261541865</v>
      </c>
      <c r="AO233" s="16">
        <f t="shared" si="128"/>
        <v>0.93615114710529512</v>
      </c>
      <c r="AP233" s="16">
        <f t="shared" si="129"/>
        <v>-0.24165833672686513</v>
      </c>
      <c r="AQ233" s="16">
        <f t="shared" si="130"/>
        <v>-0.29152672071326791</v>
      </c>
      <c r="AR233" s="19"/>
      <c r="AS233" s="14">
        <v>9.1299999999999997E-4</v>
      </c>
      <c r="AT233" s="16">
        <v>0.20430899999999999</v>
      </c>
      <c r="AU233" s="14">
        <v>6.6500000000000001E-4</v>
      </c>
      <c r="AV233" s="16">
        <v>1.092597</v>
      </c>
      <c r="AW233" s="15">
        <v>0.43225400000000003</v>
      </c>
      <c r="AX233" s="15">
        <v>4.1287999999999998E-2</v>
      </c>
      <c r="AY233" s="14">
        <v>7.4799999999999997E-4</v>
      </c>
      <c r="AZ233" s="37">
        <v>0.488095</v>
      </c>
      <c r="BA233" s="16">
        <v>2.7758780000000001</v>
      </c>
      <c r="BB233" s="16">
        <v>3.1741540000000001</v>
      </c>
      <c r="BC233" s="16">
        <f t="shared" si="102"/>
        <v>0.87452530658562877</v>
      </c>
      <c r="BD233" s="12">
        <v>188.75389100000001</v>
      </c>
      <c r="BE233" s="15">
        <v>3.0232679999999998</v>
      </c>
      <c r="BF233" s="15">
        <v>0.773254</v>
      </c>
      <c r="BG233" s="15">
        <v>0.794045</v>
      </c>
      <c r="BH233" s="15">
        <v>0.67697700000000005</v>
      </c>
      <c r="BI233" s="37">
        <v>0.32006800000000002</v>
      </c>
      <c r="BJ233" s="13">
        <v>1575.1272280000001</v>
      </c>
      <c r="BK233" s="15">
        <v>0.14746400000000001</v>
      </c>
      <c r="BL233" s="15">
        <v>7.4665220000000003</v>
      </c>
      <c r="BM233" s="16">
        <v>9.3574769999999994</v>
      </c>
      <c r="BN233" s="15">
        <v>0.17006499999999999</v>
      </c>
      <c r="BO233" s="19"/>
      <c r="BP233" s="45">
        <v>150.25</v>
      </c>
      <c r="BQ233" s="40">
        <v>42.262959000000002</v>
      </c>
      <c r="BR233" s="40">
        <v>35.789057999999997</v>
      </c>
      <c r="BS233" s="39">
        <v>15.413715</v>
      </c>
      <c r="BT233" s="39">
        <v>11.3155</v>
      </c>
      <c r="BU233" s="40">
        <v>0.70470299999999997</v>
      </c>
      <c r="BV233" s="40">
        <v>64.320812000000004</v>
      </c>
      <c r="BW233" s="39">
        <v>51.997214999999997</v>
      </c>
      <c r="BX233" s="39">
        <v>76.431952999999993</v>
      </c>
      <c r="BY233" s="40">
        <v>2.4937200000000002</v>
      </c>
      <c r="BZ233" s="40">
        <v>0.56472699999999998</v>
      </c>
      <c r="CA233" s="39">
        <v>4.4081869999999999</v>
      </c>
      <c r="CB233" s="39">
        <v>5.1858579999999996</v>
      </c>
      <c r="CC233" s="39">
        <v>7.7823390000000003</v>
      </c>
      <c r="CD233" s="39">
        <v>8.8375979999999998</v>
      </c>
      <c r="CE233" s="39">
        <v>7.0859560000000004</v>
      </c>
      <c r="CF233" s="40">
        <v>1.305609</v>
      </c>
      <c r="CG233" s="40">
        <v>17.254999999999999</v>
      </c>
      <c r="CH233" s="40">
        <v>1.2374309999999999</v>
      </c>
      <c r="CI233" s="40">
        <v>1.0912489999999999</v>
      </c>
      <c r="CJ233" s="40">
        <v>1.4024399999999999</v>
      </c>
      <c r="CK233" s="40">
        <v>19.138500000000001</v>
      </c>
      <c r="CL233" s="40">
        <v>9.8034999999999997E-2</v>
      </c>
      <c r="CM233" s="41">
        <v>33.030650000000001</v>
      </c>
      <c r="CN233" s="41">
        <v>39.290683000000001</v>
      </c>
      <c r="CO233" s="11">
        <v>629.13780199999997</v>
      </c>
      <c r="CP233" s="40">
        <v>57.232559999999999</v>
      </c>
      <c r="CQ233" s="40">
        <v>12.215826</v>
      </c>
      <c r="CR233" s="40">
        <v>2.666741</v>
      </c>
      <c r="CS233" s="40">
        <v>21.719501000000001</v>
      </c>
      <c r="CT233" s="40">
        <v>1.2055290000000001</v>
      </c>
      <c r="CU233" s="40">
        <v>9.6135009999999994</v>
      </c>
      <c r="CV233" s="40">
        <v>-1.377E-3</v>
      </c>
      <c r="CW233" s="40">
        <v>6.4281959999999998</v>
      </c>
      <c r="CX233" s="40">
        <v>25.857386999999999</v>
      </c>
      <c r="CY233" s="40">
        <v>1.3665119999999999</v>
      </c>
      <c r="CZ233" s="40">
        <v>6.7509439999999996</v>
      </c>
      <c r="DA233" s="40">
        <v>3.2144720000000002</v>
      </c>
      <c r="DB233" s="40">
        <v>2.4063750000000002</v>
      </c>
      <c r="DC233" s="40">
        <v>0.70202500000000001</v>
      </c>
    </row>
    <row r="234" spans="1:107" x14ac:dyDescent="0.25">
      <c r="A234" s="6" t="s">
        <v>313</v>
      </c>
      <c r="B234" s="5" t="s">
        <v>48</v>
      </c>
      <c r="C234" s="5"/>
      <c r="D234" s="24">
        <f t="shared" si="99"/>
        <v>0.17627699999999999</v>
      </c>
      <c r="E234" s="24">
        <f t="shared" si="100"/>
        <v>0.82066700000000004</v>
      </c>
      <c r="F234" s="8">
        <f t="shared" si="101"/>
        <v>0.99694400000000005</v>
      </c>
      <c r="G234" s="19"/>
      <c r="H234" s="9">
        <v>0.61659444240232086</v>
      </c>
      <c r="I234" s="9">
        <v>0.67299590593858061</v>
      </c>
      <c r="J234" s="9">
        <v>0.56798386292409697</v>
      </c>
      <c r="K234" s="9">
        <v>0.82408570442004048</v>
      </c>
      <c r="L234" s="9">
        <v>0.62706201394109673</v>
      </c>
      <c r="M234" s="9">
        <v>0.77892260574860539</v>
      </c>
      <c r="N234" s="19"/>
      <c r="O234" s="9">
        <f t="shared" si="103"/>
        <v>1.5523836383178073</v>
      </c>
      <c r="P234" s="9">
        <f t="shared" si="104"/>
        <v>1.4400114861169873</v>
      </c>
      <c r="Q234" s="9">
        <f t="shared" si="105"/>
        <v>1.6201703522236082</v>
      </c>
      <c r="R234" s="9">
        <f t="shared" si="106"/>
        <v>1.6139758589245017</v>
      </c>
      <c r="S234" s="9">
        <f t="shared" si="107"/>
        <v>1.6178426341718992</v>
      </c>
      <c r="T234" s="9">
        <f t="shared" si="108"/>
        <v>1.6358656834918275</v>
      </c>
      <c r="U234" s="19"/>
      <c r="V234" s="16">
        <f t="shared" si="109"/>
        <v>0.82856135198647018</v>
      </c>
      <c r="W234" s="16">
        <f t="shared" si="110"/>
        <v>1.1762056422383829</v>
      </c>
      <c r="X234" s="16">
        <f t="shared" si="111"/>
        <v>-0.91101813470524573</v>
      </c>
      <c r="Y234" s="16">
        <f t="shared" si="112"/>
        <v>1.4489718837872279</v>
      </c>
      <c r="Z234" s="16">
        <f t="shared" si="113"/>
        <v>0.44006291114014418</v>
      </c>
      <c r="AA234" s="16">
        <f t="shared" si="114"/>
        <v>-0.1316393473079705</v>
      </c>
      <c r="AB234" s="16">
        <f t="shared" si="115"/>
        <v>-0.40584209981290936</v>
      </c>
      <c r="AC234" s="47">
        <f t="shared" si="116"/>
        <v>-1.119884890407673</v>
      </c>
      <c r="AD234" s="16">
        <f t="shared" si="117"/>
        <v>0.99258619253111624</v>
      </c>
      <c r="AE234" s="16">
        <f t="shared" si="118"/>
        <v>-0.83006756473943843</v>
      </c>
      <c r="AF234" s="16">
        <f t="shared" si="119"/>
        <v>0.9344051251377109</v>
      </c>
      <c r="AG234" s="16">
        <f t="shared" si="120"/>
        <v>-1.0416923768314299</v>
      </c>
      <c r="AH234" s="16">
        <f t="shared" si="121"/>
        <v>-0.83318603397473168</v>
      </c>
      <c r="AI234" s="16">
        <f t="shared" si="122"/>
        <v>-0.79954699755226355</v>
      </c>
      <c r="AJ234" s="16">
        <f t="shared" si="123"/>
        <v>-0.74423145614800312</v>
      </c>
      <c r="AK234" s="16">
        <f t="shared" si="124"/>
        <v>-0.92134524851262467</v>
      </c>
      <c r="AL234" s="47">
        <f t="shared" si="125"/>
        <v>0.96256155610031158</v>
      </c>
      <c r="AM234" s="16">
        <f t="shared" si="126"/>
        <v>-1.1967154664384487</v>
      </c>
      <c r="AN234" s="16">
        <f t="shared" si="127"/>
        <v>-0.64527802827953562</v>
      </c>
      <c r="AO234" s="16">
        <f t="shared" si="128"/>
        <v>-1.4438157980071469</v>
      </c>
      <c r="AP234" s="16">
        <f t="shared" si="129"/>
        <v>-0.86975201499974852</v>
      </c>
      <c r="AQ234" s="16">
        <f t="shared" si="130"/>
        <v>-0.36876715675131572</v>
      </c>
      <c r="AR234" s="19"/>
      <c r="AS234" s="14">
        <v>1.114E-3</v>
      </c>
      <c r="AT234" s="16">
        <v>0.44291799999999998</v>
      </c>
      <c r="AU234" s="14">
        <v>5.2800000000000004E-4</v>
      </c>
      <c r="AV234" s="16">
        <v>3.5829960000000001</v>
      </c>
      <c r="AW234" s="15">
        <v>0.58811999999999998</v>
      </c>
      <c r="AX234" s="15">
        <v>0.115382</v>
      </c>
      <c r="AY234" s="14">
        <v>7.2400000000000003E-4</v>
      </c>
      <c r="AZ234" s="37">
        <v>0.26993800000000001</v>
      </c>
      <c r="BA234" s="16">
        <v>3.4803959999999998</v>
      </c>
      <c r="BB234" s="16">
        <v>2.0846460000000002</v>
      </c>
      <c r="BC234" s="16">
        <f t="shared" si="102"/>
        <v>1.6695381374103802</v>
      </c>
      <c r="BD234" s="12">
        <v>158.46284199999999</v>
      </c>
      <c r="BE234" s="15">
        <v>0</v>
      </c>
      <c r="BF234" s="15">
        <v>0</v>
      </c>
      <c r="BG234" s="15">
        <v>0</v>
      </c>
      <c r="BH234" s="15">
        <v>0.17627699999999999</v>
      </c>
      <c r="BI234" s="37">
        <v>0.82066700000000004</v>
      </c>
      <c r="BJ234" s="13">
        <v>888.98917600000004</v>
      </c>
      <c r="BK234" s="15">
        <v>0.14514199999999999</v>
      </c>
      <c r="BL234" s="15">
        <v>6.898644</v>
      </c>
      <c r="BM234" s="16">
        <v>6.9962289999999996</v>
      </c>
      <c r="BN234" s="15">
        <v>0.16911799999999999</v>
      </c>
      <c r="BO234" s="19"/>
      <c r="BP234" s="45">
        <v>167.5</v>
      </c>
      <c r="BQ234" s="40">
        <v>0</v>
      </c>
      <c r="BR234" s="40">
        <v>20.014036999999998</v>
      </c>
      <c r="BS234" s="39">
        <v>0</v>
      </c>
      <c r="BT234" s="39">
        <v>28.450371000000001</v>
      </c>
      <c r="BU234" s="40">
        <v>1.0250030000000001</v>
      </c>
      <c r="BV234" s="40">
        <v>37.689340999999999</v>
      </c>
      <c r="BW234" s="39">
        <v>0</v>
      </c>
      <c r="BX234" s="39">
        <v>61.974418</v>
      </c>
      <c r="BY234" s="40">
        <v>0</v>
      </c>
      <c r="BZ234" s="40">
        <v>0.38195800000000002</v>
      </c>
      <c r="CA234" s="39">
        <v>0</v>
      </c>
      <c r="CB234" s="39">
        <v>1.39673</v>
      </c>
      <c r="CC234" s="39">
        <v>2.4918930000000001</v>
      </c>
      <c r="CD234" s="39">
        <v>9.9400250000000003</v>
      </c>
      <c r="CE234" s="39">
        <v>8.8536549999999998</v>
      </c>
      <c r="CF234" s="40">
        <v>1.1956500000000001</v>
      </c>
      <c r="CG234" s="40">
        <v>6.3653339999999998</v>
      </c>
      <c r="CH234" s="40">
        <v>0.73590299999999997</v>
      </c>
      <c r="CI234" s="40">
        <v>0.48971700000000001</v>
      </c>
      <c r="CJ234" s="40">
        <v>0.682199</v>
      </c>
      <c r="CK234" s="40">
        <v>21.979666999999999</v>
      </c>
      <c r="CL234" s="40">
        <v>0.18657299999999999</v>
      </c>
      <c r="CM234" s="41">
        <v>30.676124999999999</v>
      </c>
      <c r="CN234" s="41">
        <v>35.684480000000001</v>
      </c>
      <c r="CO234" s="11">
        <v>682.67751099999998</v>
      </c>
      <c r="CP234" s="40">
        <v>45.752369999999999</v>
      </c>
      <c r="CQ234" s="40">
        <v>14.221681999999999</v>
      </c>
      <c r="CR234" s="40">
        <v>2.2275749999999999</v>
      </c>
      <c r="CS234" s="40">
        <v>12.814667999999999</v>
      </c>
      <c r="CT234" s="40">
        <v>0.99923200000000001</v>
      </c>
      <c r="CU234" s="40">
        <v>11.804001</v>
      </c>
      <c r="CV234" s="40">
        <v>6.3617999999999994E-2</v>
      </c>
      <c r="CW234" s="40">
        <v>5.5939389999999998</v>
      </c>
      <c r="CX234" s="40">
        <v>26.329408999999998</v>
      </c>
      <c r="CY234" s="40">
        <v>1.4109430000000001</v>
      </c>
      <c r="CZ234" s="40">
        <v>6.4353499999999997</v>
      </c>
      <c r="DA234" s="40">
        <v>3.0089950000000001</v>
      </c>
      <c r="DB234" s="40">
        <v>2.147872</v>
      </c>
      <c r="DC234" s="40">
        <v>0.84067599999999998</v>
      </c>
    </row>
    <row r="235" spans="1:107" x14ac:dyDescent="0.25">
      <c r="A235" s="6" t="s">
        <v>388</v>
      </c>
      <c r="B235" s="5" t="s">
        <v>56</v>
      </c>
      <c r="C235" s="5" t="s">
        <v>120</v>
      </c>
      <c r="D235" s="24">
        <f t="shared" si="99"/>
        <v>0.90224599999999999</v>
      </c>
      <c r="E235" s="24">
        <f t="shared" si="100"/>
        <v>9.4528000000000001E-2</v>
      </c>
      <c r="F235" s="8">
        <f t="shared" si="101"/>
        <v>0.99677400000000005</v>
      </c>
      <c r="G235" s="19"/>
      <c r="H235" s="9">
        <v>0.73583607124774841</v>
      </c>
      <c r="I235" s="9">
        <v>0.83079764477754847</v>
      </c>
      <c r="J235" s="9">
        <v>0.7556168198696358</v>
      </c>
      <c r="K235" s="9">
        <v>1.0387976055332451</v>
      </c>
      <c r="L235" s="9">
        <v>0.78390092967674363</v>
      </c>
      <c r="M235" s="9">
        <v>0.77247856107740531</v>
      </c>
      <c r="N235" s="19"/>
      <c r="O235" s="9">
        <f t="shared" si="103"/>
        <v>1.9295561143080555</v>
      </c>
      <c r="P235" s="9">
        <f t="shared" si="104"/>
        <v>1.8800316104692503</v>
      </c>
      <c r="Q235" s="9">
        <f t="shared" si="105"/>
        <v>1.909154525680463</v>
      </c>
      <c r="R235" s="9">
        <f t="shared" si="106"/>
        <v>2.3241139057709708</v>
      </c>
      <c r="S235" s="9">
        <f t="shared" si="107"/>
        <v>1.8781625327612339</v>
      </c>
      <c r="T235" s="9">
        <f t="shared" si="108"/>
        <v>1.8863592718243831</v>
      </c>
      <c r="U235" s="19"/>
      <c r="V235" s="16">
        <f t="shared" si="109"/>
        <v>-0.24900877046070463</v>
      </c>
      <c r="W235" s="16">
        <f t="shared" si="110"/>
        <v>-0.10265561823583974</v>
      </c>
      <c r="X235" s="16">
        <f t="shared" si="111"/>
        <v>-5.6748408434059525E-2</v>
      </c>
      <c r="Y235" s="16">
        <f t="shared" si="112"/>
        <v>0.7155042508793179</v>
      </c>
      <c r="Z235" s="16">
        <f t="shared" si="113"/>
        <v>-0.23402522755549629</v>
      </c>
      <c r="AA235" s="16">
        <f t="shared" si="114"/>
        <v>-0.58541977671560752</v>
      </c>
      <c r="AB235" s="16">
        <f t="shared" si="115"/>
        <v>-0.16264726301925261</v>
      </c>
      <c r="AC235" s="47">
        <f t="shared" si="116"/>
        <v>-9.3644001622281897E-2</v>
      </c>
      <c r="AD235" s="16">
        <f t="shared" si="117"/>
        <v>-0.52069001165132855</v>
      </c>
      <c r="AE235" s="16">
        <f t="shared" si="118"/>
        <v>7.9896042719394003E-2</v>
      </c>
      <c r="AF235" s="16">
        <f t="shared" si="119"/>
        <v>-0.47514263719770905</v>
      </c>
      <c r="AG235" s="16">
        <f t="shared" si="120"/>
        <v>0.86390491467589359</v>
      </c>
      <c r="AH235" s="16">
        <f t="shared" si="121"/>
        <v>-0.83318603397473168</v>
      </c>
      <c r="AI235" s="16">
        <f t="shared" si="122"/>
        <v>-0.79954699755226355</v>
      </c>
      <c r="AJ235" s="16">
        <f t="shared" si="123"/>
        <v>-0.74423145614800312</v>
      </c>
      <c r="AK235" s="16">
        <f t="shared" si="124"/>
        <v>1.2209544125200664</v>
      </c>
      <c r="AL235" s="47">
        <f t="shared" si="125"/>
        <v>-0.98622000070455185</v>
      </c>
      <c r="AM235" s="16">
        <f t="shared" si="126"/>
        <v>0.32387466152801242</v>
      </c>
      <c r="AN235" s="16">
        <f t="shared" si="127"/>
        <v>-0.34949064523542311</v>
      </c>
      <c r="AO235" s="16">
        <f t="shared" si="128"/>
        <v>0.47117836652135753</v>
      </c>
      <c r="AP235" s="16">
        <f t="shared" si="129"/>
        <v>0.81380992726918666</v>
      </c>
      <c r="AQ235" s="16">
        <f t="shared" si="130"/>
        <v>-0.1320704879208878</v>
      </c>
      <c r="AR235" s="19"/>
      <c r="AS235" s="14">
        <v>9.6599999999999995E-4</v>
      </c>
      <c r="AT235" s="16">
        <v>0.27094600000000002</v>
      </c>
      <c r="AU235" s="14">
        <v>6.4099999999999997E-4</v>
      </c>
      <c r="AV235" s="16">
        <v>2.66601</v>
      </c>
      <c r="AW235" s="15">
        <v>0.49771700000000002</v>
      </c>
      <c r="AX235" s="15">
        <v>8.0223000000000003E-2</v>
      </c>
      <c r="AY235" s="14">
        <v>7.4899999999999999E-4</v>
      </c>
      <c r="AZ235" s="37">
        <v>0.41220099999999998</v>
      </c>
      <c r="BA235" s="16">
        <v>2.8140350000000001</v>
      </c>
      <c r="BB235" s="16">
        <v>2.6288499999999999</v>
      </c>
      <c r="BC235" s="16">
        <f t="shared" si="102"/>
        <v>1.0704433497536947</v>
      </c>
      <c r="BD235" s="12">
        <v>194.41913500000001</v>
      </c>
      <c r="BE235" s="15">
        <v>0</v>
      </c>
      <c r="BF235" s="15">
        <v>0</v>
      </c>
      <c r="BG235" s="15">
        <v>0</v>
      </c>
      <c r="BH235" s="15">
        <v>0.90224599999999999</v>
      </c>
      <c r="BI235" s="37">
        <v>9.4528000000000001E-2</v>
      </c>
      <c r="BJ235" s="13">
        <v>1379.9289859999999</v>
      </c>
      <c r="BK235" s="15">
        <v>0.15869900000000001</v>
      </c>
      <c r="BL235" s="15">
        <v>7.3555760000000001</v>
      </c>
      <c r="BM235" s="16">
        <v>13.325392000000001</v>
      </c>
      <c r="BN235" s="15">
        <v>0.17202000000000001</v>
      </c>
      <c r="BO235" s="19"/>
      <c r="BP235" s="45">
        <v>221.16666699999999</v>
      </c>
      <c r="BQ235" s="40">
        <v>22.898866000000002</v>
      </c>
      <c r="BR235" s="40">
        <v>27.659941</v>
      </c>
      <c r="BS235" s="39">
        <v>13.547938</v>
      </c>
      <c r="BT235" s="39">
        <v>35.866624000000002</v>
      </c>
      <c r="BU235" s="40">
        <v>0.93535000000000001</v>
      </c>
      <c r="BV235" s="40">
        <v>25.613422</v>
      </c>
      <c r="BW235" s="39">
        <v>15.643741</v>
      </c>
      <c r="BX235" s="39">
        <v>38.655287999999999</v>
      </c>
      <c r="BY235" s="40">
        <v>3.0765009999999999</v>
      </c>
      <c r="BZ235" s="40">
        <v>0.724213</v>
      </c>
      <c r="CA235" s="39">
        <v>10.783728999999999</v>
      </c>
      <c r="CB235" s="39">
        <v>40.213729999999998</v>
      </c>
      <c r="CC235" s="39">
        <v>26.348279999999999</v>
      </c>
      <c r="CD235" s="39">
        <v>11.055991000000001</v>
      </c>
      <c r="CE235" s="39">
        <v>11.076855999999999</v>
      </c>
      <c r="CF235" s="40">
        <v>1.5561720000000001</v>
      </c>
      <c r="CG235" s="40">
        <v>51.685834</v>
      </c>
      <c r="CH235" s="40">
        <v>9.9613580000000006</v>
      </c>
      <c r="CI235" s="40">
        <v>7.6854680000000002</v>
      </c>
      <c r="CJ235" s="40">
        <v>6.5832750000000004</v>
      </c>
      <c r="CK235" s="40">
        <v>43.749920000000003</v>
      </c>
      <c r="CL235" s="40">
        <v>2.3806859999999999</v>
      </c>
      <c r="CM235" s="41">
        <v>60.162416</v>
      </c>
      <c r="CN235" s="41">
        <v>61.582121000000001</v>
      </c>
      <c r="CO235" s="11">
        <v>598.14753700000006</v>
      </c>
      <c r="CP235" s="40">
        <v>50.391168</v>
      </c>
      <c r="CQ235" s="40">
        <v>58.426174000000003</v>
      </c>
      <c r="CR235" s="40">
        <v>6.3400080000000001</v>
      </c>
      <c r="CS235" s="40">
        <v>34.515918999999997</v>
      </c>
      <c r="CT235" s="40">
        <v>1.616749</v>
      </c>
      <c r="CU235" s="40">
        <v>14.640167</v>
      </c>
      <c r="CV235" s="40">
        <v>3.1642000000000003E-2</v>
      </c>
      <c r="CW235" s="40">
        <v>7.1418179999999998</v>
      </c>
      <c r="CX235" s="40">
        <v>88.282492000000005</v>
      </c>
      <c r="CY235" s="40">
        <v>3.9984519999999999</v>
      </c>
      <c r="CZ235" s="40">
        <v>21.548604000000001</v>
      </c>
      <c r="DA235" s="40">
        <v>3.8260610000000002</v>
      </c>
      <c r="DB235" s="40">
        <v>2.7135750000000001</v>
      </c>
      <c r="DC235" s="40">
        <v>0.80347100000000005</v>
      </c>
    </row>
    <row r="236" spans="1:107" x14ac:dyDescent="0.25">
      <c r="A236" s="6" t="s">
        <v>649</v>
      </c>
      <c r="B236" s="5" t="s">
        <v>56</v>
      </c>
      <c r="C236" s="5" t="s">
        <v>100</v>
      </c>
      <c r="D236" s="24">
        <f t="shared" si="99"/>
        <v>0.52257799999999999</v>
      </c>
      <c r="E236" s="24">
        <f t="shared" si="100"/>
        <v>0.473935</v>
      </c>
      <c r="F236" s="8">
        <f t="shared" si="101"/>
        <v>0.99651299999999998</v>
      </c>
      <c r="G236" s="19"/>
      <c r="H236" s="9">
        <v>1.7038621789606956</v>
      </c>
      <c r="I236" s="9">
        <v>1.3818121704074495</v>
      </c>
      <c r="J236" s="9">
        <v>1.3457318506525313</v>
      </c>
      <c r="K236" s="9">
        <v>1.0506131437531612</v>
      </c>
      <c r="L236" s="9">
        <v>1.4958406885799469</v>
      </c>
      <c r="M236" s="9">
        <v>1.4574669256609436</v>
      </c>
      <c r="N236" s="19"/>
      <c r="O236" s="9">
        <f t="shared" si="103"/>
        <v>2.2415221044219682</v>
      </c>
      <c r="P236" s="9">
        <f t="shared" si="104"/>
        <v>2.2229225061391951</v>
      </c>
      <c r="Q236" s="9">
        <f t="shared" si="105"/>
        <v>2.0775956215086695</v>
      </c>
      <c r="R236" s="9">
        <f t="shared" si="106"/>
        <v>2.1653280665198609</v>
      </c>
      <c r="S236" s="9">
        <f t="shared" si="107"/>
        <v>2.0998580746425128</v>
      </c>
      <c r="T236" s="9">
        <f t="shared" si="108"/>
        <v>2.0044191881239515</v>
      </c>
      <c r="U236" s="19"/>
      <c r="V236" s="16">
        <f t="shared" si="109"/>
        <v>-8.1548548729048181E-2</v>
      </c>
      <c r="W236" s="16">
        <f t="shared" si="110"/>
        <v>5.903512436464739E-2</v>
      </c>
      <c r="X236" s="16">
        <f t="shared" si="111"/>
        <v>-0.20794659007497712</v>
      </c>
      <c r="Y236" s="16">
        <f t="shared" si="112"/>
        <v>-0.32338012791539811</v>
      </c>
      <c r="Z236" s="16">
        <f t="shared" si="113"/>
        <v>-0.31134892254652341</v>
      </c>
      <c r="AA236" s="16">
        <f t="shared" si="114"/>
        <v>-0.7518881056925325</v>
      </c>
      <c r="AB236" s="16">
        <f t="shared" si="115"/>
        <v>-0.21128623037798416</v>
      </c>
      <c r="AC236" s="47">
        <f t="shared" si="116"/>
        <v>-0.24250566615188779</v>
      </c>
      <c r="AD236" s="16">
        <f t="shared" si="117"/>
        <v>-0.35896391291377805</v>
      </c>
      <c r="AE236" s="16">
        <f t="shared" si="118"/>
        <v>1.1053716749528906</v>
      </c>
      <c r="AF236" s="16">
        <f t="shared" si="119"/>
        <v>-0.89987118936044708</v>
      </c>
      <c r="AG236" s="16">
        <f t="shared" si="120"/>
        <v>0.15502770379772898</v>
      </c>
      <c r="AH236" s="16">
        <f t="shared" si="121"/>
        <v>-0.83318603397473168</v>
      </c>
      <c r="AI236" s="16">
        <f t="shared" si="122"/>
        <v>-0.79954699755226355</v>
      </c>
      <c r="AJ236" s="16">
        <f t="shared" si="123"/>
        <v>-0.74423145614800312</v>
      </c>
      <c r="AK236" s="16">
        <f t="shared" si="124"/>
        <v>0.10057237457497535</v>
      </c>
      <c r="AL236" s="47">
        <f t="shared" si="125"/>
        <v>3.2016678667665804E-2</v>
      </c>
      <c r="AM236" s="16">
        <f t="shared" si="126"/>
        <v>1.435322960239358</v>
      </c>
      <c r="AN236" s="16">
        <f t="shared" si="127"/>
        <v>-6.1688670629324469E-2</v>
      </c>
      <c r="AO236" s="16">
        <f t="shared" si="128"/>
        <v>1.4473923780853393</v>
      </c>
      <c r="AP236" s="16">
        <f t="shared" si="129"/>
        <v>-0.11830927885252614</v>
      </c>
      <c r="AQ236" s="16">
        <f t="shared" si="130"/>
        <v>0.19826083832419406</v>
      </c>
      <c r="AR236" s="19"/>
      <c r="AS236" s="14">
        <v>9.8900000000000008E-4</v>
      </c>
      <c r="AT236" s="16">
        <v>0.29268899999999998</v>
      </c>
      <c r="AU236" s="14">
        <v>6.2100000000000002E-4</v>
      </c>
      <c r="AV236" s="16">
        <v>1.3671899999999999</v>
      </c>
      <c r="AW236" s="15">
        <v>0.48734699999999997</v>
      </c>
      <c r="AX236" s="15">
        <v>6.7324999999999996E-2</v>
      </c>
      <c r="AY236" s="14">
        <v>7.4399999999999998E-4</v>
      </c>
      <c r="AZ236" s="37">
        <v>0.391565</v>
      </c>
      <c r="BA236" s="16">
        <v>2.8852500000000001</v>
      </c>
      <c r="BB236" s="16">
        <v>3.2421359999999999</v>
      </c>
      <c r="BC236" s="16">
        <f t="shared" si="102"/>
        <v>0.88992256956524962</v>
      </c>
      <c r="BD236" s="12">
        <v>181.043488</v>
      </c>
      <c r="BE236" s="15">
        <v>0</v>
      </c>
      <c r="BF236" s="15">
        <v>0</v>
      </c>
      <c r="BG236" s="15">
        <v>0</v>
      </c>
      <c r="BH236" s="15">
        <v>0.52257799999999999</v>
      </c>
      <c r="BI236" s="37">
        <v>0.473935</v>
      </c>
      <c r="BJ236" s="13">
        <v>1738.7727050000001</v>
      </c>
      <c r="BK236" s="15">
        <v>0.17188999999999999</v>
      </c>
      <c r="BL236" s="15">
        <v>7.588508</v>
      </c>
      <c r="BM236" s="16">
        <v>9.8211940000000002</v>
      </c>
      <c r="BN236" s="15">
        <v>0.17607</v>
      </c>
      <c r="BO236" s="19"/>
      <c r="BP236" s="45">
        <v>145</v>
      </c>
      <c r="BQ236" s="40">
        <v>51.009720000000002</v>
      </c>
      <c r="BR236" s="40">
        <v>44.221321000000003</v>
      </c>
      <c r="BS236" s="39">
        <v>16.378681</v>
      </c>
      <c r="BT236" s="39">
        <v>16.467787000000001</v>
      </c>
      <c r="BU236" s="40">
        <v>0.67929200000000001</v>
      </c>
      <c r="BV236" s="40">
        <v>81.661429999999996</v>
      </c>
      <c r="BW236" s="39">
        <v>55.408447000000002</v>
      </c>
      <c r="BX236" s="39">
        <v>78.320155999999997</v>
      </c>
      <c r="BY236" s="40">
        <v>2.6019969999999999</v>
      </c>
      <c r="BZ236" s="40">
        <v>0.58600699999999994</v>
      </c>
      <c r="CA236" s="39">
        <v>4.155907</v>
      </c>
      <c r="CB236" s="39">
        <v>7.3885310000000004</v>
      </c>
      <c r="CC236" s="39">
        <v>5.5540409999999998</v>
      </c>
      <c r="CD236" s="39">
        <v>8.7456469999999999</v>
      </c>
      <c r="CE236" s="39">
        <v>6.85379</v>
      </c>
      <c r="CF236" s="40">
        <v>1.3573580000000001</v>
      </c>
      <c r="CG236" s="40">
        <v>13.526001000000001</v>
      </c>
      <c r="CH236" s="40">
        <v>1.200161</v>
      </c>
      <c r="CI236" s="40">
        <v>0.98964600000000003</v>
      </c>
      <c r="CJ236" s="40">
        <v>1.6721900000000001</v>
      </c>
      <c r="CK236" s="40">
        <v>16.627001</v>
      </c>
      <c r="CL236" s="40">
        <v>0.104071</v>
      </c>
      <c r="CM236" s="41">
        <v>32.813507000000001</v>
      </c>
      <c r="CN236" s="41">
        <v>40.991157999999999</v>
      </c>
      <c r="CO236" s="11">
        <v>751.42114300000003</v>
      </c>
      <c r="CP236" s="40">
        <v>58.803775999999999</v>
      </c>
      <c r="CQ236" s="40">
        <v>12.479421</v>
      </c>
      <c r="CR236" s="40">
        <v>2.3984179999999999</v>
      </c>
      <c r="CS236" s="40">
        <v>22.036000999999999</v>
      </c>
      <c r="CT236" s="40">
        <v>1.1809700000000001</v>
      </c>
      <c r="CU236" s="40">
        <v>11.494</v>
      </c>
      <c r="CV236" s="40">
        <v>-2.0101000000000001E-2</v>
      </c>
      <c r="CW236" s="40">
        <v>6.7705460000000004</v>
      </c>
      <c r="CX236" s="40">
        <v>22.798323</v>
      </c>
      <c r="CY236" s="40">
        <v>1.4048350000000001</v>
      </c>
      <c r="CZ236" s="40">
        <v>6.3778290000000002</v>
      </c>
      <c r="DA236" s="40">
        <v>2.8289789999999999</v>
      </c>
      <c r="DB236" s="40">
        <v>2.140288</v>
      </c>
      <c r="DC236" s="40">
        <v>0.63073699999999999</v>
      </c>
    </row>
    <row r="237" spans="1:107" x14ac:dyDescent="0.25">
      <c r="A237" s="6" t="s">
        <v>547</v>
      </c>
      <c r="B237" s="5" t="s">
        <v>51</v>
      </c>
      <c r="C237" s="5" t="s">
        <v>120</v>
      </c>
      <c r="D237" s="24">
        <f t="shared" si="99"/>
        <v>0.76342500000000002</v>
      </c>
      <c r="E237" s="24">
        <f t="shared" si="100"/>
        <v>0.23300000000000001</v>
      </c>
      <c r="F237" s="8">
        <f t="shared" si="101"/>
        <v>0.99642500000000001</v>
      </c>
      <c r="G237" s="19"/>
      <c r="H237" s="9">
        <v>1.2680421993766851</v>
      </c>
      <c r="I237" s="9">
        <v>1.2488434733171667</v>
      </c>
      <c r="J237" s="9">
        <v>1.0342419562577991</v>
      </c>
      <c r="K237" s="9">
        <v>1.081674922662708</v>
      </c>
      <c r="L237" s="9">
        <v>1.1987231745769484</v>
      </c>
      <c r="M237" s="9">
        <v>1.1344316531172187</v>
      </c>
      <c r="N237" s="19"/>
      <c r="O237" s="9">
        <f t="shared" si="103"/>
        <v>1.8573333053263437</v>
      </c>
      <c r="P237" s="9">
        <f t="shared" si="104"/>
        <v>2.0597759171050294</v>
      </c>
      <c r="Q237" s="9">
        <f t="shared" si="105"/>
        <v>2.0308908473066314</v>
      </c>
      <c r="R237" s="9">
        <f t="shared" si="106"/>
        <v>2.1927340692423236</v>
      </c>
      <c r="S237" s="9">
        <f t="shared" si="107"/>
        <v>2.0060996476944628</v>
      </c>
      <c r="T237" s="9">
        <f t="shared" si="108"/>
        <v>1.9619820820277198</v>
      </c>
      <c r="U237" s="19"/>
      <c r="V237" s="16">
        <f t="shared" si="109"/>
        <v>-0.49655866345532551</v>
      </c>
      <c r="W237" s="16">
        <f t="shared" si="110"/>
        <v>-0.26823562443288962</v>
      </c>
      <c r="X237" s="16">
        <f t="shared" si="111"/>
        <v>-1.138895394178384E-2</v>
      </c>
      <c r="Y237" s="16">
        <f t="shared" si="112"/>
        <v>-0.55028344403231166</v>
      </c>
      <c r="Z237" s="16">
        <f t="shared" si="113"/>
        <v>-0.35223280100706317</v>
      </c>
      <c r="AA237" s="16">
        <f t="shared" si="114"/>
        <v>-0.8024300483405119</v>
      </c>
      <c r="AB237" s="16">
        <f t="shared" si="115"/>
        <v>-0.23074181732147617</v>
      </c>
      <c r="AC237" s="47">
        <f t="shared" si="116"/>
        <v>5.3623437870444809E-2</v>
      </c>
      <c r="AD237" s="16">
        <f t="shared" si="117"/>
        <v>-7.0711526299199121E-2</v>
      </c>
      <c r="AE237" s="16">
        <f t="shared" si="118"/>
        <v>-0.13793179219339025</v>
      </c>
      <c r="AF237" s="16">
        <f t="shared" si="119"/>
        <v>-0.15724609745096382</v>
      </c>
      <c r="AG237" s="16">
        <f t="shared" si="120"/>
        <v>0.94057045018966634</v>
      </c>
      <c r="AH237" s="16">
        <f t="shared" si="121"/>
        <v>1.0709677971125195</v>
      </c>
      <c r="AI237" s="16">
        <f t="shared" si="122"/>
        <v>0.60395422268098309</v>
      </c>
      <c r="AJ237" s="16">
        <f t="shared" si="123"/>
        <v>9.8973956548055395E-3</v>
      </c>
      <c r="AK237" s="16">
        <f t="shared" si="124"/>
        <v>0.81130030711856971</v>
      </c>
      <c r="AL237" s="47">
        <f t="shared" si="125"/>
        <v>-0.61459462356066752</v>
      </c>
      <c r="AM237" s="16">
        <f t="shared" si="126"/>
        <v>-0.356461966730446</v>
      </c>
      <c r="AN237" s="16">
        <f t="shared" si="127"/>
        <v>6.4266965744036911E-2</v>
      </c>
      <c r="AO237" s="16">
        <f t="shared" si="128"/>
        <v>-0.35491464022481461</v>
      </c>
      <c r="AP237" s="16">
        <f t="shared" si="129"/>
        <v>-4.0529237372375574E-3</v>
      </c>
      <c r="AQ237" s="16">
        <f t="shared" si="130"/>
        <v>0.4633415322245687</v>
      </c>
      <c r="AR237" s="19"/>
      <c r="AS237" s="14">
        <v>9.3199999999999999E-4</v>
      </c>
      <c r="AT237" s="16">
        <v>0.24868000000000001</v>
      </c>
      <c r="AU237" s="14">
        <v>6.4700000000000001E-4</v>
      </c>
      <c r="AV237" s="16">
        <v>1.0835140000000001</v>
      </c>
      <c r="AW237" s="15">
        <v>0.48186400000000001</v>
      </c>
      <c r="AX237" s="15">
        <v>6.3408999999999993E-2</v>
      </c>
      <c r="AY237" s="14">
        <v>7.4200000000000004E-4</v>
      </c>
      <c r="AZ237" s="37">
        <v>0.432616</v>
      </c>
      <c r="BA237" s="16">
        <v>3.0121799999999999</v>
      </c>
      <c r="BB237" s="16">
        <v>2.4985780000000002</v>
      </c>
      <c r="BC237" s="16">
        <f t="shared" si="102"/>
        <v>1.2055577212318365</v>
      </c>
      <c r="BD237" s="12">
        <v>195.86572000000001</v>
      </c>
      <c r="BE237" s="15">
        <v>2.957668</v>
      </c>
      <c r="BF237" s="15">
        <v>0.398511</v>
      </c>
      <c r="BG237" s="15">
        <v>0.30219600000000002</v>
      </c>
      <c r="BH237" s="15">
        <v>0.76342500000000002</v>
      </c>
      <c r="BI237" s="37">
        <v>0.23300000000000001</v>
      </c>
      <c r="BJ237" s="13">
        <v>1160.2745709999999</v>
      </c>
      <c r="BK237" s="15">
        <v>0.17766299999999999</v>
      </c>
      <c r="BL237" s="15">
        <v>7.1584640000000004</v>
      </c>
      <c r="BM237" s="16">
        <v>10.250728000000001</v>
      </c>
      <c r="BN237" s="15">
        <v>0.17932000000000001</v>
      </c>
      <c r="BO237" s="19"/>
      <c r="BP237" s="45">
        <v>144.57142899999999</v>
      </c>
      <c r="BQ237" s="40">
        <v>41.988180999999997</v>
      </c>
      <c r="BR237" s="40">
        <v>29.711513</v>
      </c>
      <c r="BS237" s="39">
        <v>19.750001999999999</v>
      </c>
      <c r="BT237" s="39">
        <v>10.856451</v>
      </c>
      <c r="BU237" s="40">
        <v>0.68693499999999996</v>
      </c>
      <c r="BV237" s="40">
        <v>62.291325999999998</v>
      </c>
      <c r="BW237" s="39">
        <v>50.312328000000001</v>
      </c>
      <c r="BX237" s="39">
        <v>58.570838000000002</v>
      </c>
      <c r="BY237" s="40">
        <v>2.1480239999999999</v>
      </c>
      <c r="BZ237" s="40">
        <v>0.40507199999999999</v>
      </c>
      <c r="CA237" s="39">
        <v>6.8714700000000004</v>
      </c>
      <c r="CB237" s="39">
        <v>5.2417720000000001</v>
      </c>
      <c r="CC237" s="39">
        <v>11.5799</v>
      </c>
      <c r="CD237" s="39">
        <v>9.8749690000000001</v>
      </c>
      <c r="CE237" s="39">
        <v>7.2329249999999998</v>
      </c>
      <c r="CF237" s="40">
        <v>1.2799259999999999</v>
      </c>
      <c r="CG237" s="40">
        <v>11.953286</v>
      </c>
      <c r="CH237" s="40">
        <v>1.0361370000000001</v>
      </c>
      <c r="CI237" s="40">
        <v>0.72707299999999997</v>
      </c>
      <c r="CJ237" s="40">
        <v>0.93865699999999996</v>
      </c>
      <c r="CK237" s="40">
        <v>20.844857999999999</v>
      </c>
      <c r="CL237" s="40">
        <v>0.21871599999999999</v>
      </c>
      <c r="CM237" s="41">
        <v>34.896326000000002</v>
      </c>
      <c r="CN237" s="41">
        <v>34.708928999999998</v>
      </c>
      <c r="CO237" s="11">
        <v>818.51541099999997</v>
      </c>
      <c r="CP237" s="40">
        <v>58.969088999999997</v>
      </c>
      <c r="CQ237" s="40">
        <v>17.447657</v>
      </c>
      <c r="CR237" s="40">
        <v>2.8575629999999999</v>
      </c>
      <c r="CS237" s="40">
        <v>27.767430000000001</v>
      </c>
      <c r="CT237" s="40">
        <v>1.1396310000000001</v>
      </c>
      <c r="CU237" s="40">
        <v>11.597572</v>
      </c>
      <c r="CV237" s="40">
        <v>2.2880000000000001E-2</v>
      </c>
      <c r="CW237" s="40">
        <v>7.7714470000000002</v>
      </c>
      <c r="CX237" s="40">
        <v>28.672872000000002</v>
      </c>
      <c r="CY237" s="40">
        <v>1.3899319999999999</v>
      </c>
      <c r="CZ237" s="40">
        <v>6.8811859999999996</v>
      </c>
      <c r="DA237" s="40">
        <v>3.5503469999999999</v>
      </c>
      <c r="DB237" s="40">
        <v>2.7461440000000001</v>
      </c>
      <c r="DC237" s="40">
        <v>0.90442699999999998</v>
      </c>
    </row>
    <row r="238" spans="1:107" x14ac:dyDescent="0.25">
      <c r="A238" s="6" t="s">
        <v>506</v>
      </c>
      <c r="B238" s="5" t="s">
        <v>56</v>
      </c>
      <c r="C238" s="5" t="s">
        <v>120</v>
      </c>
      <c r="D238" s="24">
        <f t="shared" si="99"/>
        <v>0.58962300000000001</v>
      </c>
      <c r="E238" s="24">
        <f t="shared" si="100"/>
        <v>0.40672799999999998</v>
      </c>
      <c r="F238" s="8">
        <f t="shared" si="101"/>
        <v>0.99635099999999999</v>
      </c>
      <c r="G238" s="19"/>
      <c r="H238" s="9">
        <v>1.0520905957668989</v>
      </c>
      <c r="I238" s="9">
        <v>1.1135904932618232</v>
      </c>
      <c r="J238" s="9">
        <v>1.0092672355881274</v>
      </c>
      <c r="K238" s="9">
        <v>0.92692267390949146</v>
      </c>
      <c r="L238" s="9">
        <v>1.0717255001592119</v>
      </c>
      <c r="M238" s="9">
        <v>1.1835762828974783</v>
      </c>
      <c r="N238" s="19"/>
      <c r="O238" s="9">
        <f t="shared" si="103"/>
        <v>1.4660071234927936</v>
      </c>
      <c r="P238" s="9">
        <f t="shared" si="104"/>
        <v>1.5047328678275065</v>
      </c>
      <c r="Q238" s="9">
        <f t="shared" si="105"/>
        <v>1.6586828225647352</v>
      </c>
      <c r="R238" s="9">
        <f t="shared" si="106"/>
        <v>1.7864217817443835</v>
      </c>
      <c r="S238" s="9">
        <f t="shared" si="107"/>
        <v>1.6314533473799711</v>
      </c>
      <c r="T238" s="9">
        <f t="shared" si="108"/>
        <v>1.6183870025315306</v>
      </c>
      <c r="U238" s="19"/>
      <c r="V238" s="16">
        <f t="shared" si="109"/>
        <v>1.1853244330669537</v>
      </c>
      <c r="W238" s="16">
        <f t="shared" si="110"/>
        <v>1.019593995309888</v>
      </c>
      <c r="X238" s="16">
        <f t="shared" si="111"/>
        <v>-0.48010331702862963</v>
      </c>
      <c r="Y238" s="16">
        <f t="shared" si="112"/>
        <v>1.3314624960559711</v>
      </c>
      <c r="Z238" s="16">
        <f t="shared" si="113"/>
        <v>3.9299494102273756E-2</v>
      </c>
      <c r="AA238" s="16">
        <f t="shared" si="114"/>
        <v>-7.346964978129969E-2</v>
      </c>
      <c r="AB238" s="16">
        <f t="shared" si="115"/>
        <v>0.11945874766139027</v>
      </c>
      <c r="AC238" s="47">
        <f t="shared" si="116"/>
        <v>-1.2805842168627046</v>
      </c>
      <c r="AD238" s="16">
        <f t="shared" si="117"/>
        <v>-2.8131109935664554E-2</v>
      </c>
      <c r="AE238" s="16">
        <f t="shared" si="118"/>
        <v>-0.20155520411944869</v>
      </c>
      <c r="AF238" s="16">
        <f t="shared" si="119"/>
        <v>-9.5454021542914672E-2</v>
      </c>
      <c r="AG238" s="16">
        <f t="shared" si="120"/>
        <v>0.70532533216887261</v>
      </c>
      <c r="AH238" s="16">
        <f t="shared" si="121"/>
        <v>1.6680205091284896</v>
      </c>
      <c r="AI238" s="16">
        <f t="shared" si="122"/>
        <v>0.42106386741673058</v>
      </c>
      <c r="AJ238" s="16">
        <f t="shared" si="123"/>
        <v>0.11907034635127153</v>
      </c>
      <c r="AK238" s="16">
        <f t="shared" si="124"/>
        <v>0.29841895035704985</v>
      </c>
      <c r="AL238" s="47">
        <f t="shared" si="125"/>
        <v>-0.1483506643454274</v>
      </c>
      <c r="AM238" s="16">
        <f t="shared" si="126"/>
        <v>0.27114423092025636</v>
      </c>
      <c r="AN238" s="16">
        <f t="shared" si="127"/>
        <v>-0.66113975487635435</v>
      </c>
      <c r="AO238" s="16">
        <f t="shared" si="128"/>
        <v>0.23880932374851077</v>
      </c>
      <c r="AP238" s="16">
        <f t="shared" si="129"/>
        <v>0.67280985933188364</v>
      </c>
      <c r="AQ238" s="16">
        <f t="shared" si="130"/>
        <v>-0.16290141170376352</v>
      </c>
      <c r="AR238" s="19"/>
      <c r="AS238" s="14">
        <v>1.163E-3</v>
      </c>
      <c r="AT238" s="16">
        <v>0.42185800000000001</v>
      </c>
      <c r="AU238" s="14">
        <v>5.8500000000000002E-4</v>
      </c>
      <c r="AV238" s="16">
        <v>3.4360849999999998</v>
      </c>
      <c r="AW238" s="15">
        <v>0.53437299999999999</v>
      </c>
      <c r="AX238" s="15">
        <v>0.119889</v>
      </c>
      <c r="AY238" s="14">
        <v>7.7800000000000005E-4</v>
      </c>
      <c r="AZ238" s="37">
        <v>0.24766099999999999</v>
      </c>
      <c r="BA238" s="16">
        <v>3.0309300000000001</v>
      </c>
      <c r="BB238" s="16">
        <v>2.460528</v>
      </c>
      <c r="BC238" s="16">
        <f t="shared" si="102"/>
        <v>1.2318209750102418</v>
      </c>
      <c r="BD238" s="12">
        <v>191.42693199999999</v>
      </c>
      <c r="BE238" s="15">
        <v>3.8850530000000001</v>
      </c>
      <c r="BF238" s="15">
        <v>0.34658099999999997</v>
      </c>
      <c r="BG238" s="15">
        <v>0.34594399999999997</v>
      </c>
      <c r="BH238" s="15">
        <v>0.58962300000000001</v>
      </c>
      <c r="BI238" s="37">
        <v>0.40672799999999998</v>
      </c>
      <c r="BJ238" s="13">
        <v>1362.9043670000001</v>
      </c>
      <c r="BK238" s="15">
        <v>0.14441499999999999</v>
      </c>
      <c r="BL238" s="15">
        <v>7.3001310000000004</v>
      </c>
      <c r="BM238" s="16">
        <v>12.795318</v>
      </c>
      <c r="BN238" s="15">
        <v>0.17164199999999999</v>
      </c>
      <c r="BO238" s="19"/>
      <c r="BP238" s="45">
        <v>197.47619</v>
      </c>
      <c r="BQ238" s="40">
        <v>36.232908999999999</v>
      </c>
      <c r="BR238" s="40">
        <v>42.402563000000001</v>
      </c>
      <c r="BS238" s="39">
        <v>12.91208</v>
      </c>
      <c r="BT238" s="39">
        <v>14.552388000000001</v>
      </c>
      <c r="BU238" s="40">
        <v>0.74378</v>
      </c>
      <c r="BV238" s="40">
        <v>31.491323000000001</v>
      </c>
      <c r="BW238" s="39">
        <v>20.528787000000001</v>
      </c>
      <c r="BX238" s="39">
        <v>47.157635999999997</v>
      </c>
      <c r="BY238" s="40">
        <v>1.894266</v>
      </c>
      <c r="BZ238" s="40">
        <v>0.45088</v>
      </c>
      <c r="CA238" s="39">
        <v>9.3396559999999997</v>
      </c>
      <c r="CB238" s="39">
        <v>28.341958999999999</v>
      </c>
      <c r="CC238" s="39">
        <v>14.990536000000001</v>
      </c>
      <c r="CD238" s="39">
        <v>9.2454000000000001</v>
      </c>
      <c r="CE238" s="39">
        <v>8.7852859999999993</v>
      </c>
      <c r="CF238" s="40">
        <v>1.45014</v>
      </c>
      <c r="CG238" s="40">
        <v>25.042477000000002</v>
      </c>
      <c r="CH238" s="40">
        <v>4.1586550000000004</v>
      </c>
      <c r="CI238" s="40">
        <v>2.9217219999999999</v>
      </c>
      <c r="CJ238" s="40">
        <v>3.01668</v>
      </c>
      <c r="CK238" s="40">
        <v>21.171191</v>
      </c>
      <c r="CL238" s="40">
        <v>0.81457599999999997</v>
      </c>
      <c r="CM238" s="41">
        <v>48.461191999999997</v>
      </c>
      <c r="CN238" s="41">
        <v>45.887751000000002</v>
      </c>
      <c r="CO238" s="11">
        <v>558.23949900000002</v>
      </c>
      <c r="CP238" s="40">
        <v>54.676882999999997</v>
      </c>
      <c r="CQ238" s="40">
        <v>34.489857999999998</v>
      </c>
      <c r="CR238" s="40">
        <v>4.0350450000000002</v>
      </c>
      <c r="CS238" s="40">
        <v>26.930714999999999</v>
      </c>
      <c r="CT238" s="40">
        <v>1.4111769999999999</v>
      </c>
      <c r="CU238" s="40">
        <v>17.131810999999999</v>
      </c>
      <c r="CV238" s="40">
        <v>1.0980999999999999E-2</v>
      </c>
      <c r="CW238" s="40">
        <v>6.5559700000000003</v>
      </c>
      <c r="CX238" s="40">
        <v>37.114711999999997</v>
      </c>
      <c r="CY238" s="40">
        <v>2.2087880000000002</v>
      </c>
      <c r="CZ238" s="40">
        <v>11.170761000000001</v>
      </c>
      <c r="DA238" s="40">
        <v>3.2227999999999999</v>
      </c>
      <c r="DB238" s="40">
        <v>2.3923209999999999</v>
      </c>
      <c r="DC238" s="40">
        <v>0.72237200000000001</v>
      </c>
    </row>
    <row r="239" spans="1:107" x14ac:dyDescent="0.25">
      <c r="A239" s="6" t="s">
        <v>694</v>
      </c>
      <c r="B239" s="5" t="s">
        <v>51</v>
      </c>
      <c r="C239" s="5" t="s">
        <v>68</v>
      </c>
      <c r="D239" s="24">
        <f t="shared" si="99"/>
        <v>0.99290699999999998</v>
      </c>
      <c r="E239" s="24">
        <f t="shared" si="100"/>
        <v>3.2139999999999998E-3</v>
      </c>
      <c r="F239" s="8">
        <f t="shared" si="101"/>
        <v>0.99612100000000003</v>
      </c>
      <c r="G239" s="19"/>
      <c r="H239" s="9">
        <v>1.8455315988434982</v>
      </c>
      <c r="I239" s="9">
        <v>1.4523947056722677</v>
      </c>
      <c r="J239" s="9">
        <v>1.6404060621606369</v>
      </c>
      <c r="K239" s="9">
        <v>1.0784115902543809</v>
      </c>
      <c r="L239" s="9">
        <v>1.6669372603878658</v>
      </c>
      <c r="M239" s="9">
        <v>1.5823075597268765</v>
      </c>
      <c r="N239" s="19"/>
      <c r="O239" s="9">
        <f t="shared" si="103"/>
        <v>2.3089960946258232</v>
      </c>
      <c r="P239" s="9">
        <f t="shared" si="104"/>
        <v>2.458194229382983</v>
      </c>
      <c r="Q239" s="9">
        <f t="shared" si="105"/>
        <v>2.2802359167920692</v>
      </c>
      <c r="R239" s="9">
        <f t="shared" si="106"/>
        <v>2.5829408973208481</v>
      </c>
      <c r="S239" s="9">
        <f t="shared" si="107"/>
        <v>2.2771752409902057</v>
      </c>
      <c r="T239" s="9">
        <f t="shared" si="108"/>
        <v>2.1945404427257333</v>
      </c>
      <c r="U239" s="19"/>
      <c r="V239" s="16">
        <f t="shared" si="109"/>
        <v>-1.5158817522567072</v>
      </c>
      <c r="W239" s="16">
        <f t="shared" si="110"/>
        <v>-0.99997491437196728</v>
      </c>
      <c r="X239" s="16">
        <f t="shared" si="111"/>
        <v>-4.9188499352013443E-2</v>
      </c>
      <c r="Y239" s="16">
        <f t="shared" si="112"/>
        <v>-1.0180549692993361</v>
      </c>
      <c r="Z239" s="16">
        <f t="shared" si="113"/>
        <v>-0.37155999651494592</v>
      </c>
      <c r="AA239" s="16">
        <f t="shared" si="114"/>
        <v>-1.2168584902267781</v>
      </c>
      <c r="AB239" s="16">
        <f t="shared" si="115"/>
        <v>-0.7171314909087908</v>
      </c>
      <c r="AC239" s="47">
        <f t="shared" si="116"/>
        <v>1.2164482942950861</v>
      </c>
      <c r="AD239" s="16">
        <f t="shared" si="117"/>
        <v>-0.45450074150031222</v>
      </c>
      <c r="AE239" s="16">
        <f t="shared" si="118"/>
        <v>0.10113171503111409</v>
      </c>
      <c r="AF239" s="16">
        <f t="shared" si="119"/>
        <v>-0.46129122482306745</v>
      </c>
      <c r="AG239" s="16">
        <f t="shared" si="120"/>
        <v>1.2945190663031341</v>
      </c>
      <c r="AH239" s="16">
        <f t="shared" si="121"/>
        <v>-0.83318603397473168</v>
      </c>
      <c r="AI239" s="16">
        <f t="shared" si="122"/>
        <v>-0.79954699755226355</v>
      </c>
      <c r="AJ239" s="16">
        <f t="shared" si="123"/>
        <v>-0.74423145614800312</v>
      </c>
      <c r="AK239" s="16">
        <f t="shared" si="124"/>
        <v>1.488490670361496</v>
      </c>
      <c r="AL239" s="47">
        <f t="shared" si="125"/>
        <v>-1.2312847046773163</v>
      </c>
      <c r="AM239" s="16">
        <f t="shared" si="126"/>
        <v>0.85492178144774056</v>
      </c>
      <c r="AN239" s="16">
        <f t="shared" si="127"/>
        <v>0.70222691855143138</v>
      </c>
      <c r="AO239" s="16">
        <f t="shared" si="128"/>
        <v>1.0989247290739939</v>
      </c>
      <c r="AP239" s="16">
        <f t="shared" si="129"/>
        <v>0.66996604558829753</v>
      </c>
      <c r="AQ239" s="16">
        <f t="shared" si="130"/>
        <v>-6.1367674956030434E-3</v>
      </c>
      <c r="AR239" s="19"/>
      <c r="AS239" s="14">
        <v>7.9199999999999995E-4</v>
      </c>
      <c r="AT239" s="16">
        <v>0.150281</v>
      </c>
      <c r="AU239" s="14">
        <v>6.4199999999999999E-4</v>
      </c>
      <c r="AV239" s="16">
        <v>0.49870300000000001</v>
      </c>
      <c r="AW239" s="15">
        <v>0.47927199999999998</v>
      </c>
      <c r="AX239" s="15">
        <v>3.1299E-2</v>
      </c>
      <c r="AY239" s="14">
        <v>6.9200000000000002E-4</v>
      </c>
      <c r="AZ239" s="37">
        <v>0.59381300000000004</v>
      </c>
      <c r="BA239" s="16">
        <v>2.843181</v>
      </c>
      <c r="BB239" s="16">
        <v>2.6415500000000001</v>
      </c>
      <c r="BC239" s="16">
        <f t="shared" si="102"/>
        <v>1.0763305634949176</v>
      </c>
      <c r="BD239" s="12">
        <v>202.544298</v>
      </c>
      <c r="BE239" s="15">
        <v>0</v>
      </c>
      <c r="BF239" s="15">
        <v>0</v>
      </c>
      <c r="BG239" s="15">
        <v>0</v>
      </c>
      <c r="BH239" s="15">
        <v>0.99290699999999998</v>
      </c>
      <c r="BI239" s="37">
        <v>3.2139999999999998E-3</v>
      </c>
      <c r="BJ239" s="13">
        <v>1551.3835859999999</v>
      </c>
      <c r="BK239" s="15">
        <v>0.206903</v>
      </c>
      <c r="BL239" s="15">
        <v>7.5053609999999997</v>
      </c>
      <c r="BM239" s="16">
        <v>12.784627</v>
      </c>
      <c r="BN239" s="15">
        <v>0.173564</v>
      </c>
      <c r="BO239" s="19"/>
      <c r="BP239" s="45">
        <v>139</v>
      </c>
      <c r="BQ239" s="40">
        <v>0</v>
      </c>
      <c r="BR239" s="40">
        <v>0.28280499999999997</v>
      </c>
      <c r="BS239" s="39">
        <v>5.1867559999999999</v>
      </c>
      <c r="BT239" s="39">
        <v>6.3000379999999998</v>
      </c>
      <c r="BU239" s="40">
        <v>0.19638600000000001</v>
      </c>
      <c r="BV239" s="40">
        <v>0.69175299999999995</v>
      </c>
      <c r="BW239" s="39">
        <v>1.1383939999999999</v>
      </c>
      <c r="BX239" s="39">
        <v>18.502344999999998</v>
      </c>
      <c r="BY239" s="40">
        <v>5.9964789999999999</v>
      </c>
      <c r="BZ239" s="40">
        <v>0.71740400000000004</v>
      </c>
      <c r="CA239" s="39">
        <v>6.0217689999999999</v>
      </c>
      <c r="CB239" s="39">
        <v>0.65004399999999996</v>
      </c>
      <c r="CC239" s="39">
        <v>15.769119999999999</v>
      </c>
      <c r="CD239" s="39">
        <v>10.157616000000001</v>
      </c>
      <c r="CE239" s="39">
        <v>5.6675129999999996</v>
      </c>
      <c r="CF239" s="40">
        <v>0.99417800000000001</v>
      </c>
      <c r="CG239" s="40">
        <v>50.714779999999998</v>
      </c>
      <c r="CH239" s="40">
        <v>12.493674</v>
      </c>
      <c r="CI239" s="40">
        <v>6.4562410000000003</v>
      </c>
      <c r="CJ239" s="40">
        <v>8.0976700000000008</v>
      </c>
      <c r="CK239" s="40">
        <v>60.901446</v>
      </c>
      <c r="CL239" s="40">
        <v>1.884398</v>
      </c>
      <c r="CM239" s="41">
        <v>44.924332</v>
      </c>
      <c r="CN239" s="41">
        <v>36.650995000000002</v>
      </c>
      <c r="CO239" s="11">
        <v>536.32488999999998</v>
      </c>
      <c r="CP239" s="40">
        <v>25.023199000000002</v>
      </c>
      <c r="CQ239" s="40">
        <v>23.152929</v>
      </c>
      <c r="CR239" s="40">
        <v>3.8055629999999998</v>
      </c>
      <c r="CS239" s="40">
        <v>31.617336000000002</v>
      </c>
      <c r="CT239" s="40">
        <v>1.0542549999999999</v>
      </c>
      <c r="CU239" s="40">
        <v>9.3667E-2</v>
      </c>
      <c r="CV239" s="40">
        <v>-0.313942</v>
      </c>
      <c r="CW239" s="40">
        <v>8.097709</v>
      </c>
      <c r="CX239" s="40">
        <v>133.97803999999999</v>
      </c>
      <c r="CY239" s="40">
        <v>6.1948930000000004</v>
      </c>
      <c r="CZ239" s="40">
        <v>25.008583999999999</v>
      </c>
      <c r="DA239" s="40">
        <v>2.8642340000000002</v>
      </c>
      <c r="DB239" s="40">
        <v>2.770975</v>
      </c>
      <c r="DC239" s="40">
        <v>0.62265300000000001</v>
      </c>
    </row>
    <row r="240" spans="1:107" x14ac:dyDescent="0.25">
      <c r="A240" s="6" t="s">
        <v>610</v>
      </c>
      <c r="B240" s="5" t="s">
        <v>51</v>
      </c>
      <c r="C240" s="5" t="s">
        <v>68</v>
      </c>
      <c r="D240" s="24">
        <f t="shared" si="99"/>
        <v>0.97309400000000001</v>
      </c>
      <c r="E240" s="24">
        <f t="shared" si="100"/>
        <v>2.2946999999999999E-2</v>
      </c>
      <c r="F240" s="8">
        <f t="shared" si="101"/>
        <v>0.99604100000000007</v>
      </c>
      <c r="G240" s="19"/>
      <c r="H240" s="9">
        <v>1.386391283799344</v>
      </c>
      <c r="I240" s="9">
        <v>1.3640574337331577</v>
      </c>
      <c r="J240" s="9">
        <v>1.3124331367454787</v>
      </c>
      <c r="K240" s="9">
        <v>1.234704028382394</v>
      </c>
      <c r="L240" s="9">
        <v>1.3714412835001621</v>
      </c>
      <c r="M240" s="9">
        <v>1.1370264013898321</v>
      </c>
      <c r="N240" s="19"/>
      <c r="O240" s="9">
        <f t="shared" si="103"/>
        <v>2.2450265242643894</v>
      </c>
      <c r="P240" s="9">
        <f t="shared" si="104"/>
        <v>2.4385081306451566</v>
      </c>
      <c r="Q240" s="9">
        <f t="shared" si="105"/>
        <v>2.2173061789555097</v>
      </c>
      <c r="R240" s="9">
        <f t="shared" si="106"/>
        <v>2.5849669928834227</v>
      </c>
      <c r="S240" s="9">
        <f t="shared" si="107"/>
        <v>2.2540109648071529</v>
      </c>
      <c r="T240" s="9">
        <f t="shared" si="108"/>
        <v>2.145885881883308</v>
      </c>
      <c r="U240" s="19"/>
      <c r="V240" s="16">
        <f t="shared" si="109"/>
        <v>-1.6760610947826386</v>
      </c>
      <c r="W240" s="16">
        <f t="shared" si="110"/>
        <v>-1.2777932675344386</v>
      </c>
      <c r="X240" s="16">
        <f t="shared" si="111"/>
        <v>4.9090318714583199E-2</v>
      </c>
      <c r="Y240" s="16">
        <f t="shared" si="112"/>
        <v>-0.33284496434714217</v>
      </c>
      <c r="Z240" s="16">
        <f t="shared" si="113"/>
        <v>-0.16616380536520386</v>
      </c>
      <c r="AA240" s="16">
        <f t="shared" si="114"/>
        <v>-0.86973756389444767</v>
      </c>
      <c r="AB240" s="16">
        <f t="shared" si="115"/>
        <v>-0.69767590396529877</v>
      </c>
      <c r="AC240" s="47">
        <f t="shared" si="116"/>
        <v>1.8974276504328709</v>
      </c>
      <c r="AD240" s="16">
        <f t="shared" si="117"/>
        <v>3.3261902116163554E-2</v>
      </c>
      <c r="AE240" s="16">
        <f t="shared" si="118"/>
        <v>-0.31428485419122248</v>
      </c>
      <c r="AF240" s="16">
        <f t="shared" si="119"/>
        <v>1.2772472798961047E-2</v>
      </c>
      <c r="AG240" s="16">
        <f t="shared" si="120"/>
        <v>1.2698683448674875</v>
      </c>
      <c r="AH240" s="16">
        <f t="shared" si="121"/>
        <v>-0.83318603397473168</v>
      </c>
      <c r="AI240" s="16">
        <f t="shared" si="122"/>
        <v>-0.79954699755226355</v>
      </c>
      <c r="AJ240" s="16">
        <f t="shared" si="123"/>
        <v>-0.74423145614800312</v>
      </c>
      <c r="AK240" s="16">
        <f t="shared" si="124"/>
        <v>1.430023458698132</v>
      </c>
      <c r="AL240" s="47">
        <f t="shared" si="125"/>
        <v>-1.1783261024531826</v>
      </c>
      <c r="AM240" s="16">
        <f t="shared" si="126"/>
        <v>1.0106778887734638</v>
      </c>
      <c r="AN240" s="16">
        <f t="shared" si="127"/>
        <v>1.5523456463622147</v>
      </c>
      <c r="AO240" s="16">
        <f t="shared" si="128"/>
        <v>1.3919582482493509</v>
      </c>
      <c r="AP240" s="16">
        <f t="shared" si="129"/>
        <v>1.3335644365390324</v>
      </c>
      <c r="AQ240" s="16">
        <f t="shared" si="130"/>
        <v>0.61904585365712661</v>
      </c>
      <c r="AR240" s="19"/>
      <c r="AS240" s="14">
        <v>7.6999999999999996E-4</v>
      </c>
      <c r="AT240" s="16">
        <v>0.11292199999999999</v>
      </c>
      <c r="AU240" s="14">
        <v>6.5499999999999998E-4</v>
      </c>
      <c r="AV240" s="16">
        <v>1.3553569999999999</v>
      </c>
      <c r="AW240" s="15">
        <v>0.50681799999999999</v>
      </c>
      <c r="AX240" s="15">
        <v>5.8194000000000003E-2</v>
      </c>
      <c r="AY240" s="14">
        <v>6.9399999999999996E-4</v>
      </c>
      <c r="AZ240" s="37">
        <v>0.68821399999999999</v>
      </c>
      <c r="BA240" s="16">
        <v>3.0579640000000001</v>
      </c>
      <c r="BB240" s="16">
        <v>2.3931100000000001</v>
      </c>
      <c r="BC240" s="16">
        <f t="shared" si="102"/>
        <v>1.2778200751323592</v>
      </c>
      <c r="BD240" s="12">
        <v>202.07916900000001</v>
      </c>
      <c r="BE240" s="15">
        <v>0</v>
      </c>
      <c r="BF240" s="15">
        <v>0</v>
      </c>
      <c r="BG240" s="15">
        <v>0</v>
      </c>
      <c r="BH240" s="15">
        <v>0.97309400000000001</v>
      </c>
      <c r="BI240" s="37">
        <v>2.2946999999999999E-2</v>
      </c>
      <c r="BJ240" s="13">
        <v>1601.671216</v>
      </c>
      <c r="BK240" s="15">
        <v>0.245867</v>
      </c>
      <c r="BL240" s="15">
        <v>7.5752810000000004</v>
      </c>
      <c r="BM240" s="16">
        <v>15.279351</v>
      </c>
      <c r="BN240" s="15">
        <v>0.181229</v>
      </c>
      <c r="BO240" s="19"/>
      <c r="BP240" s="45">
        <v>162.19999999999999</v>
      </c>
      <c r="BQ240" s="40">
        <v>0</v>
      </c>
      <c r="BR240" s="40">
        <v>0.170904</v>
      </c>
      <c r="BS240" s="39">
        <v>5.167306</v>
      </c>
      <c r="BT240" s="39">
        <v>16.367076999999998</v>
      </c>
      <c r="BU240" s="40">
        <v>0.32784400000000002</v>
      </c>
      <c r="BV240" s="40">
        <v>2.140873</v>
      </c>
      <c r="BW240" s="39">
        <v>2.3156789999999998</v>
      </c>
      <c r="BX240" s="39">
        <v>19.984259999999999</v>
      </c>
      <c r="BY240" s="40">
        <v>3.2323179999999998</v>
      </c>
      <c r="BZ240" s="40">
        <v>0.71457599999999999</v>
      </c>
      <c r="CA240" s="39">
        <v>4.6499430000000004</v>
      </c>
      <c r="CB240" s="39">
        <v>4.8176519999999998</v>
      </c>
      <c r="CC240" s="39">
        <v>13.00299</v>
      </c>
      <c r="CD240" s="39">
        <v>11.753493000000001</v>
      </c>
      <c r="CE240" s="39">
        <v>6.289625</v>
      </c>
      <c r="CF240" s="40">
        <v>1.0172680000000001</v>
      </c>
      <c r="CG240" s="40">
        <v>53.926803</v>
      </c>
      <c r="CH240" s="40">
        <v>10.676672999999999</v>
      </c>
      <c r="CI240" s="40">
        <v>7.0109709999999996</v>
      </c>
      <c r="CJ240" s="40">
        <v>8.4886269999999993</v>
      </c>
      <c r="CK240" s="40">
        <v>35.444201</v>
      </c>
      <c r="CL240" s="40">
        <v>2.4455170000000002</v>
      </c>
      <c r="CM240" s="41">
        <v>52.110301</v>
      </c>
      <c r="CN240" s="41">
        <v>37.891050999999997</v>
      </c>
      <c r="CO240" s="11">
        <v>290.26835599999998</v>
      </c>
      <c r="CP240" s="40">
        <v>23.457151</v>
      </c>
      <c r="CQ240" s="40">
        <v>26.532335</v>
      </c>
      <c r="CR240" s="40">
        <v>4.4788680000000003</v>
      </c>
      <c r="CS240" s="40">
        <v>31.513202</v>
      </c>
      <c r="CT240" s="40">
        <v>1.26362</v>
      </c>
      <c r="CU240" s="40">
        <v>1.2916000000000001</v>
      </c>
      <c r="CV240" s="40">
        <v>-0.270511</v>
      </c>
      <c r="CW240" s="40">
        <v>7.9216110000000004</v>
      </c>
      <c r="CX240" s="40">
        <v>116.752737</v>
      </c>
      <c r="CY240" s="40">
        <v>5.3795979999999997</v>
      </c>
      <c r="CZ240" s="40">
        <v>19.428191000000002</v>
      </c>
      <c r="DA240" s="40">
        <v>2.5085250000000001</v>
      </c>
      <c r="DB240" s="40">
        <v>2.469967</v>
      </c>
      <c r="DC240" s="40">
        <v>0.52585099999999996</v>
      </c>
    </row>
    <row r="241" spans="1:107" x14ac:dyDescent="0.25">
      <c r="A241" s="6" t="s">
        <v>522</v>
      </c>
      <c r="B241" s="5" t="s">
        <v>48</v>
      </c>
      <c r="C241" s="10"/>
      <c r="D241" s="24">
        <f t="shared" si="99"/>
        <v>0.469939</v>
      </c>
      <c r="E241" s="24">
        <f t="shared" si="100"/>
        <v>0.52567900000000001</v>
      </c>
      <c r="F241" s="8">
        <f t="shared" si="101"/>
        <v>0.995618</v>
      </c>
      <c r="G241" s="19"/>
      <c r="H241" s="9">
        <v>0.99310860142657631</v>
      </c>
      <c r="I241" s="9">
        <v>1.0675194786221249</v>
      </c>
      <c r="J241" s="9">
        <v>1.2607946865873103</v>
      </c>
      <c r="K241" s="9">
        <v>1.031746057391645</v>
      </c>
      <c r="L241" s="9">
        <v>1.1211751900752718</v>
      </c>
      <c r="M241" s="9">
        <v>1.1123894374411403</v>
      </c>
      <c r="N241" s="19"/>
      <c r="O241" s="9">
        <f t="shared" si="103"/>
        <v>2.0524776298033349</v>
      </c>
      <c r="P241" s="9">
        <f t="shared" si="104"/>
        <v>2.2235375763853793</v>
      </c>
      <c r="Q241" s="9">
        <f t="shared" si="105"/>
        <v>2.0937998467201151</v>
      </c>
      <c r="R241" s="9">
        <f t="shared" si="106"/>
        <v>2.1902725044261762</v>
      </c>
      <c r="S241" s="9">
        <f t="shared" si="107"/>
        <v>2.0403804910452821</v>
      </c>
      <c r="T241" s="9">
        <f t="shared" si="108"/>
        <v>1.8620564623290912</v>
      </c>
      <c r="U241" s="19"/>
      <c r="V241" s="16">
        <f t="shared" si="109"/>
        <v>-8.1548548729048181E-2</v>
      </c>
      <c r="W241" s="16">
        <f t="shared" si="110"/>
        <v>-6.8633857329008605E-2</v>
      </c>
      <c r="X241" s="16">
        <f t="shared" si="111"/>
        <v>5.6650227796629281E-2</v>
      </c>
      <c r="Y241" s="16">
        <f t="shared" si="112"/>
        <v>-0.52287357207735463</v>
      </c>
      <c r="Z241" s="16">
        <f t="shared" si="113"/>
        <v>-0.38903052856547388</v>
      </c>
      <c r="AA241" s="16">
        <f t="shared" si="114"/>
        <v>-0.5630398664623909</v>
      </c>
      <c r="AB241" s="16">
        <f t="shared" si="115"/>
        <v>1.2453019472180613E-2</v>
      </c>
      <c r="AC241" s="47">
        <f t="shared" si="116"/>
        <v>-0.1282047805892009</v>
      </c>
      <c r="AD241" s="16">
        <f t="shared" si="117"/>
        <v>0.18485726819250195</v>
      </c>
      <c r="AE241" s="16">
        <f t="shared" si="118"/>
        <v>0.19568898032463838</v>
      </c>
      <c r="AF241" s="16">
        <f t="shared" si="119"/>
        <v>-0.26886223253962532</v>
      </c>
      <c r="AG241" s="16">
        <f t="shared" si="120"/>
        <v>9.1622645183251153E-2</v>
      </c>
      <c r="AH241" s="16">
        <f t="shared" si="121"/>
        <v>-0.83318603397473168</v>
      </c>
      <c r="AI241" s="16">
        <f t="shared" si="122"/>
        <v>-0.79954699755226355</v>
      </c>
      <c r="AJ241" s="16">
        <f t="shared" si="123"/>
        <v>-0.74423145614800312</v>
      </c>
      <c r="AK241" s="16">
        <f t="shared" si="124"/>
        <v>-5.4762786922416137E-2</v>
      </c>
      <c r="AL241" s="47">
        <f t="shared" si="125"/>
        <v>0.17088506733059516</v>
      </c>
      <c r="AM241" s="16">
        <f t="shared" si="126"/>
        <v>1.4249833615035883</v>
      </c>
      <c r="AN241" s="16">
        <f t="shared" si="127"/>
        <v>0.16076822673128421</v>
      </c>
      <c r="AO241" s="16">
        <f t="shared" si="128"/>
        <v>1.4418099889614624</v>
      </c>
      <c r="AP241" s="16">
        <f t="shared" si="129"/>
        <v>-0.45646030562366519</v>
      </c>
      <c r="AQ241" s="16">
        <f t="shared" si="130"/>
        <v>9.9569256902822506E-2</v>
      </c>
      <c r="AR241" s="19"/>
      <c r="AS241" s="14">
        <v>9.8900000000000008E-4</v>
      </c>
      <c r="AT241" s="16">
        <v>0.27552100000000002</v>
      </c>
      <c r="AU241" s="14">
        <v>6.5600000000000001E-4</v>
      </c>
      <c r="AV241" s="16">
        <v>1.1177820000000001</v>
      </c>
      <c r="AW241" s="15">
        <v>0.47692899999999999</v>
      </c>
      <c r="AX241" s="15">
        <v>8.1957000000000002E-2</v>
      </c>
      <c r="AY241" s="14">
        <v>7.67E-4</v>
      </c>
      <c r="AZ241" s="37">
        <v>0.40740999999999999</v>
      </c>
      <c r="BA241" s="16">
        <v>3.1247180000000001</v>
      </c>
      <c r="BB241" s="16">
        <v>2.6981000000000002</v>
      </c>
      <c r="BC241" s="16">
        <f t="shared" si="102"/>
        <v>1.1581179348430377</v>
      </c>
      <c r="BD241" s="12">
        <v>179.84711200000001</v>
      </c>
      <c r="BE241" s="15">
        <v>0</v>
      </c>
      <c r="BF241" s="15">
        <v>0</v>
      </c>
      <c r="BG241" s="15">
        <v>0</v>
      </c>
      <c r="BH241" s="15">
        <v>0.469939</v>
      </c>
      <c r="BI241" s="37">
        <v>0.52567900000000001</v>
      </c>
      <c r="BJ241" s="13">
        <v>1735.434448</v>
      </c>
      <c r="BK241" s="15">
        <v>0.182086</v>
      </c>
      <c r="BL241" s="15">
        <v>7.5871760000000004</v>
      </c>
      <c r="BM241" s="16">
        <v>8.5499530000000004</v>
      </c>
      <c r="BN241" s="15">
        <v>0.17485999999999999</v>
      </c>
      <c r="BO241" s="19"/>
      <c r="BP241" s="45">
        <v>169</v>
      </c>
      <c r="BQ241" s="40">
        <v>48.871042000000003</v>
      </c>
      <c r="BR241" s="40">
        <v>52.722251999999997</v>
      </c>
      <c r="BS241" s="39">
        <v>16.195471000000001</v>
      </c>
      <c r="BT241" s="39">
        <v>28.041933</v>
      </c>
      <c r="BU241" s="40">
        <v>0.83719299999999996</v>
      </c>
      <c r="BV241" s="40">
        <v>82.707704000000007</v>
      </c>
      <c r="BW241" s="39">
        <v>58.387430000000002</v>
      </c>
      <c r="BX241" s="39">
        <v>81.240622000000002</v>
      </c>
      <c r="BY241" s="40">
        <v>2.6011280000000001</v>
      </c>
      <c r="BZ241" s="40">
        <v>0.65130699999999997</v>
      </c>
      <c r="CA241" s="39">
        <v>4.1051019999999996</v>
      </c>
      <c r="CB241" s="39">
        <v>7.5314589999999999</v>
      </c>
      <c r="CC241" s="39">
        <v>11.641705</v>
      </c>
      <c r="CD241" s="39">
        <v>10.249617000000001</v>
      </c>
      <c r="CE241" s="39">
        <v>8.5583550000000006</v>
      </c>
      <c r="CF241" s="40">
        <v>1.42195</v>
      </c>
      <c r="CG241" s="40">
        <v>18.984501000000002</v>
      </c>
      <c r="CH241" s="40">
        <v>1.5322519999999999</v>
      </c>
      <c r="CI241" s="40">
        <v>1.601656</v>
      </c>
      <c r="CJ241" s="40">
        <v>2.218791</v>
      </c>
      <c r="CK241" s="40">
        <v>17.655667000000001</v>
      </c>
      <c r="CL241" s="40">
        <v>4.5925000000000001E-2</v>
      </c>
      <c r="CM241" s="41">
        <v>30.886917</v>
      </c>
      <c r="CN241" s="41">
        <v>40.417341</v>
      </c>
      <c r="CO241" s="11">
        <v>728.66439800000001</v>
      </c>
      <c r="CP241" s="40">
        <v>69.577848000000003</v>
      </c>
      <c r="CQ241" s="40">
        <v>15.470545</v>
      </c>
      <c r="CR241" s="40">
        <v>3.9073229999999999</v>
      </c>
      <c r="CS241" s="40">
        <v>29.586002000000001</v>
      </c>
      <c r="CT241" s="40">
        <v>1.3407150000000001</v>
      </c>
      <c r="CU241" s="40">
        <v>13.592333999999999</v>
      </c>
      <c r="CV241" s="40">
        <v>4.8307000000000003E-2</v>
      </c>
      <c r="CW241" s="40">
        <v>6.3543209999999997</v>
      </c>
      <c r="CX241" s="40">
        <v>24.436171999999999</v>
      </c>
      <c r="CY241" s="40">
        <v>1.3537729999999999</v>
      </c>
      <c r="CZ241" s="40">
        <v>6.7757699999999996</v>
      </c>
      <c r="DA241" s="40">
        <v>3.3235869999999998</v>
      </c>
      <c r="DB241" s="40">
        <v>2.6821350000000002</v>
      </c>
      <c r="DC241" s="40">
        <v>0.87923499999999999</v>
      </c>
    </row>
    <row r="242" spans="1:107" x14ac:dyDescent="0.25">
      <c r="A242" s="6" t="s">
        <v>115</v>
      </c>
      <c r="B242" s="5" t="s">
        <v>51</v>
      </c>
      <c r="C242" s="5" t="s">
        <v>98</v>
      </c>
      <c r="D242" s="24">
        <f t="shared" si="99"/>
        <v>0.16500000000000001</v>
      </c>
      <c r="E242" s="24">
        <f t="shared" si="100"/>
        <v>0.83030300000000001</v>
      </c>
      <c r="F242" s="8">
        <f t="shared" si="101"/>
        <v>0.99530300000000005</v>
      </c>
      <c r="G242" s="19"/>
      <c r="H242" s="9">
        <v>0.60856055619815563</v>
      </c>
      <c r="I242" s="9">
        <v>0.86067875966714524</v>
      </c>
      <c r="J242" s="9">
        <v>0.96291399828265756</v>
      </c>
      <c r="K242" s="9">
        <v>1.0296237683501583</v>
      </c>
      <c r="L242" s="9">
        <v>0.82098013986257123</v>
      </c>
      <c r="M242" s="9">
        <v>0.81622574196075037</v>
      </c>
      <c r="N242" s="19"/>
      <c r="O242" s="9">
        <f t="shared" si="103"/>
        <v>1.4273661672290074</v>
      </c>
      <c r="P242" s="9">
        <f t="shared" si="104"/>
        <v>1.3630784948874255</v>
      </c>
      <c r="Q242" s="9">
        <f t="shared" si="105"/>
        <v>1.3552300662839698</v>
      </c>
      <c r="R242" s="9">
        <f t="shared" si="106"/>
        <v>1.4895402957027257</v>
      </c>
      <c r="S242" s="9">
        <f t="shared" si="107"/>
        <v>1.3932731948154087</v>
      </c>
      <c r="T242" s="9">
        <f t="shared" si="108"/>
        <v>1.3556317078252142</v>
      </c>
      <c r="U242" s="19"/>
      <c r="V242" s="16">
        <f t="shared" si="109"/>
        <v>0.95233629848378143</v>
      </c>
      <c r="W242" s="16">
        <f t="shared" si="110"/>
        <v>1.2355782628023482</v>
      </c>
      <c r="X242" s="16">
        <f t="shared" si="111"/>
        <v>-0.94125777103342934</v>
      </c>
      <c r="Y242" s="16">
        <f t="shared" si="112"/>
        <v>1.5274453201639326</v>
      </c>
      <c r="Z242" s="16">
        <f t="shared" si="113"/>
        <v>0.45905456505934872</v>
      </c>
      <c r="AA242" s="16">
        <f t="shared" si="114"/>
        <v>-6.9675132125909991E-2</v>
      </c>
      <c r="AB242" s="16">
        <f t="shared" si="115"/>
        <v>-0.38638651286941739</v>
      </c>
      <c r="AC242" s="47">
        <f t="shared" si="116"/>
        <v>-1.3126634871749336</v>
      </c>
      <c r="AD242" s="16">
        <f t="shared" si="117"/>
        <v>0.92675573335532302</v>
      </c>
      <c r="AE242" s="16">
        <f t="shared" si="118"/>
        <v>-0.95875406684827902</v>
      </c>
      <c r="AF242" s="16">
        <f t="shared" si="119"/>
        <v>1.0510102245019808</v>
      </c>
      <c r="AG242" s="16">
        <f t="shared" si="120"/>
        <v>-0.96613624011199606</v>
      </c>
      <c r="AH242" s="16">
        <f t="shared" si="121"/>
        <v>-0.83318603397473168</v>
      </c>
      <c r="AI242" s="16">
        <f t="shared" si="122"/>
        <v>-0.79954699755226355</v>
      </c>
      <c r="AJ242" s="16">
        <f t="shared" si="123"/>
        <v>-0.74423145614800312</v>
      </c>
      <c r="AK242" s="16">
        <f t="shared" si="124"/>
        <v>-0.95462313403868104</v>
      </c>
      <c r="AL242" s="47">
        <f t="shared" si="125"/>
        <v>0.98842225092784675</v>
      </c>
      <c r="AM242" s="16">
        <f t="shared" si="126"/>
        <v>-1.1983322160732701</v>
      </c>
      <c r="AN242" s="16">
        <f t="shared" si="127"/>
        <v>-0.47411538020244881</v>
      </c>
      <c r="AO242" s="16">
        <f t="shared" si="128"/>
        <v>-1.1038181252866111</v>
      </c>
      <c r="AP242" s="16">
        <f t="shared" si="129"/>
        <v>-1.0915734770103358</v>
      </c>
      <c r="AQ242" s="16">
        <f t="shared" si="130"/>
        <v>-0.75815030526835814</v>
      </c>
      <c r="AR242" s="19"/>
      <c r="AS242" s="14">
        <v>1.1310000000000001E-3</v>
      </c>
      <c r="AT242" s="16">
        <v>0.45090200000000003</v>
      </c>
      <c r="AU242" s="14">
        <v>5.2400000000000005E-4</v>
      </c>
      <c r="AV242" s="16">
        <v>3.6811039999999999</v>
      </c>
      <c r="AW242" s="15">
        <v>0.59066700000000005</v>
      </c>
      <c r="AX242" s="15">
        <v>0.120183</v>
      </c>
      <c r="AY242" s="14">
        <v>7.2599999999999997E-4</v>
      </c>
      <c r="AZ242" s="37">
        <v>0.24321400000000001</v>
      </c>
      <c r="BA242" s="16">
        <v>3.4514079999999998</v>
      </c>
      <c r="BB242" s="16">
        <v>2.0076849999999999</v>
      </c>
      <c r="BC242" s="16">
        <f t="shared" si="102"/>
        <v>1.719098364534277</v>
      </c>
      <c r="BD242" s="12">
        <v>159.88849400000001</v>
      </c>
      <c r="BE242" s="15">
        <v>0</v>
      </c>
      <c r="BF242" s="15">
        <v>0</v>
      </c>
      <c r="BG242" s="15">
        <v>0</v>
      </c>
      <c r="BH242" s="15">
        <v>0.16500000000000001</v>
      </c>
      <c r="BI242" s="37">
        <v>0.83030300000000001</v>
      </c>
      <c r="BJ242" s="13">
        <v>888.46718999999996</v>
      </c>
      <c r="BK242" s="15">
        <v>0.15298700000000001</v>
      </c>
      <c r="BL242" s="15">
        <v>6.9797700000000003</v>
      </c>
      <c r="BM242" s="16">
        <v>6.1623159999999997</v>
      </c>
      <c r="BN242" s="15">
        <v>0.16434399999999999</v>
      </c>
      <c r="BO242" s="19"/>
      <c r="BP242" s="45">
        <v>199.11111099999999</v>
      </c>
      <c r="BQ242" s="21">
        <v>28.200496999999999</v>
      </c>
      <c r="BR242" s="21">
        <v>21.383300999999999</v>
      </c>
      <c r="BS242" s="20">
        <v>22.889996</v>
      </c>
      <c r="BT242" s="20">
        <v>24.054349999999999</v>
      </c>
      <c r="BU242" s="21">
        <v>0.85927500000000001</v>
      </c>
      <c r="BV242" s="21">
        <v>35.265155</v>
      </c>
      <c r="BW242" s="20">
        <v>49.629340999999997</v>
      </c>
      <c r="BX242" s="20">
        <v>49.47945</v>
      </c>
      <c r="BY242" s="21">
        <v>1.801544</v>
      </c>
      <c r="BZ242" s="21">
        <v>0.32750200000000002</v>
      </c>
      <c r="CA242" s="20">
        <v>4.8587579999999999</v>
      </c>
      <c r="CB242" s="20">
        <v>2.3753570000000002</v>
      </c>
      <c r="CC242" s="20">
        <v>4.7669709999999998</v>
      </c>
      <c r="CD242" s="20">
        <v>10.491078</v>
      </c>
      <c r="CE242" s="20">
        <v>8.8357390000000002</v>
      </c>
      <c r="CF242" s="21">
        <v>1.1831989999999999</v>
      </c>
      <c r="CG242" s="21">
        <v>7.6982229999999996</v>
      </c>
      <c r="CH242" s="21">
        <v>0.54300999999999999</v>
      </c>
      <c r="CI242" s="21">
        <v>0.45207199999999997</v>
      </c>
      <c r="CJ242" s="21">
        <v>0.57500799999999996</v>
      </c>
      <c r="CK242" s="21">
        <v>20.715333999999999</v>
      </c>
      <c r="CL242" s="21">
        <v>0.19539200000000001</v>
      </c>
      <c r="CM242" s="23">
        <v>27.023745000000002</v>
      </c>
      <c r="CN242" s="23">
        <v>35.693136000000003</v>
      </c>
      <c r="CO242" s="22">
        <v>624.57187899999997</v>
      </c>
      <c r="CP242" s="21">
        <v>44.870221999999998</v>
      </c>
      <c r="CQ242" s="21">
        <v>15.8088</v>
      </c>
      <c r="CR242" s="21">
        <v>2.5551740000000001</v>
      </c>
      <c r="CS242" s="21">
        <v>19.864445</v>
      </c>
      <c r="CT242" s="21">
        <v>1.2291449999999999</v>
      </c>
      <c r="CU242" s="21">
        <v>13.393110999999999</v>
      </c>
      <c r="CV242" s="21">
        <v>5.7907E-2</v>
      </c>
      <c r="CW242" s="21">
        <v>5.5267109999999997</v>
      </c>
      <c r="CX242" s="21">
        <v>24.787462999999999</v>
      </c>
      <c r="CY242" s="21">
        <v>1.4178809999999999</v>
      </c>
      <c r="CZ242" s="21">
        <v>6.617356</v>
      </c>
      <c r="DA242" s="21">
        <v>3.1263200000000002</v>
      </c>
      <c r="DB242" s="21">
        <v>2.3768729999999998</v>
      </c>
      <c r="DC242" s="21">
        <v>0.66072299999999995</v>
      </c>
    </row>
    <row r="243" spans="1:107" x14ac:dyDescent="0.25">
      <c r="A243" s="6" t="s">
        <v>329</v>
      </c>
      <c r="B243" s="5" t="s">
        <v>48</v>
      </c>
      <c r="C243" s="5"/>
      <c r="D243" s="24">
        <f t="shared" si="99"/>
        <v>0.27967399999999998</v>
      </c>
      <c r="E243" s="24">
        <f t="shared" si="100"/>
        <v>0.71557300000000001</v>
      </c>
      <c r="F243" s="8">
        <f t="shared" si="101"/>
        <v>0.99524699999999999</v>
      </c>
      <c r="G243" s="19"/>
      <c r="H243" s="9">
        <v>0.52764223359230922</v>
      </c>
      <c r="I243" s="9">
        <v>0.67355559564001488</v>
      </c>
      <c r="J243" s="9">
        <v>0.75305899512702856</v>
      </c>
      <c r="K243" s="9">
        <v>0.83336354510930644</v>
      </c>
      <c r="L243" s="9">
        <v>0.65967537101840457</v>
      </c>
      <c r="M243" s="9">
        <v>0.81031143351706636</v>
      </c>
      <c r="N243" s="19"/>
      <c r="O243" s="9">
        <f t="shared" si="103"/>
        <v>1.4859346700545388</v>
      </c>
      <c r="P243" s="9">
        <f t="shared" si="104"/>
        <v>1.7346234369792639</v>
      </c>
      <c r="Q243" s="9">
        <f t="shared" si="105"/>
        <v>1.5073576158964905</v>
      </c>
      <c r="R243" s="9">
        <f t="shared" si="106"/>
        <v>1.6731156391187807</v>
      </c>
      <c r="S243" s="9">
        <f t="shared" si="107"/>
        <v>1.4436225114651235</v>
      </c>
      <c r="T243" s="9">
        <f t="shared" si="108"/>
        <v>1.2832874414636515</v>
      </c>
      <c r="U243" s="19"/>
      <c r="V243" s="16">
        <f t="shared" si="109"/>
        <v>0.14415870664840053</v>
      </c>
      <c r="W243" s="16">
        <f t="shared" si="110"/>
        <v>0.31774923626599338</v>
      </c>
      <c r="X243" s="16">
        <f t="shared" si="111"/>
        <v>-0.13990740833656401</v>
      </c>
      <c r="Y243" s="16">
        <f t="shared" si="112"/>
        <v>-0.4632842160959042</v>
      </c>
      <c r="Z243" s="16">
        <f t="shared" si="113"/>
        <v>-3.4549481325993475E-2</v>
      </c>
      <c r="AA243" s="16">
        <f t="shared" si="114"/>
        <v>-0.2124470855406056</v>
      </c>
      <c r="AB243" s="16">
        <f t="shared" si="115"/>
        <v>-5.5641534830042944E-2</v>
      </c>
      <c r="AC243" s="47">
        <f t="shared" si="116"/>
        <v>-0.44593888002082627</v>
      </c>
      <c r="AD243" s="16">
        <f t="shared" si="117"/>
        <v>1.3838468514568181</v>
      </c>
      <c r="AE243" s="16">
        <f t="shared" si="118"/>
        <v>-0.75103742173620058</v>
      </c>
      <c r="AF243" s="16">
        <f t="shared" si="119"/>
        <v>1.0374601146120215</v>
      </c>
      <c r="AG243" s="16">
        <f t="shared" si="120"/>
        <v>-0.64897696910275271</v>
      </c>
      <c r="AH243" s="16">
        <f t="shared" si="121"/>
        <v>-0.83318603397473168</v>
      </c>
      <c r="AI243" s="16">
        <f t="shared" si="122"/>
        <v>-0.79954699755226355</v>
      </c>
      <c r="AJ243" s="16">
        <f t="shared" si="123"/>
        <v>-0.74423145614800312</v>
      </c>
      <c r="AK243" s="16">
        <f t="shared" si="124"/>
        <v>-0.61622566620016084</v>
      </c>
      <c r="AL243" s="47">
        <f t="shared" si="125"/>
        <v>0.68051466296986363</v>
      </c>
      <c r="AM243" s="16">
        <f t="shared" si="126"/>
        <v>1.087985883526146</v>
      </c>
      <c r="AN243" s="16">
        <f t="shared" si="127"/>
        <v>-0.31067632389327687</v>
      </c>
      <c r="AO243" s="16">
        <f t="shared" si="128"/>
        <v>1.1918974920800882</v>
      </c>
      <c r="AP243" s="16">
        <f t="shared" si="129"/>
        <v>-0.57959044490189782</v>
      </c>
      <c r="AQ243" s="16">
        <f t="shared" si="130"/>
        <v>-0.22717328456329908</v>
      </c>
      <c r="AR243" s="19"/>
      <c r="AS243" s="14">
        <v>1.0200000000000001E-3</v>
      </c>
      <c r="AT243" s="16">
        <v>0.32747900000000002</v>
      </c>
      <c r="AU243" s="14">
        <v>6.3000000000000003E-4</v>
      </c>
      <c r="AV243" s="16">
        <v>1.1922809999999999</v>
      </c>
      <c r="AW243" s="15">
        <v>0.52446899999999996</v>
      </c>
      <c r="AX243" s="15">
        <v>0.109121</v>
      </c>
      <c r="AY243" s="14">
        <v>7.6000000000000004E-4</v>
      </c>
      <c r="AZ243" s="37">
        <v>0.36336400000000002</v>
      </c>
      <c r="BA243" s="16">
        <v>3.652685</v>
      </c>
      <c r="BB243" s="16">
        <v>2.13191</v>
      </c>
      <c r="BC243" s="16">
        <f t="shared" si="102"/>
        <v>1.7133392122556768</v>
      </c>
      <c r="BD243" s="12">
        <v>165.87290200000001</v>
      </c>
      <c r="BE243" s="15">
        <v>0</v>
      </c>
      <c r="BF243" s="15">
        <v>0</v>
      </c>
      <c r="BG243" s="15">
        <v>0</v>
      </c>
      <c r="BH243" s="15">
        <v>0.27967399999999998</v>
      </c>
      <c r="BI243" s="37">
        <v>0.71557300000000001</v>
      </c>
      <c r="BJ243" s="13">
        <v>1626.630981</v>
      </c>
      <c r="BK243" s="15">
        <v>0.16047800000000001</v>
      </c>
      <c r="BL243" s="15">
        <v>7.5275449999999999</v>
      </c>
      <c r="BM243" s="16">
        <v>8.087059</v>
      </c>
      <c r="BN243" s="15">
        <v>0.17085400000000001</v>
      </c>
      <c r="BO243" s="19"/>
      <c r="BP243" s="45">
        <v>170.5</v>
      </c>
      <c r="BQ243" s="40">
        <v>0</v>
      </c>
      <c r="BR243" s="40">
        <v>52.000489999999999</v>
      </c>
      <c r="BS243" s="39">
        <v>0</v>
      </c>
      <c r="BT243" s="39">
        <v>27.173680999999998</v>
      </c>
      <c r="BU243" s="40">
        <v>0.84733800000000004</v>
      </c>
      <c r="BV243" s="40">
        <v>80.901516000000001</v>
      </c>
      <c r="BW243" s="39">
        <v>0</v>
      </c>
      <c r="BX243" s="39">
        <v>82.174121999999997</v>
      </c>
      <c r="BY243" s="40">
        <v>0</v>
      </c>
      <c r="BZ243" s="40">
        <v>0.66789699999999996</v>
      </c>
      <c r="CA243" s="39">
        <v>0</v>
      </c>
      <c r="CB243" s="39">
        <v>7.562487</v>
      </c>
      <c r="CC243" s="39">
        <v>10.638809999999999</v>
      </c>
      <c r="CD243" s="39">
        <v>10.014053000000001</v>
      </c>
      <c r="CE243" s="39">
        <v>8.5669769999999996</v>
      </c>
      <c r="CF243" s="40">
        <v>1.4131400000000001</v>
      </c>
      <c r="CG243" s="40">
        <v>17.828001</v>
      </c>
      <c r="CH243" s="40">
        <v>1.5155479999999999</v>
      </c>
      <c r="CI243" s="40">
        <v>1.5913189999999999</v>
      </c>
      <c r="CJ243" s="40">
        <v>2.1123289999999999</v>
      </c>
      <c r="CK243" s="40">
        <v>18.474501</v>
      </c>
      <c r="CL243" s="40">
        <v>4.9482999999999999E-2</v>
      </c>
      <c r="CM243" s="41">
        <v>31.152566</v>
      </c>
      <c r="CN243" s="41">
        <v>40.289991000000001</v>
      </c>
      <c r="CO243" s="11">
        <v>721.91073600000004</v>
      </c>
      <c r="CP243" s="40">
        <v>66.880713999999998</v>
      </c>
      <c r="CQ243" s="40">
        <v>15.219272999999999</v>
      </c>
      <c r="CR243" s="40">
        <v>3.7701889999999998</v>
      </c>
      <c r="CS243" s="40">
        <v>28.247501</v>
      </c>
      <c r="CT243" s="40">
        <v>1.3525830000000001</v>
      </c>
      <c r="CU243" s="40">
        <v>10.602499999999999</v>
      </c>
      <c r="CV243" s="40">
        <v>5.2882999999999999E-2</v>
      </c>
      <c r="CW243" s="40">
        <v>5.7448300000000003</v>
      </c>
      <c r="CX243" s="40">
        <v>23.369501</v>
      </c>
      <c r="CY243" s="40">
        <v>1.365888</v>
      </c>
      <c r="CZ243" s="40">
        <v>6.8428339999999999</v>
      </c>
      <c r="DA243" s="40">
        <v>3.340557</v>
      </c>
      <c r="DB243" s="40">
        <v>2.6483110000000001</v>
      </c>
      <c r="DC243" s="40">
        <v>0.87801600000000002</v>
      </c>
    </row>
    <row r="244" spans="1:107" x14ac:dyDescent="0.25">
      <c r="A244" s="6" t="s">
        <v>668</v>
      </c>
      <c r="B244" s="5" t="s">
        <v>56</v>
      </c>
      <c r="C244" s="5" t="s">
        <v>100</v>
      </c>
      <c r="D244" s="24">
        <f t="shared" si="99"/>
        <v>0.56134200000000001</v>
      </c>
      <c r="E244" s="24">
        <f t="shared" si="100"/>
        <v>0.433888</v>
      </c>
      <c r="F244" s="8">
        <f t="shared" si="101"/>
        <v>0.99523000000000006</v>
      </c>
      <c r="G244" s="19"/>
      <c r="H244" s="9">
        <v>1.6403854245639593</v>
      </c>
      <c r="I244" s="9">
        <v>1.5232258091103335</v>
      </c>
      <c r="J244" s="9">
        <v>1.4779928212318865</v>
      </c>
      <c r="K244" s="9">
        <v>1.0492288555392877</v>
      </c>
      <c r="L244" s="9">
        <v>1.5667999698304826</v>
      </c>
      <c r="M244" s="9">
        <v>1.5286199529854827</v>
      </c>
      <c r="N244" s="19"/>
      <c r="O244" s="9">
        <f t="shared" si="103"/>
        <v>1.9455639828995643</v>
      </c>
      <c r="P244" s="9">
        <f t="shared" si="104"/>
        <v>1.8634835829489038</v>
      </c>
      <c r="Q244" s="9">
        <f t="shared" si="105"/>
        <v>1.9898752778022231</v>
      </c>
      <c r="R244" s="9">
        <f t="shared" si="106"/>
        <v>1.9692686902735044</v>
      </c>
      <c r="S244" s="9">
        <f t="shared" si="107"/>
        <v>1.9647667561718292</v>
      </c>
      <c r="T244" s="9">
        <f t="shared" si="108"/>
        <v>1.8731410414299963</v>
      </c>
      <c r="U244" s="19"/>
      <c r="V244" s="16">
        <f t="shared" si="109"/>
        <v>-0.26357052887215249</v>
      </c>
      <c r="W244" s="16">
        <f t="shared" si="110"/>
        <v>-7.2984180854800143E-2</v>
      </c>
      <c r="X244" s="16">
        <f t="shared" si="111"/>
        <v>-0.13234749925451791</v>
      </c>
      <c r="Y244" s="16">
        <f t="shared" si="112"/>
        <v>-1.2309461868226319E-3</v>
      </c>
      <c r="Z244" s="16">
        <f t="shared" si="113"/>
        <v>-0.33562722060735101</v>
      </c>
      <c r="AA244" s="16">
        <f t="shared" si="114"/>
        <v>-0.74774511192593363</v>
      </c>
      <c r="AB244" s="16">
        <f t="shared" si="115"/>
        <v>-0.23074181732147617</v>
      </c>
      <c r="AC244" s="47">
        <f t="shared" si="116"/>
        <v>-2.7184294541875629E-2</v>
      </c>
      <c r="AD244" s="16">
        <f t="shared" si="117"/>
        <v>0.88324876713171852</v>
      </c>
      <c r="AE244" s="16">
        <f t="shared" si="118"/>
        <v>0.32805744703429779</v>
      </c>
      <c r="AF244" s="16">
        <f t="shared" si="119"/>
        <v>-8.60003683668015E-2</v>
      </c>
      <c r="AG244" s="16">
        <f t="shared" si="120"/>
        <v>0.19029538176475083</v>
      </c>
      <c r="AH244" s="16">
        <f t="shared" si="121"/>
        <v>1.2084601744275145</v>
      </c>
      <c r="AI244" s="16">
        <f t="shared" si="122"/>
        <v>1.8164859335006187</v>
      </c>
      <c r="AJ244" s="16">
        <f t="shared" si="123"/>
        <v>1.1639294510122611</v>
      </c>
      <c r="AK244" s="16">
        <f t="shared" si="124"/>
        <v>0.21496307729130523</v>
      </c>
      <c r="AL244" s="47">
        <f t="shared" si="125"/>
        <v>-7.545978934378153E-2</v>
      </c>
      <c r="AM244" s="16">
        <f t="shared" si="126"/>
        <v>1.79417303404654</v>
      </c>
      <c r="AN244" s="16">
        <f t="shared" si="127"/>
        <v>-0.62356906271717738</v>
      </c>
      <c r="AO244" s="16">
        <f t="shared" si="128"/>
        <v>1.5665881206320531</v>
      </c>
      <c r="AP244" s="16">
        <f t="shared" si="129"/>
        <v>-1.1438699848397722E-2</v>
      </c>
      <c r="AQ244" s="16">
        <f t="shared" si="130"/>
        <v>-0.30278245479272986</v>
      </c>
      <c r="AR244" s="19"/>
      <c r="AS244" s="14">
        <v>9.6400000000000001E-4</v>
      </c>
      <c r="AT244" s="16">
        <v>0.27493600000000001</v>
      </c>
      <c r="AU244" s="14">
        <v>6.3100000000000005E-4</v>
      </c>
      <c r="AV244" s="16">
        <v>1.769943</v>
      </c>
      <c r="AW244" s="15">
        <v>0.48409099999999999</v>
      </c>
      <c r="AX244" s="15">
        <v>6.7645999999999998E-2</v>
      </c>
      <c r="AY244" s="14">
        <v>7.4200000000000004E-4</v>
      </c>
      <c r="AZ244" s="37">
        <v>0.42141400000000001</v>
      </c>
      <c r="BA244" s="16">
        <v>3.4322499999999998</v>
      </c>
      <c r="BB244" s="16">
        <v>2.777263</v>
      </c>
      <c r="BC244" s="16">
        <f t="shared" si="102"/>
        <v>1.2358390256882406</v>
      </c>
      <c r="BD244" s="12">
        <v>181.708946</v>
      </c>
      <c r="BE244" s="15">
        <v>3.1712310000000001</v>
      </c>
      <c r="BF244" s="15">
        <v>0.74279799999999996</v>
      </c>
      <c r="BG244" s="15">
        <v>0.76464200000000004</v>
      </c>
      <c r="BH244" s="15">
        <v>0.56134200000000001</v>
      </c>
      <c r="BI244" s="37">
        <v>0.433888</v>
      </c>
      <c r="BJ244" s="13">
        <v>1854.631531</v>
      </c>
      <c r="BK244" s="15">
        <v>0.14613699999999999</v>
      </c>
      <c r="BL244" s="15">
        <v>7.616949</v>
      </c>
      <c r="BM244" s="16">
        <v>10.222962000000001</v>
      </c>
      <c r="BN244" s="15">
        <v>0.16992699999999999</v>
      </c>
      <c r="BO244" s="19"/>
      <c r="BP244" s="45">
        <v>151.5</v>
      </c>
      <c r="BQ244" s="40">
        <v>48.327514000000001</v>
      </c>
      <c r="BR244" s="40">
        <v>41.702016999999998</v>
      </c>
      <c r="BS244" s="39">
        <v>16.097100000000001</v>
      </c>
      <c r="BT244" s="39">
        <v>11.020232999999999</v>
      </c>
      <c r="BU244" s="40">
        <v>0.59539699999999995</v>
      </c>
      <c r="BV244" s="40">
        <v>67.006439</v>
      </c>
      <c r="BW244" s="39">
        <v>53.649320000000003</v>
      </c>
      <c r="BX244" s="39">
        <v>79.659638999999999</v>
      </c>
      <c r="BY244" s="40">
        <v>2.4952999999999999</v>
      </c>
      <c r="BZ244" s="40">
        <v>0.58525099999999997</v>
      </c>
      <c r="CA244" s="39">
        <v>4.1767950000000003</v>
      </c>
      <c r="CB244" s="39">
        <v>8.612323</v>
      </c>
      <c r="CC244" s="39">
        <v>2.234982</v>
      </c>
      <c r="CD244" s="39">
        <v>8.4425159999999995</v>
      </c>
      <c r="CE244" s="39">
        <v>6.6634820000000001</v>
      </c>
      <c r="CF244" s="40">
        <v>1.374798</v>
      </c>
      <c r="CG244" s="40">
        <v>10.961001</v>
      </c>
      <c r="CH244" s="40">
        <v>1.20204</v>
      </c>
      <c r="CI244" s="40">
        <v>0.90627999999999997</v>
      </c>
      <c r="CJ244" s="40">
        <v>1.7478990000000001</v>
      </c>
      <c r="CK244" s="40">
        <v>19.182001</v>
      </c>
      <c r="CL244" s="40">
        <v>0.12729199999999999</v>
      </c>
      <c r="CM244" s="41">
        <v>33.322457999999997</v>
      </c>
      <c r="CN244" s="41">
        <v>40.529707000000002</v>
      </c>
      <c r="CO244" s="11">
        <v>680.69940199999996</v>
      </c>
      <c r="CP244" s="40">
        <v>52.949936000000001</v>
      </c>
      <c r="CQ244" s="40">
        <v>12.402307</v>
      </c>
      <c r="CR244" s="40">
        <v>2.7097980000000002</v>
      </c>
      <c r="CS244" s="40">
        <v>18.380001</v>
      </c>
      <c r="CT244" s="40">
        <v>1.1304559999999999</v>
      </c>
      <c r="CU244" s="40">
        <v>16.323</v>
      </c>
      <c r="CV244" s="40">
        <v>-3.3723999999999997E-2</v>
      </c>
      <c r="CW244" s="40">
        <v>5.7604759999999997</v>
      </c>
      <c r="CX244" s="40">
        <v>22.205839000000001</v>
      </c>
      <c r="CY244" s="40">
        <v>1.4528190000000001</v>
      </c>
      <c r="CZ244" s="40">
        <v>6.4798780000000002</v>
      </c>
      <c r="DA244" s="40">
        <v>2.3888929999999999</v>
      </c>
      <c r="DB244" s="40">
        <v>1.878193</v>
      </c>
      <c r="DC244" s="40">
        <v>0.60511599999999999</v>
      </c>
    </row>
    <row r="245" spans="1:107" x14ac:dyDescent="0.25">
      <c r="A245" s="6" t="s">
        <v>524</v>
      </c>
      <c r="B245" s="5" t="s">
        <v>51</v>
      </c>
      <c r="C245" s="10" t="s">
        <v>76</v>
      </c>
      <c r="D245" s="24">
        <f t="shared" si="99"/>
        <v>0.50869900000000001</v>
      </c>
      <c r="E245" s="24">
        <f t="shared" si="100"/>
        <v>0.48647699999999999</v>
      </c>
      <c r="F245" s="8">
        <f t="shared" si="101"/>
        <v>0.99517600000000006</v>
      </c>
      <c r="G245" s="19"/>
      <c r="H245" s="9">
        <v>0.80005689679077652</v>
      </c>
      <c r="I245" s="9">
        <v>1.174128625140187</v>
      </c>
      <c r="J245" s="9">
        <v>1.3593767695381533</v>
      </c>
      <c r="K245" s="9">
        <v>1.1783147312628954</v>
      </c>
      <c r="L245" s="9">
        <v>1.1252519961973146</v>
      </c>
      <c r="M245" s="9">
        <v>0.97756283070923289</v>
      </c>
      <c r="N245" s="19"/>
      <c r="O245" s="9">
        <f t="shared" si="103"/>
        <v>1.8964753427737762</v>
      </c>
      <c r="P245" s="9">
        <f t="shared" si="104"/>
        <v>2.0051894202465532</v>
      </c>
      <c r="Q245" s="9">
        <f t="shared" si="105"/>
        <v>2.1159859254835913</v>
      </c>
      <c r="R245" s="9">
        <f t="shared" si="106"/>
        <v>1.9705568506511044</v>
      </c>
      <c r="S245" s="9">
        <f t="shared" si="107"/>
        <v>2.1032775423355776</v>
      </c>
      <c r="T245" s="9">
        <f t="shared" si="108"/>
        <v>1.9442700779726338</v>
      </c>
      <c r="U245" s="19"/>
      <c r="V245" s="16">
        <f t="shared" si="109"/>
        <v>-1.602063587753158E-2</v>
      </c>
      <c r="W245" s="16">
        <f t="shared" si="110"/>
        <v>-6.4551246020189121E-2</v>
      </c>
      <c r="X245" s="16">
        <f t="shared" si="111"/>
        <v>1.885068238639968E-2</v>
      </c>
      <c r="Y245" s="16">
        <f t="shared" si="112"/>
        <v>-0.72149755987141584</v>
      </c>
      <c r="Z245" s="16">
        <f t="shared" si="113"/>
        <v>-0.58054275442367353</v>
      </c>
      <c r="AA245" s="16">
        <f t="shared" si="114"/>
        <v>-0.75929644968638843</v>
      </c>
      <c r="AB245" s="16">
        <f t="shared" si="115"/>
        <v>2.7252260004340893E-3</v>
      </c>
      <c r="AC245" s="47">
        <f t="shared" si="116"/>
        <v>-0.19578982298975725</v>
      </c>
      <c r="AD245" s="16">
        <f t="shared" si="117"/>
        <v>0.51131621080175305</v>
      </c>
      <c r="AE245" s="16">
        <f t="shared" si="118"/>
        <v>-9.0661520047538274E-2</v>
      </c>
      <c r="AF245" s="16">
        <f t="shared" si="119"/>
        <v>4.9658653370077327E-2</v>
      </c>
      <c r="AG245" s="16">
        <f t="shared" si="120"/>
        <v>0.35767929683314609</v>
      </c>
      <c r="AH245" s="16">
        <f t="shared" si="121"/>
        <v>1.3665201078176823</v>
      </c>
      <c r="AI245" s="16">
        <f t="shared" si="122"/>
        <v>1.4214350180308239</v>
      </c>
      <c r="AJ245" s="16">
        <f t="shared" si="123"/>
        <v>1.3434728880552951</v>
      </c>
      <c r="AK245" s="16">
        <f t="shared" si="124"/>
        <v>5.9616111985976841E-2</v>
      </c>
      <c r="AL245" s="47">
        <f t="shared" si="125"/>
        <v>6.5676375069383092E-2</v>
      </c>
      <c r="AM245" s="16">
        <f t="shared" si="126"/>
        <v>0.23617895451002721</v>
      </c>
      <c r="AN245" s="16">
        <f t="shared" si="127"/>
        <v>-0.69055049415078529</v>
      </c>
      <c r="AO245" s="16">
        <f t="shared" si="128"/>
        <v>-3.1152834971176643E-2</v>
      </c>
      <c r="AP245" s="16">
        <f t="shared" si="129"/>
        <v>-0.39195619398166037</v>
      </c>
      <c r="AQ245" s="16">
        <f t="shared" si="130"/>
        <v>0.12314104783734905</v>
      </c>
      <c r="AR245" s="19"/>
      <c r="AS245" s="14">
        <v>9.9799999999999997E-4</v>
      </c>
      <c r="AT245" s="16">
        <v>0.27606999999999998</v>
      </c>
      <c r="AU245" s="14">
        <v>6.5099999999999999E-4</v>
      </c>
      <c r="AV245" s="16">
        <v>0.86946100000000004</v>
      </c>
      <c r="AW245" s="15">
        <v>0.45124500000000001</v>
      </c>
      <c r="AX245" s="15">
        <v>6.6751000000000005E-2</v>
      </c>
      <c r="AY245" s="14">
        <v>7.6599999999999997E-4</v>
      </c>
      <c r="AZ245" s="37">
        <v>0.39804099999999998</v>
      </c>
      <c r="BA245" s="16">
        <v>3.268472</v>
      </c>
      <c r="BB245" s="16">
        <v>2.5268480000000002</v>
      </c>
      <c r="BC245" s="16">
        <f t="shared" si="102"/>
        <v>1.2934976698242235</v>
      </c>
      <c r="BD245" s="12">
        <v>184.867276</v>
      </c>
      <c r="BE245" s="15">
        <v>3.416741</v>
      </c>
      <c r="BF245" s="15">
        <v>0.63062700000000005</v>
      </c>
      <c r="BG245" s="15">
        <v>0.83658900000000003</v>
      </c>
      <c r="BH245" s="15">
        <v>0.50869900000000001</v>
      </c>
      <c r="BI245" s="37">
        <v>0.48647699999999999</v>
      </c>
      <c r="BJ245" s="13">
        <v>1351.6154300000001</v>
      </c>
      <c r="BK245" s="15">
        <v>0.143067</v>
      </c>
      <c r="BL245" s="15">
        <v>7.235716</v>
      </c>
      <c r="BM245" s="16">
        <v>8.7924489999999995</v>
      </c>
      <c r="BN245" s="15">
        <v>0.175149</v>
      </c>
      <c r="BO245" s="19"/>
      <c r="BP245" s="45">
        <v>200.5</v>
      </c>
      <c r="BQ245" s="40">
        <v>44.08623</v>
      </c>
      <c r="BR245" s="40">
        <v>48.208869999999997</v>
      </c>
      <c r="BS245" s="39">
        <v>17.021111999999999</v>
      </c>
      <c r="BT245" s="39">
        <v>17.729423000000001</v>
      </c>
      <c r="BU245" s="40">
        <v>0.78825100000000003</v>
      </c>
      <c r="BV245" s="40">
        <v>81.044954000000004</v>
      </c>
      <c r="BW245" s="39">
        <v>58.294876000000002</v>
      </c>
      <c r="BX245" s="39">
        <v>96.661344999999997</v>
      </c>
      <c r="BY245" s="40">
        <v>2.7046670000000002</v>
      </c>
      <c r="BZ245" s="40">
        <v>0.58677800000000002</v>
      </c>
      <c r="CA245" s="39">
        <v>5.5534330000000001</v>
      </c>
      <c r="CB245" s="39">
        <v>11.026337</v>
      </c>
      <c r="CC245" s="39">
        <v>6.2537900000000004</v>
      </c>
      <c r="CD245" s="39">
        <v>9.8321000000000005</v>
      </c>
      <c r="CE245" s="39">
        <v>9.2773660000000007</v>
      </c>
      <c r="CF245" s="40">
        <v>1.43303</v>
      </c>
      <c r="CG245" s="40">
        <v>17.566001</v>
      </c>
      <c r="CH245" s="40">
        <v>1.621596</v>
      </c>
      <c r="CI245" s="40">
        <v>1.607469</v>
      </c>
      <c r="CJ245" s="40">
        <v>1.9895719999999999</v>
      </c>
      <c r="CK245" s="40">
        <v>20.377200999999999</v>
      </c>
      <c r="CL245" s="40">
        <v>-2.2422000000000001E-2</v>
      </c>
      <c r="CM245" s="41">
        <v>30.292534</v>
      </c>
      <c r="CN245" s="41">
        <v>36.495314</v>
      </c>
      <c r="CO245" s="11">
        <v>785.11602800000003</v>
      </c>
      <c r="CP245" s="40">
        <v>72.536928000000003</v>
      </c>
      <c r="CQ245" s="40">
        <v>17.511033999999999</v>
      </c>
      <c r="CR245" s="40">
        <v>4.2760340000000001</v>
      </c>
      <c r="CS245" s="40">
        <v>26.817402000000001</v>
      </c>
      <c r="CT245" s="40">
        <v>1.357396</v>
      </c>
      <c r="CU245" s="40">
        <v>13.857799999999999</v>
      </c>
      <c r="CV245" s="40">
        <v>5.7597000000000002E-2</v>
      </c>
      <c r="CW245" s="40">
        <v>6.4281079999999999</v>
      </c>
      <c r="CX245" s="40">
        <v>28.058402999999998</v>
      </c>
      <c r="CY245" s="40">
        <v>1.5735600000000001</v>
      </c>
      <c r="CZ245" s="40">
        <v>7.5556340000000004</v>
      </c>
      <c r="DA245" s="40">
        <v>3.6058970000000001</v>
      </c>
      <c r="DB245" s="40">
        <v>2.8581729999999999</v>
      </c>
      <c r="DC245" s="40">
        <v>1.0443579999999999</v>
      </c>
    </row>
    <row r="246" spans="1:107" x14ac:dyDescent="0.25">
      <c r="A246" s="6" t="s">
        <v>63</v>
      </c>
      <c r="B246" s="5" t="s">
        <v>51</v>
      </c>
      <c r="C246" s="5"/>
      <c r="D246" s="24">
        <f t="shared" si="99"/>
        <v>0.16567499999999999</v>
      </c>
      <c r="E246" s="24">
        <f t="shared" si="100"/>
        <v>0.82925499999999996</v>
      </c>
      <c r="F246" s="8">
        <f t="shared" si="101"/>
        <v>0.99492999999999998</v>
      </c>
      <c r="G246" s="19"/>
      <c r="H246" s="9">
        <v>0.48868966528610486</v>
      </c>
      <c r="I246" s="9">
        <v>0.54306670133675305</v>
      </c>
      <c r="J246" s="9">
        <v>0.58481344013518899</v>
      </c>
      <c r="K246" s="9">
        <v>0.79786923183618463</v>
      </c>
      <c r="L246" s="9">
        <v>0.5456850751574579</v>
      </c>
      <c r="M246" s="9">
        <v>0.70011043935442185</v>
      </c>
      <c r="N246" s="19"/>
      <c r="O246" s="9">
        <f t="shared" si="103"/>
        <v>1.6595002493502615</v>
      </c>
      <c r="P246" s="9">
        <f t="shared" si="104"/>
        <v>1.6032870131228434</v>
      </c>
      <c r="Q246" s="9">
        <f t="shared" si="105"/>
        <v>1.5981392331770967</v>
      </c>
      <c r="R246" s="9">
        <f t="shared" si="106"/>
        <v>1.6097937928122275</v>
      </c>
      <c r="S246" s="9">
        <f t="shared" si="107"/>
        <v>1.662999239619811</v>
      </c>
      <c r="T246" s="9">
        <f t="shared" si="108"/>
        <v>1.6394917401492974</v>
      </c>
      <c r="U246" s="19"/>
      <c r="V246" s="16">
        <f t="shared" si="109"/>
        <v>0.7703143183406771</v>
      </c>
      <c r="W246" s="16">
        <f t="shared" si="110"/>
        <v>0.90711768192938069</v>
      </c>
      <c r="X246" s="16">
        <f t="shared" si="111"/>
        <v>-0.68422086224386902</v>
      </c>
      <c r="Y246" s="16">
        <f t="shared" si="112"/>
        <v>1.0312872842803136</v>
      </c>
      <c r="Z246" s="16">
        <f t="shared" si="113"/>
        <v>0.29001616916286044</v>
      </c>
      <c r="AA246" s="16">
        <f t="shared" si="114"/>
        <v>-8.0968339433617351E-2</v>
      </c>
      <c r="AB246" s="16">
        <f t="shared" si="115"/>
        <v>-0.24046961079322268</v>
      </c>
      <c r="AC246" s="47">
        <f t="shared" si="116"/>
        <v>-1.1131833743024198</v>
      </c>
      <c r="AD246" s="16">
        <f t="shared" si="117"/>
        <v>0.70838973250988524</v>
      </c>
      <c r="AE246" s="16">
        <f t="shared" si="118"/>
        <v>-0.72796912762498089</v>
      </c>
      <c r="AF246" s="16">
        <f t="shared" si="119"/>
        <v>0.68540222937176332</v>
      </c>
      <c r="AG246" s="16">
        <f t="shared" si="120"/>
        <v>-0.99015040735479964</v>
      </c>
      <c r="AH246" s="16">
        <f t="shared" si="121"/>
        <v>-0.83318603397473168</v>
      </c>
      <c r="AI246" s="16">
        <f t="shared" si="122"/>
        <v>-0.79954699755226355</v>
      </c>
      <c r="AJ246" s="16">
        <f t="shared" si="123"/>
        <v>-0.74423145614800312</v>
      </c>
      <c r="AK246" s="16">
        <f t="shared" si="124"/>
        <v>-0.95263124144933209</v>
      </c>
      <c r="AL246" s="47">
        <f t="shared" si="125"/>
        <v>0.98560967224589802</v>
      </c>
      <c r="AM246" s="16">
        <f t="shared" si="126"/>
        <v>-1.3584400332536142</v>
      </c>
      <c r="AN246" s="16">
        <f t="shared" si="127"/>
        <v>-0.61516911121817397</v>
      </c>
      <c r="AO246" s="16">
        <f t="shared" si="128"/>
        <v>-1.4274919199009111</v>
      </c>
      <c r="AP246" s="16">
        <f t="shared" si="129"/>
        <v>-1.1834232611134661</v>
      </c>
      <c r="AQ246" s="16">
        <f t="shared" si="130"/>
        <v>-0.90529048120567368</v>
      </c>
      <c r="AR246" s="19"/>
      <c r="AS246" s="14">
        <v>1.106E-3</v>
      </c>
      <c r="AT246" s="16">
        <v>0.40673300000000001</v>
      </c>
      <c r="AU246" s="14">
        <v>5.5800000000000001E-4</v>
      </c>
      <c r="AV246" s="16">
        <v>3.0608040000000001</v>
      </c>
      <c r="AW246" s="15">
        <v>0.56799699999999997</v>
      </c>
      <c r="AX246" s="15">
        <v>0.119308</v>
      </c>
      <c r="AY246" s="14">
        <v>7.4100000000000001E-4</v>
      </c>
      <c r="AZ246" s="37">
        <v>0.27086700000000002</v>
      </c>
      <c r="BA246" s="16">
        <v>3.3552520000000001</v>
      </c>
      <c r="BB246" s="16">
        <v>2.1457060000000001</v>
      </c>
      <c r="BC246" s="16">
        <f t="shared" si="102"/>
        <v>1.5637053724974437</v>
      </c>
      <c r="BD246" s="12">
        <v>159.43537599999999</v>
      </c>
      <c r="BE246" s="15">
        <v>0</v>
      </c>
      <c r="BF246" s="15">
        <v>0</v>
      </c>
      <c r="BG246" s="15">
        <v>0</v>
      </c>
      <c r="BH246" s="15">
        <v>0.16567499999999999</v>
      </c>
      <c r="BI246" s="37">
        <v>0.82925499999999996</v>
      </c>
      <c r="BJ246" s="13">
        <v>836.77456099999995</v>
      </c>
      <c r="BK246" s="15">
        <v>0.14652200000000001</v>
      </c>
      <c r="BL246" s="15">
        <v>6.902539</v>
      </c>
      <c r="BM246" s="16">
        <v>5.8170169999999999</v>
      </c>
      <c r="BN246" s="15">
        <v>0.16253999999999999</v>
      </c>
      <c r="BO246" s="19"/>
      <c r="BP246" s="45">
        <v>184.6</v>
      </c>
      <c r="BQ246" s="21">
        <v>0</v>
      </c>
      <c r="BR246" s="21">
        <v>24.057130000000001</v>
      </c>
      <c r="BS246" s="20">
        <v>0</v>
      </c>
      <c r="BT246" s="20">
        <v>21.527146999999999</v>
      </c>
      <c r="BU246" s="21">
        <v>0.76858000000000004</v>
      </c>
      <c r="BV246" s="21">
        <v>32.883085000000001</v>
      </c>
      <c r="BW246" s="20">
        <v>0</v>
      </c>
      <c r="BX246" s="20">
        <v>48.656177999999997</v>
      </c>
      <c r="BY246" s="21">
        <v>0</v>
      </c>
      <c r="BZ246" s="21">
        <v>0.31167400000000001</v>
      </c>
      <c r="CA246" s="20">
        <v>0</v>
      </c>
      <c r="CB246" s="20">
        <v>1.228065</v>
      </c>
      <c r="CC246" s="20">
        <v>1.8355060000000001</v>
      </c>
      <c r="CD246" s="20">
        <v>10.320544999999999</v>
      </c>
      <c r="CE246" s="20">
        <v>8.9670609999999993</v>
      </c>
      <c r="CF246" s="21">
        <v>1.1682809999999999</v>
      </c>
      <c r="CG246" s="21">
        <v>8.6754010000000008</v>
      </c>
      <c r="CH246" s="21">
        <v>0.52503900000000003</v>
      </c>
      <c r="CI246" s="21">
        <v>0.44228699999999999</v>
      </c>
      <c r="CJ246" s="21">
        <v>0.47764699999999999</v>
      </c>
      <c r="CK246" s="21">
        <v>20.122001000000001</v>
      </c>
      <c r="CL246" s="21">
        <v>0.19694600000000001</v>
      </c>
      <c r="CM246" s="23">
        <v>25.907647000000001</v>
      </c>
      <c r="CN246" s="23">
        <v>35.424988999999997</v>
      </c>
      <c r="CO246" s="22">
        <v>490.13099399999999</v>
      </c>
      <c r="CP246" s="21">
        <v>46.201127999999997</v>
      </c>
      <c r="CQ246" s="21">
        <v>15.845609</v>
      </c>
      <c r="CR246" s="21">
        <v>2.2161620000000002</v>
      </c>
      <c r="CS246" s="21">
        <v>18.731601000000001</v>
      </c>
      <c r="CT246" s="21">
        <v>1.232809</v>
      </c>
      <c r="CU246" s="21">
        <v>5.1265999999999998</v>
      </c>
      <c r="CV246" s="21">
        <v>3.9279000000000001E-2</v>
      </c>
      <c r="CW246" s="21">
        <v>5.5827140000000002</v>
      </c>
      <c r="CX246" s="21">
        <v>24.525081</v>
      </c>
      <c r="CY246" s="21">
        <v>1.438887</v>
      </c>
      <c r="CZ246" s="21">
        <v>6.2248950000000001</v>
      </c>
      <c r="DA246" s="21">
        <v>2.9627910000000002</v>
      </c>
      <c r="DB246" s="21">
        <v>2.136304</v>
      </c>
      <c r="DC246" s="21">
        <v>0.64657100000000001</v>
      </c>
    </row>
    <row r="247" spans="1:107" x14ac:dyDescent="0.25">
      <c r="A247" s="6" t="s">
        <v>584</v>
      </c>
      <c r="B247" s="5" t="s">
        <v>51</v>
      </c>
      <c r="C247" s="5" t="s">
        <v>52</v>
      </c>
      <c r="D247" s="24">
        <f t="shared" si="99"/>
        <v>0.57879100000000006</v>
      </c>
      <c r="E247" s="24">
        <f t="shared" si="100"/>
        <v>0.41581000000000001</v>
      </c>
      <c r="F247" s="8">
        <f t="shared" si="101"/>
        <v>0.99460100000000007</v>
      </c>
      <c r="G247" s="19"/>
      <c r="H247" s="9">
        <v>1.6660081936181079</v>
      </c>
      <c r="I247" s="9">
        <v>1.0938672291624498</v>
      </c>
      <c r="J247" s="9">
        <v>1.0697820793071386</v>
      </c>
      <c r="K247" s="9">
        <v>1.1131635310993704</v>
      </c>
      <c r="L247" s="9">
        <v>1.2927391942099962</v>
      </c>
      <c r="M247" s="9">
        <v>1.1887982086635533</v>
      </c>
      <c r="N247" s="19"/>
      <c r="O247" s="9">
        <f t="shared" si="103"/>
        <v>2.5264971408435368</v>
      </c>
      <c r="P247" s="9">
        <f t="shared" si="104"/>
        <v>2.707142814122363</v>
      </c>
      <c r="Q247" s="9">
        <f t="shared" si="105"/>
        <v>2.350299124551297</v>
      </c>
      <c r="R247" s="9">
        <f t="shared" si="106"/>
        <v>2.5789607866108057</v>
      </c>
      <c r="S247" s="9">
        <f t="shared" si="107"/>
        <v>2.395252188193695</v>
      </c>
      <c r="T247" s="9">
        <f t="shared" si="108"/>
        <v>2.2325193098201535</v>
      </c>
      <c r="U247" s="19"/>
      <c r="V247" s="16">
        <f t="shared" si="109"/>
        <v>-0.34366020013511855</v>
      </c>
      <c r="W247" s="16">
        <f t="shared" si="110"/>
        <v>-0.18311057588633312</v>
      </c>
      <c r="X247" s="16">
        <f t="shared" si="111"/>
        <v>-0.15502722650065617</v>
      </c>
      <c r="Y247" s="16">
        <f t="shared" si="112"/>
        <v>-1.3055402774166132</v>
      </c>
      <c r="Z247" s="16">
        <f t="shared" si="113"/>
        <v>-0.49249664155443118</v>
      </c>
      <c r="AA247" s="16">
        <f t="shared" si="114"/>
        <v>-1.1003513103791502</v>
      </c>
      <c r="AB247" s="16">
        <f t="shared" si="115"/>
        <v>-0.28910857815195423</v>
      </c>
      <c r="AC247" s="47">
        <f t="shared" si="116"/>
        <v>-1.4776751268425242E-2</v>
      </c>
      <c r="AD247" s="16">
        <f t="shared" si="117"/>
        <v>-1.0624514360833837</v>
      </c>
      <c r="AE247" s="16">
        <f t="shared" si="118"/>
        <v>0.93326240321703891</v>
      </c>
      <c r="AF247" s="16">
        <f t="shared" si="119"/>
        <v>-1.0633915936100944</v>
      </c>
      <c r="AG247" s="16">
        <f t="shared" si="120"/>
        <v>0.12431887952053111</v>
      </c>
      <c r="AH247" s="16">
        <f t="shared" si="121"/>
        <v>1.0012536515088604</v>
      </c>
      <c r="AI247" s="16">
        <f t="shared" si="122"/>
        <v>1.3488282865821846</v>
      </c>
      <c r="AJ247" s="16">
        <f t="shared" si="123"/>
        <v>0.56964708782405049</v>
      </c>
      <c r="AK247" s="16">
        <f t="shared" si="124"/>
        <v>0.26645423846397176</v>
      </c>
      <c r="AL247" s="47">
        <f t="shared" si="125"/>
        <v>-0.12397677160739537</v>
      </c>
      <c r="AM247" s="16">
        <f t="shared" si="126"/>
        <v>-0.62523264790554856</v>
      </c>
      <c r="AN247" s="16">
        <f t="shared" si="127"/>
        <v>0.52017706060940372</v>
      </c>
      <c r="AO247" s="16">
        <f t="shared" si="128"/>
        <v>-0.46173021950430926</v>
      </c>
      <c r="AP247" s="16">
        <f t="shared" si="129"/>
        <v>-0.82987637842005346</v>
      </c>
      <c r="AQ247" s="16">
        <f t="shared" si="130"/>
        <v>0.58062954386418009</v>
      </c>
      <c r="AR247" s="19"/>
      <c r="AS247" s="14">
        <v>9.5299999999999996E-4</v>
      </c>
      <c r="AT247" s="16">
        <v>0.260127</v>
      </c>
      <c r="AU247" s="14">
        <v>6.2799999999999998E-4</v>
      </c>
      <c r="AV247" s="16">
        <v>0.13928699999999999</v>
      </c>
      <c r="AW247" s="15">
        <v>0.46305299999999999</v>
      </c>
      <c r="AX247" s="15">
        <v>4.0326000000000001E-2</v>
      </c>
      <c r="AY247" s="14">
        <v>7.36E-4</v>
      </c>
      <c r="AZ247" s="37">
        <v>0.42313400000000001</v>
      </c>
      <c r="BA247" s="16">
        <v>2.5754739999999998</v>
      </c>
      <c r="BB247" s="16">
        <v>3.1392060000000002</v>
      </c>
      <c r="BC247" s="16">
        <f t="shared" si="102"/>
        <v>0.82042210673654414</v>
      </c>
      <c r="BD247" s="12">
        <v>180.46404999999999</v>
      </c>
      <c r="BE247" s="15">
        <v>2.849383</v>
      </c>
      <c r="BF247" s="15">
        <v>0.61001099999999997</v>
      </c>
      <c r="BG247" s="15">
        <v>0.52649999999999997</v>
      </c>
      <c r="BH247" s="15">
        <v>0.57879100000000006</v>
      </c>
      <c r="BI247" s="37">
        <v>0.41581000000000001</v>
      </c>
      <c r="BJ247" s="13">
        <v>1073.4989009999999</v>
      </c>
      <c r="BK247" s="15">
        <v>0.19855900000000001</v>
      </c>
      <c r="BL247" s="15">
        <v>7.1329770000000003</v>
      </c>
      <c r="BM247" s="16">
        <v>7.1461370000000004</v>
      </c>
      <c r="BN247" s="15">
        <v>0.180758</v>
      </c>
      <c r="BO247" s="19"/>
      <c r="BP247" s="45">
        <v>189.5</v>
      </c>
      <c r="BQ247" s="40">
        <v>32.938625000000002</v>
      </c>
      <c r="BR247" s="40">
        <v>24.330881999999999</v>
      </c>
      <c r="BS247" s="39">
        <v>23.456924999999998</v>
      </c>
      <c r="BT247" s="39">
        <v>30.206458000000001</v>
      </c>
      <c r="BU247" s="40">
        <v>1.2854859999999999</v>
      </c>
      <c r="BV247" s="40">
        <v>44.677570000000003</v>
      </c>
      <c r="BW247" s="39">
        <v>63.421621999999999</v>
      </c>
      <c r="BX247" s="39">
        <v>61.843150000000001</v>
      </c>
      <c r="BY247" s="40">
        <v>2.0063010000000001</v>
      </c>
      <c r="BZ247" s="40">
        <v>0.45147599999999999</v>
      </c>
      <c r="CA247" s="39">
        <v>3.8157760000000001</v>
      </c>
      <c r="CB247" s="39">
        <v>1.4763329999999999</v>
      </c>
      <c r="CC247" s="39">
        <v>5.0862540000000003</v>
      </c>
      <c r="CD247" s="39">
        <v>11.212833</v>
      </c>
      <c r="CE247" s="39">
        <v>9.7814139999999998</v>
      </c>
      <c r="CF247" s="40">
        <v>1.2058500000000001</v>
      </c>
      <c r="CG247" s="40">
        <v>11.161251</v>
      </c>
      <c r="CH247" s="40">
        <v>0.67430800000000002</v>
      </c>
      <c r="CI247" s="40">
        <v>0.57983200000000001</v>
      </c>
      <c r="CJ247" s="40">
        <v>0.74121300000000001</v>
      </c>
      <c r="CK247" s="40">
        <v>22.307500999999998</v>
      </c>
      <c r="CL247" s="40">
        <v>0.227738</v>
      </c>
      <c r="CM247" s="41">
        <v>29.477910000000001</v>
      </c>
      <c r="CN247" s="41">
        <v>32.983198000000002</v>
      </c>
      <c r="CO247" s="11">
        <v>763.715057</v>
      </c>
      <c r="CP247" s="40">
        <v>54.235368000000001</v>
      </c>
      <c r="CQ247" s="40">
        <v>17.114478999999999</v>
      </c>
      <c r="CR247" s="40">
        <v>3.113969</v>
      </c>
      <c r="CS247" s="40">
        <v>19.049001000000001</v>
      </c>
      <c r="CT247" s="40">
        <v>1.1122270000000001</v>
      </c>
      <c r="CU247" s="40">
        <v>6.5837500000000002</v>
      </c>
      <c r="CV247" s="40">
        <v>9.2064999999999994E-2</v>
      </c>
      <c r="CW247" s="40">
        <v>8.4109999999999996</v>
      </c>
      <c r="CX247" s="40">
        <v>29.414877000000001</v>
      </c>
      <c r="CY247" s="40">
        <v>1.4205000000000001</v>
      </c>
      <c r="CZ247" s="40">
        <v>6.8540850000000004</v>
      </c>
      <c r="DA247" s="40">
        <v>3.4441160000000002</v>
      </c>
      <c r="DB247" s="40">
        <v>2.5390169999999999</v>
      </c>
      <c r="DC247" s="40">
        <v>0.87529800000000002</v>
      </c>
    </row>
    <row r="248" spans="1:107" x14ac:dyDescent="0.25">
      <c r="A248" s="6" t="s">
        <v>226</v>
      </c>
      <c r="B248" s="5" t="s">
        <v>48</v>
      </c>
      <c r="C248" s="5"/>
      <c r="D248" s="24">
        <f t="shared" si="99"/>
        <v>0.196491</v>
      </c>
      <c r="E248" s="24">
        <f t="shared" si="100"/>
        <v>0.79795300000000002</v>
      </c>
      <c r="F248" s="8">
        <f t="shared" si="101"/>
        <v>0.99444399999999999</v>
      </c>
      <c r="G248" s="19"/>
      <c r="H248" s="9">
        <v>0.33142716465457661</v>
      </c>
      <c r="I248" s="9">
        <v>0.56689687490392271</v>
      </c>
      <c r="J248" s="9">
        <v>0.54978941393507696</v>
      </c>
      <c r="K248" s="9">
        <v>0.78018398284609058</v>
      </c>
      <c r="L248" s="9">
        <v>0.48882096346133713</v>
      </c>
      <c r="M248" s="9">
        <v>0.64137051122494493</v>
      </c>
      <c r="N248" s="19"/>
      <c r="O248" s="9">
        <f t="shared" si="103"/>
        <v>1.5863859473307189</v>
      </c>
      <c r="P248" s="9">
        <f t="shared" si="104"/>
        <v>1.4989903348933771</v>
      </c>
      <c r="Q248" s="9">
        <f t="shared" si="105"/>
        <v>1.6517020882149582</v>
      </c>
      <c r="R248" s="9">
        <f t="shared" si="106"/>
        <v>1.6359124338921751</v>
      </c>
      <c r="S248" s="9">
        <f t="shared" si="107"/>
        <v>1.5869910214337519</v>
      </c>
      <c r="T248" s="9">
        <f t="shared" si="108"/>
        <v>1.6505595148984415</v>
      </c>
      <c r="U248" s="19"/>
      <c r="V248" s="16">
        <f t="shared" si="109"/>
        <v>0.45723651249453806</v>
      </c>
      <c r="W248" s="16">
        <f t="shared" si="110"/>
        <v>1.2391180132267527</v>
      </c>
      <c r="X248" s="16">
        <f t="shared" si="111"/>
        <v>-1.1302554980845774</v>
      </c>
      <c r="Y248" s="16">
        <f t="shared" si="112"/>
        <v>1.2217190254138557</v>
      </c>
      <c r="Z248" s="16">
        <f t="shared" si="113"/>
        <v>0.70784746834484458</v>
      </c>
      <c r="AA248" s="16">
        <f t="shared" si="114"/>
        <v>-0.2608594519534172</v>
      </c>
      <c r="AB248" s="16">
        <f t="shared" si="115"/>
        <v>-0.76577045826752232</v>
      </c>
      <c r="AC248" s="47">
        <f t="shared" si="116"/>
        <v>-1.1364186631883406</v>
      </c>
      <c r="AD248" s="16">
        <f t="shared" si="117"/>
        <v>0.71013382636413536</v>
      </c>
      <c r="AE248" s="16">
        <f t="shared" si="118"/>
        <v>-0.67975244677610258</v>
      </c>
      <c r="AF248" s="16">
        <f t="shared" si="119"/>
        <v>0.63744592779276887</v>
      </c>
      <c r="AG248" s="16">
        <f t="shared" si="120"/>
        <v>-0.66554666924369332</v>
      </c>
      <c r="AH248" s="16">
        <f t="shared" si="121"/>
        <v>-0.83318603397473168</v>
      </c>
      <c r="AI248" s="16">
        <f t="shared" si="122"/>
        <v>-0.79954699755226355</v>
      </c>
      <c r="AJ248" s="16">
        <f t="shared" si="123"/>
        <v>-0.74423145614800312</v>
      </c>
      <c r="AK248" s="16">
        <f t="shared" si="124"/>
        <v>-0.86169470510358825</v>
      </c>
      <c r="AL248" s="47">
        <f t="shared" si="125"/>
        <v>0.90160267043067299</v>
      </c>
      <c r="AM248" s="16">
        <f t="shared" si="126"/>
        <v>-1.0127289113644711</v>
      </c>
      <c r="AN248" s="16">
        <f t="shared" si="127"/>
        <v>-0.31054541555822796</v>
      </c>
      <c r="AO248" s="16">
        <f t="shared" si="128"/>
        <v>-0.99923633985323235</v>
      </c>
      <c r="AP248" s="16">
        <f t="shared" si="129"/>
        <v>-0.87258173070494616</v>
      </c>
      <c r="AQ248" s="16">
        <f t="shared" si="130"/>
        <v>-0.68245957174849636</v>
      </c>
      <c r="AR248" s="19"/>
      <c r="AS248" s="14">
        <v>1.0629999999999999E-3</v>
      </c>
      <c r="AT248" s="16">
        <v>0.451378</v>
      </c>
      <c r="AU248" s="14">
        <v>4.9899999999999999E-4</v>
      </c>
      <c r="AV248" s="16">
        <v>3.298883</v>
      </c>
      <c r="AW248" s="15">
        <v>0.62403299999999995</v>
      </c>
      <c r="AX248" s="15">
        <v>0.10537000000000001</v>
      </c>
      <c r="AY248" s="14">
        <v>6.87E-4</v>
      </c>
      <c r="AZ248" s="37">
        <v>0.267646</v>
      </c>
      <c r="BA248" s="16">
        <v>3.35602</v>
      </c>
      <c r="BB248" s="16">
        <v>2.1745420000000002</v>
      </c>
      <c r="BC248" s="16">
        <f t="shared" si="102"/>
        <v>1.5433226858805209</v>
      </c>
      <c r="BD248" s="12">
        <v>165.56025199999999</v>
      </c>
      <c r="BE248" s="15">
        <v>0</v>
      </c>
      <c r="BF248" s="15">
        <v>0</v>
      </c>
      <c r="BG248" s="15">
        <v>0</v>
      </c>
      <c r="BH248" s="15">
        <v>0.196491</v>
      </c>
      <c r="BI248" s="37">
        <v>0.79795300000000002</v>
      </c>
      <c r="BJ248" s="13">
        <v>948.39132700000005</v>
      </c>
      <c r="BK248" s="15">
        <v>0.16048399999999999</v>
      </c>
      <c r="BL248" s="15">
        <v>7.0047240000000004</v>
      </c>
      <c r="BM248" s="16">
        <v>6.9855910000000003</v>
      </c>
      <c r="BN248" s="15">
        <v>0.165272</v>
      </c>
      <c r="BO248" s="19"/>
      <c r="BP248" s="45">
        <v>136.66666699999999</v>
      </c>
      <c r="BQ248" s="40">
        <v>0</v>
      </c>
      <c r="BR248" s="40">
        <v>19.715973999999999</v>
      </c>
      <c r="BS248" s="39">
        <v>0</v>
      </c>
      <c r="BT248" s="39">
        <v>34.103417999999998</v>
      </c>
      <c r="BU248" s="40">
        <v>0.76488199999999995</v>
      </c>
      <c r="BV248" s="40">
        <v>41.417686000000003</v>
      </c>
      <c r="BW248" s="39">
        <v>0</v>
      </c>
      <c r="BX248" s="39">
        <v>33.181950999999998</v>
      </c>
      <c r="BY248" s="40">
        <v>0</v>
      </c>
      <c r="BZ248" s="40">
        <v>0.22237199999999999</v>
      </c>
      <c r="CA248" s="39">
        <v>0</v>
      </c>
      <c r="CB248" s="39">
        <v>0.524918</v>
      </c>
      <c r="CC248" s="39">
        <v>1.918669</v>
      </c>
      <c r="CD248" s="39">
        <v>10.587388000000001</v>
      </c>
      <c r="CE248" s="39">
        <v>7.4059400000000002</v>
      </c>
      <c r="CF248" s="40">
        <v>1.072711</v>
      </c>
      <c r="CG248" s="40">
        <v>12.815834000000001</v>
      </c>
      <c r="CH248" s="40">
        <v>0.48607800000000001</v>
      </c>
      <c r="CI248" s="40">
        <v>0.417215</v>
      </c>
      <c r="CJ248" s="40">
        <v>0.31456099999999998</v>
      </c>
      <c r="CK248" s="40">
        <v>20.673168</v>
      </c>
      <c r="CL248" s="40">
        <v>0.19186500000000001</v>
      </c>
      <c r="CM248" s="41">
        <v>30.827997</v>
      </c>
      <c r="CN248" s="41">
        <v>32.928263000000001</v>
      </c>
      <c r="CO248" s="11">
        <v>453.02149500000002</v>
      </c>
      <c r="CP248" s="40">
        <v>49.038950999999997</v>
      </c>
      <c r="CQ248" s="40">
        <v>13.77793</v>
      </c>
      <c r="CR248" s="40">
        <v>1.934043</v>
      </c>
      <c r="CS248" s="40">
        <v>16.495000999999998</v>
      </c>
      <c r="CT248" s="40">
        <v>1.014289</v>
      </c>
      <c r="CU248" s="40">
        <v>21.143166999999998</v>
      </c>
      <c r="CV248" s="40">
        <v>-1.1475000000000001E-2</v>
      </c>
      <c r="CW248" s="40">
        <v>5.2814290000000002</v>
      </c>
      <c r="CX248" s="40">
        <v>20.632535000000001</v>
      </c>
      <c r="CY248" s="40">
        <v>1.120741</v>
      </c>
      <c r="CZ248" s="40">
        <v>5.6116960000000002</v>
      </c>
      <c r="DA248" s="40">
        <v>3.1700729999999999</v>
      </c>
      <c r="DB248" s="40">
        <v>2.0126529999999998</v>
      </c>
      <c r="DC248" s="40">
        <v>0.61287599999999998</v>
      </c>
    </row>
    <row r="249" spans="1:107" x14ac:dyDescent="0.25">
      <c r="A249" s="6" t="s">
        <v>530</v>
      </c>
      <c r="B249" s="5" t="s">
        <v>56</v>
      </c>
      <c r="C249" s="10" t="s">
        <v>125</v>
      </c>
      <c r="D249" s="24">
        <f t="shared" si="99"/>
        <v>0.99436000000000002</v>
      </c>
      <c r="E249" s="24">
        <f t="shared" si="100"/>
        <v>5.0000000000000004E-6</v>
      </c>
      <c r="F249" s="8">
        <f t="shared" si="101"/>
        <v>0.99436500000000005</v>
      </c>
      <c r="G249" s="19"/>
      <c r="H249" s="9">
        <v>1.150658232763925</v>
      </c>
      <c r="I249" s="9">
        <v>1.2604928766262786</v>
      </c>
      <c r="J249" s="9">
        <v>0.99269482932293562</v>
      </c>
      <c r="K249" s="9">
        <v>1.2470811008122182</v>
      </c>
      <c r="L249" s="9">
        <v>1.1490221144105213</v>
      </c>
      <c r="M249" s="9">
        <v>0.94316979745463969</v>
      </c>
      <c r="N249" s="19"/>
      <c r="O249" s="9">
        <f t="shared" si="103"/>
        <v>2.1754190899852475</v>
      </c>
      <c r="P249" s="9">
        <f t="shared" si="104"/>
        <v>2.3786016693503789</v>
      </c>
      <c r="Q249" s="9">
        <f t="shared" si="105"/>
        <v>2.483364177581505</v>
      </c>
      <c r="R249" s="9">
        <f t="shared" si="106"/>
        <v>2.3401714786460359</v>
      </c>
      <c r="S249" s="9">
        <f t="shared" si="107"/>
        <v>2.5197142026368406</v>
      </c>
      <c r="T249" s="9">
        <f t="shared" si="108"/>
        <v>2.4515226988897383</v>
      </c>
      <c r="U249" s="19"/>
      <c r="V249" s="16">
        <f t="shared" si="109"/>
        <v>-0.54752481789539431</v>
      </c>
      <c r="W249" s="16">
        <f t="shared" si="110"/>
        <v>-1.0642184099947247</v>
      </c>
      <c r="X249" s="16">
        <f t="shared" si="111"/>
        <v>0.78240149967303541</v>
      </c>
      <c r="Y249" s="16">
        <f t="shared" si="112"/>
        <v>-1.4152885472659111</v>
      </c>
      <c r="Z249" s="16">
        <f t="shared" si="113"/>
        <v>-0.91132710902270264</v>
      </c>
      <c r="AA249" s="16">
        <f t="shared" si="114"/>
        <v>-0.5656469840351418</v>
      </c>
      <c r="AB249" s="16">
        <f t="shared" si="115"/>
        <v>0.43074813875727058</v>
      </c>
      <c r="AC249" s="47">
        <f t="shared" si="116"/>
        <v>0.99566616090716586</v>
      </c>
      <c r="AD249" s="16">
        <f t="shared" si="117"/>
        <v>-1.1392483395588839</v>
      </c>
      <c r="AE249" s="16">
        <f t="shared" si="118"/>
        <v>0.78837993874510259</v>
      </c>
      <c r="AF249" s="16">
        <f t="shared" si="119"/>
        <v>-1.034665212821186</v>
      </c>
      <c r="AG249" s="16">
        <f t="shared" si="120"/>
        <v>1.8907885632249117</v>
      </c>
      <c r="AH249" s="16">
        <f t="shared" si="121"/>
        <v>-0.13814594905371924</v>
      </c>
      <c r="AI249" s="16">
        <f t="shared" si="122"/>
        <v>-0.36358611931047624</v>
      </c>
      <c r="AJ249" s="16">
        <f t="shared" si="123"/>
        <v>-0.20771482996998281</v>
      </c>
      <c r="AK249" s="16">
        <f t="shared" si="124"/>
        <v>1.4927784035945686</v>
      </c>
      <c r="AL249" s="47">
        <f t="shared" si="125"/>
        <v>-1.2398968850116421</v>
      </c>
      <c r="AM249" s="16">
        <f t="shared" si="126"/>
        <v>0.68356478938397369</v>
      </c>
      <c r="AN249" s="16">
        <f t="shared" si="127"/>
        <v>-0.70935765828621533</v>
      </c>
      <c r="AO249" s="16">
        <f t="shared" si="128"/>
        <v>0.40963378372544657</v>
      </c>
      <c r="AP249" s="16">
        <f t="shared" si="129"/>
        <v>3.4129647166592476</v>
      </c>
      <c r="AQ249" s="16">
        <f t="shared" si="130"/>
        <v>1.5609387315529804</v>
      </c>
      <c r="AR249" s="19"/>
      <c r="AS249" s="14">
        <v>9.2500000000000004E-4</v>
      </c>
      <c r="AT249" s="16">
        <v>0.14164199999999999</v>
      </c>
      <c r="AU249" s="14">
        <v>7.5199999999999996E-4</v>
      </c>
      <c r="AV249" s="16">
        <v>2.0790000000000001E-3</v>
      </c>
      <c r="AW249" s="15">
        <v>0.40688299999999999</v>
      </c>
      <c r="AX249" s="15">
        <v>8.1754999999999994E-2</v>
      </c>
      <c r="AY249" s="14">
        <v>8.0999999999999996E-4</v>
      </c>
      <c r="AZ249" s="37">
        <v>0.56320700000000001</v>
      </c>
      <c r="BA249" s="16">
        <v>2.5416569999999998</v>
      </c>
      <c r="BB249" s="16">
        <v>3.052559</v>
      </c>
      <c r="BC249" s="16">
        <f t="shared" si="102"/>
        <v>0.83263157239548846</v>
      </c>
      <c r="BD249" s="12">
        <v>213.795175</v>
      </c>
      <c r="BE249" s="15">
        <v>1.0795859999999999</v>
      </c>
      <c r="BF249" s="15">
        <v>0.12378699999999999</v>
      </c>
      <c r="BG249" s="15">
        <v>0.21499399999999999</v>
      </c>
      <c r="BH249" s="15">
        <v>0.99436000000000002</v>
      </c>
      <c r="BI249" s="37">
        <v>5.0000000000000004E-6</v>
      </c>
      <c r="BJ249" s="13">
        <v>1496.059033</v>
      </c>
      <c r="BK249" s="15">
        <v>0.142205</v>
      </c>
      <c r="BL249" s="15">
        <v>7.3408910000000001</v>
      </c>
      <c r="BM249" s="16">
        <v>23.096623999999998</v>
      </c>
      <c r="BN249" s="15">
        <v>0.192777</v>
      </c>
      <c r="BO249" s="19"/>
      <c r="BP249" s="45">
        <v>200.6</v>
      </c>
      <c r="BQ249" s="40">
        <v>37.905544999999996</v>
      </c>
      <c r="BR249" s="40">
        <v>53.108919999999998</v>
      </c>
      <c r="BS249" s="39">
        <v>10.758205999999999</v>
      </c>
      <c r="BT249" s="39">
        <v>10.998260999999999</v>
      </c>
      <c r="BU249" s="40">
        <v>0.52129400000000004</v>
      </c>
      <c r="BV249" s="40">
        <v>28.782616999999998</v>
      </c>
      <c r="BW249" s="39">
        <v>31.110731000000001</v>
      </c>
      <c r="BX249" s="39">
        <v>45.558428999999997</v>
      </c>
      <c r="BY249" s="40">
        <v>1.993217</v>
      </c>
      <c r="BZ249" s="40">
        <v>0.191638</v>
      </c>
      <c r="CA249" s="39">
        <v>11.518371999999999</v>
      </c>
      <c r="CB249" s="39">
        <v>30.251166999999999</v>
      </c>
      <c r="CC249" s="39">
        <v>22.564848999999999</v>
      </c>
      <c r="CD249" s="39">
        <v>8.6886229999999998</v>
      </c>
      <c r="CE249" s="39">
        <v>6.428966</v>
      </c>
      <c r="CF249" s="40">
        <v>1.4161820000000001</v>
      </c>
      <c r="CG249" s="40">
        <v>17.233401000000001</v>
      </c>
      <c r="CH249" s="40">
        <v>2.4657170000000002</v>
      </c>
      <c r="CI249" s="40">
        <v>3.102004</v>
      </c>
      <c r="CJ249" s="40">
        <v>2.6900559999999998</v>
      </c>
      <c r="CK249" s="40">
        <v>17.775200999999999</v>
      </c>
      <c r="CL249" s="40">
        <v>-3.0622E-2</v>
      </c>
      <c r="CM249" s="41">
        <v>34.297690000000003</v>
      </c>
      <c r="CN249" s="41">
        <v>46.264273000000003</v>
      </c>
      <c r="CO249" s="11">
        <v>367.61275599999999</v>
      </c>
      <c r="CP249" s="40">
        <v>62.850557000000002</v>
      </c>
      <c r="CQ249" s="40">
        <v>27.391392</v>
      </c>
      <c r="CR249" s="40">
        <v>4.5988410000000002</v>
      </c>
      <c r="CS249" s="40">
        <v>58.364201999999999</v>
      </c>
      <c r="CT249" s="40">
        <v>1.8380879999999999</v>
      </c>
      <c r="CU249" s="40">
        <v>21.604001</v>
      </c>
      <c r="CV249" s="40">
        <v>-8.3254999999999996E-2</v>
      </c>
      <c r="CW249" s="40">
        <v>6.7837750000000003</v>
      </c>
      <c r="CX249" s="40">
        <v>35.171287999999997</v>
      </c>
      <c r="CY249" s="40">
        <v>1.8689260000000001</v>
      </c>
      <c r="CZ249" s="40">
        <v>8.2833830000000006</v>
      </c>
      <c r="DA249" s="40">
        <v>3.9174609999999999</v>
      </c>
      <c r="DB249" s="40">
        <v>2.8541810000000001</v>
      </c>
      <c r="DC249" s="40">
        <v>0.87843499999999997</v>
      </c>
    </row>
    <row r="250" spans="1:107" x14ac:dyDescent="0.25">
      <c r="A250" s="6" t="s">
        <v>711</v>
      </c>
      <c r="B250" s="5" t="s">
        <v>56</v>
      </c>
      <c r="C250" s="5" t="s">
        <v>58</v>
      </c>
      <c r="D250" s="24">
        <f t="shared" si="99"/>
        <v>0.95998099999999997</v>
      </c>
      <c r="E250" s="24">
        <f t="shared" si="100"/>
        <v>3.4084999999999997E-2</v>
      </c>
      <c r="F250" s="8">
        <f t="shared" si="101"/>
        <v>0.99406600000000001</v>
      </c>
      <c r="G250" s="19"/>
      <c r="H250" s="9">
        <v>1.925414430059146</v>
      </c>
      <c r="I250" s="9">
        <v>1.6892094424082216</v>
      </c>
      <c r="J250" s="9">
        <v>1.59559172274979</v>
      </c>
      <c r="K250" s="9">
        <v>1.2836632965982395</v>
      </c>
      <c r="L250" s="9">
        <v>1.7587464712326442</v>
      </c>
      <c r="M250" s="9">
        <v>1.4025175708524056</v>
      </c>
      <c r="N250" s="19"/>
      <c r="O250" s="9">
        <f t="shared" si="103"/>
        <v>2.7829228385572753</v>
      </c>
      <c r="P250" s="9">
        <f t="shared" si="104"/>
        <v>2.8117417706382137</v>
      </c>
      <c r="Q250" s="9">
        <f t="shared" si="105"/>
        <v>2.5927525533893632</v>
      </c>
      <c r="R250" s="9">
        <f t="shared" si="106"/>
        <v>2.9495080410457279</v>
      </c>
      <c r="S250" s="9">
        <f t="shared" si="107"/>
        <v>2.6226042888984535</v>
      </c>
      <c r="T250" s="9">
        <f t="shared" si="108"/>
        <v>2.4842853834182588</v>
      </c>
      <c r="U250" s="19"/>
      <c r="V250" s="16">
        <f t="shared" si="109"/>
        <v>-1.9964197798345011</v>
      </c>
      <c r="W250" s="16">
        <f t="shared" si="110"/>
        <v>-1.4887207487063203</v>
      </c>
      <c r="X250" s="16">
        <f t="shared" si="111"/>
        <v>-4.9188499352013443E-2</v>
      </c>
      <c r="Y250" s="16">
        <f t="shared" si="112"/>
        <v>-1.2726489109913828</v>
      </c>
      <c r="Z250" s="16">
        <f t="shared" si="113"/>
        <v>-2.4326647590921287E-2</v>
      </c>
      <c r="AA250" s="16">
        <f t="shared" si="114"/>
        <v>-1.0462213544379793</v>
      </c>
      <c r="AB250" s="16">
        <f t="shared" si="115"/>
        <v>-0.93114294728720903</v>
      </c>
      <c r="AC250" s="47">
        <f t="shared" si="116"/>
        <v>2.5454765210803649</v>
      </c>
      <c r="AD250" s="16">
        <f t="shared" si="117"/>
        <v>-8.5668279638332345E-3</v>
      </c>
      <c r="AE250" s="16">
        <f t="shared" si="118"/>
        <v>-0.42642759709910583</v>
      </c>
      <c r="AF250" s="16">
        <f t="shared" si="119"/>
        <v>8.0826856817308432E-2</v>
      </c>
      <c r="AG250" s="16">
        <f t="shared" si="120"/>
        <v>6.5657212244657287E-2</v>
      </c>
      <c r="AH250" s="16">
        <f t="shared" si="121"/>
        <v>-0.83318603397473168</v>
      </c>
      <c r="AI250" s="16">
        <f t="shared" si="122"/>
        <v>-0.79954699755226355</v>
      </c>
      <c r="AJ250" s="16">
        <f t="shared" si="123"/>
        <v>-0.74423145614800312</v>
      </c>
      <c r="AK250" s="16">
        <f t="shared" si="124"/>
        <v>1.3913276253290463</v>
      </c>
      <c r="AL250" s="47">
        <f t="shared" si="125"/>
        <v>-1.1484344026826254</v>
      </c>
      <c r="AM250" s="16">
        <f t="shared" si="126"/>
        <v>0.58645571398466356</v>
      </c>
      <c r="AN250" s="16">
        <f t="shared" si="127"/>
        <v>3.4288957017725323E-2</v>
      </c>
      <c r="AO250" s="16">
        <f t="shared" si="128"/>
        <v>0.81869466243125855</v>
      </c>
      <c r="AP250" s="16">
        <f t="shared" si="129"/>
        <v>0.9831018322439814</v>
      </c>
      <c r="AQ250" s="16">
        <f t="shared" si="130"/>
        <v>-0.15923106363437231</v>
      </c>
      <c r="AR250" s="19"/>
      <c r="AS250" s="14">
        <v>7.2599999999999997E-4</v>
      </c>
      <c r="AT250" s="16">
        <v>8.4557999999999994E-2</v>
      </c>
      <c r="AU250" s="14">
        <v>6.4199999999999999E-4</v>
      </c>
      <c r="AV250" s="16">
        <v>0.18040800000000001</v>
      </c>
      <c r="AW250" s="15">
        <v>0.52583999999999997</v>
      </c>
      <c r="AX250" s="15">
        <v>4.4519999999999997E-2</v>
      </c>
      <c r="AY250" s="14">
        <v>6.7000000000000002E-4</v>
      </c>
      <c r="AZ250" s="37">
        <v>0.77805000000000002</v>
      </c>
      <c r="BA250" s="16">
        <v>3.0395449999999999</v>
      </c>
      <c r="BB250" s="16">
        <v>2.3260429999999999</v>
      </c>
      <c r="BC250" s="16">
        <f t="shared" si="102"/>
        <v>1.306744974190073</v>
      </c>
      <c r="BD250" s="12">
        <v>179.35717600000001</v>
      </c>
      <c r="BE250" s="15">
        <v>0</v>
      </c>
      <c r="BF250" s="15">
        <v>0</v>
      </c>
      <c r="BG250" s="15">
        <v>0</v>
      </c>
      <c r="BH250" s="15">
        <v>0.95998099999999997</v>
      </c>
      <c r="BI250" s="37">
        <v>3.4084999999999997E-2</v>
      </c>
      <c r="BJ250" s="13">
        <v>1464.7062639999999</v>
      </c>
      <c r="BK250" s="15">
        <v>0.176289</v>
      </c>
      <c r="BL250" s="15">
        <v>7.4384959999999998</v>
      </c>
      <c r="BM250" s="16">
        <v>13.961826</v>
      </c>
      <c r="BN250" s="15">
        <v>0.17168700000000001</v>
      </c>
      <c r="BO250" s="19"/>
      <c r="BP250" s="45">
        <v>229.14285699999999</v>
      </c>
      <c r="BQ250" s="40">
        <v>8.9513940000000005</v>
      </c>
      <c r="BR250" s="40">
        <v>11.416537999999999</v>
      </c>
      <c r="BS250" s="39">
        <v>15.193061</v>
      </c>
      <c r="BT250" s="39">
        <v>42.126007000000001</v>
      </c>
      <c r="BU250" s="40">
        <v>1.0903849999999999</v>
      </c>
      <c r="BV250" s="40">
        <v>16.629100000000001</v>
      </c>
      <c r="BW250" s="39">
        <v>9.5271450000000009</v>
      </c>
      <c r="BX250" s="39">
        <v>30.936363</v>
      </c>
      <c r="BY250" s="40">
        <v>5.1476699999999997</v>
      </c>
      <c r="BZ250" s="40">
        <v>0.97231400000000001</v>
      </c>
      <c r="CA250" s="39">
        <v>14.458727</v>
      </c>
      <c r="CB250" s="39">
        <v>48.336522000000002</v>
      </c>
      <c r="CC250" s="39">
        <v>39.280093999999998</v>
      </c>
      <c r="CD250" s="39">
        <v>11.24635</v>
      </c>
      <c r="CE250" s="39">
        <v>12.587368</v>
      </c>
      <c r="CF250" s="40">
        <v>1.648487</v>
      </c>
      <c r="CG250" s="40">
        <v>78.909002999999998</v>
      </c>
      <c r="CH250" s="40">
        <v>16.009246999999998</v>
      </c>
      <c r="CI250" s="40">
        <v>11.488282</v>
      </c>
      <c r="CJ250" s="40">
        <v>9.960089</v>
      </c>
      <c r="CK250" s="40">
        <v>68.494575999999995</v>
      </c>
      <c r="CL250" s="40">
        <v>3.6539799999999998</v>
      </c>
      <c r="CM250" s="41">
        <v>73.653525999999999</v>
      </c>
      <c r="CN250" s="41">
        <v>80.206283999999997</v>
      </c>
      <c r="CO250" s="11">
        <v>534.52408700000001</v>
      </c>
      <c r="CP250" s="40">
        <v>43.633946000000002</v>
      </c>
      <c r="CQ250" s="40">
        <v>64.253280000000004</v>
      </c>
      <c r="CR250" s="40">
        <v>6.6514329999999999</v>
      </c>
      <c r="CS250" s="40">
        <v>41.415287999999997</v>
      </c>
      <c r="CT250" s="40">
        <v>1.7937449999999999</v>
      </c>
      <c r="CU250" s="40">
        <v>7.8508570000000004</v>
      </c>
      <c r="CV250" s="40">
        <v>2.7858999999999998E-2</v>
      </c>
      <c r="CW250" s="40">
        <v>8.6235060000000008</v>
      </c>
      <c r="CX250" s="40">
        <v>168.96008499999999</v>
      </c>
      <c r="CY250" s="40">
        <v>7.0868820000000001</v>
      </c>
      <c r="CZ250" s="40">
        <v>34.791415999999998</v>
      </c>
      <c r="DA250" s="40">
        <v>4.244923</v>
      </c>
      <c r="DB250" s="40">
        <v>3.03057</v>
      </c>
      <c r="DC250" s="40">
        <v>0.90199399999999996</v>
      </c>
    </row>
    <row r="251" spans="1:107" x14ac:dyDescent="0.25">
      <c r="A251" s="6" t="s">
        <v>480</v>
      </c>
      <c r="B251" s="5" t="s">
        <v>481</v>
      </c>
      <c r="C251" s="5" t="s">
        <v>183</v>
      </c>
      <c r="D251" s="24">
        <f t="shared" si="99"/>
        <v>0.99387899999999996</v>
      </c>
      <c r="E251" s="24">
        <f t="shared" si="100"/>
        <v>2.3E-5</v>
      </c>
      <c r="F251" s="8">
        <f t="shared" si="101"/>
        <v>0.99390199999999995</v>
      </c>
      <c r="G251" s="19"/>
      <c r="H251" s="9">
        <v>1.172072743668658</v>
      </c>
      <c r="I251" s="9">
        <v>0.9990375459226839</v>
      </c>
      <c r="J251" s="9">
        <v>0.87537762025374322</v>
      </c>
      <c r="K251" s="9">
        <v>1.0192001490248233</v>
      </c>
      <c r="L251" s="9">
        <v>1.0283846814664206</v>
      </c>
      <c r="M251" s="9">
        <v>1.032885821545841</v>
      </c>
      <c r="N251" s="19"/>
      <c r="O251" s="9">
        <f t="shared" si="103"/>
        <v>1.8602709398675226</v>
      </c>
      <c r="P251" s="9">
        <f t="shared" si="104"/>
        <v>2.2397338794578432</v>
      </c>
      <c r="Q251" s="9">
        <f t="shared" si="105"/>
        <v>1.8723148307737405</v>
      </c>
      <c r="R251" s="9">
        <f t="shared" si="106"/>
        <v>2.1565742415067484</v>
      </c>
      <c r="S251" s="9">
        <f t="shared" si="107"/>
        <v>2.000537957058218</v>
      </c>
      <c r="T251" s="9">
        <f t="shared" si="108"/>
        <v>1.8349339596128618</v>
      </c>
      <c r="U251" s="19"/>
      <c r="V251" s="16">
        <f t="shared" si="109"/>
        <v>3.4945518562537942E-2</v>
      </c>
      <c r="W251" s="16">
        <f t="shared" si="110"/>
        <v>-0.83938476644125271</v>
      </c>
      <c r="X251" s="16">
        <f t="shared" si="111"/>
        <v>0.91091995406781634</v>
      </c>
      <c r="Y251" s="16">
        <f t="shared" si="112"/>
        <v>-1.3562518999783113</v>
      </c>
      <c r="Z251" s="16">
        <f t="shared" si="113"/>
        <v>-1.0710821876324179</v>
      </c>
      <c r="AA251" s="16">
        <f t="shared" si="114"/>
        <v>-0.4438094103382762</v>
      </c>
      <c r="AB251" s="16">
        <f t="shared" si="115"/>
        <v>0.80040429068363006</v>
      </c>
      <c r="AC251" s="47">
        <f t="shared" si="116"/>
        <v>0.16762856222719469</v>
      </c>
      <c r="AD251" s="16">
        <f t="shared" si="117"/>
        <v>-0.93553681480911899</v>
      </c>
      <c r="AE251" s="16">
        <f t="shared" si="118"/>
        <v>0.7972487581105645</v>
      </c>
      <c r="AF251" s="16">
        <f t="shared" si="119"/>
        <v>-0.96904348598376044</v>
      </c>
      <c r="AG251" s="16">
        <f t="shared" si="120"/>
        <v>1.8289964866151971</v>
      </c>
      <c r="AH251" s="16">
        <f t="shared" si="121"/>
        <v>-0.83318603397473168</v>
      </c>
      <c r="AI251" s="16">
        <f t="shared" si="122"/>
        <v>-0.79954699755226355</v>
      </c>
      <c r="AJ251" s="16">
        <f t="shared" si="123"/>
        <v>-0.74423145614800312</v>
      </c>
      <c r="AK251" s="16">
        <f t="shared" si="124"/>
        <v>1.4913589956901583</v>
      </c>
      <c r="AL251" s="47">
        <f t="shared" si="125"/>
        <v>-1.2398485773625245</v>
      </c>
      <c r="AM251" s="16">
        <f t="shared" si="126"/>
        <v>0.50597013869944529</v>
      </c>
      <c r="AN251" s="16">
        <f t="shared" si="127"/>
        <v>-0.40008671673201535</v>
      </c>
      <c r="AO251" s="16">
        <f t="shared" si="128"/>
        <v>0.74672291436492189</v>
      </c>
      <c r="AP251" s="16">
        <f t="shared" si="129"/>
        <v>2.3877771771163463</v>
      </c>
      <c r="AQ251" s="16">
        <f t="shared" si="130"/>
        <v>0.97425398348362824</v>
      </c>
      <c r="AR251" s="19"/>
      <c r="AS251" s="14">
        <v>1.005E-3</v>
      </c>
      <c r="AT251" s="16">
        <v>0.171876</v>
      </c>
      <c r="AU251" s="14">
        <v>7.6900000000000004E-4</v>
      </c>
      <c r="AV251" s="16">
        <v>7.5886999999999996E-2</v>
      </c>
      <c r="AW251" s="15">
        <v>0.38545800000000002</v>
      </c>
      <c r="AX251" s="15">
        <v>9.1194999999999998E-2</v>
      </c>
      <c r="AY251" s="14">
        <v>8.4800000000000001E-4</v>
      </c>
      <c r="AZ251" s="37">
        <v>0.44841999999999999</v>
      </c>
      <c r="BA251" s="16">
        <v>2.6313599999999999</v>
      </c>
      <c r="BB251" s="16">
        <v>3.0578630000000002</v>
      </c>
      <c r="BC251" s="16">
        <f t="shared" si="102"/>
        <v>0.86052252831470855</v>
      </c>
      <c r="BD251" s="12">
        <v>212.629234</v>
      </c>
      <c r="BE251" s="15">
        <v>0</v>
      </c>
      <c r="BF251" s="15">
        <v>0</v>
      </c>
      <c r="BG251" s="15">
        <v>0</v>
      </c>
      <c r="BH251" s="15">
        <v>0.99387899999999996</v>
      </c>
      <c r="BI251" s="37">
        <v>2.3E-5</v>
      </c>
      <c r="BJ251" s="13">
        <v>1438.720581</v>
      </c>
      <c r="BK251" s="15">
        <v>0.15637999999999999</v>
      </c>
      <c r="BL251" s="15">
        <v>7.4213230000000001</v>
      </c>
      <c r="BM251" s="16">
        <v>19.242546000000001</v>
      </c>
      <c r="BN251" s="15">
        <v>0.185584</v>
      </c>
      <c r="BO251" s="19"/>
      <c r="BP251" s="11"/>
      <c r="BQ251" s="40">
        <v>38.143534000000002</v>
      </c>
      <c r="BR251" s="40">
        <v>37.735627000000001</v>
      </c>
      <c r="BS251" s="39">
        <v>11.015102000000001</v>
      </c>
      <c r="BT251" s="39">
        <v>17.440311000000001</v>
      </c>
      <c r="BU251" s="40">
        <v>0.915385</v>
      </c>
      <c r="BV251" s="40">
        <v>31.038342</v>
      </c>
      <c r="BW251" s="39">
        <v>22.952687000000001</v>
      </c>
      <c r="BX251" s="39">
        <v>46.115084000000003</v>
      </c>
      <c r="BY251" s="40">
        <v>1.6964090000000001</v>
      </c>
      <c r="BZ251" s="40">
        <v>0.29359000000000002</v>
      </c>
      <c r="CA251" s="39">
        <v>11.810366999999999</v>
      </c>
      <c r="CB251" s="39">
        <v>34.124270000000003</v>
      </c>
      <c r="CC251" s="39">
        <v>22.736421</v>
      </c>
      <c r="CD251" s="39">
        <v>9.2488309999999991</v>
      </c>
      <c r="CE251" s="39">
        <v>6.8519129999999997</v>
      </c>
      <c r="CF251" s="40">
        <v>1.467031</v>
      </c>
      <c r="CG251" s="40">
        <v>20.194001</v>
      </c>
      <c r="CH251" s="40">
        <v>2.4466749999999999</v>
      </c>
      <c r="CI251" s="40">
        <v>2.6707550000000002</v>
      </c>
      <c r="CJ251" s="40">
        <v>2.6270410000000002</v>
      </c>
      <c r="CK251" s="40">
        <v>19.287334000000001</v>
      </c>
      <c r="CL251" s="40">
        <v>7.7606999999999995E-2</v>
      </c>
      <c r="CM251" s="41">
        <v>39.437975000000002</v>
      </c>
      <c r="CN251" s="41">
        <v>46.471625000000003</v>
      </c>
      <c r="CO251" s="11">
        <v>507.09815500000002</v>
      </c>
      <c r="CP251" s="40">
        <v>60.837612999999997</v>
      </c>
      <c r="CQ251" s="40">
        <v>22.570174000000002</v>
      </c>
      <c r="CR251" s="40">
        <v>4.5860799999999999</v>
      </c>
      <c r="CS251" s="40">
        <v>53.879502000000002</v>
      </c>
      <c r="CT251" s="40">
        <v>1.901546</v>
      </c>
      <c r="CU251" s="40">
        <v>9.7358340000000005</v>
      </c>
      <c r="CV251" s="40">
        <v>1.3339999999999999E-3</v>
      </c>
      <c r="CW251" s="40">
        <v>6.7859559999999997</v>
      </c>
      <c r="CX251" s="40">
        <v>32.117634000000002</v>
      </c>
      <c r="CY251" s="40">
        <v>2.1197859999999999</v>
      </c>
      <c r="CZ251" s="40">
        <v>9.9190190000000005</v>
      </c>
      <c r="DA251" s="40">
        <v>3.4977610000000001</v>
      </c>
      <c r="DB251" s="40">
        <v>2.668555</v>
      </c>
      <c r="DC251" s="40">
        <v>0.78875600000000001</v>
      </c>
    </row>
    <row r="252" spans="1:107" x14ac:dyDescent="0.25">
      <c r="A252" s="6" t="s">
        <v>62</v>
      </c>
      <c r="B252" s="5" t="s">
        <v>48</v>
      </c>
      <c r="C252" s="5"/>
      <c r="D252" s="24">
        <f t="shared" si="99"/>
        <v>0.32749600000000001</v>
      </c>
      <c r="E252" s="24">
        <f t="shared" si="100"/>
        <v>0.66597899999999999</v>
      </c>
      <c r="F252" s="8">
        <f t="shared" si="101"/>
        <v>0.993475</v>
      </c>
      <c r="G252" s="19"/>
      <c r="H252" s="9">
        <v>0.4088985684137284</v>
      </c>
      <c r="I252" s="9">
        <v>0.51586783414290749</v>
      </c>
      <c r="J252" s="9">
        <v>0.65301780602695247</v>
      </c>
      <c r="K252" s="9">
        <v>0.8454526402774396</v>
      </c>
      <c r="L252" s="9">
        <v>0.53260215168762881</v>
      </c>
      <c r="M252" s="9">
        <v>0.64486651621194824</v>
      </c>
      <c r="N252" s="19"/>
      <c r="O252" s="9">
        <f t="shared" si="103"/>
        <v>1.6545698259658714</v>
      </c>
      <c r="P252" s="9">
        <f t="shared" si="104"/>
        <v>1.8501926092774683</v>
      </c>
      <c r="Q252" s="9">
        <f t="shared" si="105"/>
        <v>1.7720992735276109</v>
      </c>
      <c r="R252" s="9">
        <f t="shared" si="106"/>
        <v>1.8608413158245278</v>
      </c>
      <c r="S252" s="9">
        <f t="shared" si="107"/>
        <v>1.6792034940409353</v>
      </c>
      <c r="T252" s="9">
        <f t="shared" si="108"/>
        <v>1.5032258217376204</v>
      </c>
      <c r="U252" s="19"/>
      <c r="V252" s="16">
        <f t="shared" si="109"/>
        <v>-0.11795294475766904</v>
      </c>
      <c r="W252" s="16">
        <f t="shared" si="110"/>
        <v>9.0759022075804413E-2</v>
      </c>
      <c r="X252" s="16">
        <f t="shared" si="111"/>
        <v>-6.4308317516104788E-2</v>
      </c>
      <c r="Y252" s="16">
        <f t="shared" si="112"/>
        <v>-0.61089263154004236</v>
      </c>
      <c r="Z252" s="16">
        <f t="shared" si="113"/>
        <v>-0.19386462763055259</v>
      </c>
      <c r="AA252" s="16">
        <f t="shared" si="114"/>
        <v>-0.4138275582516428</v>
      </c>
      <c r="AB252" s="16">
        <f t="shared" si="115"/>
        <v>-0.10428050218877451</v>
      </c>
      <c r="AC252" s="47">
        <f t="shared" si="116"/>
        <v>-0.13985488662793469</v>
      </c>
      <c r="AD252" s="16">
        <f t="shared" si="117"/>
        <v>1.049643950458252</v>
      </c>
      <c r="AE252" s="16">
        <f t="shared" si="118"/>
        <v>-0.92018205984932233</v>
      </c>
      <c r="AF252" s="16">
        <f t="shared" si="119"/>
        <v>1.067759672321547</v>
      </c>
      <c r="AG252" s="16">
        <f t="shared" si="120"/>
        <v>-0.67432906079800403</v>
      </c>
      <c r="AH252" s="16">
        <f t="shared" si="121"/>
        <v>-0.83318603397473168</v>
      </c>
      <c r="AI252" s="16">
        <f t="shared" si="122"/>
        <v>-0.79954699755226355</v>
      </c>
      <c r="AJ252" s="16">
        <f t="shared" si="123"/>
        <v>-0.74423145614800312</v>
      </c>
      <c r="AK252" s="16">
        <f t="shared" si="124"/>
        <v>-0.47510524041076013</v>
      </c>
      <c r="AL252" s="47">
        <f t="shared" si="125"/>
        <v>0.54741635461818372</v>
      </c>
      <c r="AM252" s="16">
        <f t="shared" si="126"/>
        <v>0.93403648042857446</v>
      </c>
      <c r="AN252" s="16">
        <f t="shared" si="127"/>
        <v>-0.43682832276921252</v>
      </c>
      <c r="AO252" s="16">
        <f t="shared" si="128"/>
        <v>0.84067217636941116</v>
      </c>
      <c r="AP252" s="16">
        <f t="shared" si="129"/>
        <v>-0.62053833040128192</v>
      </c>
      <c r="AQ252" s="16">
        <f t="shared" si="130"/>
        <v>-0.37529221998578621</v>
      </c>
      <c r="AR252" s="19"/>
      <c r="AS252" s="14">
        <v>9.8400000000000007E-4</v>
      </c>
      <c r="AT252" s="16">
        <v>0.29695500000000002</v>
      </c>
      <c r="AU252" s="14">
        <v>6.4000000000000005E-4</v>
      </c>
      <c r="AV252" s="16">
        <v>1.0077400000000001</v>
      </c>
      <c r="AW252" s="15">
        <v>0.50310299999999997</v>
      </c>
      <c r="AX252" s="15">
        <v>9.3518000000000004E-2</v>
      </c>
      <c r="AY252" s="14">
        <v>7.5500000000000003E-4</v>
      </c>
      <c r="AZ252" s="37">
        <v>0.40579500000000002</v>
      </c>
      <c r="BA252" s="16">
        <v>3.5055209999999999</v>
      </c>
      <c r="BB252" s="16">
        <v>2.0307529999999998</v>
      </c>
      <c r="BC252" s="16">
        <f t="shared" si="102"/>
        <v>1.726217319388424</v>
      </c>
      <c r="BD252" s="12">
        <v>165.39453900000001</v>
      </c>
      <c r="BE252" s="15">
        <v>0</v>
      </c>
      <c r="BF252" s="15">
        <v>0</v>
      </c>
      <c r="BG252" s="15">
        <v>0</v>
      </c>
      <c r="BH252" s="15">
        <v>0.32749600000000001</v>
      </c>
      <c r="BI252" s="37">
        <v>0.66597899999999999</v>
      </c>
      <c r="BJ252" s="13">
        <v>1576.9266660000001</v>
      </c>
      <c r="BK252" s="15">
        <v>0.154696</v>
      </c>
      <c r="BL252" s="15">
        <v>7.44374</v>
      </c>
      <c r="BM252" s="16">
        <v>7.9331199999999997</v>
      </c>
      <c r="BN252" s="15">
        <v>0.16903799999999999</v>
      </c>
      <c r="BO252" s="19"/>
      <c r="BP252" s="11">
        <v>172</v>
      </c>
      <c r="BQ252" s="21">
        <v>0</v>
      </c>
      <c r="BR252" s="21">
        <v>48.607590999999999</v>
      </c>
      <c r="BS252" s="20">
        <v>0</v>
      </c>
      <c r="BT252" s="20">
        <v>22.402111000000001</v>
      </c>
      <c r="BU252" s="21">
        <v>0.87575800000000004</v>
      </c>
      <c r="BV252" s="21">
        <v>75.158698999999999</v>
      </c>
      <c r="BW252" s="20">
        <v>0</v>
      </c>
      <c r="BX252" s="20">
        <v>83.987741</v>
      </c>
      <c r="BY252" s="21">
        <v>0</v>
      </c>
      <c r="BZ252" s="21">
        <v>0.67535800000000001</v>
      </c>
      <c r="CA252" s="20">
        <v>0</v>
      </c>
      <c r="CB252" s="20">
        <v>8.1400500000000005</v>
      </c>
      <c r="CC252" s="20">
        <v>8.9525489999999994</v>
      </c>
      <c r="CD252" s="20">
        <v>9.8384149999999995</v>
      </c>
      <c r="CE252" s="20">
        <v>8.6183949999999996</v>
      </c>
      <c r="CF252" s="21">
        <v>1.413343</v>
      </c>
      <c r="CG252" s="21">
        <v>19.675250999999999</v>
      </c>
      <c r="CH252" s="21">
        <v>1.5177400000000001</v>
      </c>
      <c r="CI252" s="21">
        <v>1.5696730000000001</v>
      </c>
      <c r="CJ252" s="21">
        <v>1.991611</v>
      </c>
      <c r="CK252" s="21">
        <v>19.192252</v>
      </c>
      <c r="CL252" s="21">
        <v>5.6908E-2</v>
      </c>
      <c r="CM252" s="23">
        <v>31.183805</v>
      </c>
      <c r="CN252" s="23">
        <v>40.233809000000001</v>
      </c>
      <c r="CO252" s="22">
        <v>716.89939900000002</v>
      </c>
      <c r="CP252" s="21">
        <v>66.432136999999997</v>
      </c>
      <c r="CQ252" s="21">
        <v>15.538862999999999</v>
      </c>
      <c r="CR252" s="21">
        <v>3.8061379999999998</v>
      </c>
      <c r="CS252" s="21">
        <v>27.262001000000001</v>
      </c>
      <c r="CT252" s="21">
        <v>1.3726290000000001</v>
      </c>
      <c r="CU252" s="21">
        <v>8.2280010000000008</v>
      </c>
      <c r="CV252" s="21">
        <v>5.7002999999999998E-2</v>
      </c>
      <c r="CW252" s="21">
        <v>5.8361289999999997</v>
      </c>
      <c r="CX252" s="21">
        <v>24.426107999999999</v>
      </c>
      <c r="CY252" s="21">
        <v>1.384979</v>
      </c>
      <c r="CZ252" s="21">
        <v>6.9710850000000004</v>
      </c>
      <c r="DA252" s="21">
        <v>3.493906</v>
      </c>
      <c r="DB252" s="21">
        <v>2.6740940000000002</v>
      </c>
      <c r="DC252" s="21">
        <v>0.895316</v>
      </c>
    </row>
    <row r="253" spans="1:107" x14ac:dyDescent="0.25">
      <c r="A253" s="6" t="s">
        <v>578</v>
      </c>
      <c r="B253" s="5" t="s">
        <v>56</v>
      </c>
      <c r="C253" s="5" t="s">
        <v>52</v>
      </c>
      <c r="D253" s="24">
        <f t="shared" si="99"/>
        <v>0.49379899999999999</v>
      </c>
      <c r="E253" s="24">
        <f t="shared" si="100"/>
        <v>0.49960399999999999</v>
      </c>
      <c r="F253" s="8">
        <f t="shared" si="101"/>
        <v>0.99340300000000004</v>
      </c>
      <c r="G253" s="19"/>
      <c r="H253" s="9">
        <v>1.1828568954106242</v>
      </c>
      <c r="I253" s="9">
        <v>1.3255775702001102</v>
      </c>
      <c r="J253" s="9">
        <v>1.277645445480335</v>
      </c>
      <c r="K253" s="9">
        <v>1.1394908731215549</v>
      </c>
      <c r="L253" s="9">
        <v>1.2780221919254655</v>
      </c>
      <c r="M253" s="9">
        <v>1.1481106343106406</v>
      </c>
      <c r="N253" s="19"/>
      <c r="O253" s="9">
        <f t="shared" si="103"/>
        <v>2.4738032169908415</v>
      </c>
      <c r="P253" s="9">
        <f t="shared" si="104"/>
        <v>2.5595287953475165</v>
      </c>
      <c r="Q253" s="9">
        <f t="shared" si="105"/>
        <v>2.4230716777979064</v>
      </c>
      <c r="R253" s="9">
        <f t="shared" si="106"/>
        <v>2.4342985531443557</v>
      </c>
      <c r="S253" s="9">
        <f t="shared" si="107"/>
        <v>2.4309415682757036</v>
      </c>
      <c r="T253" s="9">
        <f t="shared" si="108"/>
        <v>2.3039548433980284</v>
      </c>
      <c r="U253" s="19"/>
      <c r="V253" s="16">
        <f t="shared" si="109"/>
        <v>-0.70770416042132556</v>
      </c>
      <c r="W253" s="16">
        <f t="shared" si="110"/>
        <v>-0.36615136779032048</v>
      </c>
      <c r="X253" s="16">
        <f t="shared" si="111"/>
        <v>-0.16258713558270224</v>
      </c>
      <c r="Y253" s="16">
        <f t="shared" si="112"/>
        <v>-1.0095795694150498</v>
      </c>
      <c r="Z253" s="16">
        <f t="shared" si="113"/>
        <v>-0.23562837070140491</v>
      </c>
      <c r="AA253" s="16">
        <f t="shared" si="114"/>
        <v>-0.91527177575912377</v>
      </c>
      <c r="AB253" s="16">
        <f t="shared" si="115"/>
        <v>-0.45448106717164094</v>
      </c>
      <c r="AC253" s="47">
        <f t="shared" si="116"/>
        <v>0.31863269207785599</v>
      </c>
      <c r="AD253" s="16">
        <f t="shared" si="117"/>
        <v>-0.59751643754884076</v>
      </c>
      <c r="AE253" s="16">
        <f t="shared" si="118"/>
        <v>0.20809930787562936</v>
      </c>
      <c r="AF253" s="16">
        <f t="shared" si="119"/>
        <v>-0.57593508321111309</v>
      </c>
      <c r="AG253" s="16">
        <f t="shared" si="120"/>
        <v>-3.6519831749987429E-2</v>
      </c>
      <c r="AH253" s="16">
        <f t="shared" si="121"/>
        <v>0.99882265355162358</v>
      </c>
      <c r="AI253" s="16">
        <f t="shared" si="122"/>
        <v>1.4039489673108736</v>
      </c>
      <c r="AJ253" s="16">
        <f t="shared" si="123"/>
        <v>0.40569301310617034</v>
      </c>
      <c r="AK253" s="16">
        <f t="shared" si="124"/>
        <v>1.5646927421088877E-2</v>
      </c>
      <c r="AL253" s="47">
        <f t="shared" si="125"/>
        <v>0.10090607006741713</v>
      </c>
      <c r="AM253" s="16">
        <f t="shared" si="126"/>
        <v>-0.53337451970578431</v>
      </c>
      <c r="AN253" s="16">
        <f t="shared" si="127"/>
        <v>0.12860841242081564</v>
      </c>
      <c r="AO253" s="16">
        <f t="shared" si="128"/>
        <v>-0.44939196606534954</v>
      </c>
      <c r="AP253" s="16">
        <f t="shared" si="129"/>
        <v>-0.60190391566054802</v>
      </c>
      <c r="AQ253" s="16">
        <f t="shared" si="130"/>
        <v>1.303060575565586E-2</v>
      </c>
      <c r="AR253" s="19"/>
      <c r="AS253" s="14">
        <v>9.0300000000000005E-4</v>
      </c>
      <c r="AT253" s="16">
        <v>0.235513</v>
      </c>
      <c r="AU253" s="14">
        <v>6.2699999999999995E-4</v>
      </c>
      <c r="AV253" s="16">
        <v>0.50929899999999995</v>
      </c>
      <c r="AW253" s="15">
        <v>0.497502</v>
      </c>
      <c r="AX253" s="15">
        <v>5.4665999999999999E-2</v>
      </c>
      <c r="AY253" s="14">
        <v>7.1900000000000002E-4</v>
      </c>
      <c r="AZ253" s="37">
        <v>0.46935300000000002</v>
      </c>
      <c r="BA253" s="16">
        <v>2.780205</v>
      </c>
      <c r="BB253" s="16">
        <v>2.7055220000000002</v>
      </c>
      <c r="BC253" s="16">
        <f t="shared" si="102"/>
        <v>1.0276039152518441</v>
      </c>
      <c r="BD253" s="12">
        <v>177.42921999999999</v>
      </c>
      <c r="BE253" s="15">
        <v>2.8456070000000002</v>
      </c>
      <c r="BF253" s="15">
        <v>0.62566200000000005</v>
      </c>
      <c r="BG253" s="15">
        <v>0.46079999999999999</v>
      </c>
      <c r="BH253" s="15">
        <v>0.49379899999999999</v>
      </c>
      <c r="BI253" s="37">
        <v>0.49960399999999999</v>
      </c>
      <c r="BJ253" s="13">
        <v>1103.156342</v>
      </c>
      <c r="BK253" s="15">
        <v>0.18061199999999999</v>
      </c>
      <c r="BL253" s="15">
        <v>7.1359209999999997</v>
      </c>
      <c r="BM253" s="16">
        <v>8.0031739999999996</v>
      </c>
      <c r="BN253" s="15">
        <v>0.17379900000000001</v>
      </c>
      <c r="BO253" s="19"/>
      <c r="BP253" s="11">
        <v>150.83333300000001</v>
      </c>
      <c r="BQ253" s="40">
        <v>32.740448000000001</v>
      </c>
      <c r="BR253" s="40">
        <v>11.034476</v>
      </c>
      <c r="BS253" s="39">
        <v>23.531153</v>
      </c>
      <c r="BT253" s="39">
        <v>6.8427579999999999</v>
      </c>
      <c r="BU253" s="40">
        <v>0.86118499999999998</v>
      </c>
      <c r="BV253" s="40">
        <v>18.358409000000002</v>
      </c>
      <c r="BW253" s="39">
        <v>62.947932999999999</v>
      </c>
      <c r="BX253" s="39">
        <v>45.64875</v>
      </c>
      <c r="BY253" s="40">
        <v>1.9582919999999999</v>
      </c>
      <c r="BZ253" s="40">
        <v>0.27476299999999998</v>
      </c>
      <c r="CA253" s="39">
        <v>4.045166</v>
      </c>
      <c r="CB253" s="39">
        <v>0</v>
      </c>
      <c r="CC253" s="39">
        <v>1.4241509999999999</v>
      </c>
      <c r="CD253" s="39">
        <v>10.544597</v>
      </c>
      <c r="CE253" s="39">
        <v>7.191783</v>
      </c>
      <c r="CF253" s="40">
        <v>1.058295</v>
      </c>
      <c r="CG253" s="40">
        <v>6.7809999999999997</v>
      </c>
      <c r="CH253" s="40">
        <v>0.52992499999999998</v>
      </c>
      <c r="CI253" s="40">
        <v>0.33376899999999998</v>
      </c>
      <c r="CJ253" s="40">
        <v>0.48798000000000002</v>
      </c>
      <c r="CK253" s="40">
        <v>19.752334000000001</v>
      </c>
      <c r="CL253" s="40">
        <v>0.20244599999999999</v>
      </c>
      <c r="CM253" s="41">
        <v>31.893134</v>
      </c>
      <c r="CN253" s="41">
        <v>33.603959000000003</v>
      </c>
      <c r="CO253" s="11">
        <v>683.29919400000006</v>
      </c>
      <c r="CP253" s="40">
        <v>36.025637000000003</v>
      </c>
      <c r="CQ253" s="40">
        <v>12.222201999999999</v>
      </c>
      <c r="CR253" s="40">
        <v>1.6371389999999999</v>
      </c>
      <c r="CS253" s="40">
        <v>12.950834</v>
      </c>
      <c r="CT253" s="40">
        <v>0.83043</v>
      </c>
      <c r="CU253" s="40">
        <v>4.7233340000000004</v>
      </c>
      <c r="CV253" s="40">
        <v>-3.9376000000000001E-2</v>
      </c>
      <c r="CW253" s="40">
        <v>5.5116180000000004</v>
      </c>
      <c r="CX253" s="40">
        <v>27.578097</v>
      </c>
      <c r="CY253" s="40">
        <v>1.140107</v>
      </c>
      <c r="CZ253" s="40">
        <v>6.03714</v>
      </c>
      <c r="DA253" s="40">
        <v>2.9257559999999998</v>
      </c>
      <c r="DB253" s="40">
        <v>2.1940089999999999</v>
      </c>
      <c r="DC253" s="40">
        <v>0.66004499999999999</v>
      </c>
    </row>
    <row r="254" spans="1:107" x14ac:dyDescent="0.25">
      <c r="A254" s="6" t="s">
        <v>347</v>
      </c>
      <c r="B254" s="5" t="s">
        <v>51</v>
      </c>
      <c r="C254" s="5" t="s">
        <v>52</v>
      </c>
      <c r="D254" s="24">
        <f t="shared" si="99"/>
        <v>0.32667400000000002</v>
      </c>
      <c r="E254" s="24">
        <f t="shared" si="100"/>
        <v>0.66664299999999999</v>
      </c>
      <c r="F254" s="8">
        <f t="shared" si="101"/>
        <v>0.99331700000000001</v>
      </c>
      <c r="G254" s="19"/>
      <c r="H254" s="9">
        <v>0.55406439188923717</v>
      </c>
      <c r="I254" s="9">
        <v>0.914650894375586</v>
      </c>
      <c r="J254" s="9">
        <v>0.62165047020220454</v>
      </c>
      <c r="K254" s="9">
        <v>0.89113900275923708</v>
      </c>
      <c r="L254" s="9">
        <v>0.70562986135091366</v>
      </c>
      <c r="M254" s="9">
        <v>0.81056471580040945</v>
      </c>
      <c r="N254" s="19"/>
      <c r="O254" s="9">
        <f t="shared" si="103"/>
        <v>1.7581373091649637</v>
      </c>
      <c r="P254" s="9">
        <f t="shared" si="104"/>
        <v>1.7994351876679824</v>
      </c>
      <c r="Q254" s="9">
        <f t="shared" si="105"/>
        <v>1.8905878123322681</v>
      </c>
      <c r="R254" s="9">
        <f t="shared" si="106"/>
        <v>1.8353147392902642</v>
      </c>
      <c r="S254" s="9">
        <f t="shared" si="107"/>
        <v>1.8312441167046554</v>
      </c>
      <c r="T254" s="9">
        <f t="shared" si="108"/>
        <v>1.7743909221292236</v>
      </c>
      <c r="U254" s="19"/>
      <c r="V254" s="16">
        <f t="shared" si="109"/>
        <v>-0.43831162980953248</v>
      </c>
      <c r="W254" s="16">
        <f t="shared" si="110"/>
        <v>0.26302439724667737</v>
      </c>
      <c r="X254" s="16">
        <f t="shared" si="111"/>
        <v>-0.56326231693113493</v>
      </c>
      <c r="Y254" s="16">
        <f t="shared" si="112"/>
        <v>-7.8434992263757747E-2</v>
      </c>
      <c r="Z254" s="16">
        <f t="shared" si="113"/>
        <v>0.18509604262296325</v>
      </c>
      <c r="AA254" s="16">
        <f t="shared" si="114"/>
        <v>-0.71475604006479077</v>
      </c>
      <c r="AB254" s="16">
        <f t="shared" si="115"/>
        <v>-0.67822031702180574</v>
      </c>
      <c r="AC254" s="47">
        <f t="shared" si="116"/>
        <v>-0.23537854245760356</v>
      </c>
      <c r="AD254" s="16">
        <f t="shared" si="117"/>
        <v>0.79631658908392788</v>
      </c>
      <c r="AE254" s="16">
        <f t="shared" si="118"/>
        <v>-0.71963705241794984</v>
      </c>
      <c r="AF254" s="16">
        <f t="shared" si="119"/>
        <v>0.71923450273997036</v>
      </c>
      <c r="AG254" s="16">
        <f t="shared" si="120"/>
        <v>-0.36894469091754334</v>
      </c>
      <c r="AH254" s="16">
        <f t="shared" si="121"/>
        <v>0.96376825530649579</v>
      </c>
      <c r="AI254" s="16">
        <f t="shared" si="122"/>
        <v>1.5325920639166382</v>
      </c>
      <c r="AJ254" s="16">
        <f t="shared" si="123"/>
        <v>0.44549866677169403</v>
      </c>
      <c r="AK254" s="16">
        <f t="shared" si="124"/>
        <v>-0.47753092294178945</v>
      </c>
      <c r="AL254" s="47">
        <f t="shared" si="125"/>
        <v>0.54919837011896033</v>
      </c>
      <c r="AM254" s="16">
        <f t="shared" si="126"/>
        <v>-0.5764586429457571</v>
      </c>
      <c r="AN254" s="16">
        <f t="shared" si="127"/>
        <v>-0.19986241827396239</v>
      </c>
      <c r="AO254" s="16">
        <f t="shared" si="128"/>
        <v>-0.61308756425571209</v>
      </c>
      <c r="AP254" s="16">
        <f t="shared" si="129"/>
        <v>-0.8088248150975248</v>
      </c>
      <c r="AQ254" s="16">
        <f t="shared" si="130"/>
        <v>-0.49429306072444568</v>
      </c>
      <c r="AR254" s="19"/>
      <c r="AS254" s="14">
        <v>9.3999999999999997E-4</v>
      </c>
      <c r="AT254" s="16">
        <v>0.32012000000000002</v>
      </c>
      <c r="AU254" s="14">
        <v>5.7399999999999997E-4</v>
      </c>
      <c r="AV254" s="16">
        <v>1.673422</v>
      </c>
      <c r="AW254" s="15">
        <v>0.55392600000000003</v>
      </c>
      <c r="AX254" s="15">
        <v>7.0202000000000001E-2</v>
      </c>
      <c r="AY254" s="14">
        <v>6.96E-4</v>
      </c>
      <c r="AZ254" s="37">
        <v>0.39255299999999999</v>
      </c>
      <c r="BA254" s="16">
        <v>3.3939699999999999</v>
      </c>
      <c r="BB254" s="16">
        <v>2.1506889999999999</v>
      </c>
      <c r="BC254" s="16">
        <f t="shared" si="102"/>
        <v>1.57808497648893</v>
      </c>
      <c r="BD254" s="12">
        <v>171.156769</v>
      </c>
      <c r="BE254" s="15">
        <v>2.7911579999999998</v>
      </c>
      <c r="BF254" s="15">
        <v>0.66218900000000003</v>
      </c>
      <c r="BG254" s="15">
        <v>0.47675099999999998</v>
      </c>
      <c r="BH254" s="15">
        <v>0.32667400000000002</v>
      </c>
      <c r="BI254" s="37">
        <v>0.66664299999999999</v>
      </c>
      <c r="BJ254" s="13">
        <v>1089.2461430000001</v>
      </c>
      <c r="BK254" s="15">
        <v>0.16555700000000001</v>
      </c>
      <c r="BL254" s="15">
        <v>7.0968619999999998</v>
      </c>
      <c r="BM254" s="16">
        <v>7.2252780000000003</v>
      </c>
      <c r="BN254" s="15">
        <v>0.16757900000000001</v>
      </c>
      <c r="BO254" s="19"/>
      <c r="BP254" s="11">
        <v>134</v>
      </c>
      <c r="BQ254" s="40">
        <v>0</v>
      </c>
      <c r="BR254" s="40">
        <v>12.067629999999999</v>
      </c>
      <c r="BS254" s="39">
        <v>0</v>
      </c>
      <c r="BT254" s="39">
        <v>5.6923120000000003</v>
      </c>
      <c r="BU254" s="40">
        <v>0.74906099999999998</v>
      </c>
      <c r="BV254" s="40">
        <v>21.864681000000001</v>
      </c>
      <c r="BW254" s="39">
        <v>0</v>
      </c>
      <c r="BX254" s="39">
        <v>36.363836999999997</v>
      </c>
      <c r="BY254" s="40">
        <v>0</v>
      </c>
      <c r="BZ254" s="40">
        <v>0.23245299999999999</v>
      </c>
      <c r="CA254" s="39">
        <v>0</v>
      </c>
      <c r="CB254" s="39">
        <v>0</v>
      </c>
      <c r="CC254" s="39">
        <v>2.4532820000000002</v>
      </c>
      <c r="CD254" s="39">
        <v>10.631799000000001</v>
      </c>
      <c r="CE254" s="39">
        <v>6.9485340000000004</v>
      </c>
      <c r="CF254" s="40">
        <v>1.0110410000000001</v>
      </c>
      <c r="CG254" s="40">
        <v>6.5876000000000001</v>
      </c>
      <c r="CH254" s="40">
        <v>0.45814100000000002</v>
      </c>
      <c r="CI254" s="40">
        <v>0.27473500000000001</v>
      </c>
      <c r="CJ254" s="40">
        <v>0.42557800000000001</v>
      </c>
      <c r="CK254" s="40">
        <v>20.668600999999999</v>
      </c>
      <c r="CL254" s="40">
        <v>0.20208699999999999</v>
      </c>
      <c r="CM254" s="41">
        <v>31.292756000000001</v>
      </c>
      <c r="CN254" s="41">
        <v>33.898007999999997</v>
      </c>
      <c r="CO254" s="11">
        <v>568.68118300000003</v>
      </c>
      <c r="CP254" s="40">
        <v>42.431046000000002</v>
      </c>
      <c r="CQ254" s="40">
        <v>11.278203</v>
      </c>
      <c r="CR254" s="40">
        <v>1.2294099999999999</v>
      </c>
      <c r="CS254" s="40">
        <v>14.047601</v>
      </c>
      <c r="CT254" s="40">
        <v>0.83774499999999996</v>
      </c>
      <c r="CU254" s="40">
        <v>16.971201000000001</v>
      </c>
      <c r="CV254" s="40">
        <v>-3.3188000000000002E-2</v>
      </c>
      <c r="CW254" s="40">
        <v>5.7339840000000004</v>
      </c>
      <c r="CX254" s="40">
        <v>27.176359999999999</v>
      </c>
      <c r="CY254" s="40">
        <v>1.169468</v>
      </c>
      <c r="CZ254" s="40">
        <v>5.4822740000000003</v>
      </c>
      <c r="DA254" s="40">
        <v>3.1395469999999999</v>
      </c>
      <c r="DB254" s="40">
        <v>2.124428</v>
      </c>
      <c r="DC254" s="40">
        <v>0.61923300000000003</v>
      </c>
    </row>
    <row r="255" spans="1:107" x14ac:dyDescent="0.25">
      <c r="A255" s="6" t="s">
        <v>425</v>
      </c>
      <c r="B255" s="5" t="s">
        <v>56</v>
      </c>
      <c r="C255" s="5" t="s">
        <v>66</v>
      </c>
      <c r="D255" s="24">
        <f t="shared" si="99"/>
        <v>0.40420699999999998</v>
      </c>
      <c r="E255" s="24">
        <f t="shared" si="100"/>
        <v>0.58910099999999999</v>
      </c>
      <c r="F255" s="8">
        <f t="shared" si="101"/>
        <v>0.99330799999999997</v>
      </c>
      <c r="G255" s="19"/>
      <c r="H255" s="9">
        <v>0.52988678006921675</v>
      </c>
      <c r="I255" s="9">
        <v>0.92926993243476197</v>
      </c>
      <c r="J255" s="9">
        <v>1.1361766891330618</v>
      </c>
      <c r="K255" s="9">
        <v>0.88293936341402179</v>
      </c>
      <c r="L255" s="9">
        <v>0.8761546464288239</v>
      </c>
      <c r="M255" s="9">
        <v>1.0157950329534071</v>
      </c>
      <c r="N255" s="19"/>
      <c r="O255" s="9">
        <f t="shared" si="103"/>
        <v>1.7959531574524552</v>
      </c>
      <c r="P255" s="9">
        <f t="shared" si="104"/>
        <v>1.7978546789159071</v>
      </c>
      <c r="Q255" s="9">
        <f t="shared" si="105"/>
        <v>1.9181802712871696</v>
      </c>
      <c r="R255" s="9">
        <f t="shared" si="106"/>
        <v>2.0575811233273891</v>
      </c>
      <c r="S255" s="9">
        <f t="shared" si="107"/>
        <v>1.9119154217684382</v>
      </c>
      <c r="T255" s="9">
        <f t="shared" si="108"/>
        <v>1.7701915257516287</v>
      </c>
      <c r="U255" s="19"/>
      <c r="V255" s="16">
        <f t="shared" si="109"/>
        <v>-0.70770416042132556</v>
      </c>
      <c r="W255" s="16">
        <f t="shared" si="110"/>
        <v>-0.19526173595666382</v>
      </c>
      <c r="X255" s="16">
        <f t="shared" si="111"/>
        <v>-0.23818622640316064</v>
      </c>
      <c r="Y255" s="16">
        <f t="shared" si="112"/>
        <v>0.82049250707144483</v>
      </c>
      <c r="Z255" s="16">
        <f t="shared" si="113"/>
        <v>-0.28637717186909312</v>
      </c>
      <c r="AA255" s="16">
        <f t="shared" si="114"/>
        <v>-1.0334826165948856</v>
      </c>
      <c r="AB255" s="16">
        <f t="shared" si="115"/>
        <v>-0.5225756214738656</v>
      </c>
      <c r="AC255" s="47">
        <f t="shared" si="116"/>
        <v>-1.2324097365533835E-2</v>
      </c>
      <c r="AD255" s="16">
        <f t="shared" si="117"/>
        <v>0.89075427518939776</v>
      </c>
      <c r="AE255" s="16">
        <f t="shared" si="118"/>
        <v>-0.74652107914455046</v>
      </c>
      <c r="AF255" s="16">
        <f t="shared" si="119"/>
        <v>0.79303587201805081</v>
      </c>
      <c r="AG255" s="16">
        <f t="shared" si="120"/>
        <v>-0.203128974880559</v>
      </c>
      <c r="AH255" s="16">
        <f t="shared" si="121"/>
        <v>1.0931023682904242</v>
      </c>
      <c r="AI255" s="16">
        <f t="shared" si="122"/>
        <v>0.7238032269105712</v>
      </c>
      <c r="AJ255" s="16">
        <f t="shared" si="123"/>
        <v>0.35580056537657251</v>
      </c>
      <c r="AK255" s="16">
        <f t="shared" si="124"/>
        <v>-0.24873476274920886</v>
      </c>
      <c r="AL255" s="47">
        <f t="shared" si="125"/>
        <v>0.34109438523760471</v>
      </c>
      <c r="AM255" s="16">
        <f t="shared" si="126"/>
        <v>-1.0678016290131438</v>
      </c>
      <c r="AN255" s="16">
        <f t="shared" si="127"/>
        <v>1.0269450436414604</v>
      </c>
      <c r="AO255" s="16">
        <f t="shared" si="128"/>
        <v>-1.1271116078320458</v>
      </c>
      <c r="AP255" s="16">
        <f t="shared" si="129"/>
        <v>-0.7724133059505045</v>
      </c>
      <c r="AQ255" s="16">
        <f t="shared" si="130"/>
        <v>1.2294655192418651</v>
      </c>
      <c r="AR255" s="19"/>
      <c r="AS255" s="14">
        <v>9.0300000000000005E-4</v>
      </c>
      <c r="AT255" s="16">
        <v>0.25849299999999997</v>
      </c>
      <c r="AU255" s="14">
        <v>6.1700000000000004E-4</v>
      </c>
      <c r="AV255" s="16">
        <v>2.7972670000000002</v>
      </c>
      <c r="AW255" s="15">
        <v>0.49069600000000002</v>
      </c>
      <c r="AX255" s="15">
        <v>4.5506999999999999E-2</v>
      </c>
      <c r="AY255" s="14">
        <v>7.1199999999999996E-4</v>
      </c>
      <c r="AZ255" s="37">
        <v>0.42347400000000002</v>
      </c>
      <c r="BA255" s="16">
        <v>3.4355549999999999</v>
      </c>
      <c r="BB255" s="16">
        <v>2.134611</v>
      </c>
      <c r="BC255" s="16">
        <f t="shared" si="102"/>
        <v>1.6094524950916114</v>
      </c>
      <c r="BD255" s="12">
        <v>174.28550899999999</v>
      </c>
      <c r="BE255" s="15">
        <v>2.9920490000000002</v>
      </c>
      <c r="BF255" s="15">
        <v>0.43254100000000001</v>
      </c>
      <c r="BG255" s="15">
        <v>0.440807</v>
      </c>
      <c r="BH255" s="15">
        <v>0.40420699999999998</v>
      </c>
      <c r="BI255" s="37">
        <v>0.58910099999999999</v>
      </c>
      <c r="BJ255" s="13">
        <v>930.61047399999995</v>
      </c>
      <c r="BK255" s="15">
        <v>0.22178600000000001</v>
      </c>
      <c r="BL255" s="15">
        <v>6.9742119999999996</v>
      </c>
      <c r="BM255" s="16">
        <v>7.3621629999999998</v>
      </c>
      <c r="BN255" s="15">
        <v>0.18871299999999999</v>
      </c>
      <c r="BO255" s="19"/>
      <c r="BP255" s="11">
        <v>191.66666699999999</v>
      </c>
      <c r="BQ255" s="40">
        <v>0</v>
      </c>
      <c r="BR255" s="40">
        <v>27.587716</v>
      </c>
      <c r="BS255" s="39">
        <v>0</v>
      </c>
      <c r="BT255" s="39">
        <v>54.802083000000003</v>
      </c>
      <c r="BU255" s="40">
        <v>1.201006</v>
      </c>
      <c r="BV255" s="40">
        <v>51.159191</v>
      </c>
      <c r="BW255" s="39">
        <v>0</v>
      </c>
      <c r="BX255" s="39">
        <v>61.451734000000002</v>
      </c>
      <c r="BY255" s="40">
        <v>0</v>
      </c>
      <c r="BZ255" s="40">
        <v>0.43367099999999997</v>
      </c>
      <c r="CA255" s="39">
        <v>0</v>
      </c>
      <c r="CB255" s="39">
        <v>5.1179540000000001</v>
      </c>
      <c r="CC255" s="39">
        <v>10.962547000000001</v>
      </c>
      <c r="CD255" s="39">
        <v>11.229806999999999</v>
      </c>
      <c r="CE255" s="39">
        <v>10.183353</v>
      </c>
      <c r="CF255" s="40">
        <v>1.2578469999999999</v>
      </c>
      <c r="CG255" s="40">
        <v>10.269334000000001</v>
      </c>
      <c r="CH255" s="40">
        <v>0.75069200000000003</v>
      </c>
      <c r="CI255" s="40">
        <v>0.82046399999999997</v>
      </c>
      <c r="CJ255" s="40">
        <v>0.80541799999999997</v>
      </c>
      <c r="CK255" s="40">
        <v>22.792334</v>
      </c>
      <c r="CL255" s="40">
        <v>0.16808000000000001</v>
      </c>
      <c r="CM255" s="41">
        <v>28.337599999999998</v>
      </c>
      <c r="CN255" s="41">
        <v>34.034447</v>
      </c>
      <c r="CO255" s="11">
        <v>675.49369999999999</v>
      </c>
      <c r="CP255" s="40">
        <v>58.849452999999997</v>
      </c>
      <c r="CQ255" s="40">
        <v>17.549733</v>
      </c>
      <c r="CR255" s="40">
        <v>3.074112</v>
      </c>
      <c r="CS255" s="40">
        <v>17.768667000000001</v>
      </c>
      <c r="CT255" s="40">
        <v>1.132862</v>
      </c>
      <c r="CU255" s="40">
        <v>11.801</v>
      </c>
      <c r="CV255" s="40">
        <v>0.14772299999999999</v>
      </c>
      <c r="CW255" s="40">
        <v>6.1687989999999999</v>
      </c>
      <c r="CX255" s="40">
        <v>29.413217</v>
      </c>
      <c r="CY255" s="40">
        <v>1.421856</v>
      </c>
      <c r="CZ255" s="40">
        <v>6.8032240000000002</v>
      </c>
      <c r="DA255" s="40">
        <v>3.7406959999999998</v>
      </c>
      <c r="DB255" s="40">
        <v>2.5540289999999999</v>
      </c>
      <c r="DC255" s="40">
        <v>0.88094499999999998</v>
      </c>
    </row>
    <row r="256" spans="1:107" x14ac:dyDescent="0.25">
      <c r="A256" s="6" t="s">
        <v>433</v>
      </c>
      <c r="B256" s="5" t="s">
        <v>51</v>
      </c>
      <c r="C256" s="5" t="s">
        <v>146</v>
      </c>
      <c r="D256" s="24">
        <f t="shared" si="99"/>
        <v>0.14769699999999999</v>
      </c>
      <c r="E256" s="24">
        <f t="shared" si="100"/>
        <v>0.84534299999999996</v>
      </c>
      <c r="F256" s="8">
        <f t="shared" si="101"/>
        <v>0.99303999999999992</v>
      </c>
      <c r="G256" s="19"/>
      <c r="H256" s="9">
        <v>0.81793658590794949</v>
      </c>
      <c r="I256" s="9">
        <v>0.90886336271890555</v>
      </c>
      <c r="J256" s="9">
        <v>0.93096467160343677</v>
      </c>
      <c r="K256" s="9">
        <v>0.98898451986582891</v>
      </c>
      <c r="L256" s="9">
        <v>0.89715337718344479</v>
      </c>
      <c r="M256" s="9">
        <v>0.92861008934468048</v>
      </c>
      <c r="N256" s="19"/>
      <c r="O256" s="9">
        <f t="shared" si="103"/>
        <v>1.5426233465527992</v>
      </c>
      <c r="P256" s="9">
        <f t="shared" si="104"/>
        <v>1.5024508482707155</v>
      </c>
      <c r="Q256" s="9">
        <f t="shared" si="105"/>
        <v>1.4610014244981131</v>
      </c>
      <c r="R256" s="9">
        <f t="shared" si="106"/>
        <v>1.5864266832963645</v>
      </c>
      <c r="S256" s="9">
        <f t="shared" si="107"/>
        <v>1.51572092715808</v>
      </c>
      <c r="T256" s="9">
        <f t="shared" si="108"/>
        <v>1.4781735454273592</v>
      </c>
      <c r="U256" s="19"/>
      <c r="V256" s="16">
        <f t="shared" si="109"/>
        <v>1.207167070684126</v>
      </c>
      <c r="W256" s="16">
        <f t="shared" si="110"/>
        <v>1.2887265743217189</v>
      </c>
      <c r="X256" s="16">
        <f t="shared" si="111"/>
        <v>-0.88077849837706224</v>
      </c>
      <c r="Y256" s="16">
        <f t="shared" si="112"/>
        <v>1.5032133232316514</v>
      </c>
      <c r="Z256" s="16">
        <f t="shared" si="113"/>
        <v>0.42420297871527307</v>
      </c>
      <c r="AA256" s="16">
        <f t="shared" si="114"/>
        <v>7.451653877889737E-2</v>
      </c>
      <c r="AB256" s="16">
        <f t="shared" si="115"/>
        <v>-0.22101402384973071</v>
      </c>
      <c r="AC256" s="47">
        <f t="shared" si="116"/>
        <v>-1.3985496559038291</v>
      </c>
      <c r="AD256" s="16">
        <f t="shared" si="117"/>
        <v>0.72418195733079249</v>
      </c>
      <c r="AE256" s="16">
        <f t="shared" si="118"/>
        <v>-0.86223375594105756</v>
      </c>
      <c r="AF256" s="16">
        <f t="shared" si="119"/>
        <v>0.83635557418455175</v>
      </c>
      <c r="AG256" s="16">
        <f t="shared" si="120"/>
        <v>-1.072677689596186</v>
      </c>
      <c r="AH256" s="16">
        <f t="shared" si="121"/>
        <v>-0.83318603397473168</v>
      </c>
      <c r="AI256" s="16">
        <f t="shared" si="122"/>
        <v>-0.79954699755226355</v>
      </c>
      <c r="AJ256" s="16">
        <f t="shared" si="123"/>
        <v>-0.74423145614800312</v>
      </c>
      <c r="AK256" s="16">
        <f t="shared" si="124"/>
        <v>-1.0056834562216515</v>
      </c>
      <c r="AL256" s="47">
        <f t="shared" si="125"/>
        <v>1.0287859755237507</v>
      </c>
      <c r="AM256" s="16">
        <f t="shared" si="126"/>
        <v>-1.2745607939809902</v>
      </c>
      <c r="AN256" s="16">
        <f t="shared" si="127"/>
        <v>-0.43918467280010159</v>
      </c>
      <c r="AO256" s="16">
        <f t="shared" si="128"/>
        <v>-1.2554017831106015</v>
      </c>
      <c r="AP256" s="16">
        <f t="shared" si="129"/>
        <v>-1.1751812286707555</v>
      </c>
      <c r="AQ256" s="16">
        <f t="shared" si="130"/>
        <v>-0.77503390638754999</v>
      </c>
      <c r="AR256" s="19"/>
      <c r="AS256" s="14">
        <v>1.1659999999999999E-3</v>
      </c>
      <c r="AT256" s="16">
        <v>0.45804899999999998</v>
      </c>
      <c r="AU256" s="14">
        <v>5.3200000000000003E-4</v>
      </c>
      <c r="AV256" s="16">
        <v>3.6508090000000002</v>
      </c>
      <c r="AW256" s="15">
        <v>0.58599299999999999</v>
      </c>
      <c r="AX256" s="15">
        <v>0.131355</v>
      </c>
      <c r="AY256" s="14">
        <v>7.4299999999999995E-4</v>
      </c>
      <c r="AZ256" s="37">
        <v>0.23130800000000001</v>
      </c>
      <c r="BA256" s="16">
        <v>3.362206</v>
      </c>
      <c r="BB256" s="16">
        <v>2.0654089999999998</v>
      </c>
      <c r="BC256" s="16">
        <f t="shared" si="102"/>
        <v>1.6278645052868466</v>
      </c>
      <c r="BD256" s="12">
        <v>157.878187</v>
      </c>
      <c r="BE256" s="15">
        <v>0</v>
      </c>
      <c r="BF256" s="15">
        <v>0</v>
      </c>
      <c r="BG256" s="15">
        <v>0</v>
      </c>
      <c r="BH256" s="15">
        <v>0.14769699999999999</v>
      </c>
      <c r="BI256" s="37">
        <v>0.84534299999999996</v>
      </c>
      <c r="BJ256" s="13">
        <v>863.85592699999995</v>
      </c>
      <c r="BK256" s="15">
        <v>0.154588</v>
      </c>
      <c r="BL256" s="15">
        <v>6.9436010000000001</v>
      </c>
      <c r="BM256" s="16">
        <v>5.8480020000000001</v>
      </c>
      <c r="BN256" s="15">
        <v>0.16413700000000001</v>
      </c>
      <c r="BO256" s="19"/>
      <c r="BP256" s="11">
        <v>203.14285699999999</v>
      </c>
      <c r="BQ256" s="40">
        <v>0</v>
      </c>
      <c r="BR256" s="40">
        <v>24.990843999999999</v>
      </c>
      <c r="BS256" s="39">
        <v>0</v>
      </c>
      <c r="BT256" s="39">
        <v>24.536883</v>
      </c>
      <c r="BU256" s="40">
        <v>0.85879799999999995</v>
      </c>
      <c r="BV256" s="40">
        <v>37.380597000000002</v>
      </c>
      <c r="BW256" s="39">
        <v>0</v>
      </c>
      <c r="BX256" s="39">
        <v>51.871673999999999</v>
      </c>
      <c r="BY256" s="40">
        <v>0</v>
      </c>
      <c r="BZ256" s="40">
        <v>0.33557900000000002</v>
      </c>
      <c r="CA256" s="39">
        <v>0</v>
      </c>
      <c r="CB256" s="39">
        <v>2.1576590000000002</v>
      </c>
      <c r="CC256" s="39">
        <v>3.6621030000000001</v>
      </c>
      <c r="CD256" s="39">
        <v>10.20689</v>
      </c>
      <c r="CE256" s="39">
        <v>9.23766</v>
      </c>
      <c r="CF256" s="40">
        <v>1.1993290000000001</v>
      </c>
      <c r="CG256" s="40">
        <v>8.8795009999999994</v>
      </c>
      <c r="CH256" s="40">
        <v>0.57283300000000004</v>
      </c>
      <c r="CI256" s="40">
        <v>0.47578599999999999</v>
      </c>
      <c r="CJ256" s="40">
        <v>0.54217099999999996</v>
      </c>
      <c r="CK256" s="40">
        <v>20.764500999999999</v>
      </c>
      <c r="CL256" s="40">
        <v>0.19449</v>
      </c>
      <c r="CM256" s="41">
        <v>24.708416</v>
      </c>
      <c r="CN256" s="41">
        <v>35.844790000000003</v>
      </c>
      <c r="CO256" s="11">
        <v>631.82063300000004</v>
      </c>
      <c r="CP256" s="40">
        <v>50.101779000000001</v>
      </c>
      <c r="CQ256" s="40">
        <v>16.274716999999999</v>
      </c>
      <c r="CR256" s="40">
        <v>2.6386029999999998</v>
      </c>
      <c r="CS256" s="40">
        <v>21.051750999999999</v>
      </c>
      <c r="CT256" s="40">
        <v>1.279882</v>
      </c>
      <c r="CU256" s="40">
        <v>11.505750000000001</v>
      </c>
      <c r="CV256" s="40">
        <v>6.6434000000000007E-2</v>
      </c>
      <c r="CW256" s="40">
        <v>5.5561420000000004</v>
      </c>
      <c r="CX256" s="40">
        <v>23.895631999999999</v>
      </c>
      <c r="CY256" s="40">
        <v>1.478224</v>
      </c>
      <c r="CZ256" s="40">
        <v>6.5177019999999999</v>
      </c>
      <c r="DA256" s="40">
        <v>3.0262540000000002</v>
      </c>
      <c r="DB256" s="40">
        <v>2.3600099999999999</v>
      </c>
      <c r="DC256" s="40">
        <v>0.70014699999999996</v>
      </c>
    </row>
    <row r="257" spans="1:107" x14ac:dyDescent="0.25">
      <c r="A257" s="6" t="s">
        <v>111</v>
      </c>
      <c r="B257" s="5" t="s">
        <v>51</v>
      </c>
      <c r="C257" s="5" t="s">
        <v>112</v>
      </c>
      <c r="D257" s="24">
        <f t="shared" si="99"/>
        <v>0.5726</v>
      </c>
      <c r="E257" s="24">
        <f t="shared" si="100"/>
        <v>0.42030600000000001</v>
      </c>
      <c r="F257" s="8">
        <f t="shared" si="101"/>
        <v>0.99290600000000007</v>
      </c>
      <c r="G257" s="19"/>
      <c r="H257" s="9">
        <v>0.70606817494527208</v>
      </c>
      <c r="I257" s="9">
        <v>0.88977950804109751</v>
      </c>
      <c r="J257" s="9">
        <v>0.79358303666303387</v>
      </c>
      <c r="K257" s="9">
        <v>1.046704528347675</v>
      </c>
      <c r="L257" s="9">
        <v>0.80656919015386064</v>
      </c>
      <c r="M257" s="9">
        <v>0.78881238537182874</v>
      </c>
      <c r="N257" s="19"/>
      <c r="O257" s="9">
        <f t="shared" si="103"/>
        <v>1.8976800054721927</v>
      </c>
      <c r="P257" s="9">
        <f t="shared" si="104"/>
        <v>2.1047741095361254</v>
      </c>
      <c r="Q257" s="9">
        <f t="shared" si="105"/>
        <v>1.985428145851087</v>
      </c>
      <c r="R257" s="9">
        <f t="shared" si="106"/>
        <v>2.0535296015198661</v>
      </c>
      <c r="S257" s="9">
        <f t="shared" si="107"/>
        <v>1.9977200095087542</v>
      </c>
      <c r="T257" s="9">
        <f t="shared" si="108"/>
        <v>1.8046700179523012</v>
      </c>
      <c r="U257" s="19"/>
      <c r="V257" s="16">
        <f t="shared" si="109"/>
        <v>-6.6986790317601103E-2</v>
      </c>
      <c r="W257" s="16">
        <f t="shared" si="110"/>
        <v>-0.31161987648326189</v>
      </c>
      <c r="X257" s="16">
        <f t="shared" si="111"/>
        <v>0.31368713658618957</v>
      </c>
      <c r="Y257" s="16">
        <f t="shared" si="112"/>
        <v>-0.75195092904793859</v>
      </c>
      <c r="Z257" s="16">
        <f t="shared" si="113"/>
        <v>-0.67137759071882208</v>
      </c>
      <c r="AA257" s="16">
        <f t="shared" si="114"/>
        <v>-0.62159675966818317</v>
      </c>
      <c r="AB257" s="16">
        <f t="shared" si="115"/>
        <v>0.24592006279409193</v>
      </c>
      <c r="AC257" s="47">
        <f t="shared" si="116"/>
        <v>-2.5856975959134696E-2</v>
      </c>
      <c r="AD257" s="16">
        <f t="shared" si="117"/>
        <v>0.58172945825603239</v>
      </c>
      <c r="AE257" s="16">
        <f t="shared" si="118"/>
        <v>0.28624825408294002</v>
      </c>
      <c r="AF257" s="16">
        <f t="shared" si="119"/>
        <v>-0.17308587234290171</v>
      </c>
      <c r="AG257" s="16">
        <f t="shared" si="120"/>
        <v>0.49232251257651488</v>
      </c>
      <c r="AH257" s="16">
        <f t="shared" si="121"/>
        <v>1.4310960662664927</v>
      </c>
      <c r="AI257" s="16">
        <f t="shared" si="122"/>
        <v>1.7875432618356539</v>
      </c>
      <c r="AJ257" s="16">
        <f t="shared" si="123"/>
        <v>2.4529453702291515</v>
      </c>
      <c r="AK257" s="16">
        <f t="shared" si="124"/>
        <v>0.24818489472966143</v>
      </c>
      <c r="AL257" s="47">
        <f t="shared" si="125"/>
        <v>-0.111910594361173</v>
      </c>
      <c r="AM257" s="16">
        <f t="shared" si="126"/>
        <v>0.98722660059467493</v>
      </c>
      <c r="AN257" s="16">
        <f t="shared" si="127"/>
        <v>-8.1390375054258418E-2</v>
      </c>
      <c r="AO257" s="16">
        <f t="shared" si="128"/>
        <v>0.94203528699262618</v>
      </c>
      <c r="AP257" s="16">
        <f t="shared" si="129"/>
        <v>-0.61583862960419256</v>
      </c>
      <c r="AQ257" s="16">
        <f t="shared" si="130"/>
        <v>3.0240460036571576E-2</v>
      </c>
      <c r="AR257" s="19"/>
      <c r="AS257" s="14">
        <v>9.9099999999999991E-4</v>
      </c>
      <c r="AT257" s="16">
        <v>0.24284600000000001</v>
      </c>
      <c r="AU257" s="14">
        <v>6.8999999999999997E-4</v>
      </c>
      <c r="AV257" s="16">
        <v>0.83138800000000002</v>
      </c>
      <c r="AW257" s="15">
        <v>0.43906299999999998</v>
      </c>
      <c r="AX257" s="15">
        <v>7.7420000000000003E-2</v>
      </c>
      <c r="AY257" s="14">
        <v>7.9100000000000004E-4</v>
      </c>
      <c r="AZ257" s="37">
        <v>0.42159799999999997</v>
      </c>
      <c r="BA257" s="16">
        <v>3.2994780000000001</v>
      </c>
      <c r="BB257" s="16">
        <v>2.752259</v>
      </c>
      <c r="BC257" s="16">
        <f t="shared" si="102"/>
        <v>1.1988254012431243</v>
      </c>
      <c r="BD257" s="12">
        <v>187.40782899999999</v>
      </c>
      <c r="BE257" s="15">
        <v>3.517045</v>
      </c>
      <c r="BF257" s="15">
        <v>0.73458000000000001</v>
      </c>
      <c r="BG257" s="15">
        <v>1.2811790000000001</v>
      </c>
      <c r="BH257" s="15">
        <v>0.5726</v>
      </c>
      <c r="BI257" s="37">
        <v>0.42030600000000001</v>
      </c>
      <c r="BJ257" s="13">
        <v>1594.0997010000001</v>
      </c>
      <c r="BK257" s="15">
        <v>0.170987</v>
      </c>
      <c r="BL257" s="15">
        <v>7.4679260000000003</v>
      </c>
      <c r="BM257" s="16">
        <v>7.9507880000000002</v>
      </c>
      <c r="BN257" s="15">
        <v>0.17401</v>
      </c>
      <c r="BO257" s="19"/>
      <c r="BP257" s="11">
        <v>176</v>
      </c>
      <c r="BQ257" s="21">
        <v>47.597698000000001</v>
      </c>
      <c r="BR257" s="21">
        <v>44.697411000000002</v>
      </c>
      <c r="BS257" s="20">
        <v>16.356584999999999</v>
      </c>
      <c r="BT257" s="20">
        <v>25.548570999999999</v>
      </c>
      <c r="BU257" s="21">
        <v>0.79554400000000003</v>
      </c>
      <c r="BV257" s="21">
        <v>69.167150000000007</v>
      </c>
      <c r="BW257" s="20">
        <v>59.304927999999997</v>
      </c>
      <c r="BX257" s="20">
        <v>78.256348000000003</v>
      </c>
      <c r="BY257" s="21">
        <v>2.5950250000000001</v>
      </c>
      <c r="BZ257" s="21">
        <v>0.55911299999999997</v>
      </c>
      <c r="CA257" s="20">
        <v>3.9758049999999998</v>
      </c>
      <c r="CB257" s="20">
        <v>5.3682059999999998</v>
      </c>
      <c r="CC257" s="20">
        <v>10.42942</v>
      </c>
      <c r="CD257" s="20">
        <v>10.181566</v>
      </c>
      <c r="CE257" s="20">
        <v>8.6032720000000005</v>
      </c>
      <c r="CF257" s="21">
        <v>1.440704</v>
      </c>
      <c r="CG257" s="21">
        <v>19.189001000000001</v>
      </c>
      <c r="CH257" s="21">
        <v>1.5182100000000001</v>
      </c>
      <c r="CI257" s="21">
        <v>1.7003239999999999</v>
      </c>
      <c r="CJ257" s="21">
        <v>2.0942319999999999</v>
      </c>
      <c r="CK257" s="21">
        <v>16.116001000000001</v>
      </c>
      <c r="CL257" s="21">
        <v>-8.541E-3</v>
      </c>
      <c r="CM257" s="23">
        <v>29.79486</v>
      </c>
      <c r="CN257" s="23">
        <v>38.514606000000001</v>
      </c>
      <c r="CO257" s="22">
        <v>697.90652499999999</v>
      </c>
      <c r="CP257" s="21">
        <v>66.157512999999994</v>
      </c>
      <c r="CQ257" s="21">
        <v>16.012530000000002</v>
      </c>
      <c r="CR257" s="21">
        <v>4.4270129999999996</v>
      </c>
      <c r="CS257" s="21">
        <v>30.329001000000002</v>
      </c>
      <c r="CT257" s="21">
        <v>1.299817</v>
      </c>
      <c r="CU257" s="21">
        <v>6.7474999999999996</v>
      </c>
      <c r="CV257" s="21">
        <v>4.1200000000000001E-2</v>
      </c>
      <c r="CW257" s="21">
        <v>6.2465760000000001</v>
      </c>
      <c r="CX257" s="21">
        <v>25.430205000000001</v>
      </c>
      <c r="CY257" s="21">
        <v>1.2676179999999999</v>
      </c>
      <c r="CZ257" s="21">
        <v>6.7644650000000004</v>
      </c>
      <c r="DA257" s="21">
        <v>3.5220579999999999</v>
      </c>
      <c r="DB257" s="21">
        <v>2.7245569999999999</v>
      </c>
      <c r="DC257" s="21">
        <v>0.86565800000000004</v>
      </c>
    </row>
    <row r="258" spans="1:107" x14ac:dyDescent="0.25">
      <c r="A258" s="6" t="s">
        <v>664</v>
      </c>
      <c r="B258" s="5" t="s">
        <v>56</v>
      </c>
      <c r="C258" s="5" t="s">
        <v>120</v>
      </c>
      <c r="D258" s="24">
        <f t="shared" si="99"/>
        <v>0.97071399999999997</v>
      </c>
      <c r="E258" s="24">
        <f t="shared" si="100"/>
        <v>2.2023000000000001E-2</v>
      </c>
      <c r="F258" s="8">
        <f t="shared" si="101"/>
        <v>0.99273699999999998</v>
      </c>
      <c r="G258" s="19"/>
      <c r="H258" s="9">
        <v>1.6085495428348913</v>
      </c>
      <c r="I258" s="9">
        <v>1.3768021432414597</v>
      </c>
      <c r="J258" s="9">
        <v>1.6143839089813921</v>
      </c>
      <c r="K258" s="9">
        <v>1.1856245451144296</v>
      </c>
      <c r="L258" s="9">
        <v>1.5526650972518619</v>
      </c>
      <c r="M258" s="9">
        <v>1.3405616907257836</v>
      </c>
      <c r="N258" s="19"/>
      <c r="O258" s="9">
        <f t="shared" si="103"/>
        <v>2.2666090582846463</v>
      </c>
      <c r="P258" s="9">
        <f t="shared" si="104"/>
        <v>2.4371143260806916</v>
      </c>
      <c r="Q258" s="9">
        <f t="shared" si="105"/>
        <v>2.4459725369807619</v>
      </c>
      <c r="R258" s="9">
        <f t="shared" si="106"/>
        <v>2.5321088225323898</v>
      </c>
      <c r="S258" s="9">
        <f t="shared" si="107"/>
        <v>2.4598488470904023</v>
      </c>
      <c r="T258" s="9">
        <f t="shared" si="108"/>
        <v>2.3708822526272266</v>
      </c>
      <c r="U258" s="19"/>
      <c r="V258" s="16">
        <f t="shared" si="109"/>
        <v>-0.51840130107249771</v>
      </c>
      <c r="W258" s="16">
        <f t="shared" si="110"/>
        <v>-0.81343899074640391</v>
      </c>
      <c r="X258" s="16">
        <f t="shared" si="111"/>
        <v>0.52536459088347509</v>
      </c>
      <c r="Y258" s="16">
        <f t="shared" si="112"/>
        <v>-1.1800362103871835</v>
      </c>
      <c r="Z258" s="16">
        <f t="shared" si="113"/>
        <v>-0.80811451634519116</v>
      </c>
      <c r="AA258" s="16">
        <f t="shared" si="114"/>
        <v>-0.79125299973654095</v>
      </c>
      <c r="AB258" s="16">
        <f t="shared" si="115"/>
        <v>0.21673668237885235</v>
      </c>
      <c r="AC258" s="47">
        <f t="shared" si="116"/>
        <v>0.68992842453585845</v>
      </c>
      <c r="AD258" s="16">
        <f t="shared" si="117"/>
        <v>-1.1944030367440113</v>
      </c>
      <c r="AE258" s="16">
        <f t="shared" si="118"/>
        <v>0.6946787887447754</v>
      </c>
      <c r="AF258" s="16">
        <f t="shared" si="119"/>
        <v>-1.0170992525268703</v>
      </c>
      <c r="AG258" s="16">
        <f t="shared" si="120"/>
        <v>1.4266152173134998</v>
      </c>
      <c r="AH258" s="16">
        <f t="shared" si="121"/>
        <v>1.3521163161605678</v>
      </c>
      <c r="AI258" s="16">
        <f t="shared" si="122"/>
        <v>0.81402983988023969</v>
      </c>
      <c r="AJ258" s="16">
        <f t="shared" si="123"/>
        <v>0.5751945750097105</v>
      </c>
      <c r="AK258" s="16">
        <f t="shared" si="124"/>
        <v>1.4230001929756868</v>
      </c>
      <c r="AL258" s="47">
        <f t="shared" si="125"/>
        <v>-1.1808058951078777</v>
      </c>
      <c r="AM258" s="16">
        <f t="shared" si="126"/>
        <v>7.437261885362989E-2</v>
      </c>
      <c r="AN258" s="16">
        <f t="shared" si="127"/>
        <v>-0.45432640355414849</v>
      </c>
      <c r="AO258" s="16">
        <f t="shared" si="128"/>
        <v>-4.9773371665915729E-2</v>
      </c>
      <c r="AP258" s="16">
        <f t="shared" si="129"/>
        <v>0.30639492559930476</v>
      </c>
      <c r="AQ258" s="16">
        <f t="shared" si="130"/>
        <v>-0.36379179603503131</v>
      </c>
      <c r="AR258" s="19"/>
      <c r="AS258" s="14">
        <v>9.2900000000000003E-4</v>
      </c>
      <c r="AT258" s="16">
        <v>0.17536499999999999</v>
      </c>
      <c r="AU258" s="14">
        <v>7.18E-4</v>
      </c>
      <c r="AV258" s="16">
        <v>0.29619299999999998</v>
      </c>
      <c r="AW258" s="15">
        <v>0.42072500000000002</v>
      </c>
      <c r="AX258" s="15">
        <v>6.4274999999999999E-2</v>
      </c>
      <c r="AY258" s="14">
        <v>7.8799999999999996E-4</v>
      </c>
      <c r="AZ258" s="37">
        <v>0.52082399999999995</v>
      </c>
      <c r="BA258" s="16">
        <v>2.5173700000000001</v>
      </c>
      <c r="BB258" s="16">
        <v>2.996521</v>
      </c>
      <c r="BC258" s="16">
        <f t="shared" si="102"/>
        <v>0.84009756647792566</v>
      </c>
      <c r="BD258" s="12">
        <v>205.03679099999999</v>
      </c>
      <c r="BE258" s="15">
        <v>3.3943680000000001</v>
      </c>
      <c r="BF258" s="15">
        <v>0.45816000000000001</v>
      </c>
      <c r="BG258" s="15">
        <v>0.52872300000000005</v>
      </c>
      <c r="BH258" s="15">
        <v>0.97071399999999997</v>
      </c>
      <c r="BI258" s="37">
        <v>2.2023000000000001E-2</v>
      </c>
      <c r="BJ258" s="13">
        <v>1299.374415</v>
      </c>
      <c r="BK258" s="15">
        <v>0.153894</v>
      </c>
      <c r="BL258" s="15">
        <v>7.2312729999999998</v>
      </c>
      <c r="BM258" s="16">
        <v>11.417821999999999</v>
      </c>
      <c r="BN258" s="15">
        <v>0.169179</v>
      </c>
      <c r="BO258" s="19"/>
      <c r="BP258" s="11">
        <v>203.736842</v>
      </c>
      <c r="BQ258" s="40">
        <v>47.828859999999999</v>
      </c>
      <c r="BR258" s="40">
        <v>38.168213999999999</v>
      </c>
      <c r="BS258" s="39">
        <v>18.518552</v>
      </c>
      <c r="BT258" s="39">
        <v>32.057766999999998</v>
      </c>
      <c r="BU258" s="40">
        <v>1.1127959999999999</v>
      </c>
      <c r="BV258" s="40">
        <v>60.968753</v>
      </c>
      <c r="BW258" s="39">
        <v>46.740395999999997</v>
      </c>
      <c r="BX258" s="39">
        <v>58.603093999999999</v>
      </c>
      <c r="BY258" s="40">
        <v>2.6777250000000001</v>
      </c>
      <c r="BZ258" s="40">
        <v>0.77649699999999999</v>
      </c>
      <c r="CA258" s="39">
        <v>8.8447890000000005</v>
      </c>
      <c r="CB258" s="39">
        <v>26.728753000000001</v>
      </c>
      <c r="CC258" s="39">
        <v>15.595084</v>
      </c>
      <c r="CD258" s="39">
        <v>10.665781000000001</v>
      </c>
      <c r="CE258" s="39">
        <v>11.229499000000001</v>
      </c>
      <c r="CF258" s="40">
        <v>1.5824689999999999</v>
      </c>
      <c r="CG258" s="40">
        <v>26.049212000000001</v>
      </c>
      <c r="CH258" s="40">
        <v>4.9120429999999997</v>
      </c>
      <c r="CI258" s="40">
        <v>2.2096170000000002</v>
      </c>
      <c r="CJ258" s="40">
        <v>3.7558590000000001</v>
      </c>
      <c r="CK258" s="40">
        <v>28.918475000000001</v>
      </c>
      <c r="CL258" s="40">
        <v>1.2365919999999999</v>
      </c>
      <c r="CM258" s="41">
        <v>45.554721999999998</v>
      </c>
      <c r="CN258" s="41">
        <v>51.452480999999999</v>
      </c>
      <c r="CO258" s="11">
        <v>917.85446000000002</v>
      </c>
      <c r="CP258" s="40">
        <v>68.627056999999994</v>
      </c>
      <c r="CQ258" s="40">
        <v>29.867849</v>
      </c>
      <c r="CR258" s="40">
        <v>5.5373169999999998</v>
      </c>
      <c r="CS258" s="40">
        <v>33.442475000000002</v>
      </c>
      <c r="CT258" s="40">
        <v>1.694007</v>
      </c>
      <c r="CU258" s="40">
        <v>12.468422</v>
      </c>
      <c r="CV258" s="40">
        <v>0.106267</v>
      </c>
      <c r="CW258" s="40">
        <v>6.5563840000000004</v>
      </c>
      <c r="CX258" s="40">
        <v>37.835217</v>
      </c>
      <c r="CY258" s="40">
        <v>2.7509549999999998</v>
      </c>
      <c r="CZ258" s="40">
        <v>12.622096000000001</v>
      </c>
      <c r="DA258" s="40">
        <v>3.8167260000000001</v>
      </c>
      <c r="DB258" s="40">
        <v>2.8637579999999998</v>
      </c>
      <c r="DC258" s="40">
        <v>1.1924090000000001</v>
      </c>
    </row>
    <row r="259" spans="1:107" x14ac:dyDescent="0.25">
      <c r="A259" s="6" t="s">
        <v>316</v>
      </c>
      <c r="B259" s="5" t="s">
        <v>51</v>
      </c>
      <c r="C259" s="5" t="s">
        <v>80</v>
      </c>
      <c r="D259" s="24">
        <f t="shared" si="99"/>
        <v>0.58770599999999995</v>
      </c>
      <c r="E259" s="24">
        <f t="shared" si="100"/>
        <v>0.40495799999999998</v>
      </c>
      <c r="F259" s="8">
        <f t="shared" si="101"/>
        <v>0.99266399999999999</v>
      </c>
      <c r="G259" s="19"/>
      <c r="H259" s="9">
        <v>0.51601325279192056</v>
      </c>
      <c r="I259" s="9">
        <v>0.61826202423826149</v>
      </c>
      <c r="J259" s="9">
        <v>0.74564815233973802</v>
      </c>
      <c r="K259" s="9">
        <v>0.8413103978947396</v>
      </c>
      <c r="L259" s="9">
        <v>0.63459849755850417</v>
      </c>
      <c r="M259" s="9">
        <v>0.77214520455453273</v>
      </c>
      <c r="N259" s="19"/>
      <c r="O259" s="9">
        <f t="shared" si="103"/>
        <v>1.9134292258099221</v>
      </c>
      <c r="P259" s="9">
        <f t="shared" si="104"/>
        <v>2.1303754948085287</v>
      </c>
      <c r="Q259" s="9">
        <f t="shared" si="105"/>
        <v>1.9546896487720764</v>
      </c>
      <c r="R259" s="9">
        <f t="shared" si="106"/>
        <v>2.1583885968336425</v>
      </c>
      <c r="S259" s="9">
        <f t="shared" si="107"/>
        <v>1.9898287336737215</v>
      </c>
      <c r="T259" s="9">
        <f t="shared" si="108"/>
        <v>1.8331763180175011</v>
      </c>
      <c r="U259" s="19"/>
      <c r="V259" s="16">
        <f t="shared" si="109"/>
        <v>-0.77323207327284293</v>
      </c>
      <c r="W259" s="16">
        <f t="shared" si="110"/>
        <v>-0.45105332282273403</v>
      </c>
      <c r="X259" s="16">
        <f t="shared" si="111"/>
        <v>-7.1868226598150883E-2</v>
      </c>
      <c r="Y259" s="16">
        <f t="shared" si="112"/>
        <v>-0.4045531183322566</v>
      </c>
      <c r="Z259" s="16">
        <f t="shared" si="113"/>
        <v>-0.29832245242604866</v>
      </c>
      <c r="AA259" s="16">
        <f t="shared" si="114"/>
        <v>-0.9557337242273094</v>
      </c>
      <c r="AB259" s="16">
        <f t="shared" si="115"/>
        <v>-0.40584209981290936</v>
      </c>
      <c r="AC259" s="47">
        <f t="shared" si="116"/>
        <v>0.32886170159050271</v>
      </c>
      <c r="AD259" s="16">
        <f t="shared" si="117"/>
        <v>0.59196011296097739</v>
      </c>
      <c r="AE259" s="16">
        <f t="shared" si="118"/>
        <v>-0.24538596619087527</v>
      </c>
      <c r="AF259" s="16">
        <f t="shared" si="119"/>
        <v>0.19966354065270916</v>
      </c>
      <c r="AG259" s="16">
        <f t="shared" si="120"/>
        <v>0.48998404640341869</v>
      </c>
      <c r="AH259" s="16">
        <f t="shared" si="121"/>
        <v>-0.83318603397473168</v>
      </c>
      <c r="AI259" s="16">
        <f t="shared" si="122"/>
        <v>-0.79954699755226355</v>
      </c>
      <c r="AJ259" s="16">
        <f t="shared" si="123"/>
        <v>-0.74423145614800312</v>
      </c>
      <c r="AK259" s="16">
        <f t="shared" si="124"/>
        <v>0.29276197540329862</v>
      </c>
      <c r="AL259" s="47">
        <f t="shared" si="125"/>
        <v>-0.15310091650864213</v>
      </c>
      <c r="AM259" s="16">
        <f t="shared" si="126"/>
        <v>-0.6743283451148856</v>
      </c>
      <c r="AN259" s="16">
        <f t="shared" si="127"/>
        <v>0.93328012991361664</v>
      </c>
      <c r="AO259" s="16">
        <f t="shared" si="128"/>
        <v>-0.43449721310268807</v>
      </c>
      <c r="AP259" s="16">
        <f t="shared" si="129"/>
        <v>-0.59581675508546339</v>
      </c>
      <c r="AQ259" s="16">
        <f t="shared" si="130"/>
        <v>0.50363379769742522</v>
      </c>
      <c r="AR259" s="19"/>
      <c r="AS259" s="14">
        <v>8.9400000000000005E-4</v>
      </c>
      <c r="AT259" s="16">
        <v>0.22409599999999999</v>
      </c>
      <c r="AU259" s="14">
        <v>6.3900000000000003E-4</v>
      </c>
      <c r="AV259" s="16">
        <v>1.2657069999999999</v>
      </c>
      <c r="AW259" s="15">
        <v>0.48909399999999997</v>
      </c>
      <c r="AX259" s="15">
        <v>5.1531E-2</v>
      </c>
      <c r="AY259" s="14">
        <v>7.2400000000000003E-4</v>
      </c>
      <c r="AZ259" s="37">
        <v>0.470771</v>
      </c>
      <c r="BA259" s="16">
        <v>3.3039830000000001</v>
      </c>
      <c r="BB259" s="16">
        <v>2.4343149999999998</v>
      </c>
      <c r="BC259" s="16">
        <f t="shared" si="102"/>
        <v>1.3572536832743505</v>
      </c>
      <c r="BD259" s="12">
        <v>187.36370500000001</v>
      </c>
      <c r="BE259" s="15">
        <v>0</v>
      </c>
      <c r="BF259" s="15">
        <v>0</v>
      </c>
      <c r="BG259" s="15">
        <v>0</v>
      </c>
      <c r="BH259" s="15">
        <v>0.58770599999999995</v>
      </c>
      <c r="BI259" s="37">
        <v>0.40495799999999998</v>
      </c>
      <c r="BJ259" s="13">
        <v>1057.6477970000001</v>
      </c>
      <c r="BK259" s="15">
        <v>0.21749299999999999</v>
      </c>
      <c r="BL259" s="15">
        <v>7.139475</v>
      </c>
      <c r="BM259" s="16">
        <v>8.0260580000000008</v>
      </c>
      <c r="BN259" s="15">
        <v>0.179814</v>
      </c>
      <c r="BO259" s="19"/>
      <c r="BP259" s="11">
        <v>135.5</v>
      </c>
      <c r="BQ259" s="40">
        <v>25.932623</v>
      </c>
      <c r="BR259" s="40">
        <v>17.290261999999998</v>
      </c>
      <c r="BS259" s="39">
        <v>23.961161000000001</v>
      </c>
      <c r="BT259" s="39">
        <v>13.006989000000001</v>
      </c>
      <c r="BU259" s="40">
        <v>0.69301000000000001</v>
      </c>
      <c r="BV259" s="40">
        <v>18.196660999999999</v>
      </c>
      <c r="BW259" s="39">
        <v>47.401130999999999</v>
      </c>
      <c r="BX259" s="39">
        <v>29.368238999999999</v>
      </c>
      <c r="BY259" s="40">
        <v>1.823213</v>
      </c>
      <c r="BZ259" s="40">
        <v>0.19744900000000001</v>
      </c>
      <c r="CA259" s="39">
        <v>3.5387900000000001</v>
      </c>
      <c r="CB259" s="39">
        <v>0</v>
      </c>
      <c r="CC259" s="39">
        <v>1.000915</v>
      </c>
      <c r="CD259" s="39">
        <v>10.702894000000001</v>
      </c>
      <c r="CE259" s="39">
        <v>6.638312</v>
      </c>
      <c r="CF259" s="40">
        <v>1.057528</v>
      </c>
      <c r="CG259" s="40">
        <v>13.105</v>
      </c>
      <c r="CH259" s="40">
        <v>0.41451300000000002</v>
      </c>
      <c r="CI259" s="40">
        <v>0.34970899999999999</v>
      </c>
      <c r="CJ259" s="40">
        <v>0.40576000000000001</v>
      </c>
      <c r="CK259" s="40">
        <v>21.600000999999999</v>
      </c>
      <c r="CL259" s="40">
        <v>0.19614799999999999</v>
      </c>
      <c r="CM259" s="41">
        <v>31.143422999999999</v>
      </c>
      <c r="CN259" s="41">
        <v>32.875326000000001</v>
      </c>
      <c r="CO259" s="11">
        <v>725.42706299999998</v>
      </c>
      <c r="CP259" s="40">
        <v>39.955202</v>
      </c>
      <c r="CQ259" s="40">
        <v>16.129286</v>
      </c>
      <c r="CR259" s="40">
        <v>1.430177</v>
      </c>
      <c r="CS259" s="40">
        <v>16.640999999999998</v>
      </c>
      <c r="CT259" s="40">
        <v>0.93708800000000003</v>
      </c>
      <c r="CU259" s="40">
        <v>5.64</v>
      </c>
      <c r="CV259" s="40">
        <v>-2.3890999999999999E-2</v>
      </c>
      <c r="CW259" s="40">
        <v>5.2229929999999998</v>
      </c>
      <c r="CX259" s="40">
        <v>24.742713999999999</v>
      </c>
      <c r="CY259" s="40">
        <v>1.163861</v>
      </c>
      <c r="CZ259" s="40">
        <v>5.7439070000000001</v>
      </c>
      <c r="DA259" s="40">
        <v>2.8646449999999999</v>
      </c>
      <c r="DB259" s="40">
        <v>2.0673889999999999</v>
      </c>
      <c r="DC259" s="40">
        <v>0.50634800000000002</v>
      </c>
    </row>
    <row r="260" spans="1:107" x14ac:dyDescent="0.25">
      <c r="A260" s="6" t="s">
        <v>721</v>
      </c>
      <c r="B260" s="5" t="s">
        <v>56</v>
      </c>
      <c r="C260" s="5" t="s">
        <v>66</v>
      </c>
      <c r="D260" s="24">
        <f t="shared" si="99"/>
        <v>0.32400600000000002</v>
      </c>
      <c r="E260" s="24">
        <f t="shared" si="100"/>
        <v>0.66865399999999997</v>
      </c>
      <c r="F260" s="8">
        <f t="shared" si="101"/>
        <v>0.99265999999999999</v>
      </c>
      <c r="G260" s="19"/>
      <c r="H260" s="9">
        <v>2.1117323979457523</v>
      </c>
      <c r="I260" s="9">
        <v>1.6108714486717721</v>
      </c>
      <c r="J260" s="9">
        <v>1.7097779706496357</v>
      </c>
      <c r="K260" s="9">
        <v>1.2182242021117697</v>
      </c>
      <c r="L260" s="9">
        <v>1.8337234220565186</v>
      </c>
      <c r="M260" s="9">
        <v>1.5408586633198296</v>
      </c>
      <c r="N260" s="19"/>
      <c r="O260" s="9">
        <f t="shared" si="103"/>
        <v>2.3587223243469815</v>
      </c>
      <c r="P260" s="9">
        <f t="shared" si="104"/>
        <v>2.1594566611130732</v>
      </c>
      <c r="Q260" s="9">
        <f t="shared" si="105"/>
        <v>2.4936280178616039</v>
      </c>
      <c r="R260" s="9">
        <f t="shared" si="106"/>
        <v>2.2824043094026685</v>
      </c>
      <c r="S260" s="9">
        <f t="shared" si="107"/>
        <v>2.4784597178609209</v>
      </c>
      <c r="T260" s="9">
        <f t="shared" si="108"/>
        <v>2.4220431475214523</v>
      </c>
      <c r="U260" s="19"/>
      <c r="V260" s="16">
        <f t="shared" si="109"/>
        <v>-0.46015426742670468</v>
      </c>
      <c r="W260" s="16">
        <f t="shared" si="110"/>
        <v>-8.309775349595673E-2</v>
      </c>
      <c r="X260" s="16">
        <f t="shared" si="111"/>
        <v>-0.13234749925451791</v>
      </c>
      <c r="Y260" s="16">
        <f t="shared" si="112"/>
        <v>0.6034955544470646</v>
      </c>
      <c r="Z260" s="16">
        <f t="shared" si="113"/>
        <v>-0.4050395905853133</v>
      </c>
      <c r="AA260" s="16">
        <f t="shared" si="114"/>
        <v>-0.94618289747564832</v>
      </c>
      <c r="AB260" s="16">
        <f t="shared" si="115"/>
        <v>-0.31829195856719278</v>
      </c>
      <c r="AC260" s="47">
        <f t="shared" si="116"/>
        <v>-0.12733913803523919</v>
      </c>
      <c r="AD260" s="16">
        <f t="shared" si="117"/>
        <v>-0.14832597376887838</v>
      </c>
      <c r="AE260" s="16">
        <f t="shared" si="118"/>
        <v>0.61876042418028621</v>
      </c>
      <c r="AF260" s="16">
        <f t="shared" si="119"/>
        <v>-0.61944724010777896</v>
      </c>
      <c r="AG260" s="16">
        <f t="shared" si="120"/>
        <v>-0.17520745346442773</v>
      </c>
      <c r="AH260" s="16">
        <f t="shared" si="121"/>
        <v>-0.83318603397473168</v>
      </c>
      <c r="AI260" s="16">
        <f t="shared" si="122"/>
        <v>-0.79954699755226355</v>
      </c>
      <c r="AJ260" s="16">
        <f t="shared" si="123"/>
        <v>-0.74423145614800312</v>
      </c>
      <c r="AK260" s="16">
        <f t="shared" si="124"/>
        <v>-0.48540406283569021</v>
      </c>
      <c r="AL260" s="47">
        <f t="shared" si="125"/>
        <v>0.55459540802869189</v>
      </c>
      <c r="AM260" s="16">
        <f t="shared" si="126"/>
        <v>-1.3926931588081957</v>
      </c>
      <c r="AN260" s="16">
        <f t="shared" si="127"/>
        <v>0.43857753176194586</v>
      </c>
      <c r="AO260" s="16">
        <f t="shared" si="128"/>
        <v>-1.7311914903677605</v>
      </c>
      <c r="AP260" s="16">
        <f t="shared" si="129"/>
        <v>-1.1649056206907038</v>
      </c>
      <c r="AQ260" s="16">
        <f t="shared" si="130"/>
        <v>0.35437297620890679</v>
      </c>
      <c r="AR260" s="19"/>
      <c r="AS260" s="14">
        <v>9.3700000000000001E-4</v>
      </c>
      <c r="AT260" s="16">
        <v>0.27357599999999999</v>
      </c>
      <c r="AU260" s="14">
        <v>6.3100000000000005E-4</v>
      </c>
      <c r="AV260" s="16">
        <v>2.525976</v>
      </c>
      <c r="AW260" s="15">
        <v>0.47478199999999998</v>
      </c>
      <c r="AX260" s="15">
        <v>5.2270999999999998E-2</v>
      </c>
      <c r="AY260" s="14">
        <v>7.3300000000000004E-4</v>
      </c>
      <c r="AZ260" s="37">
        <v>0.40753</v>
      </c>
      <c r="BA260" s="16">
        <v>2.9780030000000002</v>
      </c>
      <c r="BB260" s="16">
        <v>2.9511180000000001</v>
      </c>
      <c r="BC260" s="16">
        <f t="shared" si="102"/>
        <v>1.0091101067459858</v>
      </c>
      <c r="BD260" s="12">
        <v>174.812354</v>
      </c>
      <c r="BE260" s="15">
        <v>0</v>
      </c>
      <c r="BF260" s="15">
        <v>0</v>
      </c>
      <c r="BG260" s="15">
        <v>0</v>
      </c>
      <c r="BH260" s="15">
        <v>0.32400600000000002</v>
      </c>
      <c r="BI260" s="37">
        <v>0.66865399999999997</v>
      </c>
      <c r="BJ260" s="13">
        <v>825.71555000000001</v>
      </c>
      <c r="BK260" s="15">
        <v>0.19481899999999999</v>
      </c>
      <c r="BL260" s="15">
        <v>6.8300739999999998</v>
      </c>
      <c r="BM260" s="16">
        <v>5.8866319999999996</v>
      </c>
      <c r="BN260" s="15">
        <v>0.177984</v>
      </c>
      <c r="BO260" s="19"/>
      <c r="BP260" s="11">
        <v>215.57142899999999</v>
      </c>
      <c r="BQ260" s="40">
        <v>0</v>
      </c>
      <c r="BR260" s="40">
        <v>30.009288000000002</v>
      </c>
      <c r="BS260" s="39">
        <v>0</v>
      </c>
      <c r="BT260" s="39">
        <v>50.811574</v>
      </c>
      <c r="BU260" s="40">
        <v>1.32073</v>
      </c>
      <c r="BV260" s="40">
        <v>58.165661999999998</v>
      </c>
      <c r="BW260" s="39">
        <v>0</v>
      </c>
      <c r="BX260" s="39">
        <v>66.000518999999997</v>
      </c>
      <c r="BY260" s="40">
        <v>0</v>
      </c>
      <c r="BZ260" s="40">
        <v>0.49858599999999997</v>
      </c>
      <c r="CA260" s="39">
        <v>0</v>
      </c>
      <c r="CB260" s="39">
        <v>4.5790839999999999</v>
      </c>
      <c r="CC260" s="39">
        <v>8.1812850000000008</v>
      </c>
      <c r="CD260" s="39">
        <v>12.302415999999999</v>
      </c>
      <c r="CE260" s="39">
        <v>10.847511000000001</v>
      </c>
      <c r="CF260" s="40">
        <v>1.350271</v>
      </c>
      <c r="CG260" s="40">
        <v>10.444000000000001</v>
      </c>
      <c r="CH260" s="40">
        <v>0.70871399999999996</v>
      </c>
      <c r="CI260" s="40">
        <v>0.86233099999999996</v>
      </c>
      <c r="CJ260" s="40">
        <v>0.86299199999999998</v>
      </c>
      <c r="CK260" s="40">
        <v>24.174572000000001</v>
      </c>
      <c r="CL260" s="40">
        <v>0.107699</v>
      </c>
      <c r="CM260" s="41">
        <v>26.531099000000001</v>
      </c>
      <c r="CN260" s="41">
        <v>29.745128999999999</v>
      </c>
      <c r="CO260" s="11">
        <v>727.16026999999997</v>
      </c>
      <c r="CP260" s="40">
        <v>62.410257000000001</v>
      </c>
      <c r="CQ260" s="40">
        <v>19.976803</v>
      </c>
      <c r="CR260" s="40">
        <v>4.1825460000000003</v>
      </c>
      <c r="CS260" s="40">
        <v>22.734000999999999</v>
      </c>
      <c r="CT260" s="40">
        <v>1.2706090000000001</v>
      </c>
      <c r="CU260" s="40">
        <v>14.097572</v>
      </c>
      <c r="CV260" s="40">
        <v>0.20049400000000001</v>
      </c>
      <c r="CW260" s="40">
        <v>6.2924730000000002</v>
      </c>
      <c r="CX260" s="40">
        <v>28.386296999999999</v>
      </c>
      <c r="CY260" s="40">
        <v>1.4495169999999999</v>
      </c>
      <c r="CZ260" s="40">
        <v>6.7692439999999996</v>
      </c>
      <c r="DA260" s="40">
        <v>3.588244</v>
      </c>
      <c r="DB260" s="40">
        <v>2.5673889999999999</v>
      </c>
      <c r="DC260" s="40">
        <v>0.88157399999999997</v>
      </c>
    </row>
    <row r="261" spans="1:107" x14ac:dyDescent="0.25">
      <c r="A261" s="6" t="s">
        <v>301</v>
      </c>
      <c r="B261" s="5" t="s">
        <v>48</v>
      </c>
      <c r="C261" s="5"/>
      <c r="D261" s="24">
        <f t="shared" ref="D261:D324" si="131">BH261</f>
        <v>1.2921999999999999E-2</v>
      </c>
      <c r="E261" s="24">
        <f t="shared" ref="E261:E324" si="132">BI261</f>
        <v>0.97972300000000001</v>
      </c>
      <c r="F261" s="8">
        <f t="shared" ref="F261:F324" si="133">SUM(D261:E261)</f>
        <v>0.992645</v>
      </c>
      <c r="G261" s="19"/>
      <c r="H261" s="9">
        <v>0.48016586863757976</v>
      </c>
      <c r="I261" s="9">
        <v>0.76079239479484029</v>
      </c>
      <c r="J261" s="9">
        <v>0.56764483463889093</v>
      </c>
      <c r="K261" s="9">
        <v>0.72118588692677843</v>
      </c>
      <c r="L261" s="9">
        <v>0.61051642333618716</v>
      </c>
      <c r="M261" s="9">
        <v>0.86657534246620516</v>
      </c>
      <c r="N261" s="19"/>
      <c r="O261" s="9">
        <f t="shared" si="103"/>
        <v>1.0026988014876734</v>
      </c>
      <c r="P261" s="9">
        <f t="shared" si="104"/>
        <v>1.3110005532361337</v>
      </c>
      <c r="Q261" s="9">
        <f t="shared" si="105"/>
        <v>1.2393272037793248</v>
      </c>
      <c r="R261" s="9">
        <f t="shared" si="106"/>
        <v>1.224122129913441</v>
      </c>
      <c r="S261" s="9">
        <f t="shared" si="107"/>
        <v>1.2261915750008228</v>
      </c>
      <c r="T261" s="9">
        <f t="shared" si="108"/>
        <v>1.0285982554813631</v>
      </c>
      <c r="U261" s="19"/>
      <c r="V261" s="16">
        <f t="shared" si="109"/>
        <v>3.2822176443155104</v>
      </c>
      <c r="W261" s="16">
        <f t="shared" si="110"/>
        <v>3.4632116202245808</v>
      </c>
      <c r="X261" s="16">
        <f t="shared" si="111"/>
        <v>-2.574198132755344</v>
      </c>
      <c r="Y261" s="16">
        <f t="shared" si="112"/>
        <v>1.5118510962922787</v>
      </c>
      <c r="Z261" s="16">
        <f t="shared" si="113"/>
        <v>1.6724624274778417</v>
      </c>
      <c r="AA261" s="16">
        <f t="shared" si="114"/>
        <v>0.24600550506176294</v>
      </c>
      <c r="AB261" s="16">
        <f t="shared" si="115"/>
        <v>-0.74631487132402929</v>
      </c>
      <c r="AC261" s="47">
        <f t="shared" si="116"/>
        <v>-2.4419446946335608</v>
      </c>
      <c r="AD261" s="16">
        <f t="shared" si="117"/>
        <v>0.90683718231934696</v>
      </c>
      <c r="AE261" s="16">
        <f t="shared" si="118"/>
        <v>-1.1375567556127779</v>
      </c>
      <c r="AF261" s="16">
        <f t="shared" si="119"/>
        <v>1.2677003583053184</v>
      </c>
      <c r="AG261" s="16">
        <f t="shared" si="120"/>
        <v>-0.62114098581560839</v>
      </c>
      <c r="AH261" s="16">
        <f t="shared" si="121"/>
        <v>-0.83318603397473168</v>
      </c>
      <c r="AI261" s="16">
        <f t="shared" si="122"/>
        <v>-0.79954699755226355</v>
      </c>
      <c r="AJ261" s="16">
        <f t="shared" si="123"/>
        <v>-0.74423145614800312</v>
      </c>
      <c r="AK261" s="16">
        <f t="shared" si="124"/>
        <v>-1.4033980098949912</v>
      </c>
      <c r="AL261" s="47">
        <f t="shared" si="125"/>
        <v>1.389429413768271</v>
      </c>
      <c r="AM261" s="16">
        <f t="shared" si="126"/>
        <v>-0.1488180629004702</v>
      </c>
      <c r="AN261" s="16">
        <f t="shared" si="127"/>
        <v>-0.86428767281717644</v>
      </c>
      <c r="AO261" s="16">
        <f t="shared" si="128"/>
        <v>0.20804331882479291</v>
      </c>
      <c r="AP261" s="16">
        <f t="shared" si="129"/>
        <v>9.5388255036943606E-2</v>
      </c>
      <c r="AQ261" s="16">
        <f t="shared" si="130"/>
        <v>-1.0592819735391836</v>
      </c>
      <c r="AR261" s="19"/>
      <c r="AS261" s="14">
        <v>1.451E-3</v>
      </c>
      <c r="AT261" s="16">
        <v>0.75045799999999996</v>
      </c>
      <c r="AU261" s="14">
        <v>3.0800000000000001E-4</v>
      </c>
      <c r="AV261" s="16">
        <v>3.6616080000000002</v>
      </c>
      <c r="AW261" s="15">
        <v>0.75339900000000004</v>
      </c>
      <c r="AX261" s="15">
        <v>0.14464199999999999</v>
      </c>
      <c r="AY261" s="14">
        <v>6.8900000000000005E-4</v>
      </c>
      <c r="AZ261" s="37">
        <v>8.6666999999999994E-2</v>
      </c>
      <c r="BA261" s="16">
        <v>3.4426369999999999</v>
      </c>
      <c r="BB261" s="16">
        <v>1.900752</v>
      </c>
      <c r="BC261" s="16">
        <f t="shared" ref="BC261:BC324" si="134">BA261/BB261</f>
        <v>1.8111973576773823</v>
      </c>
      <c r="BD261" s="12">
        <v>166.398133</v>
      </c>
      <c r="BE261" s="15">
        <v>0</v>
      </c>
      <c r="BF261" s="15">
        <v>0</v>
      </c>
      <c r="BG261" s="15">
        <v>0</v>
      </c>
      <c r="BH261" s="15">
        <v>1.2921999999999999E-2</v>
      </c>
      <c r="BI261" s="37">
        <v>0.97972300000000001</v>
      </c>
      <c r="BJ261" s="13">
        <v>1227.314766</v>
      </c>
      <c r="BK261" s="15">
        <v>0.135104</v>
      </c>
      <c r="BL261" s="15">
        <v>7.2927900000000001</v>
      </c>
      <c r="BM261" s="16">
        <v>10.624566</v>
      </c>
      <c r="BN261" s="15">
        <v>0.16065199999999999</v>
      </c>
      <c r="BO261" s="19"/>
      <c r="BP261" s="11">
        <v>124.6</v>
      </c>
      <c r="BQ261" s="40">
        <v>0</v>
      </c>
      <c r="BR261" s="40">
        <v>3.2765430000000002</v>
      </c>
      <c r="BS261" s="39">
        <v>0</v>
      </c>
      <c r="BT261" s="39">
        <v>0</v>
      </c>
      <c r="BU261" s="40">
        <v>0.160527</v>
      </c>
      <c r="BV261" s="40">
        <v>1.0162659999999999</v>
      </c>
      <c r="BW261" s="39">
        <v>0</v>
      </c>
      <c r="BX261" s="39">
        <v>23.624817</v>
      </c>
      <c r="BY261" s="40">
        <v>0</v>
      </c>
      <c r="BZ261" s="40">
        <v>0.13112399999999999</v>
      </c>
      <c r="CA261" s="39">
        <v>0</v>
      </c>
      <c r="CB261" s="39">
        <v>4.565569</v>
      </c>
      <c r="CC261" s="39">
        <v>0</v>
      </c>
      <c r="CD261" s="39">
        <v>7.7224120000000003</v>
      </c>
      <c r="CE261" s="39">
        <v>3.8388429999999998</v>
      </c>
      <c r="CF261" s="40">
        <v>0.93469599999999997</v>
      </c>
      <c r="CG261" s="40">
        <v>2.9706250000000001</v>
      </c>
      <c r="CH261" s="40">
        <v>1.7570600000000001</v>
      </c>
      <c r="CI261" s="40">
        <v>3.5268000000000001E-2</v>
      </c>
      <c r="CJ261" s="40">
        <v>0.66807399999999995</v>
      </c>
      <c r="CK261" s="40">
        <v>19.826001000000002</v>
      </c>
      <c r="CL261" s="40">
        <v>0.38807999999999998</v>
      </c>
      <c r="CM261" s="41">
        <v>32.846651000000001</v>
      </c>
      <c r="CN261" s="41">
        <v>24.294675999999999</v>
      </c>
      <c r="CO261" s="11">
        <v>440.830645</v>
      </c>
      <c r="CP261" s="40">
        <v>14.537763999999999</v>
      </c>
      <c r="CQ261" s="40">
        <v>9.3404290000000003</v>
      </c>
      <c r="CR261" s="40">
        <v>0.71348100000000003</v>
      </c>
      <c r="CS261" s="40">
        <v>0.99924999999999997</v>
      </c>
      <c r="CT261" s="40">
        <v>0.47651399999999999</v>
      </c>
      <c r="CU261" s="40">
        <v>-3.0000000000000001E-3</v>
      </c>
      <c r="CV261" s="40">
        <v>-0.11083899999999999</v>
      </c>
      <c r="CW261" s="40">
        <v>3.985941</v>
      </c>
      <c r="CX261" s="40">
        <v>15.998108</v>
      </c>
      <c r="CY261" s="40">
        <v>1.1003970000000001</v>
      </c>
      <c r="CZ261" s="40">
        <v>4.6594340000000001</v>
      </c>
      <c r="DA261" s="40">
        <v>1.8579049999999999</v>
      </c>
      <c r="DB261" s="40">
        <v>1.52536</v>
      </c>
      <c r="DC261" s="40">
        <v>0.142564</v>
      </c>
    </row>
    <row r="262" spans="1:107" x14ac:dyDescent="0.25">
      <c r="A262" s="6" t="s">
        <v>65</v>
      </c>
      <c r="B262" s="5" t="s">
        <v>51</v>
      </c>
      <c r="C262" s="10" t="s">
        <v>66</v>
      </c>
      <c r="D262" s="24">
        <f t="shared" si="131"/>
        <v>0.34787899999999999</v>
      </c>
      <c r="E262" s="24">
        <f t="shared" si="132"/>
        <v>0.64461100000000005</v>
      </c>
      <c r="F262" s="8">
        <f t="shared" si="133"/>
        <v>0.99249000000000009</v>
      </c>
      <c r="G262" s="19"/>
      <c r="H262" s="9">
        <v>0.53971871779929337</v>
      </c>
      <c r="I262" s="9">
        <v>0.5567286131682585</v>
      </c>
      <c r="J262" s="9">
        <v>0.54115968307682938</v>
      </c>
      <c r="K262" s="9">
        <v>0.70893003477345495</v>
      </c>
      <c r="L262" s="9">
        <v>0.55278520746049675</v>
      </c>
      <c r="M262" s="9">
        <v>0.79819542107072283</v>
      </c>
      <c r="N262" s="19"/>
      <c r="O262" s="9">
        <f t="shared" ref="O262:O325" si="135" xml:space="preserve"> 2-0.365*X262-0.371*Z262+0.363*AC262-0.245*AE262-0.656*AF262-0.273*AG262-1.038*AK262-1.082*AL262</f>
        <v>1.5900109785348557</v>
      </c>
      <c r="P262" s="9">
        <f t="shared" ref="P262:P325" si="136">2+0.242*V262-0.184*Y262-0.158*AA262+0.323*AC262-0.304*AE262-0.58*AF262-0.221*AG262+0.145*AN262</f>
        <v>1.5304539325850113</v>
      </c>
      <c r="Q262" s="9">
        <f t="shared" ref="Q262:Q325" si="137">2+0.681*W262+0.439*X262-0.438*AA262+0.628*AC262-0.458*AE262-0.723*AF262-1.382*AK262-1.263*AL262+0.38*AM262-0.386*AO262</f>
        <v>1.6820087957109315</v>
      </c>
      <c r="R262" s="9">
        <f t="shared" ref="R262:R325" si="138">2+0.82*W262+0.632*X262-0.445*AA262+0.499*AC262-0.4108*AE262-0.622*AF262-0.339*AG262-0.312*AL262+0.135*AN262</f>
        <v>1.7691601834384802</v>
      </c>
      <c r="S262" s="9">
        <f t="shared" ref="S262:S325" si="139">2+0.246*V262-0.33*AA262+0.481*AC262-0.33*AE262-0.617*AF262-1.177*AK262-1.04*AL262+0.333*AM262-0.365*AO262</f>
        <v>1.7217159129397082</v>
      </c>
      <c r="T262" s="9">
        <f t="shared" ref="T262:T325" si="140">2-0.175*X262+0.334*AC262-0.244*AE262-0.593*AF262-0.939*AK262-0.906*AL262+0.501*AM262-0.56*AO262</f>
        <v>1.6539586351766182</v>
      </c>
      <c r="U262" s="19"/>
      <c r="V262" s="16">
        <f t="shared" ref="V262:V325" si="141">(AS262-AS$2)/AS$3</f>
        <v>0.42811299567164229</v>
      </c>
      <c r="W262" s="16">
        <f t="shared" ref="W262:W325" si="142">(AT262-AT$2)/AT$3</f>
        <v>0.52717455444264427</v>
      </c>
      <c r="X262" s="16">
        <f t="shared" ref="X262:X325" si="143">(AU262-AU$2)/AU$3</f>
        <v>-0.4574235897824922</v>
      </c>
      <c r="Y262" s="16">
        <f t="shared" ref="Y262:Y325" si="144">(AV262-AV$2)/AV$3</f>
        <v>1.3183702588621244</v>
      </c>
      <c r="Z262" s="16">
        <f t="shared" ref="Z262:Z325" si="145">(AW262-AW$2)/AW$3</f>
        <v>3.6212511486431224E-2</v>
      </c>
      <c r="AA262" s="16">
        <f t="shared" ref="AA262:AA325" si="146">(AX262-AX$2)/AX$3</f>
        <v>-0.33632388981417705</v>
      </c>
      <c r="AB262" s="16">
        <f t="shared" ref="AB262:AB325" si="147">(AY262-AY$2)/AY$3</f>
        <v>-0.20155843690623765</v>
      </c>
      <c r="AC262" s="47">
        <f t="shared" ref="AC262:AC325" si="148">(AZ262-AZ$2)/AZ$3</f>
        <v>-0.59029198958188189</v>
      </c>
      <c r="AD262" s="16">
        <f t="shared" ref="AD262:AD325" si="149">(BA262-BA$2)/BA$3</f>
        <v>0.93442247925629918</v>
      </c>
      <c r="AE262" s="16">
        <f t="shared" ref="AE262:AE325" si="150">(BB262-BB$2)/BB$3</f>
        <v>-0.84061517268765362</v>
      </c>
      <c r="AF262" s="16">
        <f t="shared" ref="AF262:AF325" si="151">(BC262-BC$2)/BC$3</f>
        <v>0.91733308760868248</v>
      </c>
      <c r="AG262" s="16">
        <f t="shared" ref="AG262:AG325" si="152">(BD262-BD$2)/BD$3</f>
        <v>-0.53521321846261727</v>
      </c>
      <c r="AH262" s="16">
        <f t="shared" ref="AH262:AH325" si="153">(BE262-BE$2)/BE$3</f>
        <v>1.1287580780006099</v>
      </c>
      <c r="AI262" s="16">
        <f t="shared" ref="AI262:AI325" si="154">(BF262-BF$2)/BF$3</f>
        <v>0.76671712983556484</v>
      </c>
      <c r="AJ262" s="16">
        <f t="shared" ref="AJ262:AJ325" si="155">(BG262-BG$2)/BG$3</f>
        <v>0.53564346191680812</v>
      </c>
      <c r="AK262" s="16">
        <f t="shared" ref="AK262:AK325" si="156">(BH262-BH$2)/BH$3</f>
        <v>-0.4149559861163904</v>
      </c>
      <c r="AL262" s="47">
        <f t="shared" ref="AL262:AL325" si="157">(BI262-BI$2)/BI$3</f>
        <v>0.49006980759921603</v>
      </c>
      <c r="AM262" s="16">
        <f t="shared" ref="AM262:AM325" si="158">(BJ262-BJ$2)/BJ$3</f>
        <v>-1.2207780913057165</v>
      </c>
      <c r="AN262" s="16">
        <f t="shared" ref="AN262:AN325" si="159">(BK262-BK$2)/BK$3</f>
        <v>-0.24013854935749382</v>
      </c>
      <c r="AO262" s="16">
        <f t="shared" ref="AO262:AO325" si="160">(BL262-BL$2)/BL$3</f>
        <v>-1.385544372798134</v>
      </c>
      <c r="AP262" s="16">
        <f t="shared" ref="AP262:AP325" si="161">(BM262-BM$2)/BM$3</f>
        <v>-0.68126203974940913</v>
      </c>
      <c r="AQ262" s="16">
        <f t="shared" ref="AQ262:AQ325" si="162">(BN262-BN$2)/BN$3</f>
        <v>0.29401614129005305</v>
      </c>
      <c r="AR262" s="19"/>
      <c r="AS262" s="14">
        <v>1.059E-3</v>
      </c>
      <c r="AT262" s="16">
        <v>0.35564099999999998</v>
      </c>
      <c r="AU262" s="14">
        <v>5.8799999999999998E-4</v>
      </c>
      <c r="AV262" s="16">
        <v>3.4197169999999999</v>
      </c>
      <c r="AW262" s="15">
        <v>0.53395899999999996</v>
      </c>
      <c r="AX262" s="15">
        <v>9.9523E-2</v>
      </c>
      <c r="AY262" s="14">
        <v>7.45E-4</v>
      </c>
      <c r="AZ262" s="37">
        <v>0.34335300000000002</v>
      </c>
      <c r="BA262" s="16">
        <v>3.4547840000000001</v>
      </c>
      <c r="BB262" s="16">
        <v>2.078338</v>
      </c>
      <c r="BC262" s="16">
        <f t="shared" si="134"/>
        <v>1.6622820734644701</v>
      </c>
      <c r="BD262" s="12">
        <v>168.019485</v>
      </c>
      <c r="BE262" s="15">
        <v>3.0474320000000001</v>
      </c>
      <c r="BF262" s="15">
        <v>0.44472600000000001</v>
      </c>
      <c r="BG262" s="15">
        <v>0.51287400000000005</v>
      </c>
      <c r="BH262" s="15">
        <v>0.34787899999999999</v>
      </c>
      <c r="BI262" s="37">
        <v>0.64461100000000005</v>
      </c>
      <c r="BJ262" s="13">
        <v>881.22028399999999</v>
      </c>
      <c r="BK262" s="15">
        <v>0.163711</v>
      </c>
      <c r="BL262" s="15">
        <v>6.9125480000000001</v>
      </c>
      <c r="BM262" s="16">
        <v>7.7048360000000002</v>
      </c>
      <c r="BN262" s="15">
        <v>0.17724400000000001</v>
      </c>
      <c r="BO262" s="19"/>
      <c r="BP262" s="11">
        <v>163.625</v>
      </c>
      <c r="BQ262" s="21">
        <v>36.386716999999997</v>
      </c>
      <c r="BR262" s="21">
        <v>22.808388999999998</v>
      </c>
      <c r="BS262" s="20">
        <v>23.805042</v>
      </c>
      <c r="BT262" s="20">
        <v>29.371012</v>
      </c>
      <c r="BU262" s="21">
        <v>1.008084</v>
      </c>
      <c r="BV262" s="21">
        <v>42.914366000000001</v>
      </c>
      <c r="BW262" s="20">
        <v>56.075553999999997</v>
      </c>
      <c r="BX262" s="20">
        <v>65.177463000000003</v>
      </c>
      <c r="BY262" s="21">
        <v>2.3243420000000001</v>
      </c>
      <c r="BZ262" s="21">
        <v>0.40679799999999999</v>
      </c>
      <c r="CA262" s="20">
        <v>4.51668</v>
      </c>
      <c r="CB262" s="20">
        <v>1.7693110000000001</v>
      </c>
      <c r="CC262" s="20">
        <v>4.1020979999999998</v>
      </c>
      <c r="CD262" s="20">
        <v>9.6754099999999994</v>
      </c>
      <c r="CE262" s="20">
        <v>9.1128169999999997</v>
      </c>
      <c r="CF262" s="21">
        <v>1.2271810000000001</v>
      </c>
      <c r="CG262" s="21">
        <v>7.50075</v>
      </c>
      <c r="CH262" s="21">
        <v>0.79300800000000005</v>
      </c>
      <c r="CI262" s="21">
        <v>0.51702800000000004</v>
      </c>
      <c r="CJ262" s="21">
        <v>0.72703300000000004</v>
      </c>
      <c r="CK262" s="21">
        <v>20.845500999999999</v>
      </c>
      <c r="CL262" s="21">
        <v>0.180644</v>
      </c>
      <c r="CM262" s="23">
        <v>30.592950999999999</v>
      </c>
      <c r="CN262" s="23">
        <v>35.765009999999997</v>
      </c>
      <c r="CO262" s="22">
        <v>743.06459299999995</v>
      </c>
      <c r="CP262" s="21">
        <v>48.929682999999997</v>
      </c>
      <c r="CQ262" s="21">
        <v>14.411484</v>
      </c>
      <c r="CR262" s="21">
        <v>2.3659840000000001</v>
      </c>
      <c r="CS262" s="21">
        <v>14.934875999999999</v>
      </c>
      <c r="CT262" s="21">
        <v>1.06131</v>
      </c>
      <c r="CU262" s="21">
        <v>13.699</v>
      </c>
      <c r="CV262" s="21">
        <v>7.2557999999999997E-2</v>
      </c>
      <c r="CW262" s="21">
        <v>6.2727120000000003</v>
      </c>
      <c r="CX262" s="21">
        <v>25.870722000000001</v>
      </c>
      <c r="CY262" s="21">
        <v>1.483085</v>
      </c>
      <c r="CZ262" s="21">
        <v>6.7110310000000002</v>
      </c>
      <c r="DA262" s="21">
        <v>3.031234</v>
      </c>
      <c r="DB262" s="21">
        <v>2.2529340000000002</v>
      </c>
      <c r="DC262" s="21">
        <v>0.90337299999999998</v>
      </c>
    </row>
    <row r="263" spans="1:107" x14ac:dyDescent="0.25">
      <c r="A263" s="6" t="s">
        <v>70</v>
      </c>
      <c r="B263" s="5" t="s">
        <v>51</v>
      </c>
      <c r="C263" s="5" t="s">
        <v>52</v>
      </c>
      <c r="D263" s="24">
        <f t="shared" si="131"/>
        <v>0.253743</v>
      </c>
      <c r="E263" s="24">
        <f t="shared" si="132"/>
        <v>0.73809800000000003</v>
      </c>
      <c r="F263" s="8">
        <f t="shared" si="133"/>
        <v>0.99184099999999997</v>
      </c>
      <c r="G263" s="19"/>
      <c r="H263" s="9">
        <v>0.40702062392861232</v>
      </c>
      <c r="I263" s="9">
        <v>0.59193246171165126</v>
      </c>
      <c r="J263" s="9">
        <v>0.67218393464090176</v>
      </c>
      <c r="K263" s="9">
        <v>0.7610015327317341</v>
      </c>
      <c r="L263" s="9">
        <v>0.56410663734422062</v>
      </c>
      <c r="M263" s="9">
        <v>0.75880795244916099</v>
      </c>
      <c r="N263" s="19"/>
      <c r="O263" s="9">
        <f t="shared" si="135"/>
        <v>1.7424791608291428</v>
      </c>
      <c r="P263" s="9">
        <f t="shared" si="136"/>
        <v>1.7108056147795683</v>
      </c>
      <c r="Q263" s="9">
        <f t="shared" si="137"/>
        <v>1.8370176347711831</v>
      </c>
      <c r="R263" s="9">
        <f t="shared" si="138"/>
        <v>1.8107766753210219</v>
      </c>
      <c r="S263" s="9">
        <f t="shared" si="139"/>
        <v>1.7550879436215945</v>
      </c>
      <c r="T263" s="9">
        <f t="shared" si="140"/>
        <v>1.708178933698471</v>
      </c>
      <c r="U263" s="19"/>
      <c r="V263" s="16">
        <f t="shared" si="141"/>
        <v>-0.10339118634622196</v>
      </c>
      <c r="W263" s="16">
        <f t="shared" si="142"/>
        <v>0.6454141169385168</v>
      </c>
      <c r="X263" s="16">
        <f t="shared" si="143"/>
        <v>-0.77493977122841951</v>
      </c>
      <c r="Y263" s="16">
        <f t="shared" si="144"/>
        <v>0.44799964199849546</v>
      </c>
      <c r="Z263" s="16">
        <f t="shared" si="145"/>
        <v>0.32665731064655412</v>
      </c>
      <c r="AA263" s="16">
        <f t="shared" si="146"/>
        <v>-0.59485444476353233</v>
      </c>
      <c r="AB263" s="16">
        <f t="shared" si="147"/>
        <v>-0.70740369743704423</v>
      </c>
      <c r="AC263" s="47">
        <f t="shared" si="148"/>
        <v>-0.60934333945698804</v>
      </c>
      <c r="AD263" s="16">
        <f t="shared" si="149"/>
        <v>0.66830055437306013</v>
      </c>
      <c r="AE263" s="16">
        <f t="shared" si="150"/>
        <v>-0.75563402513658795</v>
      </c>
      <c r="AF263" s="16">
        <f t="shared" si="151"/>
        <v>0.69448395959858678</v>
      </c>
      <c r="AG263" s="16">
        <f t="shared" si="152"/>
        <v>-0.56818005855368037</v>
      </c>
      <c r="AH263" s="16">
        <f t="shared" si="153"/>
        <v>-0.83318603397473168</v>
      </c>
      <c r="AI263" s="16">
        <f t="shared" si="154"/>
        <v>-0.79954699755226355</v>
      </c>
      <c r="AJ263" s="16">
        <f t="shared" si="155"/>
        <v>-0.74423145614800312</v>
      </c>
      <c r="AK263" s="16">
        <f t="shared" si="156"/>
        <v>-0.69274680210298678</v>
      </c>
      <c r="AL263" s="47">
        <f t="shared" si="157"/>
        <v>0.74096631832376902</v>
      </c>
      <c r="AM263" s="16">
        <f t="shared" si="158"/>
        <v>-0.64868329803959146</v>
      </c>
      <c r="AN263" s="16">
        <f t="shared" si="159"/>
        <v>-0.21648777682523607</v>
      </c>
      <c r="AO263" s="16">
        <f t="shared" si="160"/>
        <v>-0.62385000815219871</v>
      </c>
      <c r="AP263" s="16">
        <f t="shared" si="161"/>
        <v>-0.84868209762724234</v>
      </c>
      <c r="AQ263" s="16">
        <f t="shared" si="162"/>
        <v>-0.5566074146136426</v>
      </c>
      <c r="AR263" s="19"/>
      <c r="AS263" s="14">
        <v>9.859999999999999E-4</v>
      </c>
      <c r="AT263" s="16">
        <v>0.37154100000000001</v>
      </c>
      <c r="AU263" s="14">
        <v>5.4600000000000004E-4</v>
      </c>
      <c r="AV263" s="16">
        <v>2.3315739999999998</v>
      </c>
      <c r="AW263" s="15">
        <v>0.57291099999999995</v>
      </c>
      <c r="AX263" s="15">
        <v>7.9491999999999993E-2</v>
      </c>
      <c r="AY263" s="14">
        <v>6.9300000000000004E-4</v>
      </c>
      <c r="AZ263" s="37">
        <v>0.34071200000000001</v>
      </c>
      <c r="BA263" s="16">
        <v>3.337599</v>
      </c>
      <c r="BB263" s="16">
        <v>2.1291609999999999</v>
      </c>
      <c r="BC263" s="16">
        <f t="shared" si="134"/>
        <v>1.5675653461621739</v>
      </c>
      <c r="BD263" s="12">
        <v>167.39744099999999</v>
      </c>
      <c r="BE263" s="15">
        <v>0</v>
      </c>
      <c r="BF263" s="15">
        <v>0</v>
      </c>
      <c r="BG263" s="15">
        <v>0</v>
      </c>
      <c r="BH263" s="15">
        <v>0.253743</v>
      </c>
      <c r="BI263" s="37">
        <v>0.73809800000000003</v>
      </c>
      <c r="BJ263" s="13">
        <v>1065.927592</v>
      </c>
      <c r="BK263" s="15">
        <v>0.164795</v>
      </c>
      <c r="BL263" s="15">
        <v>7.0942939999999997</v>
      </c>
      <c r="BM263" s="16">
        <v>7.0754390000000003</v>
      </c>
      <c r="BN263" s="15">
        <v>0.16681499999999999</v>
      </c>
      <c r="BO263" s="19"/>
      <c r="BP263" s="11">
        <v>136</v>
      </c>
      <c r="BQ263" s="21">
        <v>0</v>
      </c>
      <c r="BR263" s="21">
        <v>15.401165000000001</v>
      </c>
      <c r="BS263" s="20">
        <v>0</v>
      </c>
      <c r="BT263" s="20">
        <v>13.036999</v>
      </c>
      <c r="BU263" s="21">
        <v>0.76944100000000004</v>
      </c>
      <c r="BV263" s="21">
        <v>34.068829000000001</v>
      </c>
      <c r="BW263" s="20">
        <v>0</v>
      </c>
      <c r="BX263" s="20">
        <v>37.331406999999999</v>
      </c>
      <c r="BY263" s="21">
        <v>0</v>
      </c>
      <c r="BZ263" s="21">
        <v>0.24571000000000001</v>
      </c>
      <c r="CA263" s="20">
        <v>0</v>
      </c>
      <c r="CB263" s="20">
        <v>0</v>
      </c>
      <c r="CC263" s="20">
        <v>3.282527</v>
      </c>
      <c r="CD263" s="20">
        <v>10.892920999999999</v>
      </c>
      <c r="CE263" s="20">
        <v>7.4525259999999998</v>
      </c>
      <c r="CF263" s="21">
        <v>1.0397289999999999</v>
      </c>
      <c r="CG263" s="21">
        <v>7.5353329999999996</v>
      </c>
      <c r="CH263" s="21">
        <v>0.48826999999999998</v>
      </c>
      <c r="CI263" s="21">
        <v>0.31853700000000001</v>
      </c>
      <c r="CJ263" s="21">
        <v>0.427815</v>
      </c>
      <c r="CK263" s="21">
        <v>21.108335</v>
      </c>
      <c r="CL263" s="21">
        <v>0.210836</v>
      </c>
      <c r="CM263" s="23">
        <v>31.104821000000001</v>
      </c>
      <c r="CN263" s="23">
        <v>33.955539000000002</v>
      </c>
      <c r="CO263" s="22">
        <v>529.13583900000003</v>
      </c>
      <c r="CP263" s="21">
        <v>46.995800000000003</v>
      </c>
      <c r="CQ263" s="21">
        <v>11.817107999999999</v>
      </c>
      <c r="CR263" s="21">
        <v>1.479511</v>
      </c>
      <c r="CS263" s="21">
        <v>15.326667</v>
      </c>
      <c r="CT263" s="21">
        <v>0.90670300000000004</v>
      </c>
      <c r="CU263" s="21">
        <v>13.341168</v>
      </c>
      <c r="CV263" s="21">
        <v>-1.6909E-2</v>
      </c>
      <c r="CW263" s="21">
        <v>5.5252499999999998</v>
      </c>
      <c r="CX263" s="21">
        <v>24.427733</v>
      </c>
      <c r="CY263" s="21">
        <v>1.248089</v>
      </c>
      <c r="CZ263" s="21">
        <v>5.6300790000000003</v>
      </c>
      <c r="DA263" s="21">
        <v>3.3332549999999999</v>
      </c>
      <c r="DB263" s="21">
        <v>2.1466759999999998</v>
      </c>
      <c r="DC263" s="21">
        <v>0.65617199999999998</v>
      </c>
    </row>
    <row r="264" spans="1:107" x14ac:dyDescent="0.25">
      <c r="A264" s="6" t="s">
        <v>392</v>
      </c>
      <c r="B264" s="5" t="s">
        <v>56</v>
      </c>
      <c r="C264" s="5" t="s">
        <v>52</v>
      </c>
      <c r="D264" s="24">
        <f t="shared" si="131"/>
        <v>0.26555600000000001</v>
      </c>
      <c r="E264" s="24">
        <f t="shared" si="132"/>
        <v>0.72624100000000003</v>
      </c>
      <c r="F264" s="8">
        <f t="shared" si="133"/>
        <v>0.99179700000000004</v>
      </c>
      <c r="G264" s="19"/>
      <c r="H264" s="9">
        <v>0.4732722708747632</v>
      </c>
      <c r="I264" s="9">
        <v>1.1107038829574745</v>
      </c>
      <c r="J264" s="9">
        <v>0.76089831817993514</v>
      </c>
      <c r="K264" s="9">
        <v>0.92783055233570844</v>
      </c>
      <c r="L264" s="9">
        <v>0.79153540428505287</v>
      </c>
      <c r="M264" s="9">
        <v>0.87328876175393377</v>
      </c>
      <c r="N264" s="19"/>
      <c r="O264" s="9">
        <f t="shared" si="135"/>
        <v>1.7614565967802185</v>
      </c>
      <c r="P264" s="9">
        <f t="shared" si="136"/>
        <v>1.710943649631379</v>
      </c>
      <c r="Q264" s="9">
        <f t="shared" si="137"/>
        <v>1.7984855436094227</v>
      </c>
      <c r="R264" s="9">
        <f t="shared" si="138"/>
        <v>1.8780599912537561</v>
      </c>
      <c r="S264" s="9">
        <f t="shared" si="139"/>
        <v>1.7373179694244618</v>
      </c>
      <c r="T264" s="9">
        <f t="shared" si="140"/>
        <v>1.7033609810447663</v>
      </c>
      <c r="U264" s="19"/>
      <c r="V264" s="16">
        <f t="shared" si="141"/>
        <v>8.5911673002607464E-2</v>
      </c>
      <c r="W264" s="16">
        <f t="shared" si="142"/>
        <v>0.78414110048320196</v>
      </c>
      <c r="X264" s="16">
        <f t="shared" si="143"/>
        <v>-0.83541904388478738</v>
      </c>
      <c r="Y264" s="16">
        <f t="shared" si="144"/>
        <v>0.97274975453969326</v>
      </c>
      <c r="Z264" s="16">
        <f t="shared" si="145"/>
        <v>0.36408138250383204</v>
      </c>
      <c r="AA264" s="16">
        <f t="shared" si="146"/>
        <v>-0.52346846805618441</v>
      </c>
      <c r="AB264" s="16">
        <f t="shared" si="147"/>
        <v>-0.67822031702180574</v>
      </c>
      <c r="AC264" s="47">
        <f t="shared" si="148"/>
        <v>-0.77242318293541412</v>
      </c>
      <c r="AD264" s="16">
        <f t="shared" si="149"/>
        <v>0.55812060446854961</v>
      </c>
      <c r="AE264" s="16">
        <f t="shared" si="150"/>
        <v>-0.61437165755873657</v>
      </c>
      <c r="AF264" s="16">
        <f t="shared" si="151"/>
        <v>0.50216123911441568</v>
      </c>
      <c r="AG264" s="16">
        <f t="shared" si="152"/>
        <v>-0.49559390742803566</v>
      </c>
      <c r="AH264" s="16">
        <f t="shared" si="153"/>
        <v>-0.83318603397473168</v>
      </c>
      <c r="AI264" s="16">
        <f t="shared" si="154"/>
        <v>-0.79954699755226355</v>
      </c>
      <c r="AJ264" s="16">
        <f t="shared" si="155"/>
        <v>-0.74423145614800312</v>
      </c>
      <c r="AK264" s="16">
        <f t="shared" si="156"/>
        <v>-0.65788720631338804</v>
      </c>
      <c r="AL264" s="47">
        <f t="shared" si="157"/>
        <v>0.70914499634679873</v>
      </c>
      <c r="AM264" s="16">
        <f t="shared" si="158"/>
        <v>-1.0497670031214923</v>
      </c>
      <c r="AN264" s="16">
        <f t="shared" si="159"/>
        <v>0.21297883436015214</v>
      </c>
      <c r="AO264" s="16">
        <f t="shared" si="160"/>
        <v>-0.91730262561012454</v>
      </c>
      <c r="AP264" s="16">
        <f t="shared" si="161"/>
        <v>-0.85432104698186628</v>
      </c>
      <c r="AQ264" s="16">
        <f t="shared" si="162"/>
        <v>-0.21926164539150444</v>
      </c>
      <c r="AR264" s="19"/>
      <c r="AS264" s="14">
        <v>1.0120000000000001E-3</v>
      </c>
      <c r="AT264" s="16">
        <v>0.39019599999999999</v>
      </c>
      <c r="AU264" s="14">
        <v>5.3799999999999996E-4</v>
      </c>
      <c r="AV264" s="16">
        <v>2.9876200000000002</v>
      </c>
      <c r="AW264" s="15">
        <v>0.57793000000000005</v>
      </c>
      <c r="AX264" s="15">
        <v>8.5023000000000001E-2</v>
      </c>
      <c r="AY264" s="14">
        <v>6.96E-4</v>
      </c>
      <c r="AZ264" s="37">
        <v>0.31810500000000003</v>
      </c>
      <c r="BA264" s="16">
        <v>3.2890820000000001</v>
      </c>
      <c r="BB264" s="16">
        <v>2.2136429999999998</v>
      </c>
      <c r="BC264" s="16">
        <f t="shared" si="134"/>
        <v>1.4858231431174767</v>
      </c>
      <c r="BD264" s="12">
        <v>168.767053</v>
      </c>
      <c r="BE264" s="15">
        <v>0</v>
      </c>
      <c r="BF264" s="15">
        <v>0</v>
      </c>
      <c r="BG264" s="15">
        <v>0</v>
      </c>
      <c r="BH264" s="15">
        <v>0.26555600000000001</v>
      </c>
      <c r="BI264" s="37">
        <v>0.72624100000000003</v>
      </c>
      <c r="BJ264" s="13">
        <v>936.43315800000005</v>
      </c>
      <c r="BK264" s="15">
        <v>0.184479</v>
      </c>
      <c r="BL264" s="15">
        <v>7.0242740000000001</v>
      </c>
      <c r="BM264" s="16">
        <v>7.0542400000000001</v>
      </c>
      <c r="BN264" s="15">
        <v>0.17095099999999999</v>
      </c>
      <c r="BO264" s="19"/>
      <c r="BP264" s="11">
        <v>145.71428599999999</v>
      </c>
      <c r="BQ264" s="40">
        <v>0</v>
      </c>
      <c r="BR264" s="40">
        <v>18.949815000000001</v>
      </c>
      <c r="BS264" s="39">
        <v>0</v>
      </c>
      <c r="BT264" s="39">
        <v>25.291996999999999</v>
      </c>
      <c r="BU264" s="40">
        <v>0.79983099999999996</v>
      </c>
      <c r="BV264" s="40">
        <v>43.477975999999998</v>
      </c>
      <c r="BW264" s="39">
        <v>0</v>
      </c>
      <c r="BX264" s="39">
        <v>37.382703999999997</v>
      </c>
      <c r="BY264" s="40">
        <v>0</v>
      </c>
      <c r="BZ264" s="40">
        <v>0.250828</v>
      </c>
      <c r="CA264" s="39">
        <v>0</v>
      </c>
      <c r="CB264" s="39">
        <v>1.4760789999999999</v>
      </c>
      <c r="CC264" s="39">
        <v>3.408798</v>
      </c>
      <c r="CD264" s="39">
        <v>11.067458</v>
      </c>
      <c r="CE264" s="39">
        <v>7.8268839999999997</v>
      </c>
      <c r="CF264" s="40">
        <v>1.090436</v>
      </c>
      <c r="CG264" s="40">
        <v>9.7119999999999997</v>
      </c>
      <c r="CH264" s="40">
        <v>0.51632299999999998</v>
      </c>
      <c r="CI264" s="40">
        <v>0.39222099999999999</v>
      </c>
      <c r="CJ264" s="40">
        <v>0.38844699999999999</v>
      </c>
      <c r="CK264" s="40">
        <v>21.908573000000001</v>
      </c>
      <c r="CL264" s="40">
        <v>0.20724400000000001</v>
      </c>
      <c r="CM264" s="41">
        <v>30.722854999999999</v>
      </c>
      <c r="CN264" s="41">
        <v>33.780462</v>
      </c>
      <c r="CO264" s="11">
        <v>508.96958699999999</v>
      </c>
      <c r="CP264" s="40">
        <v>50.196047</v>
      </c>
      <c r="CQ264" s="40">
        <v>12.926867</v>
      </c>
      <c r="CR264" s="40">
        <v>1.8612770000000001</v>
      </c>
      <c r="CS264" s="40">
        <v>16.970143</v>
      </c>
      <c r="CT264" s="40">
        <v>0.99156200000000005</v>
      </c>
      <c r="CU264" s="40">
        <v>11.559858</v>
      </c>
      <c r="CV264" s="40">
        <v>-4.3839999999999999E-3</v>
      </c>
      <c r="CW264" s="40">
        <v>5.569801</v>
      </c>
      <c r="CX264" s="40">
        <v>25.068123</v>
      </c>
      <c r="CY264" s="40">
        <v>1.216839</v>
      </c>
      <c r="CZ264" s="40">
        <v>5.7823529999999996</v>
      </c>
      <c r="DA264" s="40">
        <v>3.2284199999999998</v>
      </c>
      <c r="DB264" s="40">
        <v>2.227703</v>
      </c>
      <c r="DC264" s="40">
        <v>0.67628500000000003</v>
      </c>
    </row>
    <row r="265" spans="1:107" x14ac:dyDescent="0.25">
      <c r="A265" s="6" t="s">
        <v>493</v>
      </c>
      <c r="B265" s="5" t="s">
        <v>56</v>
      </c>
      <c r="C265" s="5" t="s">
        <v>120</v>
      </c>
      <c r="D265" s="24">
        <f t="shared" si="131"/>
        <v>0.98797500000000005</v>
      </c>
      <c r="E265" s="24">
        <f t="shared" si="132"/>
        <v>3.8070000000000001E-3</v>
      </c>
      <c r="F265" s="8">
        <f t="shared" si="133"/>
        <v>0.99178200000000005</v>
      </c>
      <c r="G265" s="19"/>
      <c r="H265" s="9">
        <v>0.84367944193281208</v>
      </c>
      <c r="I265" s="9">
        <v>1.1327226383829347</v>
      </c>
      <c r="J265" s="9">
        <v>1.1318775941458619</v>
      </c>
      <c r="K265" s="9">
        <v>1.1390853249233022</v>
      </c>
      <c r="L265" s="9">
        <v>1.0492417954321775</v>
      </c>
      <c r="M265" s="9">
        <v>0.94292146140959532</v>
      </c>
      <c r="N265" s="19"/>
      <c r="O265" s="9">
        <f t="shared" si="135"/>
        <v>1.8657739304498135</v>
      </c>
      <c r="P265" s="9">
        <f t="shared" si="136"/>
        <v>2.1916395576431125</v>
      </c>
      <c r="Q265" s="9">
        <f t="shared" si="137"/>
        <v>2.071515248977462</v>
      </c>
      <c r="R265" s="9">
        <f t="shared" si="138"/>
        <v>2.3409754900542219</v>
      </c>
      <c r="S265" s="9">
        <f t="shared" si="139"/>
        <v>2.0855210964297166</v>
      </c>
      <c r="T265" s="9">
        <f t="shared" si="140"/>
        <v>1.9268175068211968</v>
      </c>
      <c r="U265" s="19"/>
      <c r="V265" s="16">
        <f t="shared" si="141"/>
        <v>-0.32909844172366987</v>
      </c>
      <c r="W265" s="16">
        <f t="shared" si="142"/>
        <v>-0.62829368335899938</v>
      </c>
      <c r="X265" s="16">
        <f t="shared" si="143"/>
        <v>0.48756504547324547</v>
      </c>
      <c r="Y265" s="16">
        <f t="shared" si="144"/>
        <v>-1.1479279146005636</v>
      </c>
      <c r="Z265" s="16">
        <f t="shared" si="145"/>
        <v>-0.93444219624277813</v>
      </c>
      <c r="AA265" s="16">
        <f t="shared" si="146"/>
        <v>-0.95519165027653929</v>
      </c>
      <c r="AB265" s="16">
        <f t="shared" si="147"/>
        <v>0.27510344320933044</v>
      </c>
      <c r="AC265" s="47">
        <f t="shared" si="148"/>
        <v>0.20807571056105323</v>
      </c>
      <c r="AD265" s="16">
        <f t="shared" si="149"/>
        <v>-0.33522107274947177</v>
      </c>
      <c r="AE265" s="16">
        <f t="shared" si="150"/>
        <v>0.31715535384749344</v>
      </c>
      <c r="AF265" s="16">
        <f t="shared" si="151"/>
        <v>-0.53476910084621998</v>
      </c>
      <c r="AG265" s="16">
        <f t="shared" si="152"/>
        <v>1.6562701483172895</v>
      </c>
      <c r="AH265" s="16">
        <f t="shared" si="153"/>
        <v>1.571767539956709</v>
      </c>
      <c r="AI265" s="16">
        <f t="shared" si="154"/>
        <v>0.90411205645927017</v>
      </c>
      <c r="AJ265" s="16">
        <f t="shared" si="155"/>
        <v>0.7749590146012828</v>
      </c>
      <c r="AK265" s="16">
        <f t="shared" si="156"/>
        <v>1.4739365751753197</v>
      </c>
      <c r="AL265" s="47">
        <f t="shared" si="157"/>
        <v>-1.2296932360147252</v>
      </c>
      <c r="AM265" s="16">
        <f t="shared" si="158"/>
        <v>-7.161871230096549E-2</v>
      </c>
      <c r="AN265" s="16">
        <f t="shared" si="159"/>
        <v>-3.9870614787758302E-2</v>
      </c>
      <c r="AO265" s="16">
        <f t="shared" si="160"/>
        <v>-1.5566569842269094E-2</v>
      </c>
      <c r="AP265" s="16">
        <f t="shared" si="161"/>
        <v>0.73935818654020224</v>
      </c>
      <c r="AQ265" s="16">
        <f t="shared" si="162"/>
        <v>0.8060704786151438</v>
      </c>
      <c r="AR265" s="19"/>
      <c r="AS265" s="14">
        <v>9.5500000000000001E-4</v>
      </c>
      <c r="AT265" s="16">
        <v>0.200262</v>
      </c>
      <c r="AU265" s="14">
        <v>7.1299999999999998E-4</v>
      </c>
      <c r="AV265" s="16">
        <v>0.336335</v>
      </c>
      <c r="AW265" s="15">
        <v>0.403783</v>
      </c>
      <c r="AX265" s="15">
        <v>5.1573000000000001E-2</v>
      </c>
      <c r="AY265" s="14">
        <v>7.94E-4</v>
      </c>
      <c r="AZ265" s="37">
        <v>0.45402700000000001</v>
      </c>
      <c r="BA265" s="16">
        <v>2.895705</v>
      </c>
      <c r="BB265" s="16">
        <v>2.770743</v>
      </c>
      <c r="BC265" s="16">
        <f t="shared" si="134"/>
        <v>1.0451005380145326</v>
      </c>
      <c r="BD265" s="12">
        <v>209.37009900000001</v>
      </c>
      <c r="BE265" s="15">
        <v>3.7355459999999998</v>
      </c>
      <c r="BF265" s="15">
        <v>0.483738</v>
      </c>
      <c r="BG265" s="15">
        <v>0.60877300000000001</v>
      </c>
      <c r="BH265" s="15">
        <v>0.98797500000000005</v>
      </c>
      <c r="BI265" s="37">
        <v>3.8070000000000001E-3</v>
      </c>
      <c r="BJ265" s="13">
        <v>1252.239454</v>
      </c>
      <c r="BK265" s="15">
        <v>0.17288999999999999</v>
      </c>
      <c r="BL265" s="15">
        <v>7.2394350000000003</v>
      </c>
      <c r="BM265" s="16">
        <v>13.045499</v>
      </c>
      <c r="BN265" s="15">
        <v>0.18352199999999999</v>
      </c>
      <c r="BO265" s="19"/>
      <c r="BP265" s="11">
        <v>215.61111099999999</v>
      </c>
      <c r="BQ265" s="40">
        <v>54.623998</v>
      </c>
      <c r="BR265" s="40">
        <v>57.668453999999997</v>
      </c>
      <c r="BS265" s="39">
        <v>18.244541999999999</v>
      </c>
      <c r="BT265" s="39">
        <v>32.135311000000002</v>
      </c>
      <c r="BU265" s="40">
        <v>1.0855809999999999</v>
      </c>
      <c r="BV265" s="40">
        <v>66.743982000000003</v>
      </c>
      <c r="BW265" s="39">
        <v>44.815525000000001</v>
      </c>
      <c r="BX265" s="39">
        <v>66.886756000000005</v>
      </c>
      <c r="BY265" s="40">
        <v>2.3672870000000001</v>
      </c>
      <c r="BZ265" s="40">
        <v>0.68020400000000003</v>
      </c>
      <c r="CA265" s="39">
        <v>9.0872390000000003</v>
      </c>
      <c r="CB265" s="39">
        <v>27.666384000000001</v>
      </c>
      <c r="CC265" s="39">
        <v>14.810776000000001</v>
      </c>
      <c r="CD265" s="39">
        <v>10.483642</v>
      </c>
      <c r="CE265" s="39">
        <v>10.876813</v>
      </c>
      <c r="CF265" s="40">
        <v>1.6137379999999999</v>
      </c>
      <c r="CG265" s="40">
        <v>25.477834999999999</v>
      </c>
      <c r="CH265" s="40">
        <v>3.1982020000000002</v>
      </c>
      <c r="CI265" s="40">
        <v>2.0543650000000002</v>
      </c>
      <c r="CJ265" s="40">
        <v>2.9635250000000002</v>
      </c>
      <c r="CK265" s="40">
        <v>22.225667999999999</v>
      </c>
      <c r="CL265" s="40">
        <v>0.94321699999999997</v>
      </c>
      <c r="CM265" s="41">
        <v>42.219079999999998</v>
      </c>
      <c r="CN265" s="41">
        <v>43.924494000000003</v>
      </c>
      <c r="CO265" s="11">
        <v>803.63050699999997</v>
      </c>
      <c r="CP265" s="40">
        <v>71.799133999999995</v>
      </c>
      <c r="CQ265" s="40">
        <v>27.476648000000001</v>
      </c>
      <c r="CR265" s="40">
        <v>5.3735169999999997</v>
      </c>
      <c r="CS265" s="40">
        <v>36.539724999999997</v>
      </c>
      <c r="CT265" s="40">
        <v>1.6470199999999999</v>
      </c>
      <c r="CU265" s="40">
        <v>20.490611999999999</v>
      </c>
      <c r="CV265" s="40">
        <v>0.115416</v>
      </c>
      <c r="CW265" s="40">
        <v>7.1771700000000003</v>
      </c>
      <c r="CX265" s="40">
        <v>37.776330999999999</v>
      </c>
      <c r="CY265" s="40">
        <v>2.235106</v>
      </c>
      <c r="CZ265" s="40">
        <v>10.470629000000001</v>
      </c>
      <c r="DA265" s="40">
        <v>3.9252229999999999</v>
      </c>
      <c r="DB265" s="40">
        <v>3.0497369999999999</v>
      </c>
      <c r="DC265" s="40">
        <v>1.1769000000000001</v>
      </c>
    </row>
    <row r="266" spans="1:107" x14ac:dyDescent="0.25">
      <c r="A266" s="6" t="s">
        <v>669</v>
      </c>
      <c r="B266" s="5" t="s">
        <v>56</v>
      </c>
      <c r="C266" s="5" t="s">
        <v>52</v>
      </c>
      <c r="D266" s="24">
        <f t="shared" si="131"/>
        <v>0.496641</v>
      </c>
      <c r="E266" s="24">
        <f t="shared" si="132"/>
        <v>0.49492700000000001</v>
      </c>
      <c r="F266" s="8">
        <f t="shared" si="133"/>
        <v>0.991568</v>
      </c>
      <c r="G266" s="19"/>
      <c r="H266" s="9">
        <v>1.6097935790811635</v>
      </c>
      <c r="I266" s="9">
        <v>1.3258106892365988</v>
      </c>
      <c r="J266" s="9">
        <v>1.7261021461008408</v>
      </c>
      <c r="K266" s="9">
        <v>1.1410277329559961</v>
      </c>
      <c r="L266" s="9">
        <v>1.5735736364762563</v>
      </c>
      <c r="M266" s="9">
        <v>1.4117151198679398</v>
      </c>
      <c r="N266" s="19"/>
      <c r="O266" s="9">
        <f t="shared" si="135"/>
        <v>2.6492130251844741</v>
      </c>
      <c r="P266" s="9">
        <f t="shared" si="136"/>
        <v>2.7590962782002313</v>
      </c>
      <c r="Q266" s="9">
        <f t="shared" si="137"/>
        <v>2.4939212963736064</v>
      </c>
      <c r="R266" s="9">
        <f t="shared" si="138"/>
        <v>2.5789645223290578</v>
      </c>
      <c r="S266" s="9">
        <f t="shared" si="139"/>
        <v>2.5041416744423044</v>
      </c>
      <c r="T266" s="9">
        <f t="shared" si="140"/>
        <v>2.3812964803838885</v>
      </c>
      <c r="U266" s="19"/>
      <c r="V266" s="16">
        <f t="shared" si="141"/>
        <v>-0.35822195854656641</v>
      </c>
      <c r="W266" s="16">
        <f t="shared" si="142"/>
        <v>-8.8437124934449551E-2</v>
      </c>
      <c r="X266" s="16">
        <f t="shared" si="143"/>
        <v>-0.26842586273134417</v>
      </c>
      <c r="Y266" s="16">
        <f t="shared" si="144"/>
        <v>-1.2781632000440697</v>
      </c>
      <c r="Z266" s="16">
        <f t="shared" si="145"/>
        <v>-0.29852377737925573</v>
      </c>
      <c r="AA266" s="16">
        <f t="shared" si="146"/>
        <v>-0.95264906531697569</v>
      </c>
      <c r="AB266" s="16">
        <f t="shared" si="147"/>
        <v>-0.38638651286941739</v>
      </c>
      <c r="AC266" s="47">
        <f t="shared" si="148"/>
        <v>-2.5994036030178563E-2</v>
      </c>
      <c r="AD266" s="16">
        <f t="shared" si="149"/>
        <v>-1.4059584419268238</v>
      </c>
      <c r="AE266" s="16">
        <f t="shared" si="150"/>
        <v>0.81384435241716446</v>
      </c>
      <c r="AF266" s="16">
        <f t="shared" si="151"/>
        <v>-1.1344620560813432</v>
      </c>
      <c r="AG266" s="16">
        <f t="shared" si="152"/>
        <v>-9.3962766179417373E-2</v>
      </c>
      <c r="AH266" s="16">
        <f t="shared" si="153"/>
        <v>1.0040535482556889</v>
      </c>
      <c r="AI266" s="16">
        <f t="shared" si="154"/>
        <v>1.3812646465279532</v>
      </c>
      <c r="AJ266" s="16">
        <f t="shared" si="155"/>
        <v>0.47504533716225267</v>
      </c>
      <c r="AK266" s="16">
        <f t="shared" si="156"/>
        <v>2.4033532960244037E-2</v>
      </c>
      <c r="AL266" s="47">
        <f t="shared" si="157"/>
        <v>8.8354132571736119E-2</v>
      </c>
      <c r="AM266" s="16">
        <f t="shared" si="158"/>
        <v>-0.34467741965097065</v>
      </c>
      <c r="AN266" s="16">
        <f t="shared" si="159"/>
        <v>0.25611313075892855</v>
      </c>
      <c r="AO266" s="16">
        <f t="shared" si="160"/>
        <v>-0.25740304281845189</v>
      </c>
      <c r="AP266" s="16">
        <f t="shared" si="161"/>
        <v>-0.65295317866556146</v>
      </c>
      <c r="AQ266" s="16">
        <f t="shared" si="162"/>
        <v>0.31024723608579718</v>
      </c>
      <c r="AR266" s="19"/>
      <c r="AS266" s="14">
        <v>9.5100000000000002E-4</v>
      </c>
      <c r="AT266" s="16">
        <v>0.27285799999999999</v>
      </c>
      <c r="AU266" s="14">
        <v>6.1300000000000005E-4</v>
      </c>
      <c r="AV266" s="16">
        <v>0.173514</v>
      </c>
      <c r="AW266" s="15">
        <v>0.48906699999999997</v>
      </c>
      <c r="AX266" s="15">
        <v>5.1769999999999997E-2</v>
      </c>
      <c r="AY266" s="14">
        <v>7.2599999999999997E-4</v>
      </c>
      <c r="AZ266" s="37">
        <v>0.42157899999999998</v>
      </c>
      <c r="BA266" s="16">
        <v>2.424213</v>
      </c>
      <c r="BB266" s="16">
        <v>3.0677880000000002</v>
      </c>
      <c r="BC266" s="16">
        <f t="shared" si="134"/>
        <v>0.7902152951898892</v>
      </c>
      <c r="BD266" s="12">
        <v>176.34534199999999</v>
      </c>
      <c r="BE266" s="15">
        <v>2.8537319999999999</v>
      </c>
      <c r="BF266" s="15">
        <v>0.61922100000000002</v>
      </c>
      <c r="BG266" s="15">
        <v>0.488591</v>
      </c>
      <c r="BH266" s="15">
        <v>0.496641</v>
      </c>
      <c r="BI266" s="37">
        <v>0.49492700000000001</v>
      </c>
      <c r="BJ266" s="13">
        <v>1164.079346</v>
      </c>
      <c r="BK266" s="15">
        <v>0.18645600000000001</v>
      </c>
      <c r="BL266" s="15">
        <v>7.1817310000000001</v>
      </c>
      <c r="BM266" s="16">
        <v>7.8112599999999999</v>
      </c>
      <c r="BN266" s="15">
        <v>0.17744299999999999</v>
      </c>
      <c r="BO266" s="19"/>
      <c r="BP266" s="11">
        <v>166.66666699999999</v>
      </c>
      <c r="BQ266" s="40">
        <v>0</v>
      </c>
      <c r="BR266" s="40">
        <v>15.983561</v>
      </c>
      <c r="BS266" s="39">
        <v>0</v>
      </c>
      <c r="BT266" s="39">
        <v>13.911353999999999</v>
      </c>
      <c r="BU266" s="40">
        <v>1.071178</v>
      </c>
      <c r="BV266" s="40">
        <v>28.719442999999998</v>
      </c>
      <c r="BW266" s="39">
        <v>0</v>
      </c>
      <c r="BX266" s="39">
        <v>52.929887999999998</v>
      </c>
      <c r="BY266" s="40">
        <v>0</v>
      </c>
      <c r="BZ266" s="40">
        <v>0.348771</v>
      </c>
      <c r="CA266" s="39">
        <v>0</v>
      </c>
      <c r="CB266" s="39">
        <v>0.70650299999999999</v>
      </c>
      <c r="CC266" s="39">
        <v>1.828972</v>
      </c>
      <c r="CD266" s="39">
        <v>10.766394999999999</v>
      </c>
      <c r="CE266" s="39">
        <v>8.2250209999999999</v>
      </c>
      <c r="CF266" s="40">
        <v>1.1094360000000001</v>
      </c>
      <c r="CG266" s="40">
        <v>9.4634999999999998</v>
      </c>
      <c r="CH266" s="40">
        <v>0.60237700000000005</v>
      </c>
      <c r="CI266" s="40">
        <v>0.444915</v>
      </c>
      <c r="CJ266" s="40">
        <v>0.59145599999999998</v>
      </c>
      <c r="CK266" s="40">
        <v>22.582668000000002</v>
      </c>
      <c r="CL266" s="40">
        <v>0.213394</v>
      </c>
      <c r="CM266" s="41">
        <v>31.117519000000001</v>
      </c>
      <c r="CN266" s="41">
        <v>33.851664</v>
      </c>
      <c r="CO266" s="11">
        <v>701.01326500000005</v>
      </c>
      <c r="CP266" s="40">
        <v>44.241196000000002</v>
      </c>
      <c r="CQ266" s="40">
        <v>14.390523999999999</v>
      </c>
      <c r="CR266" s="40">
        <v>2.2281840000000002</v>
      </c>
      <c r="CS266" s="40">
        <v>16.063001</v>
      </c>
      <c r="CT266" s="40">
        <v>0.93509100000000001</v>
      </c>
      <c r="CU266" s="40">
        <v>11.035</v>
      </c>
      <c r="CV266" s="40">
        <v>8.8679999999999991E-3</v>
      </c>
      <c r="CW266" s="40">
        <v>5.9686779999999997</v>
      </c>
      <c r="CX266" s="40">
        <v>28.66573</v>
      </c>
      <c r="CY266" s="40">
        <v>1.2903739999999999</v>
      </c>
      <c r="CZ266" s="40">
        <v>6.4361360000000003</v>
      </c>
      <c r="DA266" s="40">
        <v>3.0345300000000002</v>
      </c>
      <c r="DB266" s="40">
        <v>2.3802129999999999</v>
      </c>
      <c r="DC266" s="40">
        <v>0.76340600000000003</v>
      </c>
    </row>
    <row r="267" spans="1:107" x14ac:dyDescent="0.25">
      <c r="A267" s="6" t="s">
        <v>494</v>
      </c>
      <c r="B267" s="5" t="s">
        <v>56</v>
      </c>
      <c r="C267" s="5" t="s">
        <v>66</v>
      </c>
      <c r="D267" s="24">
        <f t="shared" si="131"/>
        <v>0.42982599999999999</v>
      </c>
      <c r="E267" s="24">
        <f t="shared" si="132"/>
        <v>0.56169999999999998</v>
      </c>
      <c r="F267" s="8">
        <f t="shared" si="133"/>
        <v>0.99152599999999991</v>
      </c>
      <c r="G267" s="19"/>
      <c r="H267" s="9">
        <v>0.87033794925615549</v>
      </c>
      <c r="I267" s="9">
        <v>1.1717495263549447</v>
      </c>
      <c r="J267" s="9">
        <v>1.0679255448238951</v>
      </c>
      <c r="K267" s="9">
        <v>1.1375796950485673</v>
      </c>
      <c r="L267" s="9">
        <v>1.0498362979012814</v>
      </c>
      <c r="M267" s="9">
        <v>0.94470442200195393</v>
      </c>
      <c r="N267" s="19"/>
      <c r="O267" s="9">
        <f t="shared" si="135"/>
        <v>1.8587476696594134</v>
      </c>
      <c r="P267" s="9">
        <f t="shared" si="136"/>
        <v>1.9265529748199652</v>
      </c>
      <c r="Q267" s="9">
        <f t="shared" si="137"/>
        <v>2.062023693645632</v>
      </c>
      <c r="R267" s="9">
        <f t="shared" si="138"/>
        <v>2.1558426598139961</v>
      </c>
      <c r="S267" s="9">
        <f t="shared" si="139"/>
        <v>2.0701372488199148</v>
      </c>
      <c r="T267" s="9">
        <f t="shared" si="140"/>
        <v>1.9376903965107557</v>
      </c>
      <c r="U267" s="19"/>
      <c r="V267" s="16">
        <f t="shared" si="141"/>
        <v>-0.81691734850718811</v>
      </c>
      <c r="W267" s="16">
        <f t="shared" si="142"/>
        <v>-0.39978643327263685</v>
      </c>
      <c r="X267" s="16">
        <f t="shared" si="143"/>
        <v>-9.4547953844289129E-2</v>
      </c>
      <c r="Y267" s="16">
        <f t="shared" si="144"/>
        <v>0.6823769234342818</v>
      </c>
      <c r="Z267" s="16">
        <f t="shared" si="145"/>
        <v>-0.37641416483116147</v>
      </c>
      <c r="AA267" s="16">
        <f t="shared" si="146"/>
        <v>-1.0386581321724746</v>
      </c>
      <c r="AB267" s="16">
        <f t="shared" si="147"/>
        <v>-0.44475327369989442</v>
      </c>
      <c r="AC267" s="47">
        <f t="shared" si="148"/>
        <v>0.23702424030312083</v>
      </c>
      <c r="AD267" s="16">
        <f t="shared" si="149"/>
        <v>0.90380772762980288</v>
      </c>
      <c r="AE267" s="16">
        <f t="shared" si="150"/>
        <v>-0.68333074116563686</v>
      </c>
      <c r="AF267" s="16">
        <f t="shared" si="151"/>
        <v>0.73338769957555849</v>
      </c>
      <c r="AG267" s="16">
        <f t="shared" si="152"/>
        <v>-8.065003364494204E-2</v>
      </c>
      <c r="AH267" s="16">
        <f t="shared" si="153"/>
        <v>1.1850869273836873</v>
      </c>
      <c r="AI267" s="16">
        <f t="shared" si="154"/>
        <v>0.78237885542501462</v>
      </c>
      <c r="AJ267" s="16">
        <f t="shared" si="155"/>
        <v>0.60927306579125318</v>
      </c>
      <c r="AK267" s="16">
        <f t="shared" si="156"/>
        <v>-0.17313432386545966</v>
      </c>
      <c r="AL267" s="47">
        <f t="shared" si="157"/>
        <v>0.26755672448944207</v>
      </c>
      <c r="AM267" s="16">
        <f t="shared" si="158"/>
        <v>-1.240958709462453</v>
      </c>
      <c r="AN267" s="16">
        <f t="shared" si="159"/>
        <v>1.4410081074027028</v>
      </c>
      <c r="AO267" s="16">
        <f t="shared" si="160"/>
        <v>-1.449461051873411</v>
      </c>
      <c r="AP267" s="16">
        <f t="shared" si="161"/>
        <v>-0.77163179582248487</v>
      </c>
      <c r="AQ267" s="16">
        <f t="shared" si="162"/>
        <v>1.5354094216481129</v>
      </c>
      <c r="AR267" s="19"/>
      <c r="AS267" s="14">
        <v>8.8800000000000001E-4</v>
      </c>
      <c r="AT267" s="16">
        <v>0.23099</v>
      </c>
      <c r="AU267" s="14">
        <v>6.3599999999999996E-4</v>
      </c>
      <c r="AV267" s="16">
        <v>2.6245940000000001</v>
      </c>
      <c r="AW267" s="15">
        <v>0.47862100000000002</v>
      </c>
      <c r="AX267" s="15">
        <v>4.5106E-2</v>
      </c>
      <c r="AY267" s="14">
        <v>7.2000000000000005E-4</v>
      </c>
      <c r="AZ267" s="37">
        <v>0.45804</v>
      </c>
      <c r="BA267" s="16">
        <v>3.441303</v>
      </c>
      <c r="BB267" s="16">
        <v>2.1724019999999999</v>
      </c>
      <c r="BC267" s="16">
        <f t="shared" si="134"/>
        <v>1.5841004565453356</v>
      </c>
      <c r="BD267" s="12">
        <v>176.59653700000001</v>
      </c>
      <c r="BE267" s="15">
        <v>3.1349260000000001</v>
      </c>
      <c r="BF267" s="15">
        <v>0.44917299999999999</v>
      </c>
      <c r="BG267" s="15">
        <v>0.54237899999999994</v>
      </c>
      <c r="BH267" s="15">
        <v>0.42982599999999999</v>
      </c>
      <c r="BI267" s="37">
        <v>0.56169999999999998</v>
      </c>
      <c r="BJ267" s="13">
        <v>874.70474200000001</v>
      </c>
      <c r="BK267" s="15">
        <v>0.24076400000000001</v>
      </c>
      <c r="BL267" s="15">
        <v>6.897297</v>
      </c>
      <c r="BM267" s="16">
        <v>7.3651010000000001</v>
      </c>
      <c r="BN267" s="15">
        <v>0.192464</v>
      </c>
      <c r="BO267" s="19"/>
      <c r="BP267" s="11">
        <v>201.83333300000001</v>
      </c>
      <c r="BQ267" s="40">
        <v>0</v>
      </c>
      <c r="BR267" s="40">
        <v>28.276415</v>
      </c>
      <c r="BS267" s="39">
        <v>0</v>
      </c>
      <c r="BT267" s="39">
        <v>53.076771999999998</v>
      </c>
      <c r="BU267" s="40">
        <v>1.1978599999999999</v>
      </c>
      <c r="BV267" s="40">
        <v>54.665770999999999</v>
      </c>
      <c r="BW267" s="39">
        <v>0</v>
      </c>
      <c r="BX267" s="39">
        <v>61.791426999999999</v>
      </c>
      <c r="BY267" s="40">
        <v>0</v>
      </c>
      <c r="BZ267" s="40">
        <v>0.45556000000000002</v>
      </c>
      <c r="CA267" s="39">
        <v>0</v>
      </c>
      <c r="CB267" s="39">
        <v>5.4923140000000004</v>
      </c>
      <c r="CC267" s="39">
        <v>12.215919</v>
      </c>
      <c r="CD267" s="39">
        <v>11.696761</v>
      </c>
      <c r="CE267" s="39">
        <v>10.36819</v>
      </c>
      <c r="CF267" s="40">
        <v>1.2877620000000001</v>
      </c>
      <c r="CG267" s="40">
        <v>10.987000999999999</v>
      </c>
      <c r="CH267" s="40">
        <v>0.73370999999999997</v>
      </c>
      <c r="CI267" s="40">
        <v>0.82234399999999996</v>
      </c>
      <c r="CJ267" s="40">
        <v>0.83721900000000005</v>
      </c>
      <c r="CK267" s="40">
        <v>21.671668</v>
      </c>
      <c r="CL267" s="40">
        <v>0.14984</v>
      </c>
      <c r="CM267" s="41">
        <v>27.479192000000001</v>
      </c>
      <c r="CN267" s="41">
        <v>31.882010999999999</v>
      </c>
      <c r="CO267" s="11">
        <v>687.70305399999995</v>
      </c>
      <c r="CP267" s="40">
        <v>60.961446000000002</v>
      </c>
      <c r="CQ267" s="40">
        <v>17.817557999999998</v>
      </c>
      <c r="CR267" s="40">
        <v>3.3951020000000001</v>
      </c>
      <c r="CS267" s="40">
        <v>19.220668</v>
      </c>
      <c r="CT267" s="40">
        <v>1.1752499999999999</v>
      </c>
      <c r="CU267" s="40">
        <v>13.174334</v>
      </c>
      <c r="CV267" s="40">
        <v>0.17158399999999999</v>
      </c>
      <c r="CW267" s="40">
        <v>6.4845290000000002</v>
      </c>
      <c r="CX267" s="40">
        <v>28.72702</v>
      </c>
      <c r="CY267" s="40">
        <v>1.453505</v>
      </c>
      <c r="CZ267" s="40">
        <v>6.9059559999999998</v>
      </c>
      <c r="DA267" s="40">
        <v>3.6664509999999999</v>
      </c>
      <c r="DB267" s="40">
        <v>2.5314139999999998</v>
      </c>
      <c r="DC267" s="40">
        <v>0.87037600000000004</v>
      </c>
    </row>
    <row r="268" spans="1:107" x14ac:dyDescent="0.25">
      <c r="A268" s="6" t="s">
        <v>683</v>
      </c>
      <c r="B268" s="5" t="s">
        <v>56</v>
      </c>
      <c r="C268" s="5" t="s">
        <v>76</v>
      </c>
      <c r="D268" s="24">
        <f t="shared" si="131"/>
        <v>0.69646300000000005</v>
      </c>
      <c r="E268" s="24">
        <f t="shared" si="132"/>
        <v>0.29490899999999998</v>
      </c>
      <c r="F268" s="8">
        <f t="shared" si="133"/>
        <v>0.99137200000000003</v>
      </c>
      <c r="G268" s="19"/>
      <c r="H268" s="9">
        <v>1.7159004958912087</v>
      </c>
      <c r="I268" s="9">
        <v>1.592878067245262</v>
      </c>
      <c r="J268" s="9">
        <v>1.4859693250563604</v>
      </c>
      <c r="K268" s="9">
        <v>1.1631084669092926</v>
      </c>
      <c r="L268" s="9">
        <v>1.6184820650442833</v>
      </c>
      <c r="M268" s="9">
        <v>1.4244390448911923</v>
      </c>
      <c r="N268" s="19"/>
      <c r="O268" s="9">
        <f t="shared" si="135"/>
        <v>2.1802360992560947</v>
      </c>
      <c r="P268" s="9">
        <f t="shared" si="136"/>
        <v>2.207865834562361</v>
      </c>
      <c r="Q268" s="9">
        <f t="shared" si="137"/>
        <v>2.3128236372096729</v>
      </c>
      <c r="R268" s="9">
        <f t="shared" si="138"/>
        <v>2.2012284943962528</v>
      </c>
      <c r="S268" s="9">
        <f t="shared" si="139"/>
        <v>2.2745289620357791</v>
      </c>
      <c r="T268" s="9">
        <f t="shared" si="140"/>
        <v>2.2165572343415878</v>
      </c>
      <c r="U268" s="19"/>
      <c r="V268" s="16">
        <f t="shared" si="141"/>
        <v>-0.10339118634622196</v>
      </c>
      <c r="W268" s="16">
        <f t="shared" si="142"/>
        <v>-4.2472424570488193E-2</v>
      </c>
      <c r="X268" s="16">
        <f t="shared" si="143"/>
        <v>-6.4308317516104788E-2</v>
      </c>
      <c r="Y268" s="16">
        <f t="shared" si="144"/>
        <v>-0.91238362595156752</v>
      </c>
      <c r="Z268" s="16">
        <f t="shared" si="145"/>
        <v>-0.52056283132745185</v>
      </c>
      <c r="AA268" s="16">
        <f t="shared" si="146"/>
        <v>-0.82220284102097774</v>
      </c>
      <c r="AB268" s="16">
        <f t="shared" si="147"/>
        <v>-0.10428050218877451</v>
      </c>
      <c r="AC268" s="47">
        <f t="shared" si="148"/>
        <v>-0.29285720804065729</v>
      </c>
      <c r="AD268" s="16">
        <f t="shared" si="149"/>
        <v>-1.0181087582212835</v>
      </c>
      <c r="AE268" s="16">
        <f t="shared" si="150"/>
        <v>0.55930555800801629</v>
      </c>
      <c r="AF268" s="16">
        <f t="shared" si="151"/>
        <v>-0.89956739157648746</v>
      </c>
      <c r="AG268" s="16">
        <f t="shared" si="152"/>
        <v>0.84741248503808975</v>
      </c>
      <c r="AH268" s="16">
        <f t="shared" si="153"/>
        <v>1.2512414893788812</v>
      </c>
      <c r="AI268" s="16">
        <f t="shared" si="154"/>
        <v>1.5994757676875491</v>
      </c>
      <c r="AJ268" s="16">
        <f t="shared" si="155"/>
        <v>1.0666724928086089</v>
      </c>
      <c r="AK268" s="16">
        <f t="shared" si="156"/>
        <v>0.6136986603511857</v>
      </c>
      <c r="AL268" s="47">
        <f t="shared" si="157"/>
        <v>-0.44844583193780713</v>
      </c>
      <c r="AM268" s="16">
        <f t="shared" si="158"/>
        <v>0.83137080961795862</v>
      </c>
      <c r="AN268" s="16">
        <f t="shared" si="159"/>
        <v>-0.92930547922504381</v>
      </c>
      <c r="AO268" s="16">
        <f t="shared" si="160"/>
        <v>0.60785888941703403</v>
      </c>
      <c r="AP268" s="16">
        <f t="shared" si="161"/>
        <v>1.5345354317746684</v>
      </c>
      <c r="AQ268" s="16">
        <f t="shared" si="162"/>
        <v>1.4635521627785044</v>
      </c>
      <c r="AR268" s="19"/>
      <c r="AS268" s="14">
        <v>9.859999999999999E-4</v>
      </c>
      <c r="AT268" s="16">
        <v>0.27903899999999998</v>
      </c>
      <c r="AU268" s="14">
        <v>6.4000000000000005E-4</v>
      </c>
      <c r="AV268" s="16">
        <v>0.63081399999999999</v>
      </c>
      <c r="AW268" s="15">
        <v>0.459289</v>
      </c>
      <c r="AX268" s="15">
        <v>6.1877000000000001E-2</v>
      </c>
      <c r="AY268" s="14">
        <v>7.5500000000000003E-4</v>
      </c>
      <c r="AZ268" s="37">
        <v>0.38458500000000001</v>
      </c>
      <c r="BA268" s="16">
        <v>2.5950000000000002</v>
      </c>
      <c r="BB268" s="16">
        <v>2.9155609999999998</v>
      </c>
      <c r="BC268" s="16">
        <f t="shared" si="134"/>
        <v>0.89005169159554554</v>
      </c>
      <c r="BD268" s="12">
        <v>194.10794300000001</v>
      </c>
      <c r="BE268" s="15">
        <v>3.2376819999999999</v>
      </c>
      <c r="BF268" s="15">
        <v>0.68118000000000001</v>
      </c>
      <c r="BG268" s="15">
        <v>0.72566900000000001</v>
      </c>
      <c r="BH268" s="15">
        <v>0.69646300000000005</v>
      </c>
      <c r="BI268" s="37">
        <v>0.29490899999999998</v>
      </c>
      <c r="BJ268" s="13">
        <v>1543.7798869999999</v>
      </c>
      <c r="BK268" s="15">
        <v>0.13212399999999999</v>
      </c>
      <c r="BL268" s="15">
        <v>7.3881889999999997</v>
      </c>
      <c r="BM268" s="16">
        <v>16.034879</v>
      </c>
      <c r="BN268" s="15">
        <v>0.191583</v>
      </c>
      <c r="BO268" s="19"/>
      <c r="BP268" s="11">
        <v>191.66666699999999</v>
      </c>
      <c r="BQ268" s="40">
        <v>41.945965000000001</v>
      </c>
      <c r="BR268" s="40">
        <v>50.132244</v>
      </c>
      <c r="BS268" s="39">
        <v>11.657057999999999</v>
      </c>
      <c r="BT268" s="39">
        <v>7.5874100000000002</v>
      </c>
      <c r="BU268" s="40">
        <v>0.61805600000000005</v>
      </c>
      <c r="BV268" s="40">
        <v>60.231841000000003</v>
      </c>
      <c r="BW268" s="39">
        <v>38.925041999999998</v>
      </c>
      <c r="BX268" s="39">
        <v>84.123833000000005</v>
      </c>
      <c r="BY268" s="40">
        <v>1.9780679999999999</v>
      </c>
      <c r="BZ268" s="40">
        <v>0.46819699999999997</v>
      </c>
      <c r="CA268" s="39">
        <v>7.7159380000000004</v>
      </c>
      <c r="CB268" s="39">
        <v>13.461206000000001</v>
      </c>
      <c r="CC268" s="39">
        <v>8.8770600000000002</v>
      </c>
      <c r="CD268" s="39">
        <v>9.3332379999999997</v>
      </c>
      <c r="CE268" s="39">
        <v>7.9770019999999997</v>
      </c>
      <c r="CF268" s="40">
        <v>1.4337839999999999</v>
      </c>
      <c r="CG268" s="40">
        <v>19.012668000000001</v>
      </c>
      <c r="CH268" s="40">
        <v>1.4556229999999999</v>
      </c>
      <c r="CI268" s="40">
        <v>1.130441</v>
      </c>
      <c r="CJ268" s="40">
        <v>1.8667229999999999</v>
      </c>
      <c r="CK268" s="40">
        <v>22.346834999999999</v>
      </c>
      <c r="CL268" s="40">
        <v>1.6979000000000001E-2</v>
      </c>
      <c r="CM268" s="41">
        <v>32.604239999999997</v>
      </c>
      <c r="CN268" s="41">
        <v>36.312232000000002</v>
      </c>
      <c r="CO268" s="11">
        <v>692.291066</v>
      </c>
      <c r="CP268" s="40">
        <v>63.522530000000003</v>
      </c>
      <c r="CQ268" s="40">
        <v>17.510788000000002</v>
      </c>
      <c r="CR268" s="40">
        <v>3.787722</v>
      </c>
      <c r="CS268" s="40">
        <v>26.901001000000001</v>
      </c>
      <c r="CT268" s="40">
        <v>1.3493120000000001</v>
      </c>
      <c r="CU268" s="40">
        <v>13.679001</v>
      </c>
      <c r="CV268" s="40">
        <v>-8.4469999999999996E-3</v>
      </c>
      <c r="CW268" s="40">
        <v>7.2170560000000004</v>
      </c>
      <c r="CX268" s="40">
        <v>28.954096</v>
      </c>
      <c r="CY268" s="40">
        <v>1.5804480000000001</v>
      </c>
      <c r="CZ268" s="40">
        <v>7.1314060000000001</v>
      </c>
      <c r="DA268" s="40">
        <v>3.1122299999999998</v>
      </c>
      <c r="DB268" s="40">
        <v>2.671891</v>
      </c>
      <c r="DC268" s="40">
        <v>0.95497100000000001</v>
      </c>
    </row>
    <row r="269" spans="1:107" x14ac:dyDescent="0.25">
      <c r="A269" s="6" t="s">
        <v>139</v>
      </c>
      <c r="B269" s="5" t="s">
        <v>56</v>
      </c>
      <c r="C269" s="5" t="s">
        <v>140</v>
      </c>
      <c r="D269" s="24">
        <f t="shared" si="131"/>
        <v>0.36244100000000001</v>
      </c>
      <c r="E269" s="24">
        <f t="shared" si="132"/>
        <v>0.628807</v>
      </c>
      <c r="F269" s="8">
        <f t="shared" si="133"/>
        <v>0.99124800000000002</v>
      </c>
      <c r="G269" s="19"/>
      <c r="H269" s="9">
        <v>0.53300182431664045</v>
      </c>
      <c r="I269" s="9">
        <v>1.2620380992717291</v>
      </c>
      <c r="J269" s="9">
        <v>1.318502598815317</v>
      </c>
      <c r="K269" s="9">
        <v>1.2007782075492648</v>
      </c>
      <c r="L269" s="9">
        <v>1.0509822315456172</v>
      </c>
      <c r="M269" s="9">
        <v>0.89596031074747684</v>
      </c>
      <c r="N269" s="19"/>
      <c r="O269" s="9">
        <f t="shared" si="135"/>
        <v>1.2108844686883287</v>
      </c>
      <c r="P269" s="9">
        <f t="shared" si="136"/>
        <v>1.00612291996051</v>
      </c>
      <c r="Q269" s="9">
        <f t="shared" si="137"/>
        <v>1.1019948194252578</v>
      </c>
      <c r="R269" s="9">
        <f t="shared" si="138"/>
        <v>1.1425733028661709</v>
      </c>
      <c r="S269" s="9">
        <f t="shared" si="139"/>
        <v>1.2263911675807766</v>
      </c>
      <c r="T269" s="9">
        <f t="shared" si="140"/>
        <v>1.1336075942877768</v>
      </c>
      <c r="U269" s="19"/>
      <c r="V269" s="16">
        <f t="shared" si="141"/>
        <v>-0.92613053659305078</v>
      </c>
      <c r="W269" s="16">
        <f t="shared" si="142"/>
        <v>-0.51624124765536394</v>
      </c>
      <c r="X269" s="16">
        <f t="shared" si="143"/>
        <v>-0.14746731741861008</v>
      </c>
      <c r="Y269" s="16">
        <f t="shared" si="144"/>
        <v>1.4961712865592034</v>
      </c>
      <c r="Z269" s="16">
        <f t="shared" si="145"/>
        <v>0.19676543342922664</v>
      </c>
      <c r="AA269" s="16">
        <f t="shared" si="146"/>
        <v>-0.35607086944936822</v>
      </c>
      <c r="AB269" s="16">
        <f t="shared" si="147"/>
        <v>-0.53230341494561106</v>
      </c>
      <c r="AC269" s="47">
        <f t="shared" si="148"/>
        <v>0.53374486673732702</v>
      </c>
      <c r="AD269" s="16">
        <f t="shared" si="149"/>
        <v>1.9033165763142352</v>
      </c>
      <c r="AE269" s="16">
        <f t="shared" si="150"/>
        <v>-1.2144549708839341</v>
      </c>
      <c r="AF269" s="16">
        <f t="shared" si="151"/>
        <v>1.9299773571056689</v>
      </c>
      <c r="AG269" s="16">
        <f t="shared" si="152"/>
        <v>-0.3775714285159496</v>
      </c>
      <c r="AH269" s="16">
        <f t="shared" si="153"/>
        <v>-0.83318603397473168</v>
      </c>
      <c r="AI269" s="16">
        <f t="shared" si="154"/>
        <v>-0.79954699755226355</v>
      </c>
      <c r="AJ269" s="16">
        <f t="shared" si="155"/>
        <v>-0.74423145614800312</v>
      </c>
      <c r="AK269" s="16">
        <f t="shared" si="156"/>
        <v>-0.37198422332216902</v>
      </c>
      <c r="AL269" s="47">
        <f t="shared" si="157"/>
        <v>0.44765569167410507</v>
      </c>
      <c r="AM269" s="16">
        <f t="shared" si="158"/>
        <v>0.92448586118885934</v>
      </c>
      <c r="AN269" s="16">
        <f t="shared" si="159"/>
        <v>-0.38874132769440051</v>
      </c>
      <c r="AO269" s="16">
        <f t="shared" si="160"/>
        <v>1.1235802810377891</v>
      </c>
      <c r="AP269" s="16">
        <f t="shared" si="161"/>
        <v>1.15424350625562</v>
      </c>
      <c r="AQ269" s="16">
        <f t="shared" si="162"/>
        <v>-0.50758787706467956</v>
      </c>
      <c r="AR269" s="19"/>
      <c r="AS269" s="14">
        <v>8.7299999999999997E-4</v>
      </c>
      <c r="AT269" s="16">
        <v>0.21532999999999999</v>
      </c>
      <c r="AU269" s="14">
        <v>6.29E-4</v>
      </c>
      <c r="AV269" s="16">
        <v>3.6420050000000002</v>
      </c>
      <c r="AW269" s="15">
        <v>0.55549099999999996</v>
      </c>
      <c r="AX269" s="15">
        <v>9.7992999999999997E-2</v>
      </c>
      <c r="AY269" s="14">
        <v>7.1100000000000004E-4</v>
      </c>
      <c r="AZ269" s="37">
        <v>0.49917299999999998</v>
      </c>
      <c r="BA269" s="16">
        <v>3.8814299999999999</v>
      </c>
      <c r="BB269" s="16">
        <v>1.8547629999999999</v>
      </c>
      <c r="BC269" s="16">
        <f t="shared" si="134"/>
        <v>2.0926824613171604</v>
      </c>
      <c r="BD269" s="12">
        <v>170.99399299999999</v>
      </c>
      <c r="BE269" s="15">
        <v>0</v>
      </c>
      <c r="BF269" s="15">
        <v>0</v>
      </c>
      <c r="BG269" s="15">
        <v>0</v>
      </c>
      <c r="BH269" s="15">
        <v>0.36244100000000001</v>
      </c>
      <c r="BI269" s="37">
        <v>0.628807</v>
      </c>
      <c r="BJ269" s="13">
        <v>1573.8431399999999</v>
      </c>
      <c r="BK269" s="15">
        <v>0.15690000000000001</v>
      </c>
      <c r="BL269" s="15">
        <v>7.5112439999999996</v>
      </c>
      <c r="BM269" s="16">
        <v>14.605214</v>
      </c>
      <c r="BN269" s="15">
        <v>0.16741600000000001</v>
      </c>
      <c r="BO269" s="19"/>
      <c r="BP269" s="11">
        <v>206</v>
      </c>
      <c r="BQ269" s="21">
        <v>9.7306679999999997</v>
      </c>
      <c r="BR269" s="21">
        <v>9.1026539999999994</v>
      </c>
      <c r="BS269" s="20">
        <v>18.087869999999999</v>
      </c>
      <c r="BT269" s="20">
        <v>24.005859000000001</v>
      </c>
      <c r="BU269" s="21">
        <v>1.3232189999999999</v>
      </c>
      <c r="BV269" s="21">
        <v>9.0110980000000005</v>
      </c>
      <c r="BW269" s="20">
        <v>5.4531879999999999</v>
      </c>
      <c r="BX269" s="20">
        <v>27.919923000000001</v>
      </c>
      <c r="BY269" s="21">
        <v>2.8147549999999999</v>
      </c>
      <c r="BZ269" s="21">
        <v>0.49701200000000001</v>
      </c>
      <c r="CA269" s="20">
        <v>15.626970999999999</v>
      </c>
      <c r="CB269" s="20">
        <v>43.823563</v>
      </c>
      <c r="CC269" s="20">
        <v>28.894871999999999</v>
      </c>
      <c r="CD269" s="20">
        <v>10.280611</v>
      </c>
      <c r="CE269" s="20">
        <v>10.226138000000001</v>
      </c>
      <c r="CF269" s="21">
        <v>1.511811</v>
      </c>
      <c r="CG269" s="21">
        <v>41.697668999999998</v>
      </c>
      <c r="CH269" s="21">
        <v>10.280920999999999</v>
      </c>
      <c r="CI269" s="21">
        <v>4.4531679999999998</v>
      </c>
      <c r="CJ269" s="21">
        <v>5.9232810000000002</v>
      </c>
      <c r="CK269" s="21">
        <v>29.553335000000001</v>
      </c>
      <c r="CL269" s="21">
        <v>1.7784660000000001</v>
      </c>
      <c r="CM269" s="23">
        <v>69.838801000000004</v>
      </c>
      <c r="CN269" s="23">
        <v>59.628946999999997</v>
      </c>
      <c r="CO269" s="22">
        <v>475.92972800000001</v>
      </c>
      <c r="CP269" s="21">
        <v>38.932481000000003</v>
      </c>
      <c r="CQ269" s="21">
        <v>45.658811</v>
      </c>
      <c r="CR269" s="21">
        <v>3.0944590000000001</v>
      </c>
      <c r="CS269" s="21">
        <v>34.903669000000001</v>
      </c>
      <c r="CT269" s="21">
        <v>1.767412</v>
      </c>
      <c r="CU269" s="21">
        <v>11.393000000000001</v>
      </c>
      <c r="CV269" s="21">
        <v>2.0954E-2</v>
      </c>
      <c r="CW269" s="21">
        <v>7.8195540000000001</v>
      </c>
      <c r="CX269" s="21">
        <v>79.938444000000004</v>
      </c>
      <c r="CY269" s="21">
        <v>4.9556500000000003</v>
      </c>
      <c r="CZ269" s="21">
        <v>22.875413000000002</v>
      </c>
      <c r="DA269" s="21">
        <v>3.1593879999999999</v>
      </c>
      <c r="DB269" s="21">
        <v>2.2829760000000001</v>
      </c>
      <c r="DC269" s="21">
        <v>0.58776899999999999</v>
      </c>
    </row>
    <row r="270" spans="1:107" x14ac:dyDescent="0.25">
      <c r="A270" s="6" t="s">
        <v>320</v>
      </c>
      <c r="B270" s="5" t="s">
        <v>48</v>
      </c>
      <c r="C270" s="10"/>
      <c r="D270" s="24">
        <f t="shared" si="131"/>
        <v>0.33713799999999999</v>
      </c>
      <c r="E270" s="24">
        <f t="shared" si="132"/>
        <v>0.65404300000000004</v>
      </c>
      <c r="F270" s="8">
        <f t="shared" si="133"/>
        <v>0.99118100000000009</v>
      </c>
      <c r="G270" s="19"/>
      <c r="H270" s="9">
        <v>0.39847021741253308</v>
      </c>
      <c r="I270" s="9">
        <v>0.93100942464687575</v>
      </c>
      <c r="J270" s="9">
        <v>0.57057134203080628</v>
      </c>
      <c r="K270" s="9">
        <v>0.81578579682540286</v>
      </c>
      <c r="L270" s="9">
        <v>0.64138820561497856</v>
      </c>
      <c r="M270" s="9">
        <v>0.80482419745032763</v>
      </c>
      <c r="N270" s="19"/>
      <c r="O270" s="9">
        <f t="shared" si="135"/>
        <v>1.7497168534019274</v>
      </c>
      <c r="P270" s="9">
        <f t="shared" si="136"/>
        <v>1.6440091874121723</v>
      </c>
      <c r="Q270" s="9">
        <f t="shared" si="137"/>
        <v>1.9220631604056595</v>
      </c>
      <c r="R270" s="9">
        <f t="shared" si="138"/>
        <v>1.9250456682663855</v>
      </c>
      <c r="S270" s="9">
        <f t="shared" si="139"/>
        <v>1.8973194697832474</v>
      </c>
      <c r="T270" s="9">
        <f t="shared" si="140"/>
        <v>1.8292664950161979</v>
      </c>
      <c r="U270" s="19"/>
      <c r="V270" s="16">
        <f t="shared" si="141"/>
        <v>-0.3727837169580151</v>
      </c>
      <c r="W270" s="16">
        <f t="shared" si="142"/>
        <v>0.13519925009312078</v>
      </c>
      <c r="X270" s="16">
        <f t="shared" si="143"/>
        <v>-0.3742645898799869</v>
      </c>
      <c r="Y270" s="16">
        <f t="shared" si="144"/>
        <v>1.1026458960089696</v>
      </c>
      <c r="Z270" s="16">
        <f t="shared" si="145"/>
        <v>-0.14266098119821063</v>
      </c>
      <c r="AA270" s="16">
        <f t="shared" si="146"/>
        <v>-0.8232353628319683</v>
      </c>
      <c r="AB270" s="16">
        <f t="shared" si="147"/>
        <v>-0.48366444758688054</v>
      </c>
      <c r="AC270" s="47">
        <f t="shared" si="148"/>
        <v>-0.33217902105436536</v>
      </c>
      <c r="AD270" s="16">
        <f t="shared" si="149"/>
        <v>0.85972393869919383</v>
      </c>
      <c r="AE270" s="16">
        <f t="shared" si="150"/>
        <v>-0.78162515036598701</v>
      </c>
      <c r="AF270" s="16">
        <f t="shared" si="151"/>
        <v>0.81543806431844834</v>
      </c>
      <c r="AG270" s="16">
        <f t="shared" si="152"/>
        <v>-0.43301365048729273</v>
      </c>
      <c r="AH270" s="16">
        <f t="shared" si="153"/>
        <v>1.0485428710408877</v>
      </c>
      <c r="AI270" s="16">
        <f t="shared" si="154"/>
        <v>0.69343067879197084</v>
      </c>
      <c r="AJ270" s="16">
        <f t="shared" si="155"/>
        <v>0.27944088908597259</v>
      </c>
      <c r="AK270" s="16">
        <f t="shared" si="156"/>
        <v>-0.44665216137890451</v>
      </c>
      <c r="AL270" s="47">
        <f t="shared" si="157"/>
        <v>0.51538301573675371</v>
      </c>
      <c r="AM270" s="16">
        <f t="shared" si="158"/>
        <v>-1.173925146156922</v>
      </c>
      <c r="AN270" s="16">
        <f t="shared" si="159"/>
        <v>0.37225064200358504</v>
      </c>
      <c r="AO270" s="16">
        <f t="shared" si="160"/>
        <v>-1.4343274128896828</v>
      </c>
      <c r="AP270" s="16">
        <f t="shared" si="161"/>
        <v>-0.82431962328924113</v>
      </c>
      <c r="AQ270" s="16">
        <f t="shared" si="162"/>
        <v>0.58601272103261937</v>
      </c>
      <c r="AR270" s="19"/>
      <c r="AS270" s="14">
        <v>9.4899999999999997E-4</v>
      </c>
      <c r="AT270" s="16">
        <v>0.30293100000000001</v>
      </c>
      <c r="AU270" s="14">
        <v>5.9900000000000003E-4</v>
      </c>
      <c r="AV270" s="16">
        <v>3.1500170000000001</v>
      </c>
      <c r="AW270" s="15">
        <v>0.50997000000000003</v>
      </c>
      <c r="AX270" s="15">
        <v>6.1796999999999998E-2</v>
      </c>
      <c r="AY270" s="14">
        <v>7.1599999999999995E-4</v>
      </c>
      <c r="AZ270" s="37">
        <v>0.37913400000000003</v>
      </c>
      <c r="BA270" s="16">
        <v>3.421891</v>
      </c>
      <c r="BB270" s="16">
        <v>2.1136170000000001</v>
      </c>
      <c r="BC270" s="16">
        <f t="shared" si="134"/>
        <v>1.6189740146866722</v>
      </c>
      <c r="BD270" s="12">
        <v>169.947866</v>
      </c>
      <c r="BE270" s="15">
        <v>2.9228360000000002</v>
      </c>
      <c r="BF270" s="15">
        <v>0.42391699999999999</v>
      </c>
      <c r="BG270" s="15">
        <v>0.41020800000000002</v>
      </c>
      <c r="BH270" s="15">
        <v>0.33713799999999999</v>
      </c>
      <c r="BI270" s="37">
        <v>0.65404300000000004</v>
      </c>
      <c r="BJ270" s="13">
        <v>896.34729000000004</v>
      </c>
      <c r="BK270" s="15">
        <v>0.19177900000000001</v>
      </c>
      <c r="BL270" s="15">
        <v>6.9009080000000003</v>
      </c>
      <c r="BM270" s="16">
        <v>7.167027</v>
      </c>
      <c r="BN270" s="15">
        <v>0.18082400000000001</v>
      </c>
      <c r="BO270" s="19"/>
      <c r="BP270" s="11">
        <v>180.33333300000001</v>
      </c>
      <c r="BQ270" s="40">
        <v>0</v>
      </c>
      <c r="BR270" s="40">
        <v>26.852219000000002</v>
      </c>
      <c r="BS270" s="39">
        <v>0</v>
      </c>
      <c r="BT270" s="39">
        <v>52.062545</v>
      </c>
      <c r="BU270" s="40">
        <v>1.1832720000000001</v>
      </c>
      <c r="BV270" s="40">
        <v>50.851976999999998</v>
      </c>
      <c r="BW270" s="39">
        <v>0</v>
      </c>
      <c r="BX270" s="39">
        <v>61.746578999999997</v>
      </c>
      <c r="BY270" s="40">
        <v>0</v>
      </c>
      <c r="BZ270" s="40">
        <v>0.41510399999999997</v>
      </c>
      <c r="CA270" s="39">
        <v>0</v>
      </c>
      <c r="CB270" s="39">
        <v>4.4323050000000004</v>
      </c>
      <c r="CC270" s="39">
        <v>7.141051</v>
      </c>
      <c r="CD270" s="39">
        <v>10.845236</v>
      </c>
      <c r="CE270" s="39">
        <v>10.017752</v>
      </c>
      <c r="CF270" s="40">
        <v>1.2397370000000001</v>
      </c>
      <c r="CG270" s="40">
        <v>8.8123339999999999</v>
      </c>
      <c r="CH270" s="40">
        <v>0.773173</v>
      </c>
      <c r="CI270" s="40">
        <v>0.77300800000000003</v>
      </c>
      <c r="CJ270" s="40">
        <v>0.76847299999999996</v>
      </c>
      <c r="CK270" s="40">
        <v>21.167667000000002</v>
      </c>
      <c r="CL270" s="40">
        <v>0.18251999999999999</v>
      </c>
      <c r="CM270" s="41">
        <v>28.67182</v>
      </c>
      <c r="CN270" s="41">
        <v>33.992494999999998</v>
      </c>
      <c r="CO270" s="11">
        <v>684.439301</v>
      </c>
      <c r="CP270" s="40">
        <v>56.565801</v>
      </c>
      <c r="CQ270" s="40">
        <v>17.234559000000001</v>
      </c>
      <c r="CR270" s="40">
        <v>2.7830940000000002</v>
      </c>
      <c r="CS270" s="40">
        <v>16.792667000000002</v>
      </c>
      <c r="CT270" s="40">
        <v>1.1094649999999999</v>
      </c>
      <c r="CU270" s="40">
        <v>12.764001</v>
      </c>
      <c r="CV270" s="40">
        <v>0.13053600000000001</v>
      </c>
      <c r="CW270" s="40">
        <v>5.7706109999999997</v>
      </c>
      <c r="CX270" s="40">
        <v>26.869301</v>
      </c>
      <c r="CY270" s="40">
        <v>1.437962</v>
      </c>
      <c r="CZ270" s="40">
        <v>6.6908659999999998</v>
      </c>
      <c r="DA270" s="40">
        <v>3.7020149999999998</v>
      </c>
      <c r="DB270" s="40">
        <v>2.5416729999999998</v>
      </c>
      <c r="DC270" s="40">
        <v>0.89688199999999996</v>
      </c>
    </row>
    <row r="271" spans="1:107" x14ac:dyDescent="0.25">
      <c r="A271" s="6" t="s">
        <v>487</v>
      </c>
      <c r="B271" s="5" t="s">
        <v>56</v>
      </c>
      <c r="C271" s="10" t="s">
        <v>120</v>
      </c>
      <c r="D271" s="24">
        <f t="shared" si="131"/>
        <v>0.98797100000000004</v>
      </c>
      <c r="E271" s="24">
        <f t="shared" si="132"/>
        <v>3.1840000000000002E-3</v>
      </c>
      <c r="F271" s="8">
        <f t="shared" si="133"/>
        <v>0.99115500000000001</v>
      </c>
      <c r="G271" s="19"/>
      <c r="H271" s="9">
        <v>0.79454058605052347</v>
      </c>
      <c r="I271" s="9">
        <v>1.124989854423367</v>
      </c>
      <c r="J271" s="9">
        <v>1.1683871384154396</v>
      </c>
      <c r="K271" s="9">
        <v>1.1505896048559534</v>
      </c>
      <c r="L271" s="9">
        <v>1.0423334380171088</v>
      </c>
      <c r="M271" s="9">
        <v>0.92734731659924063</v>
      </c>
      <c r="N271" s="19"/>
      <c r="O271" s="9">
        <f t="shared" si="135"/>
        <v>1.9096590178122979</v>
      </c>
      <c r="P271" s="9">
        <f t="shared" si="136"/>
        <v>2.0114146684801151</v>
      </c>
      <c r="Q271" s="9">
        <f t="shared" si="137"/>
        <v>2.0223854917904931</v>
      </c>
      <c r="R271" s="9">
        <f t="shared" si="138"/>
        <v>2.4268953777164382</v>
      </c>
      <c r="S271" s="9">
        <f t="shared" si="139"/>
        <v>2.0150563647504032</v>
      </c>
      <c r="T271" s="9">
        <f t="shared" si="140"/>
        <v>1.9110270782302632</v>
      </c>
      <c r="U271" s="19"/>
      <c r="V271" s="16">
        <f t="shared" si="141"/>
        <v>-6.6986790317601103E-2</v>
      </c>
      <c r="W271" s="16">
        <f t="shared" si="142"/>
        <v>-0.37186999820285666</v>
      </c>
      <c r="X271" s="16">
        <f t="shared" si="143"/>
        <v>0.42708577281687843</v>
      </c>
      <c r="Y271" s="16">
        <f t="shared" si="144"/>
        <v>0.21305765385090253</v>
      </c>
      <c r="Z271" s="16">
        <f t="shared" si="145"/>
        <v>-0.79854039634823071</v>
      </c>
      <c r="AA271" s="16">
        <f t="shared" si="146"/>
        <v>-0.72768837574744538</v>
      </c>
      <c r="AB271" s="16">
        <f t="shared" si="147"/>
        <v>0.33347020403980854</v>
      </c>
      <c r="AC271" s="47">
        <f t="shared" si="148"/>
        <v>-7.4217539973792407E-2</v>
      </c>
      <c r="AD271" s="16">
        <f t="shared" si="149"/>
        <v>-0.78235632176628678</v>
      </c>
      <c r="AE271" s="16">
        <f t="shared" si="150"/>
        <v>0.42879479460058662</v>
      </c>
      <c r="AF271" s="16">
        <f t="shared" si="151"/>
        <v>-0.75588576094436166</v>
      </c>
      <c r="AG271" s="16">
        <f t="shared" si="152"/>
        <v>1.4541457224250103</v>
      </c>
      <c r="AH271" s="16">
        <f t="shared" si="153"/>
        <v>1.7166230856077529</v>
      </c>
      <c r="AI271" s="16">
        <f t="shared" si="154"/>
        <v>0.73357991911572362</v>
      </c>
      <c r="AJ271" s="16">
        <f t="shared" si="155"/>
        <v>0.51381785556243087</v>
      </c>
      <c r="AK271" s="16">
        <f t="shared" si="156"/>
        <v>1.4739247713673829</v>
      </c>
      <c r="AL271" s="47">
        <f t="shared" si="157"/>
        <v>-1.2313652174258454</v>
      </c>
      <c r="AM271" s="16">
        <f t="shared" si="158"/>
        <v>-0.22438434726456213</v>
      </c>
      <c r="AN271" s="16">
        <f t="shared" si="159"/>
        <v>-7.4954048580996621E-2</v>
      </c>
      <c r="AO271" s="16">
        <f t="shared" si="160"/>
        <v>-8.5279378165539252E-2</v>
      </c>
      <c r="AP271" s="16">
        <f t="shared" si="161"/>
        <v>0.8124400235389958</v>
      </c>
      <c r="AQ271" s="16">
        <f t="shared" si="162"/>
        <v>0.6734485683745266</v>
      </c>
      <c r="AR271" s="19"/>
      <c r="AS271" s="14">
        <v>9.9099999999999991E-4</v>
      </c>
      <c r="AT271" s="16">
        <v>0.23474400000000001</v>
      </c>
      <c r="AU271" s="14">
        <v>7.0500000000000001E-4</v>
      </c>
      <c r="AV271" s="16">
        <v>2.0378479999999999</v>
      </c>
      <c r="AW271" s="15">
        <v>0.42200900000000002</v>
      </c>
      <c r="AX271" s="15">
        <v>6.9199999999999998E-2</v>
      </c>
      <c r="AY271" s="14">
        <v>8.0000000000000004E-4</v>
      </c>
      <c r="AZ271" s="37">
        <v>0.41489399999999999</v>
      </c>
      <c r="BA271" s="16">
        <v>2.6988120000000002</v>
      </c>
      <c r="BB271" s="16">
        <v>2.8375089999999998</v>
      </c>
      <c r="BC271" s="16">
        <f t="shared" si="134"/>
        <v>0.95112015503739389</v>
      </c>
      <c r="BD271" s="12">
        <v>205.55625800000001</v>
      </c>
      <c r="BE271" s="15">
        <v>3.9605459999999999</v>
      </c>
      <c r="BF271" s="15">
        <v>0.43531700000000001</v>
      </c>
      <c r="BG271" s="15">
        <v>0.50412800000000002</v>
      </c>
      <c r="BH271" s="15">
        <v>0.98797100000000004</v>
      </c>
      <c r="BI271" s="37">
        <v>3.1840000000000002E-3</v>
      </c>
      <c r="BJ271" s="13">
        <v>1202.917332</v>
      </c>
      <c r="BK271" s="15">
        <v>0.17128199999999999</v>
      </c>
      <c r="BL271" s="15">
        <v>7.2228009999999996</v>
      </c>
      <c r="BM271" s="16">
        <v>13.320242</v>
      </c>
      <c r="BN271" s="15">
        <v>0.181896</v>
      </c>
      <c r="BO271" s="19"/>
      <c r="BP271" s="11">
        <v>217.35714300000001</v>
      </c>
      <c r="BQ271" s="40">
        <v>47.851990000000001</v>
      </c>
      <c r="BR271" s="40">
        <v>43.549042999999998</v>
      </c>
      <c r="BS271" s="39">
        <v>15.582285000000001</v>
      </c>
      <c r="BT271" s="39">
        <v>33.030183000000001</v>
      </c>
      <c r="BU271" s="40">
        <v>0.97390200000000005</v>
      </c>
      <c r="BV271" s="40">
        <v>47.533233000000003</v>
      </c>
      <c r="BW271" s="39">
        <v>33.245297999999998</v>
      </c>
      <c r="BX271" s="39">
        <v>51.091912999999998</v>
      </c>
      <c r="BY271" s="40">
        <v>2.2515689999999999</v>
      </c>
      <c r="BZ271" s="40">
        <v>0.68551399999999996</v>
      </c>
      <c r="CA271" s="39">
        <v>9.5321379999999998</v>
      </c>
      <c r="CB271" s="39">
        <v>35.636246</v>
      </c>
      <c r="CC271" s="39">
        <v>22.265167999999999</v>
      </c>
      <c r="CD271" s="39">
        <v>10.977276</v>
      </c>
      <c r="CE271" s="39">
        <v>10.728731</v>
      </c>
      <c r="CF271" s="40">
        <v>1.610663</v>
      </c>
      <c r="CG271" s="40">
        <v>32.720359000000002</v>
      </c>
      <c r="CH271" s="40">
        <v>5.7316820000000002</v>
      </c>
      <c r="CI271" s="40">
        <v>3.7972229999999998</v>
      </c>
      <c r="CJ271" s="40">
        <v>4.5423809999999998</v>
      </c>
      <c r="CK271" s="40">
        <v>29.097787</v>
      </c>
      <c r="CL271" s="40">
        <v>1.645886</v>
      </c>
      <c r="CM271" s="41">
        <v>50.736879999999999</v>
      </c>
      <c r="CN271" s="41">
        <v>54.037824999999998</v>
      </c>
      <c r="CO271" s="11">
        <v>743.12808700000005</v>
      </c>
      <c r="CP271" s="40">
        <v>61.479483000000002</v>
      </c>
      <c r="CQ271" s="40">
        <v>35.253100000000003</v>
      </c>
      <c r="CR271" s="40">
        <v>5.8880569999999999</v>
      </c>
      <c r="CS271" s="40">
        <v>35.097000999999999</v>
      </c>
      <c r="CT271" s="40">
        <v>1.612932</v>
      </c>
      <c r="CU271" s="40">
        <v>21.722429999999999</v>
      </c>
      <c r="CV271" s="40">
        <v>7.9603999999999994E-2</v>
      </c>
      <c r="CW271" s="40">
        <v>6.7150230000000004</v>
      </c>
      <c r="CX271" s="40">
        <v>46.193261999999997</v>
      </c>
      <c r="CY271" s="40">
        <v>2.814133</v>
      </c>
      <c r="CZ271" s="40">
        <v>14.543433</v>
      </c>
      <c r="DA271" s="40">
        <v>3.6699350000000002</v>
      </c>
      <c r="DB271" s="40">
        <v>2.822953</v>
      </c>
      <c r="DC271" s="40">
        <v>0.95879999999999999</v>
      </c>
    </row>
    <row r="272" spans="1:107" x14ac:dyDescent="0.25">
      <c r="A272" s="6" t="s">
        <v>77</v>
      </c>
      <c r="B272" s="5" t="s">
        <v>51</v>
      </c>
      <c r="C272" s="5" t="s">
        <v>52</v>
      </c>
      <c r="D272" s="24">
        <f t="shared" si="131"/>
        <v>0.53306200000000004</v>
      </c>
      <c r="E272" s="24">
        <f t="shared" si="132"/>
        <v>0.45796999999999999</v>
      </c>
      <c r="F272" s="8">
        <f t="shared" si="133"/>
        <v>0.99103200000000002</v>
      </c>
      <c r="G272" s="19"/>
      <c r="H272" s="9">
        <v>0.56710327124738402</v>
      </c>
      <c r="I272" s="9">
        <v>0.56060798945564461</v>
      </c>
      <c r="J272" s="9">
        <v>0.63310978108989469</v>
      </c>
      <c r="K272" s="9">
        <v>0.82120550816018389</v>
      </c>
      <c r="L272" s="9">
        <v>0.59438859529327992</v>
      </c>
      <c r="M272" s="9">
        <v>0.7409259568730302</v>
      </c>
      <c r="N272" s="19"/>
      <c r="O272" s="9">
        <f t="shared" si="135"/>
        <v>2.5687799010579515</v>
      </c>
      <c r="P272" s="9">
        <f t="shared" si="136"/>
        <v>2.5762384420788731</v>
      </c>
      <c r="Q272" s="9">
        <f t="shared" si="137"/>
        <v>2.4485500611583531</v>
      </c>
      <c r="R272" s="9">
        <f t="shared" si="138"/>
        <v>2.4598429752480504</v>
      </c>
      <c r="S272" s="9">
        <f t="shared" si="139"/>
        <v>2.4862043128639115</v>
      </c>
      <c r="T272" s="9">
        <f t="shared" si="140"/>
        <v>2.3974632967564249</v>
      </c>
      <c r="U272" s="19"/>
      <c r="V272" s="16">
        <f t="shared" si="141"/>
        <v>-0.91156877818160209</v>
      </c>
      <c r="W272" s="16">
        <f t="shared" si="142"/>
        <v>-0.54245473556718471</v>
      </c>
      <c r="X272" s="16">
        <f t="shared" si="143"/>
        <v>-5.6748408434059525E-2</v>
      </c>
      <c r="Y272" s="16">
        <f t="shared" si="144"/>
        <v>-0.80757933936810311</v>
      </c>
      <c r="Z272" s="16">
        <f t="shared" si="145"/>
        <v>-0.22820917335173535</v>
      </c>
      <c r="AA272" s="16">
        <f t="shared" si="146"/>
        <v>-0.89889339853228867</v>
      </c>
      <c r="AB272" s="16">
        <f t="shared" si="147"/>
        <v>-0.45448106717164094</v>
      </c>
      <c r="AC272" s="47">
        <f t="shared" si="148"/>
        <v>0.53089545999720333</v>
      </c>
      <c r="AD272" s="16">
        <f t="shared" si="149"/>
        <v>-0.97659796191680215</v>
      </c>
      <c r="AE272" s="16">
        <f t="shared" si="150"/>
        <v>0.7180213072858469</v>
      </c>
      <c r="AF272" s="16">
        <f t="shared" si="151"/>
        <v>-0.95130867890422655</v>
      </c>
      <c r="AG272" s="16">
        <f t="shared" si="152"/>
        <v>0.19292014098170401</v>
      </c>
      <c r="AH272" s="16">
        <f t="shared" si="153"/>
        <v>0.96376374868952019</v>
      </c>
      <c r="AI272" s="16">
        <f t="shared" si="154"/>
        <v>1.4771086312797608</v>
      </c>
      <c r="AJ272" s="16">
        <f t="shared" si="155"/>
        <v>0.25315333622329139</v>
      </c>
      <c r="AK272" s="16">
        <f t="shared" si="156"/>
        <v>0.13151015517754494</v>
      </c>
      <c r="AL272" s="47">
        <f t="shared" si="157"/>
        <v>-1.0829522341217696E-2</v>
      </c>
      <c r="AM272" s="16">
        <f t="shared" si="158"/>
        <v>-0.87360184213345049</v>
      </c>
      <c r="AN272" s="16">
        <f t="shared" si="159"/>
        <v>0.30271649803651379</v>
      </c>
      <c r="AO272" s="16">
        <f t="shared" si="160"/>
        <v>-0.66542036680065908</v>
      </c>
      <c r="AP272" s="16">
        <f t="shared" si="161"/>
        <v>-0.56614730029677607</v>
      </c>
      <c r="AQ272" s="16">
        <f t="shared" si="162"/>
        <v>0.18105098404327608</v>
      </c>
      <c r="AR272" s="19"/>
      <c r="AS272" s="14">
        <v>8.7500000000000002E-4</v>
      </c>
      <c r="AT272" s="16">
        <v>0.21180499999999999</v>
      </c>
      <c r="AU272" s="14">
        <v>6.4099999999999997E-4</v>
      </c>
      <c r="AV272" s="16">
        <v>0.76184099999999999</v>
      </c>
      <c r="AW272" s="15">
        <v>0.49849700000000002</v>
      </c>
      <c r="AX272" s="15">
        <v>5.5934999999999999E-2</v>
      </c>
      <c r="AY272" s="14">
        <v>7.1900000000000002E-4</v>
      </c>
      <c r="AZ272" s="37">
        <v>0.498778</v>
      </c>
      <c r="BA272" s="16">
        <v>2.6132789999999999</v>
      </c>
      <c r="BB272" s="16">
        <v>3.010481</v>
      </c>
      <c r="BC272" s="16">
        <f t="shared" si="134"/>
        <v>0.86806028671165836</v>
      </c>
      <c r="BD272" s="12">
        <v>181.75847200000001</v>
      </c>
      <c r="BE272" s="15">
        <v>2.7911510000000002</v>
      </c>
      <c r="BF272" s="15">
        <v>0.64643499999999998</v>
      </c>
      <c r="BG272" s="15">
        <v>0.39967399999999997</v>
      </c>
      <c r="BH272" s="15">
        <v>0.53306200000000004</v>
      </c>
      <c r="BI272" s="37">
        <v>0.45796999999999999</v>
      </c>
      <c r="BJ272" s="13">
        <v>993.31008299999996</v>
      </c>
      <c r="BK272" s="15">
        <v>0.18859200000000001</v>
      </c>
      <c r="BL272" s="15">
        <v>7.0843749999999996</v>
      </c>
      <c r="BM272" s="16">
        <v>8.1375969999999995</v>
      </c>
      <c r="BN272" s="15">
        <v>0.17585899999999999</v>
      </c>
      <c r="BO272" s="19"/>
      <c r="BP272" s="11">
        <v>135.80000000000001</v>
      </c>
      <c r="BQ272" s="21">
        <v>30.039728</v>
      </c>
      <c r="BR272" s="21">
        <v>8.3748889999999996</v>
      </c>
      <c r="BS272" s="20">
        <v>22.959167000000001</v>
      </c>
      <c r="BT272" s="20">
        <v>2.642903</v>
      </c>
      <c r="BU272" s="21">
        <v>0.73908399999999996</v>
      </c>
      <c r="BV272" s="21">
        <v>10.600909</v>
      </c>
      <c r="BW272" s="20">
        <v>59.401933999999997</v>
      </c>
      <c r="BX272" s="20">
        <v>37.460847000000001</v>
      </c>
      <c r="BY272" s="21">
        <v>1.913427</v>
      </c>
      <c r="BZ272" s="21">
        <v>0.223694</v>
      </c>
      <c r="CA272" s="20">
        <v>4.0073990000000004</v>
      </c>
      <c r="CB272" s="20">
        <v>0</v>
      </c>
      <c r="CC272" s="20">
        <v>3.6561629999999998</v>
      </c>
      <c r="CD272" s="20">
        <v>10.801465</v>
      </c>
      <c r="CE272" s="20">
        <v>6.6566679999999998</v>
      </c>
      <c r="CF272" s="21">
        <v>1.00868</v>
      </c>
      <c r="CG272" s="21">
        <v>6.0628000000000002</v>
      </c>
      <c r="CH272" s="21">
        <v>0.44761699999999999</v>
      </c>
      <c r="CI272" s="21">
        <v>0.245535</v>
      </c>
      <c r="CJ272" s="21">
        <v>0.437834</v>
      </c>
      <c r="CK272" s="21">
        <v>20.208400999999999</v>
      </c>
      <c r="CL272" s="21">
        <v>0.18904499999999999</v>
      </c>
      <c r="CM272" s="23">
        <v>31.904105000000001</v>
      </c>
      <c r="CN272" s="23">
        <v>32.954734000000002</v>
      </c>
      <c r="CO272" s="22">
        <v>661.00079300000004</v>
      </c>
      <c r="CP272" s="21">
        <v>34.019339000000002</v>
      </c>
      <c r="CQ272" s="21">
        <v>10.931984</v>
      </c>
      <c r="CR272" s="21">
        <v>1.124517</v>
      </c>
      <c r="CS272" s="21">
        <v>12.047000000000001</v>
      </c>
      <c r="CT272" s="21">
        <v>0.76768000000000003</v>
      </c>
      <c r="CU272" s="21">
        <v>11.3712</v>
      </c>
      <c r="CV272" s="21">
        <v>-5.1110000000000003E-2</v>
      </c>
      <c r="CW272" s="21">
        <v>5.8885259999999997</v>
      </c>
      <c r="CX272" s="21">
        <v>23.063642999999999</v>
      </c>
      <c r="CY272" s="21">
        <v>1.055429</v>
      </c>
      <c r="CZ272" s="21">
        <v>5.6317339999999998</v>
      </c>
      <c r="DA272" s="21">
        <v>2.9249480000000001</v>
      </c>
      <c r="DB272" s="21">
        <v>2.1502370000000002</v>
      </c>
      <c r="DC272" s="21">
        <v>0.58965999999999996</v>
      </c>
    </row>
    <row r="273" spans="1:107" x14ac:dyDescent="0.25">
      <c r="A273" s="6" t="s">
        <v>344</v>
      </c>
      <c r="B273" s="5" t="s">
        <v>48</v>
      </c>
      <c r="C273" s="5"/>
      <c r="D273" s="24">
        <f t="shared" si="131"/>
        <v>0.63688299999999998</v>
      </c>
      <c r="E273" s="24">
        <f t="shared" si="132"/>
        <v>0.35405300000000001</v>
      </c>
      <c r="F273" s="8">
        <f t="shared" si="133"/>
        <v>0.99093600000000004</v>
      </c>
      <c r="G273" s="19"/>
      <c r="H273" s="9">
        <v>0.57811494435779798</v>
      </c>
      <c r="I273" s="9">
        <v>0.61113834529763067</v>
      </c>
      <c r="J273" s="9">
        <v>0.89324192171509842</v>
      </c>
      <c r="K273" s="9">
        <v>0.86021109128629081</v>
      </c>
      <c r="L273" s="9">
        <v>0.70296187311043246</v>
      </c>
      <c r="M273" s="9">
        <v>0.83653271162279164</v>
      </c>
      <c r="N273" s="19"/>
      <c r="O273" s="9">
        <f t="shared" si="135"/>
        <v>2.3201261883664723</v>
      </c>
      <c r="P273" s="9">
        <f t="shared" si="136"/>
        <v>2.4615813532157942</v>
      </c>
      <c r="Q273" s="9">
        <f t="shared" si="137"/>
        <v>2.612341775828833</v>
      </c>
      <c r="R273" s="9">
        <f t="shared" si="138"/>
        <v>2.408288214904839</v>
      </c>
      <c r="S273" s="9">
        <f t="shared" si="139"/>
        <v>2.5801943098423483</v>
      </c>
      <c r="T273" s="9">
        <f t="shared" si="140"/>
        <v>2.422693959292892</v>
      </c>
      <c r="U273" s="19"/>
      <c r="V273" s="16">
        <f t="shared" si="141"/>
        <v>-0.32181756251794558</v>
      </c>
      <c r="W273" s="16">
        <f t="shared" si="142"/>
        <v>-0.46313755483882146</v>
      </c>
      <c r="X273" s="16">
        <f t="shared" si="143"/>
        <v>0.27588759117596001</v>
      </c>
      <c r="Y273" s="16">
        <f t="shared" si="144"/>
        <v>-1.1423280396864557</v>
      </c>
      <c r="Z273" s="16">
        <f t="shared" si="145"/>
        <v>-0.83239281440601909</v>
      </c>
      <c r="AA273" s="16">
        <f t="shared" si="146"/>
        <v>-0.96201920075171321</v>
      </c>
      <c r="AB273" s="16">
        <f t="shared" si="147"/>
        <v>0.10000316071789722</v>
      </c>
      <c r="AC273" s="47">
        <f t="shared" si="148"/>
        <v>0.20336517232991178</v>
      </c>
      <c r="AD273" s="16">
        <f t="shared" si="149"/>
        <v>-0.79959968717686436</v>
      </c>
      <c r="AE273" s="16">
        <f t="shared" si="150"/>
        <v>0.53578746894783202</v>
      </c>
      <c r="AF273" s="16">
        <f t="shared" si="151"/>
        <v>-0.81139310981116586</v>
      </c>
      <c r="AG273" s="16">
        <f t="shared" si="152"/>
        <v>0.8123595003551588</v>
      </c>
      <c r="AH273" s="16">
        <f t="shared" si="153"/>
        <v>1.4127876129010508</v>
      </c>
      <c r="AI273" s="16">
        <f t="shared" si="154"/>
        <v>1.2634090168618075</v>
      </c>
      <c r="AJ273" s="16">
        <f t="shared" si="155"/>
        <v>1.5100122964323492</v>
      </c>
      <c r="AK273" s="16">
        <f t="shared" si="156"/>
        <v>0.43788094113131831</v>
      </c>
      <c r="AL273" s="47">
        <f t="shared" si="157"/>
        <v>-0.28971763197104194</v>
      </c>
      <c r="AM273" s="16">
        <f t="shared" si="158"/>
        <v>0.48390206958384069</v>
      </c>
      <c r="AN273" s="16">
        <f t="shared" si="159"/>
        <v>-0.11455381993343883</v>
      </c>
      <c r="AO273" s="16">
        <f t="shared" si="160"/>
        <v>7.3433141445028299E-2</v>
      </c>
      <c r="AP273" s="16">
        <f t="shared" si="161"/>
        <v>-0.41430637284026506</v>
      </c>
      <c r="AQ273" s="16">
        <f t="shared" si="162"/>
        <v>0.63927354968398586</v>
      </c>
      <c r="AR273" s="19"/>
      <c r="AS273" s="14">
        <v>9.5600000000000004E-4</v>
      </c>
      <c r="AT273" s="16">
        <v>0.222471</v>
      </c>
      <c r="AU273" s="14">
        <v>6.8499999999999995E-4</v>
      </c>
      <c r="AV273" s="16">
        <v>0.34333599999999997</v>
      </c>
      <c r="AW273" s="15">
        <v>0.41746899999999998</v>
      </c>
      <c r="AX273" s="15">
        <v>5.1043999999999999E-2</v>
      </c>
      <c r="AY273" s="14">
        <v>7.76E-4</v>
      </c>
      <c r="AZ273" s="37">
        <v>0.453374</v>
      </c>
      <c r="BA273" s="16">
        <v>2.6912189999999998</v>
      </c>
      <c r="BB273" s="16">
        <v>2.9014959999999999</v>
      </c>
      <c r="BC273" s="16">
        <f t="shared" si="134"/>
        <v>0.92752807517225599</v>
      </c>
      <c r="BD273" s="12">
        <v>193.44653600000001</v>
      </c>
      <c r="BE273" s="15">
        <v>3.488607</v>
      </c>
      <c r="BF273" s="15">
        <v>0.58575699999999997</v>
      </c>
      <c r="BG273" s="15">
        <v>0.90332500000000004</v>
      </c>
      <c r="BH273" s="15">
        <v>0.63688299999999998</v>
      </c>
      <c r="BI273" s="37">
        <v>0.35405300000000001</v>
      </c>
      <c r="BJ273" s="13">
        <v>1431.595654</v>
      </c>
      <c r="BK273" s="15">
        <v>0.16946700000000001</v>
      </c>
      <c r="BL273" s="15">
        <v>7.2606710000000003</v>
      </c>
      <c r="BM273" s="16">
        <v>8.7084259999999993</v>
      </c>
      <c r="BN273" s="15">
        <v>0.181477</v>
      </c>
      <c r="BO273" s="19"/>
      <c r="BP273" s="11">
        <v>189</v>
      </c>
      <c r="BQ273" s="40">
        <v>43.043188999999998</v>
      </c>
      <c r="BR273" s="40">
        <v>46.980193999999997</v>
      </c>
      <c r="BS273" s="39">
        <v>17.532764</v>
      </c>
      <c r="BT273" s="39">
        <v>29.474777</v>
      </c>
      <c r="BU273" s="40">
        <v>0.78406699999999996</v>
      </c>
      <c r="BV273" s="40">
        <v>84.649192999999997</v>
      </c>
      <c r="BW273" s="39">
        <v>59.710242000000001</v>
      </c>
      <c r="BX273" s="39">
        <v>96.012173000000004</v>
      </c>
      <c r="BY273" s="40">
        <v>2.7285300000000001</v>
      </c>
      <c r="BZ273" s="40">
        <v>0.58627600000000002</v>
      </c>
      <c r="CA273" s="39">
        <v>5.685022</v>
      </c>
      <c r="CB273" s="39">
        <v>10.40376</v>
      </c>
      <c r="CC273" s="39">
        <v>5.4797890000000002</v>
      </c>
      <c r="CD273" s="39">
        <v>9.9855669999999996</v>
      </c>
      <c r="CE273" s="39">
        <v>9.3769910000000003</v>
      </c>
      <c r="CF273" s="40">
        <v>1.4459340000000001</v>
      </c>
      <c r="CG273" s="40">
        <v>16.825001</v>
      </c>
      <c r="CH273" s="40">
        <v>1.6477790000000001</v>
      </c>
      <c r="CI273" s="40">
        <v>1.7773699999999999</v>
      </c>
      <c r="CJ273" s="40">
        <v>1.979152</v>
      </c>
      <c r="CK273" s="40">
        <v>19.222000000000001</v>
      </c>
      <c r="CL273" s="40">
        <v>-3.4693000000000002E-2</v>
      </c>
      <c r="CM273" s="41">
        <v>28.412773000000001</v>
      </c>
      <c r="CN273" s="41">
        <v>34.099369000000003</v>
      </c>
      <c r="CO273" s="11">
        <v>730.16434700000002</v>
      </c>
      <c r="CP273" s="40">
        <v>75.312584000000001</v>
      </c>
      <c r="CQ273" s="40">
        <v>18.097559</v>
      </c>
      <c r="CR273" s="40">
        <v>4.4666610000000002</v>
      </c>
      <c r="CS273" s="40">
        <v>26.573001999999999</v>
      </c>
      <c r="CT273" s="40">
        <v>1.305715</v>
      </c>
      <c r="CU273" s="40">
        <v>16.865002</v>
      </c>
      <c r="CV273" s="40">
        <v>7.4914999999999995E-2</v>
      </c>
      <c r="CW273" s="40">
        <v>7.1250039999999997</v>
      </c>
      <c r="CX273" s="40">
        <v>31.922203</v>
      </c>
      <c r="CY273" s="40">
        <v>1.57491</v>
      </c>
      <c r="CZ273" s="40">
        <v>7.4711100000000004</v>
      </c>
      <c r="DA273" s="40">
        <v>3.5679759999999998</v>
      </c>
      <c r="DB273" s="40">
        <v>2.8986589999999999</v>
      </c>
      <c r="DC273" s="40">
        <v>1.038897</v>
      </c>
    </row>
    <row r="274" spans="1:107" x14ac:dyDescent="0.25">
      <c r="A274" s="6" t="s">
        <v>297</v>
      </c>
      <c r="B274" s="5" t="s">
        <v>51</v>
      </c>
      <c r="C274" s="5" t="s">
        <v>76</v>
      </c>
      <c r="D274" s="24">
        <f t="shared" si="131"/>
        <v>0.61923399999999995</v>
      </c>
      <c r="E274" s="24">
        <f t="shared" si="132"/>
        <v>0.37127399999999999</v>
      </c>
      <c r="F274" s="8">
        <f t="shared" si="133"/>
        <v>0.99050799999999994</v>
      </c>
      <c r="G274" s="19"/>
      <c r="H274" s="9">
        <v>0.52816205697361596</v>
      </c>
      <c r="I274" s="9">
        <v>0.65454711081570915</v>
      </c>
      <c r="J274" s="9">
        <v>0.61035845411063605</v>
      </c>
      <c r="K274" s="9">
        <v>0.92995470485013609</v>
      </c>
      <c r="L274" s="9">
        <v>0.60527321595785422</v>
      </c>
      <c r="M274" s="9">
        <v>0.6662632452286017</v>
      </c>
      <c r="N274" s="19"/>
      <c r="O274" s="9">
        <f t="shared" si="135"/>
        <v>2.0724861005020463</v>
      </c>
      <c r="P274" s="9">
        <f t="shared" si="136"/>
        <v>2.1013547714316072</v>
      </c>
      <c r="Q274" s="9">
        <f t="shared" si="137"/>
        <v>2.2697347490923048</v>
      </c>
      <c r="R274" s="9">
        <f t="shared" si="138"/>
        <v>2.186810333610314</v>
      </c>
      <c r="S274" s="9">
        <f t="shared" si="139"/>
        <v>2.2219345364808096</v>
      </c>
      <c r="T274" s="9">
        <f t="shared" si="140"/>
        <v>2.1305524790374135</v>
      </c>
      <c r="U274" s="19"/>
      <c r="V274" s="16">
        <f t="shared" si="141"/>
        <v>1.3102880945365741E-2</v>
      </c>
      <c r="W274" s="16">
        <f t="shared" si="142"/>
        <v>-2.262453826221858E-2</v>
      </c>
      <c r="X274" s="16">
        <f t="shared" si="143"/>
        <v>-3.8290448597377551E-3</v>
      </c>
      <c r="Y274" s="16">
        <f t="shared" si="144"/>
        <v>-0.44603026640697052</v>
      </c>
      <c r="Z274" s="16">
        <f t="shared" si="145"/>
        <v>-0.52326953347612526</v>
      </c>
      <c r="AA274" s="16">
        <f t="shared" si="146"/>
        <v>-0.66545312358999975</v>
      </c>
      <c r="AB274" s="16">
        <f t="shared" si="147"/>
        <v>2.7252260004340893E-3</v>
      </c>
      <c r="AC274" s="47">
        <f t="shared" si="148"/>
        <v>-0.29874357740759644</v>
      </c>
      <c r="AD274" s="16">
        <f t="shared" si="149"/>
        <v>-0.49448545568232499</v>
      </c>
      <c r="AE274" s="16">
        <f t="shared" si="150"/>
        <v>-0.11430000032082877</v>
      </c>
      <c r="AF274" s="16">
        <f t="shared" si="151"/>
        <v>-0.34792983128351263</v>
      </c>
      <c r="AG274" s="16">
        <f t="shared" si="152"/>
        <v>0.49030680179717634</v>
      </c>
      <c r="AH274" s="16">
        <f t="shared" si="153"/>
        <v>1.2541830226592352</v>
      </c>
      <c r="AI274" s="16">
        <f t="shared" si="154"/>
        <v>1.0033828140913417</v>
      </c>
      <c r="AJ274" s="16">
        <f t="shared" si="155"/>
        <v>1.0332103894921394</v>
      </c>
      <c r="AK274" s="16">
        <f t="shared" si="156"/>
        <v>0.38579958956180771</v>
      </c>
      <c r="AL274" s="47">
        <f t="shared" si="157"/>
        <v>-0.24350063055707502</v>
      </c>
      <c r="AM274" s="16">
        <f t="shared" si="158"/>
        <v>0.29398357224156185</v>
      </c>
      <c r="AN274" s="16">
        <f t="shared" si="159"/>
        <v>-0.83256421962353899</v>
      </c>
      <c r="AO274" s="16">
        <f t="shared" si="160"/>
        <v>1.8179223870541866E-2</v>
      </c>
      <c r="AP274" s="16">
        <f t="shared" si="161"/>
        <v>-5.2710574229990141E-2</v>
      </c>
      <c r="AQ274" s="16">
        <f t="shared" si="162"/>
        <v>0.44800763362356294</v>
      </c>
      <c r="AR274" s="19"/>
      <c r="AS274" s="14">
        <v>1.0020000000000001E-3</v>
      </c>
      <c r="AT274" s="16">
        <v>0.28170800000000001</v>
      </c>
      <c r="AU274" s="14">
        <v>6.4800000000000003E-4</v>
      </c>
      <c r="AV274" s="16">
        <v>1.2138519999999999</v>
      </c>
      <c r="AW274" s="15">
        <v>0.458926</v>
      </c>
      <c r="AX274" s="15">
        <v>7.4022000000000004E-2</v>
      </c>
      <c r="AY274" s="14">
        <v>7.6599999999999997E-4</v>
      </c>
      <c r="AZ274" s="37">
        <v>0.38376900000000003</v>
      </c>
      <c r="BA274" s="16">
        <v>2.825574</v>
      </c>
      <c r="BB274" s="16">
        <v>2.5127109999999999</v>
      </c>
      <c r="BC274" s="16">
        <f t="shared" si="134"/>
        <v>1.1245121305235661</v>
      </c>
      <c r="BD274" s="12">
        <v>187.36979500000001</v>
      </c>
      <c r="BE274" s="15">
        <v>3.242251</v>
      </c>
      <c r="BF274" s="15">
        <v>0.51192499999999996</v>
      </c>
      <c r="BG274" s="15">
        <v>0.71226</v>
      </c>
      <c r="BH274" s="15">
        <v>0.61923399999999995</v>
      </c>
      <c r="BI274" s="37">
        <v>0.37127399999999999</v>
      </c>
      <c r="BJ274" s="13">
        <v>1370.2783079999999</v>
      </c>
      <c r="BK274" s="15">
        <v>0.13655800000000001</v>
      </c>
      <c r="BL274" s="15">
        <v>7.2474869999999996</v>
      </c>
      <c r="BM274" s="16">
        <v>10.067805</v>
      </c>
      <c r="BN274" s="15">
        <v>0.17913200000000001</v>
      </c>
      <c r="BO274" s="19"/>
      <c r="BP274" s="11">
        <v>204.4</v>
      </c>
      <c r="BQ274" s="40">
        <v>41.320292999999999</v>
      </c>
      <c r="BR274" s="40">
        <v>44.953155000000002</v>
      </c>
      <c r="BS274" s="39">
        <v>15.376687</v>
      </c>
      <c r="BT274" s="39">
        <v>18.124027999999999</v>
      </c>
      <c r="BU274" s="40">
        <v>0.735788</v>
      </c>
      <c r="BV274" s="40">
        <v>72.029482000000002</v>
      </c>
      <c r="BW274" s="39">
        <v>51.438608000000002</v>
      </c>
      <c r="BX274" s="39">
        <v>93.294255000000007</v>
      </c>
      <c r="BY274" s="40">
        <v>2.4270499999999999</v>
      </c>
      <c r="BZ274" s="40">
        <v>0.50763199999999997</v>
      </c>
      <c r="CA274" s="39">
        <v>6.1536220000000004</v>
      </c>
      <c r="CB274" s="39">
        <v>10.975982</v>
      </c>
      <c r="CC274" s="39">
        <v>5.0740759999999998</v>
      </c>
      <c r="CD274" s="39">
        <v>9.3548960000000001</v>
      </c>
      <c r="CE274" s="39">
        <v>9.0270949999999992</v>
      </c>
      <c r="CF274" s="40">
        <v>1.404002</v>
      </c>
      <c r="CG274" s="40">
        <v>17.789601000000001</v>
      </c>
      <c r="CH274" s="40">
        <v>1.462493</v>
      </c>
      <c r="CI274" s="40">
        <v>1.3202389999999999</v>
      </c>
      <c r="CJ274" s="40">
        <v>1.7793190000000001</v>
      </c>
      <c r="CK274" s="40">
        <v>21.210599999999999</v>
      </c>
      <c r="CL274" s="40">
        <v>-4.3885E-2</v>
      </c>
      <c r="CM274" s="41">
        <v>30.765521</v>
      </c>
      <c r="CN274" s="41">
        <v>34.537146999999997</v>
      </c>
      <c r="CO274" s="11">
        <v>787.65839200000005</v>
      </c>
      <c r="CP274" s="40">
        <v>68.084338000000002</v>
      </c>
      <c r="CQ274" s="40">
        <v>18.471484</v>
      </c>
      <c r="CR274" s="40">
        <v>4.013191</v>
      </c>
      <c r="CS274" s="40">
        <v>24.627102000000001</v>
      </c>
      <c r="CT274" s="40">
        <v>1.303437</v>
      </c>
      <c r="CU274" s="40">
        <v>12.369600999999999</v>
      </c>
      <c r="CV274" s="40">
        <v>3.5415000000000002E-2</v>
      </c>
      <c r="CW274" s="40">
        <v>7.1407569999999998</v>
      </c>
      <c r="CX274" s="40">
        <v>32.052549999999997</v>
      </c>
      <c r="CY274" s="40">
        <v>1.5541309999999999</v>
      </c>
      <c r="CZ274" s="40">
        <v>7.372039</v>
      </c>
      <c r="DA274" s="40">
        <v>3.3960530000000002</v>
      </c>
      <c r="DB274" s="40">
        <v>2.6806510000000001</v>
      </c>
      <c r="DC274" s="40">
        <v>1.024859</v>
      </c>
    </row>
    <row r="275" spans="1:107" x14ac:dyDescent="0.25">
      <c r="A275" s="6" t="s">
        <v>586</v>
      </c>
      <c r="B275" s="5" t="s">
        <v>56</v>
      </c>
      <c r="C275" s="5" t="s">
        <v>100</v>
      </c>
      <c r="D275" s="24">
        <f t="shared" si="131"/>
        <v>0.63210100000000002</v>
      </c>
      <c r="E275" s="24">
        <f t="shared" si="132"/>
        <v>0.358346</v>
      </c>
      <c r="F275" s="8">
        <f t="shared" si="133"/>
        <v>0.99044700000000008</v>
      </c>
      <c r="G275" s="19"/>
      <c r="H275" s="9">
        <v>0.86108006548986993</v>
      </c>
      <c r="I275" s="9">
        <v>1.5605950398872941</v>
      </c>
      <c r="J275" s="9">
        <v>1.4353091884922375</v>
      </c>
      <c r="K275" s="9">
        <v>1.1525931275031385</v>
      </c>
      <c r="L275" s="9">
        <v>1.3019505271069078</v>
      </c>
      <c r="M275" s="9">
        <v>1.1563109851911018</v>
      </c>
      <c r="N275" s="19"/>
      <c r="O275" s="9">
        <f t="shared" si="135"/>
        <v>2.4511693165721624</v>
      </c>
      <c r="P275" s="9">
        <f t="shared" si="136"/>
        <v>2.445697913954707</v>
      </c>
      <c r="Q275" s="9">
        <f t="shared" si="137"/>
        <v>2.3593404334806953</v>
      </c>
      <c r="R275" s="9">
        <f t="shared" si="138"/>
        <v>2.4668170226275294</v>
      </c>
      <c r="S275" s="9">
        <f t="shared" si="139"/>
        <v>2.3423676765197787</v>
      </c>
      <c r="T275" s="9">
        <f t="shared" si="140"/>
        <v>2.1691867790134749</v>
      </c>
      <c r="U275" s="19"/>
      <c r="V275" s="16">
        <f t="shared" si="141"/>
        <v>-0.32909844172366987</v>
      </c>
      <c r="W275" s="16">
        <f t="shared" si="142"/>
        <v>-0.27933080853627601</v>
      </c>
      <c r="X275" s="16">
        <f t="shared" si="143"/>
        <v>4.9090318714583199E-2</v>
      </c>
      <c r="Y275" s="16">
        <f t="shared" si="144"/>
        <v>-0.57729898113044043</v>
      </c>
      <c r="Z275" s="16">
        <f t="shared" si="145"/>
        <v>-0.60356090740701973</v>
      </c>
      <c r="AA275" s="16">
        <f t="shared" si="146"/>
        <v>-0.95483026764269263</v>
      </c>
      <c r="AB275" s="16">
        <f t="shared" si="147"/>
        <v>-0.10428050218877451</v>
      </c>
      <c r="AC275" s="47">
        <f t="shared" si="148"/>
        <v>0.11746457622511705</v>
      </c>
      <c r="AD275" s="16">
        <f t="shared" si="149"/>
        <v>-1.1028812575511162</v>
      </c>
      <c r="AE275" s="16">
        <f t="shared" si="150"/>
        <v>1.1789775249656396</v>
      </c>
      <c r="AF275" s="16">
        <f t="shared" si="151"/>
        <v>-1.1624563731507143</v>
      </c>
      <c r="AG275" s="16">
        <f t="shared" si="152"/>
        <v>0.48472880422854014</v>
      </c>
      <c r="AH275" s="16">
        <f t="shared" si="153"/>
        <v>1.2367089372367435</v>
      </c>
      <c r="AI275" s="16">
        <f t="shared" si="154"/>
        <v>1.782049155265035</v>
      </c>
      <c r="AJ275" s="16">
        <f t="shared" si="155"/>
        <v>1.4342141066990022</v>
      </c>
      <c r="AK275" s="16">
        <f t="shared" si="156"/>
        <v>0.42376948874277526</v>
      </c>
      <c r="AL275" s="47">
        <f t="shared" si="157"/>
        <v>-0.27819625765653294</v>
      </c>
      <c r="AM275" s="16">
        <f t="shared" si="158"/>
        <v>1.4610451085178637</v>
      </c>
      <c r="AN275" s="16">
        <f t="shared" si="159"/>
        <v>0.14911738491188772</v>
      </c>
      <c r="AO275" s="16">
        <f t="shared" si="160"/>
        <v>1.5164849209503959</v>
      </c>
      <c r="AP275" s="16">
        <f t="shared" si="161"/>
        <v>-0.32066001984515213</v>
      </c>
      <c r="AQ275" s="16">
        <f t="shared" si="162"/>
        <v>-7.9311598850820321E-3</v>
      </c>
      <c r="AR275" s="19"/>
      <c r="AS275" s="14">
        <v>9.5500000000000001E-4</v>
      </c>
      <c r="AT275" s="16">
        <v>0.24718799999999999</v>
      </c>
      <c r="AU275" s="14">
        <v>6.5499999999999998E-4</v>
      </c>
      <c r="AV275" s="16">
        <v>1.049739</v>
      </c>
      <c r="AW275" s="15">
        <v>0.448158</v>
      </c>
      <c r="AX275" s="15">
        <v>5.1601000000000001E-2</v>
      </c>
      <c r="AY275" s="14">
        <v>7.5500000000000003E-4</v>
      </c>
      <c r="AZ275" s="37">
        <v>0.44146600000000003</v>
      </c>
      <c r="BA275" s="16">
        <v>2.557671</v>
      </c>
      <c r="BB275" s="16">
        <v>3.2861560000000001</v>
      </c>
      <c r="BC275" s="16">
        <f t="shared" si="134"/>
        <v>0.77831697582220682</v>
      </c>
      <c r="BD275" s="12">
        <v>187.264545</v>
      </c>
      <c r="BE275" s="15">
        <v>3.215109</v>
      </c>
      <c r="BF275" s="15">
        <v>0.73302</v>
      </c>
      <c r="BG275" s="15">
        <v>0.87295100000000003</v>
      </c>
      <c r="BH275" s="15">
        <v>0.63210100000000002</v>
      </c>
      <c r="BI275" s="37">
        <v>0.358346</v>
      </c>
      <c r="BJ275" s="13">
        <v>1747.077393</v>
      </c>
      <c r="BK275" s="15">
        <v>0.18155199999999999</v>
      </c>
      <c r="BL275" s="15">
        <v>7.6049939999999996</v>
      </c>
      <c r="BM275" s="16">
        <v>9.0604790000000008</v>
      </c>
      <c r="BN275" s="15">
        <v>0.173542</v>
      </c>
      <c r="BO275" s="19"/>
      <c r="BP275" s="11">
        <v>157.5</v>
      </c>
      <c r="BQ275" s="40">
        <v>0</v>
      </c>
      <c r="BR275" s="40">
        <v>50.239570999999998</v>
      </c>
      <c r="BS275" s="39">
        <v>0</v>
      </c>
      <c r="BT275" s="39">
        <v>24.677267000000001</v>
      </c>
      <c r="BU275" s="40">
        <v>0.82966499999999999</v>
      </c>
      <c r="BV275" s="40">
        <v>88.299201999999994</v>
      </c>
      <c r="BW275" s="39">
        <v>0</v>
      </c>
      <c r="BX275" s="39">
        <v>81.779944999999998</v>
      </c>
      <c r="BY275" s="40">
        <v>0</v>
      </c>
      <c r="BZ275" s="40">
        <v>0.64377600000000001</v>
      </c>
      <c r="CA275" s="39">
        <v>0</v>
      </c>
      <c r="CB275" s="39">
        <v>7.956175</v>
      </c>
      <c r="CC275" s="39">
        <v>8.9725970000000004</v>
      </c>
      <c r="CD275" s="39">
        <v>9.8109629999999992</v>
      </c>
      <c r="CE275" s="39">
        <v>7.9782190000000002</v>
      </c>
      <c r="CF275" s="40">
        <v>1.3977919999999999</v>
      </c>
      <c r="CG275" s="40">
        <v>18.739000000000001</v>
      </c>
      <c r="CH275" s="40">
        <v>1.434431</v>
      </c>
      <c r="CI275" s="40">
        <v>1.3781890000000001</v>
      </c>
      <c r="CJ275" s="40">
        <v>2.0639810000000001</v>
      </c>
      <c r="CK275" s="40">
        <v>17.964001</v>
      </c>
      <c r="CL275" s="40">
        <v>9.8421999999999996E-2</v>
      </c>
      <c r="CM275" s="41">
        <v>32.264941999999998</v>
      </c>
      <c r="CN275" s="41">
        <v>41.536507</v>
      </c>
      <c r="CO275" s="11">
        <v>0</v>
      </c>
      <c r="CP275" s="40">
        <v>69.941436999999993</v>
      </c>
      <c r="CQ275" s="40">
        <v>14.532730000000001</v>
      </c>
      <c r="CR275" s="40">
        <v>3.2117390000000001</v>
      </c>
      <c r="CS275" s="40">
        <v>28.382002</v>
      </c>
      <c r="CT275" s="40">
        <v>1.3050930000000001</v>
      </c>
      <c r="CU275" s="40">
        <v>13.061999999999999</v>
      </c>
      <c r="CV275" s="40">
        <v>1.7180999999999998E-2</v>
      </c>
      <c r="CW275" s="40">
        <v>7.7701260000000003</v>
      </c>
      <c r="CX275" s="40">
        <v>23.856484999999999</v>
      </c>
      <c r="CY275" s="40">
        <v>1.412704</v>
      </c>
      <c r="CZ275" s="40">
        <v>6.7107029999999996</v>
      </c>
      <c r="DA275" s="40">
        <v>3.1897769999999999</v>
      </c>
      <c r="DB275" s="40">
        <v>2.5501230000000001</v>
      </c>
      <c r="DC275" s="40">
        <v>0.80234000000000005</v>
      </c>
    </row>
    <row r="276" spans="1:107" x14ac:dyDescent="0.25">
      <c r="A276" s="6" t="s">
        <v>665</v>
      </c>
      <c r="B276" s="5" t="s">
        <v>56</v>
      </c>
      <c r="C276" s="10" t="s">
        <v>114</v>
      </c>
      <c r="D276" s="24">
        <f t="shared" si="131"/>
        <v>0.74421700000000002</v>
      </c>
      <c r="E276" s="24">
        <f t="shared" si="132"/>
        <v>0.24620500000000001</v>
      </c>
      <c r="F276" s="8">
        <f t="shared" si="133"/>
        <v>0.99042200000000002</v>
      </c>
      <c r="G276" s="19"/>
      <c r="H276" s="9">
        <v>1.4117142483575307</v>
      </c>
      <c r="I276" s="9">
        <v>1.7019490828448083</v>
      </c>
      <c r="J276" s="9">
        <v>1.5003144642248163</v>
      </c>
      <c r="K276" s="9">
        <v>1.1028384737226204</v>
      </c>
      <c r="L276" s="9">
        <v>1.557464937482022</v>
      </c>
      <c r="M276" s="9">
        <v>1.4456480186635501</v>
      </c>
      <c r="N276" s="19"/>
      <c r="O276" s="9">
        <f t="shared" si="135"/>
        <v>2.5778160399226562</v>
      </c>
      <c r="P276" s="9">
        <f t="shared" si="136"/>
        <v>2.5473072775706869</v>
      </c>
      <c r="Q276" s="9">
        <f t="shared" si="137"/>
        <v>2.5731209852995534</v>
      </c>
      <c r="R276" s="9">
        <f t="shared" si="138"/>
        <v>2.5283870398837212</v>
      </c>
      <c r="S276" s="9">
        <f t="shared" si="139"/>
        <v>2.5995507400331852</v>
      </c>
      <c r="T276" s="9">
        <f t="shared" si="140"/>
        <v>2.460927769441374</v>
      </c>
      <c r="U276" s="19"/>
      <c r="V276" s="16">
        <f t="shared" si="141"/>
        <v>-0.63489536836408467</v>
      </c>
      <c r="W276" s="16">
        <f t="shared" si="142"/>
        <v>-0.73296172374449631</v>
      </c>
      <c r="X276" s="16">
        <f t="shared" si="143"/>
        <v>0.28344750025800608</v>
      </c>
      <c r="Y276" s="16">
        <f t="shared" si="144"/>
        <v>-0.89847632340456052</v>
      </c>
      <c r="Z276" s="16">
        <f t="shared" si="145"/>
        <v>-0.81507886843020738</v>
      </c>
      <c r="AA276" s="16">
        <f t="shared" si="146"/>
        <v>-1.000377386030006</v>
      </c>
      <c r="AB276" s="16">
        <f t="shared" si="147"/>
        <v>-3.6185947886550954E-2</v>
      </c>
      <c r="AC276" s="47">
        <f t="shared" si="148"/>
        <v>0.6533045308153308</v>
      </c>
      <c r="AD276" s="16">
        <f t="shared" si="149"/>
        <v>-1.2956081703568585</v>
      </c>
      <c r="AE276" s="16">
        <f t="shared" si="150"/>
        <v>1.1942471438278937</v>
      </c>
      <c r="AF276" s="16">
        <f t="shared" si="151"/>
        <v>-1.2281244080138913</v>
      </c>
      <c r="AG276" s="16">
        <f t="shared" si="152"/>
        <v>0.78637700218884843</v>
      </c>
      <c r="AH276" s="16">
        <f t="shared" si="153"/>
        <v>-0.83318603397473168</v>
      </c>
      <c r="AI276" s="16">
        <f t="shared" si="154"/>
        <v>-0.79954699755226355</v>
      </c>
      <c r="AJ276" s="16">
        <f t="shared" si="155"/>
        <v>-0.74423145614800312</v>
      </c>
      <c r="AK276" s="16">
        <f t="shared" si="156"/>
        <v>0.75461842140565916</v>
      </c>
      <c r="AL276" s="47">
        <f t="shared" si="157"/>
        <v>-0.57915559541645789</v>
      </c>
      <c r="AM276" s="16">
        <f t="shared" si="158"/>
        <v>1.2326471236832253</v>
      </c>
      <c r="AN276" s="16">
        <f t="shared" si="159"/>
        <v>-6.1492308126750175E-2</v>
      </c>
      <c r="AO276" s="16">
        <f t="shared" si="160"/>
        <v>1.032568897994141</v>
      </c>
      <c r="AP276" s="16">
        <f t="shared" si="161"/>
        <v>-0.38361973128182014</v>
      </c>
      <c r="AQ276" s="16">
        <f t="shared" si="162"/>
        <v>-5.8418836661800193E-2</v>
      </c>
      <c r="AR276" s="19"/>
      <c r="AS276" s="14">
        <v>9.1299999999999997E-4</v>
      </c>
      <c r="AT276" s="16">
        <v>0.18618699999999999</v>
      </c>
      <c r="AU276" s="14">
        <v>6.8599999999999998E-4</v>
      </c>
      <c r="AV276" s="16">
        <v>0.64820100000000003</v>
      </c>
      <c r="AW276" s="15">
        <v>0.41979100000000003</v>
      </c>
      <c r="AX276" s="15">
        <v>4.8071999999999997E-2</v>
      </c>
      <c r="AY276" s="14">
        <v>7.6199999999999998E-4</v>
      </c>
      <c r="AZ276" s="37">
        <v>0.51574699999999996</v>
      </c>
      <c r="BA276" s="16">
        <v>2.4728050000000001</v>
      </c>
      <c r="BB276" s="16">
        <v>3.2952880000000002</v>
      </c>
      <c r="BC276" s="16">
        <f t="shared" si="134"/>
        <v>0.75040633777684984</v>
      </c>
      <c r="BD276" s="12">
        <v>192.956278</v>
      </c>
      <c r="BE276" s="15">
        <v>0</v>
      </c>
      <c r="BF276" s="15">
        <v>0</v>
      </c>
      <c r="BG276" s="15">
        <v>0</v>
      </c>
      <c r="BH276" s="15">
        <v>0.74421700000000002</v>
      </c>
      <c r="BI276" s="37">
        <v>0.24620500000000001</v>
      </c>
      <c r="BJ276" s="13">
        <v>1673.336507</v>
      </c>
      <c r="BK276" s="15">
        <v>0.171899</v>
      </c>
      <c r="BL276" s="15">
        <v>7.489528</v>
      </c>
      <c r="BM276" s="16">
        <v>8.8237889999999997</v>
      </c>
      <c r="BN276" s="15">
        <v>0.17292299999999999</v>
      </c>
      <c r="BO276" s="19"/>
      <c r="BP276" s="11">
        <v>162</v>
      </c>
      <c r="BQ276" s="40">
        <v>42.338802000000001</v>
      </c>
      <c r="BR276" s="40">
        <v>47.511215</v>
      </c>
      <c r="BS276" s="39">
        <v>15.441940000000001</v>
      </c>
      <c r="BT276" s="39">
        <v>20.731221999999999</v>
      </c>
      <c r="BU276" s="40">
        <v>0.83908099999999997</v>
      </c>
      <c r="BV276" s="40">
        <v>72.991118999999998</v>
      </c>
      <c r="BW276" s="39">
        <v>52.421436</v>
      </c>
      <c r="BX276" s="39">
        <v>82.963949</v>
      </c>
      <c r="BY276" s="40">
        <v>2.4934859999999999</v>
      </c>
      <c r="BZ276" s="40">
        <v>0.65662500000000001</v>
      </c>
      <c r="CA276" s="39">
        <v>4.3562159999999999</v>
      </c>
      <c r="CB276" s="39">
        <v>7.6387830000000001</v>
      </c>
      <c r="CC276" s="39">
        <v>12.599059</v>
      </c>
      <c r="CD276" s="39">
        <v>9.4743119999999994</v>
      </c>
      <c r="CE276" s="39">
        <v>8.1801030000000008</v>
      </c>
      <c r="CF276" s="40">
        <v>1.3549800000000001</v>
      </c>
      <c r="CG276" s="40">
        <v>19.838000999999998</v>
      </c>
      <c r="CH276" s="40">
        <v>1.4457059999999999</v>
      </c>
      <c r="CI276" s="40">
        <v>1.3543970000000001</v>
      </c>
      <c r="CJ276" s="40">
        <v>1.744192</v>
      </c>
      <c r="CK276" s="40">
        <v>18.101002000000001</v>
      </c>
      <c r="CL276" s="40">
        <v>8.5764999999999994E-2</v>
      </c>
      <c r="CM276" s="41">
        <v>31.789515000000002</v>
      </c>
      <c r="CN276" s="41">
        <v>40.397865000000003</v>
      </c>
      <c r="CO276" s="11">
        <v>729.20812999999998</v>
      </c>
      <c r="CP276" s="40">
        <v>66.057686000000004</v>
      </c>
      <c r="CQ276" s="40">
        <v>14.080041</v>
      </c>
      <c r="CR276" s="40">
        <v>3.3854679999999999</v>
      </c>
      <c r="CS276" s="40">
        <v>25.792002</v>
      </c>
      <c r="CT276" s="40">
        <v>1.3454159999999999</v>
      </c>
      <c r="CU276" s="40">
        <v>10.160000999999999</v>
      </c>
      <c r="CV276" s="40">
        <v>3.8622999999999998E-2</v>
      </c>
      <c r="CW276" s="40">
        <v>7.5325879999999996</v>
      </c>
      <c r="CX276" s="40">
        <v>26.551670999999999</v>
      </c>
      <c r="CY276" s="40">
        <v>1.4333290000000001</v>
      </c>
      <c r="CZ276" s="40">
        <v>6.9357110000000004</v>
      </c>
      <c r="DA276" s="40">
        <v>3.6005029999999998</v>
      </c>
      <c r="DB276" s="40">
        <v>2.6710720000000001</v>
      </c>
      <c r="DC276" s="40">
        <v>0.86534800000000001</v>
      </c>
    </row>
    <row r="277" spans="1:107" x14ac:dyDescent="0.25">
      <c r="A277" s="6" t="s">
        <v>716</v>
      </c>
      <c r="B277" s="5" t="s">
        <v>56</v>
      </c>
      <c r="C277" s="5" t="s">
        <v>66</v>
      </c>
      <c r="D277" s="24">
        <f t="shared" si="131"/>
        <v>0.52900700000000001</v>
      </c>
      <c r="E277" s="24">
        <f t="shared" si="132"/>
        <v>0.460949</v>
      </c>
      <c r="F277" s="8">
        <f t="shared" si="133"/>
        <v>0.98995600000000006</v>
      </c>
      <c r="G277" s="19"/>
      <c r="H277" s="9">
        <v>1.7087874093651483</v>
      </c>
      <c r="I277" s="9">
        <v>1.6301346522346676</v>
      </c>
      <c r="J277" s="9">
        <v>1.9091197247502814</v>
      </c>
      <c r="K277" s="9">
        <v>1.1724456632186624</v>
      </c>
      <c r="L277" s="9">
        <v>1.7714900097852064</v>
      </c>
      <c r="M277" s="9">
        <v>1.5466860853195483</v>
      </c>
      <c r="N277" s="19"/>
      <c r="O277" s="9">
        <f t="shared" si="135"/>
        <v>1.5110908671687551</v>
      </c>
      <c r="P277" s="9">
        <f t="shared" si="136"/>
        <v>1.5719011937836489</v>
      </c>
      <c r="Q277" s="9">
        <f t="shared" si="137"/>
        <v>1.6916008463129162</v>
      </c>
      <c r="R277" s="9">
        <f t="shared" si="138"/>
        <v>1.8767469682050104</v>
      </c>
      <c r="S277" s="9">
        <f t="shared" si="139"/>
        <v>1.7197484500124545</v>
      </c>
      <c r="T277" s="9">
        <f t="shared" si="140"/>
        <v>1.5915954623247051</v>
      </c>
      <c r="U277" s="19"/>
      <c r="V277" s="16">
        <f t="shared" si="141"/>
        <v>-8.7397566718064607E-3</v>
      </c>
      <c r="W277" s="16">
        <f t="shared" si="142"/>
        <v>6.1693979631912196E-3</v>
      </c>
      <c r="X277" s="16">
        <f t="shared" si="143"/>
        <v>-7.9428135680196965E-2</v>
      </c>
      <c r="Y277" s="16">
        <f t="shared" si="144"/>
        <v>0.88306217071322457</v>
      </c>
      <c r="Z277" s="16">
        <f t="shared" si="145"/>
        <v>-0.36302232720301475</v>
      </c>
      <c r="AA277" s="16">
        <f t="shared" si="146"/>
        <v>-0.63196069734599913</v>
      </c>
      <c r="AB277" s="16">
        <f t="shared" si="147"/>
        <v>-7.5097121773535988E-2</v>
      </c>
      <c r="AC277" s="47">
        <f t="shared" si="148"/>
        <v>-0.26318009581567181</v>
      </c>
      <c r="AD277" s="16">
        <f t="shared" si="149"/>
        <v>0.89289351530750216</v>
      </c>
      <c r="AE277" s="16">
        <f t="shared" si="150"/>
        <v>-0.92110338704961781</v>
      </c>
      <c r="AF277" s="16">
        <f t="shared" si="151"/>
        <v>0.98887021568123668</v>
      </c>
      <c r="AG277" s="16">
        <f t="shared" si="152"/>
        <v>4.761576870722236E-2</v>
      </c>
      <c r="AH277" s="16">
        <f t="shared" si="153"/>
        <v>1.2004931194167072</v>
      </c>
      <c r="AI277" s="16">
        <f t="shared" si="154"/>
        <v>0.80372839006032948</v>
      </c>
      <c r="AJ277" s="16">
        <f t="shared" si="155"/>
        <v>0.86530344941119786</v>
      </c>
      <c r="AK277" s="16">
        <f t="shared" si="156"/>
        <v>0.11954404488153006</v>
      </c>
      <c r="AL277" s="47">
        <f t="shared" si="157"/>
        <v>-2.8346064122816306E-3</v>
      </c>
      <c r="AM277" s="16">
        <f t="shared" si="158"/>
        <v>-0.83423340654202072</v>
      </c>
      <c r="AN277" s="16">
        <f t="shared" si="159"/>
        <v>0.17730631305919153</v>
      </c>
      <c r="AO277" s="16">
        <f t="shared" si="160"/>
        <v>-0.99086275616741692</v>
      </c>
      <c r="AP277" s="16">
        <f t="shared" si="161"/>
        <v>-0.26919446570659522</v>
      </c>
      <c r="AQ277" s="16">
        <f t="shared" si="162"/>
        <v>0.77556580799399422</v>
      </c>
      <c r="AR277" s="19"/>
      <c r="AS277" s="14">
        <v>9.990000000000001E-4</v>
      </c>
      <c r="AT277" s="16">
        <v>0.28558</v>
      </c>
      <c r="AU277" s="14">
        <v>6.38E-4</v>
      </c>
      <c r="AV277" s="16">
        <v>2.8754919999999999</v>
      </c>
      <c r="AW277" s="15">
        <v>0.48041699999999998</v>
      </c>
      <c r="AX277" s="15">
        <v>7.6617000000000005E-2</v>
      </c>
      <c r="AY277" s="14">
        <v>7.5799999999999999E-4</v>
      </c>
      <c r="AZ277" s="37">
        <v>0.38869900000000002</v>
      </c>
      <c r="BA277" s="16">
        <v>3.4364970000000001</v>
      </c>
      <c r="BB277" s="16">
        <v>2.0302020000000001</v>
      </c>
      <c r="BC277" s="16">
        <f t="shared" si="134"/>
        <v>1.6926872301376907</v>
      </c>
      <c r="BD277" s="12">
        <v>179.01675599999999</v>
      </c>
      <c r="BE277" s="15">
        <v>3.1588560000000001</v>
      </c>
      <c r="BF277" s="15">
        <v>0.455235</v>
      </c>
      <c r="BG277" s="15">
        <v>0.64497599999999999</v>
      </c>
      <c r="BH277" s="15">
        <v>0.52900700000000001</v>
      </c>
      <c r="BI277" s="37">
        <v>0.460949</v>
      </c>
      <c r="BJ277" s="13">
        <v>1006.02063</v>
      </c>
      <c r="BK277" s="15">
        <v>0.18284400000000001</v>
      </c>
      <c r="BL277" s="15">
        <v>7.0067219999999999</v>
      </c>
      <c r="BM277" s="16">
        <v>9.2539580000000008</v>
      </c>
      <c r="BN277" s="15">
        <v>0.18314800000000001</v>
      </c>
      <c r="BO277" s="19"/>
      <c r="BP277" s="11">
        <v>188.42857100000001</v>
      </c>
      <c r="BQ277" s="40">
        <v>0</v>
      </c>
      <c r="BR277" s="40">
        <v>35.013451000000003</v>
      </c>
      <c r="BS277" s="39">
        <v>0</v>
      </c>
      <c r="BT277" s="39">
        <v>27.470580999999999</v>
      </c>
      <c r="BU277" s="40">
        <v>1.0566340000000001</v>
      </c>
      <c r="BV277" s="40">
        <v>61.696218999999999</v>
      </c>
      <c r="BW277" s="39">
        <v>0</v>
      </c>
      <c r="BX277" s="39">
        <v>80.721429000000001</v>
      </c>
      <c r="BY277" s="40">
        <v>0</v>
      </c>
      <c r="BZ277" s="40">
        <v>0.52350099999999999</v>
      </c>
      <c r="CA277" s="39">
        <v>0</v>
      </c>
      <c r="CB277" s="39">
        <v>6.5444760000000004</v>
      </c>
      <c r="CC277" s="39">
        <v>11.359265000000001</v>
      </c>
      <c r="CD277" s="39">
        <v>10.065046000000001</v>
      </c>
      <c r="CE277" s="39">
        <v>9.8607990000000001</v>
      </c>
      <c r="CF277" s="40">
        <v>1.4015979999999999</v>
      </c>
      <c r="CG277" s="40">
        <v>14.832428999999999</v>
      </c>
      <c r="CH277" s="40">
        <v>1.0047280000000001</v>
      </c>
      <c r="CI277" s="40">
        <v>0.78963899999999998</v>
      </c>
      <c r="CJ277" s="40">
        <v>1.0638799999999999</v>
      </c>
      <c r="CK277" s="40">
        <v>19.564143999999999</v>
      </c>
      <c r="CL277" s="40">
        <v>7.3523000000000005E-2</v>
      </c>
      <c r="CM277" s="41">
        <v>30.949684000000001</v>
      </c>
      <c r="CN277" s="41">
        <v>35.556489999999997</v>
      </c>
      <c r="CO277" s="11">
        <v>865.26650600000005</v>
      </c>
      <c r="CP277" s="40">
        <v>64.923979000000003</v>
      </c>
      <c r="CQ277" s="40">
        <v>17.452679</v>
      </c>
      <c r="CR277" s="40">
        <v>3.6503489999999998</v>
      </c>
      <c r="CS277" s="40">
        <v>25.943573000000001</v>
      </c>
      <c r="CT277" s="40">
        <v>1.304297</v>
      </c>
      <c r="CU277" s="40">
        <v>24.111001000000002</v>
      </c>
      <c r="CV277" s="40">
        <v>0.129715</v>
      </c>
      <c r="CW277" s="40">
        <v>6.1962590000000004</v>
      </c>
      <c r="CX277" s="40">
        <v>29.272462000000001</v>
      </c>
      <c r="CY277" s="40">
        <v>1.6883269999999999</v>
      </c>
      <c r="CZ277" s="40">
        <v>7.2813309999999998</v>
      </c>
      <c r="DA277" s="40">
        <v>3.5607630000000001</v>
      </c>
      <c r="DB277" s="40">
        <v>2.7653400000000001</v>
      </c>
      <c r="DC277" s="40">
        <v>1.1209480000000001</v>
      </c>
    </row>
    <row r="278" spans="1:107" x14ac:dyDescent="0.25">
      <c r="A278" s="6" t="s">
        <v>234</v>
      </c>
      <c r="B278" s="5" t="s">
        <v>48</v>
      </c>
      <c r="C278" s="5"/>
      <c r="D278" s="24">
        <f t="shared" si="131"/>
        <v>0.27968900000000002</v>
      </c>
      <c r="E278" s="24">
        <f t="shared" si="132"/>
        <v>0.71018199999999998</v>
      </c>
      <c r="F278" s="8">
        <f t="shared" si="133"/>
        <v>0.98987099999999995</v>
      </c>
      <c r="G278" s="19"/>
      <c r="H278" s="9">
        <v>0.40018308620908011</v>
      </c>
      <c r="I278" s="9">
        <v>0.80000060128395512</v>
      </c>
      <c r="J278" s="9">
        <v>0.32741614693581922</v>
      </c>
      <c r="K278" s="9">
        <v>0.87676828853979427</v>
      </c>
      <c r="L278" s="9">
        <v>0.51565840623835701</v>
      </c>
      <c r="M278" s="9">
        <v>0.60205125200601206</v>
      </c>
      <c r="N278" s="19"/>
      <c r="O278" s="9">
        <f t="shared" si="135"/>
        <v>1.5769531283864771</v>
      </c>
      <c r="P278" s="9">
        <f t="shared" si="136"/>
        <v>1.6242465294780846</v>
      </c>
      <c r="Q278" s="9">
        <f t="shared" si="137"/>
        <v>1.6261109995093896</v>
      </c>
      <c r="R278" s="9">
        <f t="shared" si="138"/>
        <v>1.7576976983859034</v>
      </c>
      <c r="S278" s="9">
        <f t="shared" si="139"/>
        <v>1.5910636171506365</v>
      </c>
      <c r="T278" s="9">
        <f t="shared" si="140"/>
        <v>1.5666620302116052</v>
      </c>
      <c r="U278" s="19"/>
      <c r="V278" s="16">
        <f t="shared" si="141"/>
        <v>0.52276442534605627</v>
      </c>
      <c r="W278" s="16">
        <f t="shared" si="142"/>
        <v>1.0927463585974286</v>
      </c>
      <c r="X278" s="16">
        <f t="shared" si="143"/>
        <v>-1.0017370436897972</v>
      </c>
      <c r="Y278" s="16">
        <f t="shared" si="144"/>
        <v>0.87331498092557713</v>
      </c>
      <c r="Z278" s="16">
        <f t="shared" si="145"/>
        <v>0.46604128658360999</v>
      </c>
      <c r="AA278" s="16">
        <f t="shared" si="146"/>
        <v>-0.40527053374306005</v>
      </c>
      <c r="AB278" s="16">
        <f t="shared" si="147"/>
        <v>-0.62958134966307411</v>
      </c>
      <c r="AC278" s="47">
        <f t="shared" si="148"/>
        <v>-1.0431601053748718</v>
      </c>
      <c r="AD278" s="16">
        <f t="shared" si="149"/>
        <v>0.77303702384965711</v>
      </c>
      <c r="AE278" s="16">
        <f t="shared" si="150"/>
        <v>-0.75214435205670149</v>
      </c>
      <c r="AF278" s="16">
        <f t="shared" si="151"/>
        <v>0.74178664534586258</v>
      </c>
      <c r="AG278" s="16">
        <f t="shared" si="152"/>
        <v>-0.53586175011342374</v>
      </c>
      <c r="AH278" s="16">
        <f t="shared" si="153"/>
        <v>-0.83318603397473168</v>
      </c>
      <c r="AI278" s="16">
        <f t="shared" si="154"/>
        <v>-0.79954699755226355</v>
      </c>
      <c r="AJ278" s="16">
        <f t="shared" si="155"/>
        <v>-0.74423145614800312</v>
      </c>
      <c r="AK278" s="16">
        <f t="shared" si="156"/>
        <v>-0.61618140192039739</v>
      </c>
      <c r="AL278" s="47">
        <f t="shared" si="157"/>
        <v>0.66604652205919068</v>
      </c>
      <c r="AM278" s="16">
        <f t="shared" si="158"/>
        <v>-0.97103676017046014</v>
      </c>
      <c r="AN278" s="16">
        <f t="shared" si="159"/>
        <v>9.9961305100839101E-2</v>
      </c>
      <c r="AO278" s="16">
        <f t="shared" si="160"/>
        <v>-0.90618394817345271</v>
      </c>
      <c r="AP278" s="16">
        <f t="shared" si="161"/>
        <v>-0.92551507684023959</v>
      </c>
      <c r="AQ278" s="16">
        <f t="shared" si="162"/>
        <v>-0.52732619334895514</v>
      </c>
      <c r="AR278" s="19"/>
      <c r="AS278" s="14">
        <v>1.072E-3</v>
      </c>
      <c r="AT278" s="16">
        <v>0.431695</v>
      </c>
      <c r="AU278" s="14">
        <v>5.1599999999999997E-4</v>
      </c>
      <c r="AV278" s="16">
        <v>2.8633060000000001</v>
      </c>
      <c r="AW278" s="15">
        <v>0.59160400000000002</v>
      </c>
      <c r="AX278" s="15">
        <v>9.4181000000000001E-2</v>
      </c>
      <c r="AY278" s="14">
        <v>7.0100000000000002E-4</v>
      </c>
      <c r="AZ278" s="37">
        <v>0.28057399999999999</v>
      </c>
      <c r="BA278" s="16">
        <v>3.3837190000000001</v>
      </c>
      <c r="BB278" s="16">
        <v>2.1312479999999998</v>
      </c>
      <c r="BC278" s="16">
        <f t="shared" si="134"/>
        <v>1.5876702288987488</v>
      </c>
      <c r="BD278" s="12">
        <v>168.007248</v>
      </c>
      <c r="BE278" s="15">
        <v>0</v>
      </c>
      <c r="BF278" s="15">
        <v>0</v>
      </c>
      <c r="BG278" s="15">
        <v>0</v>
      </c>
      <c r="BH278" s="15">
        <v>0.27968900000000002</v>
      </c>
      <c r="BI278" s="37">
        <v>0.71018199999999998</v>
      </c>
      <c r="BJ278" s="13">
        <v>961.85211200000003</v>
      </c>
      <c r="BK278" s="15">
        <v>0.17929899999999999</v>
      </c>
      <c r="BL278" s="15">
        <v>7.0269269999999997</v>
      </c>
      <c r="BM278" s="16">
        <v>6.786594</v>
      </c>
      <c r="BN278" s="15">
        <v>0.16717399999999999</v>
      </c>
      <c r="BO278" s="19"/>
      <c r="BP278" s="11">
        <v>154.28571400000001</v>
      </c>
      <c r="BQ278" s="40">
        <v>0</v>
      </c>
      <c r="BR278" s="40">
        <v>22.623370999999999</v>
      </c>
      <c r="BS278" s="39">
        <v>0</v>
      </c>
      <c r="BT278" s="39">
        <v>40.447924999999998</v>
      </c>
      <c r="BU278" s="40">
        <v>0.867892</v>
      </c>
      <c r="BV278" s="40">
        <v>46.085129000000002</v>
      </c>
      <c r="BW278" s="39">
        <v>0</v>
      </c>
      <c r="BX278" s="39">
        <v>35.851674000000003</v>
      </c>
      <c r="BY278" s="40">
        <v>0</v>
      </c>
      <c r="BZ278" s="40">
        <v>0.26376699999999997</v>
      </c>
      <c r="CA278" s="39">
        <v>0</v>
      </c>
      <c r="CB278" s="39">
        <v>1.3964399999999999</v>
      </c>
      <c r="CC278" s="39">
        <v>3.9506239999999999</v>
      </c>
      <c r="CD278" s="39">
        <v>10.882241</v>
      </c>
      <c r="CE278" s="39">
        <v>8.1350669999999994</v>
      </c>
      <c r="CF278" s="40">
        <v>1.0981749999999999</v>
      </c>
      <c r="CG278" s="40">
        <v>16.211428999999999</v>
      </c>
      <c r="CH278" s="40">
        <v>0.55166999999999999</v>
      </c>
      <c r="CI278" s="40">
        <v>0.49704199999999998</v>
      </c>
      <c r="CJ278" s="40">
        <v>0.40435100000000002</v>
      </c>
      <c r="CK278" s="40">
        <v>19.140429000000001</v>
      </c>
      <c r="CL278" s="40">
        <v>0.19495000000000001</v>
      </c>
      <c r="CM278" s="41">
        <v>30.446829000000001</v>
      </c>
      <c r="CN278" s="41">
        <v>33.449997000000003</v>
      </c>
      <c r="CO278" s="11">
        <v>603.64069500000005</v>
      </c>
      <c r="CP278" s="40">
        <v>57.760004000000002</v>
      </c>
      <c r="CQ278" s="40">
        <v>16.478428000000001</v>
      </c>
      <c r="CR278" s="40">
        <v>2.3603580000000002</v>
      </c>
      <c r="CS278" s="40">
        <v>20.993286000000001</v>
      </c>
      <c r="CT278" s="40">
        <v>1.133699</v>
      </c>
      <c r="CU278" s="40">
        <v>14.413857999999999</v>
      </c>
      <c r="CV278" s="40">
        <v>1.6378E-2</v>
      </c>
      <c r="CW278" s="40">
        <v>5.4698270000000004</v>
      </c>
      <c r="CX278" s="40">
        <v>23.685523</v>
      </c>
      <c r="CY278" s="40">
        <v>1.1806700000000001</v>
      </c>
      <c r="CZ278" s="40">
        <v>5.9909090000000003</v>
      </c>
      <c r="DA278" s="40">
        <v>3.3419279999999998</v>
      </c>
      <c r="DB278" s="40">
        <v>2.25129</v>
      </c>
      <c r="DC278" s="40">
        <v>0.70269000000000004</v>
      </c>
    </row>
    <row r="279" spans="1:107" x14ac:dyDescent="0.25">
      <c r="A279" s="6" t="s">
        <v>86</v>
      </c>
      <c r="B279" s="5" t="s">
        <v>51</v>
      </c>
      <c r="C279" s="5" t="s">
        <v>87</v>
      </c>
      <c r="D279" s="24">
        <f t="shared" si="131"/>
        <v>0.83504400000000001</v>
      </c>
      <c r="E279" s="24">
        <f t="shared" si="132"/>
        <v>0.15473700000000001</v>
      </c>
      <c r="F279" s="8">
        <f t="shared" si="133"/>
        <v>0.98978100000000002</v>
      </c>
      <c r="G279" s="19"/>
      <c r="H279" s="9">
        <v>0.41706284651369385</v>
      </c>
      <c r="I279" s="9">
        <v>0.70980927488164736</v>
      </c>
      <c r="J279" s="9">
        <v>0.78967029600179073</v>
      </c>
      <c r="K279" s="9">
        <v>0.93280868815544071</v>
      </c>
      <c r="L279" s="9">
        <v>0.64694334650090279</v>
      </c>
      <c r="M279" s="9">
        <v>0.70995343332555105</v>
      </c>
      <c r="N279" s="19"/>
      <c r="O279" s="9">
        <f t="shared" si="135"/>
        <v>1.9359837491366787</v>
      </c>
      <c r="P279" s="9">
        <f t="shared" si="136"/>
        <v>2.01759319282827</v>
      </c>
      <c r="Q279" s="9">
        <f t="shared" si="137"/>
        <v>2.035402971862398</v>
      </c>
      <c r="R279" s="9">
        <f t="shared" si="138"/>
        <v>2.226216556194899</v>
      </c>
      <c r="S279" s="9">
        <f t="shared" si="139"/>
        <v>2.0391390993586134</v>
      </c>
      <c r="T279" s="9">
        <f t="shared" si="140"/>
        <v>2.0330303466243276</v>
      </c>
      <c r="U279" s="19"/>
      <c r="V279" s="16">
        <f t="shared" si="141"/>
        <v>-0.48199690504387688</v>
      </c>
      <c r="W279" s="16">
        <f t="shared" si="142"/>
        <v>-0.36609931263702039</v>
      </c>
      <c r="X279" s="16">
        <f t="shared" si="143"/>
        <v>0.11712950045299632</v>
      </c>
      <c r="Y279" s="16">
        <f t="shared" si="144"/>
        <v>-0.42470578915941715</v>
      </c>
      <c r="Z279" s="16">
        <f t="shared" si="145"/>
        <v>-0.72184304565607083</v>
      </c>
      <c r="AA279" s="16">
        <f t="shared" si="146"/>
        <v>-0.89578292657668002</v>
      </c>
      <c r="AB279" s="16">
        <f t="shared" si="147"/>
        <v>-0.11400829566052104</v>
      </c>
      <c r="AC279" s="47">
        <f t="shared" si="148"/>
        <v>-5.5389814425126402E-2</v>
      </c>
      <c r="AD279" s="16">
        <f t="shared" si="149"/>
        <v>-3.1121958381039712E-2</v>
      </c>
      <c r="AE279" s="16">
        <f t="shared" si="150"/>
        <v>5.713875924203142E-2</v>
      </c>
      <c r="AF279" s="16">
        <f t="shared" si="151"/>
        <v>-0.26809154705481059</v>
      </c>
      <c r="AG279" s="16">
        <f t="shared" si="152"/>
        <v>0.95816422298636472</v>
      </c>
      <c r="AH279" s="16">
        <f t="shared" si="153"/>
        <v>1.3980516191925765</v>
      </c>
      <c r="AI279" s="16">
        <f t="shared" si="154"/>
        <v>1.0152726242082708</v>
      </c>
      <c r="AJ279" s="16">
        <f t="shared" si="155"/>
        <v>1.5963714244336726</v>
      </c>
      <c r="AK279" s="16">
        <f t="shared" si="156"/>
        <v>1.0226445372764694</v>
      </c>
      <c r="AL279" s="47">
        <f t="shared" si="157"/>
        <v>-0.82463359816500492</v>
      </c>
      <c r="AM279" s="16">
        <f t="shared" si="158"/>
        <v>-0.48298021250280482</v>
      </c>
      <c r="AN279" s="16">
        <f t="shared" si="159"/>
        <v>4.1925276562273239E-2</v>
      </c>
      <c r="AO279" s="16">
        <f t="shared" si="160"/>
        <v>-0.68233936446814658</v>
      </c>
      <c r="AP279" s="16">
        <f t="shared" si="161"/>
        <v>-0.35323313854039556</v>
      </c>
      <c r="AQ279" s="16">
        <f t="shared" si="162"/>
        <v>0.96071447727210146</v>
      </c>
      <c r="AR279" s="19"/>
      <c r="AS279" s="14">
        <v>9.3400000000000004E-4</v>
      </c>
      <c r="AT279" s="16">
        <v>0.23552000000000001</v>
      </c>
      <c r="AU279" s="14">
        <v>6.6399999999999999E-4</v>
      </c>
      <c r="AV279" s="16">
        <v>1.2405120000000001</v>
      </c>
      <c r="AW279" s="15">
        <v>0.43229499999999998</v>
      </c>
      <c r="AX279" s="15">
        <v>5.6175999999999997E-2</v>
      </c>
      <c r="AY279" s="14">
        <v>7.54E-4</v>
      </c>
      <c r="AZ279" s="37">
        <v>0.41750399999999999</v>
      </c>
      <c r="BA279" s="16">
        <v>3.0296129999999999</v>
      </c>
      <c r="BB279" s="16">
        <v>2.61524</v>
      </c>
      <c r="BC279" s="16">
        <f t="shared" si="134"/>
        <v>1.1584454963980362</v>
      </c>
      <c r="BD279" s="12">
        <v>196.19769299999999</v>
      </c>
      <c r="BE279" s="15">
        <v>3.4657179999999999</v>
      </c>
      <c r="BF279" s="15">
        <v>0.51530100000000001</v>
      </c>
      <c r="BG279" s="15">
        <v>0.93793099999999996</v>
      </c>
      <c r="BH279" s="15">
        <v>0.83504400000000001</v>
      </c>
      <c r="BI279" s="37">
        <v>0.15473700000000001</v>
      </c>
      <c r="BJ279" s="13">
        <v>1119.4267170000001</v>
      </c>
      <c r="BK279" s="15">
        <v>0.17663899999999999</v>
      </c>
      <c r="BL279" s="15">
        <v>7.0803380000000002</v>
      </c>
      <c r="BM279" s="16">
        <v>8.9380240000000004</v>
      </c>
      <c r="BN279" s="15">
        <v>0.185418</v>
      </c>
      <c r="BO279" s="19"/>
      <c r="BP279" s="11">
        <v>202.16666699999999</v>
      </c>
      <c r="BQ279" s="21">
        <v>38.498750000000001</v>
      </c>
      <c r="BR279" s="21">
        <v>34.382153000000002</v>
      </c>
      <c r="BS279" s="20">
        <v>18.207281999999999</v>
      </c>
      <c r="BT279" s="20">
        <v>37.989440999999999</v>
      </c>
      <c r="BU279" s="21">
        <v>0.63476500000000002</v>
      </c>
      <c r="BV279" s="21">
        <v>73.201697999999993</v>
      </c>
      <c r="BW279" s="20">
        <v>58.196894999999998</v>
      </c>
      <c r="BX279" s="20">
        <v>86.100419000000002</v>
      </c>
      <c r="BY279" s="21">
        <v>2.617842</v>
      </c>
      <c r="BZ279" s="21">
        <v>0.52310999999999996</v>
      </c>
      <c r="CA279" s="20">
        <v>5.8350400000000002</v>
      </c>
      <c r="CB279" s="20">
        <v>7.5136570000000003</v>
      </c>
      <c r="CC279" s="20">
        <v>6.762861</v>
      </c>
      <c r="CD279" s="20">
        <v>10.076257</v>
      </c>
      <c r="CE279" s="20">
        <v>9.1944289999999995</v>
      </c>
      <c r="CF279" s="21">
        <v>1.438617</v>
      </c>
      <c r="CG279" s="21">
        <v>15.73</v>
      </c>
      <c r="CH279" s="21">
        <v>1.472431</v>
      </c>
      <c r="CI279" s="21">
        <v>1.623151</v>
      </c>
      <c r="CJ279" s="21">
        <v>1.8822749999999999</v>
      </c>
      <c r="CK279" s="21">
        <v>15.664001000000001</v>
      </c>
      <c r="CL279" s="21">
        <v>-5.6592999999999997E-2</v>
      </c>
      <c r="CM279" s="23">
        <v>27.050497</v>
      </c>
      <c r="CN279" s="23">
        <v>29.505839999999999</v>
      </c>
      <c r="CO279" s="22">
        <v>723.16880300000003</v>
      </c>
      <c r="CP279" s="21">
        <v>73.636764999999997</v>
      </c>
      <c r="CQ279" s="21">
        <v>20.509857</v>
      </c>
      <c r="CR279" s="21">
        <v>4.862698</v>
      </c>
      <c r="CS279" s="21">
        <v>25.256001000000001</v>
      </c>
      <c r="CT279" s="21">
        <v>1.094506</v>
      </c>
      <c r="CU279" s="21">
        <v>16.367999999999999</v>
      </c>
      <c r="CV279" s="21">
        <v>0.108747</v>
      </c>
      <c r="CW279" s="21">
        <v>7.2163449999999996</v>
      </c>
      <c r="CX279" s="21">
        <v>33.446357999999996</v>
      </c>
      <c r="CY279" s="21">
        <v>1.485355</v>
      </c>
      <c r="CZ279" s="21">
        <v>7.0154860000000001</v>
      </c>
      <c r="DA279" s="21">
        <v>3.918196</v>
      </c>
      <c r="DB279" s="21">
        <v>2.822244</v>
      </c>
      <c r="DC279" s="21">
        <v>0.98664099999999999</v>
      </c>
    </row>
    <row r="280" spans="1:107" x14ac:dyDescent="0.25">
      <c r="A280" s="6" t="s">
        <v>404</v>
      </c>
      <c r="B280" s="5" t="s">
        <v>51</v>
      </c>
      <c r="C280" s="10" t="s">
        <v>52</v>
      </c>
      <c r="D280" s="24">
        <f t="shared" si="131"/>
        <v>0.48807099999999998</v>
      </c>
      <c r="E280" s="24">
        <f t="shared" si="132"/>
        <v>0.50167499999999998</v>
      </c>
      <c r="F280" s="8">
        <f t="shared" si="133"/>
        <v>0.98974600000000001</v>
      </c>
      <c r="G280" s="19"/>
      <c r="H280" s="9">
        <v>0.60986975691924783</v>
      </c>
      <c r="I280" s="9">
        <v>0.83025730536333597</v>
      </c>
      <c r="J280" s="9">
        <v>0.96085264671955417</v>
      </c>
      <c r="K280" s="9">
        <v>0.89189840661349573</v>
      </c>
      <c r="L280" s="9">
        <v>0.81048090478146595</v>
      </c>
      <c r="M280" s="9">
        <v>0.93021554886762559</v>
      </c>
      <c r="N280" s="19"/>
      <c r="O280" s="9">
        <f t="shared" si="135"/>
        <v>2.3396570976103064</v>
      </c>
      <c r="P280" s="9">
        <f t="shared" si="136"/>
        <v>2.3835274118577514</v>
      </c>
      <c r="Q280" s="9">
        <f t="shared" si="137"/>
        <v>2.2942851500567372</v>
      </c>
      <c r="R280" s="9">
        <f t="shared" si="138"/>
        <v>2.3460360745996831</v>
      </c>
      <c r="S280" s="9">
        <f t="shared" si="139"/>
        <v>2.2911294910763904</v>
      </c>
      <c r="T280" s="9">
        <f t="shared" si="140"/>
        <v>2.1725658815215061</v>
      </c>
      <c r="U280" s="19"/>
      <c r="V280" s="16">
        <f t="shared" si="141"/>
        <v>-0.74410855644994645</v>
      </c>
      <c r="W280" s="16">
        <f t="shared" si="142"/>
        <v>-0.29296925870089424</v>
      </c>
      <c r="X280" s="16">
        <f t="shared" si="143"/>
        <v>-0.20794659007497712</v>
      </c>
      <c r="Y280" s="16">
        <f t="shared" si="144"/>
        <v>-0.61137095252256446</v>
      </c>
      <c r="Z280" s="16">
        <f t="shared" si="145"/>
        <v>-0.14310836998311577</v>
      </c>
      <c r="AA280" s="16">
        <f t="shared" si="146"/>
        <v>-0.88248920826017885</v>
      </c>
      <c r="AB280" s="16">
        <f t="shared" si="147"/>
        <v>-0.50312003453037246</v>
      </c>
      <c r="AC280" s="47">
        <f t="shared" si="148"/>
        <v>0.29352184432501821</v>
      </c>
      <c r="AD280" s="16">
        <f t="shared" si="149"/>
        <v>-0.25846958838475975</v>
      </c>
      <c r="AE280" s="16">
        <f t="shared" si="150"/>
        <v>0.12948217361735079</v>
      </c>
      <c r="AF280" s="16">
        <f t="shared" si="151"/>
        <v>-0.40104718233049608</v>
      </c>
      <c r="AG280" s="16">
        <f t="shared" si="152"/>
        <v>4.8932335126225496E-2</v>
      </c>
      <c r="AH280" s="16">
        <f t="shared" si="153"/>
        <v>0.96086985678862469</v>
      </c>
      <c r="AI280" s="16">
        <f t="shared" si="154"/>
        <v>1.5060266499024213</v>
      </c>
      <c r="AJ280" s="16">
        <f t="shared" si="155"/>
        <v>0.3271173365362785</v>
      </c>
      <c r="AK280" s="16">
        <f t="shared" si="156"/>
        <v>-1.2561255445271184E-3</v>
      </c>
      <c r="AL280" s="47">
        <f t="shared" si="157"/>
        <v>0.10646413347420682</v>
      </c>
      <c r="AM280" s="16">
        <f t="shared" si="158"/>
        <v>-0.96672868824023772</v>
      </c>
      <c r="AN280" s="16">
        <f t="shared" si="159"/>
        <v>0.23750232912607216</v>
      </c>
      <c r="AO280" s="16">
        <f t="shared" si="160"/>
        <v>-0.73485657025742557</v>
      </c>
      <c r="AP280" s="16">
        <f t="shared" si="161"/>
        <v>-0.61373536187708244</v>
      </c>
      <c r="AQ280" s="16">
        <f t="shared" si="162"/>
        <v>0.11547409853684504</v>
      </c>
      <c r="AR280" s="19"/>
      <c r="AS280" s="14">
        <v>8.9800000000000004E-4</v>
      </c>
      <c r="AT280" s="16">
        <v>0.24535399999999999</v>
      </c>
      <c r="AU280" s="14">
        <v>6.2100000000000002E-4</v>
      </c>
      <c r="AV280" s="16">
        <v>1.007142</v>
      </c>
      <c r="AW280" s="15">
        <v>0.50990999999999997</v>
      </c>
      <c r="AX280" s="15">
        <v>5.7206E-2</v>
      </c>
      <c r="AY280" s="14">
        <v>7.1400000000000001E-4</v>
      </c>
      <c r="AZ280" s="37">
        <v>0.46587200000000001</v>
      </c>
      <c r="BA280" s="16">
        <v>2.9295019999999998</v>
      </c>
      <c r="BB280" s="16">
        <v>2.6585049999999999</v>
      </c>
      <c r="BC280" s="16">
        <f t="shared" si="134"/>
        <v>1.1019358624490079</v>
      </c>
      <c r="BD280" s="12">
        <v>179.04159799999999</v>
      </c>
      <c r="BE280" s="15">
        <v>2.7866559999999998</v>
      </c>
      <c r="BF280" s="15">
        <v>0.65464599999999995</v>
      </c>
      <c r="BG280" s="15">
        <v>0.429313</v>
      </c>
      <c r="BH280" s="15">
        <v>0.48807099999999998</v>
      </c>
      <c r="BI280" s="37">
        <v>0.50167499999999998</v>
      </c>
      <c r="BJ280" s="13">
        <v>963.243022</v>
      </c>
      <c r="BK280" s="15">
        <v>0.18560299999999999</v>
      </c>
      <c r="BL280" s="15">
        <v>7.0678070000000002</v>
      </c>
      <c r="BM280" s="16">
        <v>7.9586949999999996</v>
      </c>
      <c r="BN280" s="15">
        <v>0.17505499999999999</v>
      </c>
      <c r="BO280" s="19"/>
      <c r="BP280" s="11">
        <v>134.66666699999999</v>
      </c>
      <c r="BQ280" s="40">
        <v>30.081181999999998</v>
      </c>
      <c r="BR280" s="40">
        <v>10.477004000000001</v>
      </c>
      <c r="BS280" s="39">
        <v>23.010475</v>
      </c>
      <c r="BT280" s="39">
        <v>2.642903</v>
      </c>
      <c r="BU280" s="40">
        <v>0.78402700000000003</v>
      </c>
      <c r="BV280" s="40">
        <v>15.442366</v>
      </c>
      <c r="BW280" s="39">
        <v>59.590404999999997</v>
      </c>
      <c r="BX280" s="39">
        <v>37.513365</v>
      </c>
      <c r="BY280" s="40">
        <v>1.9316180000000001</v>
      </c>
      <c r="BZ280" s="40">
        <v>0.23771500000000001</v>
      </c>
      <c r="CA280" s="39">
        <v>3.888023</v>
      </c>
      <c r="CB280" s="39">
        <v>0</v>
      </c>
      <c r="CC280" s="39">
        <v>3.6561629999999998</v>
      </c>
      <c r="CD280" s="39">
        <v>10.685829</v>
      </c>
      <c r="CE280" s="39">
        <v>6.9947999999999997</v>
      </c>
      <c r="CF280" s="40">
        <v>1.005366</v>
      </c>
      <c r="CG280" s="40">
        <v>6.7839999999999998</v>
      </c>
      <c r="CH280" s="40">
        <v>0.45893400000000001</v>
      </c>
      <c r="CI280" s="40">
        <v>0.28168399999999999</v>
      </c>
      <c r="CJ280" s="40">
        <v>0.44980100000000001</v>
      </c>
      <c r="CK280" s="40">
        <v>21.541</v>
      </c>
      <c r="CL280" s="40">
        <v>0.195969</v>
      </c>
      <c r="CM280" s="41">
        <v>31.765135000000001</v>
      </c>
      <c r="CN280" s="41">
        <v>33.179465999999998</v>
      </c>
      <c r="CO280" s="11">
        <v>652.84638500000005</v>
      </c>
      <c r="CP280" s="40">
        <v>36.709293000000002</v>
      </c>
      <c r="CQ280" s="40">
        <v>11.273580000000001</v>
      </c>
      <c r="CR280" s="40">
        <v>1.19112</v>
      </c>
      <c r="CS280" s="40">
        <v>13.925000000000001</v>
      </c>
      <c r="CT280" s="40">
        <v>0.80799200000000004</v>
      </c>
      <c r="CU280" s="40">
        <v>17.610001</v>
      </c>
      <c r="CV280" s="40">
        <v>-3.9257E-2</v>
      </c>
      <c r="CW280" s="40">
        <v>6.3121830000000001</v>
      </c>
      <c r="CX280" s="40">
        <v>25.117736000000001</v>
      </c>
      <c r="CY280" s="40">
        <v>1.1211739999999999</v>
      </c>
      <c r="CZ280" s="40">
        <v>5.6498499999999998</v>
      </c>
      <c r="DA280" s="40">
        <v>2.9654919999999998</v>
      </c>
      <c r="DB280" s="40">
        <v>2.1099960000000002</v>
      </c>
      <c r="DC280" s="40">
        <v>0.621286</v>
      </c>
    </row>
    <row r="281" spans="1:107" x14ac:dyDescent="0.25">
      <c r="A281" s="6" t="s">
        <v>83</v>
      </c>
      <c r="B281" s="5" t="s">
        <v>48</v>
      </c>
      <c r="C281" s="10"/>
      <c r="D281" s="24">
        <f t="shared" si="131"/>
        <v>0.59191800000000006</v>
      </c>
      <c r="E281" s="24">
        <f t="shared" si="132"/>
        <v>0.39755400000000002</v>
      </c>
      <c r="F281" s="8">
        <f t="shared" si="133"/>
        <v>0.98947200000000013</v>
      </c>
      <c r="G281" s="19"/>
      <c r="H281" s="9">
        <v>0.43764010913118301</v>
      </c>
      <c r="I281" s="9">
        <v>0.56680809930432807</v>
      </c>
      <c r="J281" s="9">
        <v>0.47494164055406318</v>
      </c>
      <c r="K281" s="9">
        <v>0.83083616806879879</v>
      </c>
      <c r="L281" s="9">
        <v>0.62174957146686349</v>
      </c>
      <c r="M281" s="9">
        <v>0.73973675940806471</v>
      </c>
      <c r="N281" s="19"/>
      <c r="O281" s="9">
        <f t="shared" si="135"/>
        <v>1.667595943771514</v>
      </c>
      <c r="P281" s="9">
        <f t="shared" si="136"/>
        <v>1.6785269049221874</v>
      </c>
      <c r="Q281" s="9">
        <f t="shared" si="137"/>
        <v>1.8037288039318433</v>
      </c>
      <c r="R281" s="9">
        <f t="shared" si="138"/>
        <v>1.8166870229263674</v>
      </c>
      <c r="S281" s="9">
        <f t="shared" si="139"/>
        <v>1.7579597706106536</v>
      </c>
      <c r="T281" s="9">
        <f t="shared" si="140"/>
        <v>1.6747208925274006</v>
      </c>
      <c r="U281" s="19"/>
      <c r="V281" s="16">
        <f t="shared" si="141"/>
        <v>-0.1106720655519455</v>
      </c>
      <c r="W281" s="16">
        <f t="shared" si="142"/>
        <v>0.10266477928057718</v>
      </c>
      <c r="X281" s="16">
        <f t="shared" si="143"/>
        <v>-0.24574613548520671</v>
      </c>
      <c r="Y281" s="16">
        <f t="shared" si="144"/>
        <v>-0.19412068126566603</v>
      </c>
      <c r="Z281" s="16">
        <f t="shared" si="145"/>
        <v>-0.17471638763663189</v>
      </c>
      <c r="AA281" s="16">
        <f t="shared" si="146"/>
        <v>-0.63225754736665896</v>
      </c>
      <c r="AB281" s="16">
        <f t="shared" si="147"/>
        <v>-0.25992519773671574</v>
      </c>
      <c r="AC281" s="47">
        <f t="shared" si="148"/>
        <v>-0.11825710490659141</v>
      </c>
      <c r="AD281" s="16">
        <f t="shared" si="149"/>
        <v>1.214433568218438</v>
      </c>
      <c r="AE281" s="16">
        <f t="shared" si="150"/>
        <v>-0.32615509338341958</v>
      </c>
      <c r="AF281" s="16">
        <f t="shared" si="151"/>
        <v>0.53459795710692981</v>
      </c>
      <c r="AG281" s="16">
        <f t="shared" si="152"/>
        <v>0.15960457667209893</v>
      </c>
      <c r="AH281" s="16">
        <f t="shared" si="153"/>
        <v>-0.83318603397473168</v>
      </c>
      <c r="AI281" s="16">
        <f t="shared" si="154"/>
        <v>-0.79954699755226355</v>
      </c>
      <c r="AJ281" s="16">
        <f t="shared" si="155"/>
        <v>-0.74423145614800312</v>
      </c>
      <c r="AK281" s="16">
        <f t="shared" si="156"/>
        <v>0.30519138516083638</v>
      </c>
      <c r="AL281" s="47">
        <f t="shared" si="157"/>
        <v>-0.17297146284561501</v>
      </c>
      <c r="AM281" s="16">
        <f t="shared" si="158"/>
        <v>1.5269298598690462</v>
      </c>
      <c r="AN281" s="16">
        <f t="shared" si="159"/>
        <v>-1.0063450344016134</v>
      </c>
      <c r="AO281" s="16">
        <f t="shared" si="160"/>
        <v>1.297288137198835</v>
      </c>
      <c r="AP281" s="16">
        <f t="shared" si="161"/>
        <v>6.0029576756737604E-2</v>
      </c>
      <c r="AQ281" s="16">
        <f t="shared" si="162"/>
        <v>-0.61019449642673296</v>
      </c>
      <c r="AR281" s="19"/>
      <c r="AS281" s="14">
        <v>9.8499999999999998E-4</v>
      </c>
      <c r="AT281" s="16">
        <v>0.29855599999999999</v>
      </c>
      <c r="AU281" s="14">
        <v>6.1600000000000001E-4</v>
      </c>
      <c r="AV281" s="16">
        <v>1.528791</v>
      </c>
      <c r="AW281" s="15">
        <v>0.50567099999999998</v>
      </c>
      <c r="AX281" s="15">
        <v>7.6593999999999995E-2</v>
      </c>
      <c r="AY281" s="14">
        <v>7.3899999999999997E-4</v>
      </c>
      <c r="AZ281" s="37">
        <v>0.40878900000000001</v>
      </c>
      <c r="BA281" s="16">
        <v>3.5780850000000002</v>
      </c>
      <c r="BB281" s="16">
        <v>2.3860109999999999</v>
      </c>
      <c r="BC281" s="16">
        <f t="shared" si="134"/>
        <v>1.4996095994528107</v>
      </c>
      <c r="BD281" s="12">
        <v>181.12984800000001</v>
      </c>
      <c r="BE281" s="15">
        <v>0</v>
      </c>
      <c r="BF281" s="15">
        <v>0</v>
      </c>
      <c r="BG281" s="15">
        <v>0</v>
      </c>
      <c r="BH281" s="15">
        <v>0.59191800000000006</v>
      </c>
      <c r="BI281" s="37">
        <v>0.39755400000000002</v>
      </c>
      <c r="BJ281" s="13">
        <v>1768.3490340000001</v>
      </c>
      <c r="BK281" s="15">
        <v>0.12859300000000001</v>
      </c>
      <c r="BL281" s="15">
        <v>7.5526920000000004</v>
      </c>
      <c r="BM281" s="16">
        <v>10.491638999999999</v>
      </c>
      <c r="BN281" s="15">
        <v>0.166158</v>
      </c>
      <c r="BO281" s="19"/>
      <c r="BP281" s="11">
        <v>145.66666699999999</v>
      </c>
      <c r="BQ281" s="21">
        <v>0</v>
      </c>
      <c r="BR281" s="21">
        <v>53.978088</v>
      </c>
      <c r="BS281" s="20">
        <v>0</v>
      </c>
      <c r="BT281" s="20">
        <v>14.753083</v>
      </c>
      <c r="BU281" s="21">
        <v>0.62670000000000003</v>
      </c>
      <c r="BV281" s="21">
        <v>76.791548000000006</v>
      </c>
      <c r="BW281" s="20">
        <v>0</v>
      </c>
      <c r="BX281" s="20">
        <v>82.632459999999995</v>
      </c>
      <c r="BY281" s="21">
        <v>0</v>
      </c>
      <c r="BZ281" s="21">
        <v>0.61053199999999996</v>
      </c>
      <c r="CA281" s="20">
        <v>0</v>
      </c>
      <c r="CB281" s="20">
        <v>11.017618000000001</v>
      </c>
      <c r="CC281" s="20">
        <v>3.2021649999999999</v>
      </c>
      <c r="CD281" s="20">
        <v>8.8614630000000005</v>
      </c>
      <c r="CE281" s="20">
        <v>7.0713540000000004</v>
      </c>
      <c r="CF281" s="21">
        <v>1.414701</v>
      </c>
      <c r="CG281" s="21">
        <v>11.118429000000001</v>
      </c>
      <c r="CH281" s="21">
        <v>1.35819</v>
      </c>
      <c r="CI281" s="21">
        <v>1.1316250000000001</v>
      </c>
      <c r="CJ281" s="21">
        <v>1.939397</v>
      </c>
      <c r="CK281" s="21">
        <v>20.529858000000001</v>
      </c>
      <c r="CL281" s="21">
        <v>0.14912700000000001</v>
      </c>
      <c r="CM281" s="23">
        <v>32.909725999999999</v>
      </c>
      <c r="CN281" s="23">
        <v>41.222310999999998</v>
      </c>
      <c r="CO281" s="22">
        <v>639.50244099999998</v>
      </c>
      <c r="CP281" s="21">
        <v>55.096812</v>
      </c>
      <c r="CQ281" s="21">
        <v>13.38565</v>
      </c>
      <c r="CR281" s="21">
        <v>3.3365360000000002</v>
      </c>
      <c r="CS281" s="21">
        <v>21.54543</v>
      </c>
      <c r="CT281" s="21">
        <v>1.2271840000000001</v>
      </c>
      <c r="CU281" s="21">
        <v>7.4452860000000003</v>
      </c>
      <c r="CV281" s="21">
        <v>-2.7959000000000001E-2</v>
      </c>
      <c r="CW281" s="21">
        <v>5.7707119999999996</v>
      </c>
      <c r="CX281" s="21">
        <v>22.398764</v>
      </c>
      <c r="CY281" s="21">
        <v>1.471849</v>
      </c>
      <c r="CZ281" s="21">
        <v>6.7116480000000003</v>
      </c>
      <c r="DA281" s="21">
        <v>2.6220780000000001</v>
      </c>
      <c r="DB281" s="21">
        <v>1.9587639999999999</v>
      </c>
      <c r="DC281" s="21">
        <v>0.68701400000000001</v>
      </c>
    </row>
    <row r="282" spans="1:107" x14ac:dyDescent="0.25">
      <c r="A282" s="6" t="s">
        <v>162</v>
      </c>
      <c r="B282" s="5" t="s">
        <v>56</v>
      </c>
      <c r="C282" s="5" t="s">
        <v>68</v>
      </c>
      <c r="D282" s="24">
        <f t="shared" si="131"/>
        <v>0.98775800000000002</v>
      </c>
      <c r="E282" s="24">
        <f t="shared" si="132"/>
        <v>6.9899999999999997E-4</v>
      </c>
      <c r="F282" s="8">
        <f t="shared" si="133"/>
        <v>0.98845700000000003</v>
      </c>
      <c r="G282" s="19"/>
      <c r="H282" s="9">
        <v>0.9741372152270571</v>
      </c>
      <c r="I282" s="9">
        <v>1.5598723942430541</v>
      </c>
      <c r="J282" s="9">
        <v>1.1895162801627319</v>
      </c>
      <c r="K282" s="9">
        <v>1.181058175780743</v>
      </c>
      <c r="L282" s="9">
        <v>1.2569195785007856</v>
      </c>
      <c r="M282" s="9">
        <v>1.0894126058057423</v>
      </c>
      <c r="N282" s="19"/>
      <c r="O282" s="9">
        <f t="shared" si="135"/>
        <v>2.5886608131141777</v>
      </c>
      <c r="P282" s="9">
        <f t="shared" si="136"/>
        <v>2.7289916545193158</v>
      </c>
      <c r="Q282" s="9">
        <f t="shared" si="137"/>
        <v>2.470050098675868</v>
      </c>
      <c r="R282" s="9">
        <f t="shared" si="138"/>
        <v>2.6826733443251394</v>
      </c>
      <c r="S282" s="9">
        <f t="shared" si="139"/>
        <v>2.4805656500238227</v>
      </c>
      <c r="T282" s="9">
        <f t="shared" si="140"/>
        <v>2.4579622450008451</v>
      </c>
      <c r="U282" s="19"/>
      <c r="V282" s="16">
        <f t="shared" si="141"/>
        <v>-2.2658123104462944</v>
      </c>
      <c r="W282" s="16">
        <f t="shared" si="142"/>
        <v>-1.225827351640026</v>
      </c>
      <c r="X282" s="16">
        <f t="shared" si="143"/>
        <v>-0.44986368070044608</v>
      </c>
      <c r="Y282" s="16">
        <f t="shared" si="144"/>
        <v>-1.319256411544184</v>
      </c>
      <c r="Z282" s="16">
        <f t="shared" si="145"/>
        <v>-0.16911657134557445</v>
      </c>
      <c r="AA282" s="16">
        <f t="shared" si="146"/>
        <v>-1.4358692728604761</v>
      </c>
      <c r="AB282" s="16">
        <f t="shared" si="147"/>
        <v>-1.3883492404592852</v>
      </c>
      <c r="AC282" s="47">
        <f t="shared" si="148"/>
        <v>1.867721683456087</v>
      </c>
      <c r="AD282" s="16">
        <f t="shared" si="149"/>
        <v>-0.5040302818143747</v>
      </c>
      <c r="AE282" s="16">
        <f t="shared" si="150"/>
        <v>8.9416981155845537E-2</v>
      </c>
      <c r="AF282" s="16">
        <f t="shared" si="151"/>
        <v>-0.47403444769478026</v>
      </c>
      <c r="AG282" s="16">
        <f t="shared" si="152"/>
        <v>1.5223288858071413</v>
      </c>
      <c r="AH282" s="16">
        <f t="shared" si="153"/>
        <v>-0.83318603397473168</v>
      </c>
      <c r="AI282" s="16">
        <f t="shared" si="154"/>
        <v>-0.79954699755226355</v>
      </c>
      <c r="AJ282" s="16">
        <f t="shared" si="155"/>
        <v>-0.74423145614800312</v>
      </c>
      <c r="AK282" s="16">
        <f t="shared" si="156"/>
        <v>1.4732962185947438</v>
      </c>
      <c r="AL282" s="47">
        <f t="shared" si="157"/>
        <v>-1.2380343567623362</v>
      </c>
      <c r="AM282" s="16">
        <f t="shared" si="158"/>
        <v>1.0975570812575708</v>
      </c>
      <c r="AN282" s="16">
        <f t="shared" si="159"/>
        <v>2.0214556650117284</v>
      </c>
      <c r="AO282" s="16">
        <f t="shared" si="160"/>
        <v>1.4142458949166063</v>
      </c>
      <c r="AP282" s="16">
        <f t="shared" si="161"/>
        <v>1.292170999826431</v>
      </c>
      <c r="AQ282" s="16">
        <f t="shared" si="162"/>
        <v>0.79399911163137438</v>
      </c>
      <c r="AR282" s="19"/>
      <c r="AS282" s="14">
        <v>6.8900000000000005E-4</v>
      </c>
      <c r="AT282" s="16">
        <v>0.11991</v>
      </c>
      <c r="AU282" s="14">
        <v>5.8900000000000001E-4</v>
      </c>
      <c r="AV282" s="16">
        <v>0.122139</v>
      </c>
      <c r="AW282" s="15">
        <v>0.50642200000000004</v>
      </c>
      <c r="AX282" s="15">
        <v>1.4330000000000001E-2</v>
      </c>
      <c r="AY282" s="14">
        <v>6.2299999999999996E-4</v>
      </c>
      <c r="AZ282" s="37">
        <v>0.68409600000000004</v>
      </c>
      <c r="BA282" s="16">
        <v>2.8213710000000001</v>
      </c>
      <c r="BB282" s="16">
        <v>2.634544</v>
      </c>
      <c r="BC282" s="16">
        <f t="shared" si="134"/>
        <v>1.0709143593730073</v>
      </c>
      <c r="BD282" s="12">
        <v>206.84279100000001</v>
      </c>
      <c r="BE282" s="15">
        <v>0</v>
      </c>
      <c r="BF282" s="15">
        <v>0</v>
      </c>
      <c r="BG282" s="15">
        <v>0</v>
      </c>
      <c r="BH282" s="15">
        <v>0.98775800000000002</v>
      </c>
      <c r="BI282" s="37">
        <v>6.9899999999999997E-4</v>
      </c>
      <c r="BJ282" s="13">
        <v>1629.721151</v>
      </c>
      <c r="BK282" s="15">
        <v>0.26736799999999999</v>
      </c>
      <c r="BL282" s="15">
        <v>7.5805990000000003</v>
      </c>
      <c r="BM282" s="16">
        <v>15.123737</v>
      </c>
      <c r="BN282" s="15">
        <v>0.18337400000000001</v>
      </c>
      <c r="BO282" s="19"/>
      <c r="BP282" s="11">
        <v>147.16666699999999</v>
      </c>
      <c r="BQ282" s="21">
        <v>0</v>
      </c>
      <c r="BR282" s="21">
        <v>0.178533</v>
      </c>
      <c r="BS282" s="20">
        <v>3.4882230000000001</v>
      </c>
      <c r="BT282" s="20">
        <v>15.143285000000001</v>
      </c>
      <c r="BU282" s="21">
        <v>0.27614899999999998</v>
      </c>
      <c r="BV282" s="21">
        <v>0</v>
      </c>
      <c r="BW282" s="20">
        <v>0</v>
      </c>
      <c r="BX282" s="20">
        <v>19.146885000000001</v>
      </c>
      <c r="BY282" s="21">
        <v>3.4327230000000002</v>
      </c>
      <c r="BZ282" s="21">
        <v>0.67410700000000001</v>
      </c>
      <c r="CA282" s="20">
        <v>3.049156</v>
      </c>
      <c r="CB282" s="20">
        <v>2.5391400000000002</v>
      </c>
      <c r="CC282" s="20">
        <v>0</v>
      </c>
      <c r="CD282" s="20">
        <v>10.287578999999999</v>
      </c>
      <c r="CE282" s="20">
        <v>5.9591979999999998</v>
      </c>
      <c r="CF282" s="21">
        <v>0.96531400000000001</v>
      </c>
      <c r="CG282" s="21">
        <v>50.253501999999997</v>
      </c>
      <c r="CH282" s="21">
        <v>12.203726</v>
      </c>
      <c r="CI282" s="21">
        <v>7.6777620000000004</v>
      </c>
      <c r="CJ282" s="21">
        <v>8.0884289999999996</v>
      </c>
      <c r="CK282" s="21">
        <v>34.090001999999998</v>
      </c>
      <c r="CL282" s="21">
        <v>2.5090949999999999</v>
      </c>
      <c r="CM282" s="23">
        <v>48.528458000000001</v>
      </c>
      <c r="CN282" s="23">
        <v>34.930878</v>
      </c>
      <c r="CO282" s="22">
        <v>392.049128</v>
      </c>
      <c r="CP282" s="21">
        <v>24.103048000000001</v>
      </c>
      <c r="CQ282" s="21">
        <v>24.006941999999999</v>
      </c>
      <c r="CR282" s="21">
        <v>4.2443169999999997</v>
      </c>
      <c r="CS282" s="21">
        <v>28.216501000000001</v>
      </c>
      <c r="CT282" s="21">
        <v>1.1478969999999999</v>
      </c>
      <c r="CU282" s="21">
        <v>-3.0000000000000001E-3</v>
      </c>
      <c r="CV282" s="21">
        <v>-0.32848500000000003</v>
      </c>
      <c r="CW282" s="21">
        <v>8.1343160000000001</v>
      </c>
      <c r="CX282" s="21">
        <v>134.922763</v>
      </c>
      <c r="CY282" s="21">
        <v>5.4789139999999996</v>
      </c>
      <c r="CZ282" s="21">
        <v>22.381658999999999</v>
      </c>
      <c r="DA282" s="21">
        <v>2.1851409999999998</v>
      </c>
      <c r="DB282" s="21">
        <v>2.52928</v>
      </c>
      <c r="DC282" s="21">
        <v>0.57552199999999998</v>
      </c>
    </row>
    <row r="283" spans="1:107" x14ac:dyDescent="0.25">
      <c r="A283" s="6" t="s">
        <v>324</v>
      </c>
      <c r="B283" s="5" t="s">
        <v>51</v>
      </c>
      <c r="C283" s="10" t="s">
        <v>157</v>
      </c>
      <c r="D283" s="24">
        <f t="shared" si="131"/>
        <v>6.7600000000000004E-3</v>
      </c>
      <c r="E283" s="24">
        <f t="shared" si="132"/>
        <v>0.98147099999999998</v>
      </c>
      <c r="F283" s="8">
        <f t="shared" si="133"/>
        <v>0.98823099999999997</v>
      </c>
      <c r="G283" s="19"/>
      <c r="H283" s="9">
        <v>0.6751253329940522</v>
      </c>
      <c r="I283" s="9">
        <v>0.54496495791515953</v>
      </c>
      <c r="J283" s="9">
        <v>0.70447503373048648</v>
      </c>
      <c r="K283" s="9">
        <v>0.87621685121405279</v>
      </c>
      <c r="L283" s="9">
        <v>0.64965339070703987</v>
      </c>
      <c r="M283" s="9">
        <v>0.75897296048862728</v>
      </c>
      <c r="N283" s="19"/>
      <c r="O283" s="9">
        <f t="shared" si="135"/>
        <v>0.69950834569943554</v>
      </c>
      <c r="P283" s="9">
        <f t="shared" si="136"/>
        <v>1.080082617028634</v>
      </c>
      <c r="Q283" s="9">
        <f t="shared" si="137"/>
        <v>0.67649608056319255</v>
      </c>
      <c r="R283" s="9">
        <f t="shared" si="138"/>
        <v>0.87319901276265699</v>
      </c>
      <c r="S283" s="9">
        <f t="shared" si="139"/>
        <v>0.644982289157501</v>
      </c>
      <c r="T283" s="9">
        <f t="shared" si="140"/>
        <v>0.98402982415155205</v>
      </c>
      <c r="U283" s="19"/>
      <c r="V283" s="16">
        <f t="shared" si="141"/>
        <v>-0.18348085760918723</v>
      </c>
      <c r="W283" s="16">
        <f t="shared" si="142"/>
        <v>1.1070987080073049</v>
      </c>
      <c r="X283" s="16">
        <f t="shared" si="143"/>
        <v>-1.2890135888075409</v>
      </c>
      <c r="Y283" s="16">
        <f t="shared" si="144"/>
        <v>0.46837947529896112</v>
      </c>
      <c r="Z283" s="16">
        <f t="shared" si="145"/>
        <v>2.6362869997575058</v>
      </c>
      <c r="AA283" s="16">
        <f t="shared" si="146"/>
        <v>0.75555501878551845</v>
      </c>
      <c r="AB283" s="16">
        <f t="shared" si="147"/>
        <v>-1.1840655775526123</v>
      </c>
      <c r="AC283" s="47">
        <f t="shared" si="148"/>
        <v>-0.72347109650888286</v>
      </c>
      <c r="AD283" s="16">
        <f t="shared" si="149"/>
        <v>1.2160550304735611</v>
      </c>
      <c r="AE283" s="16">
        <f t="shared" si="150"/>
        <v>-1.6558526327345782</v>
      </c>
      <c r="AF283" s="16">
        <f t="shared" si="151"/>
        <v>2.2994223476407325</v>
      </c>
      <c r="AG283" s="16">
        <f t="shared" si="152"/>
        <v>-2.2171233208969698</v>
      </c>
      <c r="AH283" s="16">
        <f t="shared" si="153"/>
        <v>-0.83318603397473168</v>
      </c>
      <c r="AI283" s="16">
        <f t="shared" si="154"/>
        <v>-0.79954699755226355</v>
      </c>
      <c r="AJ283" s="16">
        <f t="shared" si="155"/>
        <v>-0.74423145614800312</v>
      </c>
      <c r="AK283" s="16">
        <f t="shared" si="156"/>
        <v>-1.4215817760217591</v>
      </c>
      <c r="AL283" s="47">
        <f t="shared" si="157"/>
        <v>1.3941206232492307</v>
      </c>
      <c r="AM283" s="16">
        <f t="shared" si="158"/>
        <v>1.4791709624189711</v>
      </c>
      <c r="AN283" s="16">
        <f t="shared" si="159"/>
        <v>-0.66188156877496718</v>
      </c>
      <c r="AO283" s="16">
        <f t="shared" si="160"/>
        <v>1.5236347376511008</v>
      </c>
      <c r="AP283" s="16">
        <f t="shared" si="161"/>
        <v>0.96309671577088363</v>
      </c>
      <c r="AQ283" s="16">
        <f t="shared" si="162"/>
        <v>-0.66051904662258909</v>
      </c>
      <c r="AR283" s="19"/>
      <c r="AS283" s="14">
        <v>9.7499999999999996E-4</v>
      </c>
      <c r="AT283" s="16">
        <v>0.43362499999999998</v>
      </c>
      <c r="AU283" s="14">
        <v>4.7800000000000002E-4</v>
      </c>
      <c r="AV283" s="16">
        <v>2.3570530000000001</v>
      </c>
      <c r="AW283" s="15">
        <v>0.88265899999999997</v>
      </c>
      <c r="AX283" s="15">
        <v>0.18412200000000001</v>
      </c>
      <c r="AY283" s="14">
        <v>6.4400000000000004E-4</v>
      </c>
      <c r="AZ283" s="37">
        <v>0.32489099999999999</v>
      </c>
      <c r="BA283" s="16">
        <v>3.5787990000000001</v>
      </c>
      <c r="BB283" s="16">
        <v>1.5907849999999999</v>
      </c>
      <c r="BC283" s="16">
        <f t="shared" si="134"/>
        <v>2.2497062770896132</v>
      </c>
      <c r="BD283" s="12">
        <v>136.283896</v>
      </c>
      <c r="BE283" s="15">
        <v>0</v>
      </c>
      <c r="BF283" s="15">
        <v>0</v>
      </c>
      <c r="BG283" s="15">
        <v>0</v>
      </c>
      <c r="BH283" s="15">
        <v>6.7600000000000004E-3</v>
      </c>
      <c r="BI283" s="37">
        <v>0.98147099999999998</v>
      </c>
      <c r="BJ283" s="13">
        <v>1752.929531</v>
      </c>
      <c r="BK283" s="15">
        <v>0.14438100000000001</v>
      </c>
      <c r="BL283" s="15">
        <v>7.6067</v>
      </c>
      <c r="BM283" s="16">
        <v>13.886619</v>
      </c>
      <c r="BN283" s="15">
        <v>0.16554099999999999</v>
      </c>
      <c r="BO283" s="19"/>
      <c r="BP283" s="11">
        <v>177.85714300000001</v>
      </c>
      <c r="BQ283" s="40">
        <v>0</v>
      </c>
      <c r="BR283" s="40">
        <v>0.488732</v>
      </c>
      <c r="BS283" s="39">
        <v>24.781759000000001</v>
      </c>
      <c r="BT283" s="39">
        <v>4.9875970000000001</v>
      </c>
      <c r="BU283" s="40">
        <v>0.90165799999999996</v>
      </c>
      <c r="BV283" s="40">
        <v>4.6270420000000003</v>
      </c>
      <c r="BW283" s="39">
        <v>5.034878</v>
      </c>
      <c r="BX283" s="39">
        <v>23.538233000000002</v>
      </c>
      <c r="BY283" s="40">
        <v>5.1697800000000003</v>
      </c>
      <c r="BZ283" s="40">
        <v>0.81328800000000001</v>
      </c>
      <c r="CA283" s="39">
        <v>11.886891</v>
      </c>
      <c r="CB283" s="39">
        <v>20.047173000000001</v>
      </c>
      <c r="CC283" s="39">
        <v>10.621836999999999</v>
      </c>
      <c r="CD283" s="39">
        <v>11.158984999999999</v>
      </c>
      <c r="CE283" s="39">
        <v>8.4299599999999995</v>
      </c>
      <c r="CF283" s="40">
        <v>1.446963</v>
      </c>
      <c r="CG283" s="40">
        <v>30.120144</v>
      </c>
      <c r="CH283" s="40">
        <v>10.532012999999999</v>
      </c>
      <c r="CI283" s="40">
        <v>4.8353039999999998</v>
      </c>
      <c r="CJ283" s="40">
        <v>5.848109</v>
      </c>
      <c r="CK283" s="40">
        <v>41.026716999999998</v>
      </c>
      <c r="CL283" s="40">
        <v>2.5285099999999998</v>
      </c>
      <c r="CM283" s="41">
        <v>68.686807000000002</v>
      </c>
      <c r="CN283" s="41">
        <v>54.934829999999998</v>
      </c>
      <c r="CO283" s="11">
        <v>275.77328699999998</v>
      </c>
      <c r="CP283" s="40">
        <v>24.71435</v>
      </c>
      <c r="CQ283" s="40">
        <v>35.037208</v>
      </c>
      <c r="CR283" s="40">
        <v>2.202725</v>
      </c>
      <c r="CS283" s="40">
        <v>19.360716</v>
      </c>
      <c r="CT283" s="40">
        <v>1.3186549999999999</v>
      </c>
      <c r="CU283" s="40">
        <v>8.0357149999999997</v>
      </c>
      <c r="CV283" s="40">
        <v>-8.4456000000000003E-2</v>
      </c>
      <c r="CW283" s="40">
        <v>6.2169340000000002</v>
      </c>
      <c r="CX283" s="40">
        <v>56.588903999999999</v>
      </c>
      <c r="CY283" s="40">
        <v>4.3083859999999996</v>
      </c>
      <c r="CZ283" s="40">
        <v>17.474909</v>
      </c>
      <c r="DA283" s="40">
        <v>2.665054</v>
      </c>
      <c r="DB283" s="40">
        <v>2.0225559999999998</v>
      </c>
      <c r="DC283" s="40">
        <v>0.46690500000000001</v>
      </c>
    </row>
    <row r="284" spans="1:107" x14ac:dyDescent="0.25">
      <c r="A284" s="6" t="s">
        <v>491</v>
      </c>
      <c r="B284" s="5" t="s">
        <v>51</v>
      </c>
      <c r="C284" s="5" t="s">
        <v>61</v>
      </c>
      <c r="D284" s="24">
        <f t="shared" si="131"/>
        <v>0.69971799999999995</v>
      </c>
      <c r="E284" s="24">
        <f t="shared" si="132"/>
        <v>0.28849900000000001</v>
      </c>
      <c r="F284" s="8">
        <f t="shared" si="133"/>
        <v>0.9882169999999999</v>
      </c>
      <c r="G284" s="19"/>
      <c r="H284" s="9">
        <v>1.0720174533419282</v>
      </c>
      <c r="I284" s="9">
        <v>1.099188690175094</v>
      </c>
      <c r="J284" s="9">
        <v>0.92841056694524071</v>
      </c>
      <c r="K284" s="9">
        <v>1.1006177326086319</v>
      </c>
      <c r="L284" s="9">
        <v>1.0463164466860884</v>
      </c>
      <c r="M284" s="9">
        <v>0.97315662089534416</v>
      </c>
      <c r="N284" s="19"/>
      <c r="O284" s="9">
        <f t="shared" si="135"/>
        <v>2.16761011486</v>
      </c>
      <c r="P284" s="9">
        <f t="shared" si="136"/>
        <v>2.4051946592675999</v>
      </c>
      <c r="Q284" s="9">
        <f t="shared" si="137"/>
        <v>2.4153479971300311</v>
      </c>
      <c r="R284" s="9">
        <f t="shared" si="138"/>
        <v>2.4136500506819516</v>
      </c>
      <c r="S284" s="9">
        <f t="shared" si="139"/>
        <v>2.3850717289139518</v>
      </c>
      <c r="T284" s="9">
        <f t="shared" si="140"/>
        <v>2.1658295064389197</v>
      </c>
      <c r="U284" s="19"/>
      <c r="V284" s="16">
        <f t="shared" si="141"/>
        <v>-0.72954679803849853</v>
      </c>
      <c r="W284" s="16">
        <f t="shared" si="142"/>
        <v>-0.63979787223831464</v>
      </c>
      <c r="X284" s="16">
        <f t="shared" si="143"/>
        <v>0.18516868219140944</v>
      </c>
      <c r="Y284" s="16">
        <f t="shared" si="144"/>
        <v>-0.7606958844023084</v>
      </c>
      <c r="Z284" s="16">
        <f t="shared" si="145"/>
        <v>-0.43579011306776189</v>
      </c>
      <c r="AA284" s="16">
        <f t="shared" si="146"/>
        <v>-0.81716929719239961</v>
      </c>
      <c r="AB284" s="16">
        <f t="shared" si="147"/>
        <v>-0.16264726301925261</v>
      </c>
      <c r="AC284" s="47">
        <f t="shared" si="148"/>
        <v>0.81282081244661519</v>
      </c>
      <c r="AD284" s="16">
        <f t="shared" si="149"/>
        <v>-0.51828506973511579</v>
      </c>
      <c r="AE284" s="16">
        <f t="shared" si="150"/>
        <v>-1.0319339904426186E-3</v>
      </c>
      <c r="AF284" s="16">
        <f t="shared" si="151"/>
        <v>-0.42693936839519292</v>
      </c>
      <c r="AG284" s="16">
        <f t="shared" si="152"/>
        <v>1.3139297028779613</v>
      </c>
      <c r="AH284" s="16">
        <f t="shared" si="153"/>
        <v>-0.83318603397473168</v>
      </c>
      <c r="AI284" s="16">
        <f t="shared" si="154"/>
        <v>-0.79954699755226355</v>
      </c>
      <c r="AJ284" s="16">
        <f t="shared" si="155"/>
        <v>-0.74423145614800312</v>
      </c>
      <c r="AK284" s="16">
        <f t="shared" si="156"/>
        <v>0.62330400905982364</v>
      </c>
      <c r="AL284" s="47">
        <f t="shared" si="157"/>
        <v>-0.46564872254018369</v>
      </c>
      <c r="AM284" s="16">
        <f t="shared" si="158"/>
        <v>-0.6325301886712098</v>
      </c>
      <c r="AN284" s="16">
        <f t="shared" si="159"/>
        <v>0.63836546910316705</v>
      </c>
      <c r="AO284" s="16">
        <f t="shared" si="160"/>
        <v>-0.27433461343441845</v>
      </c>
      <c r="AP284" s="16">
        <f t="shared" si="161"/>
        <v>9.9881904961305629E-3</v>
      </c>
      <c r="AQ284" s="16">
        <f t="shared" si="162"/>
        <v>0.37435598236447309</v>
      </c>
      <c r="AR284" s="19"/>
      <c r="AS284" s="14">
        <v>8.9999999999999998E-4</v>
      </c>
      <c r="AT284" s="16">
        <v>0.198715</v>
      </c>
      <c r="AU284" s="14">
        <v>6.7299999999999999E-4</v>
      </c>
      <c r="AV284" s="16">
        <v>0.82045500000000005</v>
      </c>
      <c r="AW284" s="15">
        <v>0.47065800000000002</v>
      </c>
      <c r="AX284" s="15">
        <v>6.2267000000000003E-2</v>
      </c>
      <c r="AY284" s="14">
        <v>7.4899999999999999E-4</v>
      </c>
      <c r="AZ284" s="37">
        <v>0.53786</v>
      </c>
      <c r="BA284" s="16">
        <v>2.8150940000000002</v>
      </c>
      <c r="BB284" s="16">
        <v>2.5804510000000001</v>
      </c>
      <c r="BC284" s="16">
        <f t="shared" si="134"/>
        <v>1.0909310039214075</v>
      </c>
      <c r="BD284" s="12">
        <v>202.91055299999999</v>
      </c>
      <c r="BE284" s="15">
        <v>0</v>
      </c>
      <c r="BF284" s="15">
        <v>0</v>
      </c>
      <c r="BG284" s="15">
        <v>0</v>
      </c>
      <c r="BH284" s="15">
        <v>0.69971799999999995</v>
      </c>
      <c r="BI284" s="37">
        <v>0.28849900000000001</v>
      </c>
      <c r="BJ284" s="13">
        <v>1071.1428069999999</v>
      </c>
      <c r="BK284" s="15">
        <v>0.20397599999999999</v>
      </c>
      <c r="BL284" s="15">
        <v>7.1776910000000003</v>
      </c>
      <c r="BM284" s="16">
        <v>10.303514</v>
      </c>
      <c r="BN284" s="15">
        <v>0.178229</v>
      </c>
      <c r="BO284" s="19"/>
      <c r="BP284" s="11">
        <v>197</v>
      </c>
      <c r="BQ284" s="40">
        <v>36.782874</v>
      </c>
      <c r="BR284" s="40">
        <v>22.360913</v>
      </c>
      <c r="BS284" s="39">
        <v>22.064447000000001</v>
      </c>
      <c r="BT284" s="39">
        <v>26.945554999999999</v>
      </c>
      <c r="BU284" s="40">
        <v>0.80861300000000003</v>
      </c>
      <c r="BV284" s="40">
        <v>37.569813000000003</v>
      </c>
      <c r="BW284" s="39">
        <v>56.025517000000001</v>
      </c>
      <c r="BX284" s="39">
        <v>39.636412999999997</v>
      </c>
      <c r="BY284" s="40">
        <v>2.2701549999999999</v>
      </c>
      <c r="BZ284" s="40">
        <v>0.20926800000000001</v>
      </c>
      <c r="CA284" s="39">
        <v>7.417878</v>
      </c>
      <c r="CB284" s="39">
        <v>10.740227000000001</v>
      </c>
      <c r="CC284" s="39">
        <v>3.7363550000000001</v>
      </c>
      <c r="CD284" s="39">
        <v>10.425592999999999</v>
      </c>
      <c r="CE284" s="39">
        <v>7.5899200000000002</v>
      </c>
      <c r="CF284" s="40">
        <v>1.2352669999999999</v>
      </c>
      <c r="CG284" s="40">
        <v>17.449501000000001</v>
      </c>
      <c r="CH284" s="40">
        <v>0.54636799999999996</v>
      </c>
      <c r="CI284" s="40">
        <v>0.42495500000000003</v>
      </c>
      <c r="CJ284" s="40">
        <v>0.59740899999999997</v>
      </c>
      <c r="CK284" s="40">
        <v>20.180001000000001</v>
      </c>
      <c r="CL284" s="40">
        <v>0.144123</v>
      </c>
      <c r="CM284" s="41">
        <v>31.422279</v>
      </c>
      <c r="CN284" s="41">
        <v>37.394691999999999</v>
      </c>
      <c r="CO284" s="11">
        <v>848.442589</v>
      </c>
      <c r="CP284" s="40">
        <v>41.111257999999999</v>
      </c>
      <c r="CQ284" s="40">
        <v>15.920759</v>
      </c>
      <c r="CR284" s="40">
        <v>2.6513930000000001</v>
      </c>
      <c r="CS284" s="40">
        <v>27.603501000000001</v>
      </c>
      <c r="CT284" s="40">
        <v>1.2210129999999999</v>
      </c>
      <c r="CU284" s="40">
        <v>6.3707500000000001</v>
      </c>
      <c r="CV284" s="40">
        <v>9.0218000000000007E-2</v>
      </c>
      <c r="CW284" s="40">
        <v>5.1478729999999997</v>
      </c>
      <c r="CX284" s="40">
        <v>33.534039</v>
      </c>
      <c r="CY284" s="40">
        <v>1.735555</v>
      </c>
      <c r="CZ284" s="40">
        <v>7.058592</v>
      </c>
      <c r="DA284" s="40">
        <v>3.479762</v>
      </c>
      <c r="DB284" s="40">
        <v>2.347308</v>
      </c>
      <c r="DC284" s="40">
        <v>0.68960900000000003</v>
      </c>
    </row>
    <row r="285" spans="1:107" x14ac:dyDescent="0.25">
      <c r="A285" s="6" t="s">
        <v>288</v>
      </c>
      <c r="B285" s="5" t="s">
        <v>48</v>
      </c>
      <c r="C285" s="5"/>
      <c r="D285" s="24">
        <f t="shared" si="131"/>
        <v>0.44525900000000002</v>
      </c>
      <c r="E285" s="24">
        <f t="shared" si="132"/>
        <v>0.54257900000000003</v>
      </c>
      <c r="F285" s="8">
        <f t="shared" si="133"/>
        <v>0.98783799999999999</v>
      </c>
      <c r="G285" s="19"/>
      <c r="H285" s="9">
        <v>0.46021903024454525</v>
      </c>
      <c r="I285" s="9">
        <v>0.7020117604231797</v>
      </c>
      <c r="J285" s="9">
        <v>0.60189581560573424</v>
      </c>
      <c r="K285" s="9">
        <v>0.87774890036267594</v>
      </c>
      <c r="L285" s="9">
        <v>0.59549069681475986</v>
      </c>
      <c r="M285" s="9">
        <v>0.6944818217546137</v>
      </c>
      <c r="N285" s="19"/>
      <c r="O285" s="9">
        <f t="shared" si="135"/>
        <v>1.7054202729400236</v>
      </c>
      <c r="P285" s="9">
        <f t="shared" si="136"/>
        <v>1.9023411252204472</v>
      </c>
      <c r="Q285" s="9">
        <f t="shared" si="137"/>
        <v>1.7369295316320716</v>
      </c>
      <c r="R285" s="9">
        <f t="shared" si="138"/>
        <v>1.9547219116868328</v>
      </c>
      <c r="S285" s="9">
        <f t="shared" si="139"/>
        <v>1.7303880512490171</v>
      </c>
      <c r="T285" s="9">
        <f t="shared" si="140"/>
        <v>1.6400763974641834</v>
      </c>
      <c r="U285" s="19"/>
      <c r="V285" s="16">
        <f t="shared" si="141"/>
        <v>-7.4267669523324642E-2</v>
      </c>
      <c r="W285" s="16">
        <f t="shared" si="142"/>
        <v>0.38013361927089084</v>
      </c>
      <c r="X285" s="16">
        <f t="shared" si="143"/>
        <v>-0.57082222601318011</v>
      </c>
      <c r="Y285" s="16">
        <f t="shared" si="144"/>
        <v>1.1489352450380651E-2</v>
      </c>
      <c r="Z285" s="16">
        <f t="shared" si="145"/>
        <v>9.3478275954231346E-2</v>
      </c>
      <c r="AA285" s="16">
        <f t="shared" si="146"/>
        <v>-0.66187801681944558</v>
      </c>
      <c r="AB285" s="16">
        <f t="shared" si="147"/>
        <v>-0.5225756214738656</v>
      </c>
      <c r="AC285" s="47">
        <f t="shared" si="148"/>
        <v>-0.4279479422743232</v>
      </c>
      <c r="AD285" s="16">
        <f t="shared" si="149"/>
        <v>0.73552538025003822</v>
      </c>
      <c r="AE285" s="16">
        <f t="shared" si="150"/>
        <v>-0.5715408113961612</v>
      </c>
      <c r="AF285" s="16">
        <f t="shared" si="151"/>
        <v>0.54425203764726315</v>
      </c>
      <c r="AG285" s="16">
        <f t="shared" si="152"/>
        <v>-2.0619279326877307E-2</v>
      </c>
      <c r="AH285" s="16">
        <f t="shared" si="153"/>
        <v>-0.83318603397473168</v>
      </c>
      <c r="AI285" s="16">
        <f t="shared" si="154"/>
        <v>-0.79954699755226355</v>
      </c>
      <c r="AJ285" s="16">
        <f t="shared" si="155"/>
        <v>-0.74423145614800312</v>
      </c>
      <c r="AK285" s="16">
        <f t="shared" si="156"/>
        <v>-0.12759228189298205</v>
      </c>
      <c r="AL285" s="47">
        <f t="shared" si="157"/>
        <v>0.21624058233530122</v>
      </c>
      <c r="AM285" s="16">
        <f t="shared" si="158"/>
        <v>-0.70281565852757366</v>
      </c>
      <c r="AN285" s="16">
        <f t="shared" si="159"/>
        <v>0.64440907057128083</v>
      </c>
      <c r="AO285" s="16">
        <f t="shared" si="160"/>
        <v>-0.52610371570759185</v>
      </c>
      <c r="AP285" s="16">
        <f t="shared" si="161"/>
        <v>-0.7251013531220305</v>
      </c>
      <c r="AQ285" s="16">
        <f t="shared" si="162"/>
        <v>6.0582004076861505E-2</v>
      </c>
      <c r="AR285" s="19"/>
      <c r="AS285" s="14">
        <v>9.8999999999999999E-4</v>
      </c>
      <c r="AT285" s="16">
        <v>0.335868</v>
      </c>
      <c r="AU285" s="14">
        <v>5.7300000000000005E-4</v>
      </c>
      <c r="AV285" s="16">
        <v>1.785846</v>
      </c>
      <c r="AW285" s="15">
        <v>0.54163899999999998</v>
      </c>
      <c r="AX285" s="15">
        <v>7.4299000000000004E-2</v>
      </c>
      <c r="AY285" s="14">
        <v>7.1199999999999996E-4</v>
      </c>
      <c r="AZ285" s="37">
        <v>0.36585800000000002</v>
      </c>
      <c r="BA285" s="16">
        <v>3.3672010000000001</v>
      </c>
      <c r="BB285" s="16">
        <v>2.239258</v>
      </c>
      <c r="BC285" s="16">
        <f t="shared" si="134"/>
        <v>1.50371283702012</v>
      </c>
      <c r="BD285" s="12">
        <v>177.72924399999999</v>
      </c>
      <c r="BE285" s="15">
        <v>0</v>
      </c>
      <c r="BF285" s="15">
        <v>0</v>
      </c>
      <c r="BG285" s="15">
        <v>0</v>
      </c>
      <c r="BH285" s="15">
        <v>0.44525900000000002</v>
      </c>
      <c r="BI285" s="37">
        <v>0.54257900000000003</v>
      </c>
      <c r="BJ285" s="13">
        <v>1048.4503440000001</v>
      </c>
      <c r="BK285" s="15">
        <v>0.20425299999999999</v>
      </c>
      <c r="BL285" s="15">
        <v>7.1176170000000001</v>
      </c>
      <c r="BM285" s="16">
        <v>7.5400270000000003</v>
      </c>
      <c r="BN285" s="15">
        <v>0.17438200000000001</v>
      </c>
      <c r="BO285" s="19"/>
      <c r="BP285" s="11">
        <v>140.85714300000001</v>
      </c>
      <c r="BQ285" s="40">
        <v>26.202760999999999</v>
      </c>
      <c r="BR285" s="40">
        <v>20.772641</v>
      </c>
      <c r="BS285" s="39">
        <v>24.011334999999999</v>
      </c>
      <c r="BT285" s="39">
        <v>31.877891999999999</v>
      </c>
      <c r="BU285" s="40">
        <v>0.78594699999999995</v>
      </c>
      <c r="BV285" s="40">
        <v>37.949767999999999</v>
      </c>
      <c r="BW285" s="39">
        <v>47.822155000000002</v>
      </c>
      <c r="BX285" s="39">
        <v>31.694265999999999</v>
      </c>
      <c r="BY285" s="40">
        <v>1.8473580000000001</v>
      </c>
      <c r="BZ285" s="40">
        <v>0.21903400000000001</v>
      </c>
      <c r="CA285" s="39">
        <v>3.548848</v>
      </c>
      <c r="CB285" s="39">
        <v>0.98269600000000001</v>
      </c>
      <c r="CC285" s="39">
        <v>1.6335409999999999</v>
      </c>
      <c r="CD285" s="39">
        <v>10.673435</v>
      </c>
      <c r="CE285" s="39">
        <v>7.363327</v>
      </c>
      <c r="CF285" s="40">
        <v>1.068681</v>
      </c>
      <c r="CG285" s="40">
        <v>15.946714999999999</v>
      </c>
      <c r="CH285" s="40">
        <v>0.48061900000000002</v>
      </c>
      <c r="CI285" s="40">
        <v>0.43604999999999999</v>
      </c>
      <c r="CJ285" s="40">
        <v>0.38635999999999998</v>
      </c>
      <c r="CK285" s="40">
        <v>18.932573000000001</v>
      </c>
      <c r="CL285" s="40">
        <v>0.194159</v>
      </c>
      <c r="CM285" s="41">
        <v>30.993220999999998</v>
      </c>
      <c r="CN285" s="41">
        <v>33.247954</v>
      </c>
      <c r="CO285" s="11">
        <v>699.83537100000001</v>
      </c>
      <c r="CP285" s="40">
        <v>52.115958999999997</v>
      </c>
      <c r="CQ285" s="40">
        <v>16.058337999999999</v>
      </c>
      <c r="CR285" s="40">
        <v>1.85412</v>
      </c>
      <c r="CS285" s="40">
        <v>19.105858999999999</v>
      </c>
      <c r="CT285" s="40">
        <v>1.0271950000000001</v>
      </c>
      <c r="CU285" s="40">
        <v>5.9041430000000004</v>
      </c>
      <c r="CV285" s="40">
        <v>-8.9899999999999997E-3</v>
      </c>
      <c r="CW285" s="40">
        <v>5.1581729999999997</v>
      </c>
      <c r="CX285" s="40">
        <v>24.256824000000002</v>
      </c>
      <c r="CY285" s="40">
        <v>1.152021</v>
      </c>
      <c r="CZ285" s="40">
        <v>5.796303</v>
      </c>
      <c r="DA285" s="40">
        <v>3.0359189999999998</v>
      </c>
      <c r="DB285" s="40">
        <v>2.1735310000000001</v>
      </c>
      <c r="DC285" s="40">
        <v>0.60423899999999997</v>
      </c>
    </row>
    <row r="286" spans="1:107" x14ac:dyDescent="0.25">
      <c r="A286" s="6" t="s">
        <v>346</v>
      </c>
      <c r="B286" s="5" t="s">
        <v>51</v>
      </c>
      <c r="C286" s="5" t="s">
        <v>146</v>
      </c>
      <c r="D286" s="24">
        <f t="shared" si="131"/>
        <v>0.274308</v>
      </c>
      <c r="E286" s="24">
        <f t="shared" si="132"/>
        <v>0.71350499999999994</v>
      </c>
      <c r="F286" s="8">
        <f t="shared" si="133"/>
        <v>0.98781299999999994</v>
      </c>
      <c r="G286" s="19"/>
      <c r="H286" s="9">
        <v>0.55053887203506902</v>
      </c>
      <c r="I286" s="9">
        <v>0.80451857227844181</v>
      </c>
      <c r="J286" s="9">
        <v>0.72937739193467666</v>
      </c>
      <c r="K286" s="9">
        <v>1.1637223957738314</v>
      </c>
      <c r="L286" s="9">
        <v>0.70362133278338324</v>
      </c>
      <c r="M286" s="9">
        <v>0.61893608182209892</v>
      </c>
      <c r="N286" s="19"/>
      <c r="O286" s="9">
        <f t="shared" si="135"/>
        <v>1.7933241323467168</v>
      </c>
      <c r="P286" s="9">
        <f t="shared" si="136"/>
        <v>1.7101217540294462</v>
      </c>
      <c r="Q286" s="9">
        <f t="shared" si="137"/>
        <v>1.7877561438640739</v>
      </c>
      <c r="R286" s="9">
        <f t="shared" si="138"/>
        <v>1.7775522862202666</v>
      </c>
      <c r="S286" s="9">
        <f t="shared" si="139"/>
        <v>1.8405173941474313</v>
      </c>
      <c r="T286" s="9">
        <f t="shared" si="140"/>
        <v>1.7733104302506049</v>
      </c>
      <c r="U286" s="19"/>
      <c r="V286" s="16">
        <f t="shared" si="141"/>
        <v>7.1349914591158803E-2</v>
      </c>
      <c r="W286" s="16">
        <f t="shared" si="142"/>
        <v>0.2569339443105691</v>
      </c>
      <c r="X286" s="16">
        <f t="shared" si="143"/>
        <v>-0.32134522630566592</v>
      </c>
      <c r="Y286" s="16">
        <f t="shared" si="144"/>
        <v>0.757714077917226</v>
      </c>
      <c r="Z286" s="16">
        <f t="shared" si="145"/>
        <v>-2.8151821701856258E-2</v>
      </c>
      <c r="AA286" s="16">
        <f t="shared" si="146"/>
        <v>-0.39872692676590854</v>
      </c>
      <c r="AB286" s="16">
        <f t="shared" si="147"/>
        <v>-0.24046961079322268</v>
      </c>
      <c r="AC286" s="47">
        <f t="shared" si="148"/>
        <v>-0.51063844724151031</v>
      </c>
      <c r="AD286" s="16">
        <f t="shared" si="149"/>
        <v>0.76834977161635865</v>
      </c>
      <c r="AE286" s="16">
        <f t="shared" si="150"/>
        <v>-0.64593756479500786</v>
      </c>
      <c r="AF286" s="16">
        <f t="shared" si="151"/>
        <v>0.63146884898401034</v>
      </c>
      <c r="AG286" s="16">
        <f t="shared" si="152"/>
        <v>-0.66363515174910381</v>
      </c>
      <c r="AH286" s="16">
        <f t="shared" si="153"/>
        <v>-0.83318603397473168</v>
      </c>
      <c r="AI286" s="16">
        <f t="shared" si="154"/>
        <v>-0.79954699755226355</v>
      </c>
      <c r="AJ286" s="16">
        <f t="shared" si="155"/>
        <v>-0.74423145614800312</v>
      </c>
      <c r="AK286" s="16">
        <f t="shared" si="156"/>
        <v>-0.63206047454748882</v>
      </c>
      <c r="AL286" s="47">
        <f t="shared" si="157"/>
        <v>0.67496465083792656</v>
      </c>
      <c r="AM286" s="16">
        <f t="shared" si="158"/>
        <v>-1.2938376186577465</v>
      </c>
      <c r="AN286" s="16">
        <f t="shared" si="159"/>
        <v>-0.29354915005764787</v>
      </c>
      <c r="AO286" s="16">
        <f t="shared" si="160"/>
        <v>-1.3762613458391337</v>
      </c>
      <c r="AP286" s="16">
        <f t="shared" si="161"/>
        <v>-1.1364677492555662</v>
      </c>
      <c r="AQ286" s="16">
        <f t="shared" si="162"/>
        <v>-0.63784445188280325</v>
      </c>
      <c r="AR286" s="19"/>
      <c r="AS286" s="14">
        <v>1.01E-3</v>
      </c>
      <c r="AT286" s="16">
        <v>0.319301</v>
      </c>
      <c r="AU286" s="14">
        <v>6.0599999999999998E-4</v>
      </c>
      <c r="AV286" s="16">
        <v>2.7187809999999999</v>
      </c>
      <c r="AW286" s="15">
        <v>0.52532699999999999</v>
      </c>
      <c r="AX286" s="15">
        <v>9.4687999999999994E-2</v>
      </c>
      <c r="AY286" s="14">
        <v>7.4100000000000001E-4</v>
      </c>
      <c r="AZ286" s="37">
        <v>0.35439500000000002</v>
      </c>
      <c r="BA286" s="16">
        <v>3.3816549999999999</v>
      </c>
      <c r="BB286" s="16">
        <v>2.1947649999999999</v>
      </c>
      <c r="BC286" s="16">
        <f t="shared" si="134"/>
        <v>1.5407822705392149</v>
      </c>
      <c r="BD286" s="12">
        <v>165.59631999999999</v>
      </c>
      <c r="BE286" s="15">
        <v>0</v>
      </c>
      <c r="BF286" s="15">
        <v>0</v>
      </c>
      <c r="BG286" s="15">
        <v>0</v>
      </c>
      <c r="BH286" s="15">
        <v>0.274308</v>
      </c>
      <c r="BI286" s="37">
        <v>0.71350499999999994</v>
      </c>
      <c r="BJ286" s="13">
        <v>857.63218500000005</v>
      </c>
      <c r="BK286" s="15">
        <v>0.16126299999999999</v>
      </c>
      <c r="BL286" s="15">
        <v>6.9147629999999998</v>
      </c>
      <c r="BM286" s="16">
        <v>5.9935409999999996</v>
      </c>
      <c r="BN286" s="15">
        <v>0.16581899999999999</v>
      </c>
      <c r="BO286" s="19"/>
      <c r="BP286" s="11">
        <v>177.57142899999999</v>
      </c>
      <c r="BQ286" s="40">
        <v>0</v>
      </c>
      <c r="BR286" s="40">
        <v>24.208590000000001</v>
      </c>
      <c r="BS286" s="39">
        <v>0</v>
      </c>
      <c r="BT286" s="39">
        <v>20.832806999999999</v>
      </c>
      <c r="BU286" s="40">
        <v>0.78948399999999996</v>
      </c>
      <c r="BV286" s="40">
        <v>32.549736000000003</v>
      </c>
      <c r="BW286" s="39">
        <v>0</v>
      </c>
      <c r="BX286" s="39">
        <v>47.253892</v>
      </c>
      <c r="BY286" s="40">
        <v>0</v>
      </c>
      <c r="BZ286" s="40">
        <v>0.31561</v>
      </c>
      <c r="CA286" s="39">
        <v>0</v>
      </c>
      <c r="CB286" s="39">
        <v>0.98443999999999998</v>
      </c>
      <c r="CC286" s="39">
        <v>3.5046889999999999</v>
      </c>
      <c r="CD286" s="39">
        <v>10.611508000000001</v>
      </c>
      <c r="CE286" s="39">
        <v>9.0588429999999995</v>
      </c>
      <c r="CF286" s="40">
        <v>1.164237</v>
      </c>
      <c r="CG286" s="40">
        <v>10.25</v>
      </c>
      <c r="CH286" s="40">
        <v>0.52527199999999996</v>
      </c>
      <c r="CI286" s="40">
        <v>0.49475799999999998</v>
      </c>
      <c r="CJ286" s="40">
        <v>0.48969699999999999</v>
      </c>
      <c r="CK286" s="40">
        <v>20.401001000000001</v>
      </c>
      <c r="CL286" s="40">
        <v>0.201183</v>
      </c>
      <c r="CM286" s="41">
        <v>26.533275</v>
      </c>
      <c r="CN286" s="41">
        <v>35.606572</v>
      </c>
      <c r="CO286" s="11">
        <v>413.29674399999999</v>
      </c>
      <c r="CP286" s="40">
        <v>46.366536000000004</v>
      </c>
      <c r="CQ286" s="40">
        <v>15.536903000000001</v>
      </c>
      <c r="CR286" s="40">
        <v>2.239684</v>
      </c>
      <c r="CS286" s="40">
        <v>19.238001000000001</v>
      </c>
      <c r="CT286" s="40">
        <v>1.242613</v>
      </c>
      <c r="CU286" s="40">
        <v>2.253857</v>
      </c>
      <c r="CV286" s="40">
        <v>3.041E-2</v>
      </c>
      <c r="CW286" s="40">
        <v>5.3972350000000002</v>
      </c>
      <c r="CX286" s="40">
        <v>25.155860000000001</v>
      </c>
      <c r="CY286" s="40">
        <v>1.3711</v>
      </c>
      <c r="CZ286" s="40">
        <v>6.1224360000000004</v>
      </c>
      <c r="DA286" s="40">
        <v>3.2832089999999998</v>
      </c>
      <c r="DB286" s="40">
        <v>2.086557</v>
      </c>
      <c r="DC286" s="40">
        <v>0.66068800000000005</v>
      </c>
    </row>
    <row r="287" spans="1:107" x14ac:dyDescent="0.25">
      <c r="A287" s="6" t="s">
        <v>212</v>
      </c>
      <c r="B287" s="5" t="s">
        <v>48</v>
      </c>
      <c r="C287" s="5"/>
      <c r="D287" s="24">
        <f t="shared" si="131"/>
        <v>0.75995699999999999</v>
      </c>
      <c r="E287" s="24">
        <f t="shared" si="132"/>
        <v>0.2278</v>
      </c>
      <c r="F287" s="8">
        <f t="shared" si="133"/>
        <v>0.987757</v>
      </c>
      <c r="G287" s="19"/>
      <c r="H287" s="9">
        <v>0.38352797303239206</v>
      </c>
      <c r="I287" s="9">
        <v>0.37192389813313614</v>
      </c>
      <c r="J287" s="9">
        <v>0.50874206935350441</v>
      </c>
      <c r="K287" s="9">
        <v>0.61500876554283046</v>
      </c>
      <c r="L287" s="9">
        <v>0.4267287743075821</v>
      </c>
      <c r="M287" s="9">
        <v>0.71027547315695694</v>
      </c>
      <c r="N287" s="19"/>
      <c r="O287" s="9">
        <f t="shared" si="135"/>
        <v>2.2357034422816593</v>
      </c>
      <c r="P287" s="9">
        <f t="shared" si="136"/>
        <v>2.4025822592830095</v>
      </c>
      <c r="Q287" s="9">
        <f t="shared" si="137"/>
        <v>2.4505392919115381</v>
      </c>
      <c r="R287" s="9">
        <f t="shared" si="138"/>
        <v>2.3575131538046215</v>
      </c>
      <c r="S287" s="9">
        <f t="shared" si="139"/>
        <v>2.4761656940770704</v>
      </c>
      <c r="T287" s="9">
        <f t="shared" si="140"/>
        <v>2.3754262699779414</v>
      </c>
      <c r="U287" s="19"/>
      <c r="V287" s="16">
        <f t="shared" si="141"/>
        <v>-0.35094107934084207</v>
      </c>
      <c r="W287" s="16">
        <f t="shared" si="142"/>
        <v>-0.62166036953847614</v>
      </c>
      <c r="X287" s="16">
        <f t="shared" si="143"/>
        <v>0.42708577281687843</v>
      </c>
      <c r="Y287" s="16">
        <f t="shared" si="144"/>
        <v>-1.1033992706256466</v>
      </c>
      <c r="Z287" s="16">
        <f t="shared" si="145"/>
        <v>-0.89627247641065999</v>
      </c>
      <c r="AA287" s="16">
        <f t="shared" si="146"/>
        <v>-0.87218980319554984</v>
      </c>
      <c r="AB287" s="16">
        <f t="shared" si="147"/>
        <v>0.20700888890710689</v>
      </c>
      <c r="AC287" s="47">
        <f t="shared" si="148"/>
        <v>0.24787362697944029</v>
      </c>
      <c r="AD287" s="16">
        <f t="shared" si="149"/>
        <v>-0.87833371572746233</v>
      </c>
      <c r="AE287" s="16">
        <f t="shared" si="150"/>
        <v>0.78462941803682018</v>
      </c>
      <c r="AF287" s="16">
        <f t="shared" si="151"/>
        <v>-0.94460520224248246</v>
      </c>
      <c r="AG287" s="16">
        <f t="shared" si="152"/>
        <v>1.1242367124031127</v>
      </c>
      <c r="AH287" s="16">
        <f t="shared" si="153"/>
        <v>1.4186436397599038</v>
      </c>
      <c r="AI287" s="16">
        <f t="shared" si="154"/>
        <v>1.1822652890495917</v>
      </c>
      <c r="AJ287" s="16">
        <f t="shared" si="155"/>
        <v>1.556598212213679</v>
      </c>
      <c r="AK287" s="16">
        <f t="shared" si="156"/>
        <v>0.80106640563729237</v>
      </c>
      <c r="AL287" s="47">
        <f t="shared" si="157"/>
        <v>-0.62855016663903862</v>
      </c>
      <c r="AM287" s="16">
        <f t="shared" si="158"/>
        <v>0.38357783405537799</v>
      </c>
      <c r="AN287" s="16">
        <f t="shared" si="159"/>
        <v>3.9503472363859399E-2</v>
      </c>
      <c r="AO287" s="16">
        <f t="shared" si="160"/>
        <v>1.9218587611324126E-2</v>
      </c>
      <c r="AP287" s="16">
        <f t="shared" si="161"/>
        <v>-0.42162724477469377</v>
      </c>
      <c r="AQ287" s="16">
        <f t="shared" si="162"/>
        <v>0.76757260553176632</v>
      </c>
      <c r="AR287" s="19"/>
      <c r="AS287" s="14">
        <v>9.5200000000000005E-4</v>
      </c>
      <c r="AT287" s="16">
        <v>0.201154</v>
      </c>
      <c r="AU287" s="14">
        <v>7.0500000000000001E-4</v>
      </c>
      <c r="AV287" s="16">
        <v>0.39200499999999999</v>
      </c>
      <c r="AW287" s="15">
        <v>0.40890199999999999</v>
      </c>
      <c r="AX287" s="15">
        <v>5.8004E-2</v>
      </c>
      <c r="AY287" s="14">
        <v>7.8700000000000005E-4</v>
      </c>
      <c r="AZ287" s="37">
        <v>0.45954400000000001</v>
      </c>
      <c r="BA287" s="16">
        <v>2.656549</v>
      </c>
      <c r="BB287" s="16">
        <v>3.050316</v>
      </c>
      <c r="BC287" s="16">
        <f t="shared" si="134"/>
        <v>0.87090944020226102</v>
      </c>
      <c r="BD287" s="12">
        <v>199.331278</v>
      </c>
      <c r="BE287" s="15">
        <v>3.497703</v>
      </c>
      <c r="BF287" s="15">
        <v>0.56271700000000002</v>
      </c>
      <c r="BG287" s="15">
        <v>0.92199299999999995</v>
      </c>
      <c r="BH287" s="15">
        <v>0.75995699999999999</v>
      </c>
      <c r="BI287" s="37">
        <v>0.2278</v>
      </c>
      <c r="BJ287" s="13">
        <v>1399.2048339999999</v>
      </c>
      <c r="BK287" s="15">
        <v>0.17652799999999999</v>
      </c>
      <c r="BL287" s="15">
        <v>7.2477349999999996</v>
      </c>
      <c r="BM287" s="16">
        <v>8.680904</v>
      </c>
      <c r="BN287" s="15">
        <v>0.18304999999999999</v>
      </c>
      <c r="BO287" s="19"/>
      <c r="BP287" s="11">
        <v>190.16666699999999</v>
      </c>
      <c r="BQ287" s="40">
        <v>41.538848999999999</v>
      </c>
      <c r="BR287" s="40">
        <v>40.820033000000002</v>
      </c>
      <c r="BS287" s="39">
        <v>17.784161999999998</v>
      </c>
      <c r="BT287" s="39">
        <v>28.510390999999998</v>
      </c>
      <c r="BU287" s="40">
        <v>0.66996699999999998</v>
      </c>
      <c r="BV287" s="40">
        <v>78.435111000000006</v>
      </c>
      <c r="BW287" s="39">
        <v>59.900683000000001</v>
      </c>
      <c r="BX287" s="39">
        <v>91.999521999999999</v>
      </c>
      <c r="BY287" s="40">
        <v>2.7108840000000001</v>
      </c>
      <c r="BZ287" s="40">
        <v>0.53906500000000002</v>
      </c>
      <c r="CA287" s="39">
        <v>5.7472640000000004</v>
      </c>
      <c r="CB287" s="39">
        <v>8.5950299999999995</v>
      </c>
      <c r="CC287" s="39">
        <v>6.5222850000000001</v>
      </c>
      <c r="CD287" s="39">
        <v>10.031779999999999</v>
      </c>
      <c r="CE287" s="39">
        <v>9.225301</v>
      </c>
      <c r="CF287" s="40">
        <v>1.4406019999999999</v>
      </c>
      <c r="CG287" s="40">
        <v>15.444334</v>
      </c>
      <c r="CH287" s="40">
        <v>1.607105</v>
      </c>
      <c r="CI287" s="40">
        <v>1.9280189999999999</v>
      </c>
      <c r="CJ287" s="40">
        <v>1.98495</v>
      </c>
      <c r="CK287" s="40">
        <v>17.380668</v>
      </c>
      <c r="CL287" s="40">
        <v>-6.0900999999999997E-2</v>
      </c>
      <c r="CM287" s="41">
        <v>27.718937</v>
      </c>
      <c r="CN287" s="41">
        <v>32.558703999999999</v>
      </c>
      <c r="CO287" s="11">
        <v>668.92316700000003</v>
      </c>
      <c r="CP287" s="40">
        <v>74.876594999999995</v>
      </c>
      <c r="CQ287" s="40">
        <v>18.610379999999999</v>
      </c>
      <c r="CR287" s="40">
        <v>4.7082160000000002</v>
      </c>
      <c r="CS287" s="40">
        <v>26.885000999999999</v>
      </c>
      <c r="CT287" s="40">
        <v>1.197195</v>
      </c>
      <c r="CU287" s="40">
        <v>16.172167999999999</v>
      </c>
      <c r="CV287" s="40">
        <v>7.392E-2</v>
      </c>
      <c r="CW287" s="40">
        <v>7.4778859999999998</v>
      </c>
      <c r="CX287" s="40">
        <v>35.326166000000001</v>
      </c>
      <c r="CY287" s="40">
        <v>1.4958400000000001</v>
      </c>
      <c r="CZ287" s="40">
        <v>7.1270499999999997</v>
      </c>
      <c r="DA287" s="40">
        <v>3.8675160000000002</v>
      </c>
      <c r="DB287" s="40">
        <v>2.924963</v>
      </c>
      <c r="DC287" s="40">
        <v>0.98397999999999997</v>
      </c>
    </row>
    <row r="288" spans="1:107" x14ac:dyDescent="0.25">
      <c r="A288" s="6" t="s">
        <v>602</v>
      </c>
      <c r="B288" s="5" t="s">
        <v>56</v>
      </c>
      <c r="C288" s="5" t="s">
        <v>293</v>
      </c>
      <c r="D288" s="24">
        <f t="shared" si="131"/>
        <v>0.94002200000000002</v>
      </c>
      <c r="E288" s="24">
        <f t="shared" si="132"/>
        <v>4.7294000000000003E-2</v>
      </c>
      <c r="F288" s="8">
        <f t="shared" si="133"/>
        <v>0.98731600000000008</v>
      </c>
      <c r="G288" s="19"/>
      <c r="H288" s="9">
        <v>1.1138825149786584</v>
      </c>
      <c r="I288" s="9">
        <v>1.4864366773885842</v>
      </c>
      <c r="J288" s="9">
        <v>1.3762686655396834</v>
      </c>
      <c r="K288" s="9">
        <v>1.1440436411894868</v>
      </c>
      <c r="L288" s="9">
        <v>1.3423000784530359</v>
      </c>
      <c r="M288" s="9">
        <v>1.2010558959469289</v>
      </c>
      <c r="N288" s="19"/>
      <c r="O288" s="9">
        <f t="shared" si="135"/>
        <v>2.228831590201537</v>
      </c>
      <c r="P288" s="9">
        <f t="shared" si="136"/>
        <v>2.3880818396160937</v>
      </c>
      <c r="Q288" s="9">
        <f t="shared" si="137"/>
        <v>2.1582388445516538</v>
      </c>
      <c r="R288" s="9">
        <f t="shared" si="138"/>
        <v>2.2011396177124243</v>
      </c>
      <c r="S288" s="9">
        <f t="shared" si="139"/>
        <v>2.2428147760364006</v>
      </c>
      <c r="T288" s="9">
        <f t="shared" si="140"/>
        <v>2.636456099471113</v>
      </c>
      <c r="U288" s="19"/>
      <c r="V288" s="16">
        <f t="shared" si="141"/>
        <v>-0.5548056971011186</v>
      </c>
      <c r="W288" s="16">
        <f t="shared" si="142"/>
        <v>-0.67066657814525599</v>
      </c>
      <c r="X288" s="16">
        <f t="shared" si="143"/>
        <v>0.35904659107846532</v>
      </c>
      <c r="Y288" s="16">
        <f t="shared" si="144"/>
        <v>-1.2005368237350749</v>
      </c>
      <c r="Z288" s="16">
        <f t="shared" si="145"/>
        <v>0.62987505961570645</v>
      </c>
      <c r="AA288" s="16">
        <f t="shared" si="146"/>
        <v>0.58206554149385881</v>
      </c>
      <c r="AB288" s="16">
        <f t="shared" si="147"/>
        <v>6.109198683091218E-2</v>
      </c>
      <c r="AC288" s="47">
        <f t="shared" si="148"/>
        <v>1.111474707251336</v>
      </c>
      <c r="AD288" s="16">
        <f t="shared" si="149"/>
        <v>-1.4413626387858902</v>
      </c>
      <c r="AE288" s="16">
        <f t="shared" si="150"/>
        <v>1.4149175490501209</v>
      </c>
      <c r="AF288" s="16">
        <f t="shared" si="151"/>
        <v>-1.3401703869061412</v>
      </c>
      <c r="AG288" s="16">
        <f t="shared" si="152"/>
        <v>0.59920341169896718</v>
      </c>
      <c r="AH288" s="16">
        <f t="shared" si="153"/>
        <v>0.88487348712068636</v>
      </c>
      <c r="AI288" s="16">
        <f t="shared" si="154"/>
        <v>0.95948278947418597</v>
      </c>
      <c r="AJ288" s="16">
        <f t="shared" si="155"/>
        <v>1.392631660016749</v>
      </c>
      <c r="AK288" s="16">
        <f t="shared" si="156"/>
        <v>1.3324295746759862</v>
      </c>
      <c r="AL288" s="47">
        <f t="shared" si="157"/>
        <v>-1.1129846395052785</v>
      </c>
      <c r="AM288" s="16">
        <f t="shared" si="158"/>
        <v>1.3105331714892394</v>
      </c>
      <c r="AN288" s="16">
        <f t="shared" si="159"/>
        <v>-1.2436818458461703</v>
      </c>
      <c r="AO288" s="16">
        <f t="shared" si="160"/>
        <v>0.95573980083277654</v>
      </c>
      <c r="AP288" s="16">
        <f t="shared" si="161"/>
        <v>0.49627502063488249</v>
      </c>
      <c r="AQ288" s="16">
        <f t="shared" si="162"/>
        <v>-0.56003307281173864</v>
      </c>
      <c r="AR288" s="19"/>
      <c r="AS288" s="14">
        <v>9.2400000000000002E-4</v>
      </c>
      <c r="AT288" s="16">
        <v>0.19456399999999999</v>
      </c>
      <c r="AU288" s="14">
        <v>6.96E-4</v>
      </c>
      <c r="AV288" s="16">
        <v>0.270563</v>
      </c>
      <c r="AW288" s="15">
        <v>0.61357600000000001</v>
      </c>
      <c r="AX288" s="15">
        <v>0.17068</v>
      </c>
      <c r="AY288" s="14">
        <v>7.7200000000000001E-4</v>
      </c>
      <c r="AZ288" s="37">
        <v>0.57926100000000003</v>
      </c>
      <c r="BA288" s="16">
        <v>2.408623</v>
      </c>
      <c r="BB288" s="16">
        <v>3.42726</v>
      </c>
      <c r="BC288" s="16">
        <f t="shared" si="134"/>
        <v>0.70278385649177477</v>
      </c>
      <c r="BD288" s="12">
        <v>189.424541</v>
      </c>
      <c r="BE288" s="15">
        <v>2.6686130000000001</v>
      </c>
      <c r="BF288" s="15">
        <v>0.49946000000000002</v>
      </c>
      <c r="BG288" s="15">
        <v>0.85628800000000005</v>
      </c>
      <c r="BH288" s="15">
        <v>0.94002200000000002</v>
      </c>
      <c r="BI288" s="37">
        <v>4.7294000000000003E-2</v>
      </c>
      <c r="BJ288" s="13">
        <v>1698.4829030000001</v>
      </c>
      <c r="BK288" s="15">
        <v>0.117715</v>
      </c>
      <c r="BL288" s="15">
        <v>7.4711959999999999</v>
      </c>
      <c r="BM288" s="16">
        <v>12.131655</v>
      </c>
      <c r="BN288" s="15">
        <v>0.166773</v>
      </c>
      <c r="BO288" s="19"/>
      <c r="BP288" s="11">
        <v>176.4375</v>
      </c>
      <c r="BQ288" s="40">
        <v>62.063205000000004</v>
      </c>
      <c r="BR288" s="40">
        <v>60.391934999999997</v>
      </c>
      <c r="BS288" s="39">
        <v>12.87983</v>
      </c>
      <c r="BT288" s="39">
        <v>15.058405</v>
      </c>
      <c r="BU288" s="40">
        <v>0.526922</v>
      </c>
      <c r="BV288" s="40">
        <v>71.166872999999995</v>
      </c>
      <c r="BW288" s="39">
        <v>38.090024</v>
      </c>
      <c r="BX288" s="39">
        <v>77.539000999999999</v>
      </c>
      <c r="BY288" s="40">
        <v>2.2097370000000001</v>
      </c>
      <c r="BZ288" s="40">
        <v>0.35644599999999999</v>
      </c>
      <c r="CA288" s="39">
        <v>10.236409999999999</v>
      </c>
      <c r="CB288" s="39">
        <v>10.478529999999999</v>
      </c>
      <c r="CC288" s="39">
        <v>16.710386</v>
      </c>
      <c r="CD288" s="39">
        <v>8.1704460000000001</v>
      </c>
      <c r="CE288" s="39">
        <v>6.3199969999999999</v>
      </c>
      <c r="CF288" s="40">
        <v>1.3733040000000001</v>
      </c>
      <c r="CG288" s="40">
        <v>18.704187999999998</v>
      </c>
      <c r="CH288" s="40">
        <v>1.5229470000000001</v>
      </c>
      <c r="CI288" s="40">
        <v>1.804797</v>
      </c>
      <c r="CJ288" s="40">
        <v>1.950887</v>
      </c>
      <c r="CK288" s="40">
        <v>17.172813999999999</v>
      </c>
      <c r="CL288" s="40">
        <v>-6.0476000000000002E-2</v>
      </c>
      <c r="CM288" s="41">
        <v>29.512577</v>
      </c>
      <c r="CN288" s="41">
        <v>34.608761000000001</v>
      </c>
      <c r="CO288" s="11">
        <v>275.28803599999998</v>
      </c>
      <c r="CP288" s="40">
        <v>66.341631000000007</v>
      </c>
      <c r="CQ288" s="40">
        <v>13.607144999999999</v>
      </c>
      <c r="CR288" s="40">
        <v>3.9160569999999999</v>
      </c>
      <c r="CS288" s="40">
        <v>34.203940000000003</v>
      </c>
      <c r="CT288" s="40">
        <v>1.1593089999999999</v>
      </c>
      <c r="CU288" s="40">
        <v>16.011751</v>
      </c>
      <c r="CV288" s="40">
        <v>-0.17734</v>
      </c>
      <c r="CW288" s="40">
        <v>6.5314079999999999</v>
      </c>
      <c r="CX288" s="40">
        <v>23.202808999999998</v>
      </c>
      <c r="CY288" s="40">
        <v>1.165937</v>
      </c>
      <c r="CZ288" s="40">
        <v>5.3863750000000001</v>
      </c>
      <c r="DA288" s="40">
        <v>3.7066690000000002</v>
      </c>
      <c r="DB288" s="40">
        <v>2.7647810000000002</v>
      </c>
      <c r="DC288" s="40">
        <v>0.74127200000000004</v>
      </c>
    </row>
    <row r="289" spans="1:107" x14ac:dyDescent="0.25">
      <c r="A289" s="6" t="s">
        <v>407</v>
      </c>
      <c r="B289" s="5" t="s">
        <v>56</v>
      </c>
      <c r="C289" s="5" t="s">
        <v>117</v>
      </c>
      <c r="D289" s="24">
        <f t="shared" si="131"/>
        <v>1.4794E-2</v>
      </c>
      <c r="E289" s="24">
        <f t="shared" si="132"/>
        <v>0.97238400000000003</v>
      </c>
      <c r="F289" s="8">
        <f t="shared" si="133"/>
        <v>0.987178</v>
      </c>
      <c r="G289" s="19"/>
      <c r="H289" s="9">
        <v>0.46082410448413058</v>
      </c>
      <c r="I289" s="9">
        <v>1.0430194373523243</v>
      </c>
      <c r="J289" s="9">
        <v>0.92047285142377677</v>
      </c>
      <c r="K289" s="9">
        <v>1.0337728272026747</v>
      </c>
      <c r="L289" s="9">
        <v>0.81835622092766025</v>
      </c>
      <c r="M289" s="9">
        <v>0.81035155742457798</v>
      </c>
      <c r="N289" s="19"/>
      <c r="O289" s="9">
        <f t="shared" si="135"/>
        <v>1.1276037399414913</v>
      </c>
      <c r="P289" s="9">
        <f t="shared" si="136"/>
        <v>1.0653402729096639</v>
      </c>
      <c r="Q289" s="9">
        <f t="shared" si="137"/>
        <v>0.79487589184002316</v>
      </c>
      <c r="R289" s="9">
        <f t="shared" si="138"/>
        <v>0.96038856021208729</v>
      </c>
      <c r="S289" s="9">
        <f t="shared" si="139"/>
        <v>0.91884793864919256</v>
      </c>
      <c r="T289" s="9">
        <f t="shared" si="140"/>
        <v>0.93883886081365087</v>
      </c>
      <c r="U289" s="19"/>
      <c r="V289" s="16">
        <f t="shared" si="141"/>
        <v>-0.16163821999201503</v>
      </c>
      <c r="W289" s="16">
        <f t="shared" si="142"/>
        <v>0.38995717034366123</v>
      </c>
      <c r="X289" s="16">
        <f t="shared" si="143"/>
        <v>-0.68422086224386902</v>
      </c>
      <c r="Y289" s="16">
        <f t="shared" si="144"/>
        <v>1.419273589874084</v>
      </c>
      <c r="Z289" s="16">
        <f t="shared" si="145"/>
        <v>1.1016987286559383</v>
      </c>
      <c r="AA289" s="16">
        <f t="shared" si="146"/>
        <v>0.33275024370759276</v>
      </c>
      <c r="AB289" s="16">
        <f t="shared" si="147"/>
        <v>-0.65876473007831271</v>
      </c>
      <c r="AC289" s="47">
        <f t="shared" si="148"/>
        <v>-0.3564963631327383</v>
      </c>
      <c r="AD289" s="16">
        <f t="shared" si="149"/>
        <v>1.5435813221863248</v>
      </c>
      <c r="AE289" s="16">
        <f t="shared" si="150"/>
        <v>-1.483347073255586</v>
      </c>
      <c r="AF289" s="16">
        <f t="shared" si="151"/>
        <v>2.1773742720728144</v>
      </c>
      <c r="AG289" s="16">
        <f t="shared" si="152"/>
        <v>-1.8754484723361646</v>
      </c>
      <c r="AH289" s="16">
        <f t="shared" si="153"/>
        <v>-0.83318603397473168</v>
      </c>
      <c r="AI289" s="16">
        <f t="shared" si="154"/>
        <v>-0.79954699755226355</v>
      </c>
      <c r="AJ289" s="16">
        <f t="shared" si="155"/>
        <v>-0.74423145614800312</v>
      </c>
      <c r="AK289" s="16">
        <f t="shared" si="156"/>
        <v>-1.3978738277805303</v>
      </c>
      <c r="AL289" s="47">
        <f t="shared" si="157"/>
        <v>1.3697333117197776</v>
      </c>
      <c r="AM289" s="16">
        <f t="shared" si="158"/>
        <v>0.95335553375614013</v>
      </c>
      <c r="AN289" s="16">
        <f t="shared" si="159"/>
        <v>-0.47730081635531763</v>
      </c>
      <c r="AO289" s="16">
        <f t="shared" si="160"/>
        <v>1.2175714528705379</v>
      </c>
      <c r="AP289" s="16">
        <f t="shared" si="161"/>
        <v>1.228160053527295</v>
      </c>
      <c r="AQ289" s="16">
        <f t="shared" si="162"/>
        <v>-0.47789883934783733</v>
      </c>
      <c r="AR289" s="19"/>
      <c r="AS289" s="14">
        <v>9.7799999999999992E-4</v>
      </c>
      <c r="AT289" s="16">
        <v>0.33718900000000002</v>
      </c>
      <c r="AU289" s="14">
        <v>5.5800000000000001E-4</v>
      </c>
      <c r="AV289" s="16">
        <v>3.5458669999999999</v>
      </c>
      <c r="AW289" s="15">
        <v>0.67685300000000004</v>
      </c>
      <c r="AX289" s="15">
        <v>0.151363</v>
      </c>
      <c r="AY289" s="14">
        <v>6.9800000000000005E-4</v>
      </c>
      <c r="AZ289" s="37">
        <v>0.37576300000000001</v>
      </c>
      <c r="BA289" s="16">
        <v>3.723023</v>
      </c>
      <c r="BB289" s="16">
        <v>1.6939519999999999</v>
      </c>
      <c r="BC289" s="16">
        <f t="shared" si="134"/>
        <v>2.1978326422472421</v>
      </c>
      <c r="BD289" s="12">
        <v>142.73088300000001</v>
      </c>
      <c r="BE289" s="15">
        <v>0</v>
      </c>
      <c r="BF289" s="15">
        <v>0</v>
      </c>
      <c r="BG289" s="15">
        <v>0</v>
      </c>
      <c r="BH289" s="15">
        <v>1.4794E-2</v>
      </c>
      <c r="BI289" s="37">
        <v>0.97238400000000003</v>
      </c>
      <c r="BJ289" s="13">
        <v>1583.1640420000001</v>
      </c>
      <c r="BK289" s="15">
        <v>0.152841</v>
      </c>
      <c r="BL289" s="15">
        <v>7.533671</v>
      </c>
      <c r="BM289" s="16">
        <v>14.883095000000001</v>
      </c>
      <c r="BN289" s="15">
        <v>0.16778000000000001</v>
      </c>
      <c r="BO289" s="19"/>
      <c r="BP289" s="11">
        <v>201.33333300000001</v>
      </c>
      <c r="BQ289" s="40">
        <v>6.1977710000000004</v>
      </c>
      <c r="BR289" s="40">
        <v>6.1077709999999996</v>
      </c>
      <c r="BS289" s="39">
        <v>24.674630000000001</v>
      </c>
      <c r="BT289" s="39">
        <v>36.658833999999999</v>
      </c>
      <c r="BU289" s="40">
        <v>1.8078000000000001</v>
      </c>
      <c r="BV289" s="40">
        <v>7.7756069999999999</v>
      </c>
      <c r="BW289" s="39">
        <v>6.3519300000000003</v>
      </c>
      <c r="BX289" s="39">
        <v>26.433823</v>
      </c>
      <c r="BY289" s="40">
        <v>3.648129</v>
      </c>
      <c r="BZ289" s="40">
        <v>0.46630100000000002</v>
      </c>
      <c r="CA289" s="39">
        <v>19.347617</v>
      </c>
      <c r="CB289" s="39">
        <v>51.754815000000001</v>
      </c>
      <c r="CC289" s="39">
        <v>32.754483999999998</v>
      </c>
      <c r="CD289" s="39">
        <v>10.404134000000001</v>
      </c>
      <c r="CE289" s="39">
        <v>9.6544500000000006</v>
      </c>
      <c r="CF289" s="40">
        <v>1.5684100000000001</v>
      </c>
      <c r="CG289" s="40">
        <v>35.468169000000003</v>
      </c>
      <c r="CH289" s="40">
        <v>9.3783989999999999</v>
      </c>
      <c r="CI289" s="40">
        <v>3.6726779999999999</v>
      </c>
      <c r="CJ289" s="40">
        <v>5.8020170000000002</v>
      </c>
      <c r="CK289" s="40">
        <v>30.051000999999999</v>
      </c>
      <c r="CL289" s="40">
        <v>1.532009</v>
      </c>
      <c r="CM289" s="41">
        <v>69.028645999999995</v>
      </c>
      <c r="CN289" s="41">
        <v>57.437559999999998</v>
      </c>
      <c r="CO289" s="11">
        <v>468.18676799999997</v>
      </c>
      <c r="CP289" s="40">
        <v>36.439304</v>
      </c>
      <c r="CQ289" s="40">
        <v>48.527912999999998</v>
      </c>
      <c r="CR289" s="40">
        <v>2.5650559999999998</v>
      </c>
      <c r="CS289" s="40">
        <v>32.272668000000003</v>
      </c>
      <c r="CT289" s="40">
        <v>1.75196</v>
      </c>
      <c r="CU289" s="40">
        <v>16.371334000000001</v>
      </c>
      <c r="CV289" s="40">
        <v>3.1252000000000002E-2</v>
      </c>
      <c r="CW289" s="40">
        <v>7.7810309999999996</v>
      </c>
      <c r="CX289" s="40">
        <v>58.229346</v>
      </c>
      <c r="CY289" s="40">
        <v>4.8146110000000002</v>
      </c>
      <c r="CZ289" s="40">
        <v>19.357731999999999</v>
      </c>
      <c r="DA289" s="40">
        <v>2.8426450000000001</v>
      </c>
      <c r="DB289" s="40">
        <v>2.082281</v>
      </c>
      <c r="DC289" s="40">
        <v>0.50233300000000003</v>
      </c>
    </row>
    <row r="290" spans="1:107" x14ac:dyDescent="0.25">
      <c r="A290" s="6" t="s">
        <v>591</v>
      </c>
      <c r="B290" s="5" t="s">
        <v>51</v>
      </c>
      <c r="C290" s="5" t="s">
        <v>293</v>
      </c>
      <c r="D290" s="24">
        <f t="shared" si="131"/>
        <v>0.79086100000000004</v>
      </c>
      <c r="E290" s="24">
        <f t="shared" si="132"/>
        <v>0.19610900000000001</v>
      </c>
      <c r="F290" s="8">
        <f t="shared" si="133"/>
        <v>0.98697000000000001</v>
      </c>
      <c r="G290" s="19"/>
      <c r="H290" s="9">
        <v>1.3109036805203431</v>
      </c>
      <c r="I290" s="9">
        <v>1.2210431087478015</v>
      </c>
      <c r="J290" s="9">
        <v>1.3524813158733815</v>
      </c>
      <c r="K290" s="9">
        <v>1.0621839127251964</v>
      </c>
      <c r="L290" s="9">
        <v>1.3112084581175523</v>
      </c>
      <c r="M290" s="9">
        <v>1.2636541209581345</v>
      </c>
      <c r="N290" s="19"/>
      <c r="O290" s="9">
        <f t="shared" si="135"/>
        <v>2.3111434043884005</v>
      </c>
      <c r="P290" s="9">
        <f t="shared" si="136"/>
        <v>2.3838713162465841</v>
      </c>
      <c r="Q290" s="9">
        <f t="shared" si="137"/>
        <v>2.3430389137093481</v>
      </c>
      <c r="R290" s="9">
        <f t="shared" si="138"/>
        <v>2.1956841135951994</v>
      </c>
      <c r="S290" s="9">
        <f t="shared" si="139"/>
        <v>2.3839450003112295</v>
      </c>
      <c r="T290" s="9">
        <f t="shared" si="140"/>
        <v>2.6445653025184397</v>
      </c>
      <c r="U290" s="19"/>
      <c r="V290" s="16">
        <f t="shared" si="141"/>
        <v>-0.47471602583815331</v>
      </c>
      <c r="W290" s="16">
        <f t="shared" si="142"/>
        <v>-0.56327679688721244</v>
      </c>
      <c r="X290" s="16">
        <f t="shared" si="143"/>
        <v>0.27588759117596001</v>
      </c>
      <c r="Y290" s="16">
        <f t="shared" si="144"/>
        <v>-1.0918203834300135</v>
      </c>
      <c r="Z290" s="16">
        <f t="shared" si="145"/>
        <v>0.34641698197984477</v>
      </c>
      <c r="AA290" s="16">
        <f t="shared" si="146"/>
        <v>0.25309118598968439</v>
      </c>
      <c r="AB290" s="16">
        <f t="shared" si="147"/>
        <v>2.2180812943927139E-2</v>
      </c>
      <c r="AC290" s="47">
        <f t="shared" si="148"/>
        <v>0.905199300330223</v>
      </c>
      <c r="AD290" s="16">
        <f t="shared" si="149"/>
        <v>-1.1979570821631547</v>
      </c>
      <c r="AE290" s="16">
        <f t="shared" si="150"/>
        <v>1.2460621842684898</v>
      </c>
      <c r="AF290" s="16">
        <f t="shared" si="151"/>
        <v>-1.2141570556930703</v>
      </c>
      <c r="AG290" s="16">
        <f t="shared" si="152"/>
        <v>0.45924506649090846</v>
      </c>
      <c r="AH290" s="16">
        <f t="shared" si="153"/>
        <v>0.99031866731826945</v>
      </c>
      <c r="AI290" s="16">
        <f t="shared" si="154"/>
        <v>1.1007130251077653</v>
      </c>
      <c r="AJ290" s="16">
        <f t="shared" si="155"/>
        <v>1.336021337566595</v>
      </c>
      <c r="AK290" s="16">
        <f t="shared" si="156"/>
        <v>0.89226262575764781</v>
      </c>
      <c r="AL290" s="47">
        <f t="shared" si="157"/>
        <v>-0.71360115042685723</v>
      </c>
      <c r="AM290" s="16">
        <f t="shared" si="158"/>
        <v>1.6806848575465889</v>
      </c>
      <c r="AN290" s="16">
        <f t="shared" si="159"/>
        <v>-1.2306782845645967</v>
      </c>
      <c r="AO290" s="16">
        <f t="shared" si="160"/>
        <v>1.2074250834494347</v>
      </c>
      <c r="AP290" s="16">
        <f t="shared" si="161"/>
        <v>0.54206757732610422</v>
      </c>
      <c r="AQ290" s="16">
        <f t="shared" si="162"/>
        <v>-0.53401438316428762</v>
      </c>
      <c r="AR290" s="19"/>
      <c r="AS290" s="14">
        <v>9.3499999999999996E-4</v>
      </c>
      <c r="AT290" s="16">
        <v>0.209005</v>
      </c>
      <c r="AU290" s="14">
        <v>6.8499999999999995E-4</v>
      </c>
      <c r="AV290" s="16">
        <v>0.40648099999999998</v>
      </c>
      <c r="AW290" s="15">
        <v>0.57556099999999999</v>
      </c>
      <c r="AX290" s="15">
        <v>0.14519099999999999</v>
      </c>
      <c r="AY290" s="14">
        <v>7.6800000000000002E-4</v>
      </c>
      <c r="AZ290" s="37">
        <v>0.55066599999999999</v>
      </c>
      <c r="BA290" s="16">
        <v>2.5158049999999998</v>
      </c>
      <c r="BB290" s="16">
        <v>3.326276</v>
      </c>
      <c r="BC290" s="16">
        <f t="shared" si="134"/>
        <v>0.75634282903763839</v>
      </c>
      <c r="BD290" s="12">
        <v>186.78369799999999</v>
      </c>
      <c r="BE290" s="15">
        <v>2.832398</v>
      </c>
      <c r="BF290" s="15">
        <v>0.53956099999999996</v>
      </c>
      <c r="BG290" s="15">
        <v>0.83360299999999998</v>
      </c>
      <c r="BH290" s="15">
        <v>0.79086100000000004</v>
      </c>
      <c r="BI290" s="37">
        <v>0.19610900000000001</v>
      </c>
      <c r="BJ290" s="13">
        <v>1817.990583</v>
      </c>
      <c r="BK290" s="15">
        <v>0.118311</v>
      </c>
      <c r="BL290" s="15">
        <v>7.53125</v>
      </c>
      <c r="BM290" s="16">
        <v>12.303807000000001</v>
      </c>
      <c r="BN290" s="15">
        <v>0.16709199999999999</v>
      </c>
      <c r="BO290" s="19"/>
      <c r="BP290" s="11">
        <v>180.25</v>
      </c>
      <c r="BQ290" s="40">
        <v>61.038733000000001</v>
      </c>
      <c r="BR290" s="40">
        <v>67.176907</v>
      </c>
      <c r="BS290" s="39">
        <v>13.690874000000001</v>
      </c>
      <c r="BT290" s="39">
        <v>16.019601999999999</v>
      </c>
      <c r="BU290" s="40">
        <v>0.63173999999999997</v>
      </c>
      <c r="BV290" s="40">
        <v>71.003490999999997</v>
      </c>
      <c r="BW290" s="39">
        <v>44.562945999999997</v>
      </c>
      <c r="BX290" s="39">
        <v>84.446509000000006</v>
      </c>
      <c r="BY290" s="40">
        <v>2.332983</v>
      </c>
      <c r="BZ290" s="40">
        <v>0.48945699999999998</v>
      </c>
      <c r="CA290" s="39">
        <v>8.2780760000000004</v>
      </c>
      <c r="CB290" s="39">
        <v>12.843933</v>
      </c>
      <c r="CC290" s="39">
        <v>16.074895000000001</v>
      </c>
      <c r="CD290" s="39">
        <v>9.0631190000000004</v>
      </c>
      <c r="CE290" s="39">
        <v>7.0205760000000001</v>
      </c>
      <c r="CF290" s="40">
        <v>1.4541790000000001</v>
      </c>
      <c r="CG290" s="40">
        <v>19.855286</v>
      </c>
      <c r="CH290" s="40">
        <v>1.6502220000000001</v>
      </c>
      <c r="CI290" s="40">
        <v>1.9776959999999999</v>
      </c>
      <c r="CJ290" s="40">
        <v>2.3751630000000001</v>
      </c>
      <c r="CK290" s="40">
        <v>18.666001000000001</v>
      </c>
      <c r="CL290" s="40">
        <v>3.4291000000000002E-2</v>
      </c>
      <c r="CM290" s="41">
        <v>30.257007999999999</v>
      </c>
      <c r="CN290" s="41">
        <v>38.229303999999999</v>
      </c>
      <c r="CO290" s="11">
        <v>529.40955399999996</v>
      </c>
      <c r="CP290" s="40">
        <v>72.281908000000001</v>
      </c>
      <c r="CQ290" s="40">
        <v>15.608827</v>
      </c>
      <c r="CR290" s="40">
        <v>4.5721920000000003</v>
      </c>
      <c r="CS290" s="40">
        <v>33.829431</v>
      </c>
      <c r="CT290" s="40">
        <v>1.3019019999999999</v>
      </c>
      <c r="CU290" s="40">
        <v>14.353144</v>
      </c>
      <c r="CV290" s="40">
        <v>-9.3948000000000004E-2</v>
      </c>
      <c r="CW290" s="40">
        <v>6.8965540000000001</v>
      </c>
      <c r="CX290" s="40">
        <v>26.529261000000002</v>
      </c>
      <c r="CY290" s="40">
        <v>1.3442829999999999</v>
      </c>
      <c r="CZ290" s="40">
        <v>6.4069979999999997</v>
      </c>
      <c r="DA290" s="40">
        <v>3.6676329999999999</v>
      </c>
      <c r="DB290" s="40">
        <v>2.7296710000000002</v>
      </c>
      <c r="DC290" s="40">
        <v>0.83059700000000003</v>
      </c>
    </row>
    <row r="291" spans="1:107" x14ac:dyDescent="0.25">
      <c r="A291" s="6" t="s">
        <v>321</v>
      </c>
      <c r="B291" s="5" t="s">
        <v>48</v>
      </c>
      <c r="C291" s="5"/>
      <c r="D291" s="24">
        <f t="shared" si="131"/>
        <v>0.59683900000000001</v>
      </c>
      <c r="E291" s="24">
        <f t="shared" si="132"/>
        <v>0.38999699999999998</v>
      </c>
      <c r="F291" s="8">
        <f t="shared" si="133"/>
        <v>0.98683600000000005</v>
      </c>
      <c r="G291" s="19"/>
      <c r="H291" s="9">
        <v>0.5417337460337398</v>
      </c>
      <c r="I291" s="9">
        <v>0.58293068331894338</v>
      </c>
      <c r="J291" s="9">
        <v>0.77813095059973192</v>
      </c>
      <c r="K291" s="9">
        <v>0.81909201241259388</v>
      </c>
      <c r="L291" s="9">
        <v>0.64230626743000463</v>
      </c>
      <c r="M291" s="9">
        <v>0.80272292174153537</v>
      </c>
      <c r="N291" s="19"/>
      <c r="O291" s="9">
        <f t="shared" si="135"/>
        <v>1.781100612467013</v>
      </c>
      <c r="P291" s="9">
        <f t="shared" si="136"/>
        <v>1.8647863778710452</v>
      </c>
      <c r="Q291" s="9">
        <f t="shared" si="137"/>
        <v>1.9196487372736619</v>
      </c>
      <c r="R291" s="9">
        <f t="shared" si="138"/>
        <v>1.8181960502282859</v>
      </c>
      <c r="S291" s="9">
        <f t="shared" si="139"/>
        <v>1.9015400324163476</v>
      </c>
      <c r="T291" s="9">
        <f t="shared" si="140"/>
        <v>2.013734077097153</v>
      </c>
      <c r="U291" s="19"/>
      <c r="V291" s="16">
        <f t="shared" si="141"/>
        <v>-0.34366020013511855</v>
      </c>
      <c r="W291" s="16">
        <f t="shared" si="142"/>
        <v>-0.20205121523708716</v>
      </c>
      <c r="X291" s="16">
        <f t="shared" si="143"/>
        <v>-1.138895394178384E-2</v>
      </c>
      <c r="Y291" s="16">
        <f t="shared" si="144"/>
        <v>-0.44944890165663448</v>
      </c>
      <c r="Z291" s="16">
        <f t="shared" si="145"/>
        <v>0.41451701152208703</v>
      </c>
      <c r="AA291" s="16">
        <f t="shared" si="146"/>
        <v>0.10177511458904359</v>
      </c>
      <c r="AB291" s="16">
        <f t="shared" si="147"/>
        <v>-0.16264726301925261</v>
      </c>
      <c r="AC291" s="47">
        <f t="shared" si="148"/>
        <v>0.43715358509110597</v>
      </c>
      <c r="AD291" s="16">
        <f t="shared" si="149"/>
        <v>0.75386561718613943</v>
      </c>
      <c r="AE291" s="16">
        <f t="shared" si="150"/>
        <v>-0.16993913387771628</v>
      </c>
      <c r="AF291" s="16">
        <f t="shared" si="151"/>
        <v>0.20920341025444048</v>
      </c>
      <c r="AG291" s="16">
        <f t="shared" si="152"/>
        <v>3.5136158469936549E-2</v>
      </c>
      <c r="AH291" s="16">
        <f t="shared" si="153"/>
        <v>1.053094554186456</v>
      </c>
      <c r="AI291" s="16">
        <f t="shared" si="154"/>
        <v>1.2008748141259695</v>
      </c>
      <c r="AJ291" s="16">
        <f t="shared" si="155"/>
        <v>1.340128923669877</v>
      </c>
      <c r="AK291" s="16">
        <f t="shared" si="156"/>
        <v>0.31971301987518613</v>
      </c>
      <c r="AL291" s="47">
        <f t="shared" si="157"/>
        <v>-0.19325262420008629</v>
      </c>
      <c r="AM291" s="16">
        <f t="shared" si="158"/>
        <v>1.5244998416755582</v>
      </c>
      <c r="AN291" s="16">
        <f t="shared" si="159"/>
        <v>-1.2581035807574454</v>
      </c>
      <c r="AO291" s="16">
        <f t="shared" si="160"/>
        <v>1.232726046768394</v>
      </c>
      <c r="AP291" s="16">
        <f t="shared" si="161"/>
        <v>0.47553946617283255</v>
      </c>
      <c r="AQ291" s="16">
        <f t="shared" si="162"/>
        <v>-0.56745533224094968</v>
      </c>
      <c r="AR291" s="19"/>
      <c r="AS291" s="14">
        <v>9.5299999999999996E-4</v>
      </c>
      <c r="AT291" s="16">
        <v>0.25757999999999998</v>
      </c>
      <c r="AU291" s="14">
        <v>6.4700000000000001E-4</v>
      </c>
      <c r="AV291" s="16">
        <v>1.209578</v>
      </c>
      <c r="AW291" s="15">
        <v>0.58469400000000005</v>
      </c>
      <c r="AX291" s="15">
        <v>0.133467</v>
      </c>
      <c r="AY291" s="14">
        <v>7.4899999999999999E-4</v>
      </c>
      <c r="AZ291" s="37">
        <v>0.48578300000000002</v>
      </c>
      <c r="BA291" s="16">
        <v>3.3752770000000001</v>
      </c>
      <c r="BB291" s="16">
        <v>2.4794360000000002</v>
      </c>
      <c r="BC291" s="16">
        <f t="shared" si="134"/>
        <v>1.3613083781956863</v>
      </c>
      <c r="BD291" s="12">
        <v>178.78128100000001</v>
      </c>
      <c r="BE291" s="15">
        <v>2.9299059999999999</v>
      </c>
      <c r="BF291" s="15">
        <v>0.56800099999999998</v>
      </c>
      <c r="BG291" s="15">
        <v>0.83524900000000002</v>
      </c>
      <c r="BH291" s="15">
        <v>0.59683900000000001</v>
      </c>
      <c r="BI291" s="37">
        <v>0.38999699999999998</v>
      </c>
      <c r="BJ291" s="13">
        <v>1767.5644749999999</v>
      </c>
      <c r="BK291" s="15">
        <v>0.11705400000000001</v>
      </c>
      <c r="BL291" s="15">
        <v>7.5372870000000001</v>
      </c>
      <c r="BM291" s="16">
        <v>12.053701999999999</v>
      </c>
      <c r="BN291" s="15">
        <v>0.166682</v>
      </c>
      <c r="BO291" s="19"/>
      <c r="BP291" s="11">
        <v>180</v>
      </c>
      <c r="BQ291" s="40">
        <v>62.067027000000003</v>
      </c>
      <c r="BR291" s="40">
        <v>66.285925000000006</v>
      </c>
      <c r="BS291" s="39">
        <v>13.978481</v>
      </c>
      <c r="BT291" s="39">
        <v>15.782508</v>
      </c>
      <c r="BU291" s="40">
        <v>0.619421</v>
      </c>
      <c r="BV291" s="40">
        <v>68.157820000000001</v>
      </c>
      <c r="BW291" s="39">
        <v>46.494701999999997</v>
      </c>
      <c r="BX291" s="39">
        <v>86.854431000000005</v>
      </c>
      <c r="BY291" s="40">
        <v>2.372989</v>
      </c>
      <c r="BZ291" s="40">
        <v>0.55192300000000005</v>
      </c>
      <c r="CA291" s="39">
        <v>8.0063530000000007</v>
      </c>
      <c r="CB291" s="39">
        <v>11.241631999999999</v>
      </c>
      <c r="CC291" s="39">
        <v>12.544248</v>
      </c>
      <c r="CD291" s="39">
        <v>9.2125029999999999</v>
      </c>
      <c r="CE291" s="39">
        <v>7.5701599999999996</v>
      </c>
      <c r="CF291" s="40">
        <v>1.4891719999999999</v>
      </c>
      <c r="CG291" s="40">
        <v>17.115364</v>
      </c>
      <c r="CH291" s="40">
        <v>1.718982</v>
      </c>
      <c r="CI291" s="40">
        <v>1.882503</v>
      </c>
      <c r="CJ291" s="40">
        <v>2.4653139999999998</v>
      </c>
      <c r="CK291" s="40">
        <v>20.082727999999999</v>
      </c>
      <c r="CL291" s="40">
        <v>8.8357000000000005E-2</v>
      </c>
      <c r="CM291" s="41">
        <v>30.995476</v>
      </c>
      <c r="CN291" s="41">
        <v>39.595911000000001</v>
      </c>
      <c r="CO291" s="11">
        <v>688.50709199999994</v>
      </c>
      <c r="CP291" s="40">
        <v>67.968995000000007</v>
      </c>
      <c r="CQ291" s="40">
        <v>16.205772</v>
      </c>
      <c r="CR291" s="40">
        <v>4.6058380000000003</v>
      </c>
      <c r="CS291" s="40">
        <v>31.378454999999999</v>
      </c>
      <c r="CT291" s="40">
        <v>1.3523940000000001</v>
      </c>
      <c r="CU291" s="40">
        <v>15.891273</v>
      </c>
      <c r="CV291" s="40">
        <v>-5.2656000000000001E-2</v>
      </c>
      <c r="CW291" s="40">
        <v>5.8151890000000002</v>
      </c>
      <c r="CX291" s="40">
        <v>26.721278999999999</v>
      </c>
      <c r="CY291" s="40">
        <v>1.438312</v>
      </c>
      <c r="CZ291" s="40">
        <v>6.7119400000000002</v>
      </c>
      <c r="DA291" s="40">
        <v>3.46882</v>
      </c>
      <c r="DB291" s="40">
        <v>2.5945459999999998</v>
      </c>
      <c r="DC291" s="40">
        <v>0.87115600000000004</v>
      </c>
    </row>
    <row r="292" spans="1:107" x14ac:dyDescent="0.25">
      <c r="A292" s="6" t="s">
        <v>533</v>
      </c>
      <c r="B292" s="5" t="s">
        <v>56</v>
      </c>
      <c r="C292" s="5" t="s">
        <v>117</v>
      </c>
      <c r="D292" s="24">
        <f t="shared" si="131"/>
        <v>0.36110300000000001</v>
      </c>
      <c r="E292" s="24">
        <f t="shared" si="132"/>
        <v>0.62560400000000005</v>
      </c>
      <c r="F292" s="8">
        <f t="shared" si="133"/>
        <v>0.986707</v>
      </c>
      <c r="G292" s="19"/>
      <c r="H292" s="9">
        <v>1.1393977015608172</v>
      </c>
      <c r="I292" s="9">
        <v>1.2044627197044289</v>
      </c>
      <c r="J292" s="9">
        <v>1.1165209931142321</v>
      </c>
      <c r="K292" s="9">
        <v>1.0508524007663582</v>
      </c>
      <c r="L292" s="9">
        <v>1.1680918059912984</v>
      </c>
      <c r="M292" s="9">
        <v>1.1378668685028177</v>
      </c>
      <c r="N292" s="19"/>
      <c r="O292" s="9">
        <f t="shared" si="135"/>
        <v>2.4212747925040805</v>
      </c>
      <c r="P292" s="9">
        <f t="shared" si="136"/>
        <v>2.4498216767836998</v>
      </c>
      <c r="Q292" s="9">
        <f t="shared" si="137"/>
        <v>2.4355937236659857</v>
      </c>
      <c r="R292" s="9">
        <f t="shared" si="138"/>
        <v>2.1457732935743858</v>
      </c>
      <c r="S292" s="9">
        <f t="shared" si="139"/>
        <v>2.4624428460943504</v>
      </c>
      <c r="T292" s="9">
        <f t="shared" si="140"/>
        <v>2.2885320663814115</v>
      </c>
      <c r="U292" s="19"/>
      <c r="V292" s="16">
        <f t="shared" si="141"/>
        <v>-1.8944874709543631</v>
      </c>
      <c r="W292" s="16">
        <f t="shared" si="142"/>
        <v>-1.2171638868408003</v>
      </c>
      <c r="X292" s="16">
        <f t="shared" si="143"/>
        <v>-0.21550649915702322</v>
      </c>
      <c r="Y292" s="16">
        <f t="shared" si="144"/>
        <v>-1.1914311279741543</v>
      </c>
      <c r="Z292" s="16">
        <f t="shared" si="145"/>
        <v>0.44455171194868781</v>
      </c>
      <c r="AA292" s="16">
        <f t="shared" si="146"/>
        <v>-0.67266786974429515</v>
      </c>
      <c r="AB292" s="16">
        <f t="shared" si="147"/>
        <v>-1.0284208820046721</v>
      </c>
      <c r="AC292" s="47">
        <f t="shared" si="148"/>
        <v>2.2022348210586693</v>
      </c>
      <c r="AD292" s="16">
        <f t="shared" si="149"/>
        <v>0.78343118735343775</v>
      </c>
      <c r="AE292" s="16">
        <f t="shared" si="150"/>
        <v>-0.9550971837501897</v>
      </c>
      <c r="AF292" s="16">
        <f t="shared" si="151"/>
        <v>0.97272892756619911</v>
      </c>
      <c r="AG292" s="16">
        <f t="shared" si="152"/>
        <v>-0.72193479240843395</v>
      </c>
      <c r="AH292" s="16">
        <f t="shared" si="153"/>
        <v>-0.83318603397473168</v>
      </c>
      <c r="AI292" s="16">
        <f t="shared" si="154"/>
        <v>-0.79954699755226355</v>
      </c>
      <c r="AJ292" s="16">
        <f t="shared" si="155"/>
        <v>-0.74423145614800312</v>
      </c>
      <c r="AK292" s="16">
        <f t="shared" si="156"/>
        <v>-0.37593259707705629</v>
      </c>
      <c r="AL292" s="47">
        <f t="shared" si="157"/>
        <v>0.4390596138894855</v>
      </c>
      <c r="AM292" s="16">
        <f t="shared" si="158"/>
        <v>1.4012606255503457</v>
      </c>
      <c r="AN292" s="16">
        <f t="shared" si="159"/>
        <v>-9.8299368331472139E-2</v>
      </c>
      <c r="AO292" s="16">
        <f t="shared" si="160"/>
        <v>1.4253352354734976</v>
      </c>
      <c r="AP292" s="16">
        <f t="shared" si="161"/>
        <v>0.99239563155060906</v>
      </c>
      <c r="AQ292" s="16">
        <f t="shared" si="162"/>
        <v>-0.4362199979376567</v>
      </c>
      <c r="AR292" s="19"/>
      <c r="AS292" s="14">
        <v>7.3999999999999999E-4</v>
      </c>
      <c r="AT292" s="16">
        <v>0.121075</v>
      </c>
      <c r="AU292" s="14">
        <v>6.2E-4</v>
      </c>
      <c r="AV292" s="16">
        <v>0.281947</v>
      </c>
      <c r="AW292" s="15">
        <v>0.58872199999999997</v>
      </c>
      <c r="AX292" s="15">
        <v>7.3463000000000001E-2</v>
      </c>
      <c r="AY292" s="14">
        <v>6.6E-4</v>
      </c>
      <c r="AZ292" s="37">
        <v>0.73046800000000001</v>
      </c>
      <c r="BA292" s="16">
        <v>3.388296</v>
      </c>
      <c r="BB292" s="16">
        <v>2.0098720000000001</v>
      </c>
      <c r="BC292" s="16">
        <f t="shared" si="134"/>
        <v>1.6858267591169984</v>
      </c>
      <c r="BD292" s="12">
        <v>164.49627699999999</v>
      </c>
      <c r="BE292" s="15">
        <v>0</v>
      </c>
      <c r="BF292" s="15">
        <v>0</v>
      </c>
      <c r="BG292" s="15">
        <v>0</v>
      </c>
      <c r="BH292" s="15">
        <v>0.36110300000000001</v>
      </c>
      <c r="BI292" s="37">
        <v>0.62560400000000005</v>
      </c>
      <c r="BJ292" s="13">
        <v>1727.7752929999999</v>
      </c>
      <c r="BK292" s="15">
        <v>0.170212</v>
      </c>
      <c r="BL292" s="15">
        <v>7.5832449999999998</v>
      </c>
      <c r="BM292" s="16">
        <v>13.996765</v>
      </c>
      <c r="BN292" s="15">
        <v>0.168291</v>
      </c>
      <c r="BO292" s="19"/>
      <c r="BP292" s="11">
        <v>202.2</v>
      </c>
      <c r="BQ292" s="40">
        <v>0.82803099999999996</v>
      </c>
      <c r="BR292" s="40">
        <v>3.115329</v>
      </c>
      <c r="BS292" s="39">
        <v>26.192360999999998</v>
      </c>
      <c r="BT292" s="39">
        <v>38.996552000000001</v>
      </c>
      <c r="BU292" s="40">
        <v>1.4312180000000001</v>
      </c>
      <c r="BV292" s="40">
        <v>11.059298</v>
      </c>
      <c r="BW292" s="39">
        <v>11.085864000000001</v>
      </c>
      <c r="BX292" s="39">
        <v>26.002362000000002</v>
      </c>
      <c r="BY292" s="40">
        <v>8.8124140000000004</v>
      </c>
      <c r="BZ292" s="40">
        <v>1.2445919999999999</v>
      </c>
      <c r="CA292" s="39">
        <v>19.880239</v>
      </c>
      <c r="CB292" s="39">
        <v>50.571610999999997</v>
      </c>
      <c r="CC292" s="39">
        <v>29.757183999999999</v>
      </c>
      <c r="CD292" s="39">
        <v>10.483677999999999</v>
      </c>
      <c r="CE292" s="39">
        <v>12.45593</v>
      </c>
      <c r="CF292" s="40">
        <v>1.8550629999999999</v>
      </c>
      <c r="CG292" s="40">
        <v>69.983003999999994</v>
      </c>
      <c r="CH292" s="40">
        <v>16.661068</v>
      </c>
      <c r="CI292" s="40">
        <v>8.2353299999999994</v>
      </c>
      <c r="CJ292" s="40">
        <v>10.038378</v>
      </c>
      <c r="CK292" s="40">
        <v>59.429602000000003</v>
      </c>
      <c r="CL292" s="40">
        <v>3.9334340000000001</v>
      </c>
      <c r="CM292" s="41">
        <v>77.058563000000007</v>
      </c>
      <c r="CN292" s="41">
        <v>78.166060999999999</v>
      </c>
      <c r="CO292" s="11">
        <v>441.83228100000002</v>
      </c>
      <c r="CP292" s="40">
        <v>37.000202000000002</v>
      </c>
      <c r="CQ292" s="40">
        <v>56.377640999999997</v>
      </c>
      <c r="CR292" s="40">
        <v>4.3580329999999998</v>
      </c>
      <c r="CS292" s="40">
        <v>33.7316</v>
      </c>
      <c r="CT292" s="40">
        <v>1.700936</v>
      </c>
      <c r="CU292" s="40">
        <v>11.722001000000001</v>
      </c>
      <c r="CV292" s="40">
        <v>1.3833E-2</v>
      </c>
      <c r="CW292" s="40">
        <v>8.4536529999999992</v>
      </c>
      <c r="CX292" s="40">
        <v>116.646722</v>
      </c>
      <c r="CY292" s="40">
        <v>7.0527030000000002</v>
      </c>
      <c r="CZ292" s="40">
        <v>32.195515</v>
      </c>
      <c r="DA292" s="40">
        <v>3.587358</v>
      </c>
      <c r="DB292" s="40">
        <v>2.56488</v>
      </c>
      <c r="DC292" s="40">
        <v>0.81145800000000001</v>
      </c>
    </row>
    <row r="293" spans="1:107" x14ac:dyDescent="0.25">
      <c r="A293" s="6" t="s">
        <v>221</v>
      </c>
      <c r="B293" s="5" t="s">
        <v>48</v>
      </c>
      <c r="C293" s="5"/>
      <c r="D293" s="24">
        <f t="shared" si="131"/>
        <v>0.207263</v>
      </c>
      <c r="E293" s="24">
        <f t="shared" si="132"/>
        <v>0.77942199999999995</v>
      </c>
      <c r="F293" s="8">
        <f t="shared" si="133"/>
        <v>0.98668499999999992</v>
      </c>
      <c r="G293" s="19"/>
      <c r="H293" s="9">
        <v>0.41494106324566116</v>
      </c>
      <c r="I293" s="9">
        <v>0.48233456068593089</v>
      </c>
      <c r="J293" s="9">
        <v>0.5317592017105226</v>
      </c>
      <c r="K293" s="9">
        <v>0.64748474667860445</v>
      </c>
      <c r="L293" s="9">
        <v>0.48238091078739814</v>
      </c>
      <c r="M293" s="9">
        <v>0.76263505993800773</v>
      </c>
      <c r="N293" s="19"/>
      <c r="O293" s="9">
        <f t="shared" si="135"/>
        <v>0.87042434429072979</v>
      </c>
      <c r="P293" s="9">
        <f t="shared" si="136"/>
        <v>1.2230400053634343</v>
      </c>
      <c r="Q293" s="9">
        <f t="shared" si="137"/>
        <v>0.64660683837972965</v>
      </c>
      <c r="R293" s="9">
        <f t="shared" si="138"/>
        <v>0.79009964004897293</v>
      </c>
      <c r="S293" s="9">
        <f t="shared" si="139"/>
        <v>0.88576949629728474</v>
      </c>
      <c r="T293" s="9">
        <f t="shared" si="140"/>
        <v>1.0130178157907448</v>
      </c>
      <c r="U293" s="19"/>
      <c r="V293" s="16">
        <f t="shared" si="141"/>
        <v>0.24609101552853799</v>
      </c>
      <c r="W293" s="16">
        <f t="shared" si="142"/>
        <v>-0.10438087474521356</v>
      </c>
      <c r="X293" s="16">
        <f t="shared" si="143"/>
        <v>0.20784840943754687</v>
      </c>
      <c r="Y293" s="16">
        <f t="shared" si="144"/>
        <v>0.58718464896949107</v>
      </c>
      <c r="Z293" s="16">
        <f t="shared" si="145"/>
        <v>0.82636075746609683</v>
      </c>
      <c r="AA293" s="16">
        <f t="shared" si="146"/>
        <v>1.2868907427211707</v>
      </c>
      <c r="AB293" s="16">
        <f t="shared" si="147"/>
        <v>0.28483123668107696</v>
      </c>
      <c r="AC293" s="47">
        <f t="shared" si="148"/>
        <v>-0.2175823742857419</v>
      </c>
      <c r="AD293" s="16">
        <f t="shared" si="149"/>
        <v>1.1604098068919249</v>
      </c>
      <c r="AE293" s="16">
        <f t="shared" si="150"/>
        <v>-1.3254155389631253</v>
      </c>
      <c r="AF293" s="16">
        <f t="shared" si="151"/>
        <v>1.6823006266577436</v>
      </c>
      <c r="AG293" s="16">
        <f t="shared" si="152"/>
        <v>-0.62634953710347419</v>
      </c>
      <c r="AH293" s="16">
        <f t="shared" si="153"/>
        <v>-0.83318603397473168</v>
      </c>
      <c r="AI293" s="16">
        <f t="shared" si="154"/>
        <v>-0.79954699755226355</v>
      </c>
      <c r="AJ293" s="16">
        <f t="shared" si="155"/>
        <v>-0.74423145614800312</v>
      </c>
      <c r="AK293" s="16">
        <f t="shared" si="156"/>
        <v>-0.82990705032956325</v>
      </c>
      <c r="AL293" s="47">
        <f t="shared" si="157"/>
        <v>0.85186994566426999</v>
      </c>
      <c r="AM293" s="16">
        <f t="shared" si="158"/>
        <v>0.30518441058952056</v>
      </c>
      <c r="AN293" s="16">
        <f t="shared" si="159"/>
        <v>-0.14123730222767425</v>
      </c>
      <c r="AO293" s="16">
        <f t="shared" si="160"/>
        <v>0.6502129618539082</v>
      </c>
      <c r="AP293" s="16">
        <f t="shared" si="161"/>
        <v>0.26652859904496079</v>
      </c>
      <c r="AQ293" s="16">
        <f t="shared" si="162"/>
        <v>-0.1869625823808736</v>
      </c>
      <c r="AR293" s="19"/>
      <c r="AS293" s="14">
        <v>1.034E-3</v>
      </c>
      <c r="AT293" s="16">
        <v>0.27071400000000001</v>
      </c>
      <c r="AU293" s="14">
        <v>6.7599999999999995E-4</v>
      </c>
      <c r="AV293" s="16">
        <v>2.5055839999999998</v>
      </c>
      <c r="AW293" s="15">
        <v>0.63992700000000002</v>
      </c>
      <c r="AX293" s="15">
        <v>0.22528999999999999</v>
      </c>
      <c r="AY293" s="14">
        <v>7.9500000000000003E-4</v>
      </c>
      <c r="AZ293" s="37">
        <v>0.39501999999999998</v>
      </c>
      <c r="BA293" s="16">
        <v>3.5542959999999999</v>
      </c>
      <c r="BB293" s="16">
        <v>1.788403</v>
      </c>
      <c r="BC293" s="16">
        <f t="shared" si="134"/>
        <v>1.9874133514649661</v>
      </c>
      <c r="BD293" s="12">
        <v>166.29985400000001</v>
      </c>
      <c r="BE293" s="15">
        <v>0</v>
      </c>
      <c r="BF293" s="15">
        <v>0</v>
      </c>
      <c r="BG293" s="15">
        <v>0</v>
      </c>
      <c r="BH293" s="15">
        <v>0.207263</v>
      </c>
      <c r="BI293" s="37">
        <v>0.77942199999999995</v>
      </c>
      <c r="BJ293" s="13">
        <v>1373.894626</v>
      </c>
      <c r="BK293" s="15">
        <v>0.168244</v>
      </c>
      <c r="BL293" s="15">
        <v>7.3982950000000001</v>
      </c>
      <c r="BM293" s="16">
        <v>11.267949</v>
      </c>
      <c r="BN293" s="15">
        <v>0.171347</v>
      </c>
      <c r="BO293" s="19"/>
      <c r="BP293" s="11">
        <v>115.222222</v>
      </c>
      <c r="BQ293" s="40">
        <v>0</v>
      </c>
      <c r="BR293" s="40">
        <v>6.2392999999999997E-2</v>
      </c>
      <c r="BS293" s="39">
        <v>0</v>
      </c>
      <c r="BT293" s="39">
        <v>0</v>
      </c>
      <c r="BU293" s="40">
        <v>-2.7418999999999999E-2</v>
      </c>
      <c r="BV293" s="40">
        <v>0</v>
      </c>
      <c r="BW293" s="39">
        <v>0</v>
      </c>
      <c r="BX293" s="39">
        <v>17.168254999999998</v>
      </c>
      <c r="BY293" s="40">
        <v>0</v>
      </c>
      <c r="BZ293" s="40">
        <v>0.28168399999999999</v>
      </c>
      <c r="CA293" s="39">
        <v>0</v>
      </c>
      <c r="CB293" s="39">
        <v>0</v>
      </c>
      <c r="CC293" s="39">
        <v>3.0098739999999999</v>
      </c>
      <c r="CD293" s="39">
        <v>8.699268</v>
      </c>
      <c r="CE293" s="39">
        <v>3.3501669999999999</v>
      </c>
      <c r="CF293" s="40">
        <v>0.94853500000000002</v>
      </c>
      <c r="CG293" s="40">
        <v>7.9660000000000002</v>
      </c>
      <c r="CH293" s="40">
        <v>4.2340410000000004</v>
      </c>
      <c r="CI293" s="40">
        <v>0.489869</v>
      </c>
      <c r="CJ293" s="40">
        <v>2.5098400000000001</v>
      </c>
      <c r="CK293" s="40">
        <v>35.218111999999998</v>
      </c>
      <c r="CL293" s="40">
        <v>0.43230099999999999</v>
      </c>
      <c r="CM293" s="41">
        <v>37.369331000000003</v>
      </c>
      <c r="CN293" s="41">
        <v>27.055761</v>
      </c>
      <c r="CO293" s="11">
        <v>212.16575800000001</v>
      </c>
      <c r="CP293" s="40">
        <v>15.147206000000001</v>
      </c>
      <c r="CQ293" s="40">
        <v>12.295870000000001</v>
      </c>
      <c r="CR293" s="40">
        <v>0.91576199999999996</v>
      </c>
      <c r="CS293" s="40">
        <v>4.7477780000000003</v>
      </c>
      <c r="CT293" s="40">
        <v>0.54849199999999998</v>
      </c>
      <c r="CU293" s="40">
        <v>-3.0000000000000001E-3</v>
      </c>
      <c r="CV293" s="40">
        <v>-0.259828</v>
      </c>
      <c r="CW293" s="40">
        <v>5.6125290000000003</v>
      </c>
      <c r="CX293" s="40">
        <v>18.821145999999999</v>
      </c>
      <c r="CY293" s="40">
        <v>1.909295</v>
      </c>
      <c r="CZ293" s="40">
        <v>7.5643630000000002</v>
      </c>
      <c r="DA293" s="40">
        <v>1.784815</v>
      </c>
      <c r="DB293" s="40">
        <v>1.638646</v>
      </c>
      <c r="DC293" s="40">
        <v>0.193018</v>
      </c>
    </row>
    <row r="294" spans="1:107" x14ac:dyDescent="0.25">
      <c r="A294" s="6" t="s">
        <v>173</v>
      </c>
      <c r="B294" s="5" t="s">
        <v>56</v>
      </c>
      <c r="C294" s="5" t="s">
        <v>100</v>
      </c>
      <c r="D294" s="24">
        <f t="shared" si="131"/>
        <v>0.69597699999999996</v>
      </c>
      <c r="E294" s="24">
        <f t="shared" si="132"/>
        <v>0.29034300000000002</v>
      </c>
      <c r="F294" s="8">
        <f t="shared" si="133"/>
        <v>0.98631999999999997</v>
      </c>
      <c r="G294" s="19"/>
      <c r="H294" s="9">
        <v>1.7472949430640419</v>
      </c>
      <c r="I294" s="9">
        <v>0.83782008239587213</v>
      </c>
      <c r="J294" s="9">
        <v>1.4456293747329321</v>
      </c>
      <c r="K294" s="9">
        <v>1.2455312683182225</v>
      </c>
      <c r="L294" s="9">
        <v>1.3605816783389877</v>
      </c>
      <c r="M294" s="9">
        <v>1.1182172285446867</v>
      </c>
      <c r="N294" s="19"/>
      <c r="O294" s="9">
        <f t="shared" si="135"/>
        <v>2.5125008322287576</v>
      </c>
      <c r="P294" s="9">
        <f t="shared" si="136"/>
        <v>2.4382509389022204</v>
      </c>
      <c r="Q294" s="9">
        <f t="shared" si="137"/>
        <v>2.3687847388028618</v>
      </c>
      <c r="R294" s="9">
        <f t="shared" si="138"/>
        <v>2.4870415336163441</v>
      </c>
      <c r="S294" s="9">
        <f t="shared" si="139"/>
        <v>2.3962851151417177</v>
      </c>
      <c r="T294" s="9">
        <f t="shared" si="140"/>
        <v>2.2184167561790975</v>
      </c>
      <c r="U294" s="19"/>
      <c r="V294" s="16">
        <f t="shared" si="141"/>
        <v>-0.4164689921923595</v>
      </c>
      <c r="W294" s="16">
        <f t="shared" si="142"/>
        <v>-0.48240539801031873</v>
      </c>
      <c r="X294" s="16">
        <f t="shared" si="143"/>
        <v>0.17004886402731809</v>
      </c>
      <c r="Y294" s="16">
        <f t="shared" si="144"/>
        <v>-0.45132059245780753</v>
      </c>
      <c r="Z294" s="16">
        <f t="shared" si="145"/>
        <v>-0.70156142074039163</v>
      </c>
      <c r="AA294" s="16">
        <f t="shared" si="146"/>
        <v>-0.99069749405197127</v>
      </c>
      <c r="AB294" s="16">
        <f t="shared" si="147"/>
        <v>-3.6185947886550954E-2</v>
      </c>
      <c r="AC294" s="47">
        <f t="shared" si="148"/>
        <v>0.32208083491780309</v>
      </c>
      <c r="AD294" s="16">
        <f t="shared" si="149"/>
        <v>-1.2438326550143406</v>
      </c>
      <c r="AE294" s="16">
        <f t="shared" si="150"/>
        <v>1.3997683214009728</v>
      </c>
      <c r="AF294" s="16">
        <f t="shared" si="151"/>
        <v>-1.27591747200108</v>
      </c>
      <c r="AG294" s="16">
        <f t="shared" si="152"/>
        <v>0.58473003168940352</v>
      </c>
      <c r="AH294" s="16">
        <f t="shared" si="153"/>
        <v>1.1859084192781348</v>
      </c>
      <c r="AI294" s="16">
        <f t="shared" si="154"/>
        <v>1.7933578579562253</v>
      </c>
      <c r="AJ294" s="16">
        <f t="shared" si="155"/>
        <v>1.1278370951120373</v>
      </c>
      <c r="AK294" s="16">
        <f t="shared" si="156"/>
        <v>0.6122644976868542</v>
      </c>
      <c r="AL294" s="47">
        <f t="shared" si="157"/>
        <v>-0.4606998722639305</v>
      </c>
      <c r="AM294" s="16">
        <f t="shared" si="158"/>
        <v>1.4412280179037993</v>
      </c>
      <c r="AN294" s="16">
        <f t="shared" si="159"/>
        <v>7.0026932486210683E-2</v>
      </c>
      <c r="AO294" s="16">
        <f t="shared" si="160"/>
        <v>1.4982289997614984</v>
      </c>
      <c r="AP294" s="16">
        <f t="shared" si="161"/>
        <v>-4.9586661723706654E-2</v>
      </c>
      <c r="AQ294" s="16">
        <f t="shared" si="162"/>
        <v>0.28479948947136297</v>
      </c>
      <c r="AR294" s="19"/>
      <c r="AS294" s="14">
        <v>9.4300000000000004E-4</v>
      </c>
      <c r="AT294" s="16">
        <v>0.21987999999999999</v>
      </c>
      <c r="AU294" s="14">
        <v>6.7100000000000005E-4</v>
      </c>
      <c r="AV294" s="16">
        <v>1.207238</v>
      </c>
      <c r="AW294" s="15">
        <v>0.43501499999999999</v>
      </c>
      <c r="AX294" s="15">
        <v>4.8821999999999997E-2</v>
      </c>
      <c r="AY294" s="14">
        <v>7.6199999999999998E-4</v>
      </c>
      <c r="AZ294" s="37">
        <v>0.469831</v>
      </c>
      <c r="BA294" s="16">
        <v>2.4956040000000002</v>
      </c>
      <c r="BB294" s="16">
        <v>3.4182000000000001</v>
      </c>
      <c r="BC294" s="16">
        <f t="shared" si="134"/>
        <v>0.73009303142004567</v>
      </c>
      <c r="BD294" s="12">
        <v>189.15144599999999</v>
      </c>
      <c r="BE294" s="15">
        <v>3.1362019999999999</v>
      </c>
      <c r="BF294" s="15">
        <v>0.73623099999999997</v>
      </c>
      <c r="BG294" s="15">
        <v>0.75017900000000004</v>
      </c>
      <c r="BH294" s="15">
        <v>0.69597699999999996</v>
      </c>
      <c r="BI294" s="37">
        <v>0.29034300000000002</v>
      </c>
      <c r="BJ294" s="13">
        <v>1740.67922</v>
      </c>
      <c r="BK294" s="15">
        <v>0.177927</v>
      </c>
      <c r="BL294" s="15">
        <v>7.600638</v>
      </c>
      <c r="BM294" s="16">
        <v>10.079549</v>
      </c>
      <c r="BN294" s="15">
        <v>0.17713100000000001</v>
      </c>
      <c r="BO294" s="19"/>
      <c r="BP294" s="11">
        <v>147.16666699999999</v>
      </c>
      <c r="BQ294" s="21">
        <v>50.877583999999999</v>
      </c>
      <c r="BR294" s="21">
        <v>44.221321000000003</v>
      </c>
      <c r="BS294" s="20">
        <v>16.289535999999998</v>
      </c>
      <c r="BT294" s="20">
        <v>16.467787000000001</v>
      </c>
      <c r="BU294" s="21">
        <v>0.700353</v>
      </c>
      <c r="BV294" s="21">
        <v>81.661429999999996</v>
      </c>
      <c r="BW294" s="20">
        <v>54.680875999999998</v>
      </c>
      <c r="BX294" s="20">
        <v>80.078140000000005</v>
      </c>
      <c r="BY294" s="21">
        <v>2.5824440000000002</v>
      </c>
      <c r="BZ294" s="21">
        <v>0.596522</v>
      </c>
      <c r="CA294" s="20">
        <v>4.2281230000000001</v>
      </c>
      <c r="CB294" s="20">
        <v>7.3885310000000004</v>
      </c>
      <c r="CC294" s="20">
        <v>5.5540409999999998</v>
      </c>
      <c r="CD294" s="20">
        <v>8.8430700000000009</v>
      </c>
      <c r="CE294" s="20">
        <v>7.197762</v>
      </c>
      <c r="CF294" s="21">
        <v>1.3823829999999999</v>
      </c>
      <c r="CG294" s="21">
        <v>13.526001000000001</v>
      </c>
      <c r="CH294" s="21">
        <v>1.2720910000000001</v>
      </c>
      <c r="CI294" s="21">
        <v>1.090298</v>
      </c>
      <c r="CJ294" s="21">
        <v>1.8459680000000001</v>
      </c>
      <c r="CK294" s="21">
        <v>16.627001</v>
      </c>
      <c r="CL294" s="21">
        <v>0.114967</v>
      </c>
      <c r="CM294" s="23">
        <v>32.813507000000001</v>
      </c>
      <c r="CN294" s="23">
        <v>40.991157999999999</v>
      </c>
      <c r="CO294" s="22">
        <v>764.61654699999997</v>
      </c>
      <c r="CP294" s="21">
        <v>58.803775999999999</v>
      </c>
      <c r="CQ294" s="21">
        <v>13.081128</v>
      </c>
      <c r="CR294" s="21">
        <v>2.680418</v>
      </c>
      <c r="CS294" s="21">
        <v>22.036000999999999</v>
      </c>
      <c r="CT294" s="21">
        <v>1.181595</v>
      </c>
      <c r="CU294" s="21">
        <v>11.494</v>
      </c>
      <c r="CV294" s="21">
        <v>-1.3499000000000001E-2</v>
      </c>
      <c r="CW294" s="21">
        <v>8.0084350000000004</v>
      </c>
      <c r="CX294" s="21">
        <v>24.627231999999999</v>
      </c>
      <c r="CY294" s="21">
        <v>1.4401379999999999</v>
      </c>
      <c r="CZ294" s="21">
        <v>6.5932279999999999</v>
      </c>
      <c r="DA294" s="21">
        <v>2.787677</v>
      </c>
      <c r="DB294" s="21">
        <v>2.2185190000000001</v>
      </c>
      <c r="DC294" s="21">
        <v>0.67283400000000004</v>
      </c>
    </row>
    <row r="295" spans="1:107" x14ac:dyDescent="0.25">
      <c r="A295" s="6" t="s">
        <v>498</v>
      </c>
      <c r="B295" s="5" t="s">
        <v>51</v>
      </c>
      <c r="C295" s="10" t="s">
        <v>112</v>
      </c>
      <c r="D295" s="24">
        <f t="shared" si="131"/>
        <v>0.76001700000000005</v>
      </c>
      <c r="E295" s="24">
        <f t="shared" si="132"/>
        <v>0.22608900000000001</v>
      </c>
      <c r="F295" s="8">
        <f t="shared" si="133"/>
        <v>0.98610600000000004</v>
      </c>
      <c r="G295" s="19"/>
      <c r="H295" s="9">
        <v>0.83797370606704413</v>
      </c>
      <c r="I295" s="9">
        <v>1.1220733517035892</v>
      </c>
      <c r="J295" s="9">
        <v>1.1681973761514222</v>
      </c>
      <c r="K295" s="9">
        <v>1.0059589273963918</v>
      </c>
      <c r="L295" s="9">
        <v>1.0559690694593231</v>
      </c>
      <c r="M295" s="9">
        <v>1.0745512748748443</v>
      </c>
      <c r="N295" s="19"/>
      <c r="O295" s="9">
        <f t="shared" si="135"/>
        <v>2.0765291675308735</v>
      </c>
      <c r="P295" s="9">
        <f t="shared" si="136"/>
        <v>2.2521981034921348</v>
      </c>
      <c r="Q295" s="9">
        <f t="shared" si="137"/>
        <v>2.1450554006493316</v>
      </c>
      <c r="R295" s="9">
        <f t="shared" si="138"/>
        <v>2.2846194232363257</v>
      </c>
      <c r="S295" s="9">
        <f t="shared" si="139"/>
        <v>2.1620144499035328</v>
      </c>
      <c r="T295" s="9">
        <f t="shared" si="140"/>
        <v>1.9849099824800081</v>
      </c>
      <c r="U295" s="19"/>
      <c r="V295" s="16">
        <f t="shared" si="141"/>
        <v>-0.32181756251794558</v>
      </c>
      <c r="W295" s="16">
        <f t="shared" si="142"/>
        <v>-0.55588496511860264</v>
      </c>
      <c r="X295" s="16">
        <f t="shared" si="143"/>
        <v>0.37416640924255745</v>
      </c>
      <c r="Y295" s="16">
        <f t="shared" si="144"/>
        <v>-0.74064399692598004</v>
      </c>
      <c r="Z295" s="16">
        <f t="shared" si="145"/>
        <v>-0.80710789157915563</v>
      </c>
      <c r="AA295" s="16">
        <f t="shared" si="146"/>
        <v>-0.82722347832691845</v>
      </c>
      <c r="AB295" s="16">
        <f t="shared" si="147"/>
        <v>0.17782550849186732</v>
      </c>
      <c r="AC295" s="47">
        <f t="shared" si="148"/>
        <v>0.23094310136154034</v>
      </c>
      <c r="AD295" s="16">
        <f t="shared" si="149"/>
        <v>-0.13507040628546865</v>
      </c>
      <c r="AE295" s="16">
        <f t="shared" si="150"/>
        <v>0.64522140956083462</v>
      </c>
      <c r="AF295" s="16">
        <f t="shared" si="151"/>
        <v>-0.62748208339490363</v>
      </c>
      <c r="AG295" s="16">
        <f t="shared" si="152"/>
        <v>1.0149724581390076</v>
      </c>
      <c r="AH295" s="16">
        <f t="shared" si="153"/>
        <v>1.4210295715473829</v>
      </c>
      <c r="AI295" s="16">
        <f t="shared" si="154"/>
        <v>1.7766395734108875</v>
      </c>
      <c r="AJ295" s="16">
        <f t="shared" si="155"/>
        <v>2.3691491164247114</v>
      </c>
      <c r="AK295" s="16">
        <f t="shared" si="156"/>
        <v>0.80124346275634573</v>
      </c>
      <c r="AL295" s="47">
        <f t="shared" si="157"/>
        <v>-0.63314207706347947</v>
      </c>
      <c r="AM295" s="16">
        <f t="shared" si="158"/>
        <v>1.2892574981966547</v>
      </c>
      <c r="AN295" s="16">
        <f t="shared" si="159"/>
        <v>0.31048372591611129</v>
      </c>
      <c r="AO295" s="16">
        <f t="shared" si="160"/>
        <v>1.2653318931526096</v>
      </c>
      <c r="AP295" s="16">
        <f t="shared" si="161"/>
        <v>-0.52198187003615171</v>
      </c>
      <c r="AQ295" s="16">
        <f t="shared" si="162"/>
        <v>0.39213677967840554</v>
      </c>
      <c r="AR295" s="19"/>
      <c r="AS295" s="14">
        <v>9.5600000000000004E-4</v>
      </c>
      <c r="AT295" s="16">
        <v>0.20999899999999999</v>
      </c>
      <c r="AU295" s="14">
        <v>6.9800000000000005E-4</v>
      </c>
      <c r="AV295" s="16">
        <v>0.84552400000000005</v>
      </c>
      <c r="AW295" s="15">
        <v>0.42086000000000001</v>
      </c>
      <c r="AX295" s="15">
        <v>6.1488000000000001E-2</v>
      </c>
      <c r="AY295" s="14">
        <v>7.8399999999999997E-4</v>
      </c>
      <c r="AZ295" s="37">
        <v>0.45719700000000002</v>
      </c>
      <c r="BA295" s="16">
        <v>2.9838399999999998</v>
      </c>
      <c r="BB295" s="16">
        <v>2.9669430000000001</v>
      </c>
      <c r="BC295" s="16">
        <f t="shared" si="134"/>
        <v>1.0056950875025235</v>
      </c>
      <c r="BD295" s="12">
        <v>197.26959500000001</v>
      </c>
      <c r="BE295" s="15">
        <v>3.5014090000000002</v>
      </c>
      <c r="BF295" s="15">
        <v>0.73148400000000002</v>
      </c>
      <c r="BG295" s="15">
        <v>1.2476</v>
      </c>
      <c r="BH295" s="15">
        <v>0.76001700000000005</v>
      </c>
      <c r="BI295" s="37">
        <v>0.22608900000000001</v>
      </c>
      <c r="BJ295" s="13">
        <v>1691.6138100000001</v>
      </c>
      <c r="BK295" s="15">
        <v>0.188948</v>
      </c>
      <c r="BL295" s="15">
        <v>7.5450670000000004</v>
      </c>
      <c r="BM295" s="16">
        <v>8.3036320000000003</v>
      </c>
      <c r="BN295" s="15">
        <v>0.17844699999999999</v>
      </c>
      <c r="BO295" s="19"/>
      <c r="BP295" s="11">
        <v>175.33333300000001</v>
      </c>
      <c r="BQ295" s="40">
        <v>47.892470000000003</v>
      </c>
      <c r="BR295" s="40">
        <v>46.023947</v>
      </c>
      <c r="BS295" s="39">
        <v>16.186561999999999</v>
      </c>
      <c r="BT295" s="39">
        <v>25.124872</v>
      </c>
      <c r="BU295" s="40">
        <v>0.76597599999999999</v>
      </c>
      <c r="BV295" s="40">
        <v>70.984020000000001</v>
      </c>
      <c r="BW295" s="39">
        <v>58.830773999999998</v>
      </c>
      <c r="BX295" s="39">
        <v>74.909171000000001</v>
      </c>
      <c r="BY295" s="40">
        <v>2.5885180000000001</v>
      </c>
      <c r="BZ295" s="40">
        <v>0.51333399999999996</v>
      </c>
      <c r="CA295" s="39">
        <v>4.0425469999999999</v>
      </c>
      <c r="CB295" s="39">
        <v>5.4745119999999998</v>
      </c>
      <c r="CC295" s="39">
        <v>11.121447</v>
      </c>
      <c r="CD295" s="39">
        <v>10.190763</v>
      </c>
      <c r="CE295" s="39">
        <v>8.4738039999999994</v>
      </c>
      <c r="CF295" s="40">
        <v>1.4430259999999999</v>
      </c>
      <c r="CG295" s="40">
        <v>19.187000999999999</v>
      </c>
      <c r="CH295" s="40">
        <v>1.5149220000000001</v>
      </c>
      <c r="CI295" s="40">
        <v>1.7222630000000001</v>
      </c>
      <c r="CJ295" s="40">
        <v>2.1728939999999999</v>
      </c>
      <c r="CK295" s="40">
        <v>15.506834</v>
      </c>
      <c r="CL295" s="40">
        <v>-2.1432E-2</v>
      </c>
      <c r="CM295" s="41">
        <v>29.685147000000001</v>
      </c>
      <c r="CN295" s="41">
        <v>38.544572000000002</v>
      </c>
      <c r="CO295" s="11">
        <v>674.53614300000004</v>
      </c>
      <c r="CP295" s="40">
        <v>66.851042000000007</v>
      </c>
      <c r="CQ295" s="40">
        <v>15.809718999999999</v>
      </c>
      <c r="CR295" s="40">
        <v>4.4806330000000001</v>
      </c>
      <c r="CS295" s="40">
        <v>30.656502</v>
      </c>
      <c r="CT295" s="40">
        <v>1.2603660000000001</v>
      </c>
      <c r="CU295" s="40">
        <v>9.0645000000000007</v>
      </c>
      <c r="CV295" s="40">
        <v>3.0495999999999999E-2</v>
      </c>
      <c r="CW295" s="40">
        <v>7.311941</v>
      </c>
      <c r="CX295" s="40">
        <v>25.002680000000002</v>
      </c>
      <c r="CY295" s="40">
        <v>1.2048760000000001</v>
      </c>
      <c r="CZ295" s="40">
        <v>6.581302</v>
      </c>
      <c r="DA295" s="40">
        <v>3.5011860000000001</v>
      </c>
      <c r="DB295" s="40">
        <v>2.8265940000000001</v>
      </c>
      <c r="DC295" s="40">
        <v>0.85168900000000003</v>
      </c>
    </row>
    <row r="296" spans="1:107" x14ac:dyDescent="0.25">
      <c r="A296" s="6" t="s">
        <v>652</v>
      </c>
      <c r="B296" s="5" t="s">
        <v>51</v>
      </c>
      <c r="C296" s="5" t="s">
        <v>80</v>
      </c>
      <c r="D296" s="24">
        <f t="shared" si="131"/>
        <v>0.48527700000000001</v>
      </c>
      <c r="E296" s="24">
        <f t="shared" si="132"/>
        <v>0.50066200000000005</v>
      </c>
      <c r="F296" s="8">
        <f t="shared" si="133"/>
        <v>0.98593900000000012</v>
      </c>
      <c r="G296" s="19"/>
      <c r="H296" s="9">
        <v>1.6901773871973642</v>
      </c>
      <c r="I296" s="9">
        <v>1.337277301900843</v>
      </c>
      <c r="J296" s="9">
        <v>1.4408266128885865</v>
      </c>
      <c r="K296" s="9">
        <v>1.1854569653180722</v>
      </c>
      <c r="L296" s="9">
        <v>1.5083222985890765</v>
      </c>
      <c r="M296" s="9">
        <v>1.3024604792538672</v>
      </c>
      <c r="N296" s="19"/>
      <c r="O296" s="9">
        <f t="shared" si="135"/>
        <v>2.3720349495525159</v>
      </c>
      <c r="P296" s="9">
        <f t="shared" si="136"/>
        <v>2.4145701381788345</v>
      </c>
      <c r="Q296" s="9">
        <f t="shared" si="137"/>
        <v>2.3465770336117457</v>
      </c>
      <c r="R296" s="9">
        <f t="shared" si="138"/>
        <v>2.34668129479993</v>
      </c>
      <c r="S296" s="9">
        <f t="shared" si="139"/>
        <v>2.3466682869004001</v>
      </c>
      <c r="T296" s="9">
        <f t="shared" si="140"/>
        <v>2.2403472611987993</v>
      </c>
      <c r="U296" s="19"/>
      <c r="V296" s="16">
        <f t="shared" si="141"/>
        <v>-0.46743514663242902</v>
      </c>
      <c r="W296" s="16">
        <f t="shared" si="142"/>
        <v>-0.11711951440278787</v>
      </c>
      <c r="X296" s="16">
        <f t="shared" si="143"/>
        <v>-0.2835456808954363</v>
      </c>
      <c r="Y296" s="16">
        <f t="shared" si="144"/>
        <v>-0.7676155412916027</v>
      </c>
      <c r="Z296" s="16">
        <f t="shared" si="145"/>
        <v>-0.25105582730086812</v>
      </c>
      <c r="AA296" s="16">
        <f t="shared" si="146"/>
        <v>-0.89791250281184776</v>
      </c>
      <c r="AB296" s="16">
        <f t="shared" si="147"/>
        <v>-0.45448106717164094</v>
      </c>
      <c r="AC296" s="47">
        <f t="shared" si="148"/>
        <v>-7.0185088409920812E-2</v>
      </c>
      <c r="AD296" s="16">
        <f t="shared" si="149"/>
        <v>-0.60319609735285162</v>
      </c>
      <c r="AE296" s="16">
        <f t="shared" si="150"/>
        <v>-1.9236088672150573E-2</v>
      </c>
      <c r="AF296" s="16">
        <f t="shared" si="151"/>
        <v>-0.45030012619834664</v>
      </c>
      <c r="AG296" s="16">
        <f t="shared" si="152"/>
        <v>-1.1564162114720221E-2</v>
      </c>
      <c r="AH296" s="16">
        <f t="shared" si="153"/>
        <v>0.98491909637882369</v>
      </c>
      <c r="AI296" s="16">
        <f t="shared" si="154"/>
        <v>0.83645354278737427</v>
      </c>
      <c r="AJ296" s="16">
        <f t="shared" si="155"/>
        <v>0.22216676475035513</v>
      </c>
      <c r="AK296" s="16">
        <f t="shared" si="156"/>
        <v>-9.5010853884395438E-3</v>
      </c>
      <c r="AL296" s="47">
        <f t="shared" si="157"/>
        <v>0.10374548633220894</v>
      </c>
      <c r="AM296" s="16">
        <f t="shared" si="158"/>
        <v>-0.97620447969831126</v>
      </c>
      <c r="AN296" s="16">
        <f t="shared" si="159"/>
        <v>-1.6067115864609443E-2</v>
      </c>
      <c r="AO296" s="16">
        <f t="shared" si="160"/>
        <v>-0.92249525333120952</v>
      </c>
      <c r="AP296" s="16">
        <f t="shared" si="161"/>
        <v>-0.97421661745250288</v>
      </c>
      <c r="AQ296" s="16">
        <f t="shared" si="162"/>
        <v>-0.46403307997458898</v>
      </c>
      <c r="AR296" s="19"/>
      <c r="AS296" s="14">
        <v>9.3599999999999998E-4</v>
      </c>
      <c r="AT296" s="16">
        <v>0.26900099999999999</v>
      </c>
      <c r="AU296" s="14">
        <v>6.11E-4</v>
      </c>
      <c r="AV296" s="16">
        <v>0.81180399999999997</v>
      </c>
      <c r="AW296" s="15">
        <v>0.49543300000000001</v>
      </c>
      <c r="AX296" s="15">
        <v>5.6010999999999998E-2</v>
      </c>
      <c r="AY296" s="14">
        <v>7.1900000000000002E-4</v>
      </c>
      <c r="AZ296" s="37">
        <v>0.41545300000000002</v>
      </c>
      <c r="BA296" s="16">
        <v>2.777704</v>
      </c>
      <c r="BB296" s="16">
        <v>2.5695640000000002</v>
      </c>
      <c r="BC296" s="16">
        <f t="shared" si="134"/>
        <v>1.0810020688334674</v>
      </c>
      <c r="BD296" s="12">
        <v>177.900103</v>
      </c>
      <c r="BE296" s="15">
        <v>2.824011</v>
      </c>
      <c r="BF296" s="15">
        <v>0.46452700000000002</v>
      </c>
      <c r="BG296" s="15">
        <v>0.38725700000000002</v>
      </c>
      <c r="BH296" s="15">
        <v>0.48527700000000001</v>
      </c>
      <c r="BI296" s="37">
        <v>0.50066200000000005</v>
      </c>
      <c r="BJ296" s="13">
        <v>960.18365500000004</v>
      </c>
      <c r="BK296" s="15">
        <v>0.173981</v>
      </c>
      <c r="BL296" s="15">
        <v>7.0230350000000001</v>
      </c>
      <c r="BM296" s="16">
        <v>6.6035060000000003</v>
      </c>
      <c r="BN296" s="15">
        <v>0.16794999999999999</v>
      </c>
      <c r="BO296" s="19"/>
      <c r="BP296" s="11">
        <v>159.5</v>
      </c>
      <c r="BQ296" s="40">
        <v>0</v>
      </c>
      <c r="BR296" s="40">
        <v>23.408840999999999</v>
      </c>
      <c r="BS296" s="39">
        <v>0</v>
      </c>
      <c r="BT296" s="39">
        <v>20.697272000000002</v>
      </c>
      <c r="BU296" s="40">
        <v>0.84630700000000003</v>
      </c>
      <c r="BV296" s="40">
        <v>36.924345000000002</v>
      </c>
      <c r="BW296" s="39">
        <v>0</v>
      </c>
      <c r="BX296" s="39">
        <v>41.386977999999999</v>
      </c>
      <c r="BY296" s="40">
        <v>0</v>
      </c>
      <c r="BZ296" s="40">
        <v>0.28309800000000002</v>
      </c>
      <c r="CA296" s="39">
        <v>0</v>
      </c>
      <c r="CB296" s="39">
        <v>1.6369370000000001</v>
      </c>
      <c r="CC296" s="39">
        <v>5.8135510000000004</v>
      </c>
      <c r="CD296" s="39">
        <v>10.606258</v>
      </c>
      <c r="CE296" s="39">
        <v>8.4569430000000008</v>
      </c>
      <c r="CF296" s="40">
        <v>1.154263</v>
      </c>
      <c r="CG296" s="40">
        <v>11.423999999999999</v>
      </c>
      <c r="CH296" s="40">
        <v>0.51614400000000005</v>
      </c>
      <c r="CI296" s="40">
        <v>0.463362</v>
      </c>
      <c r="CJ296" s="40">
        <v>0.49834699999999998</v>
      </c>
      <c r="CK296" s="40">
        <v>19.332376</v>
      </c>
      <c r="CL296" s="40">
        <v>0.211949</v>
      </c>
      <c r="CM296" s="41">
        <v>28.905342999999998</v>
      </c>
      <c r="CN296" s="41">
        <v>33.805719000000003</v>
      </c>
      <c r="CO296" s="11">
        <v>425.38481100000001</v>
      </c>
      <c r="CP296" s="40">
        <v>40.720489000000001</v>
      </c>
      <c r="CQ296" s="40">
        <v>13.57071</v>
      </c>
      <c r="CR296" s="40">
        <v>2.0236969999999999</v>
      </c>
      <c r="CS296" s="40">
        <v>18.808126000000001</v>
      </c>
      <c r="CT296" s="40">
        <v>1.166768</v>
      </c>
      <c r="CU296" s="40">
        <v>16.295375</v>
      </c>
      <c r="CV296" s="40">
        <v>5.7399999999999997E-4</v>
      </c>
      <c r="CW296" s="40">
        <v>7.6964290000000002</v>
      </c>
      <c r="CX296" s="40">
        <v>25.554001</v>
      </c>
      <c r="CY296" s="40">
        <v>1.3479049999999999</v>
      </c>
      <c r="CZ296" s="40">
        <v>6.0472469999999996</v>
      </c>
      <c r="DA296" s="40">
        <v>3.4538410000000002</v>
      </c>
      <c r="DB296" s="40">
        <v>2.2477559999999999</v>
      </c>
      <c r="DC296" s="40">
        <v>0.64966299999999999</v>
      </c>
    </row>
    <row r="297" spans="1:107" x14ac:dyDescent="0.25">
      <c r="A297" s="6" t="s">
        <v>132</v>
      </c>
      <c r="B297" s="5" t="s">
        <v>56</v>
      </c>
      <c r="C297" s="5" t="s">
        <v>52</v>
      </c>
      <c r="D297" s="24">
        <f t="shared" si="131"/>
        <v>0.49226300000000001</v>
      </c>
      <c r="E297" s="24">
        <f t="shared" si="132"/>
        <v>0.49360500000000002</v>
      </c>
      <c r="F297" s="8">
        <f t="shared" si="133"/>
        <v>0.98586799999999997</v>
      </c>
      <c r="G297" s="19"/>
      <c r="H297" s="9">
        <v>0.96075491153457715</v>
      </c>
      <c r="I297" s="9">
        <v>0.98931603454124017</v>
      </c>
      <c r="J297" s="9">
        <v>1.0341690273134476</v>
      </c>
      <c r="K297" s="9">
        <v>1.085798894468204</v>
      </c>
      <c r="L297" s="9">
        <v>1.0073645114934617</v>
      </c>
      <c r="M297" s="9">
        <v>0.94971532795536551</v>
      </c>
      <c r="N297" s="19"/>
      <c r="O297" s="9">
        <f t="shared" si="135"/>
        <v>2.4795788329468231</v>
      </c>
      <c r="P297" s="9">
        <f t="shared" si="136"/>
        <v>2.430459647106153</v>
      </c>
      <c r="Q297" s="9">
        <f t="shared" si="137"/>
        <v>2.5567821466197764</v>
      </c>
      <c r="R297" s="9">
        <f t="shared" si="138"/>
        <v>2.5072152031118304</v>
      </c>
      <c r="S297" s="9">
        <f t="shared" si="139"/>
        <v>2.5447134154611195</v>
      </c>
      <c r="T297" s="9">
        <f t="shared" si="140"/>
        <v>2.4262717749174518</v>
      </c>
      <c r="U297" s="19"/>
      <c r="V297" s="16">
        <f t="shared" si="141"/>
        <v>-0.28541316648932469</v>
      </c>
      <c r="W297" s="16">
        <f t="shared" si="142"/>
        <v>-0.14596550578149758</v>
      </c>
      <c r="X297" s="16">
        <f t="shared" si="143"/>
        <v>-7.1868226598150883E-2</v>
      </c>
      <c r="Y297" s="16">
        <f t="shared" si="144"/>
        <v>-0.19449821889735566</v>
      </c>
      <c r="Z297" s="16">
        <f t="shared" si="145"/>
        <v>-0.48844031657129544</v>
      </c>
      <c r="AA297" s="16">
        <f t="shared" si="146"/>
        <v>-0.93652881854288828</v>
      </c>
      <c r="AB297" s="16">
        <f t="shared" si="147"/>
        <v>-0.19183064343449113</v>
      </c>
      <c r="AC297" s="47">
        <f t="shared" si="148"/>
        <v>-3.1606285255029967E-2</v>
      </c>
      <c r="AD297" s="16">
        <f t="shared" si="149"/>
        <v>-0.78319203340478261</v>
      </c>
      <c r="AE297" s="16">
        <f t="shared" si="150"/>
        <v>0.52101279173945747</v>
      </c>
      <c r="AF297" s="16">
        <f t="shared" si="151"/>
        <v>-0.79885046252839176</v>
      </c>
      <c r="AG297" s="16">
        <f t="shared" si="152"/>
        <v>3.4769945042864833E-2</v>
      </c>
      <c r="AH297" s="16">
        <f t="shared" si="153"/>
        <v>-0.83318603397473168</v>
      </c>
      <c r="AI297" s="16">
        <f t="shared" si="154"/>
        <v>-0.79954699755226355</v>
      </c>
      <c r="AJ297" s="16">
        <f t="shared" si="155"/>
        <v>-0.74423145614800312</v>
      </c>
      <c r="AK297" s="16">
        <f t="shared" si="156"/>
        <v>1.1114265173325991E-2</v>
      </c>
      <c r="AL297" s="47">
        <f t="shared" si="157"/>
        <v>8.4806204119888734E-2</v>
      </c>
      <c r="AM297" s="16">
        <f t="shared" si="158"/>
        <v>-0.94541235043566341</v>
      </c>
      <c r="AN297" s="16">
        <f t="shared" si="159"/>
        <v>0.19805528416452051</v>
      </c>
      <c r="AO297" s="16">
        <f t="shared" si="160"/>
        <v>-1.1403257766815835</v>
      </c>
      <c r="AP297" s="16">
        <f t="shared" si="161"/>
        <v>-1.0794656560412443</v>
      </c>
      <c r="AQ297" s="16">
        <f t="shared" si="162"/>
        <v>0.2008708636179827</v>
      </c>
      <c r="AR297" s="19"/>
      <c r="AS297" s="14">
        <v>9.6100000000000005E-4</v>
      </c>
      <c r="AT297" s="16">
        <v>0.26512200000000002</v>
      </c>
      <c r="AU297" s="14">
        <v>6.3900000000000003E-4</v>
      </c>
      <c r="AV297" s="16">
        <v>1.528319</v>
      </c>
      <c r="AW297" s="15">
        <v>0.46359699999999998</v>
      </c>
      <c r="AX297" s="15">
        <v>5.3018999999999997E-2</v>
      </c>
      <c r="AY297" s="14">
        <v>7.4600000000000003E-4</v>
      </c>
      <c r="AZ297" s="37">
        <v>0.42080099999999998</v>
      </c>
      <c r="BA297" s="16">
        <v>2.6984439999999998</v>
      </c>
      <c r="BB297" s="16">
        <v>2.8926599999999998</v>
      </c>
      <c r="BC297" s="16">
        <f t="shared" si="134"/>
        <v>0.93285902940546073</v>
      </c>
      <c r="BD297" s="12">
        <v>178.774371</v>
      </c>
      <c r="BE297" s="15">
        <v>0</v>
      </c>
      <c r="BF297" s="15">
        <v>0</v>
      </c>
      <c r="BG297" s="15">
        <v>0</v>
      </c>
      <c r="BH297" s="15">
        <v>0.49226300000000001</v>
      </c>
      <c r="BI297" s="37">
        <v>0.49360500000000002</v>
      </c>
      <c r="BJ297" s="13">
        <v>970.12524399999995</v>
      </c>
      <c r="BK297" s="15">
        <v>0.18379499999999999</v>
      </c>
      <c r="BL297" s="15">
        <v>6.9710590000000003</v>
      </c>
      <c r="BM297" s="16">
        <v>6.2078340000000001</v>
      </c>
      <c r="BN297" s="15">
        <v>0.17610200000000001</v>
      </c>
      <c r="BO297" s="19"/>
      <c r="BP297" s="11">
        <v>207.33333300000001</v>
      </c>
      <c r="BQ297" s="21">
        <v>32.459620000000001</v>
      </c>
      <c r="BR297" s="21">
        <v>29.217403999999998</v>
      </c>
      <c r="BS297" s="20">
        <v>23.218975</v>
      </c>
      <c r="BT297" s="20">
        <v>44.088056000000002</v>
      </c>
      <c r="BU297" s="21">
        <v>1.333464</v>
      </c>
      <c r="BV297" s="21">
        <v>53.244624999999999</v>
      </c>
      <c r="BW297" s="20">
        <v>62.607038000000003</v>
      </c>
      <c r="BX297" s="20">
        <v>67.103734000000003</v>
      </c>
      <c r="BY297" s="21">
        <v>2.0249450000000002</v>
      </c>
      <c r="BZ297" s="21">
        <v>0.497697</v>
      </c>
      <c r="CA297" s="20">
        <v>3.6926329999999998</v>
      </c>
      <c r="CB297" s="20">
        <v>3.4333320000000001</v>
      </c>
      <c r="CC297" s="20">
        <v>7.2771790000000003</v>
      </c>
      <c r="CD297" s="20">
        <v>11.698558999999999</v>
      </c>
      <c r="CE297" s="20">
        <v>10.784476</v>
      </c>
      <c r="CF297" s="21">
        <v>1.2815639999999999</v>
      </c>
      <c r="CG297" s="21">
        <v>10.716167</v>
      </c>
      <c r="CH297" s="21">
        <v>0.70500099999999999</v>
      </c>
      <c r="CI297" s="21">
        <v>0.66891699999999998</v>
      </c>
      <c r="CJ297" s="21">
        <v>0.80622099999999997</v>
      </c>
      <c r="CK297" s="21">
        <v>22.933167000000001</v>
      </c>
      <c r="CL297" s="21">
        <v>0.185087</v>
      </c>
      <c r="CM297" s="23">
        <v>27.613795</v>
      </c>
      <c r="CN297" s="23">
        <v>31.256754999999998</v>
      </c>
      <c r="CO297" s="22">
        <v>757.66839600000003</v>
      </c>
      <c r="CP297" s="21">
        <v>59.243276999999999</v>
      </c>
      <c r="CQ297" s="21">
        <v>19.924938999999998</v>
      </c>
      <c r="CR297" s="21">
        <v>3.8541560000000001</v>
      </c>
      <c r="CS297" s="21">
        <v>20.721167999999999</v>
      </c>
      <c r="CT297" s="21">
        <v>1.249155</v>
      </c>
      <c r="CU297" s="21">
        <v>10.783834000000001</v>
      </c>
      <c r="CV297" s="21">
        <v>0.158466</v>
      </c>
      <c r="CW297" s="21">
        <v>8.5311020000000006</v>
      </c>
      <c r="CX297" s="21">
        <v>27.028092000000001</v>
      </c>
      <c r="CY297" s="21">
        <v>1.4344840000000001</v>
      </c>
      <c r="CZ297" s="21">
        <v>6.746918</v>
      </c>
      <c r="DA297" s="21">
        <v>3.6160649999999999</v>
      </c>
      <c r="DB297" s="21">
        <v>2.5134660000000002</v>
      </c>
      <c r="DC297" s="21">
        <v>0.91630400000000001</v>
      </c>
    </row>
    <row r="298" spans="1:107" x14ac:dyDescent="0.25">
      <c r="A298" s="6" t="s">
        <v>597</v>
      </c>
      <c r="B298" s="5" t="s">
        <v>56</v>
      </c>
      <c r="C298" s="10" t="s">
        <v>66</v>
      </c>
      <c r="D298" s="24">
        <f t="shared" si="131"/>
        <v>0.50875800000000004</v>
      </c>
      <c r="E298" s="24">
        <f t="shared" si="132"/>
        <v>0.47702299999999997</v>
      </c>
      <c r="F298" s="8">
        <f t="shared" si="133"/>
        <v>0.98578100000000002</v>
      </c>
      <c r="G298" s="19"/>
      <c r="H298" s="9">
        <v>1.7351964852089021</v>
      </c>
      <c r="I298" s="9">
        <v>0.95413172352431475</v>
      </c>
      <c r="J298" s="9">
        <v>1.2488026834728696</v>
      </c>
      <c r="K298" s="9">
        <v>1.0958630641293532</v>
      </c>
      <c r="L298" s="9">
        <v>1.3293356363652817</v>
      </c>
      <c r="M298" s="9">
        <v>1.2417511002094852</v>
      </c>
      <c r="N298" s="19"/>
      <c r="O298" s="9">
        <f t="shared" si="135"/>
        <v>2.2578717661568728</v>
      </c>
      <c r="P298" s="9">
        <f t="shared" si="136"/>
        <v>2.3325791461024736</v>
      </c>
      <c r="Q298" s="9">
        <f t="shared" si="137"/>
        <v>2.3852964181264702</v>
      </c>
      <c r="R298" s="9">
        <f t="shared" si="138"/>
        <v>2.4656337663199439</v>
      </c>
      <c r="S298" s="9">
        <f t="shared" si="139"/>
        <v>2.4466517927895501</v>
      </c>
      <c r="T298" s="9">
        <f t="shared" si="140"/>
        <v>2.3367556830123664</v>
      </c>
      <c r="U298" s="19"/>
      <c r="V298" s="16">
        <f t="shared" si="141"/>
        <v>-0.75867031486139513</v>
      </c>
      <c r="W298" s="16">
        <f t="shared" si="142"/>
        <v>-0.69949769662302308</v>
      </c>
      <c r="X298" s="16">
        <f t="shared" si="143"/>
        <v>0.28344750025800608</v>
      </c>
      <c r="Y298" s="16">
        <f t="shared" si="144"/>
        <v>0.517054634279554</v>
      </c>
      <c r="Z298" s="16">
        <f t="shared" si="145"/>
        <v>-0.70229961223548409</v>
      </c>
      <c r="AA298" s="16">
        <f t="shared" si="146"/>
        <v>-0.92983033329408804</v>
      </c>
      <c r="AB298" s="16">
        <f t="shared" si="147"/>
        <v>-9.4552708717027992E-2</v>
      </c>
      <c r="AC298" s="47">
        <f t="shared" si="148"/>
        <v>0.51467187579837204</v>
      </c>
      <c r="AD298" s="16">
        <f t="shared" si="149"/>
        <v>0.40843057008975819</v>
      </c>
      <c r="AE298" s="16">
        <f t="shared" si="150"/>
        <v>0.46506599174907737</v>
      </c>
      <c r="AF298" s="16">
        <f t="shared" si="151"/>
        <v>-0.34137900867236359</v>
      </c>
      <c r="AG298" s="16">
        <f t="shared" si="152"/>
        <v>0.3310662862005736</v>
      </c>
      <c r="AH298" s="16">
        <f t="shared" si="153"/>
        <v>-0.83318603397473168</v>
      </c>
      <c r="AI298" s="16">
        <f t="shared" si="154"/>
        <v>-0.79954699755226355</v>
      </c>
      <c r="AJ298" s="16">
        <f t="shared" si="155"/>
        <v>-0.74423145614800312</v>
      </c>
      <c r="AK298" s="16">
        <f t="shared" si="156"/>
        <v>5.979021815304595E-2</v>
      </c>
      <c r="AL298" s="47">
        <f t="shared" si="157"/>
        <v>4.030412424959072E-2</v>
      </c>
      <c r="AM298" s="16">
        <f t="shared" si="158"/>
        <v>-1.2666718476819006</v>
      </c>
      <c r="AN298" s="16">
        <f t="shared" si="159"/>
        <v>2.170407532242101</v>
      </c>
      <c r="AO298" s="16">
        <f t="shared" si="160"/>
        <v>-1.5227822964096367</v>
      </c>
      <c r="AP298" s="16">
        <f t="shared" si="161"/>
        <v>-0.92786279923298964</v>
      </c>
      <c r="AQ298" s="16">
        <f t="shared" si="162"/>
        <v>1.7619922424651102</v>
      </c>
      <c r="AR298" s="19"/>
      <c r="AS298" s="14">
        <v>8.9599999999999999E-4</v>
      </c>
      <c r="AT298" s="16">
        <v>0.190687</v>
      </c>
      <c r="AU298" s="14">
        <v>6.8599999999999998E-4</v>
      </c>
      <c r="AV298" s="16">
        <v>2.417907</v>
      </c>
      <c r="AW298" s="15">
        <v>0.43491600000000002</v>
      </c>
      <c r="AX298" s="15">
        <v>5.3538000000000002E-2</v>
      </c>
      <c r="AY298" s="14">
        <v>7.5600000000000005E-4</v>
      </c>
      <c r="AZ298" s="37">
        <v>0.496529</v>
      </c>
      <c r="BA298" s="16">
        <v>3.2231670000000001</v>
      </c>
      <c r="BB298" s="16">
        <v>2.8592010000000001</v>
      </c>
      <c r="BC298" s="16">
        <f t="shared" si="134"/>
        <v>1.1272964020367928</v>
      </c>
      <c r="BD298" s="12">
        <v>184.36512099999999</v>
      </c>
      <c r="BE298" s="15">
        <v>0</v>
      </c>
      <c r="BF298" s="15">
        <v>0</v>
      </c>
      <c r="BG298" s="15">
        <v>0</v>
      </c>
      <c r="BH298" s="15">
        <v>0.50875800000000004</v>
      </c>
      <c r="BI298" s="37">
        <v>0.47702299999999997</v>
      </c>
      <c r="BJ298" s="13">
        <v>866.402963</v>
      </c>
      <c r="BK298" s="15">
        <v>0.27419500000000002</v>
      </c>
      <c r="BL298" s="15">
        <v>6.8798019999999998</v>
      </c>
      <c r="BM298" s="16">
        <v>6.777768</v>
      </c>
      <c r="BN298" s="15">
        <v>0.195242</v>
      </c>
      <c r="BO298" s="19"/>
      <c r="BP298" s="11">
        <v>211.57142899999999</v>
      </c>
      <c r="BQ298" s="40">
        <v>26.378601</v>
      </c>
      <c r="BR298" s="40">
        <v>28.156376000000002</v>
      </c>
      <c r="BS298" s="39">
        <v>21.683712</v>
      </c>
      <c r="BT298" s="39">
        <v>53.502003000000002</v>
      </c>
      <c r="BU298" s="40">
        <v>1.2300009999999999</v>
      </c>
      <c r="BV298" s="40">
        <v>62.465282000000002</v>
      </c>
      <c r="BW298" s="39">
        <v>44.789658000000003</v>
      </c>
      <c r="BX298" s="39">
        <v>62.500115000000001</v>
      </c>
      <c r="BY298" s="40">
        <v>1.729115</v>
      </c>
      <c r="BZ298" s="40">
        <v>0.458181</v>
      </c>
      <c r="CA298" s="39">
        <v>3.5923449999999999</v>
      </c>
      <c r="CB298" s="39">
        <v>4.8249760000000004</v>
      </c>
      <c r="CC298" s="39">
        <v>12.002074</v>
      </c>
      <c r="CD298" s="39">
        <v>12.724444</v>
      </c>
      <c r="CE298" s="39">
        <v>10.551843</v>
      </c>
      <c r="CF298" s="40">
        <v>1.407478</v>
      </c>
      <c r="CG298" s="40">
        <v>10.114000000000001</v>
      </c>
      <c r="CH298" s="40">
        <v>0.69394900000000004</v>
      </c>
      <c r="CI298" s="40">
        <v>0.84766900000000001</v>
      </c>
      <c r="CJ298" s="40">
        <v>0.89068800000000004</v>
      </c>
      <c r="CK298" s="40">
        <v>20.460000999999998</v>
      </c>
      <c r="CL298" s="40">
        <v>3.5756000000000003E-2</v>
      </c>
      <c r="CM298" s="41">
        <v>25.310317999999999</v>
      </c>
      <c r="CN298" s="41">
        <v>27.171623</v>
      </c>
      <c r="CO298" s="11">
        <v>709.01555499999995</v>
      </c>
      <c r="CP298" s="40">
        <v>64.744384999999994</v>
      </c>
      <c r="CQ298" s="40">
        <v>20.533484000000001</v>
      </c>
      <c r="CR298" s="40">
        <v>4.3345209999999996</v>
      </c>
      <c r="CS298" s="40">
        <v>23.974001000000001</v>
      </c>
      <c r="CT298" s="40">
        <v>1.2224790000000001</v>
      </c>
      <c r="CU298" s="40">
        <v>18.718</v>
      </c>
      <c r="CV298" s="40">
        <v>0.22157499999999999</v>
      </c>
      <c r="CW298" s="40">
        <v>6.4628040000000002</v>
      </c>
      <c r="CX298" s="40">
        <v>29.618811000000001</v>
      </c>
      <c r="CY298" s="40">
        <v>1.4055629999999999</v>
      </c>
      <c r="CZ298" s="40">
        <v>6.8161160000000001</v>
      </c>
      <c r="DA298" s="40">
        <v>3.830749</v>
      </c>
      <c r="DB298" s="40">
        <v>2.5479699999999998</v>
      </c>
      <c r="DC298" s="40">
        <v>0.82907500000000001</v>
      </c>
    </row>
    <row r="299" spans="1:107" x14ac:dyDescent="0.25">
      <c r="A299" s="6" t="s">
        <v>411</v>
      </c>
      <c r="B299" s="5" t="s">
        <v>56</v>
      </c>
      <c r="C299" s="5" t="s">
        <v>66</v>
      </c>
      <c r="D299" s="24">
        <f t="shared" si="131"/>
        <v>0.55634799999999995</v>
      </c>
      <c r="E299" s="24">
        <f t="shared" si="132"/>
        <v>0.42907499999999998</v>
      </c>
      <c r="F299" s="8">
        <f t="shared" si="133"/>
        <v>0.98542299999999994</v>
      </c>
      <c r="G299" s="19"/>
      <c r="H299" s="9">
        <v>0.68429361158588731</v>
      </c>
      <c r="I299" s="9">
        <v>0.88847410012539796</v>
      </c>
      <c r="J299" s="9">
        <v>0.85727936578264097</v>
      </c>
      <c r="K299" s="9">
        <v>1.0953733284674254</v>
      </c>
      <c r="L299" s="9">
        <v>0.82028092110500517</v>
      </c>
      <c r="M299" s="9">
        <v>0.76657851657009424</v>
      </c>
      <c r="N299" s="19"/>
      <c r="O299" s="9">
        <f t="shared" si="135"/>
        <v>1.5995805893943675</v>
      </c>
      <c r="P299" s="9">
        <f t="shared" si="136"/>
        <v>1.6422570396397214</v>
      </c>
      <c r="Q299" s="9">
        <f t="shared" si="137"/>
        <v>1.7603051772473135</v>
      </c>
      <c r="R299" s="9">
        <f t="shared" si="138"/>
        <v>1.9965341735556421</v>
      </c>
      <c r="S299" s="9">
        <f t="shared" si="139"/>
        <v>1.8047630136326673</v>
      </c>
      <c r="T299" s="9">
        <f t="shared" si="140"/>
        <v>1.6498148060306812</v>
      </c>
      <c r="U299" s="19"/>
      <c r="V299" s="16">
        <f t="shared" si="141"/>
        <v>-2.330151508325512E-2</v>
      </c>
      <c r="W299" s="16">
        <f t="shared" si="142"/>
        <v>-9.9636419344435997E-2</v>
      </c>
      <c r="X299" s="16">
        <f t="shared" si="143"/>
        <v>3.73086422230751E-3</v>
      </c>
      <c r="Y299" s="16">
        <f t="shared" si="144"/>
        <v>1.0655032318879125</v>
      </c>
      <c r="Z299" s="16">
        <f t="shared" si="145"/>
        <v>-0.40854413606706647</v>
      </c>
      <c r="AA299" s="16">
        <f t="shared" si="146"/>
        <v>-0.62735306876445462</v>
      </c>
      <c r="AB299" s="16">
        <f t="shared" si="147"/>
        <v>-7.0025674713124347E-3</v>
      </c>
      <c r="AC299" s="47">
        <f t="shared" si="148"/>
        <v>-9.8065992335435836E-2</v>
      </c>
      <c r="AD299" s="16">
        <f t="shared" si="149"/>
        <v>0.8655057915024772</v>
      </c>
      <c r="AE299" s="16">
        <f t="shared" si="150"/>
        <v>-0.86083588018888435</v>
      </c>
      <c r="AF299" s="16">
        <f t="shared" si="151"/>
        <v>0.90566726488258431</v>
      </c>
      <c r="AG299" s="16">
        <f t="shared" si="152"/>
        <v>7.1815480553235403E-2</v>
      </c>
      <c r="AH299" s="16">
        <f t="shared" si="153"/>
        <v>1.1368667695449426</v>
      </c>
      <c r="AI299" s="16">
        <f t="shared" si="154"/>
        <v>0.77038691127568326</v>
      </c>
      <c r="AJ299" s="16">
        <f t="shared" si="155"/>
        <v>0.59525337033059811</v>
      </c>
      <c r="AK299" s="16">
        <f t="shared" si="156"/>
        <v>0.20022602308210707</v>
      </c>
      <c r="AL299" s="47">
        <f t="shared" si="157"/>
        <v>-8.8376717966127713E-2</v>
      </c>
      <c r="AM299" s="16">
        <f t="shared" si="158"/>
        <v>-1.2261808188194945</v>
      </c>
      <c r="AN299" s="16">
        <f t="shared" si="159"/>
        <v>0.38597419912792991</v>
      </c>
      <c r="AO299" s="16">
        <f t="shared" si="160"/>
        <v>-1.3080321454361763</v>
      </c>
      <c r="AP299" s="16">
        <f t="shared" si="161"/>
        <v>-0.43002754764836804</v>
      </c>
      <c r="AQ299" s="16">
        <f t="shared" si="162"/>
        <v>1.0740058876806</v>
      </c>
      <c r="AR299" s="19"/>
      <c r="AS299" s="14">
        <v>9.9700000000000006E-4</v>
      </c>
      <c r="AT299" s="16">
        <v>0.27135199999999998</v>
      </c>
      <c r="AU299" s="14">
        <v>6.4899999999999995E-4</v>
      </c>
      <c r="AV299" s="16">
        <v>3.1035810000000001</v>
      </c>
      <c r="AW299" s="15">
        <v>0.47431200000000001</v>
      </c>
      <c r="AX299" s="15">
        <v>7.6974000000000001E-2</v>
      </c>
      <c r="AY299" s="14">
        <v>7.6499999999999995E-4</v>
      </c>
      <c r="AZ299" s="37">
        <v>0.41158800000000001</v>
      </c>
      <c r="BA299" s="16">
        <v>3.4244370000000002</v>
      </c>
      <c r="BB299" s="16">
        <v>2.0662449999999999</v>
      </c>
      <c r="BC299" s="16">
        <f t="shared" si="134"/>
        <v>1.6573237926770545</v>
      </c>
      <c r="BD299" s="12">
        <v>179.473375</v>
      </c>
      <c r="BE299" s="15">
        <v>3.0600269999999998</v>
      </c>
      <c r="BF299" s="15">
        <v>0.445768</v>
      </c>
      <c r="BG299" s="15">
        <v>0.53676100000000004</v>
      </c>
      <c r="BH299" s="15">
        <v>0.55634799999999995</v>
      </c>
      <c r="BI299" s="37">
        <v>0.42907499999999998</v>
      </c>
      <c r="BJ299" s="13">
        <v>879.47595200000001</v>
      </c>
      <c r="BK299" s="15">
        <v>0.192408</v>
      </c>
      <c r="BL299" s="15">
        <v>6.9310429999999998</v>
      </c>
      <c r="BM299" s="16">
        <v>8.649324</v>
      </c>
      <c r="BN299" s="15">
        <v>0.186807</v>
      </c>
      <c r="BO299" s="19"/>
      <c r="BP299" s="11">
        <v>171</v>
      </c>
      <c r="BQ299" s="40">
        <v>36.813544999999998</v>
      </c>
      <c r="BR299" s="40">
        <v>29.152297999999998</v>
      </c>
      <c r="BS299" s="39">
        <v>23.668873000000001</v>
      </c>
      <c r="BT299" s="39">
        <v>30.867436999999999</v>
      </c>
      <c r="BU299" s="40">
        <v>1.0358449999999999</v>
      </c>
      <c r="BV299" s="40">
        <v>53.119500000000002</v>
      </c>
      <c r="BW299" s="39">
        <v>56.864722</v>
      </c>
      <c r="BX299" s="39">
        <v>70.795631999999998</v>
      </c>
      <c r="BY299" s="40">
        <v>2.4085580000000002</v>
      </c>
      <c r="BZ299" s="40">
        <v>0.45355800000000002</v>
      </c>
      <c r="CA299" s="39">
        <v>4.6389639999999996</v>
      </c>
      <c r="CB299" s="39">
        <v>3.9236629999999999</v>
      </c>
      <c r="CC299" s="39">
        <v>7.4826100000000002</v>
      </c>
      <c r="CD299" s="39">
        <v>9.6211789999999997</v>
      </c>
      <c r="CE299" s="39">
        <v>9.6343779999999999</v>
      </c>
      <c r="CF299" s="40">
        <v>1.288851</v>
      </c>
      <c r="CG299" s="40">
        <v>10.619334</v>
      </c>
      <c r="CH299" s="40">
        <v>0.88300000000000001</v>
      </c>
      <c r="CI299" s="40">
        <v>0.65249400000000002</v>
      </c>
      <c r="CJ299" s="40">
        <v>0.807952</v>
      </c>
      <c r="CK299" s="40">
        <v>20.781001</v>
      </c>
      <c r="CL299" s="40">
        <v>0.14999699999999999</v>
      </c>
      <c r="CM299" s="41">
        <v>30.5593</v>
      </c>
      <c r="CN299" s="41">
        <v>35.705452999999999</v>
      </c>
      <c r="CO299" s="11">
        <v>808.77797999999996</v>
      </c>
      <c r="CP299" s="40">
        <v>55.410493000000002</v>
      </c>
      <c r="CQ299" s="40">
        <v>15.090519</v>
      </c>
      <c r="CR299" s="40">
        <v>2.7682199999999999</v>
      </c>
      <c r="CS299" s="40">
        <v>19.283000999999999</v>
      </c>
      <c r="CT299" s="40">
        <v>1.173157</v>
      </c>
      <c r="CU299" s="40">
        <v>18.600000000000001</v>
      </c>
      <c r="CV299" s="40">
        <v>9.7475999999999993E-2</v>
      </c>
      <c r="CW299" s="40">
        <v>7.3753359999999999</v>
      </c>
      <c r="CX299" s="40">
        <v>29.912706</v>
      </c>
      <c r="CY299" s="40">
        <v>1.6167739999999999</v>
      </c>
      <c r="CZ299" s="40">
        <v>7.0839129999999999</v>
      </c>
      <c r="DA299" s="40">
        <v>3.1781320000000002</v>
      </c>
      <c r="DB299" s="40">
        <v>2.4168240000000001</v>
      </c>
      <c r="DC299" s="40">
        <v>1.0055350000000001</v>
      </c>
    </row>
    <row r="300" spans="1:107" x14ac:dyDescent="0.25">
      <c r="A300" s="6" t="s">
        <v>336</v>
      </c>
      <c r="B300" s="5" t="s">
        <v>48</v>
      </c>
      <c r="C300" s="5"/>
      <c r="D300" s="24">
        <f t="shared" si="131"/>
        <v>0.78329899999999997</v>
      </c>
      <c r="E300" s="24">
        <f t="shared" si="132"/>
        <v>0.202097</v>
      </c>
      <c r="F300" s="8">
        <f t="shared" si="133"/>
        <v>0.98539599999999994</v>
      </c>
      <c r="G300" s="19"/>
      <c r="H300" s="9">
        <v>0.54155200643053747</v>
      </c>
      <c r="I300" s="9">
        <v>0.78886356169111249</v>
      </c>
      <c r="J300" s="9">
        <v>0.68009081669034721</v>
      </c>
      <c r="K300" s="9">
        <v>1.0291138746219533</v>
      </c>
      <c r="L300" s="9">
        <v>0.67865679590261863</v>
      </c>
      <c r="M300" s="9">
        <v>0.6750609160788491</v>
      </c>
      <c r="N300" s="19"/>
      <c r="O300" s="9">
        <f t="shared" si="135"/>
        <v>1.872989436423423</v>
      </c>
      <c r="P300" s="9">
        <f t="shared" si="136"/>
        <v>1.788346123638187</v>
      </c>
      <c r="Q300" s="9">
        <f t="shared" si="137"/>
        <v>2.0555421469167481</v>
      </c>
      <c r="R300" s="9">
        <f t="shared" si="138"/>
        <v>2.1481046286245729</v>
      </c>
      <c r="S300" s="9">
        <f t="shared" si="139"/>
        <v>2.0017579146886781</v>
      </c>
      <c r="T300" s="9">
        <f t="shared" si="140"/>
        <v>1.7076237304644382</v>
      </c>
      <c r="U300" s="19"/>
      <c r="V300" s="16">
        <f t="shared" si="141"/>
        <v>-0.23444701204925597</v>
      </c>
      <c r="W300" s="16">
        <f t="shared" si="142"/>
        <v>-0.26001834666195006</v>
      </c>
      <c r="X300" s="16">
        <f t="shared" si="143"/>
        <v>0.23808804576573123</v>
      </c>
      <c r="Y300" s="16">
        <f t="shared" si="144"/>
        <v>0.417772635427414</v>
      </c>
      <c r="Z300" s="16">
        <f t="shared" si="145"/>
        <v>-0.84115417811040238</v>
      </c>
      <c r="AA300" s="16">
        <f t="shared" si="146"/>
        <v>-1.2129607203902892</v>
      </c>
      <c r="AB300" s="16">
        <f t="shared" si="147"/>
        <v>0.10000316071789722</v>
      </c>
      <c r="AC300" s="47">
        <f t="shared" si="148"/>
        <v>-0.34859737482783809</v>
      </c>
      <c r="AD300" s="16">
        <f t="shared" si="149"/>
        <v>-0.72663842760739106</v>
      </c>
      <c r="AE300" s="16">
        <f t="shared" si="150"/>
        <v>0.51142998559627117</v>
      </c>
      <c r="AF300" s="16">
        <f t="shared" si="151"/>
        <v>-0.77419788902484055</v>
      </c>
      <c r="AG300" s="16">
        <f t="shared" si="152"/>
        <v>1.6847327752457781</v>
      </c>
      <c r="AH300" s="16">
        <f t="shared" si="153"/>
        <v>-0.83318603397473168</v>
      </c>
      <c r="AI300" s="16">
        <f t="shared" si="154"/>
        <v>-0.79954699755226355</v>
      </c>
      <c r="AJ300" s="16">
        <f t="shared" si="155"/>
        <v>-0.74423145614800312</v>
      </c>
      <c r="AK300" s="16">
        <f t="shared" si="156"/>
        <v>0.86994752685297094</v>
      </c>
      <c r="AL300" s="47">
        <f t="shared" si="157"/>
        <v>-0.69753080582045612</v>
      </c>
      <c r="AM300" s="16">
        <f t="shared" si="158"/>
        <v>0.20316522777719942</v>
      </c>
      <c r="AN300" s="16">
        <f t="shared" si="159"/>
        <v>-0.5402240894023943</v>
      </c>
      <c r="AO300" s="16">
        <f t="shared" si="160"/>
        <v>0.68831737770548551</v>
      </c>
      <c r="AP300" s="16">
        <f t="shared" si="161"/>
        <v>1.8786978089144637</v>
      </c>
      <c r="AQ300" s="16">
        <f t="shared" si="162"/>
        <v>-0.47961166844688763</v>
      </c>
      <c r="AR300" s="19"/>
      <c r="AS300" s="14">
        <v>9.68E-4</v>
      </c>
      <c r="AT300" s="16">
        <v>0.24978500000000001</v>
      </c>
      <c r="AU300" s="14">
        <v>6.8000000000000005E-4</v>
      </c>
      <c r="AV300" s="16">
        <v>2.293784</v>
      </c>
      <c r="AW300" s="15">
        <v>0.416294</v>
      </c>
      <c r="AX300" s="15">
        <v>3.1600999999999997E-2</v>
      </c>
      <c r="AY300" s="14">
        <v>7.76E-4</v>
      </c>
      <c r="AZ300" s="37">
        <v>0.37685800000000003</v>
      </c>
      <c r="BA300" s="16">
        <v>2.723347</v>
      </c>
      <c r="BB300" s="16">
        <v>2.8869289999999999</v>
      </c>
      <c r="BC300" s="16">
        <f t="shared" si="134"/>
        <v>0.94333702006526665</v>
      </c>
      <c r="BD300" s="12">
        <v>209.90715399999999</v>
      </c>
      <c r="BE300" s="15">
        <v>0</v>
      </c>
      <c r="BF300" s="15">
        <v>0</v>
      </c>
      <c r="BG300" s="15">
        <v>0</v>
      </c>
      <c r="BH300" s="15">
        <v>0.78329899999999997</v>
      </c>
      <c r="BI300" s="37">
        <v>0.202097</v>
      </c>
      <c r="BJ300" s="13">
        <v>1340.9565729999999</v>
      </c>
      <c r="BK300" s="15">
        <v>0.14995700000000001</v>
      </c>
      <c r="BL300" s="15">
        <v>7.4073869999999999</v>
      </c>
      <c r="BM300" s="16">
        <v>17.328719</v>
      </c>
      <c r="BN300" s="15">
        <v>0.16775899999999999</v>
      </c>
      <c r="BO300" s="19"/>
      <c r="BP300" s="11">
        <v>166.75</v>
      </c>
      <c r="BQ300" s="40">
        <v>0</v>
      </c>
      <c r="BR300" s="40">
        <v>4.3870360000000002</v>
      </c>
      <c r="BS300" s="39">
        <v>0</v>
      </c>
      <c r="BT300" s="39">
        <v>14.102603999999999</v>
      </c>
      <c r="BU300" s="40">
        <v>0.97926299999999999</v>
      </c>
      <c r="BV300" s="40">
        <v>0</v>
      </c>
      <c r="BW300" s="39">
        <v>0</v>
      </c>
      <c r="BX300" s="39">
        <v>25.334349</v>
      </c>
      <c r="BY300" s="40">
        <v>0</v>
      </c>
      <c r="BZ300" s="40">
        <v>5.9824000000000002E-2</v>
      </c>
      <c r="CA300" s="39">
        <v>0</v>
      </c>
      <c r="CB300" s="39">
        <v>38.064208999999998</v>
      </c>
      <c r="CC300" s="39">
        <v>30.960805000000001</v>
      </c>
      <c r="CD300" s="39">
        <v>14.222788</v>
      </c>
      <c r="CE300" s="39">
        <v>5.2041199999999996</v>
      </c>
      <c r="CF300" s="40">
        <v>1.205535</v>
      </c>
      <c r="CG300" s="40">
        <v>7.9942500000000001</v>
      </c>
      <c r="CH300" s="40">
        <v>4.0002760000000004</v>
      </c>
      <c r="CI300" s="40">
        <v>2.5381010000000002</v>
      </c>
      <c r="CJ300" s="40">
        <v>3.5373399999999999</v>
      </c>
      <c r="CK300" s="40">
        <v>24.327000999999999</v>
      </c>
      <c r="CL300" s="40">
        <v>0.25083499999999997</v>
      </c>
      <c r="CM300" s="41">
        <v>49.477021999999998</v>
      </c>
      <c r="CN300" s="41">
        <v>36.050792999999999</v>
      </c>
      <c r="CO300" s="11">
        <v>290.40599099999997</v>
      </c>
      <c r="CP300" s="40">
        <v>25.562227</v>
      </c>
      <c r="CQ300" s="40">
        <v>19.744062</v>
      </c>
      <c r="CR300" s="40">
        <v>1.1498159999999999</v>
      </c>
      <c r="CS300" s="40">
        <v>38.542251</v>
      </c>
      <c r="CT300" s="40">
        <v>1.769236</v>
      </c>
      <c r="CU300" s="40">
        <v>24.287251000000001</v>
      </c>
      <c r="CV300" s="40">
        <v>0.16983500000000001</v>
      </c>
      <c r="CW300" s="40">
        <v>4.0472149999999996</v>
      </c>
      <c r="CX300" s="40">
        <v>33.084758999999998</v>
      </c>
      <c r="CY300" s="40">
        <v>2.6033590000000002</v>
      </c>
      <c r="CZ300" s="40">
        <v>9.7854670000000006</v>
      </c>
      <c r="DA300" s="40">
        <v>1.8981589999999999</v>
      </c>
      <c r="DB300" s="40">
        <v>1.494137</v>
      </c>
      <c r="DC300" s="40">
        <v>0.13656399999999999</v>
      </c>
    </row>
    <row r="301" spans="1:107" x14ac:dyDescent="0.25">
      <c r="A301" s="6" t="s">
        <v>550</v>
      </c>
      <c r="B301" s="5" t="s">
        <v>51</v>
      </c>
      <c r="C301" s="5" t="s">
        <v>112</v>
      </c>
      <c r="D301" s="24">
        <f t="shared" si="131"/>
        <v>0.90314899999999998</v>
      </c>
      <c r="E301" s="24">
        <f t="shared" si="132"/>
        <v>8.1944000000000003E-2</v>
      </c>
      <c r="F301" s="8">
        <f t="shared" si="133"/>
        <v>0.985093</v>
      </c>
      <c r="G301" s="19"/>
      <c r="H301" s="9">
        <v>1.1054267390424211</v>
      </c>
      <c r="I301" s="9">
        <v>1.2882787191616976</v>
      </c>
      <c r="J301" s="9">
        <v>1.1650083163024774</v>
      </c>
      <c r="K301" s="9">
        <v>1.1051266738178556</v>
      </c>
      <c r="L301" s="9">
        <v>1.2012852964402492</v>
      </c>
      <c r="M301" s="9">
        <v>1.1127312770950895</v>
      </c>
      <c r="N301" s="19"/>
      <c r="O301" s="9">
        <f t="shared" si="135"/>
        <v>2.1660560464628755</v>
      </c>
      <c r="P301" s="9">
        <f t="shared" si="136"/>
        <v>2.3312289867247622</v>
      </c>
      <c r="Q301" s="9">
        <f t="shared" si="137"/>
        <v>2.2860135916446147</v>
      </c>
      <c r="R301" s="9">
        <f t="shared" si="138"/>
        <v>2.3366826339286084</v>
      </c>
      <c r="S301" s="9">
        <f t="shared" si="139"/>
        <v>2.3050440268655579</v>
      </c>
      <c r="T301" s="9">
        <f t="shared" si="140"/>
        <v>2.2712750262898718</v>
      </c>
      <c r="U301" s="19"/>
      <c r="V301" s="16">
        <f t="shared" si="141"/>
        <v>-0.62761448915836027</v>
      </c>
      <c r="W301" s="16">
        <f t="shared" si="142"/>
        <v>-0.61321256180292205</v>
      </c>
      <c r="X301" s="16">
        <f t="shared" si="143"/>
        <v>0.25320786392982259</v>
      </c>
      <c r="Y301" s="16">
        <f t="shared" si="144"/>
        <v>-1.0853550514873287</v>
      </c>
      <c r="Z301" s="16">
        <f t="shared" si="145"/>
        <v>-0.87032392688618776</v>
      </c>
      <c r="AA301" s="16">
        <f t="shared" si="146"/>
        <v>-1.0629869273439356</v>
      </c>
      <c r="AB301" s="16">
        <f t="shared" si="147"/>
        <v>-6.5369328301789473E-2</v>
      </c>
      <c r="AC301" s="47">
        <f t="shared" si="148"/>
        <v>0.2259945114280594</v>
      </c>
      <c r="AD301" s="16">
        <f t="shared" si="149"/>
        <v>-1.0406729724606478</v>
      </c>
      <c r="AE301" s="16">
        <f t="shared" si="150"/>
        <v>1.0899448786735264</v>
      </c>
      <c r="AF301" s="16">
        <f t="shared" si="151"/>
        <v>-1.1123605365337252</v>
      </c>
      <c r="AG301" s="16">
        <f t="shared" si="152"/>
        <v>1.6213788593168468</v>
      </c>
      <c r="AH301" s="16">
        <f t="shared" si="153"/>
        <v>1.446193233135457</v>
      </c>
      <c r="AI301" s="16">
        <f t="shared" si="154"/>
        <v>1.826537331034302</v>
      </c>
      <c r="AJ301" s="16">
        <f t="shared" si="155"/>
        <v>2.7407059830734162</v>
      </c>
      <c r="AK301" s="16">
        <f t="shared" si="156"/>
        <v>1.2236191221618176</v>
      </c>
      <c r="AL301" s="47">
        <f t="shared" si="157"/>
        <v>-1.0199924149542099</v>
      </c>
      <c r="AM301" s="16">
        <f t="shared" si="158"/>
        <v>0.96784146937094084</v>
      </c>
      <c r="AN301" s="16">
        <f t="shared" si="159"/>
        <v>0.59970387415191184</v>
      </c>
      <c r="AO301" s="16">
        <f t="shared" si="160"/>
        <v>0.73857564375169427</v>
      </c>
      <c r="AP301" s="16">
        <f t="shared" si="161"/>
        <v>-0.58734649402129624</v>
      </c>
      <c r="AQ301" s="16">
        <f t="shared" si="162"/>
        <v>0.72287592237564224</v>
      </c>
      <c r="AR301" s="19"/>
      <c r="AS301" s="14">
        <v>9.1399999999999999E-4</v>
      </c>
      <c r="AT301" s="16">
        <v>0.20229</v>
      </c>
      <c r="AU301" s="14">
        <v>6.8199999999999999E-4</v>
      </c>
      <c r="AV301" s="16">
        <v>0.41456399999999999</v>
      </c>
      <c r="AW301" s="15">
        <v>0.41238200000000003</v>
      </c>
      <c r="AX301" s="15">
        <v>4.3221000000000002E-2</v>
      </c>
      <c r="AY301" s="14">
        <v>7.5900000000000002E-4</v>
      </c>
      <c r="AZ301" s="37">
        <v>0.456511</v>
      </c>
      <c r="BA301" s="16">
        <v>2.585064</v>
      </c>
      <c r="BB301" s="16">
        <v>3.23291</v>
      </c>
      <c r="BC301" s="16">
        <f t="shared" si="134"/>
        <v>0.79960902097491116</v>
      </c>
      <c r="BD301" s="12">
        <v>208.71174300000001</v>
      </c>
      <c r="BE301" s="15">
        <v>3.5404949999999999</v>
      </c>
      <c r="BF301" s="15">
        <v>0.74565199999999998</v>
      </c>
      <c r="BG301" s="15">
        <v>1.3964909999999999</v>
      </c>
      <c r="BH301" s="15">
        <v>0.90314899999999998</v>
      </c>
      <c r="BI301" s="37">
        <v>8.1944000000000003E-2</v>
      </c>
      <c r="BJ301" s="13">
        <v>1587.840991</v>
      </c>
      <c r="BK301" s="15">
        <v>0.20220399999999999</v>
      </c>
      <c r="BL301" s="15">
        <v>7.4193790000000002</v>
      </c>
      <c r="BM301" s="16">
        <v>8.0579009999999993</v>
      </c>
      <c r="BN301" s="15">
        <v>0.182502</v>
      </c>
      <c r="BO301" s="19"/>
      <c r="BP301" s="11">
        <v>180.2</v>
      </c>
      <c r="BQ301" s="40">
        <v>46.372956000000002</v>
      </c>
      <c r="BR301" s="40">
        <v>40.345469000000001</v>
      </c>
      <c r="BS301" s="39">
        <v>16.532834000000001</v>
      </c>
      <c r="BT301" s="39">
        <v>25.069734</v>
      </c>
      <c r="BU301" s="40">
        <v>0.65703800000000001</v>
      </c>
      <c r="BV301" s="40">
        <v>63.839230000000001</v>
      </c>
      <c r="BW301" s="39">
        <v>59.766778000000002</v>
      </c>
      <c r="BX301" s="39">
        <v>74.996302999999997</v>
      </c>
      <c r="BY301" s="40">
        <v>2.602481</v>
      </c>
      <c r="BZ301" s="40">
        <v>0.40020499999999998</v>
      </c>
      <c r="CA301" s="39">
        <v>3.903327</v>
      </c>
      <c r="CB301" s="39">
        <v>4.6852020000000003</v>
      </c>
      <c r="CC301" s="39">
        <v>8.4302620000000008</v>
      </c>
      <c r="CD301" s="39">
        <v>9.7908840000000001</v>
      </c>
      <c r="CE301" s="39">
        <v>8.2393160000000005</v>
      </c>
      <c r="CF301" s="40">
        <v>1.455382</v>
      </c>
      <c r="CG301" s="40">
        <v>19.661999999999999</v>
      </c>
      <c r="CH301" s="40">
        <v>1.4413210000000001</v>
      </c>
      <c r="CI301" s="40">
        <v>1.558327</v>
      </c>
      <c r="CJ301" s="40">
        <v>1.933772</v>
      </c>
      <c r="CK301" s="40">
        <v>14.0014</v>
      </c>
      <c r="CL301" s="40">
        <v>-1.4125E-2</v>
      </c>
      <c r="CM301" s="41">
        <v>28.739476</v>
      </c>
      <c r="CN301" s="41">
        <v>37.136549000000002</v>
      </c>
      <c r="CO301" s="11">
        <v>679.85396700000001</v>
      </c>
      <c r="CP301" s="40">
        <v>63.823363000000001</v>
      </c>
      <c r="CQ301" s="40">
        <v>16.330245999999999</v>
      </c>
      <c r="CR301" s="40">
        <v>4.7962009999999999</v>
      </c>
      <c r="CS301" s="40">
        <v>28.265602000000001</v>
      </c>
      <c r="CT301" s="40">
        <v>1.199749</v>
      </c>
      <c r="CU301" s="40">
        <v>4.899</v>
      </c>
      <c r="CV301" s="40">
        <v>-2.7629999999999998E-3</v>
      </c>
      <c r="CW301" s="40">
        <v>8.1775680000000008</v>
      </c>
      <c r="CX301" s="40">
        <v>27.889517999999999</v>
      </c>
      <c r="CY301" s="40">
        <v>1.125812</v>
      </c>
      <c r="CZ301" s="40">
        <v>6.5138980000000002</v>
      </c>
      <c r="DA301" s="40">
        <v>3.6642679999999999</v>
      </c>
      <c r="DB301" s="40">
        <v>2.8248500000000001</v>
      </c>
      <c r="DC301" s="40">
        <v>0.81555</v>
      </c>
    </row>
    <row r="302" spans="1:107" x14ac:dyDescent="0.25">
      <c r="A302" s="6" t="s">
        <v>693</v>
      </c>
      <c r="B302" s="5" t="s">
        <v>56</v>
      </c>
      <c r="C302" s="5" t="s">
        <v>66</v>
      </c>
      <c r="D302" s="24">
        <f t="shared" si="131"/>
        <v>0.49249199999999999</v>
      </c>
      <c r="E302" s="24">
        <f t="shared" si="132"/>
        <v>0.49251800000000001</v>
      </c>
      <c r="F302" s="8">
        <f t="shared" si="133"/>
        <v>0.98500999999999994</v>
      </c>
      <c r="G302" s="19"/>
      <c r="H302" s="9">
        <v>1.9001240781514204</v>
      </c>
      <c r="I302" s="9">
        <v>1.4843655245260141</v>
      </c>
      <c r="J302" s="9">
        <v>1.5486264088559882</v>
      </c>
      <c r="K302" s="9">
        <v>1.0936849177970491</v>
      </c>
      <c r="L302" s="9">
        <v>1.6651890552707505</v>
      </c>
      <c r="M302" s="9">
        <v>1.5585743338543552</v>
      </c>
      <c r="N302" s="19"/>
      <c r="O302" s="9">
        <f t="shared" si="135"/>
        <v>2.1026093575308646</v>
      </c>
      <c r="P302" s="9">
        <f t="shared" si="136"/>
        <v>2.2435841080473393</v>
      </c>
      <c r="Q302" s="9">
        <f t="shared" si="137"/>
        <v>2.2777272698338678</v>
      </c>
      <c r="R302" s="9">
        <f t="shared" si="138"/>
        <v>2.4377473384602673</v>
      </c>
      <c r="S302" s="9">
        <f t="shared" si="139"/>
        <v>2.320246655670215</v>
      </c>
      <c r="T302" s="9">
        <f t="shared" si="140"/>
        <v>2.1509052906925352</v>
      </c>
      <c r="U302" s="19"/>
      <c r="V302" s="16">
        <f t="shared" si="141"/>
        <v>-0.81691734850718811</v>
      </c>
      <c r="W302" s="16">
        <f t="shared" si="142"/>
        <v>-0.73364587718786856</v>
      </c>
      <c r="X302" s="16">
        <f t="shared" si="143"/>
        <v>0.28344750025800608</v>
      </c>
      <c r="Y302" s="16">
        <f t="shared" si="144"/>
        <v>0.62561989955836705</v>
      </c>
      <c r="Z302" s="16">
        <f t="shared" si="145"/>
        <v>-0.67792437993792731</v>
      </c>
      <c r="AA302" s="16">
        <f t="shared" si="146"/>
        <v>-0.95166816959653466</v>
      </c>
      <c r="AB302" s="16">
        <f t="shared" si="147"/>
        <v>-0.12373608913226757</v>
      </c>
      <c r="AC302" s="47">
        <f t="shared" si="148"/>
        <v>0.59837229707851458</v>
      </c>
      <c r="AD302" s="16">
        <f t="shared" si="149"/>
        <v>0.86756554817670206</v>
      </c>
      <c r="AE302" s="16">
        <f t="shared" si="150"/>
        <v>-7.5719632820961502E-2</v>
      </c>
      <c r="AF302" s="16">
        <f t="shared" si="151"/>
        <v>0.18448581070741152</v>
      </c>
      <c r="AG302" s="16">
        <f t="shared" si="152"/>
        <v>0.21735569215484504</v>
      </c>
      <c r="AH302" s="16">
        <f t="shared" si="153"/>
        <v>1.2527157969323961</v>
      </c>
      <c r="AI302" s="16">
        <f t="shared" si="154"/>
        <v>0.8256590321213827</v>
      </c>
      <c r="AJ302" s="16">
        <f t="shared" si="155"/>
        <v>1.0132489185078422</v>
      </c>
      <c r="AK302" s="16">
        <f t="shared" si="156"/>
        <v>1.1790033177712461E-2</v>
      </c>
      <c r="AL302" s="47">
        <f t="shared" si="157"/>
        <v>8.1888958864852299E-2</v>
      </c>
      <c r="AM302" s="16">
        <f t="shared" si="158"/>
        <v>-1.2452791613191303</v>
      </c>
      <c r="AN302" s="16">
        <f t="shared" si="159"/>
        <v>2.3777445169045039</v>
      </c>
      <c r="AO302" s="16">
        <f t="shared" si="160"/>
        <v>-1.4298640161802771</v>
      </c>
      <c r="AP302" s="16">
        <f t="shared" si="161"/>
        <v>-0.8240624005888344</v>
      </c>
      <c r="AQ302" s="16">
        <f t="shared" si="162"/>
        <v>2.0690780309373893</v>
      </c>
      <c r="AR302" s="19"/>
      <c r="AS302" s="14">
        <v>8.8800000000000001E-4</v>
      </c>
      <c r="AT302" s="16">
        <v>0.18609500000000001</v>
      </c>
      <c r="AU302" s="14">
        <v>6.8599999999999998E-4</v>
      </c>
      <c r="AV302" s="16">
        <v>2.553636</v>
      </c>
      <c r="AW302" s="15">
        <v>0.43818499999999999</v>
      </c>
      <c r="AX302" s="15">
        <v>5.1846000000000003E-2</v>
      </c>
      <c r="AY302" s="14">
        <v>7.5299999999999998E-4</v>
      </c>
      <c r="AZ302" s="37">
        <v>0.50813200000000003</v>
      </c>
      <c r="BA302" s="16">
        <v>3.4253439999999999</v>
      </c>
      <c r="BB302" s="16">
        <v>2.535784</v>
      </c>
      <c r="BC302" s="16">
        <f t="shared" si="134"/>
        <v>1.3508027497610207</v>
      </c>
      <c r="BD302" s="12">
        <v>182.21954099999999</v>
      </c>
      <c r="BE302" s="15">
        <v>3.2399719999999999</v>
      </c>
      <c r="BF302" s="15">
        <v>0.46146199999999998</v>
      </c>
      <c r="BG302" s="15">
        <v>0.70426100000000003</v>
      </c>
      <c r="BH302" s="15">
        <v>0.49249199999999999</v>
      </c>
      <c r="BI302" s="37">
        <v>0.49251800000000001</v>
      </c>
      <c r="BJ302" s="13">
        <v>873.30983500000002</v>
      </c>
      <c r="BK302" s="15">
        <v>0.28369800000000001</v>
      </c>
      <c r="BL302" s="15">
        <v>6.9019729999999999</v>
      </c>
      <c r="BM302" s="16">
        <v>7.1679940000000002</v>
      </c>
      <c r="BN302" s="15">
        <v>0.19900699999999999</v>
      </c>
      <c r="BO302" s="19"/>
      <c r="BP302" s="11">
        <v>210.16666699999999</v>
      </c>
      <c r="BQ302" s="40">
        <v>26.739044</v>
      </c>
      <c r="BR302" s="40">
        <v>29.444258000000001</v>
      </c>
      <c r="BS302" s="39">
        <v>21.317501</v>
      </c>
      <c r="BT302" s="39">
        <v>56.218147000000002</v>
      </c>
      <c r="BU302" s="40">
        <v>1.2166269999999999</v>
      </c>
      <c r="BV302" s="40">
        <v>61.836601000000002</v>
      </c>
      <c r="BW302" s="39">
        <v>44.945816000000001</v>
      </c>
      <c r="BX302" s="39">
        <v>62.408447000000002</v>
      </c>
      <c r="BY302" s="40">
        <v>1.7123630000000001</v>
      </c>
      <c r="BZ302" s="40">
        <v>0.47843799999999997</v>
      </c>
      <c r="CA302" s="39">
        <v>3.5184679999999999</v>
      </c>
      <c r="CB302" s="39">
        <v>5.8809170000000002</v>
      </c>
      <c r="CC302" s="39">
        <v>14.838495</v>
      </c>
      <c r="CD302" s="39">
        <v>12.326017999999999</v>
      </c>
      <c r="CE302" s="39">
        <v>10.600286000000001</v>
      </c>
      <c r="CF302" s="40">
        <v>1.374908</v>
      </c>
      <c r="CG302" s="40">
        <v>12.031000000000001</v>
      </c>
      <c r="CH302" s="40">
        <v>0.71544099999999999</v>
      </c>
      <c r="CI302" s="40">
        <v>0.94409900000000002</v>
      </c>
      <c r="CJ302" s="40">
        <v>0.89378299999999999</v>
      </c>
      <c r="CK302" s="40">
        <v>21.561001000000001</v>
      </c>
      <c r="CL302" s="40">
        <v>6.7234000000000002E-2</v>
      </c>
      <c r="CM302" s="41">
        <v>26.383071999999999</v>
      </c>
      <c r="CN302" s="41">
        <v>29.517828000000002</v>
      </c>
      <c r="CO302" s="11">
        <v>715.07461499999999</v>
      </c>
      <c r="CP302" s="40">
        <v>63.305565000000001</v>
      </c>
      <c r="CQ302" s="40">
        <v>19.627945</v>
      </c>
      <c r="CR302" s="40">
        <v>4.028206</v>
      </c>
      <c r="CS302" s="40">
        <v>22.411000999999999</v>
      </c>
      <c r="CT302" s="40">
        <v>1.2215389999999999</v>
      </c>
      <c r="CU302" s="40">
        <v>17.778002000000001</v>
      </c>
      <c r="CV302" s="40">
        <v>0.22175700000000001</v>
      </c>
      <c r="CW302" s="40">
        <v>6.8807219999999996</v>
      </c>
      <c r="CX302" s="40">
        <v>27.056944000000001</v>
      </c>
      <c r="CY302" s="40">
        <v>1.4668049999999999</v>
      </c>
      <c r="CZ302" s="40">
        <v>6.9478609999999996</v>
      </c>
      <c r="DA302" s="40">
        <v>3.7624469999999999</v>
      </c>
      <c r="DB302" s="40">
        <v>2.6200019999999999</v>
      </c>
      <c r="DC302" s="40">
        <v>0.85234500000000002</v>
      </c>
    </row>
    <row r="303" spans="1:107" x14ac:dyDescent="0.25">
      <c r="A303" s="6" t="s">
        <v>528</v>
      </c>
      <c r="B303" s="5" t="s">
        <v>51</v>
      </c>
      <c r="C303" s="5" t="s">
        <v>74</v>
      </c>
      <c r="D303" s="24">
        <f t="shared" si="131"/>
        <v>0.54137299999999999</v>
      </c>
      <c r="E303" s="24">
        <f t="shared" si="132"/>
        <v>0.44176900000000002</v>
      </c>
      <c r="F303" s="8">
        <f t="shared" si="133"/>
        <v>0.98314199999999996</v>
      </c>
      <c r="G303" s="19"/>
      <c r="H303" s="9">
        <v>1.1793986313044855</v>
      </c>
      <c r="I303" s="9">
        <v>1.0539973457908833</v>
      </c>
      <c r="J303" s="9">
        <v>1.1539418870541864</v>
      </c>
      <c r="K303" s="9">
        <v>1.1009597000317806</v>
      </c>
      <c r="L303" s="9">
        <v>1.143414349877877</v>
      </c>
      <c r="M303" s="9">
        <v>1.0631349892995903</v>
      </c>
      <c r="N303" s="19"/>
      <c r="O303" s="9">
        <f t="shared" si="135"/>
        <v>2.0924876094201847</v>
      </c>
      <c r="P303" s="9">
        <f t="shared" si="136"/>
        <v>2.0459560788753475</v>
      </c>
      <c r="Q303" s="9">
        <f t="shared" si="137"/>
        <v>2.3565872115380344</v>
      </c>
      <c r="R303" s="9">
        <f t="shared" si="138"/>
        <v>2.023357985768357</v>
      </c>
      <c r="S303" s="9">
        <f t="shared" si="139"/>
        <v>2.2794574940978558</v>
      </c>
      <c r="T303" s="9">
        <f t="shared" si="140"/>
        <v>2.4266196886044837</v>
      </c>
      <c r="U303" s="19"/>
      <c r="V303" s="16">
        <f t="shared" si="141"/>
        <v>-0.34366020013511855</v>
      </c>
      <c r="W303" s="16">
        <f t="shared" si="142"/>
        <v>-0.17713166970729635</v>
      </c>
      <c r="X303" s="16">
        <f t="shared" si="143"/>
        <v>-1.8948863023829924E-2</v>
      </c>
      <c r="Y303" s="16">
        <f t="shared" si="144"/>
        <v>-0.30440886192299482</v>
      </c>
      <c r="Z303" s="16">
        <f t="shared" si="145"/>
        <v>0.26297897359512035</v>
      </c>
      <c r="AA303" s="16">
        <f t="shared" si="146"/>
        <v>-3.6156892836634577E-2</v>
      </c>
      <c r="AB303" s="16">
        <f t="shared" si="147"/>
        <v>-0.17237505649099913</v>
      </c>
      <c r="AC303" s="47">
        <f t="shared" si="148"/>
        <v>0.34653523706721989</v>
      </c>
      <c r="AD303" s="16">
        <f t="shared" si="149"/>
        <v>0.1483244064303591</v>
      </c>
      <c r="AE303" s="16">
        <f t="shared" si="150"/>
        <v>0.15174953174138056</v>
      </c>
      <c r="AF303" s="16">
        <f t="shared" si="151"/>
        <v>-0.25622918124915994</v>
      </c>
      <c r="AG303" s="16">
        <f t="shared" si="152"/>
        <v>-0.10856742124814826</v>
      </c>
      <c r="AH303" s="16">
        <f t="shared" si="153"/>
        <v>-0.83318603397473168</v>
      </c>
      <c r="AI303" s="16">
        <f t="shared" si="154"/>
        <v>-0.79954699755226355</v>
      </c>
      <c r="AJ303" s="16">
        <f t="shared" si="155"/>
        <v>-0.74423145614800312</v>
      </c>
      <c r="AK303" s="16">
        <f t="shared" si="156"/>
        <v>0.15603551711840274</v>
      </c>
      <c r="AL303" s="47">
        <f t="shared" si="157"/>
        <v>-5.4309090305196386E-2</v>
      </c>
      <c r="AM303" s="16">
        <f t="shared" si="158"/>
        <v>2.4087021329519067</v>
      </c>
      <c r="AN303" s="16">
        <f t="shared" si="159"/>
        <v>-1.1793622172252332</v>
      </c>
      <c r="AO303" s="16">
        <f t="shared" si="160"/>
        <v>1.637147507486117</v>
      </c>
      <c r="AP303" s="16">
        <f t="shared" si="161"/>
        <v>0.32020674720831921</v>
      </c>
      <c r="AQ303" s="16">
        <f t="shared" si="162"/>
        <v>-0.59714436995779197</v>
      </c>
      <c r="AR303" s="19"/>
      <c r="AS303" s="14">
        <v>9.5299999999999996E-4</v>
      </c>
      <c r="AT303" s="16">
        <v>0.26093100000000002</v>
      </c>
      <c r="AU303" s="14">
        <v>6.4599999999999998E-4</v>
      </c>
      <c r="AV303" s="16">
        <v>1.390908</v>
      </c>
      <c r="AW303" s="15">
        <v>0.56437099999999996</v>
      </c>
      <c r="AX303" s="15">
        <v>0.12278</v>
      </c>
      <c r="AY303" s="14">
        <v>7.4799999999999997E-4</v>
      </c>
      <c r="AZ303" s="37">
        <v>0.473221</v>
      </c>
      <c r="BA303" s="16">
        <v>3.1086309999999999</v>
      </c>
      <c r="BB303" s="16">
        <v>2.6718220000000001</v>
      </c>
      <c r="BC303" s="16">
        <f t="shared" si="134"/>
        <v>1.1634873131518491</v>
      </c>
      <c r="BD303" s="12">
        <v>176.06977000000001</v>
      </c>
      <c r="BE303" s="15">
        <v>0</v>
      </c>
      <c r="BF303" s="15">
        <v>0</v>
      </c>
      <c r="BG303" s="15">
        <v>0</v>
      </c>
      <c r="BH303" s="15">
        <v>0.54137299999999999</v>
      </c>
      <c r="BI303" s="37">
        <v>0.44176900000000002</v>
      </c>
      <c r="BJ303" s="13">
        <v>2053.039237</v>
      </c>
      <c r="BK303" s="15">
        <v>0.12066300000000001</v>
      </c>
      <c r="BL303" s="15">
        <v>7.6337849999999996</v>
      </c>
      <c r="BM303" s="16">
        <v>11.469746000000001</v>
      </c>
      <c r="BN303" s="15">
        <v>0.16631799999999999</v>
      </c>
      <c r="BO303" s="19"/>
      <c r="BP303" s="11">
        <v>178.28571400000001</v>
      </c>
      <c r="BQ303" s="40">
        <v>0</v>
      </c>
      <c r="BR303" s="40">
        <v>64.282878999999994</v>
      </c>
      <c r="BS303" s="39">
        <v>0</v>
      </c>
      <c r="BT303" s="39">
        <v>19.349170999999998</v>
      </c>
      <c r="BU303" s="40">
        <v>0.64612599999999998</v>
      </c>
      <c r="BV303" s="40">
        <v>75.206762999999995</v>
      </c>
      <c r="BW303" s="39">
        <v>0</v>
      </c>
      <c r="BX303" s="39">
        <v>85.909225000000006</v>
      </c>
      <c r="BY303" s="40">
        <v>0</v>
      </c>
      <c r="BZ303" s="40">
        <v>0.58571899999999999</v>
      </c>
      <c r="CA303" s="39">
        <v>0</v>
      </c>
      <c r="CB303" s="39">
        <v>9.5889150000000001</v>
      </c>
      <c r="CC303" s="39">
        <v>11.173847</v>
      </c>
      <c r="CD303" s="39">
        <v>9.2332929999999998</v>
      </c>
      <c r="CE303" s="39">
        <v>7.9890509999999999</v>
      </c>
      <c r="CF303" s="40">
        <v>1.4956039999999999</v>
      </c>
      <c r="CG303" s="40">
        <v>14.750000999999999</v>
      </c>
      <c r="CH303" s="40">
        <v>1.743061</v>
      </c>
      <c r="CI303" s="40">
        <v>1.7521469999999999</v>
      </c>
      <c r="CJ303" s="40">
        <v>2.515631</v>
      </c>
      <c r="CK303" s="40">
        <v>20.990428999999999</v>
      </c>
      <c r="CL303" s="40">
        <v>0.12610499999999999</v>
      </c>
      <c r="CM303" s="41">
        <v>31.232240000000001</v>
      </c>
      <c r="CN303" s="41">
        <v>40.537412000000003</v>
      </c>
      <c r="CO303" s="11">
        <v>697.482439</v>
      </c>
      <c r="CP303" s="40">
        <v>64.388852</v>
      </c>
      <c r="CQ303" s="40">
        <v>16.151161999999999</v>
      </c>
      <c r="CR303" s="40">
        <v>4.4078580000000001</v>
      </c>
      <c r="CS303" s="40">
        <v>30.960429999999999</v>
      </c>
      <c r="CT303" s="40">
        <v>1.3937949999999999</v>
      </c>
      <c r="CU303" s="40">
        <v>15.840572</v>
      </c>
      <c r="CV303" s="40">
        <v>-3.2035000000000001E-2</v>
      </c>
      <c r="CW303" s="40">
        <v>5.5230139999999999</v>
      </c>
      <c r="CX303" s="40">
        <v>24.410943</v>
      </c>
      <c r="CY303" s="40">
        <v>1.4212689999999999</v>
      </c>
      <c r="CZ303" s="40">
        <v>6.7755619999999999</v>
      </c>
      <c r="DA303" s="40">
        <v>3.338374</v>
      </c>
      <c r="DB303" s="40">
        <v>2.5274070000000002</v>
      </c>
      <c r="DC303" s="40">
        <v>0.89242600000000005</v>
      </c>
    </row>
    <row r="304" spans="1:107" x14ac:dyDescent="0.25">
      <c r="A304" s="6" t="s">
        <v>536</v>
      </c>
      <c r="B304" s="5" t="s">
        <v>51</v>
      </c>
      <c r="C304" s="5" t="s">
        <v>74</v>
      </c>
      <c r="D304" s="24">
        <f t="shared" si="131"/>
        <v>0.61495200000000005</v>
      </c>
      <c r="E304" s="24">
        <f t="shared" si="132"/>
        <v>0.36774200000000001</v>
      </c>
      <c r="F304" s="8">
        <f t="shared" si="133"/>
        <v>0.98269400000000007</v>
      </c>
      <c r="G304" s="19"/>
      <c r="H304" s="9">
        <v>1.2341670565382798</v>
      </c>
      <c r="I304" s="9">
        <v>1.1308550170342038</v>
      </c>
      <c r="J304" s="9">
        <v>1.1066568169010436</v>
      </c>
      <c r="K304" s="9">
        <v>1.187541512917349</v>
      </c>
      <c r="L304" s="9">
        <v>1.1719015141031663</v>
      </c>
      <c r="M304" s="9">
        <v>1.0101794062990965</v>
      </c>
      <c r="N304" s="19"/>
      <c r="O304" s="9">
        <f t="shared" si="135"/>
        <v>2.2021232148881422</v>
      </c>
      <c r="P304" s="9">
        <f t="shared" si="136"/>
        <v>2.131340815603501</v>
      </c>
      <c r="Q304" s="9">
        <f t="shared" si="137"/>
        <v>2.2736157338908987</v>
      </c>
      <c r="R304" s="9">
        <f t="shared" si="138"/>
        <v>2.2330830330480103</v>
      </c>
      <c r="S304" s="9">
        <f t="shared" si="139"/>
        <v>2.1939814579454056</v>
      </c>
      <c r="T304" s="9">
        <f t="shared" si="140"/>
        <v>2.1454038727155562</v>
      </c>
      <c r="U304" s="19"/>
      <c r="V304" s="16">
        <f t="shared" si="141"/>
        <v>-0.31453668331222201</v>
      </c>
      <c r="W304" s="16">
        <f t="shared" si="142"/>
        <v>-0.10835193929696196</v>
      </c>
      <c r="X304" s="16">
        <f t="shared" si="143"/>
        <v>-0.11722768109042657</v>
      </c>
      <c r="Y304" s="16">
        <f t="shared" si="144"/>
        <v>-0.38046269801185856</v>
      </c>
      <c r="Z304" s="16">
        <f t="shared" si="145"/>
        <v>-0.12093279921133986</v>
      </c>
      <c r="AA304" s="16">
        <f t="shared" si="146"/>
        <v>-0.54693252621094091</v>
      </c>
      <c r="AB304" s="16">
        <f t="shared" si="147"/>
        <v>-0.24046961079322268</v>
      </c>
      <c r="AC304" s="47">
        <f t="shared" si="148"/>
        <v>0.15962136860304937</v>
      </c>
      <c r="AD304" s="16">
        <f t="shared" si="149"/>
        <v>-9.0205408649309635E-2</v>
      </c>
      <c r="AE304" s="16">
        <f t="shared" si="150"/>
        <v>0.18011503922925537</v>
      </c>
      <c r="AF304" s="16">
        <f t="shared" si="151"/>
        <v>-0.36541004902627305</v>
      </c>
      <c r="AG304" s="16">
        <f t="shared" si="152"/>
        <v>9.3166624310729224E-2</v>
      </c>
      <c r="AH304" s="16">
        <f t="shared" si="153"/>
        <v>-0.83318603397473168</v>
      </c>
      <c r="AI304" s="16">
        <f t="shared" si="154"/>
        <v>-0.79954699755226355</v>
      </c>
      <c r="AJ304" s="16">
        <f t="shared" si="155"/>
        <v>-0.74423145614800312</v>
      </c>
      <c r="AK304" s="16">
        <f t="shared" si="156"/>
        <v>0.37316361316537516</v>
      </c>
      <c r="AL304" s="47">
        <f t="shared" si="157"/>
        <v>-0.25297966481723005</v>
      </c>
      <c r="AM304" s="16">
        <f t="shared" si="158"/>
        <v>1.7236965379294569</v>
      </c>
      <c r="AN304" s="16">
        <f t="shared" si="159"/>
        <v>-0.94560356693869363</v>
      </c>
      <c r="AO304" s="16">
        <f t="shared" si="160"/>
        <v>1.5063134056323384</v>
      </c>
      <c r="AP304" s="16">
        <f t="shared" si="161"/>
        <v>0.12582857992467852</v>
      </c>
      <c r="AQ304" s="16">
        <f t="shared" si="162"/>
        <v>-0.52773400980110774</v>
      </c>
      <c r="AR304" s="19"/>
      <c r="AS304" s="14">
        <v>9.5699999999999995E-4</v>
      </c>
      <c r="AT304" s="16">
        <v>0.27017999999999998</v>
      </c>
      <c r="AU304" s="14">
        <v>6.3299999999999999E-4</v>
      </c>
      <c r="AV304" s="16">
        <v>1.295825</v>
      </c>
      <c r="AW304" s="15">
        <v>0.51288400000000001</v>
      </c>
      <c r="AX304" s="15">
        <v>8.3205000000000001E-2</v>
      </c>
      <c r="AY304" s="14">
        <v>7.4100000000000001E-4</v>
      </c>
      <c r="AZ304" s="37">
        <v>0.44730999999999999</v>
      </c>
      <c r="BA304" s="16">
        <v>3.0035959999999999</v>
      </c>
      <c r="BB304" s="16">
        <v>2.6887859999999999</v>
      </c>
      <c r="BC304" s="16">
        <f t="shared" si="134"/>
        <v>1.1170825792755541</v>
      </c>
      <c r="BD304" s="12">
        <v>179.87624500000001</v>
      </c>
      <c r="BE304" s="15">
        <v>0</v>
      </c>
      <c r="BF304" s="15">
        <v>0</v>
      </c>
      <c r="BG304" s="15">
        <v>0</v>
      </c>
      <c r="BH304" s="15">
        <v>0.61495200000000005</v>
      </c>
      <c r="BI304" s="37">
        <v>0.36774200000000001</v>
      </c>
      <c r="BJ304" s="13">
        <v>1831.877393</v>
      </c>
      <c r="BK304" s="15">
        <v>0.13137699999999999</v>
      </c>
      <c r="BL304" s="15">
        <v>7.6025669999999996</v>
      </c>
      <c r="BM304" s="16">
        <v>10.739003</v>
      </c>
      <c r="BN304" s="15">
        <v>0.16716900000000001</v>
      </c>
      <c r="BO304" s="19"/>
      <c r="BP304" s="11">
        <v>174.4</v>
      </c>
      <c r="BQ304" s="40">
        <v>0</v>
      </c>
      <c r="BR304" s="40">
        <v>63.139744999999998</v>
      </c>
      <c r="BS304" s="39">
        <v>0</v>
      </c>
      <c r="BT304" s="39">
        <v>19.971312000000001</v>
      </c>
      <c r="BU304" s="40">
        <v>0.664775</v>
      </c>
      <c r="BV304" s="40">
        <v>85.104526000000007</v>
      </c>
      <c r="BW304" s="39">
        <v>0</v>
      </c>
      <c r="BX304" s="39">
        <v>85.395201</v>
      </c>
      <c r="BY304" s="40">
        <v>0</v>
      </c>
      <c r="BZ304" s="40">
        <v>0.62346599999999996</v>
      </c>
      <c r="CA304" s="39">
        <v>0</v>
      </c>
      <c r="CB304" s="39">
        <v>10.766321</v>
      </c>
      <c r="CC304" s="39">
        <v>6.1278589999999999</v>
      </c>
      <c r="CD304" s="39">
        <v>9.098592</v>
      </c>
      <c r="CE304" s="39">
        <v>7.741276</v>
      </c>
      <c r="CF304" s="40">
        <v>1.4728680000000001</v>
      </c>
      <c r="CG304" s="40">
        <v>12.341001</v>
      </c>
      <c r="CH304" s="40">
        <v>1.5853900000000001</v>
      </c>
      <c r="CI304" s="40">
        <v>1.4520109999999999</v>
      </c>
      <c r="CJ304" s="40">
        <v>2.3282639999999999</v>
      </c>
      <c r="CK304" s="40">
        <v>20.998801</v>
      </c>
      <c r="CL304" s="40">
        <v>0.161775</v>
      </c>
      <c r="CM304" s="41">
        <v>31.933971</v>
      </c>
      <c r="CN304" s="41">
        <v>41.577858999999997</v>
      </c>
      <c r="CO304" s="11">
        <v>649.59748500000001</v>
      </c>
      <c r="CP304" s="40">
        <v>61.257803000000003</v>
      </c>
      <c r="CQ304" s="40">
        <v>14.906929</v>
      </c>
      <c r="CR304" s="40">
        <v>3.9773580000000002</v>
      </c>
      <c r="CS304" s="40">
        <v>26.798601000000001</v>
      </c>
      <c r="CT304" s="40">
        <v>1.3412999999999999</v>
      </c>
      <c r="CU304" s="40">
        <v>8.8732000000000006</v>
      </c>
      <c r="CV304" s="40">
        <v>-1.7961999999999999E-2</v>
      </c>
      <c r="CW304" s="40">
        <v>6.4556310000000003</v>
      </c>
      <c r="CX304" s="40">
        <v>23.599019999999999</v>
      </c>
      <c r="CY304" s="40">
        <v>1.486224</v>
      </c>
      <c r="CZ304" s="40">
        <v>7.0527439999999997</v>
      </c>
      <c r="DA304" s="40">
        <v>3.0992120000000001</v>
      </c>
      <c r="DB304" s="40">
        <v>2.2894960000000002</v>
      </c>
      <c r="DC304" s="40">
        <v>0.81389800000000001</v>
      </c>
    </row>
    <row r="305" spans="1:107" x14ac:dyDescent="0.25">
      <c r="A305" s="6" t="s">
        <v>199</v>
      </c>
      <c r="B305" s="5" t="s">
        <v>56</v>
      </c>
      <c r="C305" s="5" t="s">
        <v>74</v>
      </c>
      <c r="D305" s="24">
        <f t="shared" si="131"/>
        <v>0.57897200000000004</v>
      </c>
      <c r="E305" s="24">
        <f t="shared" si="132"/>
        <v>0.40270699999999998</v>
      </c>
      <c r="F305" s="8">
        <f t="shared" si="133"/>
        <v>0.98167899999999997</v>
      </c>
      <c r="G305" s="19"/>
      <c r="H305" s="9">
        <v>1.8299735047427867</v>
      </c>
      <c r="I305" s="9">
        <v>1.7387347142200342</v>
      </c>
      <c r="J305" s="9">
        <v>1.5443873295012671</v>
      </c>
      <c r="K305" s="9">
        <v>1.0168530771783955</v>
      </c>
      <c r="L305" s="9">
        <v>1.7259460896373555</v>
      </c>
      <c r="M305" s="9">
        <v>1.737501605528639</v>
      </c>
      <c r="N305" s="19"/>
      <c r="O305" s="9">
        <f t="shared" si="135"/>
        <v>2.3068052705842965</v>
      </c>
      <c r="P305" s="9">
        <f t="shared" si="136"/>
        <v>2.2158618182278418</v>
      </c>
      <c r="Q305" s="9">
        <f t="shared" si="137"/>
        <v>2.4138807484199907</v>
      </c>
      <c r="R305" s="9">
        <f t="shared" si="138"/>
        <v>2.2643038883473867</v>
      </c>
      <c r="S305" s="9">
        <f t="shared" si="139"/>
        <v>2.3235866839876351</v>
      </c>
      <c r="T305" s="9">
        <f t="shared" si="140"/>
        <v>2.3310960335619937</v>
      </c>
      <c r="U305" s="19"/>
      <c r="V305" s="16">
        <f t="shared" si="141"/>
        <v>-0.36550283775229075</v>
      </c>
      <c r="W305" s="16">
        <f t="shared" si="142"/>
        <v>-0.20866965615666744</v>
      </c>
      <c r="X305" s="16">
        <f t="shared" si="143"/>
        <v>-3.8290448597377551E-3</v>
      </c>
      <c r="Y305" s="16">
        <f t="shared" si="144"/>
        <v>-0.37835744579447073</v>
      </c>
      <c r="Z305" s="16">
        <f t="shared" si="145"/>
        <v>6.4686137700186042E-3</v>
      </c>
      <c r="AA305" s="16">
        <f t="shared" si="146"/>
        <v>-0.29109943449279824</v>
      </c>
      <c r="AB305" s="16">
        <f t="shared" si="147"/>
        <v>-0.16264726301925261</v>
      </c>
      <c r="AC305" s="47">
        <f t="shared" si="148"/>
        <v>0.31927471030537763</v>
      </c>
      <c r="AD305" s="16">
        <f t="shared" si="149"/>
        <v>-0.45803661927514017</v>
      </c>
      <c r="AE305" s="16">
        <f t="shared" si="150"/>
        <v>0.20146107015298895</v>
      </c>
      <c r="AF305" s="16">
        <f t="shared" si="151"/>
        <v>-0.51889201742094615</v>
      </c>
      <c r="AG305" s="16">
        <f t="shared" si="152"/>
        <v>-2.1310686037380244E-2</v>
      </c>
      <c r="AH305" s="16">
        <f t="shared" si="153"/>
        <v>1.353520449249745</v>
      </c>
      <c r="AI305" s="16">
        <f t="shared" si="154"/>
        <v>1.8310488377759446</v>
      </c>
      <c r="AJ305" s="16">
        <f t="shared" si="155"/>
        <v>1.8286122464967598</v>
      </c>
      <c r="AK305" s="16">
        <f t="shared" si="156"/>
        <v>0.26698836077311566</v>
      </c>
      <c r="AL305" s="47">
        <f t="shared" si="157"/>
        <v>-0.15914205640660625</v>
      </c>
      <c r="AM305" s="16">
        <f t="shared" si="158"/>
        <v>1.8832286683971775</v>
      </c>
      <c r="AN305" s="16">
        <f t="shared" si="159"/>
        <v>-1.0954936105702529</v>
      </c>
      <c r="AO305" s="16">
        <f t="shared" si="160"/>
        <v>1.5566722552663641</v>
      </c>
      <c r="AP305" s="16">
        <f t="shared" si="161"/>
        <v>0.2197249736006413</v>
      </c>
      <c r="AQ305" s="16">
        <f t="shared" si="162"/>
        <v>-0.59828625602382324</v>
      </c>
      <c r="AR305" s="19"/>
      <c r="AS305" s="14">
        <v>9.5E-4</v>
      </c>
      <c r="AT305" s="16">
        <v>0.25668999999999997</v>
      </c>
      <c r="AU305" s="14">
        <v>6.4800000000000003E-4</v>
      </c>
      <c r="AV305" s="16">
        <v>1.298457</v>
      </c>
      <c r="AW305" s="15">
        <v>0.52997000000000005</v>
      </c>
      <c r="AX305" s="15">
        <v>0.10302699999999999</v>
      </c>
      <c r="AY305" s="14">
        <v>7.4899999999999999E-4</v>
      </c>
      <c r="AZ305" s="37">
        <v>0.46944200000000003</v>
      </c>
      <c r="BA305" s="16">
        <v>2.8416239999999999</v>
      </c>
      <c r="BB305" s="16">
        <v>2.701552</v>
      </c>
      <c r="BC305" s="16">
        <f t="shared" si="134"/>
        <v>1.0518487151089448</v>
      </c>
      <c r="BD305" s="12">
        <v>177.71619799999999</v>
      </c>
      <c r="BE305" s="15">
        <v>3.3965489999999998</v>
      </c>
      <c r="BF305" s="15">
        <v>0.74693299999999996</v>
      </c>
      <c r="BG305" s="15">
        <v>1.0309950000000001</v>
      </c>
      <c r="BH305" s="15">
        <v>0.57897200000000004</v>
      </c>
      <c r="BI305" s="37">
        <v>0.40270699999999998</v>
      </c>
      <c r="BJ305" s="13">
        <v>1883.384155</v>
      </c>
      <c r="BK305" s="15">
        <v>0.12450700000000001</v>
      </c>
      <c r="BL305" s="15">
        <v>7.6145829999999997</v>
      </c>
      <c r="BM305" s="16">
        <v>11.091996</v>
      </c>
      <c r="BN305" s="15">
        <v>0.16630400000000001</v>
      </c>
      <c r="BO305" s="19"/>
      <c r="BP305" s="11">
        <v>176.25</v>
      </c>
      <c r="BQ305" s="21">
        <v>0</v>
      </c>
      <c r="BR305" s="21">
        <v>63.014620000000001</v>
      </c>
      <c r="BS305" s="20">
        <v>0</v>
      </c>
      <c r="BT305" s="20">
        <v>21.741385999999999</v>
      </c>
      <c r="BU305" s="21">
        <v>0.66513599999999995</v>
      </c>
      <c r="BV305" s="21">
        <v>84.406570000000002</v>
      </c>
      <c r="BW305" s="20">
        <v>0</v>
      </c>
      <c r="BX305" s="20">
        <v>85.682516000000007</v>
      </c>
      <c r="BY305" s="21">
        <v>0</v>
      </c>
      <c r="BZ305" s="21">
        <v>0.610178</v>
      </c>
      <c r="CA305" s="20">
        <v>0</v>
      </c>
      <c r="CB305" s="20">
        <v>9.1540269999999992</v>
      </c>
      <c r="CC305" s="20">
        <v>8.5315410000000007</v>
      </c>
      <c r="CD305" s="20">
        <v>9.1424749999999992</v>
      </c>
      <c r="CE305" s="20">
        <v>8.0075269999999996</v>
      </c>
      <c r="CF305" s="21">
        <v>1.4927269999999999</v>
      </c>
      <c r="CG305" s="21">
        <v>13.354001</v>
      </c>
      <c r="CH305" s="21">
        <v>1.69031</v>
      </c>
      <c r="CI305" s="21">
        <v>1.6504479999999999</v>
      </c>
      <c r="CJ305" s="21">
        <v>2.4729420000000002</v>
      </c>
      <c r="CK305" s="21">
        <v>21.275500000000001</v>
      </c>
      <c r="CL305" s="21">
        <v>0.15073400000000001</v>
      </c>
      <c r="CM305" s="23">
        <v>31.512183</v>
      </c>
      <c r="CN305" s="23">
        <v>41.033107999999999</v>
      </c>
      <c r="CO305" s="22">
        <v>667.901703</v>
      </c>
      <c r="CP305" s="21">
        <v>62.530557999999999</v>
      </c>
      <c r="CQ305" s="21">
        <v>15.648909</v>
      </c>
      <c r="CR305" s="21">
        <v>4.2079300000000002</v>
      </c>
      <c r="CS305" s="21">
        <v>29.034001</v>
      </c>
      <c r="CT305" s="21">
        <v>1.3976059999999999</v>
      </c>
      <c r="CU305" s="21">
        <v>11.119501</v>
      </c>
      <c r="CV305" s="21">
        <v>-2.0212999999999998E-2</v>
      </c>
      <c r="CW305" s="21">
        <v>6.2675559999999999</v>
      </c>
      <c r="CX305" s="21">
        <v>23.648589000000001</v>
      </c>
      <c r="CY305" s="21">
        <v>1.499349</v>
      </c>
      <c r="CZ305" s="21">
        <v>7.0671600000000003</v>
      </c>
      <c r="DA305" s="21">
        <v>3.2363490000000001</v>
      </c>
      <c r="DB305" s="21">
        <v>2.4846080000000001</v>
      </c>
      <c r="DC305" s="21">
        <v>0.87000200000000005</v>
      </c>
    </row>
    <row r="306" spans="1:107" x14ac:dyDescent="0.25">
      <c r="A306" s="6" t="s">
        <v>454</v>
      </c>
      <c r="B306" s="5" t="s">
        <v>51</v>
      </c>
      <c r="C306" s="10" t="s">
        <v>201</v>
      </c>
      <c r="D306" s="24">
        <f t="shared" si="131"/>
        <v>0.36663699999999999</v>
      </c>
      <c r="E306" s="24">
        <f t="shared" si="132"/>
        <v>0.61481600000000003</v>
      </c>
      <c r="F306" s="8">
        <f t="shared" si="133"/>
        <v>0.98145300000000002</v>
      </c>
      <c r="G306" s="19"/>
      <c r="H306" s="9">
        <v>0.78224509066559411</v>
      </c>
      <c r="I306" s="9">
        <v>1.1070908328938713</v>
      </c>
      <c r="J306" s="9">
        <v>0.94330346484427974</v>
      </c>
      <c r="K306" s="9">
        <v>1.0316099094716618</v>
      </c>
      <c r="L306" s="9">
        <v>0.95617531444002923</v>
      </c>
      <c r="M306" s="9">
        <v>0.94880773725684264</v>
      </c>
      <c r="N306" s="19"/>
      <c r="O306" s="9">
        <f t="shared" si="135"/>
        <v>1.8222773412209605</v>
      </c>
      <c r="P306" s="9">
        <f t="shared" si="136"/>
        <v>1.7884548400848839</v>
      </c>
      <c r="Q306" s="9">
        <f t="shared" si="137"/>
        <v>1.8348136528045846</v>
      </c>
      <c r="R306" s="9">
        <f t="shared" si="138"/>
        <v>1.9858727114293178</v>
      </c>
      <c r="S306" s="9">
        <f t="shared" si="139"/>
        <v>1.8098617864084587</v>
      </c>
      <c r="T306" s="9">
        <f t="shared" si="140"/>
        <v>1.7367315035342175</v>
      </c>
      <c r="U306" s="19"/>
      <c r="V306" s="16">
        <f t="shared" si="141"/>
        <v>3.4945518562537942E-2</v>
      </c>
      <c r="W306" s="16">
        <f t="shared" si="142"/>
        <v>0.53171822568069349</v>
      </c>
      <c r="X306" s="16">
        <f t="shared" si="143"/>
        <v>-0.63886140775159328</v>
      </c>
      <c r="Y306" s="16">
        <f t="shared" si="144"/>
        <v>0.886970325095503</v>
      </c>
      <c r="Z306" s="16">
        <f t="shared" si="145"/>
        <v>0.12979133232899545</v>
      </c>
      <c r="AA306" s="16">
        <f t="shared" si="146"/>
        <v>-0.61600823536619764</v>
      </c>
      <c r="AB306" s="16">
        <f t="shared" si="147"/>
        <v>-0.53230341494561106</v>
      </c>
      <c r="AC306" s="47">
        <f t="shared" si="148"/>
        <v>-0.60147320590388664</v>
      </c>
      <c r="AD306" s="16">
        <f t="shared" si="149"/>
        <v>0.60736854629572778</v>
      </c>
      <c r="AE306" s="16">
        <f t="shared" si="150"/>
        <v>-0.51009614600728159</v>
      </c>
      <c r="AF306" s="16">
        <f t="shared" si="151"/>
        <v>0.42879375745124498</v>
      </c>
      <c r="AG306" s="16">
        <f t="shared" si="152"/>
        <v>-0.30170165199023324</v>
      </c>
      <c r="AH306" s="16">
        <f t="shared" si="153"/>
        <v>-0.83318603397473168</v>
      </c>
      <c r="AI306" s="16">
        <f t="shared" si="154"/>
        <v>-0.79954699755226355</v>
      </c>
      <c r="AJ306" s="16">
        <f t="shared" si="155"/>
        <v>-0.74423145614800312</v>
      </c>
      <c r="AK306" s="16">
        <f t="shared" si="156"/>
        <v>-0.35960202879637915</v>
      </c>
      <c r="AL306" s="47">
        <f t="shared" si="157"/>
        <v>0.41010722951843404</v>
      </c>
      <c r="AM306" s="16">
        <f t="shared" si="158"/>
        <v>-0.98947889842729619</v>
      </c>
      <c r="AN306" s="16">
        <f t="shared" si="159"/>
        <v>0.46277375569024265</v>
      </c>
      <c r="AO306" s="16">
        <f t="shared" si="160"/>
        <v>-0.86652467769352648</v>
      </c>
      <c r="AP306" s="16">
        <f t="shared" si="161"/>
        <v>-0.84680386651289752</v>
      </c>
      <c r="AQ306" s="16">
        <f t="shared" si="162"/>
        <v>-2.7424786298062536E-2</v>
      </c>
      <c r="AR306" s="19"/>
      <c r="AS306" s="14">
        <v>1.005E-3</v>
      </c>
      <c r="AT306" s="16">
        <v>0.35625200000000001</v>
      </c>
      <c r="AU306" s="14">
        <v>5.6400000000000005E-4</v>
      </c>
      <c r="AV306" s="16">
        <v>2.8803779999999999</v>
      </c>
      <c r="AW306" s="15">
        <v>0.54650900000000002</v>
      </c>
      <c r="AX306" s="15">
        <v>7.7853000000000006E-2</v>
      </c>
      <c r="AY306" s="14">
        <v>7.1100000000000004E-4</v>
      </c>
      <c r="AZ306" s="37">
        <v>0.34180300000000002</v>
      </c>
      <c r="BA306" s="16">
        <v>3.3107679999999999</v>
      </c>
      <c r="BB306" s="16">
        <v>2.2760050000000001</v>
      </c>
      <c r="BC306" s="16">
        <f t="shared" si="134"/>
        <v>1.4546400381369988</v>
      </c>
      <c r="BD306" s="12">
        <v>172.42556300000001</v>
      </c>
      <c r="BE306" s="15">
        <v>0</v>
      </c>
      <c r="BF306" s="15">
        <v>0</v>
      </c>
      <c r="BG306" s="15">
        <v>0</v>
      </c>
      <c r="BH306" s="15">
        <v>0.36663699999999999</v>
      </c>
      <c r="BI306" s="37">
        <v>0.61481600000000003</v>
      </c>
      <c r="BJ306" s="13">
        <v>955.89785800000004</v>
      </c>
      <c r="BK306" s="15">
        <v>0.19592799999999999</v>
      </c>
      <c r="BL306" s="15">
        <v>7.0363899999999999</v>
      </c>
      <c r="BM306" s="16">
        <v>7.0824999999999996</v>
      </c>
      <c r="BN306" s="15">
        <v>0.17330300000000001</v>
      </c>
      <c r="BO306" s="19"/>
      <c r="BP306" s="11">
        <v>152</v>
      </c>
      <c r="BQ306" s="40">
        <v>0</v>
      </c>
      <c r="BR306" s="40">
        <v>22.502314999999999</v>
      </c>
      <c r="BS306" s="39">
        <v>0</v>
      </c>
      <c r="BT306" s="39">
        <v>38.698487999999998</v>
      </c>
      <c r="BU306" s="40">
        <v>0.89663899999999996</v>
      </c>
      <c r="BV306" s="40">
        <v>51.780754000000002</v>
      </c>
      <c r="BW306" s="39">
        <v>0</v>
      </c>
      <c r="BX306" s="39">
        <v>40.498776999999997</v>
      </c>
      <c r="BY306" s="40">
        <v>0</v>
      </c>
      <c r="BZ306" s="40">
        <v>0.28997299999999998</v>
      </c>
      <c r="CA306" s="39">
        <v>0</v>
      </c>
      <c r="CB306" s="39">
        <v>1.4760789999999999</v>
      </c>
      <c r="CC306" s="39">
        <v>4.9164649999999996</v>
      </c>
      <c r="CD306" s="39">
        <v>11.204511</v>
      </c>
      <c r="CE306" s="39">
        <v>8.5974319999999995</v>
      </c>
      <c r="CF306" s="40">
        <v>1.122166</v>
      </c>
      <c r="CG306" s="40">
        <v>12.248334</v>
      </c>
      <c r="CH306" s="40">
        <v>0.57366799999999996</v>
      </c>
      <c r="CI306" s="40">
        <v>0.47664600000000001</v>
      </c>
      <c r="CJ306" s="40">
        <v>0.43189499999999997</v>
      </c>
      <c r="CK306" s="40">
        <v>21.265668000000002</v>
      </c>
      <c r="CL306" s="40">
        <v>0.206514</v>
      </c>
      <c r="CM306" s="41">
        <v>30.167176000000001</v>
      </c>
      <c r="CN306" s="41">
        <v>33.792732000000001</v>
      </c>
      <c r="CO306" s="11">
        <v>582.62961800000005</v>
      </c>
      <c r="CP306" s="40">
        <v>56.276108000000001</v>
      </c>
      <c r="CQ306" s="40">
        <v>14.852239000000001</v>
      </c>
      <c r="CR306" s="40">
        <v>2.350981</v>
      </c>
      <c r="CS306" s="40">
        <v>20.137333999999999</v>
      </c>
      <c r="CT306" s="40">
        <v>1.114133</v>
      </c>
      <c r="CU306" s="40">
        <v>10.013667</v>
      </c>
      <c r="CV306" s="40">
        <v>2.0525999999999999E-2</v>
      </c>
      <c r="CW306" s="40">
        <v>5.754372</v>
      </c>
      <c r="CX306" s="40">
        <v>21.933914999999999</v>
      </c>
      <c r="CY306" s="40">
        <v>1.251989</v>
      </c>
      <c r="CZ306" s="40">
        <v>6.0473689999999998</v>
      </c>
      <c r="DA306" s="40">
        <v>3.3286199999999999</v>
      </c>
      <c r="DB306" s="40">
        <v>2.3765969999999998</v>
      </c>
      <c r="DC306" s="40">
        <v>0.74597400000000003</v>
      </c>
    </row>
    <row r="307" spans="1:107" x14ac:dyDescent="0.25">
      <c r="A307" s="6" t="s">
        <v>59</v>
      </c>
      <c r="B307" s="5" t="s">
        <v>48</v>
      </c>
      <c r="C307" s="5"/>
      <c r="D307" s="24">
        <f t="shared" si="131"/>
        <v>0.73262300000000002</v>
      </c>
      <c r="E307" s="24">
        <f t="shared" si="132"/>
        <v>0.248281</v>
      </c>
      <c r="F307" s="8">
        <f t="shared" si="133"/>
        <v>0.980904</v>
      </c>
      <c r="G307" s="19"/>
      <c r="H307" s="9">
        <v>0.50016320120058988</v>
      </c>
      <c r="I307" s="9">
        <v>0.68591022760789733</v>
      </c>
      <c r="J307" s="9">
        <v>0.34232394784164166</v>
      </c>
      <c r="K307" s="9">
        <v>0.82250568426626403</v>
      </c>
      <c r="L307" s="9">
        <v>0.5159259991961187</v>
      </c>
      <c r="M307" s="9">
        <v>0.64210300358509498</v>
      </c>
      <c r="N307" s="19"/>
      <c r="O307" s="9">
        <f t="shared" si="135"/>
        <v>2.2280928197083427</v>
      </c>
      <c r="P307" s="9">
        <f t="shared" si="136"/>
        <v>2.2530950952996598</v>
      </c>
      <c r="Q307" s="9">
        <f t="shared" si="137"/>
        <v>2.4069242797190999</v>
      </c>
      <c r="R307" s="9">
        <f t="shared" si="138"/>
        <v>2.2460159606547001</v>
      </c>
      <c r="S307" s="9">
        <f t="shared" si="139"/>
        <v>2.406085478194258</v>
      </c>
      <c r="T307" s="9">
        <f t="shared" si="140"/>
        <v>2.2645209297177917</v>
      </c>
      <c r="U307" s="19"/>
      <c r="V307" s="16">
        <f t="shared" si="141"/>
        <v>-0.54024393868967069</v>
      </c>
      <c r="W307" s="16">
        <f t="shared" si="142"/>
        <v>-0.63523189164885141</v>
      </c>
      <c r="X307" s="16">
        <f t="shared" si="143"/>
        <v>0.27588759117596001</v>
      </c>
      <c r="Y307" s="16">
        <f t="shared" si="144"/>
        <v>-0.9395439391330348</v>
      </c>
      <c r="Z307" s="16">
        <f t="shared" si="145"/>
        <v>-0.77049657601445554</v>
      </c>
      <c r="AA307" s="16">
        <f t="shared" si="146"/>
        <v>-0.89219491328348843</v>
      </c>
      <c r="AB307" s="16">
        <f t="shared" si="147"/>
        <v>-7.0025674713124347E-3</v>
      </c>
      <c r="AC307" s="47">
        <f t="shared" si="148"/>
        <v>0.45589474638437572</v>
      </c>
      <c r="AD307" s="16">
        <f t="shared" si="149"/>
        <v>-0.33344972742874823</v>
      </c>
      <c r="AE307" s="16">
        <f t="shared" si="150"/>
        <v>0.40362801476092608</v>
      </c>
      <c r="AF307" s="16">
        <f t="shared" si="151"/>
        <v>-0.57917268811298506</v>
      </c>
      <c r="AG307" s="16">
        <f t="shared" si="152"/>
        <v>1.0125940847719033</v>
      </c>
      <c r="AH307" s="16">
        <f t="shared" si="153"/>
        <v>1.2603944284567519</v>
      </c>
      <c r="AI307" s="16">
        <f t="shared" si="154"/>
        <v>1.5875366514860121</v>
      </c>
      <c r="AJ307" s="16">
        <f t="shared" si="155"/>
        <v>1.0884007748263957</v>
      </c>
      <c r="AK307" s="16">
        <f t="shared" si="156"/>
        <v>0.72040508410060478</v>
      </c>
      <c r="AL307" s="47">
        <f t="shared" si="157"/>
        <v>-0.57358411321824665</v>
      </c>
      <c r="AM307" s="16">
        <f t="shared" si="158"/>
        <v>0.82856155745021298</v>
      </c>
      <c r="AN307" s="16">
        <f t="shared" si="159"/>
        <v>-0.45997728001711435</v>
      </c>
      <c r="AO307" s="16">
        <f t="shared" si="160"/>
        <v>0.61204987224276985</v>
      </c>
      <c r="AP307" s="16">
        <f t="shared" si="161"/>
        <v>-1.2169137837349931E-2</v>
      </c>
      <c r="AQ307" s="16">
        <f t="shared" si="162"/>
        <v>0.48927865858158875</v>
      </c>
      <c r="AR307" s="19"/>
      <c r="AS307" s="14">
        <v>9.2599999999999996E-4</v>
      </c>
      <c r="AT307" s="16">
        <v>0.19932900000000001</v>
      </c>
      <c r="AU307" s="14">
        <v>6.8499999999999995E-4</v>
      </c>
      <c r="AV307" s="16">
        <v>0.596858</v>
      </c>
      <c r="AW307" s="15">
        <v>0.42576999999999998</v>
      </c>
      <c r="AX307" s="15">
        <v>5.6453999999999997E-2</v>
      </c>
      <c r="AY307" s="14">
        <v>7.6499999999999995E-4</v>
      </c>
      <c r="AZ307" s="37">
        <v>0.48838100000000001</v>
      </c>
      <c r="BA307" s="16">
        <v>2.8964850000000002</v>
      </c>
      <c r="BB307" s="16">
        <v>2.8224580000000001</v>
      </c>
      <c r="BC307" s="16">
        <f t="shared" si="134"/>
        <v>1.0262278482089016</v>
      </c>
      <c r="BD307" s="12">
        <v>197.224718</v>
      </c>
      <c r="BE307" s="15">
        <v>3.2518989999999999</v>
      </c>
      <c r="BF307" s="15">
        <v>0.67779</v>
      </c>
      <c r="BG307" s="15">
        <v>0.73437600000000003</v>
      </c>
      <c r="BH307" s="15">
        <v>0.73262300000000002</v>
      </c>
      <c r="BI307" s="37">
        <v>0.248281</v>
      </c>
      <c r="BJ307" s="13">
        <v>1542.8728880000001</v>
      </c>
      <c r="BK307" s="15">
        <v>0.15363499999999999</v>
      </c>
      <c r="BL307" s="15">
        <v>7.389189</v>
      </c>
      <c r="BM307" s="16">
        <v>10.220216000000001</v>
      </c>
      <c r="BN307" s="15">
        <v>0.17963799999999999</v>
      </c>
      <c r="BO307" s="19"/>
      <c r="BP307" s="11">
        <v>184</v>
      </c>
      <c r="BQ307" s="21">
        <v>44.034799999999997</v>
      </c>
      <c r="BR307" s="21">
        <v>55.051118000000002</v>
      </c>
      <c r="BS307" s="20">
        <v>16.297972000000001</v>
      </c>
      <c r="BT307" s="20">
        <v>24.525283999999999</v>
      </c>
      <c r="BU307" s="21">
        <v>0.77102800000000005</v>
      </c>
      <c r="BV307" s="21">
        <v>82.064267999999998</v>
      </c>
      <c r="BW307" s="20">
        <v>55.195680000000003</v>
      </c>
      <c r="BX307" s="20">
        <v>90.212495000000004</v>
      </c>
      <c r="BY307" s="21">
        <v>2.6268570000000002</v>
      </c>
      <c r="BZ307" s="21">
        <v>0.58638400000000002</v>
      </c>
      <c r="CA307" s="20">
        <v>5.3424129999999996</v>
      </c>
      <c r="CB307" s="20">
        <v>12.788475999999999</v>
      </c>
      <c r="CC307" s="20">
        <v>11.287474</v>
      </c>
      <c r="CD307" s="20">
        <v>10.142109</v>
      </c>
      <c r="CE307" s="20">
        <v>8.7086959999999998</v>
      </c>
      <c r="CF307" s="21">
        <v>1.4309860000000001</v>
      </c>
      <c r="CG307" s="21">
        <v>20.830601000000001</v>
      </c>
      <c r="CH307" s="21">
        <v>1.592719</v>
      </c>
      <c r="CI307" s="21">
        <v>1.528586</v>
      </c>
      <c r="CJ307" s="21">
        <v>1.9787600000000001</v>
      </c>
      <c r="CK307" s="21">
        <v>22.684801</v>
      </c>
      <c r="CL307" s="21">
        <v>4.3316E-2</v>
      </c>
      <c r="CM307" s="23">
        <v>31.417708000000001</v>
      </c>
      <c r="CN307" s="23">
        <v>38.720461</v>
      </c>
      <c r="CO307" s="22">
        <v>868.18679799999995</v>
      </c>
      <c r="CP307" s="21">
        <v>73.396404000000004</v>
      </c>
      <c r="CQ307" s="21">
        <v>16.328713</v>
      </c>
      <c r="CR307" s="21">
        <v>4.274991</v>
      </c>
      <c r="CS307" s="21">
        <v>30.177201</v>
      </c>
      <c r="CT307" s="21">
        <v>1.4290099999999999</v>
      </c>
      <c r="CU307" s="21">
        <v>12.442000999999999</v>
      </c>
      <c r="CV307" s="21">
        <v>2.7758000000000001E-2</v>
      </c>
      <c r="CW307" s="21">
        <v>7.8162830000000003</v>
      </c>
      <c r="CX307" s="21">
        <v>28.897261</v>
      </c>
      <c r="CY307" s="21">
        <v>1.5670329999999999</v>
      </c>
      <c r="CZ307" s="21">
        <v>7.4103329999999996</v>
      </c>
      <c r="DA307" s="21">
        <v>3.740281</v>
      </c>
      <c r="DB307" s="21">
        <v>2.825488</v>
      </c>
      <c r="DC307" s="21">
        <v>1.0218419999999999</v>
      </c>
    </row>
    <row r="308" spans="1:107" x14ac:dyDescent="0.25">
      <c r="A308" s="6" t="s">
        <v>639</v>
      </c>
      <c r="B308" s="5" t="s">
        <v>56</v>
      </c>
      <c r="C308" s="5" t="s">
        <v>120</v>
      </c>
      <c r="D308" s="24">
        <f t="shared" si="131"/>
        <v>0.95948800000000001</v>
      </c>
      <c r="E308" s="24">
        <f t="shared" si="132"/>
        <v>2.0627E-2</v>
      </c>
      <c r="F308" s="8">
        <f t="shared" si="133"/>
        <v>0.98011499999999996</v>
      </c>
      <c r="G308" s="19"/>
      <c r="H308" s="9">
        <v>1.7365602849902118</v>
      </c>
      <c r="I308" s="9">
        <v>1.3184232401567275</v>
      </c>
      <c r="J308" s="9">
        <v>1.2349629043013532</v>
      </c>
      <c r="K308" s="9">
        <v>1.1779649422989267</v>
      </c>
      <c r="L308" s="9">
        <v>1.4481232871217666</v>
      </c>
      <c r="M308" s="9">
        <v>1.2584308821931554</v>
      </c>
      <c r="N308" s="19"/>
      <c r="O308" s="9">
        <f t="shared" si="135"/>
        <v>2.2904598440413957</v>
      </c>
      <c r="P308" s="9">
        <f t="shared" si="136"/>
        <v>2.5725047183970586</v>
      </c>
      <c r="Q308" s="9">
        <f t="shared" si="137"/>
        <v>2.3824422900346378</v>
      </c>
      <c r="R308" s="9">
        <f t="shared" si="138"/>
        <v>2.5116566491975139</v>
      </c>
      <c r="S308" s="9">
        <f t="shared" si="139"/>
        <v>2.4863381315420172</v>
      </c>
      <c r="T308" s="9">
        <f t="shared" si="140"/>
        <v>2.2788634632425615</v>
      </c>
      <c r="U308" s="19"/>
      <c r="V308" s="16">
        <f t="shared" si="141"/>
        <v>-0.65673800598125687</v>
      </c>
      <c r="W308" s="16">
        <f t="shared" si="142"/>
        <v>-0.97354576939647486</v>
      </c>
      <c r="X308" s="16">
        <f t="shared" si="143"/>
        <v>0.51780468180142902</v>
      </c>
      <c r="Y308" s="16">
        <f t="shared" si="144"/>
        <v>-1.3196683434940149</v>
      </c>
      <c r="Z308" s="16">
        <f t="shared" si="145"/>
        <v>-1.0057186861578431</v>
      </c>
      <c r="AA308" s="16">
        <f t="shared" si="146"/>
        <v>-1.1833789705054145</v>
      </c>
      <c r="AB308" s="16">
        <f t="shared" si="147"/>
        <v>0.1486421280766288</v>
      </c>
      <c r="AC308" s="47">
        <f t="shared" si="148"/>
        <v>0.67243523125788407</v>
      </c>
      <c r="AD308" s="16">
        <f t="shared" si="149"/>
        <v>-1.670579265198527</v>
      </c>
      <c r="AE308" s="16">
        <f t="shared" si="150"/>
        <v>1.3047963752623064</v>
      </c>
      <c r="AF308" s="16">
        <f t="shared" si="151"/>
        <v>-1.3784224136315888</v>
      </c>
      <c r="AG308" s="16">
        <f t="shared" si="152"/>
        <v>2.0561348265069035</v>
      </c>
      <c r="AH308" s="16">
        <f t="shared" si="153"/>
        <v>0.97478564620750174</v>
      </c>
      <c r="AI308" s="16">
        <f t="shared" si="154"/>
        <v>0.46754189588625383</v>
      </c>
      <c r="AJ308" s="16">
        <f t="shared" si="155"/>
        <v>-0.22161723712756742</v>
      </c>
      <c r="AK308" s="16">
        <f t="shared" si="156"/>
        <v>1.3898728060008256</v>
      </c>
      <c r="AL308" s="47">
        <f t="shared" si="157"/>
        <v>-1.1845524216727634</v>
      </c>
      <c r="AM308" s="16">
        <f t="shared" si="158"/>
        <v>-0.3609448876995025</v>
      </c>
      <c r="AN308" s="16">
        <f t="shared" si="159"/>
        <v>0.93810192025460271</v>
      </c>
      <c r="AO308" s="16">
        <f t="shared" si="160"/>
        <v>-0.10459142702652068</v>
      </c>
      <c r="AP308" s="16">
        <f t="shared" si="161"/>
        <v>0.4759028231622387</v>
      </c>
      <c r="AQ308" s="16">
        <f t="shared" si="162"/>
        <v>1.7087314138137437</v>
      </c>
      <c r="AR308" s="19"/>
      <c r="AS308" s="14">
        <v>9.1E-4</v>
      </c>
      <c r="AT308" s="16">
        <v>0.153835</v>
      </c>
      <c r="AU308" s="14">
        <v>7.1699999999999997E-4</v>
      </c>
      <c r="AV308" s="16">
        <v>0.121624</v>
      </c>
      <c r="AW308" s="15">
        <v>0.39422400000000002</v>
      </c>
      <c r="AX308" s="15">
        <v>3.3893E-2</v>
      </c>
      <c r="AY308" s="14">
        <v>7.8100000000000001E-4</v>
      </c>
      <c r="AZ308" s="37">
        <v>0.51839900000000005</v>
      </c>
      <c r="BA308" s="16">
        <v>2.3076889999999999</v>
      </c>
      <c r="BB308" s="16">
        <v>3.361402</v>
      </c>
      <c r="BC308" s="16">
        <f t="shared" si="134"/>
        <v>0.6865257413424517</v>
      </c>
      <c r="BD308" s="12">
        <v>216.91505699999999</v>
      </c>
      <c r="BE308" s="15">
        <v>2.808271</v>
      </c>
      <c r="BF308" s="15">
        <v>0.35977799999999999</v>
      </c>
      <c r="BG308" s="15">
        <v>0.209423</v>
      </c>
      <c r="BH308" s="15">
        <v>0.95948800000000001</v>
      </c>
      <c r="BI308" s="37">
        <v>2.0627E-2</v>
      </c>
      <c r="BJ308" s="13">
        <v>1158.827209</v>
      </c>
      <c r="BK308" s="15">
        <v>0.21771399999999999</v>
      </c>
      <c r="BL308" s="15">
        <v>7.2181930000000003</v>
      </c>
      <c r="BM308" s="16">
        <v>12.055068</v>
      </c>
      <c r="BN308" s="15">
        <v>0.19458900000000001</v>
      </c>
      <c r="BO308" s="19"/>
      <c r="BP308" s="11">
        <v>138</v>
      </c>
      <c r="BQ308" s="40">
        <v>42.380504999999999</v>
      </c>
      <c r="BR308" s="40">
        <v>27.285073000000001</v>
      </c>
      <c r="BS308" s="39">
        <v>19.193054</v>
      </c>
      <c r="BT308" s="39">
        <v>6.6866050000000001</v>
      </c>
      <c r="BU308" s="40">
        <v>0.71988300000000005</v>
      </c>
      <c r="BV308" s="40">
        <v>61.662647</v>
      </c>
      <c r="BW308" s="39">
        <v>52.207560999999998</v>
      </c>
      <c r="BX308" s="39">
        <v>51.399796000000002</v>
      </c>
      <c r="BY308" s="40">
        <v>2.1487609999999999</v>
      </c>
      <c r="BZ308" s="40">
        <v>0.43031000000000003</v>
      </c>
      <c r="CA308" s="39">
        <v>7.8029909999999996</v>
      </c>
      <c r="CB308" s="39">
        <v>6.1784730000000003</v>
      </c>
      <c r="CC308" s="39">
        <v>11.213520000000001</v>
      </c>
      <c r="CD308" s="39">
        <v>10.3833</v>
      </c>
      <c r="CE308" s="39">
        <v>7.270562</v>
      </c>
      <c r="CF308" s="40">
        <v>1.286913</v>
      </c>
      <c r="CG308" s="40">
        <v>13.477001</v>
      </c>
      <c r="CH308" s="40">
        <v>1.4978</v>
      </c>
      <c r="CI308" s="40">
        <v>0.90860200000000002</v>
      </c>
      <c r="CJ308" s="40">
        <v>1.247341</v>
      </c>
      <c r="CK308" s="40">
        <v>21.462501</v>
      </c>
      <c r="CL308" s="40">
        <v>0.29886800000000002</v>
      </c>
      <c r="CM308" s="41">
        <v>36.699198000000003</v>
      </c>
      <c r="CN308" s="41">
        <v>35.146622000000001</v>
      </c>
      <c r="CO308" s="11">
        <v>869.45825200000002</v>
      </c>
      <c r="CP308" s="40">
        <v>62.284436999999997</v>
      </c>
      <c r="CQ308" s="40">
        <v>18.344436000000002</v>
      </c>
      <c r="CR308" s="40">
        <v>2.991222</v>
      </c>
      <c r="CS308" s="40">
        <v>30.965502000000001</v>
      </c>
      <c r="CT308" s="40">
        <v>1.19417</v>
      </c>
      <c r="CU308" s="40">
        <v>9.7159999999999993</v>
      </c>
      <c r="CV308" s="40">
        <v>3.1679999999999998E-3</v>
      </c>
      <c r="CW308" s="40">
        <v>8.2201930000000001</v>
      </c>
      <c r="CX308" s="40">
        <v>34.809334</v>
      </c>
      <c r="CY308" s="40">
        <v>1.6618109999999999</v>
      </c>
      <c r="CZ308" s="40">
        <v>7.6035680000000001</v>
      </c>
      <c r="DA308" s="40">
        <v>3.6649910000000001</v>
      </c>
      <c r="DB308" s="40">
        <v>2.7814269999999999</v>
      </c>
      <c r="DC308" s="40">
        <v>0.923794</v>
      </c>
    </row>
    <row r="309" spans="1:107" x14ac:dyDescent="0.25">
      <c r="A309" s="6" t="s">
        <v>236</v>
      </c>
      <c r="B309" s="5" t="s">
        <v>51</v>
      </c>
      <c r="C309" s="5" t="s">
        <v>176</v>
      </c>
      <c r="D309" s="24">
        <f t="shared" si="131"/>
        <v>0.867892</v>
      </c>
      <c r="E309" s="24">
        <f t="shared" si="132"/>
        <v>0.112222</v>
      </c>
      <c r="F309" s="8">
        <f t="shared" si="133"/>
        <v>0.98011400000000004</v>
      </c>
      <c r="G309" s="19"/>
      <c r="H309" s="9">
        <v>0.36605730683921384</v>
      </c>
      <c r="I309" s="9">
        <v>0.58101696070450382</v>
      </c>
      <c r="J309" s="9">
        <v>0.58654142106920126</v>
      </c>
      <c r="K309" s="9">
        <v>0.99693387157561431</v>
      </c>
      <c r="L309" s="9">
        <v>0.51768249817614076</v>
      </c>
      <c r="M309" s="9">
        <v>0.5315612650966336</v>
      </c>
      <c r="N309" s="19"/>
      <c r="O309" s="9">
        <f t="shared" si="135"/>
        <v>1.9829008569812547</v>
      </c>
      <c r="P309" s="9">
        <f t="shared" si="136"/>
        <v>2.1882581282927114</v>
      </c>
      <c r="Q309" s="9">
        <f t="shared" si="137"/>
        <v>2.1028206117240167</v>
      </c>
      <c r="R309" s="9">
        <f t="shared" si="138"/>
        <v>2.0474246343837339</v>
      </c>
      <c r="S309" s="9">
        <f t="shared" si="139"/>
        <v>2.1346237532602137</v>
      </c>
      <c r="T309" s="9">
        <f t="shared" si="140"/>
        <v>2.508341192492809</v>
      </c>
      <c r="U309" s="19"/>
      <c r="V309" s="16">
        <f t="shared" si="141"/>
        <v>-0.5766483347182908</v>
      </c>
      <c r="W309" s="16">
        <f t="shared" si="142"/>
        <v>-0.60288333209809397</v>
      </c>
      <c r="X309" s="16">
        <f t="shared" si="143"/>
        <v>0.30612722750414434</v>
      </c>
      <c r="Y309" s="16">
        <f t="shared" si="144"/>
        <v>-1.0313175783481614</v>
      </c>
      <c r="Z309" s="16">
        <f t="shared" si="145"/>
        <v>0.72466928665726105</v>
      </c>
      <c r="AA309" s="16">
        <f t="shared" si="146"/>
        <v>0.60501333874312013</v>
      </c>
      <c r="AB309" s="16">
        <f t="shared" si="147"/>
        <v>2.7252260004340893E-3</v>
      </c>
      <c r="AC309" s="47">
        <f t="shared" si="148"/>
        <v>1.0044307917660273</v>
      </c>
      <c r="AD309" s="16">
        <f t="shared" si="149"/>
        <v>-0.26534377080248839</v>
      </c>
      <c r="AE309" s="16">
        <f t="shared" si="150"/>
        <v>0.62325335736938769</v>
      </c>
      <c r="AF309" s="16">
        <f t="shared" si="151"/>
        <v>-0.66265064171145849</v>
      </c>
      <c r="AG309" s="16">
        <f t="shared" si="152"/>
        <v>0.50076524250215881</v>
      </c>
      <c r="AH309" s="16">
        <f t="shared" si="153"/>
        <v>-0.83318603397473168</v>
      </c>
      <c r="AI309" s="16">
        <f t="shared" si="154"/>
        <v>-0.79954699755226355</v>
      </c>
      <c r="AJ309" s="16">
        <f t="shared" si="155"/>
        <v>-0.74423145614800312</v>
      </c>
      <c r="AK309" s="16">
        <f t="shared" si="156"/>
        <v>1.1195774080541496</v>
      </c>
      <c r="AL309" s="47">
        <f t="shared" si="157"/>
        <v>-0.93873358162211007</v>
      </c>
      <c r="AM309" s="16">
        <f t="shared" si="158"/>
        <v>1.5216106573682038</v>
      </c>
      <c r="AN309" s="16">
        <f t="shared" si="159"/>
        <v>-1.2068529675856066</v>
      </c>
      <c r="AO309" s="16">
        <f t="shared" si="160"/>
        <v>1.0285371725157828</v>
      </c>
      <c r="AP309" s="16">
        <f t="shared" si="161"/>
        <v>0.43433675197956062</v>
      </c>
      <c r="AQ309" s="16">
        <f t="shared" si="162"/>
        <v>-0.30074337253195799</v>
      </c>
      <c r="AR309" s="19"/>
      <c r="AS309" s="14">
        <v>9.2100000000000005E-4</v>
      </c>
      <c r="AT309" s="16">
        <v>0.203679</v>
      </c>
      <c r="AU309" s="14">
        <v>6.8900000000000005E-4</v>
      </c>
      <c r="AV309" s="16">
        <v>0.482122</v>
      </c>
      <c r="AW309" s="15">
        <v>0.62628899999999998</v>
      </c>
      <c r="AX309" s="15">
        <v>0.172458</v>
      </c>
      <c r="AY309" s="14">
        <v>7.6599999999999997E-4</v>
      </c>
      <c r="AZ309" s="37">
        <v>0.56442199999999998</v>
      </c>
      <c r="BA309" s="16">
        <v>2.9264749999999999</v>
      </c>
      <c r="BB309" s="16">
        <v>2.953805</v>
      </c>
      <c r="BC309" s="16">
        <f t="shared" si="134"/>
        <v>0.99074752734185223</v>
      </c>
      <c r="BD309" s="12">
        <v>187.56713300000001</v>
      </c>
      <c r="BE309" s="15">
        <v>0</v>
      </c>
      <c r="BF309" s="15">
        <v>0</v>
      </c>
      <c r="BG309" s="15">
        <v>0</v>
      </c>
      <c r="BH309" s="15">
        <v>0.867892</v>
      </c>
      <c r="BI309" s="37">
        <v>0.112222</v>
      </c>
      <c r="BJ309" s="13">
        <v>1766.6316690000001</v>
      </c>
      <c r="BK309" s="15">
        <v>0.119403</v>
      </c>
      <c r="BL309" s="15">
        <v>7.4885659999999996</v>
      </c>
      <c r="BM309" s="16">
        <v>11.898804999999999</v>
      </c>
      <c r="BN309" s="15">
        <v>0.16995199999999999</v>
      </c>
      <c r="BO309" s="19"/>
      <c r="BP309" s="11">
        <v>180.42857100000001</v>
      </c>
      <c r="BQ309" s="40">
        <v>57.208736999999999</v>
      </c>
      <c r="BR309" s="40">
        <v>52.888578000000003</v>
      </c>
      <c r="BS309" s="39">
        <v>14.112352</v>
      </c>
      <c r="BT309" s="39">
        <v>12.721946000000001</v>
      </c>
      <c r="BU309" s="40">
        <v>0.54063000000000005</v>
      </c>
      <c r="BV309" s="40">
        <v>69.126560999999995</v>
      </c>
      <c r="BW309" s="39">
        <v>48.509166</v>
      </c>
      <c r="BX309" s="39">
        <v>75.672847000000004</v>
      </c>
      <c r="BY309" s="40">
        <v>2.3789539999999998</v>
      </c>
      <c r="BZ309" s="40">
        <v>0.391486</v>
      </c>
      <c r="CA309" s="39">
        <v>6.3707130000000003</v>
      </c>
      <c r="CB309" s="39">
        <v>8.252205</v>
      </c>
      <c r="CC309" s="39">
        <v>11.745568</v>
      </c>
      <c r="CD309" s="39">
        <v>8.9154959999999992</v>
      </c>
      <c r="CE309" s="39">
        <v>7.3514020000000002</v>
      </c>
      <c r="CF309" s="40">
        <v>1.399246</v>
      </c>
      <c r="CG309" s="40">
        <v>19.140274000000002</v>
      </c>
      <c r="CH309" s="40">
        <v>1.776268</v>
      </c>
      <c r="CI309" s="40">
        <v>1.9867760000000001</v>
      </c>
      <c r="CJ309" s="40">
        <v>2.3603360000000002</v>
      </c>
      <c r="CK309" s="40">
        <v>18.678456000000001</v>
      </c>
      <c r="CL309" s="40">
        <v>1.4433E-2</v>
      </c>
      <c r="CM309" s="41">
        <v>28.771559</v>
      </c>
      <c r="CN309" s="41">
        <v>33.946278999999997</v>
      </c>
      <c r="CO309" s="11">
        <v>491.56803500000001</v>
      </c>
      <c r="CP309" s="40">
        <v>69.514467999999994</v>
      </c>
      <c r="CQ309" s="40">
        <v>14.065655</v>
      </c>
      <c r="CR309" s="40">
        <v>4.7565090000000003</v>
      </c>
      <c r="CS309" s="40">
        <v>34.162728999999999</v>
      </c>
      <c r="CT309" s="40">
        <v>1.2325889999999999</v>
      </c>
      <c r="CU309" s="40">
        <v>15.797456</v>
      </c>
      <c r="CV309" s="40">
        <v>-0.13373099999999999</v>
      </c>
      <c r="CW309" s="40">
        <v>6.992826</v>
      </c>
      <c r="CX309" s="40">
        <v>23.165006999999999</v>
      </c>
      <c r="CY309" s="40">
        <v>1.105434</v>
      </c>
      <c r="CZ309" s="40">
        <v>6.0713160000000004</v>
      </c>
      <c r="DA309" s="40">
        <v>3.7771249999999998</v>
      </c>
      <c r="DB309" s="40">
        <v>2.871794</v>
      </c>
      <c r="DC309" s="40">
        <v>0.85651200000000005</v>
      </c>
    </row>
    <row r="310" spans="1:107" x14ac:dyDescent="0.25">
      <c r="A310" s="6" t="s">
        <v>680</v>
      </c>
      <c r="B310" s="5" t="s">
        <v>51</v>
      </c>
      <c r="C310" s="5" t="s">
        <v>146</v>
      </c>
      <c r="D310" s="24">
        <f t="shared" si="131"/>
        <v>0.26353199999999999</v>
      </c>
      <c r="E310" s="24">
        <f t="shared" si="132"/>
        <v>0.71644799999999997</v>
      </c>
      <c r="F310" s="8">
        <f t="shared" si="133"/>
        <v>0.97997999999999996</v>
      </c>
      <c r="G310" s="19"/>
      <c r="H310" s="9">
        <v>1.8188554548688056</v>
      </c>
      <c r="I310" s="9">
        <v>1.1545941545645928</v>
      </c>
      <c r="J310" s="9">
        <v>1.7958164665510694</v>
      </c>
      <c r="K310" s="9">
        <v>1.1096722484042276</v>
      </c>
      <c r="L310" s="9">
        <v>1.6098908471188225</v>
      </c>
      <c r="M310" s="9">
        <v>1.4851075356521439</v>
      </c>
      <c r="N310" s="19"/>
      <c r="O310" s="9">
        <f t="shared" si="135"/>
        <v>2.0847020698068781</v>
      </c>
      <c r="P310" s="9">
        <f t="shared" si="136"/>
        <v>1.9670291946260401</v>
      </c>
      <c r="Q310" s="9">
        <f t="shared" si="137"/>
        <v>1.953783397305076</v>
      </c>
      <c r="R310" s="9">
        <f t="shared" si="138"/>
        <v>2.0322749444458914</v>
      </c>
      <c r="S310" s="9">
        <f t="shared" si="139"/>
        <v>2.0190068566880059</v>
      </c>
      <c r="T310" s="9">
        <f t="shared" si="140"/>
        <v>1.9267905079197365</v>
      </c>
      <c r="U310" s="19"/>
      <c r="V310" s="16">
        <f t="shared" si="141"/>
        <v>0.69750552628343543</v>
      </c>
      <c r="W310" s="16">
        <f t="shared" si="142"/>
        <v>0.57384571760139247</v>
      </c>
      <c r="X310" s="16">
        <f t="shared" si="143"/>
        <v>-0.35914477171589554</v>
      </c>
      <c r="Y310" s="16">
        <f t="shared" si="144"/>
        <v>1.0415799839510382</v>
      </c>
      <c r="Z310" s="16">
        <f t="shared" si="145"/>
        <v>-3.6950467804981471E-2</v>
      </c>
      <c r="AA310" s="16">
        <f t="shared" si="146"/>
        <v>-0.16572547359329068</v>
      </c>
      <c r="AB310" s="16">
        <f t="shared" si="147"/>
        <v>2.7252260004340893E-3</v>
      </c>
      <c r="AC310" s="47">
        <f t="shared" si="148"/>
        <v>-0.91631461646769063</v>
      </c>
      <c r="AD310" s="16">
        <f t="shared" si="149"/>
        <v>-9.45452046850805E-2</v>
      </c>
      <c r="AE310" s="16">
        <f t="shared" si="150"/>
        <v>-0.27999175155806783</v>
      </c>
      <c r="AF310" s="16">
        <f t="shared" si="151"/>
        <v>-6.7634700164974831E-2</v>
      </c>
      <c r="AG310" s="16">
        <f t="shared" si="152"/>
        <v>-0.76678597367558621</v>
      </c>
      <c r="AH310" s="16">
        <f t="shared" si="153"/>
        <v>-0.83318603397473168</v>
      </c>
      <c r="AI310" s="16">
        <f t="shared" si="154"/>
        <v>-0.79954699755226355</v>
      </c>
      <c r="AJ310" s="16">
        <f t="shared" si="155"/>
        <v>-0.74423145614800312</v>
      </c>
      <c r="AK310" s="16">
        <f t="shared" si="156"/>
        <v>-0.66385993312945069</v>
      </c>
      <c r="AL310" s="47">
        <f t="shared" si="157"/>
        <v>0.68286295146862785</v>
      </c>
      <c r="AM310" s="16">
        <f t="shared" si="158"/>
        <v>-1.3793672535849761</v>
      </c>
      <c r="AN310" s="16">
        <f t="shared" si="159"/>
        <v>-0.23542584929571564</v>
      </c>
      <c r="AO310" s="16">
        <f t="shared" si="160"/>
        <v>-1.3356004304638585</v>
      </c>
      <c r="AP310" s="16">
        <f t="shared" si="161"/>
        <v>-1.2109125739657181</v>
      </c>
      <c r="AQ310" s="16">
        <f t="shared" si="162"/>
        <v>-0.62104241405404004</v>
      </c>
      <c r="AR310" s="19"/>
      <c r="AS310" s="14">
        <v>1.096E-3</v>
      </c>
      <c r="AT310" s="16">
        <v>0.36191699999999999</v>
      </c>
      <c r="AU310" s="14">
        <v>6.0099999999999997E-4</v>
      </c>
      <c r="AV310" s="16">
        <v>3.0736720000000002</v>
      </c>
      <c r="AW310" s="15">
        <v>0.52414700000000003</v>
      </c>
      <c r="AX310" s="15">
        <v>0.11274099999999999</v>
      </c>
      <c r="AY310" s="14">
        <v>7.6599999999999997E-4</v>
      </c>
      <c r="AZ310" s="37">
        <v>0.29815799999999998</v>
      </c>
      <c r="BA310" s="16">
        <v>3.0016850000000002</v>
      </c>
      <c r="BB310" s="16">
        <v>2.4136190000000002</v>
      </c>
      <c r="BC310" s="16">
        <f t="shared" si="134"/>
        <v>1.2436449166169143</v>
      </c>
      <c r="BD310" s="12">
        <v>163.64999</v>
      </c>
      <c r="BE310" s="15">
        <v>0</v>
      </c>
      <c r="BF310" s="15">
        <v>0</v>
      </c>
      <c r="BG310" s="15">
        <v>0</v>
      </c>
      <c r="BH310" s="15">
        <v>0.26353199999999999</v>
      </c>
      <c r="BI310" s="37">
        <v>0.71644799999999997</v>
      </c>
      <c r="BJ310" s="13">
        <v>830.01796999999999</v>
      </c>
      <c r="BK310" s="15">
        <v>0.16392699999999999</v>
      </c>
      <c r="BL310" s="15">
        <v>6.9244649999999996</v>
      </c>
      <c r="BM310" s="16">
        <v>5.7136740000000001</v>
      </c>
      <c r="BN310" s="15">
        <v>0.16602500000000001</v>
      </c>
      <c r="BO310" s="19"/>
      <c r="BP310" s="11">
        <v>203.5</v>
      </c>
      <c r="BQ310" s="40">
        <v>0</v>
      </c>
      <c r="BR310" s="40">
        <v>26.745985000000001</v>
      </c>
      <c r="BS310" s="39">
        <v>0</v>
      </c>
      <c r="BT310" s="39">
        <v>26.907733</v>
      </c>
      <c r="BU310" s="40">
        <v>0.90168300000000001</v>
      </c>
      <c r="BV310" s="40">
        <v>41.177754</v>
      </c>
      <c r="BW310" s="39">
        <v>0</v>
      </c>
      <c r="BX310" s="39">
        <v>53.363866999999999</v>
      </c>
      <c r="BY310" s="40">
        <v>0</v>
      </c>
      <c r="BZ310" s="40">
        <v>0.35445399999999999</v>
      </c>
      <c r="CA310" s="39">
        <v>0</v>
      </c>
      <c r="CB310" s="39">
        <v>2.2622939999999998</v>
      </c>
      <c r="CC310" s="39">
        <v>6.5350140000000003</v>
      </c>
      <c r="CD310" s="39">
        <v>10.010578000000001</v>
      </c>
      <c r="CE310" s="39">
        <v>9.6663289999999993</v>
      </c>
      <c r="CF310" s="40">
        <v>1.224815</v>
      </c>
      <c r="CG310" s="40">
        <v>10.805286000000001</v>
      </c>
      <c r="CH310" s="40">
        <v>0.61421899999999996</v>
      </c>
      <c r="CI310" s="40">
        <v>0.52593699999999999</v>
      </c>
      <c r="CJ310" s="40">
        <v>0.55559599999999998</v>
      </c>
      <c r="CK310" s="40">
        <v>19.800144</v>
      </c>
      <c r="CL310" s="40">
        <v>0.19588900000000001</v>
      </c>
      <c r="CM310" s="41">
        <v>22.865707</v>
      </c>
      <c r="CN310" s="41">
        <v>35.187502000000002</v>
      </c>
      <c r="CO310" s="11">
        <v>712.33403699999997</v>
      </c>
      <c r="CP310" s="40">
        <v>55.479984000000002</v>
      </c>
      <c r="CQ310" s="40">
        <v>17.317755999999999</v>
      </c>
      <c r="CR310" s="40">
        <v>2.8114659999999998</v>
      </c>
      <c r="CS310" s="40">
        <v>23.261572000000001</v>
      </c>
      <c r="CT310" s="40">
        <v>1.3204020000000001</v>
      </c>
      <c r="CU310" s="40">
        <v>12.536714999999999</v>
      </c>
      <c r="CV310" s="40">
        <v>8.3485000000000004E-2</v>
      </c>
      <c r="CW310" s="40">
        <v>5.4566189999999999</v>
      </c>
      <c r="CX310" s="40">
        <v>26.799675000000001</v>
      </c>
      <c r="CY310" s="40">
        <v>1.4511240000000001</v>
      </c>
      <c r="CZ310" s="40">
        <v>6.653912</v>
      </c>
      <c r="DA310" s="40">
        <v>3.1844290000000002</v>
      </c>
      <c r="DB310" s="40">
        <v>2.4443890000000001</v>
      </c>
      <c r="DC310" s="40">
        <v>0.75399099999999997</v>
      </c>
    </row>
    <row r="311" spans="1:107" x14ac:dyDescent="0.25">
      <c r="A311" s="6" t="s">
        <v>307</v>
      </c>
      <c r="B311" s="5" t="s">
        <v>48</v>
      </c>
      <c r="C311" s="5"/>
      <c r="D311" s="24">
        <f t="shared" si="131"/>
        <v>0.63202199999999997</v>
      </c>
      <c r="E311" s="24">
        <f t="shared" si="132"/>
        <v>0.34785100000000002</v>
      </c>
      <c r="F311" s="8">
        <f t="shared" si="133"/>
        <v>0.97987299999999999</v>
      </c>
      <c r="G311" s="19"/>
      <c r="H311" s="9">
        <v>0.48849450050125037</v>
      </c>
      <c r="I311" s="9">
        <v>0.65063698506109668</v>
      </c>
      <c r="J311" s="9">
        <v>0.68508327392323154</v>
      </c>
      <c r="K311" s="9">
        <v>0.793581327061325</v>
      </c>
      <c r="L311" s="9">
        <v>0.61578769388150612</v>
      </c>
      <c r="M311" s="9">
        <v>0.79432048108794517</v>
      </c>
      <c r="N311" s="19"/>
      <c r="O311" s="9">
        <f t="shared" si="135"/>
        <v>2.2649511855858084</v>
      </c>
      <c r="P311" s="9">
        <f t="shared" si="136"/>
        <v>2.415365280953738</v>
      </c>
      <c r="Q311" s="9">
        <f t="shared" si="137"/>
        <v>2.2650997458337505</v>
      </c>
      <c r="R311" s="9">
        <f t="shared" si="138"/>
        <v>2.3588718260059887</v>
      </c>
      <c r="S311" s="9">
        <f t="shared" si="139"/>
        <v>2.2695474048539364</v>
      </c>
      <c r="T311" s="9">
        <f t="shared" si="140"/>
        <v>2.1480402378288956</v>
      </c>
      <c r="U311" s="19"/>
      <c r="V311" s="16">
        <f t="shared" si="141"/>
        <v>-0.51112042186677342</v>
      </c>
      <c r="W311" s="16">
        <f t="shared" si="142"/>
        <v>-0.26530566294714297</v>
      </c>
      <c r="X311" s="16">
        <f t="shared" si="143"/>
        <v>-0.12478759017247265</v>
      </c>
      <c r="Y311" s="16">
        <f t="shared" si="144"/>
        <v>-0.87439550149852752</v>
      </c>
      <c r="Z311" s="16">
        <f t="shared" si="145"/>
        <v>-0.26945096284019915</v>
      </c>
      <c r="AA311" s="16">
        <f t="shared" si="146"/>
        <v>-0.82292560628867106</v>
      </c>
      <c r="AB311" s="16">
        <f t="shared" si="147"/>
        <v>-0.33774754551068581</v>
      </c>
      <c r="AC311" s="47">
        <f t="shared" si="148"/>
        <v>0.19234987083074973</v>
      </c>
      <c r="AD311" s="16">
        <f t="shared" si="149"/>
        <v>-0.63723999184382374</v>
      </c>
      <c r="AE311" s="16">
        <f t="shared" si="150"/>
        <v>0.28480690372603407</v>
      </c>
      <c r="AF311" s="16">
        <f t="shared" si="151"/>
        <v>-0.63120483641465608</v>
      </c>
      <c r="AG311" s="16">
        <f t="shared" si="152"/>
        <v>0.68326571647316092</v>
      </c>
      <c r="AH311" s="16">
        <f t="shared" si="153"/>
        <v>-0.83318603397473168</v>
      </c>
      <c r="AI311" s="16">
        <f t="shared" si="154"/>
        <v>-0.79954699755226355</v>
      </c>
      <c r="AJ311" s="16">
        <f t="shared" si="155"/>
        <v>-0.74423145614800312</v>
      </c>
      <c r="AK311" s="16">
        <f t="shared" si="156"/>
        <v>0.42353636353602164</v>
      </c>
      <c r="AL311" s="47">
        <f t="shared" si="157"/>
        <v>-0.30636230085028371</v>
      </c>
      <c r="AM311" s="16">
        <f t="shared" si="158"/>
        <v>-0.68140459585665869</v>
      </c>
      <c r="AN311" s="16">
        <f t="shared" si="159"/>
        <v>0.3965559562110898</v>
      </c>
      <c r="AO311" s="16">
        <f t="shared" si="160"/>
        <v>-0.39047512950117286</v>
      </c>
      <c r="AP311" s="16">
        <f t="shared" si="161"/>
        <v>-0.38934007685808236</v>
      </c>
      <c r="AQ311" s="16">
        <f t="shared" si="162"/>
        <v>0.12004164280097461</v>
      </c>
      <c r="AR311" s="19"/>
      <c r="AS311" s="14">
        <v>9.3000000000000005E-4</v>
      </c>
      <c r="AT311" s="16">
        <v>0.24907399999999999</v>
      </c>
      <c r="AU311" s="14">
        <v>6.3199999999999997E-4</v>
      </c>
      <c r="AV311" s="16">
        <v>0.67830699999999999</v>
      </c>
      <c r="AW311" s="15">
        <v>0.49296600000000002</v>
      </c>
      <c r="AX311" s="15">
        <v>6.1821000000000001E-2</v>
      </c>
      <c r="AY311" s="14">
        <v>7.3099999999999999E-4</v>
      </c>
      <c r="AZ311" s="37">
        <v>0.451847</v>
      </c>
      <c r="BA311" s="16">
        <v>2.7627130000000002</v>
      </c>
      <c r="BB311" s="16">
        <v>2.7513969999999999</v>
      </c>
      <c r="BC311" s="16">
        <f t="shared" si="134"/>
        <v>1.0041128197784617</v>
      </c>
      <c r="BD311" s="12">
        <v>191.010694</v>
      </c>
      <c r="BE311" s="15">
        <v>0</v>
      </c>
      <c r="BF311" s="15">
        <v>0</v>
      </c>
      <c r="BG311" s="15">
        <v>0</v>
      </c>
      <c r="BH311" s="15">
        <v>0.63202199999999997</v>
      </c>
      <c r="BI311" s="37">
        <v>0.34785100000000002</v>
      </c>
      <c r="BJ311" s="13">
        <v>1055.363149</v>
      </c>
      <c r="BK311" s="15">
        <v>0.19289300000000001</v>
      </c>
      <c r="BL311" s="15">
        <v>7.1499790000000001</v>
      </c>
      <c r="BM311" s="16">
        <v>8.8022840000000002</v>
      </c>
      <c r="BN311" s="15">
        <v>0.17511099999999999</v>
      </c>
      <c r="BO311" s="19"/>
      <c r="BP311" s="11">
        <v>198</v>
      </c>
      <c r="BQ311" s="40">
        <v>33.578555999999999</v>
      </c>
      <c r="BR311" s="40">
        <v>23.564867</v>
      </c>
      <c r="BS311" s="39">
        <v>22.130924</v>
      </c>
      <c r="BT311" s="39">
        <v>28.718935999999999</v>
      </c>
      <c r="BU311" s="40">
        <v>0.76600999999999997</v>
      </c>
      <c r="BV311" s="40">
        <v>44.993440999999997</v>
      </c>
      <c r="BW311" s="39">
        <v>51.319045000000003</v>
      </c>
      <c r="BX311" s="39">
        <v>38.978923999999999</v>
      </c>
      <c r="BY311" s="40">
        <v>1.9619850000000001</v>
      </c>
      <c r="BZ311" s="40">
        <v>0.25933</v>
      </c>
      <c r="CA311" s="39">
        <v>6.4348739999999998</v>
      </c>
      <c r="CB311" s="39">
        <v>9.9607329999999994</v>
      </c>
      <c r="CC311" s="39">
        <v>11.0566</v>
      </c>
      <c r="CD311" s="39">
        <v>10.579212999999999</v>
      </c>
      <c r="CE311" s="39">
        <v>7.9172739999999999</v>
      </c>
      <c r="CF311" s="40">
        <v>1.215654</v>
      </c>
      <c r="CG311" s="40">
        <v>10.535833999999999</v>
      </c>
      <c r="CH311" s="40">
        <v>0.56730000000000003</v>
      </c>
      <c r="CI311" s="40">
        <v>0.53047200000000005</v>
      </c>
      <c r="CJ311" s="40">
        <v>0.61819800000000003</v>
      </c>
      <c r="CK311" s="40">
        <v>22.347000000000001</v>
      </c>
      <c r="CL311" s="40">
        <v>0.16930700000000001</v>
      </c>
      <c r="CM311" s="41">
        <v>30.588253000000002</v>
      </c>
      <c r="CN311" s="41">
        <v>35.993112000000004</v>
      </c>
      <c r="CO311" s="11">
        <v>786.228658</v>
      </c>
      <c r="CP311" s="40">
        <v>49.984684999999999</v>
      </c>
      <c r="CQ311" s="40">
        <v>16.114051</v>
      </c>
      <c r="CR311" s="40">
        <v>2.5314679999999998</v>
      </c>
      <c r="CS311" s="40">
        <v>26.501667999999999</v>
      </c>
      <c r="CT311" s="40">
        <v>1.282721</v>
      </c>
      <c r="CU311" s="40">
        <v>10.808166999999999</v>
      </c>
      <c r="CV311" s="40">
        <v>7.7714000000000005E-2</v>
      </c>
      <c r="CW311" s="40">
        <v>6.0083859999999998</v>
      </c>
      <c r="CX311" s="40">
        <v>27.236342</v>
      </c>
      <c r="CY311" s="40">
        <v>1.571836</v>
      </c>
      <c r="CZ311" s="40">
        <v>7.1543770000000002</v>
      </c>
      <c r="DA311" s="40">
        <v>3.5605410000000002</v>
      </c>
      <c r="DB311" s="40">
        <v>2.4932120000000002</v>
      </c>
      <c r="DC311" s="40">
        <v>0.72158</v>
      </c>
    </row>
    <row r="312" spans="1:107" x14ac:dyDescent="0.25">
      <c r="A312" s="6" t="s">
        <v>317</v>
      </c>
      <c r="B312" s="5" t="s">
        <v>51</v>
      </c>
      <c r="C312" s="5" t="s">
        <v>52</v>
      </c>
      <c r="D312" s="24">
        <f t="shared" si="131"/>
        <v>0.64365700000000003</v>
      </c>
      <c r="E312" s="24">
        <f t="shared" si="132"/>
        <v>0.33610899999999999</v>
      </c>
      <c r="F312" s="8">
        <f t="shared" si="133"/>
        <v>0.97976600000000003</v>
      </c>
      <c r="G312" s="19"/>
      <c r="H312" s="9">
        <v>0.52000485070968916</v>
      </c>
      <c r="I312" s="9">
        <v>0.6885891688423732</v>
      </c>
      <c r="J312" s="9">
        <v>0.67752934982187396</v>
      </c>
      <c r="K312" s="9">
        <v>0.84209703571786221</v>
      </c>
      <c r="L312" s="9">
        <v>0.63667546154326893</v>
      </c>
      <c r="M312" s="9">
        <v>0.77394868862799548</v>
      </c>
      <c r="N312" s="19"/>
      <c r="O312" s="9">
        <f t="shared" si="135"/>
        <v>2.7567109025614829</v>
      </c>
      <c r="P312" s="9">
        <f t="shared" si="136"/>
        <v>2.8054053745939802</v>
      </c>
      <c r="Q312" s="9">
        <f t="shared" si="137"/>
        <v>2.485305467625031</v>
      </c>
      <c r="R312" s="9">
        <f t="shared" si="138"/>
        <v>2.6358094697357122</v>
      </c>
      <c r="S312" s="9">
        <f t="shared" si="139"/>
        <v>2.5826538402706021</v>
      </c>
      <c r="T312" s="9">
        <f t="shared" si="140"/>
        <v>2.4581866074048326</v>
      </c>
      <c r="U312" s="19"/>
      <c r="V312" s="16">
        <f t="shared" si="141"/>
        <v>-0.56208657630684289</v>
      </c>
      <c r="W312" s="16">
        <f t="shared" si="142"/>
        <v>-0.51361618063894598</v>
      </c>
      <c r="X312" s="16">
        <f t="shared" si="143"/>
        <v>6.421013687867537E-2</v>
      </c>
      <c r="Y312" s="16">
        <f t="shared" si="144"/>
        <v>-1.2964025869411422</v>
      </c>
      <c r="Z312" s="16">
        <f t="shared" si="145"/>
        <v>-0.54967292826525027</v>
      </c>
      <c r="AA312" s="16">
        <f t="shared" si="146"/>
        <v>-1.0388904495799476</v>
      </c>
      <c r="AB312" s="16">
        <f t="shared" si="147"/>
        <v>-0.19183064343449113</v>
      </c>
      <c r="AC312" s="47">
        <f t="shared" si="148"/>
        <v>0.4432780061603846</v>
      </c>
      <c r="AD312" s="16">
        <f t="shared" si="149"/>
        <v>-2.0233926468423813</v>
      </c>
      <c r="AE312" s="16">
        <f t="shared" si="150"/>
        <v>1.7847877814142739</v>
      </c>
      <c r="AF312" s="16">
        <f t="shared" si="151"/>
        <v>-1.6056967328797829</v>
      </c>
      <c r="AG312" s="16">
        <f t="shared" si="152"/>
        <v>0.3335750336676187</v>
      </c>
      <c r="AH312" s="16">
        <f t="shared" si="153"/>
        <v>0.99651011524060762</v>
      </c>
      <c r="AI312" s="16">
        <f t="shared" si="154"/>
        <v>1.4005644567888447</v>
      </c>
      <c r="AJ312" s="16">
        <f t="shared" si="155"/>
        <v>0.45554054191118798</v>
      </c>
      <c r="AK312" s="16">
        <f t="shared" si="156"/>
        <v>0.45787068987242924</v>
      </c>
      <c r="AL312" s="47">
        <f t="shared" si="157"/>
        <v>-0.33787499062455939</v>
      </c>
      <c r="AM312" s="16">
        <f t="shared" si="158"/>
        <v>-0.42363852329708118</v>
      </c>
      <c r="AN312" s="16">
        <f t="shared" si="159"/>
        <v>0.55558776524026521</v>
      </c>
      <c r="AO312" s="16">
        <f t="shared" si="160"/>
        <v>-0.25133449968678884</v>
      </c>
      <c r="AP312" s="16">
        <f t="shared" si="161"/>
        <v>-0.61670552596471517</v>
      </c>
      <c r="AQ312" s="16">
        <f t="shared" si="162"/>
        <v>0.62842563205667867</v>
      </c>
      <c r="AR312" s="19"/>
      <c r="AS312" s="14">
        <v>9.2299999999999999E-4</v>
      </c>
      <c r="AT312" s="16">
        <v>0.21568300000000001</v>
      </c>
      <c r="AU312" s="14">
        <v>6.5700000000000003E-4</v>
      </c>
      <c r="AV312" s="16">
        <v>0.15071100000000001</v>
      </c>
      <c r="AW312" s="15">
        <v>0.45538499999999998</v>
      </c>
      <c r="AX312" s="15">
        <v>4.5088000000000003E-2</v>
      </c>
      <c r="AY312" s="14">
        <v>7.4600000000000003E-4</v>
      </c>
      <c r="AZ312" s="37">
        <v>0.48663200000000001</v>
      </c>
      <c r="BA312" s="16">
        <v>2.1523300000000001</v>
      </c>
      <c r="BB312" s="16">
        <v>3.6484610000000002</v>
      </c>
      <c r="BC312" s="16">
        <f t="shared" si="134"/>
        <v>0.58992819164025601</v>
      </c>
      <c r="BD312" s="12">
        <v>184.41245799999999</v>
      </c>
      <c r="BE312" s="15">
        <v>2.842015</v>
      </c>
      <c r="BF312" s="15">
        <v>0.62470099999999995</v>
      </c>
      <c r="BG312" s="15">
        <v>0.48077500000000001</v>
      </c>
      <c r="BH312" s="15">
        <v>0.64365700000000003</v>
      </c>
      <c r="BI312" s="37">
        <v>0.33610899999999999</v>
      </c>
      <c r="BJ312" s="13">
        <v>1138.5858559999999</v>
      </c>
      <c r="BK312" s="15">
        <v>0.200182</v>
      </c>
      <c r="BL312" s="15">
        <v>7.183179</v>
      </c>
      <c r="BM312" s="16">
        <v>7.9475290000000003</v>
      </c>
      <c r="BN312" s="15">
        <v>0.18134400000000001</v>
      </c>
      <c r="BO312" s="19"/>
      <c r="BP312" s="11">
        <v>168.16666699999999</v>
      </c>
      <c r="BQ312" s="40">
        <v>32.818317999999998</v>
      </c>
      <c r="BR312" s="40">
        <v>18.140203</v>
      </c>
      <c r="BS312" s="39">
        <v>23.476396999999999</v>
      </c>
      <c r="BT312" s="39">
        <v>18.408764999999999</v>
      </c>
      <c r="BU312" s="40">
        <v>1.154161</v>
      </c>
      <c r="BV312" s="40">
        <v>33.814507999999996</v>
      </c>
      <c r="BW312" s="39">
        <v>63.373105000000002</v>
      </c>
      <c r="BX312" s="39">
        <v>54.195774999999998</v>
      </c>
      <c r="BY312" s="40">
        <v>1.974488</v>
      </c>
      <c r="BZ312" s="40">
        <v>0.38198100000000001</v>
      </c>
      <c r="CA312" s="39">
        <v>3.9491909999999999</v>
      </c>
      <c r="CB312" s="39">
        <v>0.78432599999999997</v>
      </c>
      <c r="CC312" s="39">
        <v>2.9968059999999999</v>
      </c>
      <c r="CD312" s="39">
        <v>10.900884</v>
      </c>
      <c r="CE312" s="39">
        <v>8.8139529999999997</v>
      </c>
      <c r="CF312" s="40">
        <v>1.139103</v>
      </c>
      <c r="CG312" s="40">
        <v>10.711334000000001</v>
      </c>
      <c r="CH312" s="40">
        <v>0.62242200000000003</v>
      </c>
      <c r="CI312" s="40">
        <v>0.47776999999999997</v>
      </c>
      <c r="CJ312" s="40">
        <v>0.64208200000000004</v>
      </c>
      <c r="CK312" s="40">
        <v>23.133001</v>
      </c>
      <c r="CL312" s="40">
        <v>0.22119800000000001</v>
      </c>
      <c r="CM312" s="41">
        <v>30.730981</v>
      </c>
      <c r="CN312" s="41">
        <v>33.511069999999997</v>
      </c>
      <c r="CO312" s="11">
        <v>792.98733500000003</v>
      </c>
      <c r="CP312" s="40">
        <v>47.170316999999997</v>
      </c>
      <c r="CQ312" s="40">
        <v>14.574403999999999</v>
      </c>
      <c r="CR312" s="40">
        <v>2.4214980000000002</v>
      </c>
      <c r="CS312" s="40">
        <v>18.209667</v>
      </c>
      <c r="CT312" s="40">
        <v>1.0049520000000001</v>
      </c>
      <c r="CU312" s="40">
        <v>9.581334</v>
      </c>
      <c r="CV312" s="40">
        <v>2.5219999999999999E-2</v>
      </c>
      <c r="CW312" s="40">
        <v>7.8510249999999999</v>
      </c>
      <c r="CX312" s="40">
        <v>31.648695</v>
      </c>
      <c r="CY312" s="40">
        <v>1.315124</v>
      </c>
      <c r="CZ312" s="40">
        <v>6.7028679999999996</v>
      </c>
      <c r="DA312" s="40">
        <v>3.3290989999999998</v>
      </c>
      <c r="DB312" s="40">
        <v>2.5653079999999999</v>
      </c>
      <c r="DC312" s="40">
        <v>0.81224399999999997</v>
      </c>
    </row>
    <row r="313" spans="1:107" x14ac:dyDescent="0.25">
      <c r="A313" s="6" t="s">
        <v>309</v>
      </c>
      <c r="B313" s="5" t="s">
        <v>51</v>
      </c>
      <c r="C313" s="5" t="s">
        <v>52</v>
      </c>
      <c r="D313" s="24">
        <f t="shared" si="131"/>
        <v>0.63265000000000005</v>
      </c>
      <c r="E313" s="24">
        <f t="shared" si="132"/>
        <v>0.34707700000000002</v>
      </c>
      <c r="F313" s="8">
        <f t="shared" si="133"/>
        <v>0.97972700000000001</v>
      </c>
      <c r="G313" s="19"/>
      <c r="H313" s="9">
        <v>0.52055545440149487</v>
      </c>
      <c r="I313" s="9">
        <v>0.62958325739850785</v>
      </c>
      <c r="J313" s="9">
        <v>0.67997692295887258</v>
      </c>
      <c r="K313" s="9">
        <v>0.94961739815535862</v>
      </c>
      <c r="L313" s="9">
        <v>0.61776205045764399</v>
      </c>
      <c r="M313" s="9">
        <v>0.66593027331381249</v>
      </c>
      <c r="N313" s="19"/>
      <c r="O313" s="9">
        <f t="shared" si="135"/>
        <v>2.761539791713969</v>
      </c>
      <c r="P313" s="9">
        <f t="shared" si="136"/>
        <v>2.7987293002979841</v>
      </c>
      <c r="Q313" s="9">
        <f t="shared" si="137"/>
        <v>2.6716192528472829</v>
      </c>
      <c r="R313" s="9">
        <f t="shared" si="138"/>
        <v>2.6521908940788763</v>
      </c>
      <c r="S313" s="9">
        <f t="shared" si="139"/>
        <v>2.7223508382631123</v>
      </c>
      <c r="T313" s="9">
        <f t="shared" si="140"/>
        <v>2.6083426910194243</v>
      </c>
      <c r="U313" s="19"/>
      <c r="V313" s="16">
        <f t="shared" si="141"/>
        <v>-0.78779383168429162</v>
      </c>
      <c r="W313" s="16">
        <f t="shared" si="142"/>
        <v>-0.6971552147245198</v>
      </c>
      <c r="X313" s="16">
        <f t="shared" si="143"/>
        <v>0.13980922769913376</v>
      </c>
      <c r="Y313" s="16">
        <f t="shared" si="144"/>
        <v>-1.2749629287212092</v>
      </c>
      <c r="Z313" s="16">
        <f t="shared" si="145"/>
        <v>-0.46513136087776114</v>
      </c>
      <c r="AA313" s="16">
        <f t="shared" si="146"/>
        <v>-0.92611325477452267</v>
      </c>
      <c r="AB313" s="16">
        <f t="shared" si="147"/>
        <v>-0.23074181732147617</v>
      </c>
      <c r="AC313" s="47">
        <f t="shared" si="148"/>
        <v>0.76158198694003509</v>
      </c>
      <c r="AD313" s="16">
        <f t="shared" si="149"/>
        <v>-1.5753785380318219</v>
      </c>
      <c r="AE313" s="16">
        <f t="shared" si="150"/>
        <v>1.159510934646502</v>
      </c>
      <c r="AF313" s="16">
        <f t="shared" si="151"/>
        <v>-1.3054412538774445</v>
      </c>
      <c r="AG313" s="16">
        <f t="shared" si="152"/>
        <v>0.36964954712143394</v>
      </c>
      <c r="AH313" s="16">
        <f t="shared" si="153"/>
        <v>0.98997294541598224</v>
      </c>
      <c r="AI313" s="16">
        <f t="shared" si="154"/>
        <v>1.41772297423247</v>
      </c>
      <c r="AJ313" s="16">
        <f t="shared" si="155"/>
        <v>0.32428744428772327</v>
      </c>
      <c r="AK313" s="16">
        <f t="shared" si="156"/>
        <v>0.42538956138211242</v>
      </c>
      <c r="AL313" s="47">
        <f t="shared" si="157"/>
        <v>-0.30843952976233352</v>
      </c>
      <c r="AM313" s="16">
        <f t="shared" si="158"/>
        <v>-0.5289441321199142</v>
      </c>
      <c r="AN313" s="16">
        <f t="shared" si="159"/>
        <v>0.27236758236089526</v>
      </c>
      <c r="AO313" s="16">
        <f t="shared" si="160"/>
        <v>-0.48612593053290998</v>
      </c>
      <c r="AP313" s="16">
        <f t="shared" si="161"/>
        <v>-0.56710809491297987</v>
      </c>
      <c r="AQ313" s="16">
        <f t="shared" si="162"/>
        <v>0.15103569316471227</v>
      </c>
      <c r="AR313" s="19"/>
      <c r="AS313" s="14">
        <v>8.92E-4</v>
      </c>
      <c r="AT313" s="16">
        <v>0.19100200000000001</v>
      </c>
      <c r="AU313" s="14">
        <v>6.6699999999999995E-4</v>
      </c>
      <c r="AV313" s="16">
        <v>0.17751500000000001</v>
      </c>
      <c r="AW313" s="15">
        <v>0.466723</v>
      </c>
      <c r="AX313" s="15">
        <v>5.3825999999999999E-2</v>
      </c>
      <c r="AY313" s="14">
        <v>7.4200000000000004E-4</v>
      </c>
      <c r="AZ313" s="37">
        <v>0.53075700000000003</v>
      </c>
      <c r="BA313" s="16">
        <v>2.3496100000000002</v>
      </c>
      <c r="BB313" s="16">
        <v>3.2745139999999999</v>
      </c>
      <c r="BC313" s="16">
        <f t="shared" si="134"/>
        <v>0.71754464937392248</v>
      </c>
      <c r="BD313" s="12">
        <v>185.09314000000001</v>
      </c>
      <c r="BE313" s="15">
        <v>2.831861</v>
      </c>
      <c r="BF313" s="15">
        <v>0.62957300000000005</v>
      </c>
      <c r="BG313" s="15">
        <v>0.42817899999999998</v>
      </c>
      <c r="BH313" s="15">
        <v>0.63265000000000005</v>
      </c>
      <c r="BI313" s="37">
        <v>0.34707700000000002</v>
      </c>
      <c r="BJ313" s="13">
        <v>1104.5867430000001</v>
      </c>
      <c r="BK313" s="15">
        <v>0.18720100000000001</v>
      </c>
      <c r="BL313" s="15">
        <v>7.1271560000000003</v>
      </c>
      <c r="BM313" s="16">
        <v>8.1339849999999991</v>
      </c>
      <c r="BN313" s="15">
        <v>0.17549100000000001</v>
      </c>
      <c r="BO313" s="19"/>
      <c r="BP313" s="11">
        <v>147.6</v>
      </c>
      <c r="BQ313" s="40">
        <v>31.849198999999999</v>
      </c>
      <c r="BR313" s="40">
        <v>14.109317000000001</v>
      </c>
      <c r="BS313" s="39">
        <v>23.292338999999998</v>
      </c>
      <c r="BT313" s="39">
        <v>8.9931940000000008</v>
      </c>
      <c r="BU313" s="40">
        <v>0.91279200000000005</v>
      </c>
      <c r="BV313" s="40">
        <v>25.597096000000001</v>
      </c>
      <c r="BW313" s="39">
        <v>61.938318000000002</v>
      </c>
      <c r="BX313" s="39">
        <v>45.001013999999998</v>
      </c>
      <c r="BY313" s="40">
        <v>1.941025</v>
      </c>
      <c r="BZ313" s="40">
        <v>0.28861799999999999</v>
      </c>
      <c r="CA313" s="39">
        <v>4.0435509999999999</v>
      </c>
      <c r="CB313" s="39">
        <v>0</v>
      </c>
      <c r="CC313" s="39">
        <v>1.8753059999999999</v>
      </c>
      <c r="CD313" s="39">
        <v>10.732099</v>
      </c>
      <c r="CE313" s="39">
        <v>7.415368</v>
      </c>
      <c r="CF313" s="40">
        <v>1.066279</v>
      </c>
      <c r="CG313" s="40">
        <v>8.1384000000000007</v>
      </c>
      <c r="CH313" s="40">
        <v>0.53268099999999996</v>
      </c>
      <c r="CI313" s="40">
        <v>0.34977000000000003</v>
      </c>
      <c r="CJ313" s="40">
        <v>0.52569600000000005</v>
      </c>
      <c r="CK313" s="40">
        <v>21.356200999999999</v>
      </c>
      <c r="CL313" s="40">
        <v>0.202815</v>
      </c>
      <c r="CM313" s="41">
        <v>31.385401999999999</v>
      </c>
      <c r="CN313" s="41">
        <v>33.794331</v>
      </c>
      <c r="CO313" s="11">
        <v>758.64699700000006</v>
      </c>
      <c r="CP313" s="40">
        <v>41.007558000000003</v>
      </c>
      <c r="CQ313" s="40">
        <v>12.085589000000001</v>
      </c>
      <c r="CR313" s="40">
        <v>1.6503319999999999</v>
      </c>
      <c r="CS313" s="40">
        <v>16.5444</v>
      </c>
      <c r="CT313" s="40">
        <v>0.87555899999999998</v>
      </c>
      <c r="CU313" s="40">
        <v>4.9321999999999999</v>
      </c>
      <c r="CV313" s="40">
        <v>-2.9873E-2</v>
      </c>
      <c r="CW313" s="40">
        <v>6.4830829999999997</v>
      </c>
      <c r="CX313" s="40">
        <v>27.245134</v>
      </c>
      <c r="CY313" s="40">
        <v>1.146204</v>
      </c>
      <c r="CZ313" s="40">
        <v>6.1703279999999996</v>
      </c>
      <c r="DA313" s="40">
        <v>3.1149589999999998</v>
      </c>
      <c r="DB313" s="40">
        <v>2.3572929999999999</v>
      </c>
      <c r="DC313" s="40">
        <v>0.69306599999999996</v>
      </c>
    </row>
    <row r="314" spans="1:107" x14ac:dyDescent="0.25">
      <c r="A314" s="6" t="s">
        <v>459</v>
      </c>
      <c r="B314" s="5" t="s">
        <v>51</v>
      </c>
      <c r="C314" s="10" t="s">
        <v>176</v>
      </c>
      <c r="D314" s="24">
        <f t="shared" si="131"/>
        <v>0.77565600000000001</v>
      </c>
      <c r="E314" s="24">
        <f t="shared" si="132"/>
        <v>0.20336299999999999</v>
      </c>
      <c r="F314" s="8">
        <f t="shared" si="133"/>
        <v>0.97901899999999997</v>
      </c>
      <c r="G314" s="19"/>
      <c r="H314" s="9">
        <v>0.93581975673950979</v>
      </c>
      <c r="I314" s="9">
        <v>0.95539572473532419</v>
      </c>
      <c r="J314" s="9">
        <v>0.96938775190916759</v>
      </c>
      <c r="K314" s="9">
        <v>1.0071292336190409</v>
      </c>
      <c r="L314" s="9">
        <v>0.96560228650382995</v>
      </c>
      <c r="M314" s="9">
        <v>0.98145248438198884</v>
      </c>
      <c r="N314" s="19"/>
      <c r="O314" s="9">
        <f t="shared" si="135"/>
        <v>2.1374594154928617</v>
      </c>
      <c r="P314" s="9">
        <f t="shared" si="136"/>
        <v>2.1859626601993027</v>
      </c>
      <c r="Q314" s="9">
        <f t="shared" si="137"/>
        <v>2.2258499851054259</v>
      </c>
      <c r="R314" s="9">
        <f t="shared" si="138"/>
        <v>2.1009363926120264</v>
      </c>
      <c r="S314" s="9">
        <f t="shared" si="139"/>
        <v>2.2328146058603879</v>
      </c>
      <c r="T314" s="9">
        <f t="shared" si="140"/>
        <v>2.4840654754381095</v>
      </c>
      <c r="U314" s="19"/>
      <c r="V314" s="16">
        <f t="shared" si="141"/>
        <v>-0.54752481789539431</v>
      </c>
      <c r="W314" s="16">
        <f t="shared" si="142"/>
        <v>-0.52437672447111749</v>
      </c>
      <c r="X314" s="16">
        <f t="shared" si="143"/>
        <v>0.23052813668368513</v>
      </c>
      <c r="Y314" s="16">
        <f t="shared" si="144"/>
        <v>-0.77778186183985476</v>
      </c>
      <c r="Z314" s="16">
        <f t="shared" si="145"/>
        <v>0.36065885829931044</v>
      </c>
      <c r="AA314" s="16">
        <f t="shared" si="146"/>
        <v>0.19174648389421836</v>
      </c>
      <c r="AB314" s="16">
        <f t="shared" si="147"/>
        <v>-4.5913741358297476E-2</v>
      </c>
      <c r="AC314" s="47">
        <f t="shared" si="148"/>
        <v>0.74663522550829664</v>
      </c>
      <c r="AD314" s="16">
        <f t="shared" si="149"/>
        <v>-0.38946965867438355</v>
      </c>
      <c r="AE314" s="16">
        <f t="shared" si="150"/>
        <v>0.76301919528432682</v>
      </c>
      <c r="AF314" s="16">
        <f t="shared" si="151"/>
        <v>-0.76913760463216374</v>
      </c>
      <c r="AG314" s="16">
        <f t="shared" si="152"/>
        <v>0.38349548852562826</v>
      </c>
      <c r="AH314" s="16">
        <f t="shared" si="153"/>
        <v>-0.83318603397473168</v>
      </c>
      <c r="AI314" s="16">
        <f t="shared" si="154"/>
        <v>-0.79954699755226355</v>
      </c>
      <c r="AJ314" s="16">
        <f t="shared" si="155"/>
        <v>-0.74423145614800312</v>
      </c>
      <c r="AK314" s="16">
        <f t="shared" si="156"/>
        <v>0.84739340083757264</v>
      </c>
      <c r="AL314" s="47">
        <f t="shared" si="157"/>
        <v>-0.69413316783252965</v>
      </c>
      <c r="AM314" s="16">
        <f t="shared" si="158"/>
        <v>1.9073372169996325</v>
      </c>
      <c r="AN314" s="16">
        <f t="shared" si="159"/>
        <v>-1.1372751875068521</v>
      </c>
      <c r="AO314" s="16">
        <f t="shared" si="160"/>
        <v>1.399372096868073</v>
      </c>
      <c r="AP314" s="16">
        <f t="shared" si="161"/>
        <v>0.37246338750097069</v>
      </c>
      <c r="AQ314" s="16">
        <f t="shared" si="162"/>
        <v>-0.34307472026558633</v>
      </c>
      <c r="AR314" s="19"/>
      <c r="AS314" s="14">
        <v>9.2500000000000004E-4</v>
      </c>
      <c r="AT314" s="16">
        <v>0.21423600000000001</v>
      </c>
      <c r="AU314" s="14">
        <v>6.7900000000000002E-4</v>
      </c>
      <c r="AV314" s="16">
        <v>0.79909399999999997</v>
      </c>
      <c r="AW314" s="15">
        <v>0.57747099999999996</v>
      </c>
      <c r="AX314" s="15">
        <v>0.14043800000000001</v>
      </c>
      <c r="AY314" s="14">
        <v>7.6099999999999996E-4</v>
      </c>
      <c r="AZ314" s="37">
        <v>0.52868499999999996</v>
      </c>
      <c r="BA314" s="16">
        <v>2.8718170000000001</v>
      </c>
      <c r="BB314" s="16">
        <v>3.0373920000000001</v>
      </c>
      <c r="BC314" s="16">
        <f t="shared" si="134"/>
        <v>0.94548777372166648</v>
      </c>
      <c r="BD314" s="12">
        <v>185.35439600000001</v>
      </c>
      <c r="BE314" s="15">
        <v>0</v>
      </c>
      <c r="BF314" s="15">
        <v>0</v>
      </c>
      <c r="BG314" s="15">
        <v>0</v>
      </c>
      <c r="BH314" s="15">
        <v>0.77565600000000001</v>
      </c>
      <c r="BI314" s="37">
        <v>0.20336299999999999</v>
      </c>
      <c r="BJ314" s="13">
        <v>1891.167874</v>
      </c>
      <c r="BK314" s="15">
        <v>0.12259200000000001</v>
      </c>
      <c r="BL314" s="15">
        <v>7.5770499999999998</v>
      </c>
      <c r="BM314" s="16">
        <v>11.666199000000001</v>
      </c>
      <c r="BN314" s="15">
        <v>0.169433</v>
      </c>
      <c r="BO314" s="19"/>
      <c r="BP314" s="11">
        <v>177.555556</v>
      </c>
      <c r="BQ314" s="40">
        <v>56.076306000000002</v>
      </c>
      <c r="BR314" s="40">
        <v>55.095404000000002</v>
      </c>
      <c r="BS314" s="39">
        <v>14.141208000000001</v>
      </c>
      <c r="BT314" s="39">
        <v>12.540056</v>
      </c>
      <c r="BU314" s="40">
        <v>0.60329999999999995</v>
      </c>
      <c r="BV314" s="40">
        <v>71.017927999999998</v>
      </c>
      <c r="BW314" s="39">
        <v>48.720655000000001</v>
      </c>
      <c r="BX314" s="39">
        <v>77.922846000000007</v>
      </c>
      <c r="BY314" s="40">
        <v>2.3773819999999999</v>
      </c>
      <c r="BZ314" s="40">
        <v>0.480043</v>
      </c>
      <c r="CA314" s="39">
        <v>6.0176090000000002</v>
      </c>
      <c r="CB314" s="39">
        <v>8.1072419999999994</v>
      </c>
      <c r="CC314" s="39">
        <v>13.634296000000001</v>
      </c>
      <c r="CD314" s="39">
        <v>9.2399889999999996</v>
      </c>
      <c r="CE314" s="39">
        <v>7.996772</v>
      </c>
      <c r="CF314" s="40">
        <v>1.4397660000000001</v>
      </c>
      <c r="CG314" s="40">
        <v>18.127666999999999</v>
      </c>
      <c r="CH314" s="40">
        <v>1.821817</v>
      </c>
      <c r="CI314" s="40">
        <v>2.0952649999999999</v>
      </c>
      <c r="CJ314" s="40">
        <v>2.5247890000000002</v>
      </c>
      <c r="CK314" s="40">
        <v>17.005445000000002</v>
      </c>
      <c r="CL314" s="40">
        <v>6.2486E-2</v>
      </c>
      <c r="CM314" s="41">
        <v>29.386313000000001</v>
      </c>
      <c r="CN314" s="41">
        <v>35.392493000000002</v>
      </c>
      <c r="CO314" s="11">
        <v>632.28451199999995</v>
      </c>
      <c r="CP314" s="40">
        <v>68.404336999999998</v>
      </c>
      <c r="CQ314" s="40">
        <v>15.475341</v>
      </c>
      <c r="CR314" s="40">
        <v>4.8461439999999998</v>
      </c>
      <c r="CS314" s="40">
        <v>33.845666999999999</v>
      </c>
      <c r="CT314" s="40">
        <v>1.3414159999999999</v>
      </c>
      <c r="CU314" s="40">
        <v>16.640556</v>
      </c>
      <c r="CV314" s="40">
        <v>-7.4344999999999994E-2</v>
      </c>
      <c r="CW314" s="40">
        <v>6.3470709999999997</v>
      </c>
      <c r="CX314" s="40">
        <v>24.140039999999999</v>
      </c>
      <c r="CY314" s="40">
        <v>1.1843490000000001</v>
      </c>
      <c r="CZ314" s="40">
        <v>6.4954270000000003</v>
      </c>
      <c r="DA314" s="40">
        <v>3.6943359999999998</v>
      </c>
      <c r="DB314" s="40">
        <v>2.7536879999999999</v>
      </c>
      <c r="DC314" s="40">
        <v>0.91309499999999999</v>
      </c>
    </row>
    <row r="315" spans="1:107" x14ac:dyDescent="0.25">
      <c r="A315" s="6" t="s">
        <v>443</v>
      </c>
      <c r="B315" s="5" t="s">
        <v>48</v>
      </c>
      <c r="C315" s="5"/>
      <c r="D315" s="24">
        <f t="shared" si="131"/>
        <v>0.808114</v>
      </c>
      <c r="E315" s="24">
        <f t="shared" si="132"/>
        <v>0.17078599999999999</v>
      </c>
      <c r="F315" s="8">
        <f t="shared" si="133"/>
        <v>0.97889999999999999</v>
      </c>
      <c r="G315" s="19"/>
      <c r="H315" s="9">
        <v>0.87405007907641774</v>
      </c>
      <c r="I315" s="9">
        <v>0.90998395378863317</v>
      </c>
      <c r="J315" s="9">
        <v>0.95647209446935988</v>
      </c>
      <c r="K315" s="9">
        <v>0.97467479969531479</v>
      </c>
      <c r="L315" s="9">
        <v>0.92509805188273952</v>
      </c>
      <c r="M315" s="9">
        <v>0.97159265817875184</v>
      </c>
      <c r="N315" s="19"/>
      <c r="O315" s="9">
        <f t="shared" si="135"/>
        <v>2.0288197246940172</v>
      </c>
      <c r="P315" s="9">
        <f t="shared" si="136"/>
        <v>2.1913489647983524</v>
      </c>
      <c r="Q315" s="9">
        <f t="shared" si="137"/>
        <v>2.2821101046487589</v>
      </c>
      <c r="R315" s="9">
        <f t="shared" si="138"/>
        <v>2.3315821255271123</v>
      </c>
      <c r="S315" s="9">
        <f t="shared" si="139"/>
        <v>2.274718519580786</v>
      </c>
      <c r="T315" s="9">
        <f t="shared" si="140"/>
        <v>2.1370768105308686</v>
      </c>
      <c r="U315" s="19"/>
      <c r="V315" s="16">
        <f t="shared" si="141"/>
        <v>-0.5548056971011186</v>
      </c>
      <c r="W315" s="16">
        <f t="shared" si="142"/>
        <v>-0.5331145537750579</v>
      </c>
      <c r="X315" s="16">
        <f t="shared" si="143"/>
        <v>0.15492904586322592</v>
      </c>
      <c r="Y315" s="16">
        <f t="shared" si="144"/>
        <v>-0.7057545605771044</v>
      </c>
      <c r="Z315" s="16">
        <f t="shared" si="145"/>
        <v>-0.62781683602860228</v>
      </c>
      <c r="AA315" s="16">
        <f t="shared" si="146"/>
        <v>-0.98447655014075419</v>
      </c>
      <c r="AB315" s="16">
        <f t="shared" si="147"/>
        <v>-0.11400829566052104</v>
      </c>
      <c r="AC315" s="47">
        <f t="shared" si="148"/>
        <v>0.35659111806907451</v>
      </c>
      <c r="AD315" s="16">
        <f t="shared" si="149"/>
        <v>-0.18319876703172819</v>
      </c>
      <c r="AE315" s="16">
        <f t="shared" si="150"/>
        <v>-0.12759319676792918</v>
      </c>
      <c r="AF315" s="16">
        <f t="shared" si="151"/>
        <v>-0.21077563341467842</v>
      </c>
      <c r="AG315" s="16">
        <f t="shared" si="152"/>
        <v>1.1470949489573692</v>
      </c>
      <c r="AH315" s="16">
        <f t="shared" si="153"/>
        <v>1.2378774386383287</v>
      </c>
      <c r="AI315" s="16">
        <f t="shared" si="154"/>
        <v>0.88734446582932391</v>
      </c>
      <c r="AJ315" s="16">
        <f t="shared" si="155"/>
        <v>0.55620385189550858</v>
      </c>
      <c r="AK315" s="16">
        <f t="shared" si="156"/>
        <v>0.9431754003414069</v>
      </c>
      <c r="AL315" s="47">
        <f t="shared" si="157"/>
        <v>-0.78156196146024015</v>
      </c>
      <c r="AM315" s="16">
        <f t="shared" si="158"/>
        <v>-0.52818851988623028</v>
      </c>
      <c r="AN315" s="16">
        <f t="shared" si="159"/>
        <v>0.12066664009448549</v>
      </c>
      <c r="AO315" s="16">
        <f t="shared" si="160"/>
        <v>-0.59131121749319304</v>
      </c>
      <c r="AP315" s="16">
        <f t="shared" si="161"/>
        <v>0.41440052969405927</v>
      </c>
      <c r="AQ315" s="16">
        <f t="shared" si="162"/>
        <v>1.2387637343509861</v>
      </c>
      <c r="AR315" s="19"/>
      <c r="AS315" s="14">
        <v>9.2400000000000002E-4</v>
      </c>
      <c r="AT315" s="16">
        <v>0.213061</v>
      </c>
      <c r="AU315" s="14">
        <v>6.69E-4</v>
      </c>
      <c r="AV315" s="16">
        <v>0.88914300000000002</v>
      </c>
      <c r="AW315" s="15">
        <v>0.44490499999999999</v>
      </c>
      <c r="AX315" s="15">
        <v>4.9304000000000001E-2</v>
      </c>
      <c r="AY315" s="14">
        <v>7.54E-4</v>
      </c>
      <c r="AZ315" s="37">
        <v>0.47461500000000001</v>
      </c>
      <c r="BA315" s="16">
        <v>2.962647</v>
      </c>
      <c r="BB315" s="16">
        <v>2.5047609999999998</v>
      </c>
      <c r="BC315" s="16">
        <f t="shared" si="134"/>
        <v>1.1828062637513121</v>
      </c>
      <c r="BD315" s="12">
        <v>199.762585</v>
      </c>
      <c r="BE315" s="15">
        <v>3.2169240000000001</v>
      </c>
      <c r="BF315" s="15">
        <v>0.47897699999999999</v>
      </c>
      <c r="BG315" s="15">
        <v>0.52111300000000005</v>
      </c>
      <c r="BH315" s="15">
        <v>0.808114</v>
      </c>
      <c r="BI315" s="37">
        <v>0.17078599999999999</v>
      </c>
      <c r="BJ315" s="13">
        <v>1104.8307010000001</v>
      </c>
      <c r="BK315" s="15">
        <v>0.18024799999999999</v>
      </c>
      <c r="BL315" s="15">
        <v>7.1020580000000004</v>
      </c>
      <c r="BM315" s="16">
        <v>11.823857</v>
      </c>
      <c r="BN315" s="15">
        <v>0.18882699999999999</v>
      </c>
      <c r="BO315" s="19"/>
      <c r="BP315" s="11">
        <v>170.6</v>
      </c>
      <c r="BQ315" s="40">
        <v>42.238821999999999</v>
      </c>
      <c r="BR315" s="40">
        <v>36.688130000000001</v>
      </c>
      <c r="BS315" s="39">
        <v>20.988455999999999</v>
      </c>
      <c r="BT315" s="39">
        <v>16.29017</v>
      </c>
      <c r="BU315" s="40">
        <v>0.89586600000000005</v>
      </c>
      <c r="BV315" s="40">
        <v>58.246409999999997</v>
      </c>
      <c r="BW315" s="39">
        <v>52.764282000000001</v>
      </c>
      <c r="BX315" s="39">
        <v>72.849754000000004</v>
      </c>
      <c r="BY315" s="40">
        <v>2.2607309999999998</v>
      </c>
      <c r="BZ315" s="40">
        <v>0.495031</v>
      </c>
      <c r="CA315" s="39">
        <v>5.9775260000000001</v>
      </c>
      <c r="CB315" s="39">
        <v>7.7193519999999998</v>
      </c>
      <c r="CC315" s="39">
        <v>11.744865000000001</v>
      </c>
      <c r="CD315" s="39">
        <v>10.220250999999999</v>
      </c>
      <c r="CE315" s="39">
        <v>8.5444069999999996</v>
      </c>
      <c r="CF315" s="40">
        <v>1.4022269999999999</v>
      </c>
      <c r="CG315" s="40">
        <v>15.708600000000001</v>
      </c>
      <c r="CH315" s="40">
        <v>1.0565929999999999</v>
      </c>
      <c r="CI315" s="40">
        <v>0.82900700000000005</v>
      </c>
      <c r="CJ315" s="40">
        <v>1.146371</v>
      </c>
      <c r="CK315" s="40">
        <v>23.239000999999998</v>
      </c>
      <c r="CL315" s="40">
        <v>0.16752500000000001</v>
      </c>
      <c r="CM315" s="41">
        <v>33.666224999999997</v>
      </c>
      <c r="CN315" s="41">
        <v>36.470742000000001</v>
      </c>
      <c r="CO315" s="11">
        <v>858.25528999999995</v>
      </c>
      <c r="CP315" s="40">
        <v>61.131892000000001</v>
      </c>
      <c r="CQ315" s="40">
        <v>19.353701000000001</v>
      </c>
      <c r="CR315" s="40">
        <v>3.9335990000000001</v>
      </c>
      <c r="CS315" s="40">
        <v>27.729600999999999</v>
      </c>
      <c r="CT315" s="40">
        <v>1.280338</v>
      </c>
      <c r="CU315" s="40">
        <v>14.569001</v>
      </c>
      <c r="CV315" s="40">
        <v>8.7194999999999995E-2</v>
      </c>
      <c r="CW315" s="40">
        <v>7.9670560000000004</v>
      </c>
      <c r="CX315" s="40">
        <v>27.696629999999999</v>
      </c>
      <c r="CY315" s="40">
        <v>1.5367759999999999</v>
      </c>
      <c r="CZ315" s="40">
        <v>7.1034420000000003</v>
      </c>
      <c r="DA315" s="40">
        <v>3.3558180000000002</v>
      </c>
      <c r="DB315" s="40">
        <v>2.8909989999999999</v>
      </c>
      <c r="DC315" s="40">
        <v>1.0437799999999999</v>
      </c>
    </row>
    <row r="316" spans="1:107" x14ac:dyDescent="0.25">
      <c r="A316" s="6" t="s">
        <v>113</v>
      </c>
      <c r="B316" s="5" t="s">
        <v>51</v>
      </c>
      <c r="C316" s="5" t="s">
        <v>114</v>
      </c>
      <c r="D316" s="24">
        <f t="shared" si="131"/>
        <v>0.64676100000000003</v>
      </c>
      <c r="E316" s="24">
        <f t="shared" si="132"/>
        <v>0.33203500000000002</v>
      </c>
      <c r="F316" s="8">
        <f t="shared" si="133"/>
        <v>0.978796</v>
      </c>
      <c r="G316" s="19"/>
      <c r="H316" s="9">
        <v>0.646171570309232</v>
      </c>
      <c r="I316" s="9">
        <v>0.76277664855841498</v>
      </c>
      <c r="J316" s="9">
        <v>1.0156689159346459</v>
      </c>
      <c r="K316" s="9">
        <v>1.0851815262943996</v>
      </c>
      <c r="L316" s="9">
        <v>0.81844326291511849</v>
      </c>
      <c r="M316" s="9">
        <v>0.77204458585236091</v>
      </c>
      <c r="N316" s="19"/>
      <c r="O316" s="9">
        <f t="shared" si="135"/>
        <v>1.8974693799352016</v>
      </c>
      <c r="P316" s="9">
        <f t="shared" si="136"/>
        <v>2.1651199636847331</v>
      </c>
      <c r="Q316" s="9">
        <f t="shared" si="137"/>
        <v>2.1629702166039428</v>
      </c>
      <c r="R316" s="9">
        <f t="shared" si="138"/>
        <v>2.2160704380956608</v>
      </c>
      <c r="S316" s="9">
        <f t="shared" si="139"/>
        <v>2.0920017804719002</v>
      </c>
      <c r="T316" s="9">
        <f t="shared" si="140"/>
        <v>1.9209742467020507</v>
      </c>
      <c r="U316" s="19"/>
      <c r="V316" s="16">
        <f t="shared" si="141"/>
        <v>-0.19804261602063511</v>
      </c>
      <c r="W316" s="16">
        <f t="shared" si="142"/>
        <v>-0.35584444743690674</v>
      </c>
      <c r="X316" s="16">
        <f t="shared" si="143"/>
        <v>0.35904659107846532</v>
      </c>
      <c r="Y316" s="16">
        <f t="shared" si="144"/>
        <v>-0.88119357847253188</v>
      </c>
      <c r="Z316" s="16">
        <f t="shared" si="145"/>
        <v>-0.73167068596447704</v>
      </c>
      <c r="AA316" s="16">
        <f t="shared" si="146"/>
        <v>-0.62825652534907117</v>
      </c>
      <c r="AB316" s="16">
        <f t="shared" si="147"/>
        <v>0.21673668237885235</v>
      </c>
      <c r="AC316" s="47">
        <f t="shared" si="148"/>
        <v>0.12654660935376444</v>
      </c>
      <c r="AD316" s="16">
        <f t="shared" si="149"/>
        <v>0.4330386443145714</v>
      </c>
      <c r="AE316" s="16">
        <f t="shared" si="150"/>
        <v>-6.8813859069197555E-2</v>
      </c>
      <c r="AF316" s="16">
        <f t="shared" si="151"/>
        <v>2.0732822001315676E-3</v>
      </c>
      <c r="AG316" s="16">
        <f t="shared" si="152"/>
        <v>0.72160259154417083</v>
      </c>
      <c r="AH316" s="16">
        <f t="shared" si="153"/>
        <v>1.244009656737556</v>
      </c>
      <c r="AI316" s="16">
        <f t="shared" si="154"/>
        <v>1.9720994583870233</v>
      </c>
      <c r="AJ316" s="16">
        <f t="shared" si="155"/>
        <v>2.2666466260284115</v>
      </c>
      <c r="AK316" s="16">
        <f t="shared" si="156"/>
        <v>0.46703044483145018</v>
      </c>
      <c r="AL316" s="47">
        <f t="shared" si="157"/>
        <v>-0.34880862187480616</v>
      </c>
      <c r="AM316" s="16">
        <f t="shared" si="158"/>
        <v>0.99439072496503056</v>
      </c>
      <c r="AN316" s="16">
        <f t="shared" si="159"/>
        <v>0.34844714308043617</v>
      </c>
      <c r="AO316" s="16">
        <f t="shared" si="160"/>
        <v>0.80301619568018678</v>
      </c>
      <c r="AP316" s="16">
        <f t="shared" si="161"/>
        <v>-0.5651101634726956</v>
      </c>
      <c r="AQ316" s="16">
        <f t="shared" si="162"/>
        <v>0.37810789372429299</v>
      </c>
      <c r="AR316" s="19"/>
      <c r="AS316" s="14">
        <v>9.7300000000000002E-4</v>
      </c>
      <c r="AT316" s="16">
        <v>0.236899</v>
      </c>
      <c r="AU316" s="14">
        <v>6.96E-4</v>
      </c>
      <c r="AV316" s="16">
        <v>0.66980799999999996</v>
      </c>
      <c r="AW316" s="15">
        <v>0.430977</v>
      </c>
      <c r="AX316" s="15">
        <v>7.6904E-2</v>
      </c>
      <c r="AY316" s="14">
        <v>7.8799999999999996E-4</v>
      </c>
      <c r="AZ316" s="37">
        <v>0.44272499999999998</v>
      </c>
      <c r="BA316" s="16">
        <v>3.234003</v>
      </c>
      <c r="BB316" s="16">
        <v>2.539914</v>
      </c>
      <c r="BC316" s="16">
        <f t="shared" si="134"/>
        <v>1.2732726383649211</v>
      </c>
      <c r="BD316" s="12">
        <v>191.73406399999999</v>
      </c>
      <c r="BE316" s="15">
        <v>3.2264490000000001</v>
      </c>
      <c r="BF316" s="15">
        <v>0.78698299999999999</v>
      </c>
      <c r="BG316" s="15">
        <v>1.2065250000000001</v>
      </c>
      <c r="BH316" s="15">
        <v>0.64676100000000003</v>
      </c>
      <c r="BI316" s="37">
        <v>0.33203500000000002</v>
      </c>
      <c r="BJ316" s="13">
        <v>1596.41272</v>
      </c>
      <c r="BK316" s="15">
        <v>0.190688</v>
      </c>
      <c r="BL316" s="15">
        <v>7.434755</v>
      </c>
      <c r="BM316" s="16">
        <v>8.1414960000000001</v>
      </c>
      <c r="BN316" s="15">
        <v>0.17827499999999999</v>
      </c>
      <c r="BO316" s="19"/>
      <c r="BP316" s="11">
        <v>183.8</v>
      </c>
      <c r="BQ316" s="21">
        <v>0</v>
      </c>
      <c r="BR316" s="21">
        <v>47.271954000000001</v>
      </c>
      <c r="BS316" s="20">
        <v>0</v>
      </c>
      <c r="BT316" s="20">
        <v>31.362649999999999</v>
      </c>
      <c r="BU316" s="21">
        <v>0.82451700000000006</v>
      </c>
      <c r="BV316" s="21">
        <v>76.228520000000003</v>
      </c>
      <c r="BW316" s="20">
        <v>0</v>
      </c>
      <c r="BX316" s="20">
        <v>86.718800000000002</v>
      </c>
      <c r="BY316" s="21">
        <v>0</v>
      </c>
      <c r="BZ316" s="21">
        <v>0.61139500000000002</v>
      </c>
      <c r="CA316" s="20">
        <v>0</v>
      </c>
      <c r="CB316" s="20">
        <v>7.6137579999999998</v>
      </c>
      <c r="CC316" s="20">
        <v>9.9473760000000002</v>
      </c>
      <c r="CD316" s="20">
        <v>10.214202</v>
      </c>
      <c r="CE316" s="20">
        <v>8.8840400000000006</v>
      </c>
      <c r="CF316" s="21">
        <v>1.4701</v>
      </c>
      <c r="CG316" s="21">
        <v>22.262401000000001</v>
      </c>
      <c r="CH316" s="21">
        <v>1.5691040000000001</v>
      </c>
      <c r="CI316" s="21">
        <v>1.6960649999999999</v>
      </c>
      <c r="CJ316" s="21">
        <v>2.1083129999999999</v>
      </c>
      <c r="CK316" s="21">
        <v>16.933800999999999</v>
      </c>
      <c r="CL316" s="21">
        <v>2.9982000000000002E-2</v>
      </c>
      <c r="CM316" s="23">
        <v>29.255130999999999</v>
      </c>
      <c r="CN316" s="23">
        <v>38.766604999999998</v>
      </c>
      <c r="CO316" s="22">
        <v>777.45894799999996</v>
      </c>
      <c r="CP316" s="21">
        <v>69.800925000000007</v>
      </c>
      <c r="CQ316" s="21">
        <v>17.418171000000001</v>
      </c>
      <c r="CR316" s="21">
        <v>4.6419459999999999</v>
      </c>
      <c r="CS316" s="21">
        <v>30.260801000000001</v>
      </c>
      <c r="CT316" s="21">
        <v>1.3814409999999999</v>
      </c>
      <c r="CU316" s="21">
        <v>7.4817999999999998</v>
      </c>
      <c r="CV316" s="21">
        <v>5.8456000000000001E-2</v>
      </c>
      <c r="CW316" s="21">
        <v>6.1936989999999996</v>
      </c>
      <c r="CX316" s="21">
        <v>27.946079000000001</v>
      </c>
      <c r="CY316" s="21">
        <v>1.380234</v>
      </c>
      <c r="CZ316" s="21">
        <v>6.9819139999999997</v>
      </c>
      <c r="DA316" s="21">
        <v>3.6956730000000002</v>
      </c>
      <c r="DB316" s="21">
        <v>3.022945</v>
      </c>
      <c r="DC316" s="21">
        <v>0.93835000000000002</v>
      </c>
    </row>
    <row r="317" spans="1:107" x14ac:dyDescent="0.25">
      <c r="A317" s="6" t="s">
        <v>71</v>
      </c>
      <c r="B317" s="5" t="s">
        <v>48</v>
      </c>
      <c r="C317" s="5"/>
      <c r="D317" s="24">
        <f t="shared" si="131"/>
        <v>0.949295</v>
      </c>
      <c r="E317" s="24">
        <f t="shared" si="132"/>
        <v>2.9322999999999998E-2</v>
      </c>
      <c r="F317" s="8">
        <f t="shared" si="133"/>
        <v>0.97861799999999999</v>
      </c>
      <c r="G317" s="19"/>
      <c r="H317" s="9">
        <v>0.52019082393030447</v>
      </c>
      <c r="I317" s="9">
        <v>0.63019531655143479</v>
      </c>
      <c r="J317" s="9">
        <v>0.55303159063875085</v>
      </c>
      <c r="K317" s="9">
        <v>0.82037743491182258</v>
      </c>
      <c r="L317" s="9">
        <v>0.57501007663635118</v>
      </c>
      <c r="M317" s="9">
        <v>0.71749345649537666</v>
      </c>
      <c r="N317" s="19"/>
      <c r="O317" s="9">
        <f t="shared" si="135"/>
        <v>2.2291440750431843</v>
      </c>
      <c r="P317" s="9">
        <f t="shared" si="136"/>
        <v>2.3597123085962863</v>
      </c>
      <c r="Q317" s="9">
        <f t="shared" si="137"/>
        <v>2.289648466218829</v>
      </c>
      <c r="R317" s="9">
        <f t="shared" si="138"/>
        <v>2.3291794647806068</v>
      </c>
      <c r="S317" s="9">
        <f t="shared" si="139"/>
        <v>2.3683511014050525</v>
      </c>
      <c r="T317" s="9">
        <f t="shared" si="140"/>
        <v>2.3926471934285987</v>
      </c>
      <c r="U317" s="19"/>
      <c r="V317" s="16">
        <f t="shared" si="141"/>
        <v>-0.94797317421022298</v>
      </c>
      <c r="W317" s="16">
        <f t="shared" si="142"/>
        <v>-0.7802278029409595</v>
      </c>
      <c r="X317" s="16">
        <f t="shared" si="143"/>
        <v>0.13980922769913376</v>
      </c>
      <c r="Y317" s="16">
        <f t="shared" si="144"/>
        <v>-1.2085810948408007</v>
      </c>
      <c r="Z317" s="16">
        <f t="shared" si="145"/>
        <v>-0.89465442030525455</v>
      </c>
      <c r="AA317" s="16">
        <f t="shared" si="146"/>
        <v>-1.2309653194694341</v>
      </c>
      <c r="AB317" s="16">
        <f t="shared" si="147"/>
        <v>-0.2988363716237008</v>
      </c>
      <c r="AC317" s="47">
        <f t="shared" si="148"/>
        <v>0.37217989772833376</v>
      </c>
      <c r="AD317" s="16">
        <f t="shared" si="149"/>
        <v>-0.89351505350827443</v>
      </c>
      <c r="AE317" s="16">
        <f t="shared" si="150"/>
        <v>0.93813657524764194</v>
      </c>
      <c r="AF317" s="16">
        <f t="shared" si="151"/>
        <v>-1.0094796964387844</v>
      </c>
      <c r="AG317" s="16">
        <f t="shared" si="152"/>
        <v>1.7003186809081763</v>
      </c>
      <c r="AH317" s="16">
        <f t="shared" si="153"/>
        <v>1.4167978582070968</v>
      </c>
      <c r="AI317" s="16">
        <f t="shared" si="154"/>
        <v>1.1270424742885001</v>
      </c>
      <c r="AJ317" s="16">
        <f t="shared" si="155"/>
        <v>1.5727765115499959</v>
      </c>
      <c r="AK317" s="16">
        <f t="shared" si="156"/>
        <v>1.3597937524256645</v>
      </c>
      <c r="AL317" s="47">
        <f t="shared" si="157"/>
        <v>-1.1612144596324723</v>
      </c>
      <c r="AM317" s="16">
        <f t="shared" si="158"/>
        <v>-8.01651699053927E-2</v>
      </c>
      <c r="AN317" s="16">
        <f t="shared" si="159"/>
        <v>0.8793240778174235</v>
      </c>
      <c r="AO317" s="16">
        <f t="shared" si="160"/>
        <v>-0.33578280362533891</v>
      </c>
      <c r="AP317" s="16">
        <f t="shared" si="161"/>
        <v>-5.9224399966865841E-2</v>
      </c>
      <c r="AQ317" s="16">
        <f t="shared" si="162"/>
        <v>1.9172887474455134</v>
      </c>
      <c r="AR317" s="19"/>
      <c r="AS317" s="14">
        <v>8.7000000000000001E-4</v>
      </c>
      <c r="AT317" s="16">
        <v>0.17983099999999999</v>
      </c>
      <c r="AU317" s="14">
        <v>6.6699999999999995E-4</v>
      </c>
      <c r="AV317" s="16">
        <v>0.26050600000000002</v>
      </c>
      <c r="AW317" s="15">
        <v>0.40911900000000001</v>
      </c>
      <c r="AX317" s="15">
        <v>3.0206E-2</v>
      </c>
      <c r="AY317" s="14">
        <v>7.3499999999999998E-4</v>
      </c>
      <c r="AZ317" s="37">
        <v>0.47677599999999998</v>
      </c>
      <c r="BA317" s="16">
        <v>2.649864</v>
      </c>
      <c r="BB317" s="16">
        <v>3.1421209999999999</v>
      </c>
      <c r="BC317" s="16">
        <f t="shared" si="134"/>
        <v>0.84333607776403263</v>
      </c>
      <c r="BD317" s="12">
        <v>210.20124100000001</v>
      </c>
      <c r="BE317" s="15">
        <v>3.4948359999999998</v>
      </c>
      <c r="BF317" s="15">
        <v>0.547037</v>
      </c>
      <c r="BG317" s="15">
        <v>0.92847599999999997</v>
      </c>
      <c r="BH317" s="15">
        <v>0.949295</v>
      </c>
      <c r="BI317" s="37">
        <v>2.9322999999999998E-2</v>
      </c>
      <c r="BJ317" s="13">
        <v>1249.480133</v>
      </c>
      <c r="BK317" s="15">
        <v>0.21501999999999999</v>
      </c>
      <c r="BL317" s="15">
        <v>7.1630289999999999</v>
      </c>
      <c r="BM317" s="16">
        <v>10.043317</v>
      </c>
      <c r="BN317" s="15">
        <v>0.19714599999999999</v>
      </c>
      <c r="BO317" s="19"/>
      <c r="BP317" s="11">
        <v>184</v>
      </c>
      <c r="BQ317" s="21">
        <v>40.464979</v>
      </c>
      <c r="BR317" s="21">
        <v>36.835842</v>
      </c>
      <c r="BS317" s="20">
        <v>17.942796999999999</v>
      </c>
      <c r="BT317" s="20">
        <v>28.415783000000001</v>
      </c>
      <c r="BU317" s="21">
        <v>0.47675800000000002</v>
      </c>
      <c r="BV317" s="21">
        <v>74.733727000000002</v>
      </c>
      <c r="BW317" s="20">
        <v>59.519891999999999</v>
      </c>
      <c r="BX317" s="20">
        <v>85.948155999999997</v>
      </c>
      <c r="BY317" s="21">
        <v>2.6874189999999998</v>
      </c>
      <c r="BZ317" s="21">
        <v>0.43725599999999998</v>
      </c>
      <c r="CA317" s="20">
        <v>5.7681750000000003</v>
      </c>
      <c r="CB317" s="20">
        <v>7.7272860000000003</v>
      </c>
      <c r="CC317" s="20">
        <v>7.6835849999999999</v>
      </c>
      <c r="CD317" s="20">
        <v>9.6263710000000007</v>
      </c>
      <c r="CE317" s="20">
        <v>8.5081530000000001</v>
      </c>
      <c r="CF317" s="21">
        <v>1.4086719999999999</v>
      </c>
      <c r="CG317" s="21">
        <v>14.460001</v>
      </c>
      <c r="CH317" s="21">
        <v>1.4798439999999999</v>
      </c>
      <c r="CI317" s="21">
        <v>1.812354</v>
      </c>
      <c r="CJ317" s="21">
        <v>2.017909</v>
      </c>
      <c r="CK317" s="21">
        <v>16.077002</v>
      </c>
      <c r="CL317" s="21">
        <v>-9.3553999999999998E-2</v>
      </c>
      <c r="CM317" s="23">
        <v>27.330874999999999</v>
      </c>
      <c r="CN317" s="23">
        <v>31.570383</v>
      </c>
      <c r="CO317" s="22">
        <v>588.94688399999995</v>
      </c>
      <c r="CP317" s="21">
        <v>74.361794000000003</v>
      </c>
      <c r="CQ317" s="21">
        <v>18.444305</v>
      </c>
      <c r="CR317" s="21">
        <v>4.9099849999999998</v>
      </c>
      <c r="CS317" s="21">
        <v>26.783000999999999</v>
      </c>
      <c r="CT317" s="21">
        <v>1.0063</v>
      </c>
      <c r="CU317" s="21">
        <v>16.206001000000001</v>
      </c>
      <c r="CV317" s="21">
        <v>4.9422000000000001E-2</v>
      </c>
      <c r="CW317" s="21">
        <v>7.89663</v>
      </c>
      <c r="CX317" s="21">
        <v>32.494695</v>
      </c>
      <c r="CY317" s="21">
        <v>1.4096519999999999</v>
      </c>
      <c r="CZ317" s="21">
        <v>6.6075379999999999</v>
      </c>
      <c r="DA317" s="21">
        <v>3.9591340000000002</v>
      </c>
      <c r="DB317" s="21">
        <v>2.8532120000000001</v>
      </c>
      <c r="DC317" s="21">
        <v>0.87597199999999997</v>
      </c>
    </row>
    <row r="318" spans="1:107" x14ac:dyDescent="0.25">
      <c r="A318" s="6" t="s">
        <v>564</v>
      </c>
      <c r="B318" s="5" t="s">
        <v>48</v>
      </c>
      <c r="C318" s="5"/>
      <c r="D318" s="24">
        <f t="shared" si="131"/>
        <v>0.72029200000000004</v>
      </c>
      <c r="E318" s="24">
        <f t="shared" si="132"/>
        <v>0.258075</v>
      </c>
      <c r="F318" s="8">
        <f t="shared" si="133"/>
        <v>0.97836699999999999</v>
      </c>
      <c r="G318" s="19"/>
      <c r="H318" s="9">
        <v>1.0885759329510647</v>
      </c>
      <c r="I318" s="9">
        <v>1.2179695838962434</v>
      </c>
      <c r="J318" s="9">
        <v>1.389971797603812</v>
      </c>
      <c r="K318" s="9">
        <v>1.0556688837794361</v>
      </c>
      <c r="L318" s="9">
        <v>1.2477841995115713</v>
      </c>
      <c r="M318" s="9">
        <v>1.2099514843189383</v>
      </c>
      <c r="N318" s="19"/>
      <c r="O318" s="9">
        <f t="shared" si="135"/>
        <v>2.5068389478219757</v>
      </c>
      <c r="P318" s="9">
        <f t="shared" si="136"/>
        <v>2.5400753908663178</v>
      </c>
      <c r="Q318" s="9">
        <f t="shared" si="137"/>
        <v>2.498104303139288</v>
      </c>
      <c r="R318" s="9">
        <f t="shared" si="138"/>
        <v>2.6136774300524483</v>
      </c>
      <c r="S318" s="9">
        <f t="shared" si="139"/>
        <v>2.4838681979699588</v>
      </c>
      <c r="T318" s="9">
        <f t="shared" si="140"/>
        <v>2.2542849519825605</v>
      </c>
      <c r="U318" s="19"/>
      <c r="V318" s="16">
        <f t="shared" si="141"/>
        <v>-0.45287338822098033</v>
      </c>
      <c r="W318" s="16">
        <f t="shared" si="142"/>
        <v>-0.66521565994969145</v>
      </c>
      <c r="X318" s="16">
        <f t="shared" si="143"/>
        <v>0.41196595465278624</v>
      </c>
      <c r="Y318" s="16">
        <f t="shared" si="144"/>
        <v>-0.61321224834491506</v>
      </c>
      <c r="Z318" s="16">
        <f t="shared" si="145"/>
        <v>-0.84691058047617607</v>
      </c>
      <c r="AA318" s="16">
        <f t="shared" si="146"/>
        <v>-0.92980452024881322</v>
      </c>
      <c r="AB318" s="16">
        <f t="shared" si="147"/>
        <v>0.1486421280766288</v>
      </c>
      <c r="AC318" s="47">
        <f t="shared" si="148"/>
        <v>0.49075128655723171</v>
      </c>
      <c r="AD318" s="16">
        <f t="shared" si="149"/>
        <v>-1.1545727475386771</v>
      </c>
      <c r="AE318" s="16">
        <f t="shared" si="150"/>
        <v>1.106672568894506</v>
      </c>
      <c r="AF318" s="16">
        <f t="shared" si="151"/>
        <v>-1.1545525811298361</v>
      </c>
      <c r="AG318" s="16">
        <f t="shared" si="152"/>
        <v>0.74564150866692203</v>
      </c>
      <c r="AH318" s="16">
        <f t="shared" si="153"/>
        <v>1.3200852141037838</v>
      </c>
      <c r="AI318" s="16">
        <f t="shared" si="154"/>
        <v>1.770599578046393</v>
      </c>
      <c r="AJ318" s="16">
        <f t="shared" si="155"/>
        <v>1.8313223549464341</v>
      </c>
      <c r="AK318" s="16">
        <f t="shared" si="156"/>
        <v>0.68401689518317987</v>
      </c>
      <c r="AL318" s="47">
        <f t="shared" si="157"/>
        <v>-0.54729938458179161</v>
      </c>
      <c r="AM318" s="16">
        <f t="shared" si="158"/>
        <v>1.5539303122122876</v>
      </c>
      <c r="AN318" s="16">
        <f t="shared" si="159"/>
        <v>0.43443210115204833</v>
      </c>
      <c r="AO318" s="16">
        <f t="shared" si="160"/>
        <v>1.5789892388134001</v>
      </c>
      <c r="AP318" s="16">
        <f t="shared" si="161"/>
        <v>-0.36775092607172571</v>
      </c>
      <c r="AQ318" s="16">
        <f t="shared" si="162"/>
        <v>0.24254970502816331</v>
      </c>
      <c r="AR318" s="19"/>
      <c r="AS318" s="14">
        <v>9.3800000000000003E-4</v>
      </c>
      <c r="AT318" s="16">
        <v>0.195297</v>
      </c>
      <c r="AU318" s="14">
        <v>7.0299999999999996E-4</v>
      </c>
      <c r="AV318" s="16">
        <v>1.00484</v>
      </c>
      <c r="AW318" s="15">
        <v>0.415522</v>
      </c>
      <c r="AX318" s="15">
        <v>5.3539999999999997E-2</v>
      </c>
      <c r="AY318" s="14">
        <v>7.8100000000000001E-4</v>
      </c>
      <c r="AZ318" s="37">
        <v>0.49321300000000001</v>
      </c>
      <c r="BA318" s="16">
        <v>2.5349089999999999</v>
      </c>
      <c r="BB318" s="16">
        <v>3.2429139999999999</v>
      </c>
      <c r="BC318" s="16">
        <f t="shared" si="134"/>
        <v>0.78167629483853107</v>
      </c>
      <c r="BD318" s="12">
        <v>192.18764899999999</v>
      </c>
      <c r="BE318" s="15">
        <v>3.3446150000000001</v>
      </c>
      <c r="BF318" s="15">
        <v>0.729769</v>
      </c>
      <c r="BG318" s="15">
        <v>1.032081</v>
      </c>
      <c r="BH318" s="15">
        <v>0.72029200000000004</v>
      </c>
      <c r="BI318" s="37">
        <v>0.258075</v>
      </c>
      <c r="BJ318" s="13">
        <v>1777.066437</v>
      </c>
      <c r="BK318" s="15">
        <v>0.194629</v>
      </c>
      <c r="BL318" s="15">
        <v>7.6199079999999997</v>
      </c>
      <c r="BM318" s="16">
        <v>8.8834459999999993</v>
      </c>
      <c r="BN318" s="15">
        <v>0.17661299999999999</v>
      </c>
      <c r="BO318" s="19"/>
      <c r="BP318" s="11">
        <v>168</v>
      </c>
      <c r="BQ318" s="40">
        <v>48.792833999999999</v>
      </c>
      <c r="BR318" s="40">
        <v>54.344310999999998</v>
      </c>
      <c r="BS318" s="39">
        <v>15.983618</v>
      </c>
      <c r="BT318" s="39">
        <v>28.800318000000001</v>
      </c>
      <c r="BU318" s="40">
        <v>0.84464099999999998</v>
      </c>
      <c r="BV318" s="40">
        <v>86.504715000000004</v>
      </c>
      <c r="BW318" s="39">
        <v>57.581834999999998</v>
      </c>
      <c r="BX318" s="39">
        <v>80.422477999999998</v>
      </c>
      <c r="BY318" s="40">
        <v>2.5924040000000002</v>
      </c>
      <c r="BZ318" s="40">
        <v>0.62537299999999996</v>
      </c>
      <c r="CA318" s="39">
        <v>4.1929829999999999</v>
      </c>
      <c r="CB318" s="39">
        <v>7.785272</v>
      </c>
      <c r="CC318" s="39">
        <v>12.195128</v>
      </c>
      <c r="CD318" s="39">
        <v>10.518193</v>
      </c>
      <c r="CE318" s="39">
        <v>8.6358130000000006</v>
      </c>
      <c r="CF318" s="40">
        <v>1.45105</v>
      </c>
      <c r="CG318" s="40">
        <v>20.341002</v>
      </c>
      <c r="CH318" s="40">
        <v>1.579596</v>
      </c>
      <c r="CI318" s="40">
        <v>1.6229229999999999</v>
      </c>
      <c r="CJ318" s="40">
        <v>2.3752059999999999</v>
      </c>
      <c r="CK318" s="40">
        <v>16.863001000000001</v>
      </c>
      <c r="CL318" s="40">
        <v>4.734E-2</v>
      </c>
      <c r="CM318" s="41">
        <v>30.777712000000001</v>
      </c>
      <c r="CN318" s="41">
        <v>40.919243000000002</v>
      </c>
      <c r="CO318" s="11">
        <v>703.334656</v>
      </c>
      <c r="CP318" s="40">
        <v>73.185524000000001</v>
      </c>
      <c r="CQ318" s="40">
        <v>16.257911</v>
      </c>
      <c r="CR318" s="40">
        <v>4.2256669999999996</v>
      </c>
      <c r="CS318" s="40">
        <v>30.914000999999999</v>
      </c>
      <c r="CT318" s="40">
        <v>1.342301</v>
      </c>
      <c r="CU318" s="40">
        <v>17.280000999999999</v>
      </c>
      <c r="CV318" s="40">
        <v>4.6732999999999997E-2</v>
      </c>
      <c r="CW318" s="40">
        <v>8.1007420000000003</v>
      </c>
      <c r="CX318" s="40">
        <v>24.183672000000001</v>
      </c>
      <c r="CY318" s="40">
        <v>1.3388089999999999</v>
      </c>
      <c r="CZ318" s="40">
        <v>6.7723699999999996</v>
      </c>
      <c r="DA318" s="40">
        <v>3.4341750000000002</v>
      </c>
      <c r="DB318" s="40">
        <v>2.8166720000000001</v>
      </c>
      <c r="DC318" s="40">
        <v>0.90004499999999998</v>
      </c>
    </row>
    <row r="319" spans="1:107" x14ac:dyDescent="0.25">
      <c r="A319" s="6" t="s">
        <v>396</v>
      </c>
      <c r="B319" s="5" t="s">
        <v>51</v>
      </c>
      <c r="C319" s="5" t="s">
        <v>52</v>
      </c>
      <c r="D319" s="24">
        <f t="shared" si="131"/>
        <v>0.69938</v>
      </c>
      <c r="E319" s="24">
        <f t="shared" si="132"/>
        <v>0.27883000000000002</v>
      </c>
      <c r="F319" s="8">
        <f t="shared" si="133"/>
        <v>0.97821000000000002</v>
      </c>
      <c r="G319" s="19"/>
      <c r="H319" s="9">
        <v>0.7712224858572273</v>
      </c>
      <c r="I319" s="9">
        <v>0.78068849973672449</v>
      </c>
      <c r="J319" s="9">
        <v>0.8093920993250745</v>
      </c>
      <c r="K319" s="9">
        <v>0.93756351810009186</v>
      </c>
      <c r="L319" s="9">
        <v>0.79707435574100749</v>
      </c>
      <c r="M319" s="9">
        <v>0.87027064033070867</v>
      </c>
      <c r="N319" s="19"/>
      <c r="O319" s="9">
        <f t="shared" si="135"/>
        <v>2.5778253768069197</v>
      </c>
      <c r="P319" s="9">
        <f t="shared" si="136"/>
        <v>2.7659349516482132</v>
      </c>
      <c r="Q319" s="9">
        <f t="shared" si="137"/>
        <v>2.5653099890595423</v>
      </c>
      <c r="R319" s="9">
        <f t="shared" si="138"/>
        <v>2.7572861899494603</v>
      </c>
      <c r="S319" s="9">
        <f t="shared" si="139"/>
        <v>2.5939122009126745</v>
      </c>
      <c r="T319" s="9">
        <f t="shared" si="140"/>
        <v>2.3850015505833575</v>
      </c>
      <c r="U319" s="19"/>
      <c r="V319" s="16">
        <f t="shared" si="141"/>
        <v>-0.50383954266104991</v>
      </c>
      <c r="W319" s="16">
        <f t="shared" si="142"/>
        <v>-0.57858101195743294</v>
      </c>
      <c r="X319" s="16">
        <f t="shared" si="143"/>
        <v>0.17760877310936335</v>
      </c>
      <c r="Y319" s="16">
        <f t="shared" si="144"/>
        <v>-1.1517504831214211</v>
      </c>
      <c r="Z319" s="16">
        <f t="shared" si="145"/>
        <v>-0.68935516339224212</v>
      </c>
      <c r="AA319" s="16">
        <f t="shared" si="146"/>
        <v>-1.0717246431694418</v>
      </c>
      <c r="AB319" s="16">
        <f t="shared" si="147"/>
        <v>-7.5097121773535988E-2</v>
      </c>
      <c r="AC319" s="47">
        <f t="shared" si="148"/>
        <v>0.457171569151469</v>
      </c>
      <c r="AD319" s="16">
        <f t="shared" si="149"/>
        <v>-1.0739606387570038</v>
      </c>
      <c r="AE319" s="16">
        <f t="shared" si="150"/>
        <v>0.68149427880950697</v>
      </c>
      <c r="AF319" s="16">
        <f t="shared" si="151"/>
        <v>-0.97013193968869393</v>
      </c>
      <c r="AG319" s="16">
        <f t="shared" si="152"/>
        <v>0.49247874950603843</v>
      </c>
      <c r="AH319" s="16">
        <f t="shared" si="153"/>
        <v>0.99641418867926534</v>
      </c>
      <c r="AI319" s="16">
        <f t="shared" si="154"/>
        <v>1.3663742089763018</v>
      </c>
      <c r="AJ319" s="16">
        <f t="shared" si="155"/>
        <v>0.58472736900396149</v>
      </c>
      <c r="AK319" s="16">
        <f t="shared" si="156"/>
        <v>0.62230658728915722</v>
      </c>
      <c r="AL319" s="47">
        <f t="shared" si="157"/>
        <v>-0.49159798139110089</v>
      </c>
      <c r="AM319" s="16">
        <f t="shared" si="158"/>
        <v>-0.59762005667193896</v>
      </c>
      <c r="AN319" s="16">
        <f t="shared" si="159"/>
        <v>0.77433559310780753</v>
      </c>
      <c r="AO319" s="16">
        <f t="shared" si="160"/>
        <v>-0.5227676933783062</v>
      </c>
      <c r="AP319" s="16">
        <f t="shared" si="161"/>
        <v>-0.78207870826899162</v>
      </c>
      <c r="AQ319" s="16">
        <f t="shared" si="162"/>
        <v>0.94807216725531529</v>
      </c>
      <c r="AR319" s="19"/>
      <c r="AS319" s="14">
        <v>9.3099999999999997E-4</v>
      </c>
      <c r="AT319" s="16">
        <v>0.20694699999999999</v>
      </c>
      <c r="AU319" s="14">
        <v>6.7199999999999996E-4</v>
      </c>
      <c r="AV319" s="16">
        <v>0.33155600000000002</v>
      </c>
      <c r="AW319" s="15">
        <v>0.43665199999999998</v>
      </c>
      <c r="AX319" s="15">
        <v>4.2543999999999998E-2</v>
      </c>
      <c r="AY319" s="14">
        <v>7.5799999999999999E-4</v>
      </c>
      <c r="AZ319" s="37">
        <v>0.48855799999999999</v>
      </c>
      <c r="BA319" s="16">
        <v>2.5704060000000002</v>
      </c>
      <c r="BB319" s="16">
        <v>2.9886360000000001</v>
      </c>
      <c r="BC319" s="16">
        <f t="shared" si="134"/>
        <v>0.86005990692744116</v>
      </c>
      <c r="BD319" s="12">
        <v>187.410777</v>
      </c>
      <c r="BE319" s="15">
        <v>2.841866</v>
      </c>
      <c r="BF319" s="15">
        <v>0.61499300000000001</v>
      </c>
      <c r="BG319" s="15">
        <v>0.53254299999999999</v>
      </c>
      <c r="BH319" s="15">
        <v>0.69938</v>
      </c>
      <c r="BI319" s="37">
        <v>0.27883000000000002</v>
      </c>
      <c r="BJ319" s="13">
        <v>1082.4139399999999</v>
      </c>
      <c r="BK319" s="15">
        <v>0.21020800000000001</v>
      </c>
      <c r="BL319" s="15">
        <v>7.1184130000000003</v>
      </c>
      <c r="BM319" s="16">
        <v>7.3258270000000003</v>
      </c>
      <c r="BN319" s="15">
        <v>0.18526300000000001</v>
      </c>
      <c r="BO319" s="19"/>
      <c r="BP319" s="11">
        <v>191</v>
      </c>
      <c r="BQ319" s="40">
        <v>32.440179999999998</v>
      </c>
      <c r="BR319" s="40">
        <v>26.038392000000002</v>
      </c>
      <c r="BS319" s="39">
        <v>23.235171000000001</v>
      </c>
      <c r="BT319" s="39">
        <v>34.403516000000003</v>
      </c>
      <c r="BU319" s="40">
        <v>1.3000130000000001</v>
      </c>
      <c r="BV319" s="40">
        <v>50.651567999999997</v>
      </c>
      <c r="BW319" s="39">
        <v>62.948149000000001</v>
      </c>
      <c r="BX319" s="39">
        <v>62.474209000000002</v>
      </c>
      <c r="BY319" s="40">
        <v>2.014383</v>
      </c>
      <c r="BZ319" s="40">
        <v>0.47365099999999999</v>
      </c>
      <c r="CA319" s="39">
        <v>3.7628720000000002</v>
      </c>
      <c r="CB319" s="39">
        <v>1.541185</v>
      </c>
      <c r="CC319" s="39">
        <v>7.258864</v>
      </c>
      <c r="CD319" s="39">
        <v>11.464456999999999</v>
      </c>
      <c r="CE319" s="39">
        <v>10.108351000000001</v>
      </c>
      <c r="CF319" s="40">
        <v>1.2237389999999999</v>
      </c>
      <c r="CG319" s="40">
        <v>11.959001000000001</v>
      </c>
      <c r="CH319" s="40">
        <v>0.68526900000000002</v>
      </c>
      <c r="CI319" s="40">
        <v>0.58482500000000004</v>
      </c>
      <c r="CJ319" s="40">
        <v>0.76667700000000005</v>
      </c>
      <c r="CK319" s="40">
        <v>23.441001</v>
      </c>
      <c r="CL319" s="40">
        <v>0.23013600000000001</v>
      </c>
      <c r="CM319" s="41">
        <v>29.347370999999999</v>
      </c>
      <c r="CN319" s="41">
        <v>32.901792999999998</v>
      </c>
      <c r="CO319" s="11">
        <v>812.85692300000005</v>
      </c>
      <c r="CP319" s="40">
        <v>56.782764</v>
      </c>
      <c r="CQ319" s="40">
        <v>17.681552</v>
      </c>
      <c r="CR319" s="40">
        <v>3.2505630000000001</v>
      </c>
      <c r="CS319" s="40">
        <v>20.853334</v>
      </c>
      <c r="CT319" s="40">
        <v>1.1590419999999999</v>
      </c>
      <c r="CU319" s="40">
        <v>6.1933340000000001</v>
      </c>
      <c r="CV319" s="40">
        <v>9.8214999999999997E-2</v>
      </c>
      <c r="CW319" s="40">
        <v>8.773441</v>
      </c>
      <c r="CX319" s="40">
        <v>27.428739</v>
      </c>
      <c r="CY319" s="40">
        <v>1.4028849999999999</v>
      </c>
      <c r="CZ319" s="40">
        <v>6.8294040000000003</v>
      </c>
      <c r="DA319" s="40">
        <v>3.4992779999999999</v>
      </c>
      <c r="DB319" s="40">
        <v>2.5728689999999999</v>
      </c>
      <c r="DC319" s="40">
        <v>0.903922</v>
      </c>
    </row>
    <row r="320" spans="1:107" x14ac:dyDescent="0.25">
      <c r="A320" s="6" t="s">
        <v>666</v>
      </c>
      <c r="B320" s="5" t="s">
        <v>56</v>
      </c>
      <c r="C320" s="5" t="s">
        <v>76</v>
      </c>
      <c r="D320" s="24">
        <f t="shared" si="131"/>
        <v>0.51332100000000003</v>
      </c>
      <c r="E320" s="24">
        <f t="shared" si="132"/>
        <v>0.46481800000000001</v>
      </c>
      <c r="F320" s="8">
        <f t="shared" si="133"/>
        <v>0.97813900000000009</v>
      </c>
      <c r="G320" s="19"/>
      <c r="H320" s="9">
        <v>1.9752582484347008</v>
      </c>
      <c r="I320" s="9">
        <v>1.3789104712496778</v>
      </c>
      <c r="J320" s="9">
        <v>1.2762621472635673</v>
      </c>
      <c r="K320" s="9">
        <v>1.0505323444293542</v>
      </c>
      <c r="L320" s="9">
        <v>1.5630224509265143</v>
      </c>
      <c r="M320" s="9">
        <v>1.523042363420541</v>
      </c>
      <c r="N320" s="19"/>
      <c r="O320" s="9">
        <f t="shared" si="135"/>
        <v>1.831566233035183</v>
      </c>
      <c r="P320" s="9">
        <f t="shared" si="136"/>
        <v>1.9374901465594385</v>
      </c>
      <c r="Q320" s="9">
        <f t="shared" si="137"/>
        <v>1.93566149621391</v>
      </c>
      <c r="R320" s="9">
        <f t="shared" si="138"/>
        <v>2.0223192953323785</v>
      </c>
      <c r="S320" s="9">
        <f t="shared" si="139"/>
        <v>1.9261896599302739</v>
      </c>
      <c r="T320" s="9">
        <f t="shared" si="140"/>
        <v>1.8373835964837428</v>
      </c>
      <c r="U320" s="19"/>
      <c r="V320" s="16">
        <f t="shared" si="141"/>
        <v>0.20968661949991713</v>
      </c>
      <c r="W320" s="16">
        <f t="shared" si="142"/>
        <v>0.17309540169557133</v>
      </c>
      <c r="X320" s="16">
        <f t="shared" si="143"/>
        <v>-0.10966777200838049</v>
      </c>
      <c r="Y320" s="16">
        <f t="shared" si="144"/>
        <v>-4.6132328586246829E-2</v>
      </c>
      <c r="Z320" s="16">
        <f t="shared" si="145"/>
        <v>-0.18328388286755631</v>
      </c>
      <c r="AA320" s="16">
        <f t="shared" si="146"/>
        <v>-0.30665179427084088</v>
      </c>
      <c r="AB320" s="16">
        <f t="shared" si="147"/>
        <v>2.7252260004340893E-3</v>
      </c>
      <c r="AC320" s="47">
        <f t="shared" si="148"/>
        <v>-0.32512403423957803</v>
      </c>
      <c r="AD320" s="16">
        <f t="shared" si="149"/>
        <v>0.23262227605245997</v>
      </c>
      <c r="AE320" s="16">
        <f t="shared" si="150"/>
        <v>-0.55244375521725175</v>
      </c>
      <c r="AF320" s="16">
        <f t="shared" si="151"/>
        <v>0.29480138538066586</v>
      </c>
      <c r="AG320" s="16">
        <f t="shared" si="152"/>
        <v>5.9314406287299143E-2</v>
      </c>
      <c r="AH320" s="16">
        <f t="shared" si="153"/>
        <v>1.2554648332876404</v>
      </c>
      <c r="AI320" s="16">
        <f t="shared" si="154"/>
        <v>0.89616321124780418</v>
      </c>
      <c r="AJ320" s="16">
        <f t="shared" si="155"/>
        <v>1.0058223229772423</v>
      </c>
      <c r="AK320" s="16">
        <f t="shared" si="156"/>
        <v>7.3255412057044791E-2</v>
      </c>
      <c r="AL320" s="47">
        <f t="shared" si="157"/>
        <v>7.5488543896833349E-3</v>
      </c>
      <c r="AM320" s="16">
        <f t="shared" si="158"/>
        <v>-0.65072096207656804</v>
      </c>
      <c r="AN320" s="16">
        <f t="shared" si="159"/>
        <v>-0.33812343814196727</v>
      </c>
      <c r="AO320" s="16">
        <f t="shared" si="160"/>
        <v>-0.65793108049107063</v>
      </c>
      <c r="AP320" s="16">
        <f t="shared" si="161"/>
        <v>-0.1797134180534358</v>
      </c>
      <c r="AQ320" s="16">
        <f t="shared" si="162"/>
        <v>0.24100000250997722</v>
      </c>
      <c r="AR320" s="19"/>
      <c r="AS320" s="14">
        <v>1.029E-3</v>
      </c>
      <c r="AT320" s="16">
        <v>0.308027</v>
      </c>
      <c r="AU320" s="14">
        <v>6.3400000000000001E-4</v>
      </c>
      <c r="AV320" s="16">
        <v>1.7138070000000001</v>
      </c>
      <c r="AW320" s="15">
        <v>0.50452200000000003</v>
      </c>
      <c r="AX320" s="15">
        <v>0.101822</v>
      </c>
      <c r="AY320" s="14">
        <v>7.6599999999999997E-4</v>
      </c>
      <c r="AZ320" s="37">
        <v>0.38011200000000001</v>
      </c>
      <c r="BA320" s="16">
        <v>3.1457510000000002</v>
      </c>
      <c r="BB320" s="16">
        <v>2.2506789999999999</v>
      </c>
      <c r="BC320" s="16">
        <f t="shared" si="134"/>
        <v>1.3976897638446</v>
      </c>
      <c r="BD320" s="12">
        <v>179.237495</v>
      </c>
      <c r="BE320" s="15">
        <v>3.2442419999999998</v>
      </c>
      <c r="BF320" s="15">
        <v>0.48148099999999999</v>
      </c>
      <c r="BG320" s="15">
        <v>0.70128500000000005</v>
      </c>
      <c r="BH320" s="15">
        <v>0.51332100000000003</v>
      </c>
      <c r="BI320" s="37">
        <v>0.46481800000000001</v>
      </c>
      <c r="BJ320" s="13">
        <v>1065.2697089999999</v>
      </c>
      <c r="BK320" s="15">
        <v>0.15922</v>
      </c>
      <c r="BL320" s="15">
        <v>7.0861619999999998</v>
      </c>
      <c r="BM320" s="16">
        <v>9.5903519999999993</v>
      </c>
      <c r="BN320" s="15">
        <v>0.176594</v>
      </c>
      <c r="BO320" s="19"/>
      <c r="BP320" s="11">
        <v>191.272727</v>
      </c>
      <c r="BQ320" s="40">
        <v>42.082188000000002</v>
      </c>
      <c r="BR320" s="40">
        <v>39.267055999999997</v>
      </c>
      <c r="BS320" s="39">
        <v>22.191292000000001</v>
      </c>
      <c r="BT320" s="39">
        <v>24.919195999999999</v>
      </c>
      <c r="BU320" s="40">
        <v>1.0529520000000001</v>
      </c>
      <c r="BV320" s="40">
        <v>63.381672000000002</v>
      </c>
      <c r="BW320" s="39">
        <v>57.032851000000001</v>
      </c>
      <c r="BX320" s="39">
        <v>84.052001000000004</v>
      </c>
      <c r="BY320" s="40">
        <v>2.4170859999999998</v>
      </c>
      <c r="BZ320" s="40">
        <v>0.54206399999999999</v>
      </c>
      <c r="CA320" s="39">
        <v>5.4969260000000002</v>
      </c>
      <c r="CB320" s="39">
        <v>8.6051099999999998</v>
      </c>
      <c r="CC320" s="39">
        <v>11.879491</v>
      </c>
      <c r="CD320" s="39">
        <v>10.25028</v>
      </c>
      <c r="CE320" s="39">
        <v>9.6302400000000006</v>
      </c>
      <c r="CF320" s="40">
        <v>1.4542029999999999</v>
      </c>
      <c r="CG320" s="40">
        <v>16.774092</v>
      </c>
      <c r="CH320" s="40">
        <v>1.0571740000000001</v>
      </c>
      <c r="CI320" s="40">
        <v>0.85438000000000003</v>
      </c>
      <c r="CJ320" s="40">
        <v>1.2236659999999999</v>
      </c>
      <c r="CK320" s="40">
        <v>20.265001000000002</v>
      </c>
      <c r="CL320" s="40">
        <v>7.1667999999999996E-2</v>
      </c>
      <c r="CM320" s="41">
        <v>32.166587</v>
      </c>
      <c r="CN320" s="41">
        <v>35.489438</v>
      </c>
      <c r="CO320" s="11">
        <v>866.98918000000003</v>
      </c>
      <c r="CP320" s="40">
        <v>66.504723999999996</v>
      </c>
      <c r="CQ320" s="40">
        <v>19.574704000000001</v>
      </c>
      <c r="CR320" s="40">
        <v>4.0858639999999999</v>
      </c>
      <c r="CS320" s="40">
        <v>28.376546999999999</v>
      </c>
      <c r="CT320" s="40">
        <v>1.3453740000000001</v>
      </c>
      <c r="CU320" s="40">
        <v>20.549272999999999</v>
      </c>
      <c r="CV320" s="40">
        <v>0.13152900000000001</v>
      </c>
      <c r="CW320" s="40">
        <v>6.6256899999999996</v>
      </c>
      <c r="CX320" s="40">
        <v>27.614429999999999</v>
      </c>
      <c r="CY320" s="40">
        <v>1.680553</v>
      </c>
      <c r="CZ320" s="40">
        <v>7.2208240000000004</v>
      </c>
      <c r="DA320" s="40">
        <v>3.5723630000000002</v>
      </c>
      <c r="DB320" s="40">
        <v>2.7926700000000002</v>
      </c>
      <c r="DC320" s="40">
        <v>1.138612</v>
      </c>
    </row>
    <row r="321" spans="1:107" x14ac:dyDescent="0.25">
      <c r="A321" s="6" t="s">
        <v>217</v>
      </c>
      <c r="B321" s="5" t="s">
        <v>56</v>
      </c>
      <c r="C321" s="10" t="s">
        <v>149</v>
      </c>
      <c r="D321" s="24">
        <f t="shared" si="131"/>
        <v>0.43011199999999999</v>
      </c>
      <c r="E321" s="24">
        <f t="shared" si="132"/>
        <v>0.54780899999999999</v>
      </c>
      <c r="F321" s="8">
        <f t="shared" si="133"/>
        <v>0.97792100000000004</v>
      </c>
      <c r="G321" s="19"/>
      <c r="H321" s="9">
        <v>0.42215486712639871</v>
      </c>
      <c r="I321" s="9">
        <v>0.42545708214500022</v>
      </c>
      <c r="J321" s="9">
        <v>0.55182307399036912</v>
      </c>
      <c r="K321" s="9">
        <v>0.87050736543356533</v>
      </c>
      <c r="L321" s="9">
        <v>0.47238511649194431</v>
      </c>
      <c r="M321" s="9">
        <v>0.55549474032821977</v>
      </c>
      <c r="N321" s="19"/>
      <c r="O321" s="9">
        <f t="shared" si="135"/>
        <v>1.7833343163586179</v>
      </c>
      <c r="P321" s="9">
        <f t="shared" si="136"/>
        <v>1.7811530857086095</v>
      </c>
      <c r="Q321" s="9">
        <f t="shared" si="137"/>
        <v>1.7998988484416749</v>
      </c>
      <c r="R321" s="9">
        <f t="shared" si="138"/>
        <v>2.0469246693446999</v>
      </c>
      <c r="S321" s="9">
        <f t="shared" si="139"/>
        <v>1.7991330137033015</v>
      </c>
      <c r="T321" s="9">
        <f t="shared" si="140"/>
        <v>1.7060886619166724</v>
      </c>
      <c r="U321" s="19"/>
      <c r="V321" s="16">
        <f t="shared" si="141"/>
        <v>5.6788156179710142E-2</v>
      </c>
      <c r="W321" s="16">
        <f t="shared" si="142"/>
        <v>0.41078666811416048</v>
      </c>
      <c r="X321" s="16">
        <f t="shared" si="143"/>
        <v>-0.53302268060295144</v>
      </c>
      <c r="Y321" s="16">
        <f t="shared" si="144"/>
        <v>1.0813422153258738</v>
      </c>
      <c r="Z321" s="16">
        <f t="shared" si="145"/>
        <v>1.1934213425604079E-2</v>
      </c>
      <c r="AA321" s="16">
        <f t="shared" si="146"/>
        <v>-0.64983623119877032</v>
      </c>
      <c r="AB321" s="16">
        <f t="shared" si="147"/>
        <v>-0.43502548022814896</v>
      </c>
      <c r="AC321" s="47">
        <f t="shared" si="148"/>
        <v>-0.54287641868863235</v>
      </c>
      <c r="AD321" s="16">
        <f t="shared" si="149"/>
        <v>0.67412782628713064</v>
      </c>
      <c r="AE321" s="16">
        <f t="shared" si="150"/>
        <v>-0.59154916217427478</v>
      </c>
      <c r="AF321" s="16">
        <f t="shared" si="151"/>
        <v>0.53469993275356598</v>
      </c>
      <c r="AG321" s="16">
        <f t="shared" si="152"/>
        <v>-0.24332717871744136</v>
      </c>
      <c r="AH321" s="16">
        <f t="shared" si="153"/>
        <v>-0.83318603397473168</v>
      </c>
      <c r="AI321" s="16">
        <f t="shared" si="154"/>
        <v>-0.79954699755226355</v>
      </c>
      <c r="AJ321" s="16">
        <f t="shared" si="155"/>
        <v>-0.74423145614800312</v>
      </c>
      <c r="AK321" s="16">
        <f t="shared" si="156"/>
        <v>-0.17229035159797251</v>
      </c>
      <c r="AL321" s="47">
        <f t="shared" si="157"/>
        <v>0.23027663816220123</v>
      </c>
      <c r="AM321" s="16">
        <f t="shared" si="158"/>
        <v>-0.88311686095418318</v>
      </c>
      <c r="AN321" s="16">
        <f t="shared" si="159"/>
        <v>0.79704818923887766</v>
      </c>
      <c r="AO321" s="16">
        <f t="shared" si="160"/>
        <v>-0.81457325458572261</v>
      </c>
      <c r="AP321" s="16">
        <f t="shared" si="161"/>
        <v>-0.87261365079186326</v>
      </c>
      <c r="AQ321" s="16">
        <f t="shared" si="162"/>
        <v>0.22011980015967031</v>
      </c>
      <c r="AR321" s="19"/>
      <c r="AS321" s="14">
        <v>1.008E-3</v>
      </c>
      <c r="AT321" s="16">
        <v>0.33999000000000001</v>
      </c>
      <c r="AU321" s="14">
        <v>5.7799999999999995E-4</v>
      </c>
      <c r="AV321" s="16">
        <v>3.123383</v>
      </c>
      <c r="AW321" s="15">
        <v>0.53070300000000004</v>
      </c>
      <c r="AX321" s="15">
        <v>7.5231999999999993E-2</v>
      </c>
      <c r="AY321" s="14">
        <v>7.2099999999999996E-4</v>
      </c>
      <c r="AZ321" s="37">
        <v>0.34992600000000001</v>
      </c>
      <c r="BA321" s="16">
        <v>3.3401649999999998</v>
      </c>
      <c r="BB321" s="16">
        <v>2.2272919999999998</v>
      </c>
      <c r="BC321" s="16">
        <f t="shared" si="134"/>
        <v>1.4996529417786262</v>
      </c>
      <c r="BD321" s="12">
        <v>173.527018</v>
      </c>
      <c r="BE321" s="15">
        <v>0</v>
      </c>
      <c r="BF321" s="15">
        <v>0</v>
      </c>
      <c r="BG321" s="15">
        <v>0</v>
      </c>
      <c r="BH321" s="15">
        <v>0.43011199999999999</v>
      </c>
      <c r="BI321" s="37">
        <v>0.54780899999999999</v>
      </c>
      <c r="BJ321" s="13">
        <v>990.23805100000004</v>
      </c>
      <c r="BK321" s="15">
        <v>0.21124899999999999</v>
      </c>
      <c r="BL321" s="15">
        <v>7.0487859999999998</v>
      </c>
      <c r="BM321" s="16">
        <v>6.9854710000000004</v>
      </c>
      <c r="BN321" s="15">
        <v>0.17633799999999999</v>
      </c>
      <c r="BO321" s="19"/>
      <c r="BP321" s="11">
        <v>168</v>
      </c>
      <c r="BQ321" s="40">
        <v>0</v>
      </c>
      <c r="BR321" s="40">
        <v>25.563659999999999</v>
      </c>
      <c r="BS321" s="39">
        <v>0</v>
      </c>
      <c r="BT321" s="39">
        <v>47.115492000000003</v>
      </c>
      <c r="BU321" s="40">
        <v>0.98484899999999997</v>
      </c>
      <c r="BV321" s="40">
        <v>55.296149</v>
      </c>
      <c r="BW321" s="39">
        <v>0</v>
      </c>
      <c r="BX321" s="39">
        <v>43.554020000000001</v>
      </c>
      <c r="BY321" s="40">
        <v>0</v>
      </c>
      <c r="BZ321" s="40">
        <v>0.338505</v>
      </c>
      <c r="CA321" s="39">
        <v>0</v>
      </c>
      <c r="CB321" s="39">
        <v>2.6863069999999998</v>
      </c>
      <c r="CC321" s="39">
        <v>5.9649010000000002</v>
      </c>
      <c r="CD321" s="39">
        <v>11.149647999999999</v>
      </c>
      <c r="CE321" s="39">
        <v>9.2188110000000005</v>
      </c>
      <c r="CF321" s="40">
        <v>1.1546719999999999</v>
      </c>
      <c r="CG321" s="40">
        <v>15.841556000000001</v>
      </c>
      <c r="CH321" s="40">
        <v>0.63244400000000001</v>
      </c>
      <c r="CI321" s="40">
        <v>0.49134</v>
      </c>
      <c r="CJ321" s="40">
        <v>0.50900100000000004</v>
      </c>
      <c r="CK321" s="40">
        <v>19.031777999999999</v>
      </c>
      <c r="CL321" s="40">
        <v>0.20107900000000001</v>
      </c>
      <c r="CM321" s="41">
        <v>29.480450000000001</v>
      </c>
      <c r="CN321" s="41">
        <v>33.807381999999997</v>
      </c>
      <c r="CO321" s="11">
        <v>649.52270499999997</v>
      </c>
      <c r="CP321" s="40">
        <v>62.374495000000003</v>
      </c>
      <c r="CQ321" s="40">
        <v>17.693904</v>
      </c>
      <c r="CR321" s="40">
        <v>2.9165130000000001</v>
      </c>
      <c r="CS321" s="40">
        <v>23.417223</v>
      </c>
      <c r="CT321" s="40">
        <v>1.223479</v>
      </c>
      <c r="CU321" s="40">
        <v>10.901334</v>
      </c>
      <c r="CV321" s="40">
        <v>5.3712000000000003E-2</v>
      </c>
      <c r="CW321" s="40">
        <v>6.0907660000000003</v>
      </c>
      <c r="CX321" s="40">
        <v>22.913270000000001</v>
      </c>
      <c r="CY321" s="40">
        <v>1.2704299999999999</v>
      </c>
      <c r="CZ321" s="40">
        <v>6.3197229999999998</v>
      </c>
      <c r="DA321" s="40">
        <v>3.4707840000000001</v>
      </c>
      <c r="DB321" s="40">
        <v>2.4254509999999998</v>
      </c>
      <c r="DC321" s="40">
        <v>0.81194699999999997</v>
      </c>
    </row>
    <row r="322" spans="1:107" x14ac:dyDescent="0.25">
      <c r="A322" s="6" t="s">
        <v>243</v>
      </c>
      <c r="B322" s="5" t="s">
        <v>48</v>
      </c>
      <c r="C322" s="5"/>
      <c r="D322" s="24">
        <f t="shared" si="131"/>
        <v>0.41151900000000002</v>
      </c>
      <c r="E322" s="24">
        <f t="shared" si="132"/>
        <v>0.56639499999999998</v>
      </c>
      <c r="F322" s="8">
        <f t="shared" si="133"/>
        <v>0.97791399999999995</v>
      </c>
      <c r="G322" s="19"/>
      <c r="H322" s="9">
        <v>0.38434848253792198</v>
      </c>
      <c r="I322" s="9">
        <v>0.60173320930309693</v>
      </c>
      <c r="J322" s="9">
        <v>0.61056511875383901</v>
      </c>
      <c r="K322" s="9">
        <v>0.84275205010449328</v>
      </c>
      <c r="L322" s="9">
        <v>0.53895986966508658</v>
      </c>
      <c r="M322" s="9">
        <v>0.65465547927144108</v>
      </c>
      <c r="N322" s="19"/>
      <c r="O322" s="9">
        <f t="shared" si="135"/>
        <v>1.7858796556397833</v>
      </c>
      <c r="P322" s="9">
        <f t="shared" si="136"/>
        <v>1.9297101285549394</v>
      </c>
      <c r="Q322" s="9">
        <f t="shared" si="137"/>
        <v>1.8154148927304803</v>
      </c>
      <c r="R322" s="9">
        <f t="shared" si="138"/>
        <v>2.0097296218977339</v>
      </c>
      <c r="S322" s="9">
        <f t="shared" si="139"/>
        <v>1.809918012637435</v>
      </c>
      <c r="T322" s="9">
        <f t="shared" si="140"/>
        <v>1.7106385227759242</v>
      </c>
      <c r="U322" s="19"/>
      <c r="V322" s="16">
        <f t="shared" si="141"/>
        <v>0.21696749870564225</v>
      </c>
      <c r="W322" s="16">
        <f t="shared" si="142"/>
        <v>0.55396064904076581</v>
      </c>
      <c r="X322" s="16">
        <f t="shared" si="143"/>
        <v>-0.61618168050545585</v>
      </c>
      <c r="Y322" s="16">
        <f t="shared" si="144"/>
        <v>0.10193681074741096</v>
      </c>
      <c r="Z322" s="16">
        <f t="shared" si="145"/>
        <v>6.2175973970399798E-2</v>
      </c>
      <c r="AA322" s="16">
        <f t="shared" si="146"/>
        <v>-0.59480281867298279</v>
      </c>
      <c r="AB322" s="16">
        <f t="shared" si="147"/>
        <v>-0.43502548022814896</v>
      </c>
      <c r="AC322" s="47">
        <f t="shared" si="148"/>
        <v>-0.59544256277795371</v>
      </c>
      <c r="AD322" s="16">
        <f t="shared" si="149"/>
        <v>0.63623466215689461</v>
      </c>
      <c r="AE322" s="16">
        <f t="shared" si="150"/>
        <v>-0.62018554989163766</v>
      </c>
      <c r="AF322" s="16">
        <f t="shared" si="151"/>
        <v>0.54427760120163393</v>
      </c>
      <c r="AG322" s="16">
        <f t="shared" si="152"/>
        <v>-0.26603437210713171</v>
      </c>
      <c r="AH322" s="16">
        <f t="shared" si="153"/>
        <v>-0.83318603397473168</v>
      </c>
      <c r="AI322" s="16">
        <f t="shared" si="154"/>
        <v>-0.79954699755226355</v>
      </c>
      <c r="AJ322" s="16">
        <f t="shared" si="155"/>
        <v>-0.74423145614800312</v>
      </c>
      <c r="AK322" s="16">
        <f t="shared" si="156"/>
        <v>-0.22715740184058725</v>
      </c>
      <c r="AL322" s="47">
        <f t="shared" si="157"/>
        <v>0.28015696963424058</v>
      </c>
      <c r="AM322" s="16">
        <f t="shared" si="158"/>
        <v>-1.0943799311296982</v>
      </c>
      <c r="AN322" s="16">
        <f t="shared" si="159"/>
        <v>0.43214120528868405</v>
      </c>
      <c r="AO322" s="16">
        <f t="shared" si="160"/>
        <v>-1.0034315136617946</v>
      </c>
      <c r="AP322" s="16">
        <f t="shared" si="161"/>
        <v>-0.94586546225349011</v>
      </c>
      <c r="AQ322" s="16">
        <f t="shared" si="162"/>
        <v>-0.37300844785372145</v>
      </c>
      <c r="AR322" s="19"/>
      <c r="AS322" s="14">
        <v>1.0300000000000001E-3</v>
      </c>
      <c r="AT322" s="16">
        <v>0.35924299999999998</v>
      </c>
      <c r="AU322" s="14">
        <v>5.6700000000000001E-4</v>
      </c>
      <c r="AV322" s="16">
        <v>1.8989240000000001</v>
      </c>
      <c r="AW322" s="15">
        <v>0.53744099999999995</v>
      </c>
      <c r="AX322" s="15">
        <v>7.9495999999999997E-2</v>
      </c>
      <c r="AY322" s="14">
        <v>7.2099999999999996E-4</v>
      </c>
      <c r="AZ322" s="37">
        <v>0.34263900000000003</v>
      </c>
      <c r="BA322" s="16">
        <v>3.3234789999999998</v>
      </c>
      <c r="BB322" s="16">
        <v>2.2101660000000001</v>
      </c>
      <c r="BC322" s="16">
        <f t="shared" si="134"/>
        <v>1.5037237022015539</v>
      </c>
      <c r="BD322" s="12">
        <v>173.09856099999999</v>
      </c>
      <c r="BE322" s="15">
        <v>0</v>
      </c>
      <c r="BF322" s="15">
        <v>0</v>
      </c>
      <c r="BG322" s="15">
        <v>0</v>
      </c>
      <c r="BH322" s="15">
        <v>0.41151900000000002</v>
      </c>
      <c r="BI322" s="37">
        <v>0.56639499999999998</v>
      </c>
      <c r="BJ322" s="13">
        <v>922.02936699999998</v>
      </c>
      <c r="BK322" s="15">
        <v>0.194524</v>
      </c>
      <c r="BL322" s="15">
        <v>7.0037229999999999</v>
      </c>
      <c r="BM322" s="16">
        <v>6.710089</v>
      </c>
      <c r="BN322" s="15">
        <v>0.16906599999999999</v>
      </c>
      <c r="BO322" s="19"/>
      <c r="BP322" s="11">
        <v>167</v>
      </c>
      <c r="BQ322" s="40">
        <v>27.460526000000002</v>
      </c>
      <c r="BR322" s="40">
        <v>27.573473</v>
      </c>
      <c r="BS322" s="39">
        <v>23.641926000000002</v>
      </c>
      <c r="BT322" s="39">
        <v>46.583018000000003</v>
      </c>
      <c r="BU322" s="40">
        <v>1.0085599999999999</v>
      </c>
      <c r="BV322" s="40">
        <v>57.079639999999998</v>
      </c>
      <c r="BW322" s="39">
        <v>50.088763999999998</v>
      </c>
      <c r="BX322" s="39">
        <v>40.758408000000003</v>
      </c>
      <c r="BY322" s="40">
        <v>1.892191</v>
      </c>
      <c r="BZ322" s="40">
        <v>0.33450000000000002</v>
      </c>
      <c r="CA322" s="39">
        <v>3.4286880000000002</v>
      </c>
      <c r="CB322" s="39">
        <v>3.2044429999999999</v>
      </c>
      <c r="CC322" s="39">
        <v>2.898793</v>
      </c>
      <c r="CD322" s="39">
        <v>11.103618000000001</v>
      </c>
      <c r="CE322" s="39">
        <v>9.1861449999999998</v>
      </c>
      <c r="CF322" s="40">
        <v>1.163862</v>
      </c>
      <c r="CG322" s="40">
        <v>18.119287</v>
      </c>
      <c r="CH322" s="40">
        <v>0.63471100000000003</v>
      </c>
      <c r="CI322" s="40">
        <v>0.546408</v>
      </c>
      <c r="CJ322" s="40">
        <v>0.52934300000000001</v>
      </c>
      <c r="CK322" s="40">
        <v>20.311143000000001</v>
      </c>
      <c r="CL322" s="40">
        <v>0.19461700000000001</v>
      </c>
      <c r="CM322" s="41">
        <v>29.300495999999999</v>
      </c>
      <c r="CN322" s="41">
        <v>33.867787</v>
      </c>
      <c r="CO322" s="11">
        <v>758.02954999999997</v>
      </c>
      <c r="CP322" s="40">
        <v>64.035246999999998</v>
      </c>
      <c r="CQ322" s="40">
        <v>19.163032000000001</v>
      </c>
      <c r="CR322" s="40">
        <v>2.9517440000000001</v>
      </c>
      <c r="CS322" s="40">
        <v>24.798572</v>
      </c>
      <c r="CT322" s="40">
        <v>1.2570969999999999</v>
      </c>
      <c r="CU322" s="40">
        <v>12.581143000000001</v>
      </c>
      <c r="CV322" s="40">
        <v>5.5122999999999998E-2</v>
      </c>
      <c r="CW322" s="40">
        <v>5.7462270000000002</v>
      </c>
      <c r="CX322" s="40">
        <v>25.601611999999999</v>
      </c>
      <c r="CY322" s="40">
        <v>1.2772330000000001</v>
      </c>
      <c r="CZ322" s="40">
        <v>6.352252</v>
      </c>
      <c r="DA322" s="40">
        <v>3.5115159999999999</v>
      </c>
      <c r="DB322" s="40">
        <v>2.3932150000000001</v>
      </c>
      <c r="DC322" s="40">
        <v>0.81541600000000003</v>
      </c>
    </row>
    <row r="323" spans="1:107" x14ac:dyDescent="0.25">
      <c r="A323" s="6" t="s">
        <v>678</v>
      </c>
      <c r="B323" s="5" t="s">
        <v>56</v>
      </c>
      <c r="C323" s="5" t="s">
        <v>66</v>
      </c>
      <c r="D323" s="24">
        <f t="shared" si="131"/>
        <v>0.42839100000000002</v>
      </c>
      <c r="E323" s="24">
        <f t="shared" si="132"/>
        <v>0.54918400000000001</v>
      </c>
      <c r="F323" s="8">
        <f t="shared" si="133"/>
        <v>0.97757500000000008</v>
      </c>
      <c r="G323" s="19"/>
      <c r="H323" s="9">
        <v>1.9283621797350738</v>
      </c>
      <c r="I323" s="9">
        <v>1.1383137485443033</v>
      </c>
      <c r="J323" s="9">
        <v>1.6935283635260181</v>
      </c>
      <c r="K323" s="9">
        <v>1.2694016937432542</v>
      </c>
      <c r="L323" s="9">
        <v>1.606830096823167</v>
      </c>
      <c r="M323" s="9">
        <v>1.2957674905703611</v>
      </c>
      <c r="N323" s="19"/>
      <c r="O323" s="9">
        <f t="shared" si="135"/>
        <v>2.3430052444963523</v>
      </c>
      <c r="P323" s="9">
        <f t="shared" si="136"/>
        <v>2.1651861567749977</v>
      </c>
      <c r="Q323" s="9">
        <f t="shared" si="137"/>
        <v>2.5479362353978456</v>
      </c>
      <c r="R323" s="9">
        <f t="shared" si="138"/>
        <v>2.351464461107319</v>
      </c>
      <c r="S323" s="9">
        <f t="shared" si="139"/>
        <v>2.548977882968618</v>
      </c>
      <c r="T323" s="9">
        <f t="shared" si="140"/>
        <v>2.439110001475278</v>
      </c>
      <c r="U323" s="19"/>
      <c r="V323" s="16">
        <f t="shared" si="141"/>
        <v>-0.49655866345532551</v>
      </c>
      <c r="W323" s="16">
        <f t="shared" si="142"/>
        <v>-0.41070314256470858</v>
      </c>
      <c r="X323" s="16">
        <f t="shared" si="143"/>
        <v>0.17004886402731809</v>
      </c>
      <c r="Y323" s="16">
        <f t="shared" si="144"/>
        <v>0.68955013843638435</v>
      </c>
      <c r="Z323" s="16">
        <f t="shared" si="145"/>
        <v>-0.60435875074009993</v>
      </c>
      <c r="AA323" s="16">
        <f t="shared" si="146"/>
        <v>-0.85428845629750394</v>
      </c>
      <c r="AB323" s="16">
        <f t="shared" si="147"/>
        <v>-7.5097121773535988E-2</v>
      </c>
      <c r="AC323" s="47">
        <f t="shared" si="148"/>
        <v>0.21593863042620479</v>
      </c>
      <c r="AD323" s="16">
        <f t="shared" si="149"/>
        <v>-2.8989531129553374E-2</v>
      </c>
      <c r="AE323" s="16">
        <f t="shared" si="150"/>
        <v>0.37736433720185669</v>
      </c>
      <c r="AF323" s="16">
        <f t="shared" si="151"/>
        <v>-0.45327733316575786</v>
      </c>
      <c r="AG323" s="16">
        <f t="shared" si="152"/>
        <v>0.12227942581567446</v>
      </c>
      <c r="AH323" s="16">
        <f t="shared" si="153"/>
        <v>-0.83318603397473168</v>
      </c>
      <c r="AI323" s="16">
        <f t="shared" si="154"/>
        <v>-0.79954699755226355</v>
      </c>
      <c r="AJ323" s="16">
        <f t="shared" si="155"/>
        <v>-0.74423145614800312</v>
      </c>
      <c r="AK323" s="16">
        <f t="shared" si="156"/>
        <v>-0.17736893996281619</v>
      </c>
      <c r="AL323" s="47">
        <f t="shared" si="157"/>
        <v>0.23396680580311671</v>
      </c>
      <c r="AM323" s="16">
        <f t="shared" si="158"/>
        <v>-1.2777707010815542</v>
      </c>
      <c r="AN323" s="16">
        <f t="shared" si="159"/>
        <v>0.59549298937448969</v>
      </c>
      <c r="AO323" s="16">
        <f t="shared" si="160"/>
        <v>-1.6171716116108263</v>
      </c>
      <c r="AP323" s="16">
        <f t="shared" si="161"/>
        <v>-1.1396884860254979</v>
      </c>
      <c r="AQ323" s="16">
        <f t="shared" si="162"/>
        <v>0.55705775292965354</v>
      </c>
      <c r="AR323" s="19"/>
      <c r="AS323" s="14">
        <v>9.3199999999999999E-4</v>
      </c>
      <c r="AT323" s="16">
        <v>0.229522</v>
      </c>
      <c r="AU323" s="14">
        <v>6.7100000000000005E-4</v>
      </c>
      <c r="AV323" s="16">
        <v>2.633562</v>
      </c>
      <c r="AW323" s="15">
        <v>0.44805099999999998</v>
      </c>
      <c r="AX323" s="15">
        <v>5.9390999999999999E-2</v>
      </c>
      <c r="AY323" s="14">
        <v>7.5799999999999999E-4</v>
      </c>
      <c r="AZ323" s="37">
        <v>0.45511699999999999</v>
      </c>
      <c r="BA323" s="16">
        <v>3.0305520000000001</v>
      </c>
      <c r="BB323" s="16">
        <v>2.8067510000000002</v>
      </c>
      <c r="BC323" s="16">
        <f t="shared" si="134"/>
        <v>1.0797366777459061</v>
      </c>
      <c r="BD323" s="12">
        <v>180.425568</v>
      </c>
      <c r="BE323" s="15">
        <v>0</v>
      </c>
      <c r="BF323" s="15">
        <v>0</v>
      </c>
      <c r="BG323" s="15">
        <v>0</v>
      </c>
      <c r="BH323" s="15">
        <v>0.42839100000000002</v>
      </c>
      <c r="BI323" s="37">
        <v>0.54918400000000001</v>
      </c>
      <c r="BJ323" s="13">
        <v>862.81957199999999</v>
      </c>
      <c r="BK323" s="15">
        <v>0.202011</v>
      </c>
      <c r="BL323" s="15">
        <v>6.8572800000000003</v>
      </c>
      <c r="BM323" s="16">
        <v>5.981433</v>
      </c>
      <c r="BN323" s="15">
        <v>0.18046899999999999</v>
      </c>
      <c r="BO323" s="19"/>
      <c r="BP323" s="11">
        <v>215.375</v>
      </c>
      <c r="BQ323" s="40">
        <v>0</v>
      </c>
      <c r="BR323" s="40">
        <v>30.241935999999999</v>
      </c>
      <c r="BS323" s="39">
        <v>0</v>
      </c>
      <c r="BT323" s="39">
        <v>51.744132999999998</v>
      </c>
      <c r="BU323" s="40">
        <v>1.320605</v>
      </c>
      <c r="BV323" s="40">
        <v>58.657719999999998</v>
      </c>
      <c r="BW323" s="39">
        <v>0</v>
      </c>
      <c r="BX323" s="39">
        <v>66.455055000000002</v>
      </c>
      <c r="BY323" s="40">
        <v>0</v>
      </c>
      <c r="BZ323" s="40">
        <v>0.49939099999999997</v>
      </c>
      <c r="CA323" s="39">
        <v>0</v>
      </c>
      <c r="CB323" s="39">
        <v>4.3519389999999998</v>
      </c>
      <c r="CC323" s="39">
        <v>7.8610470000000001</v>
      </c>
      <c r="CD323" s="39">
        <v>12.328476999999999</v>
      </c>
      <c r="CE323" s="39">
        <v>10.915229999999999</v>
      </c>
      <c r="CF323" s="40">
        <v>1.3657010000000001</v>
      </c>
      <c r="CG323" s="40">
        <v>10.470499999999999</v>
      </c>
      <c r="CH323" s="40">
        <v>0.69670100000000001</v>
      </c>
      <c r="CI323" s="40">
        <v>0.79700000000000004</v>
      </c>
      <c r="CJ323" s="40">
        <v>0.86775000000000002</v>
      </c>
      <c r="CK323" s="40">
        <v>22.506375999999999</v>
      </c>
      <c r="CL323" s="40">
        <v>9.2966999999999994E-2</v>
      </c>
      <c r="CM323" s="41">
        <v>26.055074999999999</v>
      </c>
      <c r="CN323" s="41">
        <v>28.95862</v>
      </c>
      <c r="CO323" s="11">
        <v>748.30326100000002</v>
      </c>
      <c r="CP323" s="40">
        <v>63.263832000000001</v>
      </c>
      <c r="CQ323" s="40">
        <v>20.785173</v>
      </c>
      <c r="CR323" s="40">
        <v>4.316713</v>
      </c>
      <c r="CS323" s="40">
        <v>23.714876</v>
      </c>
      <c r="CT323" s="40">
        <v>1.270993</v>
      </c>
      <c r="CU323" s="40">
        <v>14.568751000000001</v>
      </c>
      <c r="CV323" s="40">
        <v>0.19711400000000001</v>
      </c>
      <c r="CW323" s="40">
        <v>7.3289210000000002</v>
      </c>
      <c r="CX323" s="40">
        <v>29.126082</v>
      </c>
      <c r="CY323" s="40">
        <v>1.410679</v>
      </c>
      <c r="CZ323" s="40">
        <v>6.7716700000000003</v>
      </c>
      <c r="DA323" s="40">
        <v>3.7142680000000001</v>
      </c>
      <c r="DB323" s="40">
        <v>2.5786319999999998</v>
      </c>
      <c r="DC323" s="40">
        <v>0.88061500000000004</v>
      </c>
    </row>
    <row r="324" spans="1:107" x14ac:dyDescent="0.25">
      <c r="A324" s="6" t="s">
        <v>546</v>
      </c>
      <c r="B324" s="5" t="s">
        <v>51</v>
      </c>
      <c r="C324" s="5" t="s">
        <v>114</v>
      </c>
      <c r="D324" s="24">
        <f t="shared" si="131"/>
        <v>0.675701</v>
      </c>
      <c r="E324" s="24">
        <f t="shared" si="132"/>
        <v>0.30135200000000001</v>
      </c>
      <c r="F324" s="8">
        <f t="shared" si="133"/>
        <v>0.97705299999999995</v>
      </c>
      <c r="G324" s="19"/>
      <c r="H324" s="9">
        <v>1.0838830676333031</v>
      </c>
      <c r="I324" s="9">
        <v>1.3440779206693261</v>
      </c>
      <c r="J324" s="9">
        <v>1.1190436421213659</v>
      </c>
      <c r="K324" s="9">
        <v>1.153436954155834</v>
      </c>
      <c r="L324" s="9">
        <v>1.1973275696326084</v>
      </c>
      <c r="M324" s="9">
        <v>1.0626134699066998</v>
      </c>
      <c r="N324" s="19"/>
      <c r="O324" s="9">
        <f t="shared" si="135"/>
        <v>2.5073613722424772</v>
      </c>
      <c r="P324" s="9">
        <f t="shared" si="136"/>
        <v>2.5681996636044917</v>
      </c>
      <c r="Q324" s="9">
        <f t="shared" si="137"/>
        <v>2.5807487822809829</v>
      </c>
      <c r="R324" s="9">
        <f t="shared" si="138"/>
        <v>2.5519741017505124</v>
      </c>
      <c r="S324" s="9">
        <f t="shared" si="139"/>
        <v>2.5465137505673656</v>
      </c>
      <c r="T324" s="9">
        <f t="shared" si="140"/>
        <v>2.3923592549673676</v>
      </c>
      <c r="U324" s="19"/>
      <c r="V324" s="16">
        <f t="shared" si="141"/>
        <v>-0.43831162980953248</v>
      </c>
      <c r="W324" s="16">
        <f t="shared" si="142"/>
        <v>-0.58595053437462841</v>
      </c>
      <c r="X324" s="16">
        <f t="shared" si="143"/>
        <v>0.35148668199641919</v>
      </c>
      <c r="Y324" s="16">
        <f t="shared" si="144"/>
        <v>-0.87563289708374747</v>
      </c>
      <c r="Z324" s="16">
        <f t="shared" si="145"/>
        <v>-0.7315290128492572</v>
      </c>
      <c r="AA324" s="16">
        <f t="shared" si="146"/>
        <v>-0.68905915349376756</v>
      </c>
      <c r="AB324" s="16">
        <f t="shared" si="147"/>
        <v>0.10973095418964375</v>
      </c>
      <c r="AC324" s="47">
        <f t="shared" si="148"/>
        <v>0.48478556662284583</v>
      </c>
      <c r="AD324" s="16">
        <f t="shared" si="149"/>
        <v>-1.1968511268154722</v>
      </c>
      <c r="AE324" s="16">
        <f t="shared" si="150"/>
        <v>0.68783822690011054</v>
      </c>
      <c r="AF324" s="16">
        <f t="shared" si="151"/>
        <v>-1.0152446169709479</v>
      </c>
      <c r="AG324" s="16">
        <f t="shared" si="152"/>
        <v>0.74097501684824296</v>
      </c>
      <c r="AH324" s="16">
        <f t="shared" si="153"/>
        <v>-0.83318603397473168</v>
      </c>
      <c r="AI324" s="16">
        <f t="shared" si="154"/>
        <v>-0.79954699755226355</v>
      </c>
      <c r="AJ324" s="16">
        <f t="shared" si="155"/>
        <v>-0.74423145614800312</v>
      </c>
      <c r="AK324" s="16">
        <f t="shared" si="156"/>
        <v>0.55243099525479611</v>
      </c>
      <c r="AL324" s="47">
        <f t="shared" si="157"/>
        <v>-0.43115437731204842</v>
      </c>
      <c r="AM324" s="16">
        <f t="shared" si="158"/>
        <v>0.83356908128725504</v>
      </c>
      <c r="AN324" s="16">
        <f t="shared" si="159"/>
        <v>0.21871698304648371</v>
      </c>
      <c r="AO324" s="16">
        <f t="shared" si="160"/>
        <v>0.77101385082287943</v>
      </c>
      <c r="AP324" s="16">
        <f t="shared" si="161"/>
        <v>-0.43465862025858554</v>
      </c>
      <c r="AQ324" s="16">
        <f t="shared" si="162"/>
        <v>0.27778504649430669</v>
      </c>
      <c r="AR324" s="19"/>
      <c r="AS324" s="14">
        <v>9.3999999999999997E-4</v>
      </c>
      <c r="AT324" s="16">
        <v>0.205956</v>
      </c>
      <c r="AU324" s="14">
        <v>6.9499999999999998E-4</v>
      </c>
      <c r="AV324" s="16">
        <v>0.67676000000000003</v>
      </c>
      <c r="AW324" s="15">
        <v>0.43099599999999999</v>
      </c>
      <c r="AX324" s="15">
        <v>7.2192999999999993E-2</v>
      </c>
      <c r="AY324" s="14">
        <v>7.7700000000000002E-4</v>
      </c>
      <c r="AZ324" s="37">
        <v>0.49238599999999999</v>
      </c>
      <c r="BA324" s="16">
        <v>2.516292</v>
      </c>
      <c r="BB324" s="16">
        <v>2.9924300000000001</v>
      </c>
      <c r="BC324" s="16">
        <f t="shared" si="134"/>
        <v>0.84088583525763338</v>
      </c>
      <c r="BD324" s="12">
        <v>192.09959799999999</v>
      </c>
      <c r="BE324" s="15">
        <v>0</v>
      </c>
      <c r="BF324" s="15">
        <v>0</v>
      </c>
      <c r="BG324" s="15">
        <v>0</v>
      </c>
      <c r="BH324" s="15">
        <v>0.675701</v>
      </c>
      <c r="BI324" s="37">
        <v>0.30135200000000001</v>
      </c>
      <c r="BJ324" s="13">
        <v>1544.489624</v>
      </c>
      <c r="BK324" s="15">
        <v>0.18474199999999999</v>
      </c>
      <c r="BL324" s="15">
        <v>7.4271190000000002</v>
      </c>
      <c r="BM324" s="16">
        <v>8.6319140000000001</v>
      </c>
      <c r="BN324" s="15">
        <v>0.17704500000000001</v>
      </c>
      <c r="BO324" s="19"/>
      <c r="BP324" s="11">
        <v>177.5</v>
      </c>
      <c r="BQ324" s="40">
        <v>0</v>
      </c>
      <c r="BR324" s="40">
        <v>50.143436000000001</v>
      </c>
      <c r="BS324" s="39">
        <v>0</v>
      </c>
      <c r="BT324" s="39">
        <v>23.796807000000001</v>
      </c>
      <c r="BU324" s="40">
        <v>0.89645399999999997</v>
      </c>
      <c r="BV324" s="40">
        <v>77.852717999999996</v>
      </c>
      <c r="BW324" s="39">
        <v>0</v>
      </c>
      <c r="BX324" s="39">
        <v>86.770720999999995</v>
      </c>
      <c r="BY324" s="40">
        <v>0</v>
      </c>
      <c r="BZ324" s="40">
        <v>0.67386699999999999</v>
      </c>
      <c r="CA324" s="39">
        <v>0</v>
      </c>
      <c r="CB324" s="39">
        <v>9.2913599999999992</v>
      </c>
      <c r="CC324" s="39">
        <v>6.50298</v>
      </c>
      <c r="CD324" s="39">
        <v>9.9086339999999993</v>
      </c>
      <c r="CE324" s="39">
        <v>8.7639940000000003</v>
      </c>
      <c r="CF324" s="40">
        <v>1.4192070000000001</v>
      </c>
      <c r="CG324" s="40">
        <v>21.530000999999999</v>
      </c>
      <c r="CH324" s="40">
        <v>1.5573589999999999</v>
      </c>
      <c r="CI324" s="40">
        <v>1.62663</v>
      </c>
      <c r="CJ324" s="40">
        <v>1.978807</v>
      </c>
      <c r="CK324" s="40">
        <v>19.281001</v>
      </c>
      <c r="CL324" s="40">
        <v>5.9752E-2</v>
      </c>
      <c r="CM324" s="41">
        <v>31.032187</v>
      </c>
      <c r="CN324" s="41">
        <v>40.149160000000002</v>
      </c>
      <c r="CO324" s="11">
        <v>764.87902799999995</v>
      </c>
      <c r="CP324" s="40">
        <v>69.971203000000003</v>
      </c>
      <c r="CQ324" s="40">
        <v>16.362812999999999</v>
      </c>
      <c r="CR324" s="40">
        <v>4.125273</v>
      </c>
      <c r="CS324" s="40">
        <v>28.902000999999998</v>
      </c>
      <c r="CT324" s="40">
        <v>1.3987160000000001</v>
      </c>
      <c r="CU324" s="40">
        <v>7.942501</v>
      </c>
      <c r="CV324" s="40">
        <v>6.1768000000000003E-2</v>
      </c>
      <c r="CW324" s="40">
        <v>7.0736920000000003</v>
      </c>
      <c r="CX324" s="40">
        <v>26.664766</v>
      </c>
      <c r="CY324" s="40">
        <v>1.43536</v>
      </c>
      <c r="CZ324" s="40">
        <v>6.9749429999999997</v>
      </c>
      <c r="DA324" s="40">
        <v>3.715687</v>
      </c>
      <c r="DB324" s="40">
        <v>2.8506239999999998</v>
      </c>
      <c r="DC324" s="40">
        <v>0.94099100000000002</v>
      </c>
    </row>
    <row r="325" spans="1:107" x14ac:dyDescent="0.25">
      <c r="A325" s="6" t="s">
        <v>570</v>
      </c>
      <c r="B325" s="5" t="s">
        <v>56</v>
      </c>
      <c r="C325" s="10" t="s">
        <v>114</v>
      </c>
      <c r="D325" s="24">
        <f t="shared" ref="D325:D388" si="163">BH325</f>
        <v>0.80801299999999998</v>
      </c>
      <c r="E325" s="24">
        <f t="shared" ref="E325:E388" si="164">BI325</f>
        <v>0.16874500000000001</v>
      </c>
      <c r="F325" s="8">
        <f t="shared" ref="F325:F388" si="165">SUM(D325:E325)</f>
        <v>0.97675800000000002</v>
      </c>
      <c r="G325" s="19"/>
      <c r="H325" s="9">
        <v>0.9923537108854994</v>
      </c>
      <c r="I325" s="9">
        <v>1.2658461328299087</v>
      </c>
      <c r="J325" s="9">
        <v>1.4745242047093008</v>
      </c>
      <c r="K325" s="9">
        <v>1.1962725764371944</v>
      </c>
      <c r="L325" s="9">
        <v>1.2599710413388256</v>
      </c>
      <c r="M325" s="9">
        <v>1.0781684325653558</v>
      </c>
      <c r="N325" s="19"/>
      <c r="O325" s="9">
        <f t="shared" si="135"/>
        <v>2.4746440328151431</v>
      </c>
      <c r="P325" s="9">
        <f t="shared" si="136"/>
        <v>2.4779587727847199</v>
      </c>
      <c r="Q325" s="9">
        <f t="shared" si="137"/>
        <v>2.67948477314365</v>
      </c>
      <c r="R325" s="9">
        <f t="shared" si="138"/>
        <v>2.4941622401451418</v>
      </c>
      <c r="S325" s="9">
        <f t="shared" si="139"/>
        <v>2.6945273120338253</v>
      </c>
      <c r="T325" s="9">
        <f t="shared" si="140"/>
        <v>2.5612020723540594</v>
      </c>
      <c r="U325" s="19"/>
      <c r="V325" s="16">
        <f t="shared" si="141"/>
        <v>-0.62033360995263598</v>
      </c>
      <c r="W325" s="16">
        <f t="shared" si="142"/>
        <v>-0.91178604823117804</v>
      </c>
      <c r="X325" s="16">
        <f t="shared" si="143"/>
        <v>0.52536459088347509</v>
      </c>
      <c r="Y325" s="16">
        <f t="shared" si="144"/>
        <v>-0.84182568195452456</v>
      </c>
      <c r="Z325" s="16">
        <f t="shared" si="145"/>
        <v>-0.93867747673987589</v>
      </c>
      <c r="AA325" s="16">
        <f t="shared" si="146"/>
        <v>-0.93481225103211663</v>
      </c>
      <c r="AB325" s="16">
        <f t="shared" si="147"/>
        <v>0.17782550849186732</v>
      </c>
      <c r="AC325" s="47">
        <f t="shared" si="148"/>
        <v>0.83012644983789885</v>
      </c>
      <c r="AD325" s="16">
        <f t="shared" si="149"/>
        <v>-1.106732798145919</v>
      </c>
      <c r="AE325" s="16">
        <f t="shared" si="150"/>
        <v>1.211488168804755</v>
      </c>
      <c r="AF325" s="16">
        <f t="shared" si="151"/>
        <v>-1.174434465959308</v>
      </c>
      <c r="AG325" s="16">
        <f t="shared" si="152"/>
        <v>1.2075736390041765</v>
      </c>
      <c r="AH325" s="16">
        <f t="shared" si="153"/>
        <v>1.1003728290772563</v>
      </c>
      <c r="AI325" s="16">
        <f t="shared" si="154"/>
        <v>1.9319678273792025</v>
      </c>
      <c r="AJ325" s="16">
        <f t="shared" si="155"/>
        <v>1.2630330761153232</v>
      </c>
      <c r="AK325" s="16">
        <f t="shared" si="156"/>
        <v>0.94287735419100049</v>
      </c>
      <c r="AL325" s="47">
        <f t="shared" si="157"/>
        <v>-0.78703951211850087</v>
      </c>
      <c r="AM325" s="16">
        <f t="shared" si="158"/>
        <v>1.5061877933088959</v>
      </c>
      <c r="AN325" s="16">
        <f t="shared" si="159"/>
        <v>7.8252339538480875E-2</v>
      </c>
      <c r="AO325" s="16">
        <f t="shared" si="160"/>
        <v>1.0843820186686948</v>
      </c>
      <c r="AP325" s="16">
        <f t="shared" si="161"/>
        <v>-8.4868731795311389E-2</v>
      </c>
      <c r="AQ325" s="16">
        <f t="shared" si="162"/>
        <v>0.2934451982570363</v>
      </c>
      <c r="AR325" s="19"/>
      <c r="AS325" s="14">
        <v>9.1500000000000001E-4</v>
      </c>
      <c r="AT325" s="16">
        <v>0.16214000000000001</v>
      </c>
      <c r="AU325" s="14">
        <v>7.18E-4</v>
      </c>
      <c r="AV325" s="16">
        <v>0.71902600000000005</v>
      </c>
      <c r="AW325" s="15">
        <v>0.40321499999999999</v>
      </c>
      <c r="AX325" s="15">
        <v>5.3151999999999998E-2</v>
      </c>
      <c r="AY325" s="14">
        <v>7.8399999999999997E-4</v>
      </c>
      <c r="AZ325" s="37">
        <v>0.54025900000000004</v>
      </c>
      <c r="BA325" s="16">
        <v>2.5559750000000001</v>
      </c>
      <c r="BB325" s="16">
        <v>3.305599</v>
      </c>
      <c r="BC325" s="16">
        <f t="shared" ref="BC325:BC388" si="166">BA325/BB325</f>
        <v>0.77322597205529164</v>
      </c>
      <c r="BD325" s="12">
        <v>200.90374399999999</v>
      </c>
      <c r="BE325" s="15">
        <v>3.003342</v>
      </c>
      <c r="BF325" s="15">
        <v>0.77558800000000006</v>
      </c>
      <c r="BG325" s="15">
        <v>0.80435500000000004</v>
      </c>
      <c r="BH325" s="15">
        <v>0.80801299999999998</v>
      </c>
      <c r="BI325" s="37">
        <v>0.16874500000000001</v>
      </c>
      <c r="BJ325" s="13">
        <v>1761.6522219999999</v>
      </c>
      <c r="BK325" s="15">
        <v>0.17830399999999999</v>
      </c>
      <c r="BL325" s="15">
        <v>7.5018909999999996</v>
      </c>
      <c r="BM325" s="16">
        <v>9.9469100000000008</v>
      </c>
      <c r="BN325" s="15">
        <v>0.17723700000000001</v>
      </c>
      <c r="BO325" s="19"/>
      <c r="BP325" s="11">
        <v>158.5</v>
      </c>
      <c r="BQ325" s="40">
        <v>42.250566999999997</v>
      </c>
      <c r="BR325" s="40">
        <v>36.475723000000002</v>
      </c>
      <c r="BS325" s="39">
        <v>15.385929000000001</v>
      </c>
      <c r="BT325" s="39">
        <v>12.860499000000001</v>
      </c>
      <c r="BU325" s="40">
        <v>0.720028</v>
      </c>
      <c r="BV325" s="40">
        <v>63.982056</v>
      </c>
      <c r="BW325" s="39">
        <v>51.539593000000004</v>
      </c>
      <c r="BX325" s="39">
        <v>77.640448000000006</v>
      </c>
      <c r="BY325" s="40">
        <v>2.487495</v>
      </c>
      <c r="BZ325" s="40">
        <v>0.56254999999999999</v>
      </c>
      <c r="CA325" s="39">
        <v>4.5036449999999997</v>
      </c>
      <c r="CB325" s="39">
        <v>6.9734790000000002</v>
      </c>
      <c r="CC325" s="39">
        <v>5.0491279999999996</v>
      </c>
      <c r="CD325" s="39">
        <v>9.1104850000000006</v>
      </c>
      <c r="CE325" s="39">
        <v>7.4299280000000003</v>
      </c>
      <c r="CF325" s="40">
        <v>1.312349</v>
      </c>
      <c r="CG325" s="40">
        <v>19.697001</v>
      </c>
      <c r="CH325" s="40">
        <v>1.310719</v>
      </c>
      <c r="CI325" s="40">
        <v>1.0975550000000001</v>
      </c>
      <c r="CJ325" s="40">
        <v>1.4424840000000001</v>
      </c>
      <c r="CK325" s="40">
        <v>18.003</v>
      </c>
      <c r="CL325" s="40">
        <v>9.7360000000000002E-2</v>
      </c>
      <c r="CM325" s="41">
        <v>33.032935999999999</v>
      </c>
      <c r="CN325" s="41">
        <v>38.315345999999998</v>
      </c>
      <c r="CO325" s="11">
        <v>706.69670099999996</v>
      </c>
      <c r="CP325" s="40">
        <v>60.453479999999999</v>
      </c>
      <c r="CQ325" s="40">
        <v>12.696816</v>
      </c>
      <c r="CR325" s="40">
        <v>3.0801810000000001</v>
      </c>
      <c r="CS325" s="40">
        <v>24.495999999999999</v>
      </c>
      <c r="CT325" s="40">
        <v>1.288006</v>
      </c>
      <c r="CU325" s="40">
        <v>9.5310000000000006</v>
      </c>
      <c r="CV325" s="40">
        <v>6.0350000000000004E-3</v>
      </c>
      <c r="CW325" s="40">
        <v>7.6213990000000003</v>
      </c>
      <c r="CX325" s="40">
        <v>25.584831000000001</v>
      </c>
      <c r="CY325" s="40">
        <v>1.3905590000000001</v>
      </c>
      <c r="CZ325" s="40">
        <v>6.9101499999999998</v>
      </c>
      <c r="DA325" s="40">
        <v>3.427527</v>
      </c>
      <c r="DB325" s="40">
        <v>2.5712899999999999</v>
      </c>
      <c r="DC325" s="40">
        <v>0.76681900000000003</v>
      </c>
    </row>
    <row r="326" spans="1:107" x14ac:dyDescent="0.25">
      <c r="A326" s="6" t="s">
        <v>486</v>
      </c>
      <c r="B326" s="5" t="s">
        <v>51</v>
      </c>
      <c r="C326" s="5" t="s">
        <v>114</v>
      </c>
      <c r="D326" s="24">
        <f t="shared" si="163"/>
        <v>0.86810699999999996</v>
      </c>
      <c r="E326" s="24">
        <f t="shared" si="164"/>
        <v>0.10796600000000001</v>
      </c>
      <c r="F326" s="8">
        <f t="shared" si="165"/>
        <v>0.97607299999999997</v>
      </c>
      <c r="G326" s="19"/>
      <c r="H326" s="9">
        <v>0.79552702025408084</v>
      </c>
      <c r="I326" s="9">
        <v>1.1155293784702049</v>
      </c>
      <c r="J326" s="9">
        <v>1.1717685653659835</v>
      </c>
      <c r="K326" s="9">
        <v>1.0302108245740988</v>
      </c>
      <c r="L326" s="9">
        <v>1.0406214929544642</v>
      </c>
      <c r="M326" s="9">
        <v>1.0340055701345319</v>
      </c>
      <c r="N326" s="19"/>
      <c r="O326" s="9">
        <f t="shared" ref="O326:O389" si="167" xml:space="preserve"> 2-0.365*X326-0.371*Z326+0.363*AC326-0.245*AE326-0.656*AF326-0.273*AG326-1.038*AK326-1.082*AL326</f>
        <v>1.9972229136102639</v>
      </c>
      <c r="P326" s="9">
        <f t="shared" ref="P326:P389" si="168">2+0.242*V326-0.184*Y326-0.158*AA326+0.323*AC326-0.304*AE326-0.58*AF326-0.221*AG326+0.145*AN326</f>
        <v>2.2588822163393507</v>
      </c>
      <c r="Q326" s="9">
        <f t="shared" ref="Q326:Q389" si="169">2+0.681*W326+0.439*X326-0.438*AA326+0.628*AC326-0.458*AE326-0.723*AF326-1.382*AK326-1.263*AL326+0.38*AM326-0.386*AO326</f>
        <v>2.2191572571105787</v>
      </c>
      <c r="R326" s="9">
        <f t="shared" ref="R326:R389" si="170">2+0.82*W326+0.632*X326-0.445*AA326+0.499*AC326-0.4108*AE326-0.622*AF326-0.339*AG326-0.312*AL326+0.135*AN326</f>
        <v>2.3273399462456168</v>
      </c>
      <c r="S326" s="9">
        <f t="shared" ref="S326:S389" si="171">2+0.246*V326-0.33*AA326+0.481*AC326-0.33*AE326-0.617*AF326-1.177*AK326-1.04*AL326+0.333*AM326-0.365*AO326</f>
        <v>2.1867396598035183</v>
      </c>
      <c r="T326" s="9">
        <f t="shared" ref="T326:T389" si="172">2-0.175*X326+0.334*AC326-0.244*AE326-0.593*AF326-0.939*AK326-0.906*AL326+0.501*AM326-0.56*AO326</f>
        <v>2.1269909859272849</v>
      </c>
      <c r="U326" s="19"/>
      <c r="V326" s="16">
        <f t="shared" ref="V326:V389" si="173">(AS326-AS$2)/AS$3</f>
        <v>-0.32909844172366987</v>
      </c>
      <c r="W326" s="16">
        <f t="shared" ref="W326:W389" si="174">(AT326-AT$2)/AT$3</f>
        <v>-0.46881156654852918</v>
      </c>
      <c r="X326" s="16">
        <f t="shared" ref="X326:X389" si="175">(AU326-AU$2)/AU$3</f>
        <v>0.38172631832460274</v>
      </c>
      <c r="Y326" s="16">
        <f t="shared" ref="Y326:Y389" si="176">(AV326-AV$2)/AV$3</f>
        <v>-1.0402601010648773</v>
      </c>
      <c r="Z326" s="16">
        <f t="shared" ref="Z326:Z389" si="177">(AW326-AW$2)/AW$3</f>
        <v>-0.90650276662548035</v>
      </c>
      <c r="AA326" s="16">
        <f t="shared" ref="AA326:AA389" si="178">(AX326-AX$2)/AX$3</f>
        <v>-0.83011453939769164</v>
      </c>
      <c r="AB326" s="16">
        <f t="shared" ref="AB326:AB389" si="179">(AY326-AY$2)/AY$3</f>
        <v>0.17782550849186732</v>
      </c>
      <c r="AC326" s="47">
        <f t="shared" ref="AC326:AC389" si="180">(AZ326-AZ$2)/AZ$3</f>
        <v>4.3661334811935945E-2</v>
      </c>
      <c r="AD326" s="16">
        <f t="shared" ref="AD326:AD389" si="181">(BA326-BA$2)/BA$3</f>
        <v>-0.40860018813819254</v>
      </c>
      <c r="AE326" s="16">
        <f t="shared" ref="AE326:AE389" si="182">(BB326-BB$2)/BB$3</f>
        <v>0.6613655368182878</v>
      </c>
      <c r="AF326" s="16">
        <f t="shared" ref="AF326:AF389" si="183">(BC326-BC$2)/BC$3</f>
        <v>-0.73036222497430081</v>
      </c>
      <c r="AG326" s="16">
        <f t="shared" ref="AG326:AG389" si="184">(BD326-BD$2)/BD$3</f>
        <v>1.4578027159283684</v>
      </c>
      <c r="AH326" s="16">
        <f t="shared" ref="AH326:AH389" si="185">(BE326-BE$2)/BE$3</f>
        <v>1.3056331372647854</v>
      </c>
      <c r="AI326" s="16">
        <f t="shared" ref="AI326:AI389" si="186">(BF326-BF$2)/BF$3</f>
        <v>1.9506935739407278</v>
      </c>
      <c r="AJ326" s="16">
        <f t="shared" ref="AJ326:AJ389" si="187">(BG326-BG$2)/BG$3</f>
        <v>2.5199868651651616</v>
      </c>
      <c r="AK326" s="16">
        <f t="shared" ref="AK326:AK389" si="188">(BH326-BH$2)/BH$3</f>
        <v>1.1202118627307571</v>
      </c>
      <c r="AL326" s="47">
        <f t="shared" ref="AL326:AL389" si="189">(BI326-BI$2)/BI$3</f>
        <v>-0.95015565688009984</v>
      </c>
      <c r="AM326" s="16">
        <f t="shared" ref="AM326:AM389" si="190">(BJ326-BJ$2)/BJ$3</f>
        <v>1.0056663291485382</v>
      </c>
      <c r="AN326" s="16">
        <f t="shared" ref="AN326:AN389" si="191">(BK326-BK$2)/BK$3</f>
        <v>0.69982693240885918</v>
      </c>
      <c r="AO326" s="16">
        <f t="shared" ref="AO326:AO389" si="192">(BL326-BL$2)/BL$3</f>
        <v>0.72378985634250226</v>
      </c>
      <c r="AP326" s="16">
        <f t="shared" ref="AP326:AP389" si="193">(BM326-BM$2)/BM$3</f>
        <v>-0.56339711880814658</v>
      </c>
      <c r="AQ326" s="16">
        <f t="shared" ref="AQ326:AQ389" si="194">(BN326-BN$2)/BN$3</f>
        <v>0.73625230200630709</v>
      </c>
      <c r="AR326" s="19"/>
      <c r="AS326" s="14">
        <v>9.5500000000000001E-4</v>
      </c>
      <c r="AT326" s="16">
        <v>0.22170799999999999</v>
      </c>
      <c r="AU326" s="14">
        <v>6.9899999999999997E-4</v>
      </c>
      <c r="AV326" s="16">
        <v>0.47094200000000003</v>
      </c>
      <c r="AW326" s="15">
        <v>0.40753</v>
      </c>
      <c r="AX326" s="15">
        <v>6.1263999999999999E-2</v>
      </c>
      <c r="AY326" s="14">
        <v>7.8399999999999997E-4</v>
      </c>
      <c r="AZ326" s="37">
        <v>0.43123499999999998</v>
      </c>
      <c r="BA326" s="16">
        <v>2.8633929999999999</v>
      </c>
      <c r="BB326" s="16">
        <v>2.9765980000000001</v>
      </c>
      <c r="BC326" s="16">
        <f t="shared" si="166"/>
        <v>0.96196832760083817</v>
      </c>
      <c r="BD326" s="12">
        <v>205.62526099999999</v>
      </c>
      <c r="BE326" s="15">
        <v>3.3221669999999999</v>
      </c>
      <c r="BF326" s="15">
        <v>0.78090499999999996</v>
      </c>
      <c r="BG326" s="15">
        <v>1.308044</v>
      </c>
      <c r="BH326" s="15">
        <v>0.86810699999999996</v>
      </c>
      <c r="BI326" s="37">
        <v>0.10796600000000001</v>
      </c>
      <c r="BJ326" s="13">
        <v>1600.053177</v>
      </c>
      <c r="BK326" s="15">
        <v>0.206793</v>
      </c>
      <c r="BL326" s="15">
        <v>7.415851</v>
      </c>
      <c r="BM326" s="16">
        <v>8.1479359999999996</v>
      </c>
      <c r="BN326" s="15">
        <v>0.182666</v>
      </c>
      <c r="BO326" s="19"/>
      <c r="BP326" s="11">
        <v>184.25</v>
      </c>
      <c r="BQ326" s="40">
        <v>44.960228000000001</v>
      </c>
      <c r="BR326" s="40">
        <v>43.941695000000003</v>
      </c>
      <c r="BS326" s="39">
        <v>16.731057</v>
      </c>
      <c r="BT326" s="39">
        <v>29.430904000000002</v>
      </c>
      <c r="BU326" s="40">
        <v>0.68351099999999998</v>
      </c>
      <c r="BV326" s="40">
        <v>69.500564999999995</v>
      </c>
      <c r="BW326" s="39">
        <v>60.121975999999997</v>
      </c>
      <c r="BX326" s="39">
        <v>82.145521000000002</v>
      </c>
      <c r="BY326" s="40">
        <v>2.6253860000000002</v>
      </c>
      <c r="BZ326" s="40">
        <v>0.44520900000000002</v>
      </c>
      <c r="CA326" s="39">
        <v>3.8978790000000001</v>
      </c>
      <c r="CB326" s="39">
        <v>6.0918760000000001</v>
      </c>
      <c r="CC326" s="39">
        <v>6.9700240000000004</v>
      </c>
      <c r="CD326" s="39">
        <v>10.281079</v>
      </c>
      <c r="CE326" s="39">
        <v>8.4882849999999994</v>
      </c>
      <c r="CF326" s="40">
        <v>1.4733050000000001</v>
      </c>
      <c r="CG326" s="40">
        <v>20.555624999999999</v>
      </c>
      <c r="CH326" s="40">
        <v>1.476947</v>
      </c>
      <c r="CI326" s="40">
        <v>1.6540859999999999</v>
      </c>
      <c r="CJ326" s="40">
        <v>2.083297</v>
      </c>
      <c r="CK326" s="40">
        <v>16.411124999999998</v>
      </c>
      <c r="CL326" s="40">
        <v>-7.9319999999999998E-3</v>
      </c>
      <c r="CM326" s="41">
        <v>28.700392000000001</v>
      </c>
      <c r="CN326" s="41">
        <v>38.318716000000002</v>
      </c>
      <c r="CO326" s="11">
        <v>740.93643199999997</v>
      </c>
      <c r="CP326" s="40">
        <v>67.784013000000002</v>
      </c>
      <c r="CQ326" s="40">
        <v>17.016106000000001</v>
      </c>
      <c r="CR326" s="40">
        <v>4.9213829999999996</v>
      </c>
      <c r="CS326" s="40">
        <v>29.851002000000001</v>
      </c>
      <c r="CT326" s="40">
        <v>1.2366459999999999</v>
      </c>
      <c r="CU326" s="40">
        <v>8.9853760000000005</v>
      </c>
      <c r="CV326" s="40">
        <v>1.3648E-2</v>
      </c>
      <c r="CW326" s="40">
        <v>7.7067410000000001</v>
      </c>
      <c r="CX326" s="40">
        <v>28.480108000000001</v>
      </c>
      <c r="CY326" s="40">
        <v>1.2103250000000001</v>
      </c>
      <c r="CZ326" s="40">
        <v>6.5793179999999998</v>
      </c>
      <c r="DA326" s="40">
        <v>3.818978</v>
      </c>
      <c r="DB326" s="40">
        <v>3.0831050000000002</v>
      </c>
      <c r="DC326" s="40">
        <v>0.86599000000000004</v>
      </c>
    </row>
    <row r="327" spans="1:107" x14ac:dyDescent="0.25">
      <c r="A327" s="6" t="s">
        <v>97</v>
      </c>
      <c r="B327" s="5" t="s">
        <v>51</v>
      </c>
      <c r="C327" s="10" t="s">
        <v>98</v>
      </c>
      <c r="D327" s="24">
        <f t="shared" si="163"/>
        <v>0.30709700000000001</v>
      </c>
      <c r="E327" s="24">
        <f t="shared" si="164"/>
        <v>0.66863099999999998</v>
      </c>
      <c r="F327" s="8">
        <f t="shared" si="165"/>
        <v>0.97572799999999993</v>
      </c>
      <c r="G327" s="19"/>
      <c r="H327" s="9">
        <v>0.66711160903976618</v>
      </c>
      <c r="I327" s="9">
        <v>0.77143740549750461</v>
      </c>
      <c r="J327" s="9">
        <v>0.73549943036196974</v>
      </c>
      <c r="K327" s="9">
        <v>0.9037638276048171</v>
      </c>
      <c r="L327" s="9">
        <v>0.73386798136783227</v>
      </c>
      <c r="M327" s="9">
        <v>0.83122611711217465</v>
      </c>
      <c r="N327" s="19"/>
      <c r="O327" s="9">
        <f t="shared" si="167"/>
        <v>1.8229942097719318</v>
      </c>
      <c r="P327" s="9">
        <f t="shared" si="168"/>
        <v>1.6555677693657962</v>
      </c>
      <c r="Q327" s="9">
        <f t="shared" si="169"/>
        <v>1.7713037370303817</v>
      </c>
      <c r="R327" s="9">
        <f t="shared" si="170"/>
        <v>1.8709781951511784</v>
      </c>
      <c r="S327" s="9">
        <f t="shared" si="171"/>
        <v>1.8604479047180376</v>
      </c>
      <c r="T327" s="9">
        <f t="shared" si="172"/>
        <v>1.7048930639053674</v>
      </c>
      <c r="U327" s="19"/>
      <c r="V327" s="16">
        <f t="shared" si="173"/>
        <v>0.50092178772888407</v>
      </c>
      <c r="W327" s="16">
        <f t="shared" si="174"/>
        <v>0.28955021607829839</v>
      </c>
      <c r="X327" s="16">
        <f t="shared" si="175"/>
        <v>-0.14746731741861008</v>
      </c>
      <c r="Y327" s="16">
        <f t="shared" si="176"/>
        <v>1.5903589269871248</v>
      </c>
      <c r="Z327" s="16">
        <f t="shared" si="177"/>
        <v>-0.28742853551361913</v>
      </c>
      <c r="AA327" s="16">
        <f t="shared" si="178"/>
        <v>-0.33755000946472813</v>
      </c>
      <c r="AB327" s="16">
        <f t="shared" si="179"/>
        <v>0.10000316071789722</v>
      </c>
      <c r="AC327" s="47">
        <f t="shared" si="180"/>
        <v>-0.77855481769264268</v>
      </c>
      <c r="AD327" s="16">
        <f t="shared" si="181"/>
        <v>0.4973271246791201</v>
      </c>
      <c r="AE327" s="16">
        <f t="shared" si="182"/>
        <v>-0.6227221258677702</v>
      </c>
      <c r="AF327" s="16">
        <f t="shared" si="183"/>
        <v>0.48154858026721392</v>
      </c>
      <c r="AG327" s="16">
        <f t="shared" si="184"/>
        <v>-0.55985079649306657</v>
      </c>
      <c r="AH327" s="16">
        <f t="shared" si="185"/>
        <v>-0.83318603397473168</v>
      </c>
      <c r="AI327" s="16">
        <f t="shared" si="186"/>
        <v>-0.79954699755226355</v>
      </c>
      <c r="AJ327" s="16">
        <f t="shared" si="187"/>
        <v>-0.74423145614800312</v>
      </c>
      <c r="AK327" s="16">
        <f t="shared" si="188"/>
        <v>-0.53530170993687742</v>
      </c>
      <c r="AL327" s="47">
        <f t="shared" si="189"/>
        <v>0.55453368158815297</v>
      </c>
      <c r="AM327" s="16">
        <f t="shared" si="190"/>
        <v>-1.3408791091262815</v>
      </c>
      <c r="AN327" s="16">
        <f t="shared" si="191"/>
        <v>-5.9485046989325899E-2</v>
      </c>
      <c r="AO327" s="16">
        <f t="shared" si="192"/>
        <v>-1.3290666882385371</v>
      </c>
      <c r="AP327" s="16">
        <f t="shared" si="193"/>
        <v>-1.1822007217845425</v>
      </c>
      <c r="AQ327" s="16">
        <f t="shared" si="194"/>
        <v>-0.45587675093149915</v>
      </c>
      <c r="AR327" s="19"/>
      <c r="AS327" s="14">
        <v>1.0690000000000001E-3</v>
      </c>
      <c r="AT327" s="16">
        <v>0.323687</v>
      </c>
      <c r="AU327" s="14">
        <v>6.29E-4</v>
      </c>
      <c r="AV327" s="16">
        <v>3.7597589999999999</v>
      </c>
      <c r="AW327" s="15">
        <v>0.49055500000000002</v>
      </c>
      <c r="AX327" s="15">
        <v>9.9428000000000002E-2</v>
      </c>
      <c r="AY327" s="14">
        <v>7.76E-4</v>
      </c>
      <c r="AZ327" s="37">
        <v>0.31725500000000001</v>
      </c>
      <c r="BA327" s="16">
        <v>3.2623120000000001</v>
      </c>
      <c r="BB327" s="16">
        <v>2.2086489999999999</v>
      </c>
      <c r="BC327" s="16">
        <f t="shared" si="166"/>
        <v>1.4770622222000871</v>
      </c>
      <c r="BD327" s="12">
        <v>167.55460400000001</v>
      </c>
      <c r="BE327" s="15">
        <v>0</v>
      </c>
      <c r="BF327" s="15">
        <v>0</v>
      </c>
      <c r="BG327" s="15">
        <v>0</v>
      </c>
      <c r="BH327" s="15">
        <v>0.30709700000000001</v>
      </c>
      <c r="BI327" s="37">
        <v>0.66863099999999998</v>
      </c>
      <c r="BJ327" s="13">
        <v>842.44430499999999</v>
      </c>
      <c r="BK327" s="15">
        <v>0.171991</v>
      </c>
      <c r="BL327" s="15">
        <v>6.926024</v>
      </c>
      <c r="BM327" s="16">
        <v>5.8216130000000001</v>
      </c>
      <c r="BN327" s="15">
        <v>0.16805</v>
      </c>
      <c r="BO327" s="19"/>
      <c r="BP327" s="11">
        <v>210.25</v>
      </c>
      <c r="BQ327" s="21">
        <v>0</v>
      </c>
      <c r="BR327" s="21">
        <v>26.926479</v>
      </c>
      <c r="BS327" s="20">
        <v>0</v>
      </c>
      <c r="BT327" s="20">
        <v>30.152287000000001</v>
      </c>
      <c r="BU327" s="21">
        <v>0.96771799999999997</v>
      </c>
      <c r="BV327" s="21">
        <v>45.554977000000001</v>
      </c>
      <c r="BW327" s="20">
        <v>0</v>
      </c>
      <c r="BX327" s="20">
        <v>55.786993000000002</v>
      </c>
      <c r="BY327" s="21">
        <v>0</v>
      </c>
      <c r="BZ327" s="21">
        <v>0.387457</v>
      </c>
      <c r="CA327" s="20">
        <v>0</v>
      </c>
      <c r="CB327" s="20">
        <v>2.9023099999999999</v>
      </c>
      <c r="CC327" s="20">
        <v>7.4014280000000001</v>
      </c>
      <c r="CD327" s="20">
        <v>10.502836</v>
      </c>
      <c r="CE327" s="20">
        <v>9.7817270000000001</v>
      </c>
      <c r="CF327" s="21">
        <v>1.259363</v>
      </c>
      <c r="CG327" s="21">
        <v>12.049001000000001</v>
      </c>
      <c r="CH327" s="21">
        <v>0.65723900000000002</v>
      </c>
      <c r="CI327" s="21">
        <v>0.57327399999999995</v>
      </c>
      <c r="CJ327" s="21">
        <v>0.654339</v>
      </c>
      <c r="CK327" s="21">
        <v>17.925001000000002</v>
      </c>
      <c r="CL327" s="21">
        <v>0.16656499999999999</v>
      </c>
      <c r="CM327" s="23">
        <v>21.979289999999999</v>
      </c>
      <c r="CN327" s="23">
        <v>35.765385000000002</v>
      </c>
      <c r="CO327" s="22">
        <v>757.80404699999997</v>
      </c>
      <c r="CP327" s="21">
        <v>58.115817999999997</v>
      </c>
      <c r="CQ327" s="21">
        <v>17.995767000000001</v>
      </c>
      <c r="CR327" s="21">
        <v>3.268945</v>
      </c>
      <c r="CS327" s="21">
        <v>25.609000999999999</v>
      </c>
      <c r="CT327" s="21">
        <v>1.3226739999999999</v>
      </c>
      <c r="CU327" s="21">
        <v>20.823001999999999</v>
      </c>
      <c r="CV327" s="21">
        <v>0.11634899999999999</v>
      </c>
      <c r="CW327" s="21">
        <v>5.5612539999999999</v>
      </c>
      <c r="CX327" s="21">
        <v>26.755656999999999</v>
      </c>
      <c r="CY327" s="21">
        <v>1.4132499999999999</v>
      </c>
      <c r="CZ327" s="21">
        <v>7.0150740000000003</v>
      </c>
      <c r="DA327" s="21">
        <v>3.3055979999999998</v>
      </c>
      <c r="DB327" s="21">
        <v>2.553744</v>
      </c>
      <c r="DC327" s="21">
        <v>0.80508999999999997</v>
      </c>
    </row>
    <row r="328" spans="1:107" x14ac:dyDescent="0.25">
      <c r="A328" s="6" t="s">
        <v>177</v>
      </c>
      <c r="B328" s="5" t="s">
        <v>56</v>
      </c>
      <c r="C328" s="5" t="s">
        <v>120</v>
      </c>
      <c r="D328" s="24">
        <f t="shared" si="163"/>
        <v>0.95599699999999999</v>
      </c>
      <c r="E328" s="24">
        <f t="shared" si="164"/>
        <v>1.9066E-2</v>
      </c>
      <c r="F328" s="8">
        <f t="shared" si="165"/>
        <v>0.97506300000000001</v>
      </c>
      <c r="G328" s="19"/>
      <c r="H328" s="9">
        <v>1.4138019475638088</v>
      </c>
      <c r="I328" s="9">
        <v>1.2851366770705039</v>
      </c>
      <c r="J328" s="9">
        <v>1.43723970423582</v>
      </c>
      <c r="K328" s="9">
        <v>1.2036321320498118</v>
      </c>
      <c r="L328" s="9">
        <v>1.3962014088691164</v>
      </c>
      <c r="M328" s="9">
        <v>1.1874367732651236</v>
      </c>
      <c r="N328" s="19"/>
      <c r="O328" s="9">
        <f t="shared" si="167"/>
        <v>2.3359892725641673</v>
      </c>
      <c r="P328" s="9">
        <f t="shared" si="168"/>
        <v>2.5404917072966007</v>
      </c>
      <c r="Q328" s="9">
        <f t="shared" si="169"/>
        <v>2.4788473369123323</v>
      </c>
      <c r="R328" s="9">
        <f t="shared" si="170"/>
        <v>2.4936054131221215</v>
      </c>
      <c r="S328" s="9">
        <f t="shared" si="171"/>
        <v>2.5429481210900353</v>
      </c>
      <c r="T328" s="9">
        <f t="shared" si="172"/>
        <v>2.4170298795600522</v>
      </c>
      <c r="U328" s="19"/>
      <c r="V328" s="16">
        <f t="shared" si="173"/>
        <v>-0.5548056971011186</v>
      </c>
      <c r="W328" s="16">
        <f t="shared" si="174"/>
        <v>-1.0079021705745208</v>
      </c>
      <c r="X328" s="16">
        <f t="shared" si="175"/>
        <v>0.70680240885257695</v>
      </c>
      <c r="Y328" s="16">
        <f t="shared" si="176"/>
        <v>-1.3874587446824858</v>
      </c>
      <c r="Z328" s="16">
        <f t="shared" si="177"/>
        <v>-0.91345220575099972</v>
      </c>
      <c r="AA328" s="16">
        <f t="shared" si="178"/>
        <v>-0.74899704462175942</v>
      </c>
      <c r="AB328" s="16">
        <f t="shared" si="179"/>
        <v>0.36265358445504703</v>
      </c>
      <c r="AC328" s="47">
        <f t="shared" si="180"/>
        <v>0.8938954513130738</v>
      </c>
      <c r="AD328" s="16">
        <f t="shared" si="181"/>
        <v>-1.5318375074751269</v>
      </c>
      <c r="AE328" s="16">
        <f t="shared" si="182"/>
        <v>1.2651726172488558</v>
      </c>
      <c r="AF328" s="16">
        <f t="shared" si="183"/>
        <v>-1.323888412112677</v>
      </c>
      <c r="AG328" s="16">
        <f t="shared" si="184"/>
        <v>1.7660440805160029</v>
      </c>
      <c r="AH328" s="16">
        <f t="shared" si="185"/>
        <v>1.2592909511001036</v>
      </c>
      <c r="AI328" s="16">
        <f t="shared" si="186"/>
        <v>0.65385550216758415</v>
      </c>
      <c r="AJ328" s="16">
        <f t="shared" si="187"/>
        <v>0.23167959477812616</v>
      </c>
      <c r="AK328" s="16">
        <f t="shared" si="188"/>
        <v>1.3795710326239112</v>
      </c>
      <c r="AL328" s="47">
        <f t="shared" si="189"/>
        <v>-1.1887417683545591</v>
      </c>
      <c r="AM328" s="16">
        <f t="shared" si="190"/>
        <v>0.111383906536711</v>
      </c>
      <c r="AN328" s="16">
        <f t="shared" si="191"/>
        <v>0.13410656249289035</v>
      </c>
      <c r="AO328" s="16">
        <f t="shared" si="192"/>
        <v>0.12784048048871341</v>
      </c>
      <c r="AP328" s="16">
        <f t="shared" si="193"/>
        <v>0.24547118370649745</v>
      </c>
      <c r="AQ328" s="16">
        <f t="shared" si="194"/>
        <v>-0.14495748780896911</v>
      </c>
      <c r="AR328" s="19"/>
      <c r="AS328" s="14">
        <v>9.2400000000000002E-4</v>
      </c>
      <c r="AT328" s="16">
        <v>0.14921499999999999</v>
      </c>
      <c r="AU328" s="14">
        <v>7.4200000000000004E-4</v>
      </c>
      <c r="AV328" s="16">
        <v>3.6872000000000002E-2</v>
      </c>
      <c r="AW328" s="15">
        <v>0.40659800000000001</v>
      </c>
      <c r="AX328" s="15">
        <v>6.7548999999999998E-2</v>
      </c>
      <c r="AY328" s="14">
        <v>8.03E-4</v>
      </c>
      <c r="AZ328" s="37">
        <v>0.549099</v>
      </c>
      <c r="BA328" s="16">
        <v>2.3687830000000001</v>
      </c>
      <c r="BB328" s="16">
        <v>3.3377050000000001</v>
      </c>
      <c r="BC328" s="16">
        <f t="shared" si="166"/>
        <v>0.70970412304262953</v>
      </c>
      <c r="BD328" s="12">
        <v>211.44139899999999</v>
      </c>
      <c r="BE328" s="15">
        <v>3.2501850000000001</v>
      </c>
      <c r="BF328" s="15">
        <v>0.41267999999999999</v>
      </c>
      <c r="BG328" s="15">
        <v>0.391069</v>
      </c>
      <c r="BH328" s="15">
        <v>0.95599699999999999</v>
      </c>
      <c r="BI328" s="37">
        <v>1.9066E-2</v>
      </c>
      <c r="BJ328" s="13">
        <v>1311.32393</v>
      </c>
      <c r="BK328" s="15">
        <v>0.180864</v>
      </c>
      <c r="BL328" s="15">
        <v>7.2736530000000004</v>
      </c>
      <c r="BM328" s="16">
        <v>11.188786</v>
      </c>
      <c r="BN328" s="15">
        <v>0.17186199999999999</v>
      </c>
      <c r="BO328" s="19"/>
      <c r="BP328" s="11">
        <v>166.63636399999999</v>
      </c>
      <c r="BQ328" s="21">
        <v>46.503464000000001</v>
      </c>
      <c r="BR328" s="21">
        <v>30.771535</v>
      </c>
      <c r="BS328" s="20">
        <v>19.166295000000002</v>
      </c>
      <c r="BT328" s="20">
        <v>25.805620000000001</v>
      </c>
      <c r="BU328" s="21">
        <v>0.99208600000000002</v>
      </c>
      <c r="BV328" s="21">
        <v>59.199249999999999</v>
      </c>
      <c r="BW328" s="20">
        <v>51.914924999999997</v>
      </c>
      <c r="BX328" s="20">
        <v>50.514960000000002</v>
      </c>
      <c r="BY328" s="21">
        <v>2.4736919999999998</v>
      </c>
      <c r="BZ328" s="21">
        <v>0.66190300000000002</v>
      </c>
      <c r="CA328" s="20">
        <v>8.7263920000000006</v>
      </c>
      <c r="CB328" s="20">
        <v>16.794612000000001</v>
      </c>
      <c r="CC328" s="20">
        <v>14.166449</v>
      </c>
      <c r="CD328" s="20">
        <v>10.910532999999999</v>
      </c>
      <c r="CE328" s="20">
        <v>9.4958290000000005</v>
      </c>
      <c r="CF328" s="21">
        <v>1.4513819999999999</v>
      </c>
      <c r="CG328" s="21">
        <v>23.344363999999999</v>
      </c>
      <c r="CH328" s="21">
        <v>4.2397419999999997</v>
      </c>
      <c r="CI328" s="21">
        <v>1.8415820000000001</v>
      </c>
      <c r="CJ328" s="21">
        <v>3.0422929999999999</v>
      </c>
      <c r="CK328" s="21">
        <v>28.809183000000001</v>
      </c>
      <c r="CL328" s="21">
        <v>0.82863600000000004</v>
      </c>
      <c r="CM328" s="23">
        <v>42.235855999999998</v>
      </c>
      <c r="CN328" s="23">
        <v>45.200051000000002</v>
      </c>
      <c r="CO328" s="22">
        <v>922.10333300000002</v>
      </c>
      <c r="CP328" s="21">
        <v>64.889737999999994</v>
      </c>
      <c r="CQ328" s="21">
        <v>26.071963</v>
      </c>
      <c r="CR328" s="21">
        <v>4.8130100000000002</v>
      </c>
      <c r="CS328" s="21">
        <v>33.845457000000003</v>
      </c>
      <c r="CT328" s="21">
        <v>1.519865</v>
      </c>
      <c r="CU328" s="21">
        <v>9.3547279999999997</v>
      </c>
      <c r="CV328" s="21">
        <v>5.4385999999999997E-2</v>
      </c>
      <c r="CW328" s="21">
        <v>7.9150159999999996</v>
      </c>
      <c r="CX328" s="21">
        <v>39.695880000000002</v>
      </c>
      <c r="CY328" s="21">
        <v>2.5389400000000002</v>
      </c>
      <c r="CZ328" s="21">
        <v>11.555123</v>
      </c>
      <c r="DA328" s="21">
        <v>3.6773530000000001</v>
      </c>
      <c r="DB328" s="21">
        <v>2.8401489999999998</v>
      </c>
      <c r="DC328" s="21">
        <v>1.0956950000000001</v>
      </c>
    </row>
    <row r="329" spans="1:107" x14ac:dyDescent="0.25">
      <c r="A329" s="6" t="s">
        <v>434</v>
      </c>
      <c r="B329" s="5" t="s">
        <v>56</v>
      </c>
      <c r="C329" s="5" t="s">
        <v>80</v>
      </c>
      <c r="D329" s="24">
        <f t="shared" si="163"/>
        <v>0.71004100000000003</v>
      </c>
      <c r="E329" s="24">
        <f t="shared" si="164"/>
        <v>0.26446399999999998</v>
      </c>
      <c r="F329" s="8">
        <f t="shared" si="165"/>
        <v>0.97450499999999995</v>
      </c>
      <c r="G329" s="19"/>
      <c r="H329" s="9">
        <v>0.87565974925072132</v>
      </c>
      <c r="I329" s="9">
        <v>0.83034206218742213</v>
      </c>
      <c r="J329" s="9">
        <v>0.9566332518629741</v>
      </c>
      <c r="K329" s="9">
        <v>1.0171876698750237</v>
      </c>
      <c r="L329" s="9">
        <v>0.89878565814614586</v>
      </c>
      <c r="M329" s="9">
        <v>0.90450556284709061</v>
      </c>
      <c r="N329" s="19"/>
      <c r="O329" s="9">
        <f t="shared" si="167"/>
        <v>2.4076237525210078</v>
      </c>
      <c r="P329" s="9">
        <f t="shared" si="168"/>
        <v>2.5803435543275595</v>
      </c>
      <c r="Q329" s="9">
        <f t="shared" si="169"/>
        <v>2.4526085773264077</v>
      </c>
      <c r="R329" s="9">
        <f t="shared" si="170"/>
        <v>2.5868190745758679</v>
      </c>
      <c r="S329" s="9">
        <f t="shared" si="171"/>
        <v>2.4846739156602</v>
      </c>
      <c r="T329" s="9">
        <f t="shared" si="172"/>
        <v>2.3041134908338328</v>
      </c>
      <c r="U329" s="19"/>
      <c r="V329" s="16">
        <f t="shared" si="173"/>
        <v>-0.80963646930146382</v>
      </c>
      <c r="W329" s="16">
        <f t="shared" si="174"/>
        <v>-0.78126146955648945</v>
      </c>
      <c r="X329" s="16">
        <f t="shared" si="175"/>
        <v>0.25320786392982259</v>
      </c>
      <c r="Y329" s="16">
        <f t="shared" si="176"/>
        <v>-0.87741580255204443</v>
      </c>
      <c r="Z329" s="16">
        <f t="shared" si="177"/>
        <v>-0.57822378922191753</v>
      </c>
      <c r="AA329" s="16">
        <f t="shared" si="178"/>
        <v>-0.97644869306030402</v>
      </c>
      <c r="AB329" s="16">
        <f t="shared" si="179"/>
        <v>-0.14319167607575956</v>
      </c>
      <c r="AC329" s="47">
        <f t="shared" si="180"/>
        <v>0.70193921497207667</v>
      </c>
      <c r="AD329" s="16">
        <f t="shared" si="181"/>
        <v>-0.5931403062244397</v>
      </c>
      <c r="AE329" s="16">
        <f t="shared" si="182"/>
        <v>0.42568803246238396</v>
      </c>
      <c r="AF329" s="16">
        <f t="shared" si="183"/>
        <v>-0.68528723824214799</v>
      </c>
      <c r="AG329" s="16">
        <f t="shared" si="184"/>
        <v>0.76758521860793005</v>
      </c>
      <c r="AH329" s="16">
        <f t="shared" si="185"/>
        <v>0.99691828597813115</v>
      </c>
      <c r="AI329" s="16">
        <f t="shared" si="186"/>
        <v>0.82981483068120976</v>
      </c>
      <c r="AJ329" s="16">
        <f t="shared" si="187"/>
        <v>0.13314244722393709</v>
      </c>
      <c r="AK329" s="16">
        <f t="shared" si="188"/>
        <v>0.65376668639293378</v>
      </c>
      <c r="AL329" s="47">
        <f t="shared" si="189"/>
        <v>-0.53015285290338543</v>
      </c>
      <c r="AM329" s="16">
        <f t="shared" si="190"/>
        <v>-0.68373415917031011</v>
      </c>
      <c r="AN329" s="16">
        <f t="shared" si="191"/>
        <v>0.93382558130965576</v>
      </c>
      <c r="AO329" s="16">
        <f t="shared" si="192"/>
        <v>-0.51355172214451583</v>
      </c>
      <c r="AP329" s="16">
        <f t="shared" si="193"/>
        <v>-0.58867942365080794</v>
      </c>
      <c r="AQ329" s="16">
        <f t="shared" si="194"/>
        <v>0.55575274028276045</v>
      </c>
      <c r="AR329" s="19"/>
      <c r="AS329" s="14">
        <v>8.8900000000000003E-4</v>
      </c>
      <c r="AT329" s="16">
        <v>0.17969199999999999</v>
      </c>
      <c r="AU329" s="14">
        <v>6.8199999999999999E-4</v>
      </c>
      <c r="AV329" s="16">
        <v>0.67453099999999999</v>
      </c>
      <c r="AW329" s="15">
        <v>0.45155600000000001</v>
      </c>
      <c r="AX329" s="15">
        <v>4.9925999999999998E-2</v>
      </c>
      <c r="AY329" s="14">
        <v>7.5100000000000004E-4</v>
      </c>
      <c r="AZ329" s="37">
        <v>0.52248899999999998</v>
      </c>
      <c r="BA329" s="16">
        <v>2.7821319999999998</v>
      </c>
      <c r="BB329" s="16">
        <v>2.8356509999999999</v>
      </c>
      <c r="BC329" s="16">
        <f t="shared" si="166"/>
        <v>0.98112637979779593</v>
      </c>
      <c r="BD329" s="12">
        <v>192.60169999999999</v>
      </c>
      <c r="BE329" s="15">
        <v>2.8426490000000002</v>
      </c>
      <c r="BF329" s="15">
        <v>0.462642</v>
      </c>
      <c r="BG329" s="15">
        <v>0.35158299999999998</v>
      </c>
      <c r="BH329" s="15">
        <v>0.71004100000000003</v>
      </c>
      <c r="BI329" s="37">
        <v>0.26446399999999998</v>
      </c>
      <c r="BJ329" s="13">
        <v>1054.6110229999999</v>
      </c>
      <c r="BK329" s="15">
        <v>0.21751799999999999</v>
      </c>
      <c r="BL329" s="15">
        <v>7.1206120000000004</v>
      </c>
      <c r="BM329" s="16">
        <v>8.0528899999999997</v>
      </c>
      <c r="BN329" s="15">
        <v>0.180453</v>
      </c>
      <c r="BO329" s="19"/>
      <c r="BP329" s="11">
        <v>136</v>
      </c>
      <c r="BQ329" s="40">
        <v>25.902394999999999</v>
      </c>
      <c r="BR329" s="40">
        <v>19.519639999999999</v>
      </c>
      <c r="BS329" s="39">
        <v>23.707701</v>
      </c>
      <c r="BT329" s="39">
        <v>17.218544000000001</v>
      </c>
      <c r="BU329" s="40">
        <v>0.78162200000000004</v>
      </c>
      <c r="BV329" s="40">
        <v>23.419905</v>
      </c>
      <c r="BW329" s="39">
        <v>47.112302999999997</v>
      </c>
      <c r="BX329" s="39">
        <v>32.085362000000003</v>
      </c>
      <c r="BY329" s="40">
        <v>1.7763770000000001</v>
      </c>
      <c r="BZ329" s="40">
        <v>0.22120200000000001</v>
      </c>
      <c r="CA329" s="39">
        <v>3.4831089999999998</v>
      </c>
      <c r="CB329" s="39">
        <v>0</v>
      </c>
      <c r="CC329" s="39">
        <v>1.666212</v>
      </c>
      <c r="CD329" s="39">
        <v>10.868744</v>
      </c>
      <c r="CE329" s="39">
        <v>7.2749420000000002</v>
      </c>
      <c r="CF329" s="40">
        <v>1.0862019999999999</v>
      </c>
      <c r="CG329" s="40">
        <v>15.919001</v>
      </c>
      <c r="CH329" s="40">
        <v>0.46712999999999999</v>
      </c>
      <c r="CI329" s="40">
        <v>0.41876600000000003</v>
      </c>
      <c r="CJ329" s="40">
        <v>0.45904499999999998</v>
      </c>
      <c r="CK329" s="40">
        <v>22.268001999999999</v>
      </c>
      <c r="CL329" s="40">
        <v>0.204259</v>
      </c>
      <c r="CM329" s="41">
        <v>30.942281999999999</v>
      </c>
      <c r="CN329" s="41">
        <v>33.467120999999999</v>
      </c>
      <c r="CO329" s="11">
        <v>763.94380699999999</v>
      </c>
      <c r="CP329" s="40">
        <v>45.564888000000003</v>
      </c>
      <c r="CQ329" s="40">
        <v>16.460003</v>
      </c>
      <c r="CR329" s="40">
        <v>1.637723</v>
      </c>
      <c r="CS329" s="40">
        <v>20.530999999999999</v>
      </c>
      <c r="CT329" s="40">
        <v>1.023363</v>
      </c>
      <c r="CU329" s="40">
        <v>6.3360000000000003</v>
      </c>
      <c r="CV329" s="40">
        <v>-9.8320000000000005E-3</v>
      </c>
      <c r="CW329" s="40">
        <v>6.4329080000000003</v>
      </c>
      <c r="CX329" s="40">
        <v>27.013218999999999</v>
      </c>
      <c r="CY329" s="40">
        <v>1.2678240000000001</v>
      </c>
      <c r="CZ329" s="40">
        <v>6.084606</v>
      </c>
      <c r="DA329" s="40">
        <v>3.0977269999999999</v>
      </c>
      <c r="DB329" s="40">
        <v>2.2973949999999999</v>
      </c>
      <c r="DC329" s="40">
        <v>0.58057899999999996</v>
      </c>
    </row>
    <row r="330" spans="1:107" x14ac:dyDescent="0.25">
      <c r="A330" s="6" t="s">
        <v>128</v>
      </c>
      <c r="B330" s="5" t="s">
        <v>51</v>
      </c>
      <c r="C330" s="5" t="s">
        <v>61</v>
      </c>
      <c r="D330" s="24">
        <f t="shared" si="163"/>
        <v>0.88175800000000004</v>
      </c>
      <c r="E330" s="24">
        <f t="shared" si="164"/>
        <v>9.0374999999999997E-2</v>
      </c>
      <c r="F330" s="8">
        <f t="shared" si="165"/>
        <v>0.97213300000000002</v>
      </c>
      <c r="G330" s="19"/>
      <c r="H330" s="9">
        <v>0.94793990022034869</v>
      </c>
      <c r="I330" s="9">
        <v>0.89554157292456771</v>
      </c>
      <c r="J330" s="9">
        <v>0.97147047400723285</v>
      </c>
      <c r="K330" s="9">
        <v>0.9650007055951908</v>
      </c>
      <c r="L330" s="9">
        <v>0.95020981075389155</v>
      </c>
      <c r="M330" s="9">
        <v>1.0079710867527896</v>
      </c>
      <c r="N330" s="19"/>
      <c r="O330" s="9">
        <f t="shared" si="167"/>
        <v>1.9604936802523611</v>
      </c>
      <c r="P330" s="9">
        <f t="shared" si="168"/>
        <v>2.3117112580248618</v>
      </c>
      <c r="Q330" s="9">
        <f t="shared" si="169"/>
        <v>2.2799188618123609</v>
      </c>
      <c r="R330" s="9">
        <f t="shared" si="170"/>
        <v>2.3645744965301727</v>
      </c>
      <c r="S330" s="9">
        <f t="shared" si="171"/>
        <v>2.248368058519822</v>
      </c>
      <c r="T330" s="9">
        <f t="shared" si="172"/>
        <v>2.1125852130320633</v>
      </c>
      <c r="U330" s="19"/>
      <c r="V330" s="16">
        <f t="shared" si="173"/>
        <v>-0.4164689921923595</v>
      </c>
      <c r="W330" s="16">
        <f t="shared" si="174"/>
        <v>-0.54809156502453493</v>
      </c>
      <c r="X330" s="16">
        <f t="shared" si="175"/>
        <v>0.32880695475028177</v>
      </c>
      <c r="Y330" s="16">
        <f t="shared" si="176"/>
        <v>-1.123846292826667</v>
      </c>
      <c r="Z330" s="16">
        <f t="shared" si="177"/>
        <v>-0.58538946626014088</v>
      </c>
      <c r="AA330" s="16">
        <f t="shared" si="178"/>
        <v>-0.64764212235041574</v>
      </c>
      <c r="AB330" s="16">
        <f t="shared" si="179"/>
        <v>0.10000316071789722</v>
      </c>
      <c r="AC330" s="47">
        <f t="shared" si="180"/>
        <v>0.51630216927499983</v>
      </c>
      <c r="AD330" s="16">
        <f t="shared" si="181"/>
        <v>-0.53652765558302384</v>
      </c>
      <c r="AE330" s="16">
        <f t="shared" si="182"/>
        <v>-5.7682688157455683E-2</v>
      </c>
      <c r="AF330" s="16">
        <f t="shared" si="183"/>
        <v>-0.40021281184024859</v>
      </c>
      <c r="AG330" s="16">
        <f t="shared" si="184"/>
        <v>1.7410854430150475</v>
      </c>
      <c r="AH330" s="16">
        <f t="shared" si="185"/>
        <v>1.0258803818743882</v>
      </c>
      <c r="AI330" s="16">
        <f t="shared" si="186"/>
        <v>0.75788429696433923</v>
      </c>
      <c r="AJ330" s="16">
        <f t="shared" si="187"/>
        <v>0.69622113080374004</v>
      </c>
      <c r="AK330" s="16">
        <f t="shared" si="188"/>
        <v>1.1604953082673535</v>
      </c>
      <c r="AL330" s="47">
        <f t="shared" si="189"/>
        <v>-0.9973656488592586</v>
      </c>
      <c r="AM330" s="16">
        <f t="shared" si="190"/>
        <v>-0.69540623692543602</v>
      </c>
      <c r="AN330" s="16">
        <f t="shared" si="191"/>
        <v>0.49473720749813754</v>
      </c>
      <c r="AO330" s="16">
        <f t="shared" si="192"/>
        <v>-0.50137691703576026</v>
      </c>
      <c r="AP330" s="16">
        <f t="shared" si="193"/>
        <v>-2.1168474342167884E-2</v>
      </c>
      <c r="AQ330" s="16">
        <f t="shared" si="194"/>
        <v>-2.3754438228673593E-2</v>
      </c>
      <c r="AR330" s="19"/>
      <c r="AS330" s="14">
        <v>9.4300000000000004E-4</v>
      </c>
      <c r="AT330" s="16">
        <v>0.21104700000000001</v>
      </c>
      <c r="AU330" s="14">
        <v>6.9200000000000002E-4</v>
      </c>
      <c r="AV330" s="16">
        <v>0.36644199999999999</v>
      </c>
      <c r="AW330" s="15">
        <v>0.45059500000000002</v>
      </c>
      <c r="AX330" s="15">
        <v>7.5401999999999997E-2</v>
      </c>
      <c r="AY330" s="14">
        <v>7.76E-4</v>
      </c>
      <c r="AZ330" s="37">
        <v>0.496755</v>
      </c>
      <c r="BA330" s="16">
        <v>2.807061</v>
      </c>
      <c r="BB330" s="16">
        <v>2.5465710000000001</v>
      </c>
      <c r="BC330" s="16">
        <f t="shared" si="166"/>
        <v>1.102290491802506</v>
      </c>
      <c r="BD330" s="12">
        <v>210.97046</v>
      </c>
      <c r="BE330" s="15">
        <v>2.887635</v>
      </c>
      <c r="BF330" s="15">
        <v>0.442218</v>
      </c>
      <c r="BG330" s="15">
        <v>0.57722099999999998</v>
      </c>
      <c r="BH330" s="15">
        <v>0.88175800000000004</v>
      </c>
      <c r="BI330" s="37">
        <v>9.0374999999999997E-2</v>
      </c>
      <c r="BJ330" s="13">
        <v>1050.84256</v>
      </c>
      <c r="BK330" s="15">
        <v>0.19739300000000001</v>
      </c>
      <c r="BL330" s="15">
        <v>7.1235169999999997</v>
      </c>
      <c r="BM330" s="16">
        <v>10.186384</v>
      </c>
      <c r="BN330" s="15">
        <v>0.173348</v>
      </c>
      <c r="BO330" s="19"/>
      <c r="BP330" s="11">
        <v>222.66666699999999</v>
      </c>
      <c r="BQ330" s="21">
        <v>37.870598000000001</v>
      </c>
      <c r="BR330" s="21">
        <v>31.502732000000002</v>
      </c>
      <c r="BS330" s="20">
        <v>21.319861</v>
      </c>
      <c r="BT330" s="20">
        <v>37.995035000000001</v>
      </c>
      <c r="BU330" s="21">
        <v>0.99633400000000005</v>
      </c>
      <c r="BV330" s="21">
        <v>52.328055999999997</v>
      </c>
      <c r="BW330" s="20">
        <v>55.315195000000003</v>
      </c>
      <c r="BX330" s="20">
        <v>51.531554</v>
      </c>
      <c r="BY330" s="21">
        <v>2.3655149999999998</v>
      </c>
      <c r="BZ330" s="21">
        <v>0.34838999999999998</v>
      </c>
      <c r="CA330" s="20">
        <v>7.6659090000000001</v>
      </c>
      <c r="CB330" s="20">
        <v>15.274514</v>
      </c>
      <c r="CC330" s="20">
        <v>10.560102000000001</v>
      </c>
      <c r="CD330" s="20">
        <v>11.218004000000001</v>
      </c>
      <c r="CE330" s="20">
        <v>9.9180080000000004</v>
      </c>
      <c r="CF330" s="21">
        <v>1.4313769999999999</v>
      </c>
      <c r="CG330" s="21">
        <v>21.306166999999999</v>
      </c>
      <c r="CH330" s="21">
        <v>0.79436600000000002</v>
      </c>
      <c r="CI330" s="21">
        <v>0.75926800000000005</v>
      </c>
      <c r="CJ330" s="21">
        <v>0.90419000000000005</v>
      </c>
      <c r="CK330" s="21">
        <v>20.535167999999999</v>
      </c>
      <c r="CL330" s="21">
        <v>0.115393</v>
      </c>
      <c r="CM330" s="23">
        <v>30.919933</v>
      </c>
      <c r="CN330" s="23">
        <v>39.691706000000003</v>
      </c>
      <c r="CO330" s="22">
        <v>889.91539999999998</v>
      </c>
      <c r="CP330" s="21">
        <v>59.518833999999998</v>
      </c>
      <c r="CQ330" s="21">
        <v>22.125449</v>
      </c>
      <c r="CR330" s="21">
        <v>3.9012060000000002</v>
      </c>
      <c r="CS330" s="21">
        <v>37.534502000000003</v>
      </c>
      <c r="CT330" s="21">
        <v>1.573304</v>
      </c>
      <c r="CU330" s="21">
        <v>6.5111670000000004</v>
      </c>
      <c r="CV330" s="21">
        <v>0.155001</v>
      </c>
      <c r="CW330" s="21">
        <v>6.3359189999999996</v>
      </c>
      <c r="CX330" s="21">
        <v>39.204622999999998</v>
      </c>
      <c r="CY330" s="21">
        <v>2.033096</v>
      </c>
      <c r="CZ330" s="21">
        <v>8.0329759999999997</v>
      </c>
      <c r="DA330" s="21">
        <v>4.1825109999999999</v>
      </c>
      <c r="DB330" s="21">
        <v>3.0430069999999998</v>
      </c>
      <c r="DC330" s="21">
        <v>1.0405359999999999</v>
      </c>
    </row>
    <row r="331" spans="1:107" x14ac:dyDescent="0.25">
      <c r="A331" s="6" t="s">
        <v>55</v>
      </c>
      <c r="B331" s="5" t="s">
        <v>56</v>
      </c>
      <c r="C331" s="5" t="s">
        <v>52</v>
      </c>
      <c r="D331" s="24">
        <f t="shared" si="163"/>
        <v>0.40202399999999999</v>
      </c>
      <c r="E331" s="24">
        <f t="shared" si="164"/>
        <v>0.56979000000000002</v>
      </c>
      <c r="F331" s="8">
        <f t="shared" si="165"/>
        <v>0.97181399999999996</v>
      </c>
      <c r="G331" s="19"/>
      <c r="H331" s="9">
        <v>0.39301261962772999</v>
      </c>
      <c r="I331" s="9">
        <v>0.56475152338030177</v>
      </c>
      <c r="J331" s="9">
        <v>0.50885739665060348</v>
      </c>
      <c r="K331" s="9">
        <v>0.85680536949164876</v>
      </c>
      <c r="L331" s="9">
        <v>0.49507183131811339</v>
      </c>
      <c r="M331" s="9">
        <v>0.59148295303926979</v>
      </c>
      <c r="N331" s="19"/>
      <c r="O331" s="9">
        <f t="shared" si="167"/>
        <v>1.8716999733023416</v>
      </c>
      <c r="P331" s="9">
        <f t="shared" si="168"/>
        <v>2.0188126698600111</v>
      </c>
      <c r="Q331" s="9">
        <f t="shared" si="169"/>
        <v>1.9740107658638235</v>
      </c>
      <c r="R331" s="9">
        <f t="shared" si="170"/>
        <v>2.1148551236459365</v>
      </c>
      <c r="S331" s="9">
        <f t="shared" si="171"/>
        <v>1.9392024774656902</v>
      </c>
      <c r="T331" s="9">
        <f t="shared" si="172"/>
        <v>1.7852787501380396</v>
      </c>
      <c r="U331" s="19"/>
      <c r="V331" s="16">
        <f t="shared" si="173"/>
        <v>-5.9705911111875981E-2</v>
      </c>
      <c r="W331" s="16">
        <f t="shared" si="174"/>
        <v>0.31423923164347417</v>
      </c>
      <c r="X331" s="16">
        <f t="shared" si="175"/>
        <v>-0.46498349886453827</v>
      </c>
      <c r="Y331" s="16">
        <f t="shared" si="176"/>
        <v>-0.14474483803642882</v>
      </c>
      <c r="Z331" s="16">
        <f t="shared" si="177"/>
        <v>-0.10872654186319031</v>
      </c>
      <c r="AA331" s="16">
        <f t="shared" si="178"/>
        <v>-0.79934538943017819</v>
      </c>
      <c r="AB331" s="16">
        <f t="shared" si="179"/>
        <v>-0.42529768675640245</v>
      </c>
      <c r="AC331" s="47">
        <f t="shared" si="180"/>
        <v>-0.37068568732975971</v>
      </c>
      <c r="AD331" s="16">
        <f t="shared" si="181"/>
        <v>0.68892083067070753</v>
      </c>
      <c r="AE331" s="16">
        <f t="shared" si="182"/>
        <v>-0.64482060187341483</v>
      </c>
      <c r="AF331" s="16">
        <f t="shared" si="183"/>
        <v>0.59288284467428998</v>
      </c>
      <c r="AG331" s="16">
        <f t="shared" si="184"/>
        <v>-0.27570468547868732</v>
      </c>
      <c r="AH331" s="16">
        <f t="shared" si="185"/>
        <v>0.97656962272749748</v>
      </c>
      <c r="AI331" s="16">
        <f t="shared" si="186"/>
        <v>1.5307008233855981</v>
      </c>
      <c r="AJ331" s="16">
        <f t="shared" si="187"/>
        <v>0.62612514899627369</v>
      </c>
      <c r="AK331" s="16">
        <f t="shared" si="188"/>
        <v>-0.25517669093076251</v>
      </c>
      <c r="AL331" s="47">
        <f t="shared" si="189"/>
        <v>0.28926832900944638</v>
      </c>
      <c r="AM331" s="16">
        <f t="shared" si="190"/>
        <v>-1.0899004140983879</v>
      </c>
      <c r="AN331" s="16">
        <f t="shared" si="191"/>
        <v>0.59985660054280299</v>
      </c>
      <c r="AO331" s="16">
        <f t="shared" si="192"/>
        <v>-1.0544022467883771</v>
      </c>
      <c r="AP331" s="16">
        <f t="shared" si="193"/>
        <v>-0.80161885547599754</v>
      </c>
      <c r="AQ331" s="16">
        <f t="shared" si="194"/>
        <v>0.24662786954970708</v>
      </c>
      <c r="AR331" s="19"/>
      <c r="AS331" s="14">
        <v>9.9200000000000004E-4</v>
      </c>
      <c r="AT331" s="16">
        <v>0.32700699999999999</v>
      </c>
      <c r="AU331" s="14">
        <v>5.8699999999999996E-4</v>
      </c>
      <c r="AV331" s="16">
        <v>1.5905210000000001</v>
      </c>
      <c r="AW331" s="15">
        <v>0.51452100000000001</v>
      </c>
      <c r="AX331" s="15">
        <v>6.3647999999999996E-2</v>
      </c>
      <c r="AY331" s="14">
        <v>7.2199999999999999E-4</v>
      </c>
      <c r="AZ331" s="37">
        <v>0.37379600000000002</v>
      </c>
      <c r="BA331" s="16">
        <v>3.346679</v>
      </c>
      <c r="BB331" s="16">
        <v>2.195433</v>
      </c>
      <c r="BC331" s="16">
        <f t="shared" si="166"/>
        <v>1.5243822061524992</v>
      </c>
      <c r="BD331" s="12">
        <v>172.91609399999999</v>
      </c>
      <c r="BE331" s="15">
        <v>2.811042</v>
      </c>
      <c r="BF331" s="15">
        <v>0.66165200000000002</v>
      </c>
      <c r="BG331" s="15">
        <v>0.54913199999999995</v>
      </c>
      <c r="BH331" s="15">
        <v>0.40202399999999999</v>
      </c>
      <c r="BI331" s="37">
        <v>0.56979000000000002</v>
      </c>
      <c r="BJ331" s="13">
        <v>923.47563000000002</v>
      </c>
      <c r="BK331" s="15">
        <v>0.202211</v>
      </c>
      <c r="BL331" s="15">
        <v>6.9915609999999999</v>
      </c>
      <c r="BM331" s="16">
        <v>7.2523679999999997</v>
      </c>
      <c r="BN331" s="15">
        <v>0.17666299999999999</v>
      </c>
      <c r="BO331" s="19"/>
      <c r="BP331" s="11">
        <v>156.42857100000001</v>
      </c>
      <c r="BQ331" s="21">
        <v>0</v>
      </c>
      <c r="BR331" s="21">
        <v>21.817682999999999</v>
      </c>
      <c r="BS331" s="20">
        <v>0</v>
      </c>
      <c r="BT331" s="20">
        <v>27.854244999999999</v>
      </c>
      <c r="BU331" s="21">
        <v>0.97690399999999999</v>
      </c>
      <c r="BV331" s="21">
        <v>52.290415000000003</v>
      </c>
      <c r="BW331" s="20">
        <v>0</v>
      </c>
      <c r="BX331" s="20">
        <v>46.793404000000002</v>
      </c>
      <c r="BY331" s="21">
        <v>0</v>
      </c>
      <c r="BZ331" s="21">
        <v>0.34473199999999998</v>
      </c>
      <c r="CA331" s="20">
        <v>0</v>
      </c>
      <c r="CB331" s="20">
        <v>0.46693299999999999</v>
      </c>
      <c r="CC331" s="20">
        <v>4.0023879999999998</v>
      </c>
      <c r="CD331" s="20">
        <v>11.29454</v>
      </c>
      <c r="CE331" s="20">
        <v>8.8430370000000007</v>
      </c>
      <c r="CF331" s="21">
        <v>1.1132439999999999</v>
      </c>
      <c r="CG331" s="21">
        <v>11.091429</v>
      </c>
      <c r="CH331" s="21">
        <v>0.58101999999999998</v>
      </c>
      <c r="CI331" s="21">
        <v>0.48840600000000001</v>
      </c>
      <c r="CJ331" s="21">
        <v>0.58806899999999995</v>
      </c>
      <c r="CK331" s="21">
        <v>19.303144</v>
      </c>
      <c r="CL331" s="21">
        <v>0.22926199999999999</v>
      </c>
      <c r="CM331" s="23">
        <v>30.176027999999999</v>
      </c>
      <c r="CN331" s="23">
        <v>34.500889000000001</v>
      </c>
      <c r="CO331" s="22">
        <v>680.59964400000001</v>
      </c>
      <c r="CP331" s="21">
        <v>58.711875999999997</v>
      </c>
      <c r="CQ331" s="21">
        <v>13.471705</v>
      </c>
      <c r="CR331" s="21">
        <v>2.1175099999999998</v>
      </c>
      <c r="CS331" s="21">
        <v>20.969571999999999</v>
      </c>
      <c r="CT331" s="21">
        <v>1.072846</v>
      </c>
      <c r="CU331" s="21">
        <v>14.643143999999999</v>
      </c>
      <c r="CV331" s="21">
        <v>3.2901E-2</v>
      </c>
      <c r="CW331" s="21">
        <v>7.0282520000000002</v>
      </c>
      <c r="CX331" s="21">
        <v>30.254294999999999</v>
      </c>
      <c r="CY331" s="21">
        <v>1.4276599999999999</v>
      </c>
      <c r="CZ331" s="21">
        <v>6.2301159999999998</v>
      </c>
      <c r="DA331" s="21">
        <v>3.4029440000000002</v>
      </c>
      <c r="DB331" s="21">
        <v>2.3722949999999998</v>
      </c>
      <c r="DC331" s="21">
        <v>0.81334399999999996</v>
      </c>
    </row>
    <row r="332" spans="1:107" x14ac:dyDescent="0.25">
      <c r="A332" s="6" t="s">
        <v>118</v>
      </c>
      <c r="B332" s="5" t="s">
        <v>51</v>
      </c>
      <c r="C332" s="10" t="s">
        <v>98</v>
      </c>
      <c r="D332" s="24">
        <f t="shared" si="163"/>
        <v>0.45782899999999999</v>
      </c>
      <c r="E332" s="24">
        <f t="shared" si="164"/>
        <v>0.513768</v>
      </c>
      <c r="F332" s="8">
        <f t="shared" si="165"/>
        <v>0.97159700000000004</v>
      </c>
      <c r="G332" s="19"/>
      <c r="H332" s="9">
        <v>0.83615235351338724</v>
      </c>
      <c r="I332" s="9">
        <v>0.91381607094317996</v>
      </c>
      <c r="J332" s="9">
        <v>0.78112485365014295</v>
      </c>
      <c r="K332" s="9">
        <v>1.0200378049008059</v>
      </c>
      <c r="L332" s="9">
        <v>0.85439789480380601</v>
      </c>
      <c r="M332" s="9">
        <v>0.85743280835758084</v>
      </c>
      <c r="N332" s="19"/>
      <c r="O332" s="9">
        <f t="shared" si="167"/>
        <v>2.2878939346962914</v>
      </c>
      <c r="P332" s="9">
        <f t="shared" si="168"/>
        <v>2.0515020062546663</v>
      </c>
      <c r="Q332" s="9">
        <f t="shared" si="169"/>
        <v>2.217266985660328</v>
      </c>
      <c r="R332" s="9">
        <f t="shared" si="170"/>
        <v>2.2951437597072091</v>
      </c>
      <c r="S332" s="9">
        <f t="shared" si="171"/>
        <v>2.3242903616433237</v>
      </c>
      <c r="T332" s="9">
        <f t="shared" si="172"/>
        <v>2.2088279465355214</v>
      </c>
      <c r="U332" s="19"/>
      <c r="V332" s="16">
        <f t="shared" si="173"/>
        <v>3.4945518562537942E-2</v>
      </c>
      <c r="W332" s="16">
        <f t="shared" si="174"/>
        <v>-0.23216140319594145</v>
      </c>
      <c r="X332" s="16">
        <f t="shared" si="175"/>
        <v>0.17004886402731809</v>
      </c>
      <c r="Y332" s="16">
        <f t="shared" si="176"/>
        <v>1.2633417494397718</v>
      </c>
      <c r="Z332" s="16">
        <f t="shared" si="177"/>
        <v>-0.61385084945982749</v>
      </c>
      <c r="AA332" s="16">
        <f t="shared" si="178"/>
        <v>-0.68239938781287957</v>
      </c>
      <c r="AB332" s="16">
        <f t="shared" si="179"/>
        <v>0.15836992154837531</v>
      </c>
      <c r="AC332" s="47">
        <f t="shared" si="180"/>
        <v>-0.42216256453867967</v>
      </c>
      <c r="AD332" s="16">
        <f t="shared" si="181"/>
        <v>-0.27477050724648949</v>
      </c>
      <c r="AE332" s="16">
        <f t="shared" si="182"/>
        <v>0.25943779976434844</v>
      </c>
      <c r="AF332" s="16">
        <f t="shared" si="183"/>
        <v>-0.48086064315516475</v>
      </c>
      <c r="AG332" s="16">
        <f t="shared" si="184"/>
        <v>-0.29288714388935139</v>
      </c>
      <c r="AH332" s="16">
        <f t="shared" si="185"/>
        <v>-0.83318603397473168</v>
      </c>
      <c r="AI332" s="16">
        <f t="shared" si="186"/>
        <v>-0.79954699755226355</v>
      </c>
      <c r="AJ332" s="16">
        <f t="shared" si="187"/>
        <v>-0.74423145614800312</v>
      </c>
      <c r="AK332" s="16">
        <f t="shared" si="188"/>
        <v>-9.0498815451328402E-2</v>
      </c>
      <c r="AL332" s="47">
        <f t="shared" si="189"/>
        <v>0.13891882240627251</v>
      </c>
      <c r="AM332" s="16">
        <f t="shared" si="190"/>
        <v>-1.3966318183170212</v>
      </c>
      <c r="AN332" s="16">
        <f t="shared" si="191"/>
        <v>0.27090577261951004</v>
      </c>
      <c r="AO332" s="16">
        <f t="shared" si="192"/>
        <v>-1.6041711828853973</v>
      </c>
      <c r="AP332" s="16">
        <f t="shared" si="193"/>
        <v>-1.2277889899194947</v>
      </c>
      <c r="AQ332" s="16">
        <f t="shared" si="194"/>
        <v>-0.18631007605742586</v>
      </c>
      <c r="AR332" s="19"/>
      <c r="AS332" s="14">
        <v>1.005E-3</v>
      </c>
      <c r="AT332" s="16">
        <v>0.25353100000000001</v>
      </c>
      <c r="AU332" s="14">
        <v>6.7100000000000005E-4</v>
      </c>
      <c r="AV332" s="16">
        <v>3.3509199999999999</v>
      </c>
      <c r="AW332" s="15">
        <v>0.44677800000000001</v>
      </c>
      <c r="AX332" s="15">
        <v>7.2708999999999996E-2</v>
      </c>
      <c r="AY332" s="14">
        <v>7.8200000000000003E-4</v>
      </c>
      <c r="AZ332" s="37">
        <v>0.36665999999999999</v>
      </c>
      <c r="BA332" s="16">
        <v>2.9223240000000001</v>
      </c>
      <c r="BB332" s="16">
        <v>2.7362250000000001</v>
      </c>
      <c r="BC332" s="16">
        <f t="shared" si="166"/>
        <v>1.0680130471726557</v>
      </c>
      <c r="BD332" s="12">
        <v>172.591882</v>
      </c>
      <c r="BE332" s="15">
        <v>0</v>
      </c>
      <c r="BF332" s="15">
        <v>0</v>
      </c>
      <c r="BG332" s="15">
        <v>0</v>
      </c>
      <c r="BH332" s="15">
        <v>0.45782899999999999</v>
      </c>
      <c r="BI332" s="37">
        <v>0.513768</v>
      </c>
      <c r="BJ332" s="13">
        <v>824.44390899999996</v>
      </c>
      <c r="BK332" s="15">
        <v>0.18713399999999999</v>
      </c>
      <c r="BL332" s="15">
        <v>6.8603820000000004</v>
      </c>
      <c r="BM332" s="16">
        <v>5.6502290000000004</v>
      </c>
      <c r="BN332" s="15">
        <v>0.17135500000000001</v>
      </c>
      <c r="BO332" s="19"/>
      <c r="BP332" s="11">
        <v>207.8</v>
      </c>
      <c r="BQ332" s="21">
        <v>0</v>
      </c>
      <c r="BR332" s="21">
        <v>25.211341999999998</v>
      </c>
      <c r="BS332" s="20">
        <v>0</v>
      </c>
      <c r="BT332" s="20">
        <v>38.767662000000001</v>
      </c>
      <c r="BU332" s="21">
        <v>0.94811999999999996</v>
      </c>
      <c r="BV332" s="21">
        <v>52.229377999999997</v>
      </c>
      <c r="BW332" s="20">
        <v>0</v>
      </c>
      <c r="BX332" s="20">
        <v>53.968812999999997</v>
      </c>
      <c r="BY332" s="21">
        <v>0</v>
      </c>
      <c r="BZ332" s="21">
        <v>0.42128300000000002</v>
      </c>
      <c r="CA332" s="20">
        <v>0</v>
      </c>
      <c r="CB332" s="20">
        <v>2.6703700000000001</v>
      </c>
      <c r="CC332" s="20">
        <v>8.5597569999999994</v>
      </c>
      <c r="CD332" s="20">
        <v>10.525929</v>
      </c>
      <c r="CE332" s="20">
        <v>9.4979759999999995</v>
      </c>
      <c r="CF332" s="21">
        <v>1.2826280000000001</v>
      </c>
      <c r="CG332" s="21">
        <v>9.9550009999999993</v>
      </c>
      <c r="CH332" s="21">
        <v>0.65169500000000002</v>
      </c>
      <c r="CI332" s="21">
        <v>0.64511700000000005</v>
      </c>
      <c r="CJ332" s="21">
        <v>0.710592</v>
      </c>
      <c r="CK332" s="21">
        <v>17.512001000000001</v>
      </c>
      <c r="CL332" s="21">
        <v>0.109111</v>
      </c>
      <c r="CM332" s="23">
        <v>18.821978000000001</v>
      </c>
      <c r="CN332" s="23">
        <v>32.352451000000002</v>
      </c>
      <c r="CO332" s="22">
        <v>756.40026899999998</v>
      </c>
      <c r="CP332" s="21">
        <v>60.065131999999998</v>
      </c>
      <c r="CQ332" s="21">
        <v>18.988309999999998</v>
      </c>
      <c r="CR332" s="21">
        <v>3.5540349999999998</v>
      </c>
      <c r="CS332" s="21">
        <v>27.167002</v>
      </c>
      <c r="CT332" s="21">
        <v>1.2299880000000001</v>
      </c>
      <c r="CU332" s="21">
        <v>21.593</v>
      </c>
      <c r="CV332" s="21">
        <v>0.114187</v>
      </c>
      <c r="CW332" s="21">
        <v>5.8033250000000001</v>
      </c>
      <c r="CX332" s="21">
        <v>31.199328000000001</v>
      </c>
      <c r="CY332" s="21">
        <v>1.097191</v>
      </c>
      <c r="CZ332" s="21">
        <v>6.8355269999999999</v>
      </c>
      <c r="DA332" s="21">
        <v>3.4073120000000001</v>
      </c>
      <c r="DB332" s="21">
        <v>2.627014</v>
      </c>
      <c r="DC332" s="21">
        <v>0.79480200000000001</v>
      </c>
    </row>
    <row r="333" spans="1:107" x14ac:dyDescent="0.25">
      <c r="A333" s="6" t="s">
        <v>136</v>
      </c>
      <c r="B333" s="5" t="s">
        <v>56</v>
      </c>
      <c r="C333" s="5" t="s">
        <v>66</v>
      </c>
      <c r="D333" s="24">
        <f t="shared" si="163"/>
        <v>0.71531900000000004</v>
      </c>
      <c r="E333" s="24">
        <f t="shared" si="164"/>
        <v>0.25551699999999999</v>
      </c>
      <c r="F333" s="8">
        <f t="shared" si="165"/>
        <v>0.97083600000000003</v>
      </c>
      <c r="G333" s="19"/>
      <c r="H333" s="9">
        <v>0.80819370736192553</v>
      </c>
      <c r="I333" s="9">
        <v>1.1322830143955489</v>
      </c>
      <c r="J333" s="9">
        <v>1.1298251172514719</v>
      </c>
      <c r="K333" s="9">
        <v>0.99944735132700391</v>
      </c>
      <c r="L333" s="9">
        <v>1.036404045401103</v>
      </c>
      <c r="M333" s="9">
        <v>1.0615131378930096</v>
      </c>
      <c r="N333" s="19"/>
      <c r="O333" s="9">
        <f t="shared" si="167"/>
        <v>1.7863437378538336</v>
      </c>
      <c r="P333" s="9">
        <f t="shared" si="168"/>
        <v>1.9079032810243515</v>
      </c>
      <c r="Q333" s="9">
        <f t="shared" si="169"/>
        <v>2.0476589493442474</v>
      </c>
      <c r="R333" s="9">
        <f t="shared" si="170"/>
        <v>2.2858745068596793</v>
      </c>
      <c r="S333" s="9">
        <f t="shared" si="171"/>
        <v>2.0705656688364971</v>
      </c>
      <c r="T333" s="9">
        <f t="shared" si="172"/>
        <v>1.8459817589934828</v>
      </c>
      <c r="U333" s="19"/>
      <c r="V333" s="16">
        <f t="shared" si="173"/>
        <v>-0.33637932092939421</v>
      </c>
      <c r="W333" s="16">
        <f t="shared" si="174"/>
        <v>-0.61221607743974926</v>
      </c>
      <c r="X333" s="16">
        <f t="shared" si="175"/>
        <v>0.39684613648869488</v>
      </c>
      <c r="Y333" s="16">
        <f t="shared" si="176"/>
        <v>0.51836801731183013</v>
      </c>
      <c r="Z333" s="16">
        <f t="shared" si="177"/>
        <v>-0.75494981573901765</v>
      </c>
      <c r="AA333" s="16">
        <f t="shared" si="178"/>
        <v>-0.77097685267321725</v>
      </c>
      <c r="AB333" s="16">
        <f t="shared" si="179"/>
        <v>0.18755330196361383</v>
      </c>
      <c r="AC333" s="47">
        <f t="shared" si="180"/>
        <v>0.44521127453089887</v>
      </c>
      <c r="AD333" s="16">
        <f t="shared" si="181"/>
        <v>0.63660255695427548</v>
      </c>
      <c r="AE333" s="16">
        <f t="shared" si="182"/>
        <v>-0.7642118990703769</v>
      </c>
      <c r="AF333" s="16">
        <f t="shared" si="183"/>
        <v>0.68793035580208417</v>
      </c>
      <c r="AG333" s="16">
        <f t="shared" si="184"/>
        <v>0.55415465537304054</v>
      </c>
      <c r="AH333" s="16">
        <f t="shared" si="185"/>
        <v>1.1958570981534484</v>
      </c>
      <c r="AI333" s="16">
        <f t="shared" si="186"/>
        <v>0.82092212613581717</v>
      </c>
      <c r="AJ333" s="16">
        <f t="shared" si="187"/>
        <v>0.9211152132021474</v>
      </c>
      <c r="AK333" s="16">
        <f t="shared" si="188"/>
        <v>0.66934181096565049</v>
      </c>
      <c r="AL333" s="47">
        <f t="shared" si="189"/>
        <v>-0.55416443827303652</v>
      </c>
      <c r="AM333" s="16">
        <f t="shared" si="190"/>
        <v>-0.96500205862770649</v>
      </c>
      <c r="AN333" s="16">
        <f t="shared" si="191"/>
        <v>0.74632120940723645</v>
      </c>
      <c r="AO333" s="16">
        <f t="shared" si="192"/>
        <v>-1.0680522778517927</v>
      </c>
      <c r="AP333" s="16">
        <f t="shared" si="193"/>
        <v>-0.26856377798925934</v>
      </c>
      <c r="AQ333" s="16">
        <f t="shared" si="194"/>
        <v>1.3797051002155551</v>
      </c>
      <c r="AR333" s="19"/>
      <c r="AS333" s="14">
        <v>9.5399999999999999E-4</v>
      </c>
      <c r="AT333" s="16">
        <v>0.20242399999999999</v>
      </c>
      <c r="AU333" s="14">
        <v>7.0100000000000002E-4</v>
      </c>
      <c r="AV333" s="16">
        <v>2.4195489999999999</v>
      </c>
      <c r="AW333" s="15">
        <v>0.42785499999999999</v>
      </c>
      <c r="AX333" s="15">
        <v>6.5846000000000002E-2</v>
      </c>
      <c r="AY333" s="14">
        <v>7.85E-4</v>
      </c>
      <c r="AZ333" s="37">
        <v>0.4869</v>
      </c>
      <c r="BA333" s="16">
        <v>3.3236409999999998</v>
      </c>
      <c r="BB333" s="16">
        <v>2.124031</v>
      </c>
      <c r="BC333" s="16">
        <f t="shared" si="166"/>
        <v>1.5647798925721894</v>
      </c>
      <c r="BD333" s="12">
        <v>188.57452599999999</v>
      </c>
      <c r="BE333" s="15">
        <v>3.1516549999999999</v>
      </c>
      <c r="BF333" s="15">
        <v>0.460117</v>
      </c>
      <c r="BG333" s="15">
        <v>0.66734099999999996</v>
      </c>
      <c r="BH333" s="15">
        <v>0.71531900000000004</v>
      </c>
      <c r="BI333" s="37">
        <v>0.25551699999999999</v>
      </c>
      <c r="BJ333" s="13">
        <v>963.80048399999998</v>
      </c>
      <c r="BK333" s="15">
        <v>0.208924</v>
      </c>
      <c r="BL333" s="15">
        <v>6.9883040000000003</v>
      </c>
      <c r="BM333" s="16">
        <v>9.2563289999999991</v>
      </c>
      <c r="BN333" s="15">
        <v>0.190555</v>
      </c>
      <c r="BO333" s="19"/>
      <c r="BP333" s="11">
        <v>184.625</v>
      </c>
      <c r="BQ333" s="21">
        <v>37.651522999999997</v>
      </c>
      <c r="BR333" s="21">
        <v>34.703361000000001</v>
      </c>
      <c r="BS333" s="20">
        <v>23.553571000000002</v>
      </c>
      <c r="BT333" s="20">
        <v>37.483595000000001</v>
      </c>
      <c r="BU333" s="21">
        <v>1.117958</v>
      </c>
      <c r="BV333" s="21">
        <v>63.035981</v>
      </c>
      <c r="BW333" s="20">
        <v>58.419029000000002</v>
      </c>
      <c r="BX333" s="20">
        <v>77.402713000000006</v>
      </c>
      <c r="BY333" s="21">
        <v>2.479689</v>
      </c>
      <c r="BZ333" s="21">
        <v>0.51980999999999999</v>
      </c>
      <c r="CA333" s="20">
        <v>4.665584</v>
      </c>
      <c r="CB333" s="20">
        <v>6.6118350000000001</v>
      </c>
      <c r="CC333" s="20">
        <v>8.7773149999999998</v>
      </c>
      <c r="CD333" s="20">
        <v>10.075854</v>
      </c>
      <c r="CE333" s="20">
        <v>10.272392999999999</v>
      </c>
      <c r="CF333" s="21">
        <v>1.3669009999999999</v>
      </c>
      <c r="CG333" s="21">
        <v>14.460751</v>
      </c>
      <c r="CH333" s="21">
        <v>1.000421</v>
      </c>
      <c r="CI333" s="21">
        <v>0.844804</v>
      </c>
      <c r="CJ333" s="21">
        <v>0.99295599999999995</v>
      </c>
      <c r="CK333" s="21">
        <v>19.418251000000001</v>
      </c>
      <c r="CL333" s="21">
        <v>8.1728999999999996E-2</v>
      </c>
      <c r="CM333" s="23">
        <v>29.991430999999999</v>
      </c>
      <c r="CN333" s="23">
        <v>34.677680000000002</v>
      </c>
      <c r="CO333" s="22">
        <v>849.35367599999995</v>
      </c>
      <c r="CP333" s="21">
        <v>66.297984</v>
      </c>
      <c r="CQ333" s="21">
        <v>16.579340999999999</v>
      </c>
      <c r="CR333" s="21">
        <v>3.4439000000000002</v>
      </c>
      <c r="CS333" s="21">
        <v>25.231000999999999</v>
      </c>
      <c r="CT333" s="21">
        <v>1.2995460000000001</v>
      </c>
      <c r="CU333" s="21">
        <v>23.185500999999999</v>
      </c>
      <c r="CV333" s="21">
        <v>0.13446</v>
      </c>
      <c r="CW333" s="21">
        <v>8.2019529999999996</v>
      </c>
      <c r="CX333" s="21">
        <v>32.753560999999998</v>
      </c>
      <c r="CY333" s="21">
        <v>1.7263790000000001</v>
      </c>
      <c r="CZ333" s="21">
        <v>7.4196580000000001</v>
      </c>
      <c r="DA333" s="21">
        <v>3.6523970000000001</v>
      </c>
      <c r="DB333" s="21">
        <v>2.8559220000000001</v>
      </c>
      <c r="DC333" s="21">
        <v>1.1308260000000001</v>
      </c>
    </row>
    <row r="334" spans="1:107" x14ac:dyDescent="0.25">
      <c r="A334" s="6" t="s">
        <v>653</v>
      </c>
      <c r="B334" s="5" t="s">
        <v>56</v>
      </c>
      <c r="C334" s="5" t="s">
        <v>74</v>
      </c>
      <c r="D334" s="24">
        <f t="shared" si="163"/>
        <v>0.74253899999999995</v>
      </c>
      <c r="E334" s="24">
        <f t="shared" si="164"/>
        <v>0.22736500000000001</v>
      </c>
      <c r="F334" s="8">
        <f t="shared" si="165"/>
        <v>0.96990399999999999</v>
      </c>
      <c r="G334" s="19"/>
      <c r="H334" s="9">
        <v>1.7099092249898786</v>
      </c>
      <c r="I334" s="9">
        <v>1.4608460598841768</v>
      </c>
      <c r="J334" s="9">
        <v>1.3126034570853964</v>
      </c>
      <c r="K334" s="9">
        <v>1.1557903232550206</v>
      </c>
      <c r="L334" s="9">
        <v>1.5133879393116743</v>
      </c>
      <c r="M334" s="9">
        <v>1.3403783673496488</v>
      </c>
      <c r="N334" s="19"/>
      <c r="O334" s="9">
        <f t="shared" si="167"/>
        <v>2.2501867378894298</v>
      </c>
      <c r="P334" s="9">
        <f t="shared" si="168"/>
        <v>2.1988405218843456</v>
      </c>
      <c r="Q334" s="9">
        <f t="shared" si="169"/>
        <v>2.4221476326327407</v>
      </c>
      <c r="R334" s="9">
        <f t="shared" si="170"/>
        <v>2.2429850739920729</v>
      </c>
      <c r="S334" s="9">
        <f t="shared" si="171"/>
        <v>2.3883251748838621</v>
      </c>
      <c r="T334" s="9">
        <f t="shared" si="172"/>
        <v>2.5157945103931745</v>
      </c>
      <c r="U334" s="19"/>
      <c r="V334" s="16">
        <f t="shared" si="173"/>
        <v>-0.4164689921923595</v>
      </c>
      <c r="W334" s="16">
        <f t="shared" si="174"/>
        <v>-0.50082548582807174</v>
      </c>
      <c r="X334" s="16">
        <f t="shared" si="175"/>
        <v>0.29100740934005215</v>
      </c>
      <c r="Y334" s="16">
        <f t="shared" si="176"/>
        <v>-0.57149274030748498</v>
      </c>
      <c r="Z334" s="16">
        <f t="shared" si="177"/>
        <v>-0.15510584589830959</v>
      </c>
      <c r="AA334" s="16">
        <f t="shared" si="178"/>
        <v>-0.21729993805226042</v>
      </c>
      <c r="AB334" s="16">
        <f t="shared" si="179"/>
        <v>6.109198683091218E-2</v>
      </c>
      <c r="AC334" s="47">
        <f t="shared" si="180"/>
        <v>0.51732651296385423</v>
      </c>
      <c r="AD334" s="16">
        <f t="shared" si="181"/>
        <v>-0.26571166559986931</v>
      </c>
      <c r="AE334" s="16">
        <f t="shared" si="182"/>
        <v>0.73837578280163974</v>
      </c>
      <c r="AF334" s="16">
        <f t="shared" si="183"/>
        <v>-0.71587208612861986</v>
      </c>
      <c r="AG334" s="16">
        <f t="shared" si="184"/>
        <v>0.29611632885515787</v>
      </c>
      <c r="AH334" s="16">
        <f t="shared" si="185"/>
        <v>1.3754406342200862</v>
      </c>
      <c r="AI334" s="16">
        <f t="shared" si="186"/>
        <v>1.8314714613583001</v>
      </c>
      <c r="AJ334" s="16">
        <f t="shared" si="187"/>
        <v>1.9818806081561626</v>
      </c>
      <c r="AK334" s="16">
        <f t="shared" si="188"/>
        <v>0.74966672397613665</v>
      </c>
      <c r="AL334" s="47">
        <f t="shared" si="189"/>
        <v>-0.62971760149270994</v>
      </c>
      <c r="AM334" s="16">
        <f t="shared" si="190"/>
        <v>2.3548950947544531</v>
      </c>
      <c r="AN334" s="16">
        <f t="shared" si="191"/>
        <v>-0.91211285122188945</v>
      </c>
      <c r="AO334" s="16">
        <f t="shared" si="192"/>
        <v>1.6014361428280337</v>
      </c>
      <c r="AP334" s="16">
        <f t="shared" si="193"/>
        <v>8.1748535896557686E-2</v>
      </c>
      <c r="AQ334" s="16">
        <f t="shared" si="194"/>
        <v>-0.42594302334336404</v>
      </c>
      <c r="AR334" s="19"/>
      <c r="AS334" s="14">
        <v>9.4300000000000004E-4</v>
      </c>
      <c r="AT334" s="16">
        <v>0.21740300000000001</v>
      </c>
      <c r="AU334" s="14">
        <v>6.87E-4</v>
      </c>
      <c r="AV334" s="16">
        <v>1.0569980000000001</v>
      </c>
      <c r="AW334" s="15">
        <v>0.508301</v>
      </c>
      <c r="AX334" s="15">
        <v>0.10874499999999999</v>
      </c>
      <c r="AY334" s="14">
        <v>7.7200000000000001E-4</v>
      </c>
      <c r="AZ334" s="37">
        <v>0.49689699999999998</v>
      </c>
      <c r="BA334" s="16">
        <v>2.9263129999999999</v>
      </c>
      <c r="BB334" s="16">
        <v>3.0226540000000002</v>
      </c>
      <c r="BC334" s="16">
        <f t="shared" si="166"/>
        <v>0.96812701685340097</v>
      </c>
      <c r="BD334" s="12">
        <v>183.705658</v>
      </c>
      <c r="BE334" s="15">
        <v>3.4305970000000001</v>
      </c>
      <c r="BF334" s="15">
        <v>0.74705299999999997</v>
      </c>
      <c r="BG334" s="15">
        <v>1.0924130000000001</v>
      </c>
      <c r="BH334" s="15">
        <v>0.74253899999999995</v>
      </c>
      <c r="BI334" s="37">
        <v>0.22736500000000001</v>
      </c>
      <c r="BJ334" s="13">
        <v>2035.667023</v>
      </c>
      <c r="BK334" s="15">
        <v>0.132912</v>
      </c>
      <c r="BL334" s="15">
        <v>7.6252639999999996</v>
      </c>
      <c r="BM334" s="16">
        <v>10.573289000000001</v>
      </c>
      <c r="BN334" s="15">
        <v>0.16841700000000001</v>
      </c>
      <c r="BO334" s="19"/>
      <c r="BP334" s="11">
        <v>181.75</v>
      </c>
      <c r="BQ334" s="40">
        <v>50.401668999999998</v>
      </c>
      <c r="BR334" s="40">
        <v>56.678975999999999</v>
      </c>
      <c r="BS334" s="39">
        <v>14.769606</v>
      </c>
      <c r="BT334" s="39">
        <v>17.358927999999999</v>
      </c>
      <c r="BU334" s="40">
        <v>0.70987999999999996</v>
      </c>
      <c r="BV334" s="40">
        <v>78.176979000000003</v>
      </c>
      <c r="BW334" s="39">
        <v>50.729667999999997</v>
      </c>
      <c r="BX334" s="39">
        <v>78.809140999999997</v>
      </c>
      <c r="BY334" s="40">
        <v>2.3603710000000002</v>
      </c>
      <c r="BZ334" s="40">
        <v>0.54932599999999998</v>
      </c>
      <c r="CA334" s="39">
        <v>4.8090960000000003</v>
      </c>
      <c r="CB334" s="39">
        <v>7.3366490000000004</v>
      </c>
      <c r="CC334" s="39">
        <v>11.837977</v>
      </c>
      <c r="CD334" s="39">
        <v>9.1055229999999998</v>
      </c>
      <c r="CE334" s="39">
        <v>8.5121160000000007</v>
      </c>
      <c r="CF334" s="40">
        <v>1.49339</v>
      </c>
      <c r="CG334" s="40">
        <v>15.749501</v>
      </c>
      <c r="CH334" s="40">
        <v>1.7761260000000001</v>
      </c>
      <c r="CI334" s="40">
        <v>1.9268430000000001</v>
      </c>
      <c r="CJ334" s="40">
        <v>2.6010529999999998</v>
      </c>
      <c r="CK334" s="40">
        <v>19.472000999999999</v>
      </c>
      <c r="CL334" s="40">
        <v>0.10088900000000001</v>
      </c>
      <c r="CM334" s="41">
        <v>29.99905</v>
      </c>
      <c r="CN334" s="41">
        <v>36.349687000000003</v>
      </c>
      <c r="CO334" s="11">
        <v>639.09461999999996</v>
      </c>
      <c r="CP334" s="40">
        <v>68.305637000000004</v>
      </c>
      <c r="CQ334" s="40">
        <v>15.552579</v>
      </c>
      <c r="CR334" s="40">
        <v>4.429875</v>
      </c>
      <c r="CS334" s="40">
        <v>32.610002000000001</v>
      </c>
      <c r="CT334" s="40">
        <v>1.3953629999999999</v>
      </c>
      <c r="CU334" s="40">
        <v>10.5405</v>
      </c>
      <c r="CV334" s="40">
        <v>-2.0310000000000002E-2</v>
      </c>
      <c r="CW334" s="40">
        <v>7.1513900000000001</v>
      </c>
      <c r="CX334" s="40">
        <v>23.020534999999999</v>
      </c>
      <c r="CY334" s="40">
        <v>1.226769</v>
      </c>
      <c r="CZ334" s="40">
        <v>7.2644460000000004</v>
      </c>
      <c r="DA334" s="40">
        <v>3.6363910000000002</v>
      </c>
      <c r="DB334" s="40">
        <v>2.7269540000000001</v>
      </c>
      <c r="DC334" s="40">
        <v>0.91710000000000003</v>
      </c>
    </row>
    <row r="335" spans="1:107" x14ac:dyDescent="0.25">
      <c r="A335" s="6" t="s">
        <v>133</v>
      </c>
      <c r="B335" s="5" t="s">
        <v>56</v>
      </c>
      <c r="C335" s="5" t="s">
        <v>90</v>
      </c>
      <c r="D335" s="24">
        <f t="shared" si="163"/>
        <v>0.96920899999999999</v>
      </c>
      <c r="E335" s="24">
        <f t="shared" si="164"/>
        <v>8.7999999999999998E-5</v>
      </c>
      <c r="F335" s="8">
        <f t="shared" si="165"/>
        <v>0.96929699999999996</v>
      </c>
      <c r="G335" s="19"/>
      <c r="H335" s="9">
        <v>0.95446332200134776</v>
      </c>
      <c r="I335" s="9">
        <v>1.0763240527938429</v>
      </c>
      <c r="J335" s="9">
        <v>0.96973050103579284</v>
      </c>
      <c r="K335" s="9">
        <v>1.0494868324780653</v>
      </c>
      <c r="L335" s="9">
        <v>1.0128381398138784</v>
      </c>
      <c r="M335" s="9">
        <v>0.98791424665539262</v>
      </c>
      <c r="N335" s="19"/>
      <c r="O335" s="9">
        <f t="shared" si="167"/>
        <v>1.8289354108872682</v>
      </c>
      <c r="P335" s="9">
        <f t="shared" si="168"/>
        <v>2.2261415179725312</v>
      </c>
      <c r="Q335" s="9">
        <f t="shared" si="169"/>
        <v>2.1016280549123771</v>
      </c>
      <c r="R335" s="9">
        <f t="shared" si="170"/>
        <v>2.2261491604719987</v>
      </c>
      <c r="S335" s="9">
        <f t="shared" si="171"/>
        <v>2.1296146372781388</v>
      </c>
      <c r="T335" s="9">
        <f t="shared" si="172"/>
        <v>2.0318808339678505</v>
      </c>
      <c r="U335" s="19"/>
      <c r="V335" s="16">
        <f t="shared" si="173"/>
        <v>0.25337189473426153</v>
      </c>
      <c r="W335" s="16">
        <f t="shared" si="174"/>
        <v>-0.54693891520146198</v>
      </c>
      <c r="X335" s="16">
        <f t="shared" si="175"/>
        <v>0.82776095416531104</v>
      </c>
      <c r="Y335" s="16">
        <f t="shared" si="176"/>
        <v>-1.2611732067501733</v>
      </c>
      <c r="Z335" s="16">
        <f t="shared" si="177"/>
        <v>-1.0571087445838949</v>
      </c>
      <c r="AA335" s="16">
        <f t="shared" si="178"/>
        <v>-0.47021615565435521</v>
      </c>
      <c r="AB335" s="16">
        <f t="shared" si="179"/>
        <v>0.81985987762712209</v>
      </c>
      <c r="AC335" s="47">
        <f t="shared" si="180"/>
        <v>-0.20065184866784153</v>
      </c>
      <c r="AD335" s="16">
        <f t="shared" si="181"/>
        <v>-0.9693104655909045</v>
      </c>
      <c r="AE335" s="16">
        <f t="shared" si="182"/>
        <v>0.8471141297389192</v>
      </c>
      <c r="AF335" s="16">
        <f t="shared" si="183"/>
        <v>-0.99993051372125652</v>
      </c>
      <c r="AG335" s="16">
        <f t="shared" si="184"/>
        <v>1.8518577970303463</v>
      </c>
      <c r="AH335" s="16">
        <f t="shared" si="185"/>
        <v>-0.83318603397473168</v>
      </c>
      <c r="AI335" s="16">
        <f t="shared" si="186"/>
        <v>-0.79954699755226355</v>
      </c>
      <c r="AJ335" s="16">
        <f t="shared" si="187"/>
        <v>-0.74423145614800312</v>
      </c>
      <c r="AK335" s="16">
        <f t="shared" si="188"/>
        <v>1.4185590102394348</v>
      </c>
      <c r="AL335" s="47">
        <f t="shared" si="189"/>
        <v>-1.2396741330740448</v>
      </c>
      <c r="AM335" s="16">
        <f t="shared" si="190"/>
        <v>1.2916212929206579</v>
      </c>
      <c r="AN335" s="16">
        <f t="shared" si="191"/>
        <v>6.9721479704428449E-2</v>
      </c>
      <c r="AO335" s="16">
        <f t="shared" si="192"/>
        <v>1.0370113397894187</v>
      </c>
      <c r="AP335" s="16">
        <f t="shared" si="193"/>
        <v>1.9062006878036559</v>
      </c>
      <c r="AQ335" s="16">
        <f t="shared" si="194"/>
        <v>1.1115250012788058</v>
      </c>
      <c r="AR335" s="19"/>
      <c r="AS335" s="14">
        <v>1.0349999999999999E-3</v>
      </c>
      <c r="AT335" s="16">
        <v>0.211202</v>
      </c>
      <c r="AU335" s="14">
        <v>7.5799999999999999E-4</v>
      </c>
      <c r="AV335" s="16">
        <v>0.19475500000000001</v>
      </c>
      <c r="AW335" s="15">
        <v>0.38733200000000001</v>
      </c>
      <c r="AX335" s="15">
        <v>8.9149000000000006E-2</v>
      </c>
      <c r="AY335" s="14">
        <v>8.4999999999999995E-4</v>
      </c>
      <c r="AZ335" s="37">
        <v>0.39736700000000003</v>
      </c>
      <c r="BA335" s="16">
        <v>2.6164879999999999</v>
      </c>
      <c r="BB335" s="16">
        <v>3.087685</v>
      </c>
      <c r="BC335" s="16">
        <f t="shared" si="166"/>
        <v>0.84739473100397222</v>
      </c>
      <c r="BD335" s="12">
        <v>213.060599</v>
      </c>
      <c r="BE335" s="15">
        <v>0</v>
      </c>
      <c r="BF335" s="15">
        <v>0</v>
      </c>
      <c r="BG335" s="15">
        <v>0</v>
      </c>
      <c r="BH335" s="15">
        <v>0.96920899999999999</v>
      </c>
      <c r="BI335" s="37">
        <v>8.7999999999999998E-5</v>
      </c>
      <c r="BJ335" s="13">
        <v>1692.376988</v>
      </c>
      <c r="BK335" s="15">
        <v>0.17791299999999999</v>
      </c>
      <c r="BL335" s="15">
        <v>7.4905879999999998</v>
      </c>
      <c r="BM335" s="16">
        <v>17.432113000000001</v>
      </c>
      <c r="BN335" s="15">
        <v>0.18726699999999999</v>
      </c>
      <c r="BO335" s="19"/>
      <c r="BP335" s="11">
        <v>207.71428599999999</v>
      </c>
      <c r="BQ335" s="21">
        <v>30.142648000000001</v>
      </c>
      <c r="BR335" s="21">
        <v>30.360685</v>
      </c>
      <c r="BS335" s="20">
        <v>9.3252520000000008</v>
      </c>
      <c r="BT335" s="20">
        <v>13.033147</v>
      </c>
      <c r="BU335" s="21">
        <v>0.82916999999999996</v>
      </c>
      <c r="BV335" s="21">
        <v>24.933185999999999</v>
      </c>
      <c r="BW335" s="20">
        <v>8.7646990000000002</v>
      </c>
      <c r="BX335" s="20">
        <v>40.754081999999997</v>
      </c>
      <c r="BY335" s="21">
        <v>0.94067299999999998</v>
      </c>
      <c r="BZ335" s="21">
        <v>0.28159299999999998</v>
      </c>
      <c r="CA335" s="20">
        <v>11.100394</v>
      </c>
      <c r="CB335" s="20">
        <v>35.855759999999997</v>
      </c>
      <c r="CC335" s="20">
        <v>18.448834000000002</v>
      </c>
      <c r="CD335" s="20">
        <v>9.3330420000000007</v>
      </c>
      <c r="CE335" s="20">
        <v>7.1603349999999999</v>
      </c>
      <c r="CF335" s="21">
        <v>1.4317040000000001</v>
      </c>
      <c r="CG335" s="21">
        <v>18.703858</v>
      </c>
      <c r="CH335" s="21">
        <v>3.1974469999999999</v>
      </c>
      <c r="CI335" s="21">
        <v>2.5586220000000002</v>
      </c>
      <c r="CJ335" s="21">
        <v>2.6190060000000002</v>
      </c>
      <c r="CK335" s="21">
        <v>19.507857999999999</v>
      </c>
      <c r="CL335" s="21">
        <v>0.213643</v>
      </c>
      <c r="CM335" s="23">
        <v>45.449728999999998</v>
      </c>
      <c r="CN335" s="23">
        <v>46.797378999999999</v>
      </c>
      <c r="CO335" s="22">
        <v>505.17642799999999</v>
      </c>
      <c r="CP335" s="21">
        <v>54.249678000000003</v>
      </c>
      <c r="CQ335" s="21">
        <v>21.160444999999999</v>
      </c>
      <c r="CR335" s="21">
        <v>3.6010279999999999</v>
      </c>
      <c r="CS335" s="21">
        <v>42.885716000000002</v>
      </c>
      <c r="CT335" s="21">
        <v>1.7339199999999999</v>
      </c>
      <c r="CU335" s="21">
        <v>8.0414290000000008</v>
      </c>
      <c r="CV335" s="21">
        <v>2.6431E-2</v>
      </c>
      <c r="CW335" s="21">
        <v>6.503037</v>
      </c>
      <c r="CX335" s="21">
        <v>33.626116000000003</v>
      </c>
      <c r="CY335" s="21">
        <v>2.2370290000000002</v>
      </c>
      <c r="CZ335" s="21">
        <v>10.619565</v>
      </c>
      <c r="DA335" s="21">
        <v>2.85459</v>
      </c>
      <c r="DB335" s="21">
        <v>2.3027980000000001</v>
      </c>
      <c r="DC335" s="21">
        <v>0.64651599999999998</v>
      </c>
    </row>
    <row r="336" spans="1:107" x14ac:dyDescent="0.25">
      <c r="A336" s="6" t="s">
        <v>196</v>
      </c>
      <c r="B336" s="5" t="s">
        <v>56</v>
      </c>
      <c r="C336" s="5" t="s">
        <v>52</v>
      </c>
      <c r="D336" s="24">
        <f t="shared" si="163"/>
        <v>0.73850899999999997</v>
      </c>
      <c r="E336" s="24">
        <f t="shared" si="164"/>
        <v>0.23039899999999999</v>
      </c>
      <c r="F336" s="8">
        <f t="shared" si="165"/>
        <v>0.96890799999999999</v>
      </c>
      <c r="G336" s="19"/>
      <c r="H336" s="9">
        <v>1.7218178295906836</v>
      </c>
      <c r="I336" s="9">
        <v>1.6533893728701297</v>
      </c>
      <c r="J336" s="9">
        <v>1.557558431319733</v>
      </c>
      <c r="K336" s="9">
        <v>1.1017632485663411</v>
      </c>
      <c r="L336" s="9">
        <v>1.6650612965197666</v>
      </c>
      <c r="M336" s="9">
        <v>1.5470278780471229</v>
      </c>
      <c r="N336" s="19"/>
      <c r="O336" s="9">
        <f t="shared" si="167"/>
        <v>2.4020989730411553</v>
      </c>
      <c r="P336" s="9">
        <f t="shared" si="168"/>
        <v>2.5541938277338239</v>
      </c>
      <c r="Q336" s="9">
        <f t="shared" si="169"/>
        <v>2.4583708446363759</v>
      </c>
      <c r="R336" s="9">
        <f t="shared" si="170"/>
        <v>2.6428868839258408</v>
      </c>
      <c r="S336" s="9">
        <f t="shared" si="171"/>
        <v>2.5507272003212349</v>
      </c>
      <c r="T336" s="9">
        <f t="shared" si="172"/>
        <v>2.5757392280083136</v>
      </c>
      <c r="U336" s="19"/>
      <c r="V336" s="16">
        <f t="shared" si="173"/>
        <v>-0.81691734850718811</v>
      </c>
      <c r="W336" s="16">
        <f t="shared" si="174"/>
        <v>-0.81510475565200613</v>
      </c>
      <c r="X336" s="16">
        <f t="shared" si="175"/>
        <v>0.3212470456682357</v>
      </c>
      <c r="Y336" s="16">
        <f t="shared" si="176"/>
        <v>-4.9585358154052163E-2</v>
      </c>
      <c r="Z336" s="16">
        <f t="shared" si="177"/>
        <v>-0.85171255343415286</v>
      </c>
      <c r="AA336" s="16">
        <f t="shared" si="178"/>
        <v>-0.860470680640809</v>
      </c>
      <c r="AB336" s="16">
        <f t="shared" si="179"/>
        <v>-8.4824915245282517E-2</v>
      </c>
      <c r="AC336" s="47">
        <f t="shared" si="180"/>
        <v>0.58806393699842108</v>
      </c>
      <c r="AD336" s="16">
        <f t="shared" si="181"/>
        <v>-0.40380620099454301</v>
      </c>
      <c r="AE336" s="16">
        <f t="shared" si="182"/>
        <v>0.76433513812758036</v>
      </c>
      <c r="AF336" s="16">
        <f t="shared" si="183"/>
        <v>-0.77460269188741648</v>
      </c>
      <c r="AG336" s="16">
        <f t="shared" si="184"/>
        <v>0.87073296667351974</v>
      </c>
      <c r="AH336" s="16">
        <f t="shared" si="185"/>
        <v>1.2371467228858222</v>
      </c>
      <c r="AI336" s="16">
        <f t="shared" si="186"/>
        <v>0.84022545825989525</v>
      </c>
      <c r="AJ336" s="16">
        <f t="shared" si="187"/>
        <v>1.1603284505584117</v>
      </c>
      <c r="AK336" s="16">
        <f t="shared" si="188"/>
        <v>0.73777438747972746</v>
      </c>
      <c r="AL336" s="47">
        <f t="shared" si="189"/>
        <v>-0.62157507885813734</v>
      </c>
      <c r="AM336" s="16">
        <f t="shared" si="190"/>
        <v>-1.4616946875054664</v>
      </c>
      <c r="AN336" s="16">
        <f t="shared" si="191"/>
        <v>2.7061062573200743</v>
      </c>
      <c r="AO336" s="16">
        <f t="shared" si="192"/>
        <v>-1.8297047326694724</v>
      </c>
      <c r="AP336" s="16">
        <f t="shared" si="193"/>
        <v>-0.85926679844894116</v>
      </c>
      <c r="AQ336" s="16">
        <f t="shared" si="194"/>
        <v>2.5263218370929277</v>
      </c>
      <c r="AR336" s="19"/>
      <c r="AS336" s="14">
        <v>8.8800000000000001E-4</v>
      </c>
      <c r="AT336" s="16">
        <v>0.17514099999999999</v>
      </c>
      <c r="AU336" s="14">
        <v>6.9099999999999999E-4</v>
      </c>
      <c r="AV336" s="16">
        <v>1.70949</v>
      </c>
      <c r="AW336" s="15">
        <v>0.41487800000000002</v>
      </c>
      <c r="AX336" s="15">
        <v>5.8911999999999999E-2</v>
      </c>
      <c r="AY336" s="14">
        <v>7.5699999999999997E-4</v>
      </c>
      <c r="AZ336" s="37">
        <v>0.50670300000000001</v>
      </c>
      <c r="BA336" s="16">
        <v>2.8655040000000001</v>
      </c>
      <c r="BB336" s="16">
        <v>3.038179</v>
      </c>
      <c r="BC336" s="16">
        <f t="shared" si="166"/>
        <v>0.9431649682260328</v>
      </c>
      <c r="BD336" s="12">
        <v>194.54797199999999</v>
      </c>
      <c r="BE336" s="15">
        <v>3.215789</v>
      </c>
      <c r="BF336" s="15">
        <v>0.46559800000000001</v>
      </c>
      <c r="BG336" s="15">
        <v>0.76319899999999996</v>
      </c>
      <c r="BH336" s="15">
        <v>0.73850899999999997</v>
      </c>
      <c r="BI336" s="37">
        <v>0.23039899999999999</v>
      </c>
      <c r="BJ336" s="13">
        <v>803.43762200000003</v>
      </c>
      <c r="BK336" s="15">
        <v>0.29874800000000001</v>
      </c>
      <c r="BL336" s="15">
        <v>6.8065680000000004</v>
      </c>
      <c r="BM336" s="16">
        <v>7.035647</v>
      </c>
      <c r="BN336" s="15">
        <v>0.20461299999999999</v>
      </c>
      <c r="BO336" s="19"/>
      <c r="BP336" s="11">
        <v>209.5</v>
      </c>
      <c r="BQ336" s="21">
        <v>27.251693</v>
      </c>
      <c r="BR336" s="21">
        <v>22.815638</v>
      </c>
      <c r="BS336" s="20">
        <v>21.913022000000002</v>
      </c>
      <c r="BT336" s="20">
        <v>40.944395</v>
      </c>
      <c r="BU336" s="21">
        <v>1.1689879999999999</v>
      </c>
      <c r="BV336" s="21">
        <v>52.997680000000003</v>
      </c>
      <c r="BW336" s="20">
        <v>46.398394000000003</v>
      </c>
      <c r="BX336" s="20">
        <v>60.391238999999999</v>
      </c>
      <c r="BY336" s="21">
        <v>1.7860929999999999</v>
      </c>
      <c r="BZ336" s="21">
        <v>0.39237300000000003</v>
      </c>
      <c r="CA336" s="20">
        <v>3.496451</v>
      </c>
      <c r="CB336" s="20">
        <v>2.2064879999999998</v>
      </c>
      <c r="CC336" s="20">
        <v>9.0030400000000004</v>
      </c>
      <c r="CD336" s="20">
        <v>12.609162</v>
      </c>
      <c r="CE336" s="20">
        <v>10.275835000000001</v>
      </c>
      <c r="CF336" s="21">
        <v>1.42839</v>
      </c>
      <c r="CG336" s="21">
        <v>5.5342500000000001</v>
      </c>
      <c r="CH336" s="21">
        <v>0.63484499999999999</v>
      </c>
      <c r="CI336" s="21">
        <v>0.61684499999999998</v>
      </c>
      <c r="CJ336" s="21">
        <v>0.82423500000000005</v>
      </c>
      <c r="CK336" s="21">
        <v>19.099001000000001</v>
      </c>
      <c r="CL336" s="21">
        <v>-2.5364999999999999E-2</v>
      </c>
      <c r="CM336" s="23">
        <v>24.662703</v>
      </c>
      <c r="CN336" s="23">
        <v>24.906323</v>
      </c>
      <c r="CO336" s="22">
        <v>654.45732899999996</v>
      </c>
      <c r="CP336" s="21">
        <v>64.164603999999997</v>
      </c>
      <c r="CQ336" s="21">
        <v>21.231411999999999</v>
      </c>
      <c r="CR336" s="21">
        <v>4.611669</v>
      </c>
      <c r="CS336" s="21">
        <v>23.273499999999999</v>
      </c>
      <c r="CT336" s="21">
        <v>1.157016</v>
      </c>
      <c r="CU336" s="21">
        <v>19.574000999999999</v>
      </c>
      <c r="CV336" s="21">
        <v>0.196216</v>
      </c>
      <c r="CW336" s="21">
        <v>7.1061399999999999</v>
      </c>
      <c r="CX336" s="21">
        <v>30.436612</v>
      </c>
      <c r="CY336" s="21">
        <v>1.284019</v>
      </c>
      <c r="CZ336" s="21">
        <v>6.6330429999999998</v>
      </c>
      <c r="DA336" s="21">
        <v>3.8075890000000001</v>
      </c>
      <c r="DB336" s="21">
        <v>2.6434549999999999</v>
      </c>
      <c r="DC336" s="21">
        <v>0.75971999999999995</v>
      </c>
    </row>
    <row r="337" spans="1:107" x14ac:dyDescent="0.25">
      <c r="A337" s="6" t="s">
        <v>557</v>
      </c>
      <c r="B337" s="5" t="s">
        <v>56</v>
      </c>
      <c r="C337" s="5" t="s">
        <v>74</v>
      </c>
      <c r="D337" s="24">
        <f t="shared" si="163"/>
        <v>0.76161199999999996</v>
      </c>
      <c r="E337" s="24">
        <f t="shared" si="164"/>
        <v>0.20697699999999999</v>
      </c>
      <c r="F337" s="8">
        <f t="shared" si="165"/>
        <v>0.96858899999999992</v>
      </c>
      <c r="G337" s="19"/>
      <c r="H337" s="9">
        <v>1.2249783200450113</v>
      </c>
      <c r="I337" s="9">
        <v>1.2544406367228171</v>
      </c>
      <c r="J337" s="9">
        <v>1.1754128233048915</v>
      </c>
      <c r="K337" s="9">
        <v>1.1528835692861188</v>
      </c>
      <c r="L337" s="9">
        <v>1.2337167397528672</v>
      </c>
      <c r="M337" s="9">
        <v>1.095433966918302</v>
      </c>
      <c r="N337" s="19"/>
      <c r="O337" s="9">
        <f t="shared" si="167"/>
        <v>2.2045701483400917</v>
      </c>
      <c r="P337" s="9">
        <f t="shared" si="168"/>
        <v>2.1665394887186533</v>
      </c>
      <c r="Q337" s="9">
        <f t="shared" si="169"/>
        <v>2.4049001764638773</v>
      </c>
      <c r="R337" s="9">
        <f t="shared" si="170"/>
        <v>2.1452071966168469</v>
      </c>
      <c r="S337" s="9">
        <f t="shared" si="171"/>
        <v>2.384546259805294</v>
      </c>
      <c r="T337" s="9">
        <f t="shared" si="172"/>
        <v>2.6237422844933409</v>
      </c>
      <c r="U337" s="19"/>
      <c r="V337" s="16">
        <f t="shared" si="173"/>
        <v>-0.48927778424960122</v>
      </c>
      <c r="W337" s="16">
        <f t="shared" si="174"/>
        <v>-0.50857426721931076</v>
      </c>
      <c r="X337" s="16">
        <f t="shared" si="175"/>
        <v>0.24564795484777649</v>
      </c>
      <c r="Y337" s="16">
        <f t="shared" si="176"/>
        <v>-0.60432491651079778</v>
      </c>
      <c r="Z337" s="16">
        <f t="shared" si="177"/>
        <v>0.12739780232975526</v>
      </c>
      <c r="AA337" s="16">
        <f t="shared" si="178"/>
        <v>-5.3232102559341576E-3</v>
      </c>
      <c r="AB337" s="16">
        <f t="shared" si="179"/>
        <v>-7.0025674713124347E-3</v>
      </c>
      <c r="AC337" s="47">
        <f t="shared" si="180"/>
        <v>0.60361664821793171</v>
      </c>
      <c r="AD337" s="16">
        <f t="shared" si="181"/>
        <v>-0.37779013433530884</v>
      </c>
      <c r="AE337" s="16">
        <f t="shared" si="182"/>
        <v>0.83218896351416205</v>
      </c>
      <c r="AF337" s="16">
        <f t="shared" si="183"/>
        <v>-0.79509680019164042</v>
      </c>
      <c r="AG337" s="16">
        <f t="shared" si="184"/>
        <v>0.36371842653332193</v>
      </c>
      <c r="AH337" s="16">
        <f t="shared" si="185"/>
        <v>-0.83318603397473168</v>
      </c>
      <c r="AI337" s="16">
        <f t="shared" si="186"/>
        <v>-0.79954699755226355</v>
      </c>
      <c r="AJ337" s="16">
        <f t="shared" si="187"/>
        <v>-0.74423145614800312</v>
      </c>
      <c r="AK337" s="16">
        <f t="shared" si="188"/>
        <v>0.80595023117117748</v>
      </c>
      <c r="AL337" s="47">
        <f t="shared" si="189"/>
        <v>-0.68443406539306173</v>
      </c>
      <c r="AM337" s="16">
        <f t="shared" si="190"/>
        <v>2.5348351948278856</v>
      </c>
      <c r="AN337" s="16">
        <f t="shared" si="191"/>
        <v>-1.0334430597568389</v>
      </c>
      <c r="AO337" s="16">
        <f t="shared" si="192"/>
        <v>1.672460728775756</v>
      </c>
      <c r="AP337" s="16">
        <f t="shared" si="193"/>
        <v>0.27471157932687484</v>
      </c>
      <c r="AQ337" s="16">
        <f t="shared" si="194"/>
        <v>-0.36256834667856686</v>
      </c>
      <c r="AR337" s="19"/>
      <c r="AS337" s="14">
        <v>9.3300000000000002E-4</v>
      </c>
      <c r="AT337" s="16">
        <v>0.216361</v>
      </c>
      <c r="AU337" s="14">
        <v>6.8099999999999996E-4</v>
      </c>
      <c r="AV337" s="16">
        <v>1.015951</v>
      </c>
      <c r="AW337" s="15">
        <v>0.54618800000000001</v>
      </c>
      <c r="AX337" s="15">
        <v>0.125169</v>
      </c>
      <c r="AY337" s="14">
        <v>7.6499999999999995E-4</v>
      </c>
      <c r="AZ337" s="37">
        <v>0.50885899999999995</v>
      </c>
      <c r="BA337" s="16">
        <v>2.87696</v>
      </c>
      <c r="BB337" s="16">
        <v>3.0787589999999998</v>
      </c>
      <c r="BC337" s="16">
        <f t="shared" si="166"/>
        <v>0.93445443440035425</v>
      </c>
      <c r="BD337" s="12">
        <v>184.98122699999999</v>
      </c>
      <c r="BE337" s="15">
        <v>0</v>
      </c>
      <c r="BF337" s="15">
        <v>0</v>
      </c>
      <c r="BG337" s="15">
        <v>0</v>
      </c>
      <c r="BH337" s="15">
        <v>0.76161199999999996</v>
      </c>
      <c r="BI337" s="37">
        <v>0.20697699999999999</v>
      </c>
      <c r="BJ337" s="13">
        <v>2093.7627299999999</v>
      </c>
      <c r="BK337" s="15">
        <v>0.12735099999999999</v>
      </c>
      <c r="BL337" s="15">
        <v>7.6422109999999996</v>
      </c>
      <c r="BM337" s="16">
        <v>11.298712</v>
      </c>
      <c r="BN337" s="15">
        <v>0.16919400000000001</v>
      </c>
      <c r="BO337" s="19"/>
      <c r="BP337" s="11">
        <v>180.28571400000001</v>
      </c>
      <c r="BQ337" s="40">
        <v>52.033192999999997</v>
      </c>
      <c r="BR337" s="40">
        <v>54.802086000000003</v>
      </c>
      <c r="BS337" s="39">
        <v>14.510501</v>
      </c>
      <c r="BT337" s="39">
        <v>13.817036999999999</v>
      </c>
      <c r="BU337" s="40">
        <v>0.65539999999999998</v>
      </c>
      <c r="BV337" s="40">
        <v>74.067986000000005</v>
      </c>
      <c r="BW337" s="39">
        <v>49.871479999999998</v>
      </c>
      <c r="BX337" s="39">
        <v>77.724102999999999</v>
      </c>
      <c r="BY337" s="40">
        <v>2.372363</v>
      </c>
      <c r="BZ337" s="40">
        <v>0.51112199999999997</v>
      </c>
      <c r="CA337" s="39">
        <v>5.1308980000000002</v>
      </c>
      <c r="CB337" s="39">
        <v>7.649464</v>
      </c>
      <c r="CC337" s="39">
        <v>13.352185</v>
      </c>
      <c r="CD337" s="39">
        <v>9.2448139999999999</v>
      </c>
      <c r="CE337" s="39">
        <v>8.3537929999999996</v>
      </c>
      <c r="CF337" s="40">
        <v>1.4720549999999999</v>
      </c>
      <c r="CG337" s="40">
        <v>16.616143999999998</v>
      </c>
      <c r="CH337" s="40">
        <v>1.803642</v>
      </c>
      <c r="CI337" s="40">
        <v>2.0154730000000001</v>
      </c>
      <c r="CJ337" s="40">
        <v>2.565623</v>
      </c>
      <c r="CK337" s="40">
        <v>19.345001</v>
      </c>
      <c r="CL337" s="40">
        <v>8.4943000000000005E-2</v>
      </c>
      <c r="CM337" s="41">
        <v>29.604386000000002</v>
      </c>
      <c r="CN337" s="41">
        <v>35.672494</v>
      </c>
      <c r="CO337" s="11">
        <v>641.61601900000005</v>
      </c>
      <c r="CP337" s="40">
        <v>68.173922000000005</v>
      </c>
      <c r="CQ337" s="40">
        <v>15.5817</v>
      </c>
      <c r="CR337" s="40">
        <v>4.611548</v>
      </c>
      <c r="CS337" s="40">
        <v>33.068716000000002</v>
      </c>
      <c r="CT337" s="40">
        <v>1.377958</v>
      </c>
      <c r="CU337" s="40">
        <v>12.182</v>
      </c>
      <c r="CV337" s="40">
        <v>-4.4090999999999998E-2</v>
      </c>
      <c r="CW337" s="40">
        <v>6.8015340000000002</v>
      </c>
      <c r="CX337" s="40">
        <v>22.847228000000001</v>
      </c>
      <c r="CY337" s="40">
        <v>1.192083</v>
      </c>
      <c r="CZ337" s="40">
        <v>6.9882020000000002</v>
      </c>
      <c r="DA337" s="40">
        <v>3.719319</v>
      </c>
      <c r="DB337" s="40">
        <v>2.7464040000000001</v>
      </c>
      <c r="DC337" s="40">
        <v>0.91874</v>
      </c>
    </row>
    <row r="338" spans="1:107" x14ac:dyDescent="0.25">
      <c r="A338" s="6" t="s">
        <v>606</v>
      </c>
      <c r="B338" s="5" t="s">
        <v>51</v>
      </c>
      <c r="C338" s="5" t="s">
        <v>76</v>
      </c>
      <c r="D338" s="24">
        <f t="shared" si="163"/>
        <v>0.74763100000000005</v>
      </c>
      <c r="E338" s="24">
        <f t="shared" si="164"/>
        <v>0.22071399999999999</v>
      </c>
      <c r="F338" s="8">
        <f t="shared" si="165"/>
        <v>0.96834500000000001</v>
      </c>
      <c r="G338" s="19"/>
      <c r="H338" s="9">
        <v>1.2692357883294194</v>
      </c>
      <c r="I338" s="9">
        <v>1.3663952693860706</v>
      </c>
      <c r="J338" s="9">
        <v>1.3653680598963605</v>
      </c>
      <c r="K338" s="9">
        <v>1.0118757749111249</v>
      </c>
      <c r="L338" s="9">
        <v>1.3505820287003771</v>
      </c>
      <c r="M338" s="9">
        <v>1.3663122538973176</v>
      </c>
      <c r="N338" s="19"/>
      <c r="O338" s="9">
        <f t="shared" si="167"/>
        <v>2.1427381693861141</v>
      </c>
      <c r="P338" s="9">
        <f t="shared" si="168"/>
        <v>2.1185481668779707</v>
      </c>
      <c r="Q338" s="9">
        <f t="shared" si="169"/>
        <v>2.2751528237368266</v>
      </c>
      <c r="R338" s="9">
        <f t="shared" si="170"/>
        <v>2.0087499620984537</v>
      </c>
      <c r="S338" s="9">
        <f t="shared" si="171"/>
        <v>2.2866577843862665</v>
      </c>
      <c r="T338" s="9">
        <f t="shared" si="172"/>
        <v>2.2655870081030058</v>
      </c>
      <c r="U338" s="19"/>
      <c r="V338" s="16">
        <f t="shared" si="173"/>
        <v>-0.26357052887215249</v>
      </c>
      <c r="W338" s="16">
        <f t="shared" si="174"/>
        <v>-0.25971345219262121</v>
      </c>
      <c r="X338" s="16">
        <f t="shared" si="175"/>
        <v>4.9090318714583199E-2</v>
      </c>
      <c r="Y338" s="16">
        <f t="shared" si="176"/>
        <v>-1.0057338047261435</v>
      </c>
      <c r="Z338" s="16">
        <f t="shared" si="177"/>
        <v>-0.65682254224992287</v>
      </c>
      <c r="AA338" s="16">
        <f t="shared" si="178"/>
        <v>-0.79001397356335246</v>
      </c>
      <c r="AB338" s="16">
        <f t="shared" si="179"/>
        <v>-7.5097121773535988E-2</v>
      </c>
      <c r="AC338" s="47">
        <f t="shared" si="180"/>
        <v>-0.12450415867101493</v>
      </c>
      <c r="AD338" s="16">
        <f t="shared" si="181"/>
        <v>-0.93141503050512864</v>
      </c>
      <c r="AE338" s="16">
        <f t="shared" si="182"/>
        <v>0.89089640090506694</v>
      </c>
      <c r="AF338" s="16">
        <f t="shared" si="183"/>
        <v>-1.0040871312044561</v>
      </c>
      <c r="AG338" s="16">
        <f t="shared" si="184"/>
        <v>1.4108353404292391</v>
      </c>
      <c r="AH338" s="16">
        <f t="shared" si="185"/>
        <v>1.1591597161194256</v>
      </c>
      <c r="AI338" s="16">
        <f t="shared" si="186"/>
        <v>0.73089625936776759</v>
      </c>
      <c r="AJ338" s="16">
        <f t="shared" si="187"/>
        <v>0.23572978447777787</v>
      </c>
      <c r="AK338" s="16">
        <f t="shared" si="188"/>
        <v>0.76469297147978854</v>
      </c>
      <c r="AL338" s="47">
        <f t="shared" si="189"/>
        <v>-0.64756727784160351</v>
      </c>
      <c r="AM338" s="16">
        <f t="shared" si="190"/>
        <v>1.0391674601211995</v>
      </c>
      <c r="AN338" s="16">
        <f t="shared" si="191"/>
        <v>-0.60050737769264195</v>
      </c>
      <c r="AO338" s="16">
        <f t="shared" si="192"/>
        <v>0.8063480270266461</v>
      </c>
      <c r="AP338" s="16">
        <f t="shared" si="193"/>
        <v>2.7126683337814117</v>
      </c>
      <c r="AQ338" s="16">
        <f t="shared" si="194"/>
        <v>2.0018698796223413</v>
      </c>
      <c r="AR338" s="19"/>
      <c r="AS338" s="14">
        <v>9.6400000000000001E-4</v>
      </c>
      <c r="AT338" s="16">
        <v>0.24982599999999999</v>
      </c>
      <c r="AU338" s="14">
        <v>6.5499999999999998E-4</v>
      </c>
      <c r="AV338" s="16">
        <v>0.51410699999999998</v>
      </c>
      <c r="AW338" s="15">
        <v>0.44101499999999999</v>
      </c>
      <c r="AX338" s="15">
        <v>6.4370999999999998E-2</v>
      </c>
      <c r="AY338" s="14">
        <v>7.5799999999999999E-4</v>
      </c>
      <c r="AZ338" s="37">
        <v>0.40792299999999998</v>
      </c>
      <c r="BA338" s="16">
        <v>2.633175</v>
      </c>
      <c r="BB338" s="16">
        <v>3.1138690000000002</v>
      </c>
      <c r="BC338" s="16">
        <f t="shared" si="166"/>
        <v>0.84562805949768594</v>
      </c>
      <c r="BD338" s="12">
        <v>204.73904400000001</v>
      </c>
      <c r="BE338" s="15">
        <v>3.0946539999999998</v>
      </c>
      <c r="BF338" s="15">
        <v>0.43455500000000002</v>
      </c>
      <c r="BG338" s="15">
        <v>0.39269199999999999</v>
      </c>
      <c r="BH338" s="15">
        <v>0.74763100000000005</v>
      </c>
      <c r="BI338" s="37">
        <v>0.22071399999999999</v>
      </c>
      <c r="BJ338" s="13">
        <v>1610.869398</v>
      </c>
      <c r="BK338" s="15">
        <v>0.14719399999999999</v>
      </c>
      <c r="BL338" s="15">
        <v>7.4355500000000001</v>
      </c>
      <c r="BM338" s="16">
        <v>20.463937999999999</v>
      </c>
      <c r="BN338" s="15">
        <v>0.198183</v>
      </c>
      <c r="BO338" s="19"/>
      <c r="BP338" s="11">
        <v>183.77777800000001</v>
      </c>
      <c r="BQ338" s="40">
        <v>45.778758000000003</v>
      </c>
      <c r="BR338" s="40">
        <v>47.958821999999998</v>
      </c>
      <c r="BS338" s="39">
        <v>11.602485</v>
      </c>
      <c r="BT338" s="39">
        <v>9.5105850000000007</v>
      </c>
      <c r="BU338" s="40">
        <v>0.59023800000000004</v>
      </c>
      <c r="BV338" s="40">
        <v>56.230353999999998</v>
      </c>
      <c r="BW338" s="39">
        <v>34.803699999999999</v>
      </c>
      <c r="BX338" s="39">
        <v>73.867313999999993</v>
      </c>
      <c r="BY338" s="40">
        <v>1.9842919999999999</v>
      </c>
      <c r="BZ338" s="40">
        <v>0.431537</v>
      </c>
      <c r="CA338" s="39">
        <v>8.4849639999999997</v>
      </c>
      <c r="CB338" s="39">
        <v>13.579719000000001</v>
      </c>
      <c r="CC338" s="39">
        <v>11.983264</v>
      </c>
      <c r="CD338" s="39">
        <v>9.5874120000000005</v>
      </c>
      <c r="CE338" s="39">
        <v>7.2478249999999997</v>
      </c>
      <c r="CF338" s="40">
        <v>1.4141459999999999</v>
      </c>
      <c r="CG338" s="40">
        <v>20.517001</v>
      </c>
      <c r="CH338" s="40">
        <v>1.390444</v>
      </c>
      <c r="CI338" s="40">
        <v>1.1663399999999999</v>
      </c>
      <c r="CJ338" s="40">
        <v>1.730764</v>
      </c>
      <c r="CK338" s="40">
        <v>19.733001999999999</v>
      </c>
      <c r="CL338" s="40">
        <v>4.7028E-2</v>
      </c>
      <c r="CM338" s="41">
        <v>33.298076999999999</v>
      </c>
      <c r="CN338" s="41">
        <v>37.022886999999997</v>
      </c>
      <c r="CO338" s="11">
        <v>630.30373399999996</v>
      </c>
      <c r="CP338" s="40">
        <v>59.216833999999999</v>
      </c>
      <c r="CQ338" s="40">
        <v>16.541965000000001</v>
      </c>
      <c r="CR338" s="40">
        <v>3.762095</v>
      </c>
      <c r="CS338" s="40">
        <v>29.328666999999999</v>
      </c>
      <c r="CT338" s="40">
        <v>1.319564</v>
      </c>
      <c r="CU338" s="40">
        <v>6.3890000000000002</v>
      </c>
      <c r="CV338" s="40">
        <v>-1.2193000000000001E-2</v>
      </c>
      <c r="CW338" s="40">
        <v>7.1425789999999996</v>
      </c>
      <c r="CX338" s="40">
        <v>26.734117000000001</v>
      </c>
      <c r="CY338" s="40">
        <v>1.5888249999999999</v>
      </c>
      <c r="CZ338" s="40">
        <v>7.1310900000000004</v>
      </c>
      <c r="DA338" s="40">
        <v>3.0950389999999999</v>
      </c>
      <c r="DB338" s="40">
        <v>2.6187130000000001</v>
      </c>
      <c r="DC338" s="40">
        <v>0.85927500000000001</v>
      </c>
    </row>
    <row r="339" spans="1:107" x14ac:dyDescent="0.25">
      <c r="A339" s="6" t="s">
        <v>178</v>
      </c>
      <c r="B339" s="5" t="s">
        <v>51</v>
      </c>
      <c r="C339" s="5" t="s">
        <v>98</v>
      </c>
      <c r="D339" s="24">
        <f t="shared" si="163"/>
        <v>0.36477900000000002</v>
      </c>
      <c r="E339" s="24">
        <f t="shared" si="164"/>
        <v>0.60340700000000003</v>
      </c>
      <c r="F339" s="8">
        <f t="shared" si="165"/>
        <v>0.96818599999999999</v>
      </c>
      <c r="G339" s="19"/>
      <c r="H339" s="9">
        <v>1.4434076317430977</v>
      </c>
      <c r="I339" s="9">
        <v>1.293446588138198</v>
      </c>
      <c r="J339" s="9">
        <v>1.4292620637350297</v>
      </c>
      <c r="K339" s="9">
        <v>1.1912190125100333</v>
      </c>
      <c r="L339" s="9">
        <v>1.4063047787514831</v>
      </c>
      <c r="M339" s="9">
        <v>1.2084927008220228</v>
      </c>
      <c r="N339" s="19"/>
      <c r="O339" s="9">
        <f t="shared" si="167"/>
        <v>1.7556477766684491</v>
      </c>
      <c r="P339" s="9">
        <f t="shared" si="168"/>
        <v>1.6149788094353903</v>
      </c>
      <c r="Q339" s="9">
        <f t="shared" si="169"/>
        <v>1.7481065466930632</v>
      </c>
      <c r="R339" s="9">
        <f t="shared" si="170"/>
        <v>1.8666826829628733</v>
      </c>
      <c r="S339" s="9">
        <f t="shared" si="171"/>
        <v>1.8229071437939881</v>
      </c>
      <c r="T339" s="9">
        <f t="shared" si="172"/>
        <v>1.6551462695029082</v>
      </c>
      <c r="U339" s="19"/>
      <c r="V339" s="16">
        <f t="shared" si="173"/>
        <v>0.31889980758577974</v>
      </c>
      <c r="W339" s="16">
        <f t="shared" si="174"/>
        <v>0.18272560505608415</v>
      </c>
      <c r="X339" s="16">
        <f t="shared" si="175"/>
        <v>-0.14746731741861008</v>
      </c>
      <c r="Y339" s="16">
        <f t="shared" si="176"/>
        <v>1.4539318644103363</v>
      </c>
      <c r="Z339" s="16">
        <f t="shared" si="177"/>
        <v>-0.2725826843345322</v>
      </c>
      <c r="AA339" s="16">
        <f t="shared" si="178"/>
        <v>-0.40940062098702157</v>
      </c>
      <c r="AB339" s="16">
        <f t="shared" si="179"/>
        <v>1.2453019472180613E-2</v>
      </c>
      <c r="AC339" s="47">
        <f t="shared" si="180"/>
        <v>-0.54480247337119714</v>
      </c>
      <c r="AD339" s="16">
        <f t="shared" si="181"/>
        <v>0.67245640301014109</v>
      </c>
      <c r="AE339" s="16">
        <f t="shared" si="182"/>
        <v>-0.78132751653358656</v>
      </c>
      <c r="AF339" s="16">
        <f t="shared" si="183"/>
        <v>0.72333155523944614</v>
      </c>
      <c r="AG339" s="16">
        <f t="shared" si="184"/>
        <v>-0.41459973980579923</v>
      </c>
      <c r="AH339" s="16">
        <f t="shared" si="185"/>
        <v>-0.83318603397473168</v>
      </c>
      <c r="AI339" s="16">
        <f t="shared" si="186"/>
        <v>-0.79954699755226355</v>
      </c>
      <c r="AJ339" s="16">
        <f t="shared" si="187"/>
        <v>-0.74423145614800312</v>
      </c>
      <c r="AK339" s="16">
        <f t="shared" si="188"/>
        <v>-0.36508489758306106</v>
      </c>
      <c r="AL339" s="47">
        <f t="shared" si="189"/>
        <v>0.37948823125283104</v>
      </c>
      <c r="AM339" s="16">
        <f t="shared" si="190"/>
        <v>-1.2628877096018714</v>
      </c>
      <c r="AN339" s="16">
        <f t="shared" si="191"/>
        <v>4.8252512756327692E-2</v>
      </c>
      <c r="AO339" s="16">
        <f t="shared" si="192"/>
        <v>-1.2201849544259569</v>
      </c>
      <c r="AP339" s="16">
        <f t="shared" si="193"/>
        <v>-1.1248086715083836</v>
      </c>
      <c r="AQ339" s="16">
        <f t="shared" si="194"/>
        <v>-0.35278075182686225</v>
      </c>
      <c r="AR339" s="19"/>
      <c r="AS339" s="14">
        <v>1.044E-3</v>
      </c>
      <c r="AT339" s="16">
        <v>0.30932199999999999</v>
      </c>
      <c r="AU339" s="14">
        <v>6.29E-4</v>
      </c>
      <c r="AV339" s="16">
        <v>3.589197</v>
      </c>
      <c r="AW339" s="15">
        <v>0.49254599999999998</v>
      </c>
      <c r="AX339" s="15">
        <v>9.3861E-2</v>
      </c>
      <c r="AY339" s="14">
        <v>7.67E-4</v>
      </c>
      <c r="AZ339" s="37">
        <v>0.349659</v>
      </c>
      <c r="BA339" s="16">
        <v>3.339429</v>
      </c>
      <c r="BB339" s="16">
        <v>2.1137950000000001</v>
      </c>
      <c r="BC339" s="16">
        <f t="shared" si="166"/>
        <v>1.5798263313140584</v>
      </c>
      <c r="BD339" s="12">
        <v>170.29531399999999</v>
      </c>
      <c r="BE339" s="15">
        <v>0</v>
      </c>
      <c r="BF339" s="15">
        <v>0</v>
      </c>
      <c r="BG339" s="15">
        <v>0</v>
      </c>
      <c r="BH339" s="15">
        <v>0.36477900000000002</v>
      </c>
      <c r="BI339" s="37">
        <v>0.60340700000000003</v>
      </c>
      <c r="BJ339" s="13">
        <v>867.62471500000004</v>
      </c>
      <c r="BK339" s="15">
        <v>0.176929</v>
      </c>
      <c r="BL339" s="15">
        <v>6.9520039999999996</v>
      </c>
      <c r="BM339" s="16">
        <v>6.0373720000000004</v>
      </c>
      <c r="BN339" s="15">
        <v>0.16931399999999999</v>
      </c>
      <c r="BO339" s="19"/>
      <c r="BP339" s="11">
        <v>210.66666699999999</v>
      </c>
      <c r="BQ339" s="21">
        <v>27.227919</v>
      </c>
      <c r="BR339" s="21">
        <v>26.389865</v>
      </c>
      <c r="BS339" s="20">
        <v>22.649839</v>
      </c>
      <c r="BT339" s="20">
        <v>31.023084000000001</v>
      </c>
      <c r="BU339" s="21">
        <v>0.97999499999999995</v>
      </c>
      <c r="BV339" s="21">
        <v>43.385623000000002</v>
      </c>
      <c r="BW339" s="20">
        <v>48.255307999999999</v>
      </c>
      <c r="BX339" s="20">
        <v>55.838940000000001</v>
      </c>
      <c r="BY339" s="21">
        <v>1.755196</v>
      </c>
      <c r="BZ339" s="21">
        <v>0.37905899999999998</v>
      </c>
      <c r="CA339" s="20">
        <v>4.3056000000000001</v>
      </c>
      <c r="CB339" s="20">
        <v>2.9323199999999998</v>
      </c>
      <c r="CC339" s="20">
        <v>5.4070220000000004</v>
      </c>
      <c r="CD339" s="20">
        <v>10.608605000000001</v>
      </c>
      <c r="CE339" s="20">
        <v>9.6646710000000002</v>
      </c>
      <c r="CF339" s="21">
        <v>1.2500009999999999</v>
      </c>
      <c r="CG339" s="21">
        <v>11.593166999999999</v>
      </c>
      <c r="CH339" s="21">
        <v>0.642571</v>
      </c>
      <c r="CI339" s="21">
        <v>0.502413</v>
      </c>
      <c r="CJ339" s="21">
        <v>0.65399600000000002</v>
      </c>
      <c r="CK339" s="21">
        <v>19.162834</v>
      </c>
      <c r="CL339" s="21">
        <v>0.169317</v>
      </c>
      <c r="CM339" s="23">
        <v>23.531027000000002</v>
      </c>
      <c r="CN339" s="23">
        <v>36.899034</v>
      </c>
      <c r="CO339" s="22">
        <v>736.52120000000002</v>
      </c>
      <c r="CP339" s="21">
        <v>55.861834999999999</v>
      </c>
      <c r="CQ339" s="21">
        <v>17.602264999999999</v>
      </c>
      <c r="CR339" s="21">
        <v>3.246016</v>
      </c>
      <c r="CS339" s="21">
        <v>25.001334</v>
      </c>
      <c r="CT339" s="21">
        <v>1.324638</v>
      </c>
      <c r="CU339" s="21">
        <v>19.673168</v>
      </c>
      <c r="CV339" s="21">
        <v>0.10603600000000001</v>
      </c>
      <c r="CW339" s="21">
        <v>6.1296439999999999</v>
      </c>
      <c r="CX339" s="21">
        <v>26.732890000000001</v>
      </c>
      <c r="CY339" s="21">
        <v>1.4969190000000001</v>
      </c>
      <c r="CZ339" s="21">
        <v>6.7486860000000002</v>
      </c>
      <c r="DA339" s="21">
        <v>3.3491430000000002</v>
      </c>
      <c r="DB339" s="21">
        <v>2.5372469999999998</v>
      </c>
      <c r="DC339" s="21">
        <v>0.79111699999999996</v>
      </c>
    </row>
    <row r="340" spans="1:107" x14ac:dyDescent="0.25">
      <c r="A340" s="6" t="s">
        <v>366</v>
      </c>
      <c r="B340" s="5" t="s">
        <v>56</v>
      </c>
      <c r="C340" s="5" t="s">
        <v>52</v>
      </c>
      <c r="D340" s="24">
        <f t="shared" si="163"/>
        <v>0.39214500000000002</v>
      </c>
      <c r="E340" s="24">
        <f t="shared" si="164"/>
        <v>0.57489800000000002</v>
      </c>
      <c r="F340" s="8">
        <f t="shared" si="165"/>
        <v>0.9670430000000001</v>
      </c>
      <c r="G340" s="19"/>
      <c r="H340" s="9">
        <v>0.65564655318498144</v>
      </c>
      <c r="I340" s="9">
        <v>0.69687482523822863</v>
      </c>
      <c r="J340" s="9">
        <v>0.83719317023615492</v>
      </c>
      <c r="K340" s="9">
        <v>0.93059658791939204</v>
      </c>
      <c r="L340" s="9">
        <v>0.73922239622491692</v>
      </c>
      <c r="M340" s="9">
        <v>0.81314848257006578</v>
      </c>
      <c r="N340" s="19"/>
      <c r="O340" s="9">
        <f t="shared" si="167"/>
        <v>1.9300078759648367</v>
      </c>
      <c r="P340" s="9">
        <f t="shared" si="168"/>
        <v>2.0073213328044184</v>
      </c>
      <c r="Q340" s="9">
        <f t="shared" si="169"/>
        <v>2.0932845496770445</v>
      </c>
      <c r="R340" s="9">
        <f t="shared" si="170"/>
        <v>2.1689890013991739</v>
      </c>
      <c r="S340" s="9">
        <f t="shared" si="171"/>
        <v>2.0506561132418963</v>
      </c>
      <c r="T340" s="9">
        <f t="shared" si="172"/>
        <v>1.9468447403793361</v>
      </c>
      <c r="U340" s="19"/>
      <c r="V340" s="16">
        <f t="shared" si="173"/>
        <v>-5.2425031906152442E-2</v>
      </c>
      <c r="W340" s="16">
        <f t="shared" si="174"/>
        <v>0.32163106341208403</v>
      </c>
      <c r="X340" s="16">
        <f t="shared" si="175"/>
        <v>-0.44986368070044608</v>
      </c>
      <c r="Y340" s="16">
        <f t="shared" si="176"/>
        <v>0.27498022439090936</v>
      </c>
      <c r="Z340" s="16">
        <f t="shared" si="177"/>
        <v>-0.12409434662466617</v>
      </c>
      <c r="AA340" s="16">
        <f t="shared" si="178"/>
        <v>-0.77866914016509559</v>
      </c>
      <c r="AB340" s="16">
        <f t="shared" si="179"/>
        <v>-0.40584209981290936</v>
      </c>
      <c r="AC340" s="47">
        <f t="shared" si="180"/>
        <v>-0.43705883015476971</v>
      </c>
      <c r="AD340" s="16">
        <f t="shared" si="181"/>
        <v>0.56110236909176692</v>
      </c>
      <c r="AE340" s="16">
        <f t="shared" si="182"/>
        <v>-0.57746840654144027</v>
      </c>
      <c r="AF340" s="16">
        <f t="shared" si="183"/>
        <v>0.46903358051703659</v>
      </c>
      <c r="AG340" s="16">
        <f t="shared" si="184"/>
        <v>-0.28320395210060578</v>
      </c>
      <c r="AH340" s="16">
        <f t="shared" si="185"/>
        <v>-0.83318603397473168</v>
      </c>
      <c r="AI340" s="16">
        <f t="shared" si="186"/>
        <v>-0.79954699755226355</v>
      </c>
      <c r="AJ340" s="16">
        <f t="shared" si="187"/>
        <v>-0.74423145614800312</v>
      </c>
      <c r="AK340" s="16">
        <f t="shared" si="188"/>
        <v>-0.28432914558287836</v>
      </c>
      <c r="AL340" s="47">
        <f t="shared" si="189"/>
        <v>0.30297696632566168</v>
      </c>
      <c r="AM340" s="16">
        <f t="shared" si="190"/>
        <v>-1.1532461376209633</v>
      </c>
      <c r="AN340" s="16">
        <f t="shared" si="191"/>
        <v>0.84583336210061988</v>
      </c>
      <c r="AO340" s="16">
        <f t="shared" si="192"/>
        <v>-1.3153915112781636</v>
      </c>
      <c r="AP340" s="16">
        <f t="shared" si="193"/>
        <v>-0.85588406723790511</v>
      </c>
      <c r="AQ340" s="16">
        <f t="shared" si="194"/>
        <v>0.28267884392016013</v>
      </c>
      <c r="AR340" s="19"/>
      <c r="AS340" s="14">
        <v>9.9299999999999996E-4</v>
      </c>
      <c r="AT340" s="16">
        <v>0.32800099999999999</v>
      </c>
      <c r="AU340" s="14">
        <v>5.8900000000000001E-4</v>
      </c>
      <c r="AV340" s="16">
        <v>2.1152639999999998</v>
      </c>
      <c r="AW340" s="15">
        <v>0.51246000000000003</v>
      </c>
      <c r="AX340" s="15">
        <v>6.5250000000000002E-2</v>
      </c>
      <c r="AY340" s="14">
        <v>7.2400000000000003E-4</v>
      </c>
      <c r="AZ340" s="37">
        <v>0.364595</v>
      </c>
      <c r="BA340" s="16">
        <v>3.2903950000000002</v>
      </c>
      <c r="BB340" s="16">
        <v>2.2357130000000001</v>
      </c>
      <c r="BC340" s="16">
        <f t="shared" si="166"/>
        <v>1.471743018893749</v>
      </c>
      <c r="BD340" s="12">
        <v>172.77459200000001</v>
      </c>
      <c r="BE340" s="15">
        <v>0</v>
      </c>
      <c r="BF340" s="15">
        <v>0</v>
      </c>
      <c r="BG340" s="15">
        <v>0</v>
      </c>
      <c r="BH340" s="15">
        <v>0.39214500000000002</v>
      </c>
      <c r="BI340" s="37">
        <v>0.57489800000000002</v>
      </c>
      <c r="BJ340" s="13">
        <v>903.02374299999997</v>
      </c>
      <c r="BK340" s="15">
        <v>0.21348500000000001</v>
      </c>
      <c r="BL340" s="15">
        <v>6.9292870000000004</v>
      </c>
      <c r="BM340" s="16">
        <v>7.0483640000000003</v>
      </c>
      <c r="BN340" s="15">
        <v>0.17710500000000001</v>
      </c>
      <c r="BO340" s="19"/>
      <c r="BP340" s="11">
        <v>165</v>
      </c>
      <c r="BQ340" s="40">
        <v>0</v>
      </c>
      <c r="BR340" s="40">
        <v>24.303415999999999</v>
      </c>
      <c r="BS340" s="39">
        <v>0</v>
      </c>
      <c r="BT340" s="39">
        <v>40.251370000000001</v>
      </c>
      <c r="BU340" s="40">
        <v>0.99649900000000002</v>
      </c>
      <c r="BV340" s="40">
        <v>57.528916000000002</v>
      </c>
      <c r="BW340" s="39">
        <v>0</v>
      </c>
      <c r="BX340" s="39">
        <v>48.228647000000002</v>
      </c>
      <c r="BY340" s="40">
        <v>0</v>
      </c>
      <c r="BZ340" s="40">
        <v>0.36030600000000002</v>
      </c>
      <c r="CA340" s="39">
        <v>0</v>
      </c>
      <c r="CB340" s="39">
        <v>2.1893980000000002</v>
      </c>
      <c r="CC340" s="39">
        <v>5.629283</v>
      </c>
      <c r="CD340" s="39">
        <v>11.534694999999999</v>
      </c>
      <c r="CE340" s="39">
        <v>9.2403200000000005</v>
      </c>
      <c r="CF340" s="40">
        <v>1.157206</v>
      </c>
      <c r="CG340" s="40">
        <v>13.120167</v>
      </c>
      <c r="CH340" s="40">
        <v>0.61271299999999995</v>
      </c>
      <c r="CI340" s="40">
        <v>0.54035599999999995</v>
      </c>
      <c r="CJ340" s="40">
        <v>0.60333000000000003</v>
      </c>
      <c r="CK340" s="40">
        <v>20.744667</v>
      </c>
      <c r="CL340" s="40">
        <v>0.22392200000000001</v>
      </c>
      <c r="CM340" s="41">
        <v>29.420006000000001</v>
      </c>
      <c r="CN340" s="41">
        <v>34.443458</v>
      </c>
      <c r="CO340" s="11">
        <v>667.72828200000004</v>
      </c>
      <c r="CP340" s="40">
        <v>61.990439000000002</v>
      </c>
      <c r="CQ340" s="40">
        <v>14.821196</v>
      </c>
      <c r="CR340" s="40">
        <v>2.3754230000000001</v>
      </c>
      <c r="CS340" s="40">
        <v>22.764502</v>
      </c>
      <c r="CT340" s="40">
        <v>1.1521539999999999</v>
      </c>
      <c r="CU340" s="40">
        <v>8.5120000000000005</v>
      </c>
      <c r="CV340" s="40">
        <v>4.8948999999999999E-2</v>
      </c>
      <c r="CW340" s="40">
        <v>6.1318960000000002</v>
      </c>
      <c r="CX340" s="40">
        <v>27.825924000000001</v>
      </c>
      <c r="CY340" s="40">
        <v>1.441738</v>
      </c>
      <c r="CZ340" s="40">
        <v>6.323906</v>
      </c>
      <c r="DA340" s="40">
        <v>3.3627850000000001</v>
      </c>
      <c r="DB340" s="40">
        <v>2.415505</v>
      </c>
      <c r="DC340" s="40">
        <v>0.83915600000000001</v>
      </c>
    </row>
    <row r="341" spans="1:107" x14ac:dyDescent="0.25">
      <c r="A341" s="6" t="s">
        <v>581</v>
      </c>
      <c r="B341" s="5" t="s">
        <v>56</v>
      </c>
      <c r="C341" s="5" t="s">
        <v>66</v>
      </c>
      <c r="D341" s="24">
        <f t="shared" si="163"/>
        <v>0.51621399999999995</v>
      </c>
      <c r="E341" s="24">
        <f t="shared" si="164"/>
        <v>0.44987199999999999</v>
      </c>
      <c r="F341" s="8">
        <f t="shared" si="165"/>
        <v>0.966086</v>
      </c>
      <c r="G341" s="19"/>
      <c r="H341" s="9">
        <v>1.4090728688832355</v>
      </c>
      <c r="I341" s="9">
        <v>1.172547696239252</v>
      </c>
      <c r="J341" s="9">
        <v>1.2174478332367862</v>
      </c>
      <c r="K341" s="9">
        <v>1.1996099668546174</v>
      </c>
      <c r="L341" s="9">
        <v>1.2824165436750712</v>
      </c>
      <c r="M341" s="9">
        <v>1.0943222816592524</v>
      </c>
      <c r="N341" s="19"/>
      <c r="O341" s="9">
        <f t="shared" si="167"/>
        <v>2.3105653190067206</v>
      </c>
      <c r="P341" s="9">
        <f t="shared" si="168"/>
        <v>2.3077553217926066</v>
      </c>
      <c r="Q341" s="9">
        <f t="shared" si="169"/>
        <v>2.4912260136343418</v>
      </c>
      <c r="R341" s="9">
        <f t="shared" si="170"/>
        <v>2.4321201893182414</v>
      </c>
      <c r="S341" s="9">
        <f t="shared" si="171"/>
        <v>2.5284988073970251</v>
      </c>
      <c r="T341" s="9">
        <f t="shared" si="172"/>
        <v>2.3787227529301713</v>
      </c>
      <c r="U341" s="19"/>
      <c r="V341" s="16">
        <f t="shared" si="173"/>
        <v>-0.48927778424960122</v>
      </c>
      <c r="W341" s="16">
        <f t="shared" si="174"/>
        <v>-0.68751013846306419</v>
      </c>
      <c r="X341" s="16">
        <f t="shared" si="175"/>
        <v>0.44976550006301586</v>
      </c>
      <c r="Y341" s="16">
        <f t="shared" si="176"/>
        <v>0.32155413049343312</v>
      </c>
      <c r="Z341" s="16">
        <f t="shared" si="177"/>
        <v>-0.75761177900920051</v>
      </c>
      <c r="AA341" s="16">
        <f t="shared" si="178"/>
        <v>-0.67901787888188614</v>
      </c>
      <c r="AB341" s="16">
        <f t="shared" si="179"/>
        <v>0.16809771502012077</v>
      </c>
      <c r="AC341" s="47">
        <f t="shared" si="180"/>
        <v>0.46876396568660572</v>
      </c>
      <c r="AD341" s="16">
        <f t="shared" si="181"/>
        <v>1.6990505676444913E-2</v>
      </c>
      <c r="AE341" s="16">
        <f t="shared" si="182"/>
        <v>0.19789949676527574</v>
      </c>
      <c r="AF341" s="16">
        <f t="shared" si="183"/>
        <v>-0.33462391263731361</v>
      </c>
      <c r="AG341" s="16">
        <f t="shared" si="184"/>
        <v>0.35848194550941143</v>
      </c>
      <c r="AH341" s="16">
        <f t="shared" si="185"/>
        <v>-0.83318603397473168</v>
      </c>
      <c r="AI341" s="16">
        <f t="shared" si="186"/>
        <v>-0.79954699755226355</v>
      </c>
      <c r="AJ341" s="16">
        <f t="shared" si="187"/>
        <v>-0.74423145614800312</v>
      </c>
      <c r="AK341" s="16">
        <f t="shared" si="188"/>
        <v>8.1792516147394939E-2</v>
      </c>
      <c r="AL341" s="47">
        <f t="shared" si="189"/>
        <v>-3.2562596927496315E-2</v>
      </c>
      <c r="AM341" s="16">
        <f t="shared" si="190"/>
        <v>-1.3181678971013422</v>
      </c>
      <c r="AN341" s="16">
        <f t="shared" si="191"/>
        <v>1.1857586721122202</v>
      </c>
      <c r="AO341" s="16">
        <f t="shared" si="192"/>
        <v>-1.5328993289509594</v>
      </c>
      <c r="AP341" s="16">
        <f t="shared" si="193"/>
        <v>-1.0906089583839915</v>
      </c>
      <c r="AQ341" s="16">
        <f t="shared" si="194"/>
        <v>1.1720449627785239</v>
      </c>
      <c r="AR341" s="19"/>
      <c r="AS341" s="14">
        <v>9.3300000000000002E-4</v>
      </c>
      <c r="AT341" s="16">
        <v>0.192299</v>
      </c>
      <c r="AU341" s="14">
        <v>7.0799999999999997E-4</v>
      </c>
      <c r="AV341" s="16">
        <v>2.1734909999999998</v>
      </c>
      <c r="AW341" s="15">
        <v>0.42749799999999999</v>
      </c>
      <c r="AX341" s="15">
        <v>7.2970999999999994E-2</v>
      </c>
      <c r="AY341" s="14">
        <v>7.8299999999999995E-4</v>
      </c>
      <c r="AZ341" s="37">
        <v>0.49016500000000002</v>
      </c>
      <c r="BA341" s="16">
        <v>3.050799</v>
      </c>
      <c r="BB341" s="16">
        <v>2.6994220000000002</v>
      </c>
      <c r="BC341" s="16">
        <f t="shared" si="166"/>
        <v>1.1301674951156209</v>
      </c>
      <c r="BD341" s="12">
        <v>184.88242099999999</v>
      </c>
      <c r="BE341" s="15">
        <v>0</v>
      </c>
      <c r="BF341" s="15">
        <v>0</v>
      </c>
      <c r="BG341" s="15">
        <v>0</v>
      </c>
      <c r="BH341" s="15">
        <v>0.51621399999999995</v>
      </c>
      <c r="BI341" s="37">
        <v>0.44987199999999999</v>
      </c>
      <c r="BJ341" s="13">
        <v>849.77687800000001</v>
      </c>
      <c r="BK341" s="15">
        <v>0.22906499999999999</v>
      </c>
      <c r="BL341" s="15">
        <v>6.8773879999999998</v>
      </c>
      <c r="BM341" s="16">
        <v>6.1659420000000003</v>
      </c>
      <c r="BN341" s="15">
        <v>0.18800900000000001</v>
      </c>
      <c r="BO341" s="19"/>
      <c r="BP341" s="11">
        <v>216</v>
      </c>
      <c r="BQ341" s="40">
        <v>0</v>
      </c>
      <c r="BR341" s="40">
        <v>29.492533000000002</v>
      </c>
      <c r="BS341" s="39">
        <v>0</v>
      </c>
      <c r="BT341" s="39">
        <v>52.852787999999997</v>
      </c>
      <c r="BU341" s="40">
        <v>1.2620130000000001</v>
      </c>
      <c r="BV341" s="40">
        <v>60.219402000000002</v>
      </c>
      <c r="BW341" s="39">
        <v>0</v>
      </c>
      <c r="BX341" s="39">
        <v>65.402108999999996</v>
      </c>
      <c r="BY341" s="40">
        <v>0</v>
      </c>
      <c r="BZ341" s="40">
        <v>0.47283500000000001</v>
      </c>
      <c r="CA341" s="39">
        <v>0</v>
      </c>
      <c r="CB341" s="39">
        <v>3.756551</v>
      </c>
      <c r="CC341" s="39">
        <v>7.8420779999999999</v>
      </c>
      <c r="CD341" s="39">
        <v>12.236502</v>
      </c>
      <c r="CE341" s="39">
        <v>10.730708999999999</v>
      </c>
      <c r="CF341" s="40">
        <v>1.384285</v>
      </c>
      <c r="CG341" s="40">
        <v>10.075364</v>
      </c>
      <c r="CH341" s="40">
        <v>0.66613599999999995</v>
      </c>
      <c r="CI341" s="40">
        <v>0.73487400000000003</v>
      </c>
      <c r="CJ341" s="40">
        <v>0.86205600000000004</v>
      </c>
      <c r="CK341" s="40">
        <v>21.501636999999999</v>
      </c>
      <c r="CL341" s="40">
        <v>5.6003999999999998E-2</v>
      </c>
      <c r="CM341" s="41">
        <v>25.281227000000001</v>
      </c>
      <c r="CN341" s="41">
        <v>27.517030999999999</v>
      </c>
      <c r="CO341" s="11">
        <v>738.70406300000002</v>
      </c>
      <c r="CP341" s="40">
        <v>64.964303000000001</v>
      </c>
      <c r="CQ341" s="40">
        <v>21.586849000000001</v>
      </c>
      <c r="CR341" s="40">
        <v>4.3222719999999999</v>
      </c>
      <c r="CS341" s="40">
        <v>25.417728</v>
      </c>
      <c r="CT341" s="40">
        <v>1.228437</v>
      </c>
      <c r="CU341" s="40">
        <v>16.330455000000001</v>
      </c>
      <c r="CV341" s="40">
        <v>0.18488299999999999</v>
      </c>
      <c r="CW341" s="40">
        <v>7.8477759999999996</v>
      </c>
      <c r="CX341" s="40">
        <v>29.158564999999999</v>
      </c>
      <c r="CY341" s="40">
        <v>1.3599239999999999</v>
      </c>
      <c r="CZ341" s="40">
        <v>6.721552</v>
      </c>
      <c r="DA341" s="40">
        <v>3.8081670000000001</v>
      </c>
      <c r="DB341" s="40">
        <v>2.5708139999999999</v>
      </c>
      <c r="DC341" s="40">
        <v>0.84882000000000002</v>
      </c>
    </row>
    <row r="342" spans="1:107" x14ac:dyDescent="0.25">
      <c r="A342" s="6" t="s">
        <v>104</v>
      </c>
      <c r="B342" s="5" t="s">
        <v>51</v>
      </c>
      <c r="C342" s="5" t="s">
        <v>105</v>
      </c>
      <c r="D342" s="24">
        <f t="shared" si="163"/>
        <v>0.71431299999999998</v>
      </c>
      <c r="E342" s="24">
        <f t="shared" si="164"/>
        <v>0.25134099999999998</v>
      </c>
      <c r="F342" s="8">
        <f t="shared" si="165"/>
        <v>0.96565400000000001</v>
      </c>
      <c r="G342" s="19"/>
      <c r="H342" s="9">
        <v>0.5478047458009031</v>
      </c>
      <c r="I342" s="9">
        <v>0.86662370165396974</v>
      </c>
      <c r="J342" s="9">
        <v>0.85344636901176452</v>
      </c>
      <c r="K342" s="9">
        <v>0.94526944502401045</v>
      </c>
      <c r="L342" s="9">
        <v>0.76554440762550446</v>
      </c>
      <c r="M342" s="9">
        <v>0.82903136913984765</v>
      </c>
      <c r="N342" s="19"/>
      <c r="O342" s="9">
        <f t="shared" si="167"/>
        <v>2.2745323106628836</v>
      </c>
      <c r="P342" s="9">
        <f t="shared" si="168"/>
        <v>2.2025800875805337</v>
      </c>
      <c r="Q342" s="9">
        <f t="shared" si="169"/>
        <v>2.3933789798458385</v>
      </c>
      <c r="R342" s="9">
        <f t="shared" si="170"/>
        <v>2.3179201667000418</v>
      </c>
      <c r="S342" s="9">
        <f t="shared" si="171"/>
        <v>2.3399346132523791</v>
      </c>
      <c r="T342" s="9">
        <f t="shared" si="172"/>
        <v>2.3009480437042065</v>
      </c>
      <c r="U342" s="19"/>
      <c r="V342" s="16">
        <f t="shared" si="173"/>
        <v>-0.4164689921923595</v>
      </c>
      <c r="W342" s="16">
        <f t="shared" si="174"/>
        <v>-0.53002842682941087</v>
      </c>
      <c r="X342" s="16">
        <f t="shared" si="175"/>
        <v>0.3212470456682357</v>
      </c>
      <c r="Y342" s="16">
        <f t="shared" si="176"/>
        <v>-0.54995949754749318</v>
      </c>
      <c r="Z342" s="16">
        <f t="shared" si="177"/>
        <v>-0.39338511273854593</v>
      </c>
      <c r="AA342" s="16">
        <f t="shared" si="178"/>
        <v>-0.44786205844641341</v>
      </c>
      <c r="AB342" s="16">
        <f t="shared" si="179"/>
        <v>9.0275367246150692E-2</v>
      </c>
      <c r="AC342" s="47">
        <f t="shared" si="180"/>
        <v>0.4897630113081255</v>
      </c>
      <c r="AD342" s="16">
        <f t="shared" si="181"/>
        <v>-6.8476906048440131E-2</v>
      </c>
      <c r="AE342" s="16">
        <f t="shared" si="182"/>
        <v>0.40212479669728546</v>
      </c>
      <c r="AF342" s="16">
        <f t="shared" si="183"/>
        <v>-0.48110898894715948</v>
      </c>
      <c r="AG342" s="16">
        <f t="shared" si="184"/>
        <v>0.2529899545321504</v>
      </c>
      <c r="AH342" s="16">
        <f t="shared" si="185"/>
        <v>1.3786094297565061</v>
      </c>
      <c r="AI342" s="16">
        <f t="shared" si="186"/>
        <v>1.8332288710882609</v>
      </c>
      <c r="AJ342" s="16">
        <f t="shared" si="187"/>
        <v>2.0041454217731016</v>
      </c>
      <c r="AK342" s="16">
        <f t="shared" si="188"/>
        <v>0.66637315326952429</v>
      </c>
      <c r="AL342" s="47">
        <f t="shared" si="189"/>
        <v>-0.5653718128682822</v>
      </c>
      <c r="AM342" s="16">
        <f t="shared" si="190"/>
        <v>2.0224101634644911</v>
      </c>
      <c r="AN342" s="16">
        <f t="shared" si="191"/>
        <v>-0.88047667025161835</v>
      </c>
      <c r="AO342" s="16">
        <f t="shared" si="192"/>
        <v>1.5952209152974717</v>
      </c>
      <c r="AP342" s="16">
        <f t="shared" si="193"/>
        <v>9.3740646550574722E-2</v>
      </c>
      <c r="AQ342" s="16">
        <f t="shared" si="194"/>
        <v>-0.40106621976194434</v>
      </c>
      <c r="AR342" s="19"/>
      <c r="AS342" s="14">
        <v>9.4300000000000004E-4</v>
      </c>
      <c r="AT342" s="16">
        <v>0.213476</v>
      </c>
      <c r="AU342" s="14">
        <v>6.9099999999999999E-4</v>
      </c>
      <c r="AV342" s="16">
        <v>1.0839190000000001</v>
      </c>
      <c r="AW342" s="15">
        <v>0.47634500000000002</v>
      </c>
      <c r="AX342" s="15">
        <v>9.0881000000000003E-2</v>
      </c>
      <c r="AY342" s="14">
        <v>7.7499999999999997E-4</v>
      </c>
      <c r="AZ342" s="37">
        <v>0.49307600000000001</v>
      </c>
      <c r="BA342" s="16">
        <v>3.0131640000000002</v>
      </c>
      <c r="BB342" s="16">
        <v>2.8215590000000002</v>
      </c>
      <c r="BC342" s="16">
        <f t="shared" si="166"/>
        <v>1.0679074936940889</v>
      </c>
      <c r="BD342" s="12">
        <v>182.89191600000001</v>
      </c>
      <c r="BE342" s="15">
        <v>3.4355190000000002</v>
      </c>
      <c r="BF342" s="15">
        <v>0.74755199999999999</v>
      </c>
      <c r="BG342" s="15">
        <v>1.101335</v>
      </c>
      <c r="BH342" s="15">
        <v>0.71431299999999998</v>
      </c>
      <c r="BI342" s="37">
        <v>0.25134099999999998</v>
      </c>
      <c r="BJ342" s="13">
        <v>1928.320483</v>
      </c>
      <c r="BK342" s="15">
        <v>0.13436200000000001</v>
      </c>
      <c r="BL342" s="15">
        <v>7.6237810000000001</v>
      </c>
      <c r="BM342" s="16">
        <v>10.618372000000001</v>
      </c>
      <c r="BN342" s="15">
        <v>0.16872200000000001</v>
      </c>
      <c r="BO342" s="19"/>
      <c r="BP342" s="11">
        <v>180.6</v>
      </c>
      <c r="BQ342" s="21">
        <v>0</v>
      </c>
      <c r="BR342" s="21">
        <v>61.729790000000001</v>
      </c>
      <c r="BS342" s="20">
        <v>0</v>
      </c>
      <c r="BT342" s="20">
        <v>23.914304999999999</v>
      </c>
      <c r="BU342" s="21">
        <v>0.75110200000000005</v>
      </c>
      <c r="BV342" s="21">
        <v>88.717308000000003</v>
      </c>
      <c r="BW342" s="20">
        <v>0</v>
      </c>
      <c r="BX342" s="20">
        <v>80.683681000000007</v>
      </c>
      <c r="BY342" s="21">
        <v>0</v>
      </c>
      <c r="BZ342" s="21">
        <v>0.58854200000000001</v>
      </c>
      <c r="CA342" s="20">
        <v>0</v>
      </c>
      <c r="CB342" s="20">
        <v>7.1382789999999998</v>
      </c>
      <c r="CC342" s="20">
        <v>12.605</v>
      </c>
      <c r="CD342" s="20">
        <v>9.2067160000000001</v>
      </c>
      <c r="CE342" s="20">
        <v>8.4800350000000009</v>
      </c>
      <c r="CF342" s="21">
        <v>1.510775</v>
      </c>
      <c r="CG342" s="21">
        <v>15.077000999999999</v>
      </c>
      <c r="CH342" s="21">
        <v>1.7447440000000001</v>
      </c>
      <c r="CI342" s="21">
        <v>1.8377889999999999</v>
      </c>
      <c r="CJ342" s="21">
        <v>2.6231420000000001</v>
      </c>
      <c r="CK342" s="21">
        <v>19.103999999999999</v>
      </c>
      <c r="CL342" s="21">
        <v>0.120959</v>
      </c>
      <c r="CM342" s="23">
        <v>30.951426000000001</v>
      </c>
      <c r="CN342" s="23">
        <v>38.692898</v>
      </c>
      <c r="CO342" s="22">
        <v>664.67470700000001</v>
      </c>
      <c r="CP342" s="21">
        <v>70.085769999999997</v>
      </c>
      <c r="CQ342" s="21">
        <v>15.634389000000001</v>
      </c>
      <c r="CR342" s="21">
        <v>4.3052070000000002</v>
      </c>
      <c r="CS342" s="21">
        <v>31.816002000000001</v>
      </c>
      <c r="CT342" s="21">
        <v>1.4307160000000001</v>
      </c>
      <c r="CU342" s="21">
        <v>6.226</v>
      </c>
      <c r="CV342" s="21">
        <v>-1.877E-3</v>
      </c>
      <c r="CW342" s="21">
        <v>7.637632</v>
      </c>
      <c r="CX342" s="21">
        <v>24.616102000000001</v>
      </c>
      <c r="CY342" s="21">
        <v>1.3471</v>
      </c>
      <c r="CZ342" s="21">
        <v>7.2537419999999999</v>
      </c>
      <c r="DA342" s="21">
        <v>3.5139200000000002</v>
      </c>
      <c r="DB342" s="21">
        <v>2.5773999999999999</v>
      </c>
      <c r="DC342" s="21">
        <v>0.91362200000000005</v>
      </c>
    </row>
    <row r="343" spans="1:107" x14ac:dyDescent="0.25">
      <c r="A343" s="6" t="s">
        <v>311</v>
      </c>
      <c r="B343" s="5" t="s">
        <v>56</v>
      </c>
      <c r="C343" s="5" t="s">
        <v>52</v>
      </c>
      <c r="D343" s="24">
        <f t="shared" si="163"/>
        <v>0.52656999999999998</v>
      </c>
      <c r="E343" s="24">
        <f t="shared" si="164"/>
        <v>0.43862600000000002</v>
      </c>
      <c r="F343" s="8">
        <f t="shared" si="165"/>
        <v>0.96519599999999994</v>
      </c>
      <c r="G343" s="19"/>
      <c r="H343" s="9">
        <v>0.41437047816206452</v>
      </c>
      <c r="I343" s="9">
        <v>0.83888836706547265</v>
      </c>
      <c r="J343" s="9">
        <v>0.58936222916335934</v>
      </c>
      <c r="K343" s="9">
        <v>0.83559923265571068</v>
      </c>
      <c r="L343" s="9">
        <v>0.62199843568150603</v>
      </c>
      <c r="M343" s="9">
        <v>0.76198681296830373</v>
      </c>
      <c r="N343" s="19"/>
      <c r="O343" s="9">
        <f t="shared" si="167"/>
        <v>2.3018016487600024</v>
      </c>
      <c r="P343" s="9">
        <f t="shared" si="168"/>
        <v>2.4673918357562123</v>
      </c>
      <c r="Q343" s="9">
        <f t="shared" si="169"/>
        <v>2.4075502538104785</v>
      </c>
      <c r="R343" s="9">
        <f t="shared" si="170"/>
        <v>2.5126981844045857</v>
      </c>
      <c r="S343" s="9">
        <f t="shared" si="171"/>
        <v>2.3634470995246324</v>
      </c>
      <c r="T343" s="9">
        <f t="shared" si="172"/>
        <v>2.1844140213618966</v>
      </c>
      <c r="U343" s="19"/>
      <c r="V343" s="16">
        <f t="shared" si="173"/>
        <v>-0.29269404569504903</v>
      </c>
      <c r="W343" s="16">
        <f t="shared" si="174"/>
        <v>-0.10171118902596714</v>
      </c>
      <c r="X343" s="16">
        <f t="shared" si="175"/>
        <v>-0.1701470446647475</v>
      </c>
      <c r="Y343" s="16">
        <f t="shared" si="176"/>
        <v>-0.72398674866340329</v>
      </c>
      <c r="Z343" s="16">
        <f t="shared" si="177"/>
        <v>-0.30799350665973824</v>
      </c>
      <c r="AA343" s="16">
        <f t="shared" si="178"/>
        <v>-0.84459565779683177</v>
      </c>
      <c r="AB343" s="16">
        <f t="shared" si="179"/>
        <v>-0.27938078468020772</v>
      </c>
      <c r="AC343" s="47">
        <f t="shared" si="180"/>
        <v>9.1444803790619436E-2</v>
      </c>
      <c r="AD343" s="16">
        <f t="shared" si="181"/>
        <v>-0.19552324274398961</v>
      </c>
      <c r="AE343" s="16">
        <f t="shared" si="182"/>
        <v>-0.23797856238450343</v>
      </c>
      <c r="AF343" s="16">
        <f t="shared" si="183"/>
        <v>-0.14067916273560696</v>
      </c>
      <c r="AG343" s="16">
        <f t="shared" si="184"/>
        <v>3.5236429932167877E-2</v>
      </c>
      <c r="AH343" s="16">
        <f t="shared" si="185"/>
        <v>0.97374333008123948</v>
      </c>
      <c r="AI343" s="16">
        <f t="shared" si="186"/>
        <v>1.5166450674090985</v>
      </c>
      <c r="AJ343" s="16">
        <f t="shared" si="187"/>
        <v>0.56123227595268554</v>
      </c>
      <c r="AK343" s="16">
        <f t="shared" si="188"/>
        <v>0.11235257489598423</v>
      </c>
      <c r="AL343" s="47">
        <f t="shared" si="189"/>
        <v>-6.2744142592757998E-2</v>
      </c>
      <c r="AM343" s="16">
        <f t="shared" si="190"/>
        <v>-0.92524784136011018</v>
      </c>
      <c r="AN343" s="16">
        <f t="shared" si="191"/>
        <v>0.66120897356928721</v>
      </c>
      <c r="AO343" s="16">
        <f t="shared" si="192"/>
        <v>-0.8835861687770904</v>
      </c>
      <c r="AP343" s="16">
        <f t="shared" si="193"/>
        <v>-0.74069883759333011</v>
      </c>
      <c r="AQ343" s="16">
        <f t="shared" si="194"/>
        <v>0.42875869708187309</v>
      </c>
      <c r="AR343" s="19"/>
      <c r="AS343" s="14">
        <v>9.6000000000000002E-4</v>
      </c>
      <c r="AT343" s="16">
        <v>0.27107300000000001</v>
      </c>
      <c r="AU343" s="14">
        <v>6.2600000000000004E-4</v>
      </c>
      <c r="AV343" s="16">
        <v>0.86634900000000004</v>
      </c>
      <c r="AW343" s="15">
        <v>0.48779699999999998</v>
      </c>
      <c r="AX343" s="15">
        <v>6.0142000000000001E-2</v>
      </c>
      <c r="AY343" s="14">
        <v>7.3700000000000002E-4</v>
      </c>
      <c r="AZ343" s="37">
        <v>0.437859</v>
      </c>
      <c r="BA343" s="16">
        <v>2.95722</v>
      </c>
      <c r="BB343" s="16">
        <v>2.4387449999999999</v>
      </c>
      <c r="BC343" s="16">
        <f t="shared" si="166"/>
        <v>1.2125991032272747</v>
      </c>
      <c r="BD343" s="12">
        <v>178.78317300000001</v>
      </c>
      <c r="BE343" s="15">
        <v>2.8066520000000001</v>
      </c>
      <c r="BF343" s="15">
        <v>0.65766100000000005</v>
      </c>
      <c r="BG343" s="15">
        <v>0.52312800000000004</v>
      </c>
      <c r="BH343" s="15">
        <v>0.52656999999999998</v>
      </c>
      <c r="BI343" s="37">
        <v>0.43862600000000002</v>
      </c>
      <c r="BJ343" s="13">
        <v>976.63558499999999</v>
      </c>
      <c r="BK343" s="15">
        <v>0.20502300000000001</v>
      </c>
      <c r="BL343" s="15">
        <v>7.0323190000000002</v>
      </c>
      <c r="BM343" s="16">
        <v>7.4813900000000002</v>
      </c>
      <c r="BN343" s="15">
        <v>0.178896</v>
      </c>
      <c r="BO343" s="19"/>
      <c r="BP343" s="11">
        <v>155.42857100000001</v>
      </c>
      <c r="BQ343" s="40">
        <v>30.238492999999998</v>
      </c>
      <c r="BR343" s="40">
        <v>18.784143</v>
      </c>
      <c r="BS343" s="39">
        <v>23.098499</v>
      </c>
      <c r="BT343" s="39">
        <v>17.180175999999999</v>
      </c>
      <c r="BU343" s="40">
        <v>0.99163299999999999</v>
      </c>
      <c r="BV343" s="40">
        <v>37.002386999999999</v>
      </c>
      <c r="BW343" s="39">
        <v>59.816158000000001</v>
      </c>
      <c r="BX343" s="39">
        <v>46.609287999999999</v>
      </c>
      <c r="BY343" s="40">
        <v>1.961608</v>
      </c>
      <c r="BZ343" s="40">
        <v>0.34325499999999998</v>
      </c>
      <c r="CA343" s="39">
        <v>3.7140179999999998</v>
      </c>
      <c r="CB343" s="39">
        <v>0</v>
      </c>
      <c r="CC343" s="39">
        <v>5.8748089999999999</v>
      </c>
      <c r="CD343" s="39">
        <v>11.092271999999999</v>
      </c>
      <c r="CE343" s="39">
        <v>8.7298589999999994</v>
      </c>
      <c r="CF343" s="40">
        <v>1.095588</v>
      </c>
      <c r="CG343" s="40">
        <v>9.8381430000000005</v>
      </c>
      <c r="CH343" s="40">
        <v>0.56858200000000003</v>
      </c>
      <c r="CI343" s="40">
        <v>0.42776199999999998</v>
      </c>
      <c r="CJ343" s="40">
        <v>0.60167899999999996</v>
      </c>
      <c r="CK343" s="40">
        <v>21.319143</v>
      </c>
      <c r="CL343" s="40">
        <v>0.230127</v>
      </c>
      <c r="CM343" s="41">
        <v>30.495591000000001</v>
      </c>
      <c r="CN343" s="41">
        <v>34.286861000000002</v>
      </c>
      <c r="CO343" s="11">
        <v>740.99455</v>
      </c>
      <c r="CP343" s="40">
        <v>52.692399999999999</v>
      </c>
      <c r="CQ343" s="40">
        <v>12.766646</v>
      </c>
      <c r="CR343" s="40">
        <v>1.9836940000000001</v>
      </c>
      <c r="CS343" s="40">
        <v>19.486143999999999</v>
      </c>
      <c r="CT343" s="40">
        <v>1.015614</v>
      </c>
      <c r="CU343" s="40">
        <v>28.389572999999999</v>
      </c>
      <c r="CV343" s="40">
        <v>2.1649999999999999E-2</v>
      </c>
      <c r="CW343" s="40">
        <v>8.0265109999999993</v>
      </c>
      <c r="CX343" s="40">
        <v>29.768820000000002</v>
      </c>
      <c r="CY343" s="40">
        <v>1.3253889999999999</v>
      </c>
      <c r="CZ343" s="40">
        <v>6.2352600000000002</v>
      </c>
      <c r="DA343" s="40">
        <v>3.300961</v>
      </c>
      <c r="DB343" s="40">
        <v>2.4581900000000001</v>
      </c>
      <c r="DC343" s="40">
        <v>0.80010099999999995</v>
      </c>
    </row>
    <row r="344" spans="1:107" x14ac:dyDescent="0.25">
      <c r="A344" s="6" t="s">
        <v>574</v>
      </c>
      <c r="B344" s="5" t="s">
        <v>51</v>
      </c>
      <c r="C344" s="5" t="s">
        <v>183</v>
      </c>
      <c r="D344" s="24">
        <f t="shared" si="163"/>
        <v>0.96408199999999999</v>
      </c>
      <c r="E344" s="24">
        <f t="shared" si="164"/>
        <v>2.3E-5</v>
      </c>
      <c r="F344" s="8">
        <f t="shared" si="165"/>
        <v>0.96410499999999999</v>
      </c>
      <c r="G344" s="19"/>
      <c r="H344" s="9">
        <v>1.1603341684766053</v>
      </c>
      <c r="I344" s="9">
        <v>1.472013295870142</v>
      </c>
      <c r="J344" s="9">
        <v>1.1322212600296839</v>
      </c>
      <c r="K344" s="9">
        <v>0.98885907124482286</v>
      </c>
      <c r="L344" s="9">
        <v>1.270762284402031</v>
      </c>
      <c r="M344" s="9">
        <v>1.3154856360366911</v>
      </c>
      <c r="N344" s="19"/>
      <c r="O344" s="9">
        <f t="shared" si="167"/>
        <v>1.6808592069058996</v>
      </c>
      <c r="P344" s="9">
        <f t="shared" si="168"/>
        <v>2.4582775525001672</v>
      </c>
      <c r="Q344" s="9">
        <f t="shared" si="169"/>
        <v>1.7393801876359756</v>
      </c>
      <c r="R344" s="9">
        <f t="shared" si="170"/>
        <v>1.9958114268041414</v>
      </c>
      <c r="S344" s="9">
        <f t="shared" si="171"/>
        <v>1.8710928809683762</v>
      </c>
      <c r="T344" s="9">
        <f t="shared" si="172"/>
        <v>2.0977956149057664</v>
      </c>
      <c r="U344" s="19"/>
      <c r="V344" s="16">
        <f t="shared" si="173"/>
        <v>1.5566492725588859</v>
      </c>
      <c r="W344" s="16">
        <f t="shared" si="174"/>
        <v>-0.98701318120025006</v>
      </c>
      <c r="X344" s="16">
        <f t="shared" si="175"/>
        <v>2.4455814977231336</v>
      </c>
      <c r="Y344" s="16">
        <f t="shared" si="176"/>
        <v>-1.408072139399166</v>
      </c>
      <c r="Z344" s="16">
        <f t="shared" si="177"/>
        <v>-0.89155998120966373</v>
      </c>
      <c r="AA344" s="16">
        <f t="shared" si="178"/>
        <v>3.1543613161689312</v>
      </c>
      <c r="AB344" s="16">
        <f t="shared" si="179"/>
        <v>2.7946019523916181</v>
      </c>
      <c r="AC344" s="47">
        <f t="shared" si="180"/>
        <v>1.2426916910560231</v>
      </c>
      <c r="AD344" s="16">
        <f t="shared" si="181"/>
        <v>-0.89411004385959469</v>
      </c>
      <c r="AE344" s="16">
        <f t="shared" si="182"/>
        <v>0.69534428461722153</v>
      </c>
      <c r="AF344" s="16">
        <f t="shared" si="183"/>
        <v>-0.91355016432963776</v>
      </c>
      <c r="AG344" s="16">
        <f t="shared" si="184"/>
        <v>1.9122904851589628</v>
      </c>
      <c r="AH344" s="16">
        <f t="shared" si="185"/>
        <v>-0.83318603397473168</v>
      </c>
      <c r="AI344" s="16">
        <f t="shared" si="186"/>
        <v>-0.79954699755226355</v>
      </c>
      <c r="AJ344" s="16">
        <f t="shared" si="187"/>
        <v>-0.74423145614800312</v>
      </c>
      <c r="AK344" s="16">
        <f t="shared" si="188"/>
        <v>1.4034294794163353</v>
      </c>
      <c r="AL344" s="47">
        <f t="shared" si="189"/>
        <v>-1.2398485773625245</v>
      </c>
      <c r="AM344" s="16">
        <f t="shared" si="190"/>
        <v>0.48401054338526595</v>
      </c>
      <c r="AN344" s="16">
        <f t="shared" si="191"/>
        <v>0.16292821425959961</v>
      </c>
      <c r="AO344" s="16">
        <f t="shared" si="192"/>
        <v>0.55237446778713717</v>
      </c>
      <c r="AP344" s="16">
        <f t="shared" si="193"/>
        <v>3.2269059880290918</v>
      </c>
      <c r="AQ344" s="16">
        <f t="shared" si="194"/>
        <v>1.7776523942278397</v>
      </c>
      <c r="AR344" s="19"/>
      <c r="AS344" s="14">
        <v>1.214E-3</v>
      </c>
      <c r="AT344" s="16">
        <v>0.15202399999999999</v>
      </c>
      <c r="AU344" s="14">
        <v>9.7199999999999999E-4</v>
      </c>
      <c r="AV344" s="16">
        <v>1.1101E-2</v>
      </c>
      <c r="AW344" s="15">
        <v>0.40953400000000001</v>
      </c>
      <c r="AX344" s="15">
        <v>0.36998199999999998</v>
      </c>
      <c r="AY344" s="14">
        <v>1.0529999999999999E-3</v>
      </c>
      <c r="AZ344" s="37">
        <v>0.59745099999999995</v>
      </c>
      <c r="BA344" s="16">
        <v>2.6496019999999998</v>
      </c>
      <c r="BB344" s="16">
        <v>2.9969190000000001</v>
      </c>
      <c r="BC344" s="16">
        <f t="shared" si="166"/>
        <v>0.88410864624636154</v>
      </c>
      <c r="BD344" s="12">
        <v>214.20088999999999</v>
      </c>
      <c r="BE344" s="15">
        <v>0</v>
      </c>
      <c r="BF344" s="15">
        <v>0</v>
      </c>
      <c r="BG344" s="15">
        <v>0</v>
      </c>
      <c r="BH344" s="15">
        <v>0.96408199999999999</v>
      </c>
      <c r="BI344" s="37">
        <v>2.3E-5</v>
      </c>
      <c r="BJ344" s="13">
        <v>1431.630676</v>
      </c>
      <c r="BK344" s="15">
        <v>0.18218500000000001</v>
      </c>
      <c r="BL344" s="15">
        <v>7.3749500000000001</v>
      </c>
      <c r="BM344" s="16">
        <v>22.397157</v>
      </c>
      <c r="BN344" s="15">
        <v>0.195434</v>
      </c>
      <c r="BO344" s="19"/>
      <c r="BP344" s="11">
        <v>212</v>
      </c>
      <c r="BQ344" s="40">
        <v>34.776667000000003</v>
      </c>
      <c r="BR344" s="40">
        <v>40.043334999999999</v>
      </c>
      <c r="BS344" s="39">
        <v>9.5546100000000003</v>
      </c>
      <c r="BT344" s="39">
        <v>14.965260000000001</v>
      </c>
      <c r="BU344" s="40">
        <v>0.686504</v>
      </c>
      <c r="BV344" s="40">
        <v>30.143131</v>
      </c>
      <c r="BW344" s="39">
        <v>18.050844000000001</v>
      </c>
      <c r="BX344" s="39">
        <v>43.409441999999999</v>
      </c>
      <c r="BY344" s="40">
        <v>1.40734</v>
      </c>
      <c r="BZ344" s="40">
        <v>0.23647799999999999</v>
      </c>
      <c r="CA344" s="39">
        <v>10.917089000000001</v>
      </c>
      <c r="CB344" s="39">
        <v>35.881628999999997</v>
      </c>
      <c r="CC344" s="39">
        <v>22.141911</v>
      </c>
      <c r="CD344" s="39">
        <v>8.7339789999999997</v>
      </c>
      <c r="CE344" s="39">
        <v>6.7543600000000001</v>
      </c>
      <c r="CF344" s="40">
        <v>1.4547559999999999</v>
      </c>
      <c r="CG344" s="40">
        <v>18.028001</v>
      </c>
      <c r="CH344" s="40">
        <v>2.6403340000000002</v>
      </c>
      <c r="CI344" s="40">
        <v>2.9938030000000002</v>
      </c>
      <c r="CJ344" s="40">
        <v>2.8314870000000001</v>
      </c>
      <c r="CK344" s="40">
        <v>19.850667000000001</v>
      </c>
      <c r="CL344" s="40">
        <v>3.6097999999999998E-2</v>
      </c>
      <c r="CM344" s="41">
        <v>39.286610000000003</v>
      </c>
      <c r="CN344" s="41">
        <v>47.844990000000003</v>
      </c>
      <c r="CO344" s="11">
        <v>451.25135</v>
      </c>
      <c r="CP344" s="40">
        <v>61.658113</v>
      </c>
      <c r="CQ344" s="40">
        <v>26.874713</v>
      </c>
      <c r="CR344" s="40">
        <v>4.331531</v>
      </c>
      <c r="CS344" s="40">
        <v>57.493668999999997</v>
      </c>
      <c r="CT344" s="40">
        <v>1.9024829999999999</v>
      </c>
      <c r="CU344" s="40">
        <v>13.933334</v>
      </c>
      <c r="CV344" s="40">
        <v>-3.1864000000000003E-2</v>
      </c>
      <c r="CW344" s="40">
        <v>6.6496440000000003</v>
      </c>
      <c r="CX344" s="40">
        <v>28.561613000000001</v>
      </c>
      <c r="CY344" s="40">
        <v>2.0916000000000001</v>
      </c>
      <c r="CZ344" s="40">
        <v>9.0471389999999996</v>
      </c>
      <c r="DA344" s="40">
        <v>3.381224</v>
      </c>
      <c r="DB344" s="40">
        <v>2.6033360000000001</v>
      </c>
      <c r="DC344" s="40">
        <v>0.81770799999999999</v>
      </c>
    </row>
    <row r="345" spans="1:107" x14ac:dyDescent="0.25">
      <c r="A345" s="6" t="s">
        <v>168</v>
      </c>
      <c r="B345" s="5" t="s">
        <v>51</v>
      </c>
      <c r="C345" s="10" t="s">
        <v>112</v>
      </c>
      <c r="D345" s="24">
        <f t="shared" si="163"/>
        <v>0.95544899999999999</v>
      </c>
      <c r="E345" s="24">
        <f t="shared" si="164"/>
        <v>7.5570000000000003E-3</v>
      </c>
      <c r="F345" s="8">
        <f t="shared" si="165"/>
        <v>0.96300600000000003</v>
      </c>
      <c r="G345" s="19"/>
      <c r="H345" s="9">
        <v>1.3769294057235635</v>
      </c>
      <c r="I345" s="9">
        <v>1.1985996135962043</v>
      </c>
      <c r="J345" s="9">
        <v>1.3027744910473631</v>
      </c>
      <c r="K345" s="9">
        <v>1.1433845879180851</v>
      </c>
      <c r="L345" s="9">
        <v>1.3091524052173511</v>
      </c>
      <c r="M345" s="9">
        <v>1.1720714021686376</v>
      </c>
      <c r="N345" s="19"/>
      <c r="O345" s="9">
        <f t="shared" si="167"/>
        <v>2.1928892317193451</v>
      </c>
      <c r="P345" s="9">
        <f t="shared" si="168"/>
        <v>2.263346469054623</v>
      </c>
      <c r="Q345" s="9">
        <f t="shared" si="169"/>
        <v>2.2161027972905267</v>
      </c>
      <c r="R345" s="9">
        <f t="shared" si="170"/>
        <v>2.1628238525364369</v>
      </c>
      <c r="S345" s="9">
        <f t="shared" si="171"/>
        <v>2.3109370999754657</v>
      </c>
      <c r="T345" s="9">
        <f t="shared" si="172"/>
        <v>2.3075407522303237</v>
      </c>
      <c r="U345" s="19"/>
      <c r="V345" s="16">
        <f t="shared" si="173"/>
        <v>-0.70042328121560204</v>
      </c>
      <c r="W345" s="16">
        <f t="shared" si="174"/>
        <v>-0.84503646879954608</v>
      </c>
      <c r="X345" s="16">
        <f t="shared" si="175"/>
        <v>0.41196595465278624</v>
      </c>
      <c r="Y345" s="16">
        <f t="shared" si="176"/>
        <v>-1.0725411683100667</v>
      </c>
      <c r="Z345" s="16">
        <f t="shared" si="177"/>
        <v>-1.0526050308158543</v>
      </c>
      <c r="AA345" s="16">
        <f t="shared" si="178"/>
        <v>-0.95116481521367691</v>
      </c>
      <c r="AB345" s="16">
        <f t="shared" si="179"/>
        <v>4.1636399887419129E-2</v>
      </c>
      <c r="AC345" s="47">
        <f t="shared" si="180"/>
        <v>0.32627198761656745</v>
      </c>
      <c r="AD345" s="16">
        <f t="shared" si="181"/>
        <v>-1.3547756459800866</v>
      </c>
      <c r="AE345" s="16">
        <f t="shared" si="182"/>
        <v>1.4282609085026816</v>
      </c>
      <c r="AF345" s="16">
        <f t="shared" si="183"/>
        <v>-1.3178975860170037</v>
      </c>
      <c r="AG345" s="16">
        <f t="shared" si="184"/>
        <v>2.0865782387952772</v>
      </c>
      <c r="AH345" s="16">
        <f t="shared" si="185"/>
        <v>1.4465402426425942</v>
      </c>
      <c r="AI345" s="16">
        <f t="shared" si="186"/>
        <v>1.8071212992882628</v>
      </c>
      <c r="AJ345" s="16">
        <f t="shared" si="187"/>
        <v>2.6130289309457013</v>
      </c>
      <c r="AK345" s="16">
        <f t="shared" si="188"/>
        <v>1.3779539109365584</v>
      </c>
      <c r="AL345" s="47">
        <f t="shared" si="189"/>
        <v>-1.2196291424485923</v>
      </c>
      <c r="AM345" s="16">
        <f t="shared" si="190"/>
        <v>1.0427358213795144</v>
      </c>
      <c r="AN345" s="16">
        <f t="shared" si="191"/>
        <v>0.76397201658306357</v>
      </c>
      <c r="AO345" s="16">
        <f t="shared" si="192"/>
        <v>0.88545282786238233</v>
      </c>
      <c r="AP345" s="16">
        <f t="shared" si="193"/>
        <v>-0.52283786036697777</v>
      </c>
      <c r="AQ345" s="16">
        <f t="shared" si="194"/>
        <v>1.0343661285311891</v>
      </c>
      <c r="AR345" s="19"/>
      <c r="AS345" s="14">
        <v>9.0399999999999996E-4</v>
      </c>
      <c r="AT345" s="16">
        <v>0.17111599999999999</v>
      </c>
      <c r="AU345" s="14">
        <v>7.0299999999999996E-4</v>
      </c>
      <c r="AV345" s="16">
        <v>0.43058400000000002</v>
      </c>
      <c r="AW345" s="15">
        <v>0.387936</v>
      </c>
      <c r="AX345" s="15">
        <v>5.1885000000000001E-2</v>
      </c>
      <c r="AY345" s="14">
        <v>7.6999999999999996E-4</v>
      </c>
      <c r="AZ345" s="37">
        <v>0.470412</v>
      </c>
      <c r="BA345" s="16">
        <v>2.4467509999999999</v>
      </c>
      <c r="BB345" s="16">
        <v>3.4352399999999998</v>
      </c>
      <c r="BC345" s="16">
        <f t="shared" si="166"/>
        <v>0.71225038134162388</v>
      </c>
      <c r="BD345" s="12">
        <v>217.489487</v>
      </c>
      <c r="BE345" s="15">
        <v>3.5410339999999998</v>
      </c>
      <c r="BF345" s="15">
        <v>0.74013899999999999</v>
      </c>
      <c r="BG345" s="15">
        <v>1.3453280000000001</v>
      </c>
      <c r="BH345" s="15">
        <v>0.95544899999999999</v>
      </c>
      <c r="BI345" s="37">
        <v>7.5570000000000003E-3</v>
      </c>
      <c r="BJ345" s="13">
        <v>1612.0214840000001</v>
      </c>
      <c r="BK345" s="15">
        <v>0.209733</v>
      </c>
      <c r="BL345" s="15">
        <v>7.4544249999999996</v>
      </c>
      <c r="BM345" s="16">
        <v>8.300414</v>
      </c>
      <c r="BN345" s="15">
        <v>0.18632099999999999</v>
      </c>
      <c r="BO345" s="19"/>
      <c r="BP345" s="11">
        <v>177.5</v>
      </c>
      <c r="BQ345" s="21">
        <v>47.157321000000003</v>
      </c>
      <c r="BR345" s="21">
        <v>34.826197000000001</v>
      </c>
      <c r="BS345" s="20">
        <v>16.467126</v>
      </c>
      <c r="BT345" s="20">
        <v>19.798883</v>
      </c>
      <c r="BU345" s="21">
        <v>0.55686899999999995</v>
      </c>
      <c r="BV345" s="21">
        <v>52.15766</v>
      </c>
      <c r="BW345" s="20">
        <v>59.568598000000001</v>
      </c>
      <c r="BX345" s="20">
        <v>65.239035000000001</v>
      </c>
      <c r="BY345" s="21">
        <v>2.5999919999999999</v>
      </c>
      <c r="BZ345" s="21">
        <v>0.251247</v>
      </c>
      <c r="CA345" s="20">
        <v>3.9328660000000002</v>
      </c>
      <c r="CB345" s="20">
        <v>2.0111699999999999</v>
      </c>
      <c r="CC345" s="20">
        <v>5.9876719999999999</v>
      </c>
      <c r="CD345" s="20">
        <v>8.6169290000000007</v>
      </c>
      <c r="CE345" s="20">
        <v>7.7955940000000004</v>
      </c>
      <c r="CF345" s="21">
        <v>1.404263</v>
      </c>
      <c r="CG345" s="21">
        <v>17.644501000000002</v>
      </c>
      <c r="CH345" s="21">
        <v>1.350338</v>
      </c>
      <c r="CI345" s="21">
        <v>1.4584299999999999</v>
      </c>
      <c r="CJ345" s="21">
        <v>1.699203</v>
      </c>
      <c r="CK345" s="21">
        <v>13.679001</v>
      </c>
      <c r="CL345" s="21">
        <v>-3.3862000000000003E-2</v>
      </c>
      <c r="CM345" s="23">
        <v>28.370107999999998</v>
      </c>
      <c r="CN345" s="23">
        <v>36.114466</v>
      </c>
      <c r="CO345" s="22">
        <v>589.56233199999997</v>
      </c>
      <c r="CP345" s="21">
        <v>59.192123000000002</v>
      </c>
      <c r="CQ345" s="21">
        <v>15.104473</v>
      </c>
      <c r="CR345" s="21">
        <v>4.5962300000000003</v>
      </c>
      <c r="CS345" s="21">
        <v>26.042000999999999</v>
      </c>
      <c r="CT345" s="21">
        <v>1.1046320000000001</v>
      </c>
      <c r="CU345" s="21">
        <v>3.6440000000000001</v>
      </c>
      <c r="CV345" s="21">
        <v>-5.1561000000000003E-2</v>
      </c>
      <c r="CW345" s="21">
        <v>8.6132449999999992</v>
      </c>
      <c r="CX345" s="21">
        <v>24.166156999999998</v>
      </c>
      <c r="CY345" s="21">
        <v>1.010248</v>
      </c>
      <c r="CZ345" s="21">
        <v>6.0241290000000003</v>
      </c>
      <c r="DA345" s="21">
        <v>3.707087</v>
      </c>
      <c r="DB345" s="21">
        <v>2.7855629999999998</v>
      </c>
      <c r="DC345" s="21">
        <v>0.73438999999999999</v>
      </c>
    </row>
    <row r="346" spans="1:107" x14ac:dyDescent="0.25">
      <c r="A346" s="6" t="s">
        <v>444</v>
      </c>
      <c r="B346" s="5" t="s">
        <v>51</v>
      </c>
      <c r="C346" s="5" t="s">
        <v>52</v>
      </c>
      <c r="D346" s="24">
        <f t="shared" si="163"/>
        <v>0.73027799999999998</v>
      </c>
      <c r="E346" s="24">
        <f t="shared" si="164"/>
        <v>0.23233799999999999</v>
      </c>
      <c r="F346" s="8">
        <f t="shared" si="165"/>
        <v>0.96261599999999992</v>
      </c>
      <c r="G346" s="19"/>
      <c r="H346" s="9">
        <v>1.0539194035050139</v>
      </c>
      <c r="I346" s="9">
        <v>0.80705157986072718</v>
      </c>
      <c r="J346" s="9">
        <v>0.89073590513092482</v>
      </c>
      <c r="K346" s="9">
        <v>1.0089874014185949</v>
      </c>
      <c r="L346" s="9">
        <v>0.9288746358258535</v>
      </c>
      <c r="M346" s="9">
        <v>0.94238324501572457</v>
      </c>
      <c r="N346" s="19"/>
      <c r="O346" s="9">
        <f t="shared" si="167"/>
        <v>2.7462289409443543</v>
      </c>
      <c r="P346" s="9">
        <f t="shared" si="168"/>
        <v>2.9361017694257923</v>
      </c>
      <c r="Q346" s="9">
        <f t="shared" si="169"/>
        <v>2.600530521877698</v>
      </c>
      <c r="R346" s="9">
        <f t="shared" si="170"/>
        <v>2.8799191507759181</v>
      </c>
      <c r="S346" s="9">
        <f t="shared" si="171"/>
        <v>2.6612112533377394</v>
      </c>
      <c r="T346" s="9">
        <f t="shared" si="172"/>
        <v>2.4381849318844475</v>
      </c>
      <c r="U346" s="19"/>
      <c r="V346" s="16">
        <f t="shared" si="173"/>
        <v>-0.61305273074691169</v>
      </c>
      <c r="W346" s="16">
        <f t="shared" si="174"/>
        <v>-0.76920698334228754</v>
      </c>
      <c r="X346" s="16">
        <f t="shared" si="175"/>
        <v>0.32880695475028177</v>
      </c>
      <c r="Y346" s="16">
        <f t="shared" si="176"/>
        <v>-1.2363237118270773</v>
      </c>
      <c r="Z346" s="16">
        <f t="shared" si="177"/>
        <v>-0.70528220413484877</v>
      </c>
      <c r="AA346" s="16">
        <f t="shared" si="178"/>
        <v>-0.9760227778132704</v>
      </c>
      <c r="AB346" s="16">
        <f t="shared" si="179"/>
        <v>1.2453019472180613E-2</v>
      </c>
      <c r="AC346" s="47">
        <f t="shared" si="180"/>
        <v>0.77730061298238828</v>
      </c>
      <c r="AD346" s="16">
        <f t="shared" si="181"/>
        <v>-1.5529937292800702</v>
      </c>
      <c r="AE346" s="16">
        <f t="shared" si="182"/>
        <v>1.2435674107969086</v>
      </c>
      <c r="AF346" s="16">
        <f t="shared" si="183"/>
        <v>-1.3239916680144925</v>
      </c>
      <c r="AG346" s="16">
        <f t="shared" si="184"/>
        <v>0.61449465069645537</v>
      </c>
      <c r="AH346" s="16">
        <f t="shared" si="185"/>
        <v>0.98464290513844899</v>
      </c>
      <c r="AI346" s="16">
        <f t="shared" si="186"/>
        <v>1.4281829078957631</v>
      </c>
      <c r="AJ346" s="16">
        <f t="shared" si="187"/>
        <v>0.45330208216960605</v>
      </c>
      <c r="AK346" s="16">
        <f t="shared" si="188"/>
        <v>0.71348510169760726</v>
      </c>
      <c r="AL346" s="47">
        <f t="shared" si="189"/>
        <v>-0.61637127154487559</v>
      </c>
      <c r="AM346" s="16">
        <f t="shared" si="190"/>
        <v>-0.67371854468948533</v>
      </c>
      <c r="AN346" s="16">
        <f t="shared" si="191"/>
        <v>1.3629649216574207</v>
      </c>
      <c r="AO346" s="16">
        <f t="shared" si="192"/>
        <v>-0.36334689767019479</v>
      </c>
      <c r="AP346" s="16">
        <f t="shared" si="193"/>
        <v>-0.4945718253997437</v>
      </c>
      <c r="AQ346" s="16">
        <f t="shared" si="194"/>
        <v>1.6327144271321581</v>
      </c>
      <c r="AR346" s="19"/>
      <c r="AS346" s="14">
        <v>9.1600000000000004E-4</v>
      </c>
      <c r="AT346" s="16">
        <v>0.181313</v>
      </c>
      <c r="AU346" s="14">
        <v>6.9200000000000002E-4</v>
      </c>
      <c r="AV346" s="16">
        <v>0.22582199999999999</v>
      </c>
      <c r="AW346" s="15">
        <v>0.43451600000000001</v>
      </c>
      <c r="AX346" s="15">
        <v>4.9959000000000003E-2</v>
      </c>
      <c r="AY346" s="14">
        <v>7.67E-4</v>
      </c>
      <c r="AZ346" s="37">
        <v>0.53293599999999997</v>
      </c>
      <c r="BA346" s="16">
        <v>2.359467</v>
      </c>
      <c r="BB346" s="16">
        <v>3.3247840000000002</v>
      </c>
      <c r="BC346" s="16">
        <f t="shared" si="166"/>
        <v>0.70966023657476696</v>
      </c>
      <c r="BD346" s="12">
        <v>189.71306799999999</v>
      </c>
      <c r="BE346" s="15">
        <v>2.823582</v>
      </c>
      <c r="BF346" s="15">
        <v>0.63254299999999997</v>
      </c>
      <c r="BG346" s="15">
        <v>0.47987800000000003</v>
      </c>
      <c r="BH346" s="15">
        <v>0.73027799999999998</v>
      </c>
      <c r="BI346" s="37">
        <v>0.23233799999999999</v>
      </c>
      <c r="BJ346" s="13">
        <v>1057.8446779999999</v>
      </c>
      <c r="BK346" s="15">
        <v>0.23718700000000001</v>
      </c>
      <c r="BL346" s="15">
        <v>7.1564519999999998</v>
      </c>
      <c r="BM346" s="16">
        <v>8.4066770000000002</v>
      </c>
      <c r="BN346" s="15">
        <v>0.193657</v>
      </c>
      <c r="BO346" s="19"/>
      <c r="BP346" s="11">
        <v>171.2</v>
      </c>
      <c r="BQ346" s="40">
        <v>32.355491999999998</v>
      </c>
      <c r="BR346" s="40">
        <v>21.601001</v>
      </c>
      <c r="BS346" s="39">
        <v>23.275691999999999</v>
      </c>
      <c r="BT346" s="39">
        <v>22.818079999999998</v>
      </c>
      <c r="BU346" s="40">
        <v>1.1946399999999999</v>
      </c>
      <c r="BV346" s="40">
        <v>44.615617</v>
      </c>
      <c r="BW346" s="39">
        <v>62.890672000000002</v>
      </c>
      <c r="BX346" s="39">
        <v>55.139009999999999</v>
      </c>
      <c r="BY346" s="40">
        <v>1.981185</v>
      </c>
      <c r="BZ346" s="40">
        <v>0.41128199999999998</v>
      </c>
      <c r="CA346" s="39">
        <v>3.8852139999999999</v>
      </c>
      <c r="CB346" s="39">
        <v>1.2329479999999999</v>
      </c>
      <c r="CC346" s="39">
        <v>8.1962200000000003</v>
      </c>
      <c r="CD346" s="39">
        <v>11.053291</v>
      </c>
      <c r="CE346" s="39">
        <v>9.1620550000000005</v>
      </c>
      <c r="CF346" s="40">
        <v>1.163249</v>
      </c>
      <c r="CG346" s="40">
        <v>11.3896</v>
      </c>
      <c r="CH346" s="40">
        <v>0.63616099999999998</v>
      </c>
      <c r="CI346" s="40">
        <v>0.461951</v>
      </c>
      <c r="CJ346" s="40">
        <v>0.69689500000000004</v>
      </c>
      <c r="CK346" s="40">
        <v>22.563199999999998</v>
      </c>
      <c r="CL346" s="40">
        <v>0.22883999999999999</v>
      </c>
      <c r="CM346" s="41">
        <v>30.471733</v>
      </c>
      <c r="CN346" s="41">
        <v>33.476709999999997</v>
      </c>
      <c r="CO346" s="11">
        <v>840.52072799999996</v>
      </c>
      <c r="CP346" s="40">
        <v>54.213310999999997</v>
      </c>
      <c r="CQ346" s="40">
        <v>14.633371</v>
      </c>
      <c r="CR346" s="40">
        <v>2.5518079999999999</v>
      </c>
      <c r="CS346" s="40">
        <v>20.794801</v>
      </c>
      <c r="CT346" s="40">
        <v>1.0654570000000001</v>
      </c>
      <c r="CU346" s="40">
        <v>8.4033999999999995</v>
      </c>
      <c r="CV346" s="40">
        <v>4.1161999999999997E-2</v>
      </c>
      <c r="CW346" s="40">
        <v>8.6878480000000007</v>
      </c>
      <c r="CX346" s="40">
        <v>28.24803</v>
      </c>
      <c r="CY346" s="40">
        <v>1.325153</v>
      </c>
      <c r="CZ346" s="40">
        <v>6.7933589999999997</v>
      </c>
      <c r="DA346" s="40">
        <v>3.4796100000000001</v>
      </c>
      <c r="DB346" s="40">
        <v>2.707964</v>
      </c>
      <c r="DC346" s="40">
        <v>0.85196099999999997</v>
      </c>
    </row>
    <row r="347" spans="1:107" x14ac:dyDescent="0.25">
      <c r="A347" s="6" t="s">
        <v>703</v>
      </c>
      <c r="B347" s="5" t="s">
        <v>56</v>
      </c>
      <c r="C347" s="5" t="s">
        <v>100</v>
      </c>
      <c r="D347" s="24">
        <f t="shared" si="163"/>
        <v>0.79860200000000003</v>
      </c>
      <c r="E347" s="24">
        <f t="shared" si="164"/>
        <v>0.163966</v>
      </c>
      <c r="F347" s="8">
        <f t="shared" si="165"/>
        <v>0.96256800000000009</v>
      </c>
      <c r="G347" s="19"/>
      <c r="H347" s="9">
        <v>1.9972395094000599</v>
      </c>
      <c r="I347" s="9">
        <v>1.5334690291658157</v>
      </c>
      <c r="J347" s="9">
        <v>1.5770079640454613</v>
      </c>
      <c r="K347" s="9">
        <v>1.1619229835719018</v>
      </c>
      <c r="L347" s="9">
        <v>1.7241312911788054</v>
      </c>
      <c r="M347" s="9">
        <v>1.5189699666596279</v>
      </c>
      <c r="N347" s="19"/>
      <c r="O347" s="9">
        <f t="shared" si="167"/>
        <v>2.6190141789735986</v>
      </c>
      <c r="P347" s="9">
        <f t="shared" si="168"/>
        <v>2.6435454463389512</v>
      </c>
      <c r="Q347" s="9">
        <f t="shared" si="169"/>
        <v>2.5488887807508007</v>
      </c>
      <c r="R347" s="9">
        <f t="shared" si="170"/>
        <v>2.7461183714403958</v>
      </c>
      <c r="S347" s="9">
        <f t="shared" si="171"/>
        <v>2.5619022428644103</v>
      </c>
      <c r="T347" s="9">
        <f t="shared" si="172"/>
        <v>2.3188869128903438</v>
      </c>
      <c r="U347" s="19"/>
      <c r="V347" s="16">
        <f t="shared" si="173"/>
        <v>-0.54752481789539431</v>
      </c>
      <c r="W347" s="16">
        <f t="shared" si="174"/>
        <v>-0.86587340302051674</v>
      </c>
      <c r="X347" s="16">
        <f t="shared" si="175"/>
        <v>0.54048440904756723</v>
      </c>
      <c r="Y347" s="16">
        <f t="shared" si="176"/>
        <v>-0.63376565297181409</v>
      </c>
      <c r="Z347" s="16">
        <f t="shared" si="177"/>
        <v>-0.95790773801102902</v>
      </c>
      <c r="AA347" s="16">
        <f t="shared" si="178"/>
        <v>-0.95701146996840991</v>
      </c>
      <c r="AB347" s="16">
        <f t="shared" si="179"/>
        <v>0.21673668237885235</v>
      </c>
      <c r="AC347" s="47">
        <f t="shared" si="180"/>
        <v>0.76766312588161512</v>
      </c>
      <c r="AD347" s="16">
        <f t="shared" si="181"/>
        <v>-1.2610555818250631</v>
      </c>
      <c r="AE347" s="16">
        <f t="shared" si="182"/>
        <v>1.3975661654612455</v>
      </c>
      <c r="AF347" s="16">
        <f t="shared" si="183"/>
        <v>-1.2804775679580755</v>
      </c>
      <c r="AG347" s="16">
        <f t="shared" si="184"/>
        <v>0.84585435555098354</v>
      </c>
      <c r="AH347" s="16">
        <f t="shared" si="185"/>
        <v>1.2571741287263229</v>
      </c>
      <c r="AI347" s="16">
        <f t="shared" si="186"/>
        <v>1.7746602863001899</v>
      </c>
      <c r="AJ347" s="16">
        <f t="shared" si="187"/>
        <v>1.5195326129475499</v>
      </c>
      <c r="AK347" s="16">
        <f t="shared" si="188"/>
        <v>0.91510594506749998</v>
      </c>
      <c r="AL347" s="47">
        <f t="shared" si="189"/>
        <v>-0.79986519295918068</v>
      </c>
      <c r="AM347" s="16">
        <f t="shared" si="190"/>
        <v>1.6167446280886888</v>
      </c>
      <c r="AN347" s="16">
        <f t="shared" si="191"/>
        <v>0.89232763909899726</v>
      </c>
      <c r="AO347" s="16">
        <f t="shared" si="192"/>
        <v>1.6725487394150975</v>
      </c>
      <c r="AP347" s="16">
        <f t="shared" si="193"/>
        <v>-0.14682508849988643</v>
      </c>
      <c r="AQ347" s="16">
        <f t="shared" si="194"/>
        <v>0.50110533569406746</v>
      </c>
      <c r="AR347" s="19"/>
      <c r="AS347" s="14">
        <v>9.2500000000000004E-4</v>
      </c>
      <c r="AT347" s="16">
        <v>0.16831399999999999</v>
      </c>
      <c r="AU347" s="14">
        <v>7.2000000000000005E-4</v>
      </c>
      <c r="AV347" s="16">
        <v>0.97914400000000001</v>
      </c>
      <c r="AW347" s="15">
        <v>0.40063599999999999</v>
      </c>
      <c r="AX347" s="15">
        <v>5.1431999999999999E-2</v>
      </c>
      <c r="AY347" s="14">
        <v>7.8799999999999996E-4</v>
      </c>
      <c r="AZ347" s="37">
        <v>0.53159999999999996</v>
      </c>
      <c r="BA347" s="16">
        <v>2.4880200000000001</v>
      </c>
      <c r="BB347" s="16">
        <v>3.4168829999999999</v>
      </c>
      <c r="BC347" s="16">
        <f t="shared" si="166"/>
        <v>0.72815487097451104</v>
      </c>
      <c r="BD347" s="12">
        <v>194.078543</v>
      </c>
      <c r="BE347" s="15">
        <v>3.2468970000000001</v>
      </c>
      <c r="BF347" s="15">
        <v>0.73092199999999996</v>
      </c>
      <c r="BG347" s="15">
        <v>0.90713999999999995</v>
      </c>
      <c r="BH347" s="15">
        <v>0.79860200000000003</v>
      </c>
      <c r="BI347" s="37">
        <v>0.163966</v>
      </c>
      <c r="BJ347" s="13">
        <v>1797.346753</v>
      </c>
      <c r="BK347" s="15">
        <v>0.215616</v>
      </c>
      <c r="BL347" s="15">
        <v>7.6422319999999999</v>
      </c>
      <c r="BM347" s="16">
        <v>9.7139919999999993</v>
      </c>
      <c r="BN347" s="15">
        <v>0.179783</v>
      </c>
      <c r="BO347" s="19"/>
      <c r="BP347" s="11">
        <v>164.6</v>
      </c>
      <c r="BQ347" s="40">
        <v>0</v>
      </c>
      <c r="BR347" s="40">
        <v>52.950834999999998</v>
      </c>
      <c r="BS347" s="39">
        <v>0</v>
      </c>
      <c r="BT347" s="39">
        <v>24.589372999999998</v>
      </c>
      <c r="BU347" s="40">
        <v>0.86085500000000004</v>
      </c>
      <c r="BV347" s="40">
        <v>89.070711000000003</v>
      </c>
      <c r="BW347" s="39">
        <v>0</v>
      </c>
      <c r="BX347" s="39">
        <v>82.410312000000005</v>
      </c>
      <c r="BY347" s="40">
        <v>0</v>
      </c>
      <c r="BZ347" s="40">
        <v>0.63700100000000004</v>
      </c>
      <c r="CA347" s="39">
        <v>0</v>
      </c>
      <c r="CB347" s="39">
        <v>8.6715289999999996</v>
      </c>
      <c r="CC347" s="39">
        <v>9.8707480000000007</v>
      </c>
      <c r="CD347" s="39">
        <v>9.9900400000000005</v>
      </c>
      <c r="CE347" s="39">
        <v>8.2552529999999997</v>
      </c>
      <c r="CF347" s="40">
        <v>1.436148</v>
      </c>
      <c r="CG347" s="40">
        <v>20.6874</v>
      </c>
      <c r="CH347" s="40">
        <v>1.515611</v>
      </c>
      <c r="CI347" s="40">
        <v>1.494453</v>
      </c>
      <c r="CJ347" s="40">
        <v>2.2577470000000002</v>
      </c>
      <c r="CK347" s="40">
        <v>18.286401000000001</v>
      </c>
      <c r="CL347" s="40">
        <v>0.10019500000000001</v>
      </c>
      <c r="CM347" s="41">
        <v>32.057704999999999</v>
      </c>
      <c r="CN347" s="41">
        <v>41.133786000000001</v>
      </c>
      <c r="CO347" s="11">
        <v>0</v>
      </c>
      <c r="CP347" s="40">
        <v>72.615103000000005</v>
      </c>
      <c r="CQ347" s="40">
        <v>15.601262999999999</v>
      </c>
      <c r="CR347" s="40">
        <v>3.5796299999999999</v>
      </c>
      <c r="CS347" s="40">
        <v>30.238002000000002</v>
      </c>
      <c r="CT347" s="40">
        <v>1.3506689999999999</v>
      </c>
      <c r="CU347" s="40">
        <v>13.434400999999999</v>
      </c>
      <c r="CV347" s="40">
        <v>2.7137000000000001E-2</v>
      </c>
      <c r="CW347" s="40">
        <v>8.401878</v>
      </c>
      <c r="CX347" s="40">
        <v>24.285592000000001</v>
      </c>
      <c r="CY347" s="40">
        <v>1.474332</v>
      </c>
      <c r="CZ347" s="40">
        <v>6.8786849999999999</v>
      </c>
      <c r="DA347" s="40">
        <v>3.4503599999999999</v>
      </c>
      <c r="DB347" s="40">
        <v>2.7184089999999999</v>
      </c>
      <c r="DC347" s="40">
        <v>0.84751900000000002</v>
      </c>
    </row>
    <row r="348" spans="1:107" x14ac:dyDescent="0.25">
      <c r="A348" s="6" t="s">
        <v>252</v>
      </c>
      <c r="B348" s="5" t="s">
        <v>48</v>
      </c>
      <c r="C348" s="5"/>
      <c r="D348" s="24">
        <f t="shared" si="163"/>
        <v>0.96112600000000004</v>
      </c>
      <c r="E348" s="24">
        <f t="shared" si="164"/>
        <v>2.0100000000000001E-4</v>
      </c>
      <c r="F348" s="8">
        <f t="shared" si="165"/>
        <v>0.96132700000000004</v>
      </c>
      <c r="G348" s="19"/>
      <c r="H348" s="9">
        <v>0.54958762068609601</v>
      </c>
      <c r="I348" s="9">
        <v>0.6011675048742221</v>
      </c>
      <c r="J348" s="9">
        <v>0.47995888961945687</v>
      </c>
      <c r="K348" s="9">
        <v>0.7486444929508036</v>
      </c>
      <c r="L348" s="9">
        <v>0.55046866432593611</v>
      </c>
      <c r="M348" s="9">
        <v>0.75268482951918836</v>
      </c>
      <c r="N348" s="19"/>
      <c r="O348" s="9">
        <f t="shared" si="167"/>
        <v>2.3429773756437053</v>
      </c>
      <c r="P348" s="9">
        <f t="shared" si="168"/>
        <v>2.3253633590564808</v>
      </c>
      <c r="Q348" s="9">
        <f t="shared" si="169"/>
        <v>2.4480860386974124</v>
      </c>
      <c r="R348" s="9">
        <f t="shared" si="170"/>
        <v>2.2999690994865003</v>
      </c>
      <c r="S348" s="9">
        <f t="shared" si="171"/>
        <v>2.4893553801987536</v>
      </c>
      <c r="T348" s="9">
        <f t="shared" si="172"/>
        <v>2.7058196487377035</v>
      </c>
      <c r="U348" s="19"/>
      <c r="V348" s="16">
        <f t="shared" si="173"/>
        <v>-0.62761448915836027</v>
      </c>
      <c r="W348" s="16">
        <f t="shared" si="174"/>
        <v>-0.75366480185698104</v>
      </c>
      <c r="X348" s="16">
        <f t="shared" si="175"/>
        <v>0.4195258637348323</v>
      </c>
      <c r="Y348" s="16">
        <f t="shared" si="176"/>
        <v>-1.2922032806564592</v>
      </c>
      <c r="Z348" s="16">
        <f t="shared" si="177"/>
        <v>-0.61143495002134229</v>
      </c>
      <c r="AA348" s="16">
        <f t="shared" si="178"/>
        <v>-0.44813309542179847</v>
      </c>
      <c r="AB348" s="16">
        <f t="shared" si="179"/>
        <v>8.0547573774404177E-2</v>
      </c>
      <c r="AC348" s="47">
        <f t="shared" si="180"/>
        <v>0.5138278743082596</v>
      </c>
      <c r="AD348" s="16">
        <f t="shared" si="181"/>
        <v>-1.1673718529586705</v>
      </c>
      <c r="AE348" s="16">
        <f t="shared" si="182"/>
        <v>1.1025926444503646</v>
      </c>
      <c r="AF348" s="16">
        <f t="shared" si="183"/>
        <v>-1.157259868162255</v>
      </c>
      <c r="AG348" s="16">
        <f t="shared" si="184"/>
        <v>1.0973582897817176</v>
      </c>
      <c r="AH348" s="16">
        <f t="shared" si="185"/>
        <v>-0.20608255616163365</v>
      </c>
      <c r="AI348" s="16">
        <f t="shared" si="186"/>
        <v>-0.3179498161424773</v>
      </c>
      <c r="AJ348" s="16">
        <f t="shared" si="187"/>
        <v>-0.19421918862943038</v>
      </c>
      <c r="AK348" s="16">
        <f t="shared" si="188"/>
        <v>1.3947064653509791</v>
      </c>
      <c r="AL348" s="47">
        <f t="shared" si="189"/>
        <v>-1.2393708683879188</v>
      </c>
      <c r="AM348" s="16">
        <f t="shared" si="190"/>
        <v>0.82709503638002257</v>
      </c>
      <c r="AN348" s="16">
        <f t="shared" si="191"/>
        <v>-0.62618722941816496</v>
      </c>
      <c r="AO348" s="16">
        <f t="shared" si="192"/>
        <v>6.6463537005829201E-2</v>
      </c>
      <c r="AP348" s="16">
        <f t="shared" si="193"/>
        <v>0.89421662621327347</v>
      </c>
      <c r="AQ348" s="16">
        <f t="shared" si="194"/>
        <v>-0.60627945848605103</v>
      </c>
      <c r="AR348" s="19"/>
      <c r="AS348" s="14">
        <v>9.1399999999999999E-4</v>
      </c>
      <c r="AT348" s="16">
        <v>0.18340300000000001</v>
      </c>
      <c r="AU348" s="14">
        <v>7.0399999999999998E-4</v>
      </c>
      <c r="AV348" s="16">
        <v>0.15596099999999999</v>
      </c>
      <c r="AW348" s="15">
        <v>0.447102</v>
      </c>
      <c r="AX348" s="15">
        <v>9.0859999999999996E-2</v>
      </c>
      <c r="AY348" s="14">
        <v>7.7399999999999995E-4</v>
      </c>
      <c r="AZ348" s="37">
        <v>0.49641200000000002</v>
      </c>
      <c r="BA348" s="16">
        <v>2.5292729999999999</v>
      </c>
      <c r="BB348" s="16">
        <v>3.2404739999999999</v>
      </c>
      <c r="BC348" s="16">
        <f t="shared" si="166"/>
        <v>0.78052562680644866</v>
      </c>
      <c r="BD348" s="12">
        <v>198.82411500000001</v>
      </c>
      <c r="BE348" s="15">
        <v>0.97406199999999998</v>
      </c>
      <c r="BF348" s="15">
        <v>0.13674500000000001</v>
      </c>
      <c r="BG348" s="15">
        <v>0.22040199999999999</v>
      </c>
      <c r="BH348" s="15">
        <v>0.96112600000000004</v>
      </c>
      <c r="BI348" s="37">
        <v>2.0100000000000001E-4</v>
      </c>
      <c r="BJ348" s="13">
        <v>1542.3994049999999</v>
      </c>
      <c r="BK348" s="15">
        <v>0.14601700000000001</v>
      </c>
      <c r="BL348" s="15">
        <v>7.2590079999999997</v>
      </c>
      <c r="BM348" s="16">
        <v>13.627672</v>
      </c>
      <c r="BN348" s="15">
        <v>0.16620599999999999</v>
      </c>
      <c r="BO348" s="19"/>
      <c r="BP348" s="11">
        <v>188</v>
      </c>
      <c r="BQ348" s="40">
        <v>49.370809999999999</v>
      </c>
      <c r="BR348" s="40">
        <v>48.067742000000003</v>
      </c>
      <c r="BS348" s="39">
        <v>11.057097000000001</v>
      </c>
      <c r="BT348" s="39">
        <v>3.521836</v>
      </c>
      <c r="BU348" s="40">
        <v>0.41266799999999998</v>
      </c>
      <c r="BV348" s="40">
        <v>37.961103000000001</v>
      </c>
      <c r="BW348" s="39">
        <v>29.989145000000001</v>
      </c>
      <c r="BX348" s="39">
        <v>56.165261999999998</v>
      </c>
      <c r="BY348" s="40">
        <v>2.0763760000000002</v>
      </c>
      <c r="BZ348" s="40">
        <v>9.1289999999999996E-2</v>
      </c>
      <c r="CA348" s="39">
        <v>10.901192</v>
      </c>
      <c r="CB348" s="39">
        <v>14.437215999999999</v>
      </c>
      <c r="CC348" s="39">
        <v>10.969761</v>
      </c>
      <c r="CD348" s="39">
        <v>6.3951359999999999</v>
      </c>
      <c r="CE348" s="39">
        <v>4.8923459999999999</v>
      </c>
      <c r="CF348" s="40">
        <v>1.2359180000000001</v>
      </c>
      <c r="CG348" s="40">
        <v>11.867001</v>
      </c>
      <c r="CH348" s="40">
        <v>1.1317950000000001</v>
      </c>
      <c r="CI348" s="40">
        <v>1.15845</v>
      </c>
      <c r="CJ348" s="40">
        <v>0.96541999999999994</v>
      </c>
      <c r="CK348" s="40">
        <v>18.332001000000002</v>
      </c>
      <c r="CL348" s="40">
        <v>1.3853000000000001E-2</v>
      </c>
      <c r="CM348" s="41">
        <v>29.240414999999999</v>
      </c>
      <c r="CN348" s="41">
        <v>35.727927999999999</v>
      </c>
      <c r="CO348" s="11">
        <v>184.50967</v>
      </c>
      <c r="CP348" s="40">
        <v>54.419584</v>
      </c>
      <c r="CQ348" s="40">
        <v>17.357529</v>
      </c>
      <c r="CR348" s="40">
        <v>2.823639</v>
      </c>
      <c r="CS348" s="40">
        <v>28.375430000000001</v>
      </c>
      <c r="CT348" s="40">
        <v>0.98847700000000005</v>
      </c>
      <c r="CU348" s="40">
        <v>2.6385000000000001</v>
      </c>
      <c r="CV348" s="40">
        <v>-0.23371700000000001</v>
      </c>
      <c r="CW348" s="40">
        <v>5.9988020000000004</v>
      </c>
      <c r="CX348" s="40">
        <v>19.832989000000001</v>
      </c>
      <c r="CY348" s="40">
        <v>1.168296</v>
      </c>
      <c r="CZ348" s="40">
        <v>5.4530200000000004</v>
      </c>
      <c r="DA348" s="40">
        <v>3.3020879999999999</v>
      </c>
      <c r="DB348" s="40">
        <v>2.4986109999999999</v>
      </c>
      <c r="DC348" s="40">
        <v>0.59004599999999996</v>
      </c>
    </row>
    <row r="349" spans="1:107" x14ac:dyDescent="0.25">
      <c r="A349" s="6" t="s">
        <v>545</v>
      </c>
      <c r="B349" s="5" t="s">
        <v>51</v>
      </c>
      <c r="C349" s="5" t="s">
        <v>112</v>
      </c>
      <c r="D349" s="24">
        <f t="shared" si="163"/>
        <v>0.91599600000000003</v>
      </c>
      <c r="E349" s="24">
        <f t="shared" si="164"/>
        <v>4.4774000000000001E-2</v>
      </c>
      <c r="F349" s="8">
        <f t="shared" si="165"/>
        <v>0.96077000000000001</v>
      </c>
      <c r="G349" s="19"/>
      <c r="H349" s="9">
        <v>1.2788126911665763</v>
      </c>
      <c r="I349" s="9">
        <v>0.98611030921803988</v>
      </c>
      <c r="J349" s="9">
        <v>1.2746418850995309</v>
      </c>
      <c r="K349" s="9">
        <v>1.1528114094945403</v>
      </c>
      <c r="L349" s="9">
        <v>1.1948098508275951</v>
      </c>
      <c r="M349" s="9">
        <v>1.0609544139886113</v>
      </c>
      <c r="N349" s="19"/>
      <c r="O349" s="9">
        <f t="shared" si="167"/>
        <v>2.2677117175170194</v>
      </c>
      <c r="P349" s="9">
        <f t="shared" si="168"/>
        <v>2.3149018631714817</v>
      </c>
      <c r="Q349" s="9">
        <f t="shared" si="169"/>
        <v>2.3274076223807132</v>
      </c>
      <c r="R349" s="9">
        <f t="shared" si="170"/>
        <v>2.4293469523311852</v>
      </c>
      <c r="S349" s="9">
        <f t="shared" si="171"/>
        <v>2.3426940730099695</v>
      </c>
      <c r="T349" s="9">
        <f t="shared" si="172"/>
        <v>2.248370858829889</v>
      </c>
      <c r="U349" s="19"/>
      <c r="V349" s="16">
        <f t="shared" si="173"/>
        <v>-0.5548056971011186</v>
      </c>
      <c r="W349" s="16">
        <f t="shared" si="174"/>
        <v>-0.76672320888482703</v>
      </c>
      <c r="X349" s="16">
        <f t="shared" si="175"/>
        <v>0.48000513639119935</v>
      </c>
      <c r="Y349" s="16">
        <f t="shared" si="176"/>
        <v>-0.69965476824815309</v>
      </c>
      <c r="Z349" s="16">
        <f t="shared" si="177"/>
        <v>-0.95122673215645226</v>
      </c>
      <c r="AA349" s="16">
        <f t="shared" si="178"/>
        <v>-0.89401473297535905</v>
      </c>
      <c r="AB349" s="16">
        <f t="shared" si="179"/>
        <v>0.15836992154837531</v>
      </c>
      <c r="AC349" s="47">
        <f t="shared" si="180"/>
        <v>0.41628438585268013</v>
      </c>
      <c r="AD349" s="16">
        <f t="shared" si="181"/>
        <v>-0.87350112233964394</v>
      </c>
      <c r="AE349" s="16">
        <f t="shared" si="182"/>
        <v>1.076273787585289</v>
      </c>
      <c r="AF349" s="16">
        <f t="shared" si="183"/>
        <v>-1.0538819112408941</v>
      </c>
      <c r="AG349" s="16">
        <f t="shared" si="184"/>
        <v>1.4317256170431989</v>
      </c>
      <c r="AH349" s="16">
        <f t="shared" si="185"/>
        <v>1.3974335688644652</v>
      </c>
      <c r="AI349" s="16">
        <f t="shared" si="186"/>
        <v>1.7616575674163923</v>
      </c>
      <c r="AJ349" s="16">
        <f t="shared" si="187"/>
        <v>2.2091553935573223</v>
      </c>
      <c r="AK349" s="16">
        <f t="shared" si="188"/>
        <v>1.2615300023031006</v>
      </c>
      <c r="AL349" s="47">
        <f t="shared" si="189"/>
        <v>-1.1197477103817199</v>
      </c>
      <c r="AM349" s="16">
        <f t="shared" si="190"/>
        <v>1.3051411172870855</v>
      </c>
      <c r="AN349" s="16">
        <f t="shared" si="191"/>
        <v>0.53145699547949321</v>
      </c>
      <c r="AO349" s="16">
        <f t="shared" si="192"/>
        <v>1.1657122313848982</v>
      </c>
      <c r="AP349" s="16">
        <f t="shared" si="193"/>
        <v>-0.46450789153690619</v>
      </c>
      <c r="AQ349" s="16">
        <f t="shared" si="194"/>
        <v>0.50159471543665335</v>
      </c>
      <c r="AR349" s="19"/>
      <c r="AS349" s="14">
        <v>9.2400000000000002E-4</v>
      </c>
      <c r="AT349" s="16">
        <v>0.181647</v>
      </c>
      <c r="AU349" s="14">
        <v>7.1199999999999996E-4</v>
      </c>
      <c r="AV349" s="16">
        <v>0.89676900000000004</v>
      </c>
      <c r="AW349" s="15">
        <v>0.401532</v>
      </c>
      <c r="AX349" s="15">
        <v>5.6313000000000002E-2</v>
      </c>
      <c r="AY349" s="14">
        <v>7.8200000000000003E-4</v>
      </c>
      <c r="AZ349" s="37">
        <v>0.48288999999999999</v>
      </c>
      <c r="BA349" s="16">
        <v>2.658677</v>
      </c>
      <c r="BB349" s="16">
        <v>3.2247340000000002</v>
      </c>
      <c r="BC349" s="16">
        <f t="shared" si="166"/>
        <v>0.82446397129189564</v>
      </c>
      <c r="BD349" s="12">
        <v>205.133218</v>
      </c>
      <c r="BE349" s="15">
        <v>3.4647579999999998</v>
      </c>
      <c r="BF349" s="15">
        <v>0.72723000000000004</v>
      </c>
      <c r="BG349" s="15">
        <v>1.183487</v>
      </c>
      <c r="BH349" s="15">
        <v>0.91599600000000003</v>
      </c>
      <c r="BI349" s="37">
        <v>4.4774000000000001E-2</v>
      </c>
      <c r="BJ349" s="13">
        <v>1696.742017</v>
      </c>
      <c r="BK349" s="15">
        <v>0.199076</v>
      </c>
      <c r="BL349" s="15">
        <v>7.5212969999999997</v>
      </c>
      <c r="BM349" s="16">
        <v>8.5196989999999992</v>
      </c>
      <c r="BN349" s="15">
        <v>0.179789</v>
      </c>
      <c r="BO349" s="19"/>
      <c r="BP349" s="11">
        <v>175.8</v>
      </c>
      <c r="BQ349" s="40">
        <v>47.577911</v>
      </c>
      <c r="BR349" s="40">
        <v>48.409680999999999</v>
      </c>
      <c r="BS349" s="39">
        <v>15.851329</v>
      </c>
      <c r="BT349" s="39">
        <v>26.048767999999999</v>
      </c>
      <c r="BU349" s="40">
        <v>0.74590999999999996</v>
      </c>
      <c r="BV349" s="40">
        <v>72.662131000000002</v>
      </c>
      <c r="BW349" s="39">
        <v>57.638207000000001</v>
      </c>
      <c r="BX349" s="39">
        <v>70.831222999999994</v>
      </c>
      <c r="BY349" s="40">
        <v>2.5715690000000002</v>
      </c>
      <c r="BZ349" s="40">
        <v>0.42523300000000003</v>
      </c>
      <c r="CA349" s="39">
        <v>4.1612669999999996</v>
      </c>
      <c r="CB349" s="39">
        <v>5.4915000000000003</v>
      </c>
      <c r="CC349" s="39">
        <v>12.383432000000001</v>
      </c>
      <c r="CD349" s="39">
        <v>9.8495530000000002</v>
      </c>
      <c r="CE349" s="39">
        <v>8.2283030000000004</v>
      </c>
      <c r="CF349" s="40">
        <v>1.458642</v>
      </c>
      <c r="CG349" s="40">
        <v>20.2944</v>
      </c>
      <c r="CH349" s="40">
        <v>1.5168630000000001</v>
      </c>
      <c r="CI349" s="40">
        <v>1.77241</v>
      </c>
      <c r="CJ349" s="40">
        <v>2.1919729999999999</v>
      </c>
      <c r="CK349" s="40">
        <v>15.306400999999999</v>
      </c>
      <c r="CL349" s="40">
        <v>-1.1998E-2</v>
      </c>
      <c r="CM349" s="41">
        <v>29.653147000000001</v>
      </c>
      <c r="CN349" s="41">
        <v>38.871484000000002</v>
      </c>
      <c r="CO349" s="11">
        <v>589.70219699999996</v>
      </c>
      <c r="CP349" s="40">
        <v>70.28783</v>
      </c>
      <c r="CQ349" s="40">
        <v>15.962413</v>
      </c>
      <c r="CR349" s="40">
        <v>4.6921220000000003</v>
      </c>
      <c r="CS349" s="40">
        <v>32.619402000000001</v>
      </c>
      <c r="CT349" s="40">
        <v>1.2030829999999999</v>
      </c>
      <c r="CU349" s="40">
        <v>14.263801000000001</v>
      </c>
      <c r="CV349" s="40">
        <v>7.6379999999999998E-3</v>
      </c>
      <c r="CW349" s="40">
        <v>8.3909260000000003</v>
      </c>
      <c r="CX349" s="40">
        <v>25.677164000000001</v>
      </c>
      <c r="CY349" s="40">
        <v>1.1105970000000001</v>
      </c>
      <c r="CZ349" s="40">
        <v>6.3142259999999997</v>
      </c>
      <c r="DA349" s="40">
        <v>3.653994</v>
      </c>
      <c r="DB349" s="40">
        <v>2.9291529999999999</v>
      </c>
      <c r="DC349" s="40">
        <v>0.83882199999999996</v>
      </c>
    </row>
    <row r="350" spans="1:107" x14ac:dyDescent="0.25">
      <c r="A350" s="6" t="s">
        <v>312</v>
      </c>
      <c r="B350" s="5" t="s">
        <v>48</v>
      </c>
      <c r="C350" s="5"/>
      <c r="D350" s="24">
        <f t="shared" si="163"/>
        <v>0.56276499999999996</v>
      </c>
      <c r="E350" s="24">
        <f t="shared" si="164"/>
        <v>0.39748600000000001</v>
      </c>
      <c r="F350" s="8">
        <f t="shared" si="165"/>
        <v>0.96025099999999997</v>
      </c>
      <c r="G350" s="19"/>
      <c r="H350" s="9">
        <v>0.61761122265827584</v>
      </c>
      <c r="I350" s="9">
        <v>0.46541641678899615</v>
      </c>
      <c r="J350" s="9">
        <v>0.77127531997990906</v>
      </c>
      <c r="K350" s="9">
        <v>0.71213744870473383</v>
      </c>
      <c r="L350" s="9">
        <v>0.62594176181824257</v>
      </c>
      <c r="M350" s="9">
        <v>0.89975920646231078</v>
      </c>
      <c r="N350" s="19"/>
      <c r="O350" s="9">
        <f t="shared" si="167"/>
        <v>2.1453183591029159</v>
      </c>
      <c r="P350" s="9">
        <f t="shared" si="168"/>
        <v>2.1503425045074689</v>
      </c>
      <c r="Q350" s="9">
        <f t="shared" si="169"/>
        <v>2.3231979527167672</v>
      </c>
      <c r="R350" s="9">
        <f t="shared" si="170"/>
        <v>2.3821252944553573</v>
      </c>
      <c r="S350" s="9">
        <f t="shared" si="171"/>
        <v>2.323840467188325</v>
      </c>
      <c r="T350" s="9">
        <f t="shared" si="172"/>
        <v>2.1788250158608808</v>
      </c>
      <c r="U350" s="19"/>
      <c r="V350" s="16">
        <f t="shared" si="173"/>
        <v>-0.13979558237484124</v>
      </c>
      <c r="W350" s="16">
        <f t="shared" si="174"/>
        <v>-0.32046181609380225</v>
      </c>
      <c r="X350" s="16">
        <f t="shared" si="175"/>
        <v>0.20028850035550161</v>
      </c>
      <c r="Y350" s="16">
        <f t="shared" si="176"/>
        <v>0.36281211477347991</v>
      </c>
      <c r="Z350" s="16">
        <f t="shared" si="177"/>
        <v>-0.49719422379593059</v>
      </c>
      <c r="AA350" s="16">
        <f t="shared" si="178"/>
        <v>-0.51310453037836845</v>
      </c>
      <c r="AB350" s="16">
        <f t="shared" si="179"/>
        <v>0.10973095418964375</v>
      </c>
      <c r="AC350" s="47">
        <f t="shared" si="180"/>
        <v>0.33523860173802023</v>
      </c>
      <c r="AD350" s="16">
        <f t="shared" si="181"/>
        <v>0.40851686640025492</v>
      </c>
      <c r="AE350" s="16">
        <f t="shared" si="182"/>
        <v>-0.26424725624411888</v>
      </c>
      <c r="AF350" s="16">
        <f t="shared" si="183"/>
        <v>0.13609315801808408</v>
      </c>
      <c r="AG350" s="16">
        <f t="shared" si="184"/>
        <v>8.4441788151756375E-2</v>
      </c>
      <c r="AH350" s="16">
        <f t="shared" si="185"/>
        <v>1.1163095143085717</v>
      </c>
      <c r="AI350" s="16">
        <f t="shared" si="186"/>
        <v>0.78180126986246234</v>
      </c>
      <c r="AJ350" s="16">
        <f t="shared" si="187"/>
        <v>0.5590362396398737</v>
      </c>
      <c r="AK350" s="16">
        <f t="shared" si="188"/>
        <v>0.2191622819648511</v>
      </c>
      <c r="AL350" s="47">
        <f t="shared" si="189"/>
        <v>-0.17315395840894759</v>
      </c>
      <c r="AM350" s="16">
        <f t="shared" si="190"/>
        <v>-1.0196511672192288</v>
      </c>
      <c r="AN350" s="16">
        <f t="shared" si="191"/>
        <v>0.54374056091829504</v>
      </c>
      <c r="AO350" s="16">
        <f t="shared" si="192"/>
        <v>-1.2105247390126361</v>
      </c>
      <c r="AP350" s="16">
        <f t="shared" si="193"/>
        <v>-0.69717074506815002</v>
      </c>
      <c r="AQ350" s="16">
        <f t="shared" si="194"/>
        <v>0.84065331375783947</v>
      </c>
      <c r="AR350" s="19"/>
      <c r="AS350" s="14">
        <v>9.810000000000001E-4</v>
      </c>
      <c r="AT350" s="16">
        <v>0.24165700000000001</v>
      </c>
      <c r="AU350" s="14">
        <v>6.7500000000000004E-4</v>
      </c>
      <c r="AV350" s="16">
        <v>2.2250719999999999</v>
      </c>
      <c r="AW350" s="15">
        <v>0.46242299999999997</v>
      </c>
      <c r="AX350" s="15">
        <v>8.5826E-2</v>
      </c>
      <c r="AY350" s="14">
        <v>7.7700000000000002E-4</v>
      </c>
      <c r="AZ350" s="37">
        <v>0.47165499999999999</v>
      </c>
      <c r="BA350" s="16">
        <v>3.2232050000000001</v>
      </c>
      <c r="BB350" s="16">
        <v>2.423035</v>
      </c>
      <c r="BC350" s="16">
        <f t="shared" si="166"/>
        <v>1.3302346024716936</v>
      </c>
      <c r="BD350" s="12">
        <v>179.71161799999999</v>
      </c>
      <c r="BE350" s="15">
        <v>3.0280960000000001</v>
      </c>
      <c r="BF350" s="15">
        <v>0.44900899999999999</v>
      </c>
      <c r="BG350" s="15">
        <v>0.52224800000000005</v>
      </c>
      <c r="BH350" s="15">
        <v>0.56276499999999996</v>
      </c>
      <c r="BI350" s="37">
        <v>0.39748600000000001</v>
      </c>
      <c r="BJ350" s="13">
        <v>946.15639799999997</v>
      </c>
      <c r="BK350" s="15">
        <v>0.19963900000000001</v>
      </c>
      <c r="BL350" s="15">
        <v>6.9543090000000003</v>
      </c>
      <c r="BM350" s="16">
        <v>7.6450290000000001</v>
      </c>
      <c r="BN350" s="15">
        <v>0.183946</v>
      </c>
      <c r="BO350" s="19"/>
      <c r="BP350" s="11">
        <v>171.85714300000001</v>
      </c>
      <c r="BQ350" s="40">
        <v>0</v>
      </c>
      <c r="BR350" s="40">
        <v>30.423901999999998</v>
      </c>
      <c r="BS350" s="39">
        <v>0</v>
      </c>
      <c r="BT350" s="39">
        <v>56.071657000000002</v>
      </c>
      <c r="BU350" s="40">
        <v>1.1556280000000001</v>
      </c>
      <c r="BV350" s="40">
        <v>61.454684999999998</v>
      </c>
      <c r="BW350" s="39">
        <v>0</v>
      </c>
      <c r="BX350" s="39">
        <v>66.246277000000006</v>
      </c>
      <c r="BY350" s="40">
        <v>0</v>
      </c>
      <c r="BZ350" s="40">
        <v>0.43909399999999998</v>
      </c>
      <c r="CA350" s="39">
        <v>0</v>
      </c>
      <c r="CB350" s="39">
        <v>5.0643279999999997</v>
      </c>
      <c r="CC350" s="39">
        <v>9.4588409999999996</v>
      </c>
      <c r="CD350" s="39">
        <v>10.245692999999999</v>
      </c>
      <c r="CE350" s="39">
        <v>10.106344999999999</v>
      </c>
      <c r="CF350" s="40">
        <v>1.2583960000000001</v>
      </c>
      <c r="CG350" s="40">
        <v>9.9974290000000003</v>
      </c>
      <c r="CH350" s="40">
        <v>0.860927</v>
      </c>
      <c r="CI350" s="40">
        <v>0.64893299999999998</v>
      </c>
      <c r="CJ350" s="40">
        <v>0.79738699999999996</v>
      </c>
      <c r="CK350" s="40">
        <v>21.161573000000001</v>
      </c>
      <c r="CL350" s="40">
        <v>0.171126</v>
      </c>
      <c r="CM350" s="41">
        <v>28.587357999999998</v>
      </c>
      <c r="CN350" s="41">
        <v>33.972662999999997</v>
      </c>
      <c r="CO350" s="11">
        <v>0</v>
      </c>
      <c r="CP350" s="40">
        <v>61.894024999999999</v>
      </c>
      <c r="CQ350" s="40">
        <v>16.771173000000001</v>
      </c>
      <c r="CR350" s="40">
        <v>2.7951100000000002</v>
      </c>
      <c r="CS350" s="40">
        <v>19.979429</v>
      </c>
      <c r="CT350" s="40">
        <v>1.1652180000000001</v>
      </c>
      <c r="CU350" s="40">
        <v>16.654287</v>
      </c>
      <c r="CV350" s="40">
        <v>0.123666</v>
      </c>
      <c r="CW350" s="40">
        <v>7.501906</v>
      </c>
      <c r="CX350" s="40">
        <v>27.905747000000002</v>
      </c>
      <c r="CY350" s="40">
        <v>1.552576</v>
      </c>
      <c r="CZ350" s="40">
        <v>7.0354349999999997</v>
      </c>
      <c r="DA350" s="40">
        <v>3.6766429999999999</v>
      </c>
      <c r="DB350" s="40">
        <v>2.4870199999999998</v>
      </c>
      <c r="DC350" s="40">
        <v>0.98971500000000001</v>
      </c>
    </row>
    <row r="351" spans="1:107" x14ac:dyDescent="0.25">
      <c r="A351" s="6" t="s">
        <v>672</v>
      </c>
      <c r="B351" s="5" t="s">
        <v>56</v>
      </c>
      <c r="C351" s="5" t="s">
        <v>66</v>
      </c>
      <c r="D351" s="24">
        <f t="shared" si="163"/>
        <v>0.57837499999999997</v>
      </c>
      <c r="E351" s="24">
        <f t="shared" si="164"/>
        <v>0.38177299999999997</v>
      </c>
      <c r="F351" s="8">
        <f t="shared" si="165"/>
        <v>0.960148</v>
      </c>
      <c r="G351" s="19"/>
      <c r="H351" s="9">
        <v>1.9135578173803449</v>
      </c>
      <c r="I351" s="9">
        <v>1.4326825136107435</v>
      </c>
      <c r="J351" s="9">
        <v>1.3592199644313001</v>
      </c>
      <c r="K351" s="9">
        <v>1.0933393118736165</v>
      </c>
      <c r="L351" s="9">
        <v>1.5883915430013418</v>
      </c>
      <c r="M351" s="9">
        <v>1.4871637738432701</v>
      </c>
      <c r="N351" s="19"/>
      <c r="O351" s="9">
        <f t="shared" si="167"/>
        <v>2.3492522709221957</v>
      </c>
      <c r="P351" s="9">
        <f t="shared" si="168"/>
        <v>2.4909897316383942</v>
      </c>
      <c r="Q351" s="9">
        <f t="shared" si="169"/>
        <v>2.5374533386684917</v>
      </c>
      <c r="R351" s="9">
        <f t="shared" si="170"/>
        <v>2.4625142740315309</v>
      </c>
      <c r="S351" s="9">
        <f t="shared" si="171"/>
        <v>2.6169001354705155</v>
      </c>
      <c r="T351" s="9">
        <f t="shared" si="172"/>
        <v>2.5865490747430866</v>
      </c>
      <c r="U351" s="19"/>
      <c r="V351" s="16">
        <f t="shared" si="173"/>
        <v>-0.48199690504387688</v>
      </c>
      <c r="W351" s="16">
        <f t="shared" si="174"/>
        <v>-0.76923672914417329</v>
      </c>
      <c r="X351" s="16">
        <f t="shared" si="175"/>
        <v>0.53292449996552116</v>
      </c>
      <c r="Y351" s="16">
        <f t="shared" si="176"/>
        <v>-0.37010520904417027</v>
      </c>
      <c r="Z351" s="16">
        <f t="shared" si="177"/>
        <v>-0.82395953581056536</v>
      </c>
      <c r="AA351" s="16">
        <f t="shared" si="178"/>
        <v>-0.56604708623690037</v>
      </c>
      <c r="AB351" s="16">
        <f t="shared" si="179"/>
        <v>0.23619226932234538</v>
      </c>
      <c r="AC351" s="47">
        <f t="shared" si="180"/>
        <v>0.47628784221812215</v>
      </c>
      <c r="AD351" s="16">
        <f t="shared" si="181"/>
        <v>-0.11383015912556733</v>
      </c>
      <c r="AE351" s="16">
        <f t="shared" si="182"/>
        <v>0.45265566419808639</v>
      </c>
      <c r="AF351" s="16">
        <f t="shared" si="183"/>
        <v>-0.52421103273710501</v>
      </c>
      <c r="AG351" s="16">
        <f t="shared" si="184"/>
        <v>0.45959235977420926</v>
      </c>
      <c r="AH351" s="16">
        <f t="shared" si="185"/>
        <v>1.2294062863286555</v>
      </c>
      <c r="AI351" s="16">
        <f t="shared" si="186"/>
        <v>0.95477758025729709</v>
      </c>
      <c r="AJ351" s="16">
        <f t="shared" si="187"/>
        <v>1.3732441530687549</v>
      </c>
      <c r="AK351" s="16">
        <f t="shared" si="188"/>
        <v>0.26522664243853572</v>
      </c>
      <c r="AL351" s="47">
        <f t="shared" si="189"/>
        <v>-0.21532385233018703</v>
      </c>
      <c r="AM351" s="16">
        <f t="shared" si="190"/>
        <v>-1.5800443840012919</v>
      </c>
      <c r="AN351" s="16">
        <f t="shared" si="191"/>
        <v>1.5958072135986143</v>
      </c>
      <c r="AO351" s="16">
        <f t="shared" si="192"/>
        <v>-2.0819432250191303</v>
      </c>
      <c r="AP351" s="16">
        <f t="shared" si="193"/>
        <v>-1.1087861178796388</v>
      </c>
      <c r="AQ351" s="16">
        <f t="shared" si="194"/>
        <v>1.3895742583576929</v>
      </c>
      <c r="AR351" s="19"/>
      <c r="AS351" s="14">
        <v>9.3400000000000004E-4</v>
      </c>
      <c r="AT351" s="16">
        <v>0.181309</v>
      </c>
      <c r="AU351" s="14">
        <v>7.1900000000000002E-4</v>
      </c>
      <c r="AV351" s="16">
        <v>1.3087740000000001</v>
      </c>
      <c r="AW351" s="15">
        <v>0.41860000000000003</v>
      </c>
      <c r="AX351" s="15">
        <v>8.1724000000000005E-2</v>
      </c>
      <c r="AY351" s="14">
        <v>7.9000000000000001E-4</v>
      </c>
      <c r="AZ351" s="37">
        <v>0.49120799999999998</v>
      </c>
      <c r="BA351" s="16">
        <v>2.9931930000000002</v>
      </c>
      <c r="BB351" s="16">
        <v>2.8517790000000001</v>
      </c>
      <c r="BC351" s="16">
        <f t="shared" si="166"/>
        <v>1.0495879940205746</v>
      </c>
      <c r="BD351" s="12">
        <v>186.79025100000001</v>
      </c>
      <c r="BE351" s="15">
        <v>3.2037659999999999</v>
      </c>
      <c r="BF351" s="15">
        <v>0.49812400000000001</v>
      </c>
      <c r="BG351" s="15">
        <v>0.84851900000000002</v>
      </c>
      <c r="BH351" s="15">
        <v>0.57837499999999997</v>
      </c>
      <c r="BI351" s="37">
        <v>0.38177299999999997</v>
      </c>
      <c r="BJ351" s="13">
        <v>765.22707700000001</v>
      </c>
      <c r="BK351" s="15">
        <v>0.247859</v>
      </c>
      <c r="BL351" s="15">
        <v>6.7463819999999997</v>
      </c>
      <c r="BM351" s="16">
        <v>6.097607</v>
      </c>
      <c r="BN351" s="15">
        <v>0.19067600000000001</v>
      </c>
      <c r="BO351" s="19"/>
      <c r="BP351" s="11">
        <v>215</v>
      </c>
      <c r="BQ351" s="40">
        <v>0</v>
      </c>
      <c r="BR351" s="40">
        <v>27.709934000000001</v>
      </c>
      <c r="BS351" s="39">
        <v>0</v>
      </c>
      <c r="BT351" s="39">
        <v>51.065750000000001</v>
      </c>
      <c r="BU351" s="40">
        <v>1.1895640000000001</v>
      </c>
      <c r="BV351" s="40">
        <v>61.992247999999996</v>
      </c>
      <c r="BW351" s="39">
        <v>0</v>
      </c>
      <c r="BX351" s="39">
        <v>63.604005999999998</v>
      </c>
      <c r="BY351" s="40">
        <v>0</v>
      </c>
      <c r="BZ351" s="40">
        <v>0.44131799999999999</v>
      </c>
      <c r="CA351" s="39">
        <v>0</v>
      </c>
      <c r="CB351" s="39">
        <v>2.9018739999999998</v>
      </c>
      <c r="CC351" s="39">
        <v>7.655157</v>
      </c>
      <c r="CD351" s="39">
        <v>12.141527</v>
      </c>
      <c r="CE351" s="39">
        <v>10.425136999999999</v>
      </c>
      <c r="CF351" s="40">
        <v>1.390754</v>
      </c>
      <c r="CG351" s="40">
        <v>9.6661429999999999</v>
      </c>
      <c r="CH351" s="40">
        <v>0.63166800000000001</v>
      </c>
      <c r="CI351" s="40">
        <v>0.72076300000000004</v>
      </c>
      <c r="CJ351" s="40">
        <v>0.85524199999999995</v>
      </c>
      <c r="CK351" s="40">
        <v>22.725999999999999</v>
      </c>
      <c r="CL351" s="40">
        <v>1.6687E-2</v>
      </c>
      <c r="CM351" s="41">
        <v>24.943299</v>
      </c>
      <c r="CN351" s="41">
        <v>26.881397</v>
      </c>
      <c r="CO351" s="11">
        <v>716.16666999999995</v>
      </c>
      <c r="CP351" s="40">
        <v>66.048545000000004</v>
      </c>
      <c r="CQ351" s="40">
        <v>22.04608</v>
      </c>
      <c r="CR351" s="40">
        <v>4.2800029999999998</v>
      </c>
      <c r="CS351" s="40">
        <v>26.171572999999999</v>
      </c>
      <c r="CT351" s="40">
        <v>1.169276</v>
      </c>
      <c r="CU351" s="40">
        <v>17.878143999999999</v>
      </c>
      <c r="CV351" s="40">
        <v>0.16439500000000001</v>
      </c>
      <c r="CW351" s="40">
        <v>7.6191000000000004</v>
      </c>
      <c r="CX351" s="40">
        <v>30.405391000000002</v>
      </c>
      <c r="CY351" s="40">
        <v>1.3183469999999999</v>
      </c>
      <c r="CZ351" s="40">
        <v>6.5857760000000001</v>
      </c>
      <c r="DA351" s="40">
        <v>3.8260320000000001</v>
      </c>
      <c r="DB351" s="40">
        <v>2.6048619999999998</v>
      </c>
      <c r="DC351" s="40">
        <v>0.80945500000000004</v>
      </c>
    </row>
    <row r="352" spans="1:107" x14ac:dyDescent="0.25">
      <c r="A352" s="6" t="s">
        <v>504</v>
      </c>
      <c r="B352" s="5" t="s">
        <v>51</v>
      </c>
      <c r="C352" s="5" t="s">
        <v>176</v>
      </c>
      <c r="D352" s="24">
        <f t="shared" si="163"/>
        <v>0.93000899999999997</v>
      </c>
      <c r="E352" s="24">
        <f t="shared" si="164"/>
        <v>2.9704000000000001E-2</v>
      </c>
      <c r="F352" s="8">
        <f t="shared" si="165"/>
        <v>0.95971299999999993</v>
      </c>
      <c r="G352" s="19"/>
      <c r="H352" s="9">
        <v>1.041175243145857</v>
      </c>
      <c r="I352" s="9">
        <v>1.0629090046332457</v>
      </c>
      <c r="J352" s="9">
        <v>1.0648871278651275</v>
      </c>
      <c r="K352" s="9">
        <v>1.0350773012065311</v>
      </c>
      <c r="L352" s="9">
        <v>1.0697107351492565</v>
      </c>
      <c r="M352" s="9">
        <v>1.0579125395736309</v>
      </c>
      <c r="N352" s="19"/>
      <c r="O352" s="9">
        <f t="shared" si="167"/>
        <v>2.0931698455613277</v>
      </c>
      <c r="P352" s="9">
        <f t="shared" si="168"/>
        <v>2.2763425771064449</v>
      </c>
      <c r="Q352" s="9">
        <f t="shared" si="169"/>
        <v>2.2445836222880904</v>
      </c>
      <c r="R352" s="9">
        <f t="shared" si="170"/>
        <v>2.0345424413248687</v>
      </c>
      <c r="S352" s="9">
        <f t="shared" si="171"/>
        <v>2.3139070027681394</v>
      </c>
      <c r="T352" s="9">
        <f t="shared" si="172"/>
        <v>2.8722205574700288</v>
      </c>
      <c r="U352" s="19"/>
      <c r="V352" s="16">
        <f t="shared" si="173"/>
        <v>-0.75867031486139513</v>
      </c>
      <c r="W352" s="16">
        <f t="shared" si="174"/>
        <v>-0.67955313645862481</v>
      </c>
      <c r="X352" s="16">
        <f t="shared" si="175"/>
        <v>0.23052813668368513</v>
      </c>
      <c r="Y352" s="16">
        <f t="shared" si="176"/>
        <v>-1.2009503554206333</v>
      </c>
      <c r="Z352" s="16">
        <f t="shared" si="177"/>
        <v>1.1722295705961623</v>
      </c>
      <c r="AA352" s="16">
        <f t="shared" si="178"/>
        <v>0.84666216208278233</v>
      </c>
      <c r="AB352" s="16">
        <f t="shared" si="179"/>
        <v>-0.14319167607575956</v>
      </c>
      <c r="AC352" s="47">
        <f t="shared" si="180"/>
        <v>1.304650056855829</v>
      </c>
      <c r="AD352" s="16">
        <f t="shared" si="181"/>
        <v>-0.79826663627524264</v>
      </c>
      <c r="AE352" s="16">
        <f t="shared" si="182"/>
        <v>1.1381649037227686</v>
      </c>
      <c r="AF352" s="16">
        <f t="shared" si="183"/>
        <v>-1.0519975883120798</v>
      </c>
      <c r="AG352" s="16">
        <f t="shared" si="184"/>
        <v>0.64313073877499005</v>
      </c>
      <c r="AH352" s="16">
        <f t="shared" si="185"/>
        <v>1.3430837681361938</v>
      </c>
      <c r="AI352" s="16">
        <f t="shared" si="186"/>
        <v>1.6083297317378926</v>
      </c>
      <c r="AJ352" s="16">
        <f t="shared" si="187"/>
        <v>2.2925249175782501</v>
      </c>
      <c r="AK352" s="16">
        <f t="shared" si="188"/>
        <v>1.3028816924579847</v>
      </c>
      <c r="AL352" s="47">
        <f t="shared" si="189"/>
        <v>-1.1601919477261531</v>
      </c>
      <c r="AM352" s="16">
        <f t="shared" si="190"/>
        <v>1.2921164218381447</v>
      </c>
      <c r="AN352" s="16">
        <f t="shared" si="191"/>
        <v>-1.1771585935852351</v>
      </c>
      <c r="AO352" s="16">
        <f t="shared" si="192"/>
        <v>0.6149835602207846</v>
      </c>
      <c r="AP352" s="16">
        <f t="shared" si="193"/>
        <v>0.37878649071851694</v>
      </c>
      <c r="AQ352" s="16">
        <f t="shared" si="194"/>
        <v>-0.46868218752914947</v>
      </c>
      <c r="AR352" s="19"/>
      <c r="AS352" s="14">
        <v>8.9599999999999999E-4</v>
      </c>
      <c r="AT352" s="16">
        <v>0.19336900000000001</v>
      </c>
      <c r="AU352" s="14">
        <v>6.7900000000000002E-4</v>
      </c>
      <c r="AV352" s="16">
        <v>0.27004600000000001</v>
      </c>
      <c r="AW352" s="15">
        <v>0.68631200000000003</v>
      </c>
      <c r="AX352" s="15">
        <v>0.19118099999999999</v>
      </c>
      <c r="AY352" s="14">
        <v>7.5100000000000004E-4</v>
      </c>
      <c r="AZ352" s="37">
        <v>0.60604000000000002</v>
      </c>
      <c r="BA352" s="16">
        <v>2.6918060000000001</v>
      </c>
      <c r="BB352" s="16">
        <v>3.2617479999999999</v>
      </c>
      <c r="BC352" s="16">
        <f t="shared" si="166"/>
        <v>0.82526485798412397</v>
      </c>
      <c r="BD352" s="12">
        <v>190.25339600000001</v>
      </c>
      <c r="BE352" s="15">
        <v>3.3803380000000001</v>
      </c>
      <c r="BF352" s="15">
        <v>0.68369400000000002</v>
      </c>
      <c r="BG352" s="15">
        <v>1.2168950000000001</v>
      </c>
      <c r="BH352" s="15">
        <v>0.93000899999999997</v>
      </c>
      <c r="BI352" s="37">
        <v>2.9704000000000001E-2</v>
      </c>
      <c r="BJ352" s="13">
        <v>1692.536846</v>
      </c>
      <c r="BK352" s="15">
        <v>0.120764</v>
      </c>
      <c r="BL352" s="15">
        <v>7.3898890000000002</v>
      </c>
      <c r="BM352" s="16">
        <v>11.689970000000001</v>
      </c>
      <c r="BN352" s="15">
        <v>0.16789299999999999</v>
      </c>
      <c r="BO352" s="19"/>
      <c r="BP352" s="11">
        <v>158.692308</v>
      </c>
      <c r="BQ352" s="40">
        <v>57.889138000000003</v>
      </c>
      <c r="BR352" s="40">
        <v>42.764567999999997</v>
      </c>
      <c r="BS352" s="39">
        <v>14.102311</v>
      </c>
      <c r="BT352" s="39">
        <v>10.048727</v>
      </c>
      <c r="BU352" s="40">
        <v>0.46900199999999997</v>
      </c>
      <c r="BV352" s="40">
        <v>64.274015000000006</v>
      </c>
      <c r="BW352" s="39">
        <v>48.033301999999999</v>
      </c>
      <c r="BX352" s="39">
        <v>70.290450000000007</v>
      </c>
      <c r="BY352" s="40">
        <v>2.3679779999999999</v>
      </c>
      <c r="BZ352" s="40">
        <v>0.23455200000000001</v>
      </c>
      <c r="CA352" s="39">
        <v>6.6734819999999999</v>
      </c>
      <c r="CB352" s="39">
        <v>0</v>
      </c>
      <c r="CC352" s="39">
        <v>9.4219930000000005</v>
      </c>
      <c r="CD352" s="39">
        <v>7.9286709999999996</v>
      </c>
      <c r="CE352" s="39">
        <v>6.4414629999999997</v>
      </c>
      <c r="CF352" s="40">
        <v>1.3396250000000001</v>
      </c>
      <c r="CG352" s="40">
        <v>16.564847</v>
      </c>
      <c r="CH352" s="40">
        <v>1.590546</v>
      </c>
      <c r="CI352" s="40">
        <v>1.784341</v>
      </c>
      <c r="CJ352" s="40">
        <v>1.801472</v>
      </c>
      <c r="CK352" s="40">
        <v>15.647693</v>
      </c>
      <c r="CL352" s="40">
        <v>-5.7363999999999998E-2</v>
      </c>
      <c r="CM352" s="41">
        <v>27.927502</v>
      </c>
      <c r="CN352" s="41">
        <v>32.121495000000003</v>
      </c>
      <c r="CO352" s="11">
        <v>298.051332</v>
      </c>
      <c r="CP352" s="40">
        <v>59.711303000000001</v>
      </c>
      <c r="CQ352" s="40">
        <v>11.653333999999999</v>
      </c>
      <c r="CR352" s="40">
        <v>3.8415509999999999</v>
      </c>
      <c r="CS352" s="40">
        <v>30.492232000000001</v>
      </c>
      <c r="CT352" s="40">
        <v>1.039606</v>
      </c>
      <c r="CU352" s="40">
        <v>11.464385</v>
      </c>
      <c r="CV352" s="40">
        <v>-0.22975300000000001</v>
      </c>
      <c r="CW352" s="40">
        <v>7.5283759999999997</v>
      </c>
      <c r="CX352" s="40">
        <v>18.282339</v>
      </c>
      <c r="CY352" s="40">
        <v>1.0027200000000001</v>
      </c>
      <c r="CZ352" s="40">
        <v>5.0534319999999999</v>
      </c>
      <c r="DA352" s="40">
        <v>3.5897670000000002</v>
      </c>
      <c r="DB352" s="40">
        <v>2.856652</v>
      </c>
      <c r="DC352" s="40">
        <v>0.70672400000000002</v>
      </c>
    </row>
    <row r="353" spans="1:107" x14ac:dyDescent="0.25">
      <c r="A353" s="6" t="s">
        <v>706</v>
      </c>
      <c r="B353" s="5" t="s">
        <v>56</v>
      </c>
      <c r="C353" s="5" t="s">
        <v>146</v>
      </c>
      <c r="D353" s="24">
        <f t="shared" si="163"/>
        <v>0.39291700000000002</v>
      </c>
      <c r="E353" s="24">
        <f t="shared" si="164"/>
        <v>0.56675799999999998</v>
      </c>
      <c r="F353" s="8">
        <f t="shared" si="165"/>
        <v>0.95967500000000006</v>
      </c>
      <c r="G353" s="19"/>
      <c r="H353" s="9">
        <v>1.9030918586998633</v>
      </c>
      <c r="I353" s="9">
        <v>1.5060204551061287</v>
      </c>
      <c r="J353" s="9">
        <v>1.7321948403552354</v>
      </c>
      <c r="K353" s="9">
        <v>1.2241716978452404</v>
      </c>
      <c r="L353" s="9">
        <v>1.7354529087020683</v>
      </c>
      <c r="M353" s="9">
        <v>1.4511980779090916</v>
      </c>
      <c r="N353" s="19"/>
      <c r="O353" s="9">
        <f t="shared" si="167"/>
        <v>2.3952587545926054</v>
      </c>
      <c r="P353" s="9">
        <f t="shared" si="168"/>
        <v>2.3421738663095892</v>
      </c>
      <c r="Q353" s="9">
        <f t="shared" si="169"/>
        <v>2.3908028963214676</v>
      </c>
      <c r="R353" s="9">
        <f t="shared" si="170"/>
        <v>2.3215375343893383</v>
      </c>
      <c r="S353" s="9">
        <f t="shared" si="171"/>
        <v>2.4406449373164776</v>
      </c>
      <c r="T353" s="9">
        <f t="shared" si="172"/>
        <v>2.3741153844915832</v>
      </c>
      <c r="U353" s="19"/>
      <c r="V353" s="16">
        <f t="shared" si="173"/>
        <v>0.14415870664840053</v>
      </c>
      <c r="W353" s="16">
        <f t="shared" si="174"/>
        <v>-3.2834784759503743E-2</v>
      </c>
      <c r="X353" s="16">
        <f t="shared" si="175"/>
        <v>1.1290773304353595E-2</v>
      </c>
      <c r="Y353" s="16">
        <f t="shared" si="176"/>
        <v>6.2771280798932017E-2</v>
      </c>
      <c r="Z353" s="16">
        <f t="shared" si="177"/>
        <v>-0.33107131148107138</v>
      </c>
      <c r="AA353" s="16">
        <f t="shared" si="178"/>
        <v>-0.36493765050124805</v>
      </c>
      <c r="AB353" s="16">
        <f t="shared" si="179"/>
        <v>8.0547573774404177E-2</v>
      </c>
      <c r="AC353" s="47">
        <f t="shared" si="180"/>
        <v>-0.31256500351918437</v>
      </c>
      <c r="AD353" s="16">
        <f t="shared" si="181"/>
        <v>-0.52311312121185594</v>
      </c>
      <c r="AE353" s="16">
        <f t="shared" si="182"/>
        <v>5.5304465342349583E-2</v>
      </c>
      <c r="AF353" s="16">
        <f t="shared" si="183"/>
        <v>-0.46193385060027231</v>
      </c>
      <c r="AG353" s="16">
        <f t="shared" si="184"/>
        <v>-0.41007141273449793</v>
      </c>
      <c r="AH353" s="16">
        <f t="shared" si="185"/>
        <v>-0.83318603397473168</v>
      </c>
      <c r="AI353" s="16">
        <f t="shared" si="186"/>
        <v>-0.79954699755226355</v>
      </c>
      <c r="AJ353" s="16">
        <f t="shared" si="187"/>
        <v>-0.74423145614800312</v>
      </c>
      <c r="AK353" s="16">
        <f t="shared" si="188"/>
        <v>-0.28205101065106003</v>
      </c>
      <c r="AL353" s="47">
        <f t="shared" si="189"/>
        <v>0.28113117389144227</v>
      </c>
      <c r="AM353" s="16">
        <f t="shared" si="190"/>
        <v>-1.252189083707002</v>
      </c>
      <c r="AN353" s="16">
        <f t="shared" si="191"/>
        <v>0.14069561535704325</v>
      </c>
      <c r="AO353" s="16">
        <f t="shared" si="192"/>
        <v>-1.4951092368113115</v>
      </c>
      <c r="AP353" s="16">
        <f t="shared" si="193"/>
        <v>-1.1662675443991652</v>
      </c>
      <c r="AQ353" s="16">
        <f t="shared" si="194"/>
        <v>-0.26428458170935243</v>
      </c>
      <c r="AR353" s="19"/>
      <c r="AS353" s="14">
        <v>1.0200000000000001E-3</v>
      </c>
      <c r="AT353" s="16">
        <v>0.280335</v>
      </c>
      <c r="AU353" s="14">
        <v>6.4999999999999997E-4</v>
      </c>
      <c r="AV353" s="16">
        <v>1.8499589999999999</v>
      </c>
      <c r="AW353" s="15">
        <v>0.48470200000000002</v>
      </c>
      <c r="AX353" s="15">
        <v>9.7306000000000004E-2</v>
      </c>
      <c r="AY353" s="14">
        <v>7.7399999999999995E-4</v>
      </c>
      <c r="AZ353" s="37">
        <v>0.381853</v>
      </c>
      <c r="BA353" s="16">
        <v>2.8129680000000001</v>
      </c>
      <c r="BB353" s="16">
        <v>2.6141429999999999</v>
      </c>
      <c r="BC353" s="16">
        <f t="shared" si="166"/>
        <v>1.0760574306761337</v>
      </c>
      <c r="BD353" s="12">
        <v>170.38075799999999</v>
      </c>
      <c r="BE353" s="15">
        <v>0</v>
      </c>
      <c r="BF353" s="15">
        <v>0</v>
      </c>
      <c r="BG353" s="15">
        <v>0</v>
      </c>
      <c r="BH353" s="15">
        <v>0.39291700000000002</v>
      </c>
      <c r="BI353" s="37">
        <v>0.56675799999999998</v>
      </c>
      <c r="BJ353" s="13">
        <v>871.07888800000001</v>
      </c>
      <c r="BK353" s="15">
        <v>0.18116599999999999</v>
      </c>
      <c r="BL353" s="15">
        <v>6.8864049999999999</v>
      </c>
      <c r="BM353" s="16">
        <v>5.8815119999999999</v>
      </c>
      <c r="BN353" s="15">
        <v>0.17039899999999999</v>
      </c>
      <c r="BO353" s="19"/>
      <c r="BP353" s="11">
        <v>192.66666699999999</v>
      </c>
      <c r="BQ353" s="40">
        <v>0</v>
      </c>
      <c r="BR353" s="40">
        <v>27.150791000000002</v>
      </c>
      <c r="BS353" s="39">
        <v>0</v>
      </c>
      <c r="BT353" s="39">
        <v>27.426984000000001</v>
      </c>
      <c r="BU353" s="40">
        <v>0.86904700000000001</v>
      </c>
      <c r="BV353" s="40">
        <v>40.918709999999997</v>
      </c>
      <c r="BW353" s="39">
        <v>0</v>
      </c>
      <c r="BX353" s="39">
        <v>51.492874</v>
      </c>
      <c r="BY353" s="40">
        <v>0</v>
      </c>
      <c r="BZ353" s="40">
        <v>0.34955999999999998</v>
      </c>
      <c r="CA353" s="39">
        <v>0</v>
      </c>
      <c r="CB353" s="39">
        <v>1.845353</v>
      </c>
      <c r="CC353" s="39">
        <v>4.2457229999999999</v>
      </c>
      <c r="CD353" s="39">
        <v>10.004079000000001</v>
      </c>
      <c r="CE353" s="39">
        <v>9.6312259999999998</v>
      </c>
      <c r="CF353" s="40">
        <v>1.2044619999999999</v>
      </c>
      <c r="CG353" s="40">
        <v>10.806334</v>
      </c>
      <c r="CH353" s="40">
        <v>0.59005799999999997</v>
      </c>
      <c r="CI353" s="40">
        <v>0.53394699999999995</v>
      </c>
      <c r="CJ353" s="40">
        <v>0.52482499999999999</v>
      </c>
      <c r="CK353" s="40">
        <v>19.978335000000001</v>
      </c>
      <c r="CL353" s="40">
        <v>0.201266</v>
      </c>
      <c r="CM353" s="41">
        <v>23.325313999999999</v>
      </c>
      <c r="CN353" s="41">
        <v>34.973328000000002</v>
      </c>
      <c r="CO353" s="11">
        <v>660.31658900000002</v>
      </c>
      <c r="CP353" s="40">
        <v>54.546846000000002</v>
      </c>
      <c r="CQ353" s="40">
        <v>17.864782999999999</v>
      </c>
      <c r="CR353" s="40">
        <v>2.5562369999999999</v>
      </c>
      <c r="CS353" s="40">
        <v>22.715001000000001</v>
      </c>
      <c r="CT353" s="40">
        <v>1.3159920000000001</v>
      </c>
      <c r="CU353" s="40">
        <v>7.3083340000000003</v>
      </c>
      <c r="CV353" s="40">
        <v>6.0391E-2</v>
      </c>
      <c r="CW353" s="40">
        <v>5.8871869999999999</v>
      </c>
      <c r="CX353" s="40">
        <v>29.825983999999998</v>
      </c>
      <c r="CY353" s="40">
        <v>1.4574260000000001</v>
      </c>
      <c r="CZ353" s="40">
        <v>6.4522969999999997</v>
      </c>
      <c r="DA353" s="40">
        <v>3.2582390000000001</v>
      </c>
      <c r="DB353" s="40">
        <v>2.3282349999999998</v>
      </c>
      <c r="DC353" s="40">
        <v>0.73281399999999997</v>
      </c>
    </row>
    <row r="354" spans="1:107" x14ac:dyDescent="0.25">
      <c r="A354" s="6" t="s">
        <v>688</v>
      </c>
      <c r="B354" s="5" t="s">
        <v>56</v>
      </c>
      <c r="C354" s="5" t="s">
        <v>66</v>
      </c>
      <c r="D354" s="24">
        <f t="shared" si="163"/>
        <v>0.68323599999999995</v>
      </c>
      <c r="E354" s="24">
        <f t="shared" si="164"/>
        <v>0.27470299999999997</v>
      </c>
      <c r="F354" s="8">
        <f t="shared" si="165"/>
        <v>0.95793899999999987</v>
      </c>
      <c r="G354" s="19"/>
      <c r="H354" s="9">
        <v>2.0230203308937225</v>
      </c>
      <c r="I354" s="9">
        <v>1.4034707411859966</v>
      </c>
      <c r="J354" s="9">
        <v>1.4464112890913272</v>
      </c>
      <c r="K354" s="9">
        <v>1.1017782008245962</v>
      </c>
      <c r="L354" s="9">
        <v>1.6448649191306139</v>
      </c>
      <c r="M354" s="9">
        <v>1.5282424480732124</v>
      </c>
      <c r="N354" s="19"/>
      <c r="O354" s="9">
        <f t="shared" si="167"/>
        <v>2.384804355102998</v>
      </c>
      <c r="P354" s="9">
        <f t="shared" si="168"/>
        <v>2.4060522810935843</v>
      </c>
      <c r="Q354" s="9">
        <f t="shared" si="169"/>
        <v>2.4399858572398139</v>
      </c>
      <c r="R354" s="9">
        <f t="shared" si="170"/>
        <v>2.4770387334633597</v>
      </c>
      <c r="S354" s="9">
        <f t="shared" si="171"/>
        <v>2.5516448952970445</v>
      </c>
      <c r="T354" s="9">
        <f t="shared" si="172"/>
        <v>2.5724573975433396</v>
      </c>
      <c r="U354" s="19"/>
      <c r="V354" s="16">
        <f t="shared" si="173"/>
        <v>-0.56208657630684289</v>
      </c>
      <c r="W354" s="16">
        <f t="shared" si="174"/>
        <v>-0.76892439822437286</v>
      </c>
      <c r="X354" s="16">
        <f t="shared" si="175"/>
        <v>0.45732540914506192</v>
      </c>
      <c r="Y354" s="16">
        <f t="shared" si="176"/>
        <v>-4.1518690748141539E-2</v>
      </c>
      <c r="Z354" s="16">
        <f t="shared" si="177"/>
        <v>-0.89047133516639587</v>
      </c>
      <c r="AA354" s="16">
        <f t="shared" si="178"/>
        <v>-0.70590216553554808</v>
      </c>
      <c r="AB354" s="16">
        <f t="shared" si="179"/>
        <v>0.13891433460488226</v>
      </c>
      <c r="AC354" s="47">
        <f t="shared" si="180"/>
        <v>0.39711040328242952</v>
      </c>
      <c r="AD354" s="16">
        <f t="shared" si="181"/>
        <v>-0.30192659358649776</v>
      </c>
      <c r="AE354" s="16">
        <f t="shared" si="182"/>
        <v>0.8157538908250368</v>
      </c>
      <c r="AF354" s="16">
        <f t="shared" si="183"/>
        <v>-0.76244458970217155</v>
      </c>
      <c r="AG354" s="16">
        <f t="shared" si="184"/>
        <v>0.62447298612852276</v>
      </c>
      <c r="AH354" s="16">
        <f t="shared" si="185"/>
        <v>1.2385173782488936</v>
      </c>
      <c r="AI354" s="16">
        <f t="shared" si="186"/>
        <v>1.0432925677184264</v>
      </c>
      <c r="AJ354" s="16">
        <f t="shared" si="187"/>
        <v>1.5687113488754842</v>
      </c>
      <c r="AK354" s="16">
        <f t="shared" si="188"/>
        <v>0.57466641845589872</v>
      </c>
      <c r="AL354" s="47">
        <f t="shared" si="189"/>
        <v>-0.50267385183041591</v>
      </c>
      <c r="AM354" s="16">
        <f t="shared" si="190"/>
        <v>-1.6137012443515404</v>
      </c>
      <c r="AN354" s="16">
        <f t="shared" si="191"/>
        <v>1.6442651156227335</v>
      </c>
      <c r="AO354" s="16">
        <f t="shared" si="192"/>
        <v>-2.07039706733423</v>
      </c>
      <c r="AP354" s="16">
        <f t="shared" si="193"/>
        <v>-1.0705487797609623</v>
      </c>
      <c r="AQ354" s="16">
        <f t="shared" si="194"/>
        <v>1.5736626048601976</v>
      </c>
      <c r="AR354" s="19"/>
      <c r="AS354" s="14">
        <v>9.2299999999999999E-4</v>
      </c>
      <c r="AT354" s="16">
        <v>0.18135100000000001</v>
      </c>
      <c r="AU354" s="14">
        <v>7.0899999999999999E-4</v>
      </c>
      <c r="AV354" s="16">
        <v>1.7195750000000001</v>
      </c>
      <c r="AW354" s="15">
        <v>0.40967999999999999</v>
      </c>
      <c r="AX354" s="15">
        <v>7.0888000000000007E-2</v>
      </c>
      <c r="AY354" s="14">
        <v>7.7999999999999999E-4</v>
      </c>
      <c r="AZ354" s="37">
        <v>0.48023199999999999</v>
      </c>
      <c r="BA354" s="16">
        <v>2.9103659999999998</v>
      </c>
      <c r="BB354" s="16">
        <v>3.0689299999999999</v>
      </c>
      <c r="BC354" s="16">
        <f t="shared" si="166"/>
        <v>0.94833248070174292</v>
      </c>
      <c r="BD354" s="12">
        <v>189.90134699999999</v>
      </c>
      <c r="BE354" s="15">
        <v>3.2179180000000001</v>
      </c>
      <c r="BF354" s="15">
        <v>0.52325699999999997</v>
      </c>
      <c r="BG354" s="15">
        <v>0.92684699999999998</v>
      </c>
      <c r="BH354" s="15">
        <v>0.68323599999999995</v>
      </c>
      <c r="BI354" s="37">
        <v>0.27470299999999997</v>
      </c>
      <c r="BJ354" s="13">
        <v>754.36057700000003</v>
      </c>
      <c r="BK354" s="15">
        <v>0.25008000000000002</v>
      </c>
      <c r="BL354" s="15">
        <v>6.7491370000000002</v>
      </c>
      <c r="BM354" s="16">
        <v>6.2413559999999997</v>
      </c>
      <c r="BN354" s="15">
        <v>0.19293299999999999</v>
      </c>
      <c r="BO354" s="19"/>
      <c r="BP354" s="11">
        <v>214</v>
      </c>
      <c r="BQ354" s="40">
        <v>28.048190999999999</v>
      </c>
      <c r="BR354" s="40">
        <v>23.451644000000002</v>
      </c>
      <c r="BS354" s="39">
        <v>23.338332999999999</v>
      </c>
      <c r="BT354" s="39">
        <v>53.700370999999997</v>
      </c>
      <c r="BU354" s="40">
        <v>1.120941</v>
      </c>
      <c r="BV354" s="40">
        <v>57.992493000000003</v>
      </c>
      <c r="BW354" s="39">
        <v>55.700195000000001</v>
      </c>
      <c r="BX354" s="39">
        <v>60.797277000000001</v>
      </c>
      <c r="BY354" s="40">
        <v>1.963962</v>
      </c>
      <c r="BZ354" s="40">
        <v>0.396868</v>
      </c>
      <c r="CA354" s="39">
        <v>3.2901349999999998</v>
      </c>
      <c r="CB354" s="39">
        <v>1.7761769999999999</v>
      </c>
      <c r="CC354" s="39">
        <v>5.816001</v>
      </c>
      <c r="CD354" s="39">
        <v>12.024093000000001</v>
      </c>
      <c r="CE354" s="39">
        <v>10.099938</v>
      </c>
      <c r="CF354" s="40">
        <v>1.3883989999999999</v>
      </c>
      <c r="CG354" s="40">
        <v>7.8716010000000001</v>
      </c>
      <c r="CH354" s="40">
        <v>0.59268900000000002</v>
      </c>
      <c r="CI354" s="40">
        <v>0.67104900000000001</v>
      </c>
      <c r="CJ354" s="40">
        <v>0.81068099999999998</v>
      </c>
      <c r="CK354" s="40">
        <v>20.5304</v>
      </c>
      <c r="CL354" s="40">
        <v>-2.2929999999999999E-2</v>
      </c>
      <c r="CM354" s="41">
        <v>24.004726000000002</v>
      </c>
      <c r="CN354" s="41">
        <v>26.487839000000001</v>
      </c>
      <c r="CO354" s="11">
        <v>673.16320800000005</v>
      </c>
      <c r="CP354" s="40">
        <v>65.356196999999995</v>
      </c>
      <c r="CQ354" s="40">
        <v>21.778845</v>
      </c>
      <c r="CR354" s="40">
        <v>4.2729710000000001</v>
      </c>
      <c r="CS354" s="40">
        <v>25.165202000000001</v>
      </c>
      <c r="CT354" s="40">
        <v>1.109505</v>
      </c>
      <c r="CU354" s="40">
        <v>18.038799999999998</v>
      </c>
      <c r="CV354" s="40">
        <v>0.13259099999999999</v>
      </c>
      <c r="CW354" s="40">
        <v>7.4036489999999997</v>
      </c>
      <c r="CX354" s="40">
        <v>28.706268999999999</v>
      </c>
      <c r="CY354" s="40">
        <v>1.24237</v>
      </c>
      <c r="CZ354" s="40">
        <v>6.3260759999999996</v>
      </c>
      <c r="DA354" s="40">
        <v>3.6920259999999998</v>
      </c>
      <c r="DB354" s="40">
        <v>2.5978590000000001</v>
      </c>
      <c r="DC354" s="40">
        <v>0.76094099999999998</v>
      </c>
    </row>
    <row r="355" spans="1:107" x14ac:dyDescent="0.25">
      <c r="A355" s="6" t="s">
        <v>227</v>
      </c>
      <c r="B355" s="5" t="s">
        <v>48</v>
      </c>
      <c r="C355" s="5"/>
      <c r="D355" s="24">
        <f t="shared" si="163"/>
        <v>0.495722</v>
      </c>
      <c r="E355" s="24">
        <f t="shared" si="164"/>
        <v>0.46180500000000002</v>
      </c>
      <c r="F355" s="8">
        <f t="shared" si="165"/>
        <v>0.95752700000000002</v>
      </c>
      <c r="G355" s="19"/>
      <c r="H355" s="9">
        <v>0.44248871540975521</v>
      </c>
      <c r="I355" s="9">
        <v>0.53236488556950157</v>
      </c>
      <c r="J355" s="9">
        <v>0.50230344241401204</v>
      </c>
      <c r="K355" s="9">
        <v>0.81931521806869689</v>
      </c>
      <c r="L355" s="9">
        <v>0.49862839769367678</v>
      </c>
      <c r="M355" s="9">
        <v>0.62299158795093679</v>
      </c>
      <c r="N355" s="19"/>
      <c r="O355" s="9">
        <f t="shared" si="167"/>
        <v>1.9575687503338686</v>
      </c>
      <c r="P355" s="9">
        <f t="shared" si="168"/>
        <v>1.9679785818799092</v>
      </c>
      <c r="Q355" s="9">
        <f t="shared" si="169"/>
        <v>1.9673380196992376</v>
      </c>
      <c r="R355" s="9">
        <f t="shared" si="170"/>
        <v>2.2520451855631616</v>
      </c>
      <c r="S355" s="9">
        <f t="shared" si="171"/>
        <v>1.9826943248064195</v>
      </c>
      <c r="T355" s="9">
        <f t="shared" si="172"/>
        <v>1.8409520547076346</v>
      </c>
      <c r="U355" s="19"/>
      <c r="V355" s="16">
        <f t="shared" si="173"/>
        <v>-3.7863273494703781E-2</v>
      </c>
      <c r="W355" s="16">
        <f t="shared" si="174"/>
        <v>7.8273221734258852E-2</v>
      </c>
      <c r="X355" s="16">
        <f t="shared" si="175"/>
        <v>-0.21550649915702322</v>
      </c>
      <c r="Y355" s="16">
        <f t="shared" si="176"/>
        <v>0.79371693033244073</v>
      </c>
      <c r="Z355" s="16">
        <f t="shared" si="177"/>
        <v>-0.33505307166672338</v>
      </c>
      <c r="AA355" s="16">
        <f t="shared" si="178"/>
        <v>-0.7081349939518149</v>
      </c>
      <c r="AB355" s="16">
        <f t="shared" si="179"/>
        <v>-0.20155843690623765</v>
      </c>
      <c r="AC355" s="47">
        <f t="shared" si="180"/>
        <v>-0.32146669444909015</v>
      </c>
      <c r="AD355" s="16">
        <f t="shared" si="181"/>
        <v>0.56194716455241955</v>
      </c>
      <c r="AE355" s="16">
        <f t="shared" si="182"/>
        <v>-0.5676414737716784</v>
      </c>
      <c r="AF355" s="16">
        <f t="shared" si="183"/>
        <v>0.46034550100451122</v>
      </c>
      <c r="AG355" s="16">
        <f t="shared" si="184"/>
        <v>-0.20425474993379381</v>
      </c>
      <c r="AH355" s="16">
        <f t="shared" si="185"/>
        <v>-0.83318603397473168</v>
      </c>
      <c r="AI355" s="16">
        <f t="shared" si="186"/>
        <v>-0.79954699755226355</v>
      </c>
      <c r="AJ355" s="16">
        <f t="shared" si="187"/>
        <v>-0.74423145614800312</v>
      </c>
      <c r="AK355" s="16">
        <f t="shared" si="188"/>
        <v>2.1321608086745235E-2</v>
      </c>
      <c r="AL355" s="47">
        <f t="shared" si="189"/>
        <v>-5.3730932091894563E-4</v>
      </c>
      <c r="AM355" s="16">
        <f t="shared" si="190"/>
        <v>-1.2272605763679618</v>
      </c>
      <c r="AN355" s="16">
        <f t="shared" si="191"/>
        <v>1.1340062436560254</v>
      </c>
      <c r="AO355" s="16">
        <f t="shared" si="192"/>
        <v>-1.213357843402834</v>
      </c>
      <c r="AP355" s="16">
        <f t="shared" si="193"/>
        <v>-0.98448105340213388</v>
      </c>
      <c r="AQ355" s="16">
        <f t="shared" si="194"/>
        <v>0.22917332539749846</v>
      </c>
      <c r="AR355" s="19"/>
      <c r="AS355" s="14">
        <v>9.9500000000000001E-4</v>
      </c>
      <c r="AT355" s="16">
        <v>0.29527599999999998</v>
      </c>
      <c r="AU355" s="14">
        <v>6.2E-4</v>
      </c>
      <c r="AV355" s="16">
        <v>2.763792</v>
      </c>
      <c r="AW355" s="15">
        <v>0.48416799999999999</v>
      </c>
      <c r="AX355" s="15">
        <v>7.0715E-2</v>
      </c>
      <c r="AY355" s="14">
        <v>7.45E-4</v>
      </c>
      <c r="AZ355" s="37">
        <v>0.38061899999999999</v>
      </c>
      <c r="BA355" s="16">
        <v>3.2907670000000002</v>
      </c>
      <c r="BB355" s="16">
        <v>2.24159</v>
      </c>
      <c r="BC355" s="16">
        <f t="shared" si="166"/>
        <v>1.4680503571125854</v>
      </c>
      <c r="BD355" s="12">
        <v>174.26426699999999</v>
      </c>
      <c r="BE355" s="15">
        <v>0</v>
      </c>
      <c r="BF355" s="15">
        <v>0</v>
      </c>
      <c r="BG355" s="15">
        <v>0</v>
      </c>
      <c r="BH355" s="15">
        <v>0.495722</v>
      </c>
      <c r="BI355" s="37">
        <v>0.46180500000000002</v>
      </c>
      <c r="BJ355" s="13">
        <v>879.12734</v>
      </c>
      <c r="BK355" s="15">
        <v>0.22669300000000001</v>
      </c>
      <c r="BL355" s="15">
        <v>6.953633</v>
      </c>
      <c r="BM355" s="16">
        <v>6.5649179999999996</v>
      </c>
      <c r="BN355" s="15">
        <v>0.17644899999999999</v>
      </c>
      <c r="BO355" s="19"/>
      <c r="BP355" s="11">
        <v>185.16666699999999</v>
      </c>
      <c r="BQ355" s="40">
        <v>27.452853999999999</v>
      </c>
      <c r="BR355" s="40">
        <v>32.403196999999999</v>
      </c>
      <c r="BS355" s="39">
        <v>22.728294000000002</v>
      </c>
      <c r="BT355" s="39">
        <v>58.839685000000003</v>
      </c>
      <c r="BU355" s="40">
        <v>1.1530849999999999</v>
      </c>
      <c r="BV355" s="40">
        <v>69.334322999999998</v>
      </c>
      <c r="BW355" s="39">
        <v>51.619731999999999</v>
      </c>
      <c r="BX355" s="39">
        <v>55.030191000000002</v>
      </c>
      <c r="BY355" s="40">
        <v>1.8504069999999999</v>
      </c>
      <c r="BZ355" s="40">
        <v>0.48982399999999998</v>
      </c>
      <c r="CA355" s="39">
        <v>3.1023369999999999</v>
      </c>
      <c r="CB355" s="39">
        <v>5.1766170000000002</v>
      </c>
      <c r="CC355" s="39">
        <v>5.8457679999999996</v>
      </c>
      <c r="CD355" s="39">
        <v>11.708016000000001</v>
      </c>
      <c r="CE355" s="39">
        <v>10.739001999999999</v>
      </c>
      <c r="CF355" s="40">
        <v>1.28871</v>
      </c>
      <c r="CG355" s="40">
        <v>17.048999999999999</v>
      </c>
      <c r="CH355" s="40">
        <v>0.74254900000000001</v>
      </c>
      <c r="CI355" s="40">
        <v>0.603684</v>
      </c>
      <c r="CJ355" s="40">
        <v>0.69577699999999998</v>
      </c>
      <c r="CK355" s="40">
        <v>19.603556999999999</v>
      </c>
      <c r="CL355" s="40">
        <v>0.153864</v>
      </c>
      <c r="CM355" s="41">
        <v>26.851047999999999</v>
      </c>
      <c r="CN355" s="41">
        <v>32.475636999999999</v>
      </c>
      <c r="CO355" s="11">
        <v>795.72119099999998</v>
      </c>
      <c r="CP355" s="40">
        <v>69.820725999999993</v>
      </c>
      <c r="CQ355" s="40">
        <v>21.456308</v>
      </c>
      <c r="CR355" s="40">
        <v>3.995422</v>
      </c>
      <c r="CS355" s="40">
        <v>27.725335000000001</v>
      </c>
      <c r="CT355" s="40">
        <v>1.380692</v>
      </c>
      <c r="CU355" s="40">
        <v>17.589445000000001</v>
      </c>
      <c r="CV355" s="40">
        <v>0.117274</v>
      </c>
      <c r="CW355" s="40">
        <v>6.2288550000000003</v>
      </c>
      <c r="CX355" s="40">
        <v>25.256630000000001</v>
      </c>
      <c r="CY355" s="40">
        <v>1.337186</v>
      </c>
      <c r="CZ355" s="40">
        <v>6.6408310000000004</v>
      </c>
      <c r="DA355" s="40">
        <v>3.4685220000000001</v>
      </c>
      <c r="DB355" s="40">
        <v>2.6462469999999998</v>
      </c>
      <c r="DC355" s="40">
        <v>0.94745500000000005</v>
      </c>
    </row>
    <row r="356" spans="1:107" x14ac:dyDescent="0.25">
      <c r="A356" s="6" t="s">
        <v>722</v>
      </c>
      <c r="B356" s="5" t="s">
        <v>56</v>
      </c>
      <c r="C356" s="5" t="s">
        <v>52</v>
      </c>
      <c r="D356" s="24">
        <f t="shared" si="163"/>
        <v>0.526563</v>
      </c>
      <c r="E356" s="24">
        <f t="shared" si="164"/>
        <v>0.43090899999999999</v>
      </c>
      <c r="F356" s="8">
        <f t="shared" si="165"/>
        <v>0.95747199999999999</v>
      </c>
      <c r="G356" s="19"/>
      <c r="H356" s="9">
        <v>1.8968362340624147</v>
      </c>
      <c r="I356" s="9">
        <v>1.842430847306249</v>
      </c>
      <c r="J356" s="9">
        <v>1.6961911215638219</v>
      </c>
      <c r="K356" s="9">
        <v>1.3004309818251227</v>
      </c>
      <c r="L356" s="9">
        <v>1.834766714003591</v>
      </c>
      <c r="M356" s="9">
        <v>1.4442744900039395</v>
      </c>
      <c r="N356" s="19"/>
      <c r="O356" s="9">
        <f t="shared" si="167"/>
        <v>2.4584624012632177</v>
      </c>
      <c r="P356" s="9">
        <f t="shared" si="168"/>
        <v>2.4302837844811442</v>
      </c>
      <c r="Q356" s="9">
        <f t="shared" si="169"/>
        <v>2.6483919057087824</v>
      </c>
      <c r="R356" s="9">
        <f t="shared" si="170"/>
        <v>2.6402536025700929</v>
      </c>
      <c r="S356" s="9">
        <f t="shared" si="171"/>
        <v>2.6110904325478859</v>
      </c>
      <c r="T356" s="9">
        <f t="shared" si="172"/>
        <v>2.4231169006741284</v>
      </c>
      <c r="U356" s="19"/>
      <c r="V356" s="16">
        <f t="shared" si="173"/>
        <v>-0.21988525363780731</v>
      </c>
      <c r="W356" s="16">
        <f t="shared" si="174"/>
        <v>-0.33941732834549915</v>
      </c>
      <c r="X356" s="16">
        <f t="shared" si="175"/>
        <v>0.18516868219140944</v>
      </c>
      <c r="Y356" s="16">
        <f t="shared" si="176"/>
        <v>0.2628934211017957</v>
      </c>
      <c r="Z356" s="16">
        <f t="shared" si="177"/>
        <v>-0.59860234837432591</v>
      </c>
      <c r="AA356" s="16">
        <f t="shared" si="178"/>
        <v>-0.71458825527050485</v>
      </c>
      <c r="AB356" s="16">
        <f t="shared" si="179"/>
        <v>6.109198683091218E-2</v>
      </c>
      <c r="AC356" s="47">
        <f t="shared" si="180"/>
        <v>0.21816044631470657</v>
      </c>
      <c r="AD356" s="16">
        <f t="shared" si="181"/>
        <v>-0.5943280159715395</v>
      </c>
      <c r="AE356" s="16">
        <f t="shared" si="182"/>
        <v>-7.1455777356797576E-2</v>
      </c>
      <c r="AF356" s="16">
        <f t="shared" si="183"/>
        <v>-0.4153885112602449</v>
      </c>
      <c r="AG356" s="16">
        <f t="shared" si="184"/>
        <v>0.1425777722173393</v>
      </c>
      <c r="AH356" s="16">
        <f t="shared" si="185"/>
        <v>1.0284742618451794</v>
      </c>
      <c r="AI356" s="16">
        <f t="shared" si="186"/>
        <v>1.3161136994446987</v>
      </c>
      <c r="AJ356" s="16">
        <f t="shared" si="187"/>
        <v>0.77881954661937347</v>
      </c>
      <c r="AK356" s="16">
        <f t="shared" si="188"/>
        <v>0.11233191823209475</v>
      </c>
      <c r="AL356" s="47">
        <f t="shared" si="189"/>
        <v>-8.3454705272717603E-2</v>
      </c>
      <c r="AM356" s="16">
        <f t="shared" si="190"/>
        <v>-1.081783973874312</v>
      </c>
      <c r="AN356" s="16">
        <f t="shared" si="191"/>
        <v>0.80937539078936271</v>
      </c>
      <c r="AO356" s="16">
        <f t="shared" si="192"/>
        <v>-1.2334619880178821</v>
      </c>
      <c r="AP356" s="16">
        <f t="shared" si="193"/>
        <v>-0.98204528476963748</v>
      </c>
      <c r="AQ356" s="16">
        <f t="shared" si="194"/>
        <v>1.0370577171154087</v>
      </c>
      <c r="AR356" s="19"/>
      <c r="AS356" s="14">
        <v>9.7000000000000005E-4</v>
      </c>
      <c r="AT356" s="16">
        <v>0.23910799999999999</v>
      </c>
      <c r="AU356" s="14">
        <v>6.7299999999999999E-4</v>
      </c>
      <c r="AV356" s="16">
        <v>2.1001530000000002</v>
      </c>
      <c r="AW356" s="15">
        <v>0.44882300000000003</v>
      </c>
      <c r="AX356" s="15">
        <v>7.0215E-2</v>
      </c>
      <c r="AY356" s="14">
        <v>7.7200000000000001E-4</v>
      </c>
      <c r="AZ356" s="37">
        <v>0.45542500000000002</v>
      </c>
      <c r="BA356" s="16">
        <v>2.781609</v>
      </c>
      <c r="BB356" s="16">
        <v>2.5383339999999999</v>
      </c>
      <c r="BC356" s="16">
        <f t="shared" si="166"/>
        <v>1.0958404213157134</v>
      </c>
      <c r="BD356" s="12">
        <v>180.808573</v>
      </c>
      <c r="BE356" s="15">
        <v>2.891664</v>
      </c>
      <c r="BF356" s="15">
        <v>0.60072199999999998</v>
      </c>
      <c r="BG356" s="15">
        <v>0.61031999999999997</v>
      </c>
      <c r="BH356" s="15">
        <v>0.526563</v>
      </c>
      <c r="BI356" s="37">
        <v>0.43090899999999999</v>
      </c>
      <c r="BJ356" s="13">
        <v>926.09611500000005</v>
      </c>
      <c r="BK356" s="15">
        <v>0.211814</v>
      </c>
      <c r="BL356" s="15">
        <v>6.948836</v>
      </c>
      <c r="BM356" s="16">
        <v>6.5740749999999997</v>
      </c>
      <c r="BN356" s="15">
        <v>0.18635399999999999</v>
      </c>
      <c r="BO356" s="19"/>
      <c r="BP356" s="11">
        <v>210.5</v>
      </c>
      <c r="BQ356" s="40">
        <v>31.497883000000002</v>
      </c>
      <c r="BR356" s="40">
        <v>29.969176999999998</v>
      </c>
      <c r="BS356" s="39">
        <v>22.993327000000001</v>
      </c>
      <c r="BT356" s="39">
        <v>46.339303999999998</v>
      </c>
      <c r="BU356" s="40">
        <v>1.322198</v>
      </c>
      <c r="BV356" s="40">
        <v>57.020783999999999</v>
      </c>
      <c r="BW356" s="39">
        <v>61.932425000000002</v>
      </c>
      <c r="BX356" s="39">
        <v>67.915298000000007</v>
      </c>
      <c r="BY356" s="40">
        <v>2.0245150000000001</v>
      </c>
      <c r="BZ356" s="40">
        <v>0.513212</v>
      </c>
      <c r="CA356" s="39">
        <v>3.5975199999999998</v>
      </c>
      <c r="CB356" s="39">
        <v>3.1510359999999999</v>
      </c>
      <c r="CC356" s="39">
        <v>6.6084170000000002</v>
      </c>
      <c r="CD356" s="39">
        <v>12.019045</v>
      </c>
      <c r="CE356" s="39">
        <v>10.989385</v>
      </c>
      <c r="CF356" s="40">
        <v>1.302433</v>
      </c>
      <c r="CG356" s="40">
        <v>10.935</v>
      </c>
      <c r="CH356" s="40">
        <v>0.71157800000000004</v>
      </c>
      <c r="CI356" s="40">
        <v>0.65819899999999998</v>
      </c>
      <c r="CJ356" s="40">
        <v>0.81077500000000002</v>
      </c>
      <c r="CK356" s="40">
        <v>22.415500999999999</v>
      </c>
      <c r="CL356" s="40">
        <v>0.176569</v>
      </c>
      <c r="CM356" s="41">
        <v>26.914878999999999</v>
      </c>
      <c r="CN356" s="41">
        <v>31.081963999999999</v>
      </c>
      <c r="CO356" s="11">
        <v>779.19363399999997</v>
      </c>
      <c r="CP356" s="40">
        <v>63.085279</v>
      </c>
      <c r="CQ356" s="40">
        <v>20.910308000000001</v>
      </c>
      <c r="CR356" s="40">
        <v>3.9820329999999999</v>
      </c>
      <c r="CS356" s="40">
        <v>22.857500999999999</v>
      </c>
      <c r="CT356" s="40">
        <v>1.2747649999999999</v>
      </c>
      <c r="CU356" s="40">
        <v>10.395001000000001</v>
      </c>
      <c r="CV356" s="40">
        <v>0.160552</v>
      </c>
      <c r="CW356" s="40">
        <v>8.5946650000000009</v>
      </c>
      <c r="CX356" s="40">
        <v>24.767824000000001</v>
      </c>
      <c r="CY356" s="40">
        <v>1.450556</v>
      </c>
      <c r="CZ356" s="40">
        <v>6.6698180000000002</v>
      </c>
      <c r="DA356" s="40">
        <v>3.6367790000000002</v>
      </c>
      <c r="DB356" s="40">
        <v>2.5683560000000001</v>
      </c>
      <c r="DC356" s="40">
        <v>0.93640100000000004</v>
      </c>
    </row>
    <row r="357" spans="1:107" x14ac:dyDescent="0.25">
      <c r="A357" s="6" t="s">
        <v>84</v>
      </c>
      <c r="B357" s="5" t="s">
        <v>51</v>
      </c>
      <c r="C357" s="5" t="s">
        <v>52</v>
      </c>
      <c r="D357" s="24">
        <f t="shared" si="163"/>
        <v>0.68106199999999995</v>
      </c>
      <c r="E357" s="24">
        <f t="shared" si="164"/>
        <v>0.27640799999999999</v>
      </c>
      <c r="F357" s="8">
        <f t="shared" si="165"/>
        <v>0.95746999999999993</v>
      </c>
      <c r="G357" s="19"/>
      <c r="H357" s="9">
        <v>0.59078223656685158</v>
      </c>
      <c r="I357" s="9">
        <v>0.58336680549758224</v>
      </c>
      <c r="J357" s="9">
        <v>0.69690901951621242</v>
      </c>
      <c r="K357" s="9">
        <v>0.99644496124433557</v>
      </c>
      <c r="L357" s="9">
        <v>0.63158294965152484</v>
      </c>
      <c r="M357" s="9">
        <v>0.64883351852533822</v>
      </c>
      <c r="N357" s="19"/>
      <c r="O357" s="9">
        <f t="shared" si="167"/>
        <v>2.8553290241027973</v>
      </c>
      <c r="P357" s="9">
        <f t="shared" si="168"/>
        <v>2.9223793091446049</v>
      </c>
      <c r="Q357" s="9">
        <f t="shared" si="169"/>
        <v>2.6468138880823693</v>
      </c>
      <c r="R357" s="9">
        <f t="shared" si="170"/>
        <v>2.7729432927077005</v>
      </c>
      <c r="S357" s="9">
        <f t="shared" si="171"/>
        <v>2.7364721787190467</v>
      </c>
      <c r="T357" s="9">
        <f t="shared" si="172"/>
        <v>2.6101911076001687</v>
      </c>
      <c r="U357" s="19"/>
      <c r="V357" s="16">
        <f t="shared" si="173"/>
        <v>-0.72226591883277425</v>
      </c>
      <c r="W357" s="16">
        <f t="shared" si="174"/>
        <v>-0.78579026789359552</v>
      </c>
      <c r="X357" s="16">
        <f t="shared" si="175"/>
        <v>0.29856731842209827</v>
      </c>
      <c r="Y357" s="16">
        <f t="shared" si="176"/>
        <v>-1.2501262316839332</v>
      </c>
      <c r="Z357" s="16">
        <f t="shared" si="177"/>
        <v>-0.55153704820235294</v>
      </c>
      <c r="AA357" s="16">
        <f t="shared" si="178"/>
        <v>-0.83734219207462413</v>
      </c>
      <c r="AB357" s="16">
        <f t="shared" si="179"/>
        <v>-6.5369328301789473E-2</v>
      </c>
      <c r="AC357" s="47">
        <f t="shared" si="180"/>
        <v>0.8886150317339081</v>
      </c>
      <c r="AD357" s="16">
        <f t="shared" si="181"/>
        <v>-2.0832959120603709</v>
      </c>
      <c r="AE357" s="16">
        <f t="shared" si="182"/>
        <v>1.7344609101356796</v>
      </c>
      <c r="AF357" s="16">
        <f t="shared" si="183"/>
        <v>-1.6113033039349431</v>
      </c>
      <c r="AG357" s="16">
        <f t="shared" si="184"/>
        <v>0.52765914042322182</v>
      </c>
      <c r="AH357" s="16">
        <f t="shared" si="185"/>
        <v>0.97310145906339884</v>
      </c>
      <c r="AI357" s="16">
        <f t="shared" si="186"/>
        <v>1.4640706937640999</v>
      </c>
      <c r="AJ357" s="16">
        <f t="shared" si="187"/>
        <v>0.32183187641067013</v>
      </c>
      <c r="AK357" s="16">
        <f t="shared" si="188"/>
        <v>0.5682510488422029</v>
      </c>
      <c r="AL357" s="47">
        <f t="shared" si="189"/>
        <v>-0.49809804395568075</v>
      </c>
      <c r="AM357" s="16">
        <f t="shared" si="190"/>
        <v>-0.87024320246637255</v>
      </c>
      <c r="AN357" s="16">
        <f t="shared" si="191"/>
        <v>1.0838247152204235</v>
      </c>
      <c r="AO357" s="16">
        <f t="shared" si="192"/>
        <v>-0.6279487893557667</v>
      </c>
      <c r="AP357" s="16">
        <f t="shared" si="193"/>
        <v>-0.43143708548648096</v>
      </c>
      <c r="AQ357" s="16">
        <f t="shared" si="194"/>
        <v>1.2477356962983834</v>
      </c>
      <c r="AR357" s="19"/>
      <c r="AS357" s="14">
        <v>9.01E-4</v>
      </c>
      <c r="AT357" s="16">
        <v>0.17908299999999999</v>
      </c>
      <c r="AU357" s="14">
        <v>6.8800000000000003E-4</v>
      </c>
      <c r="AV357" s="16">
        <v>0.208566</v>
      </c>
      <c r="AW357" s="15">
        <v>0.45513500000000001</v>
      </c>
      <c r="AX357" s="15">
        <v>6.0704000000000001E-2</v>
      </c>
      <c r="AY357" s="14">
        <v>7.5900000000000002E-4</v>
      </c>
      <c r="AZ357" s="37">
        <v>0.54836700000000005</v>
      </c>
      <c r="BA357" s="16">
        <v>2.1259519999999998</v>
      </c>
      <c r="BB357" s="16">
        <v>3.618363</v>
      </c>
      <c r="BC357" s="16">
        <f t="shared" si="166"/>
        <v>0.58754525181691275</v>
      </c>
      <c r="BD357" s="12">
        <v>188.07458800000001</v>
      </c>
      <c r="BE357" s="15">
        <v>2.8056549999999998</v>
      </c>
      <c r="BF357" s="15">
        <v>0.642733</v>
      </c>
      <c r="BG357" s="15">
        <v>0.42719499999999999</v>
      </c>
      <c r="BH357" s="15">
        <v>0.68106199999999995</v>
      </c>
      <c r="BI357" s="37">
        <v>0.27640799999999999</v>
      </c>
      <c r="BJ357" s="13">
        <v>994.39445799999999</v>
      </c>
      <c r="BK357" s="15">
        <v>0.22439300000000001</v>
      </c>
      <c r="BL357" s="15">
        <v>7.0933159999999997</v>
      </c>
      <c r="BM357" s="16">
        <v>8.6440249999999992</v>
      </c>
      <c r="BN357" s="15">
        <v>0.18893699999999999</v>
      </c>
      <c r="BO357" s="19"/>
      <c r="BP357" s="11">
        <v>149.71428599999999</v>
      </c>
      <c r="BQ357" s="21">
        <v>30.994672000000001</v>
      </c>
      <c r="BR357" s="21">
        <v>16.736961000000001</v>
      </c>
      <c r="BS357" s="20">
        <v>23.094518000000001</v>
      </c>
      <c r="BT357" s="20">
        <v>12.363047999999999</v>
      </c>
      <c r="BU357" s="21">
        <v>0.95407600000000004</v>
      </c>
      <c r="BV357" s="21">
        <v>31.975465</v>
      </c>
      <c r="BW357" s="20">
        <v>60.870612999999999</v>
      </c>
      <c r="BX357" s="20">
        <v>44.924056999999998</v>
      </c>
      <c r="BY357" s="21">
        <v>1.9384939999999999</v>
      </c>
      <c r="BZ357" s="21">
        <v>0.30758200000000002</v>
      </c>
      <c r="CA357" s="20">
        <v>3.9574159999999998</v>
      </c>
      <c r="CB357" s="20">
        <v>0</v>
      </c>
      <c r="CC357" s="20">
        <v>6.6648490000000002</v>
      </c>
      <c r="CD357" s="20">
        <v>10.755750000000001</v>
      </c>
      <c r="CE357" s="20">
        <v>7.8135329999999996</v>
      </c>
      <c r="CF357" s="21">
        <v>1.072635</v>
      </c>
      <c r="CG357" s="21">
        <v>8.7934000000000001</v>
      </c>
      <c r="CH357" s="21">
        <v>0.53869400000000001</v>
      </c>
      <c r="CI357" s="21">
        <v>0.32750099999999999</v>
      </c>
      <c r="CJ357" s="21">
        <v>0.56927799999999995</v>
      </c>
      <c r="CK357" s="21">
        <v>21.277801</v>
      </c>
      <c r="CL357" s="21">
        <v>0.20663699999999999</v>
      </c>
      <c r="CM357" s="23">
        <v>31.200109000000001</v>
      </c>
      <c r="CN357" s="23">
        <v>33.763769000000003</v>
      </c>
      <c r="CO357" s="22">
        <v>797.32298600000001</v>
      </c>
      <c r="CP357" s="21">
        <v>45.369453</v>
      </c>
      <c r="CQ357" s="21">
        <v>12.030540999999999</v>
      </c>
      <c r="CR357" s="21">
        <v>1.682312</v>
      </c>
      <c r="CS357" s="21">
        <v>18.3612</v>
      </c>
      <c r="CT357" s="21">
        <v>0.90822499999999995</v>
      </c>
      <c r="CU357" s="21">
        <v>17.745401000000001</v>
      </c>
      <c r="CV357" s="21">
        <v>-1.5817999999999999E-2</v>
      </c>
      <c r="CW357" s="21">
        <v>8.0312049999999999</v>
      </c>
      <c r="CX357" s="21">
        <v>25.242531</v>
      </c>
      <c r="CY357" s="21">
        <v>1.1944939999999999</v>
      </c>
      <c r="CZ357" s="21">
        <v>6.3009529999999998</v>
      </c>
      <c r="DA357" s="21">
        <v>3.240367</v>
      </c>
      <c r="DB357" s="21">
        <v>2.4551729999999998</v>
      </c>
      <c r="DC357" s="21">
        <v>0.73011000000000004</v>
      </c>
    </row>
    <row r="358" spans="1:107" x14ac:dyDescent="0.25">
      <c r="A358" s="6" t="s">
        <v>342</v>
      </c>
      <c r="B358" s="5" t="s">
        <v>51</v>
      </c>
      <c r="C358" s="10" t="s">
        <v>90</v>
      </c>
      <c r="D358" s="24">
        <f t="shared" si="163"/>
        <v>4.921E-3</v>
      </c>
      <c r="E358" s="24">
        <f t="shared" si="164"/>
        <v>0.95226100000000002</v>
      </c>
      <c r="F358" s="8">
        <f t="shared" si="165"/>
        <v>0.95718199999999998</v>
      </c>
      <c r="G358" s="19"/>
      <c r="H358" s="9">
        <v>0.79995021478585782</v>
      </c>
      <c r="I358" s="9">
        <v>0.68565003345328712</v>
      </c>
      <c r="J358" s="9">
        <v>0.56713986048784826</v>
      </c>
      <c r="K358" s="9">
        <v>0.78576142401874183</v>
      </c>
      <c r="L358" s="9">
        <v>0.69293274702623908</v>
      </c>
      <c r="M358" s="9">
        <v>0.90272730239397869</v>
      </c>
      <c r="N358" s="19"/>
      <c r="O358" s="9">
        <f t="shared" si="167"/>
        <v>1.2288017093215968</v>
      </c>
      <c r="P358" s="9">
        <f t="shared" si="168"/>
        <v>1.3249583250944117</v>
      </c>
      <c r="Q358" s="9">
        <f t="shared" si="169"/>
        <v>1.097579555366538</v>
      </c>
      <c r="R358" s="9">
        <f t="shared" si="170"/>
        <v>1.2486808118475274</v>
      </c>
      <c r="S358" s="9">
        <f t="shared" si="171"/>
        <v>1.044824738242399</v>
      </c>
      <c r="T358" s="9">
        <f t="shared" si="172"/>
        <v>1.1676518253360326</v>
      </c>
      <c r="U358" s="19"/>
      <c r="V358" s="16">
        <f t="shared" si="173"/>
        <v>0.23881013632281445</v>
      </c>
      <c r="W358" s="16">
        <f t="shared" si="174"/>
        <v>1.1937259195490921</v>
      </c>
      <c r="X358" s="16">
        <f t="shared" si="175"/>
        <v>-1.2360942252332197</v>
      </c>
      <c r="Y358" s="16">
        <f t="shared" si="176"/>
        <v>0.73161998859813637</v>
      </c>
      <c r="Z358" s="16">
        <f t="shared" si="177"/>
        <v>1.8950756303666654</v>
      </c>
      <c r="AA358" s="16">
        <f t="shared" si="178"/>
        <v>0.4866734326809844</v>
      </c>
      <c r="AB358" s="16">
        <f t="shared" si="179"/>
        <v>-0.95059853423070206</v>
      </c>
      <c r="AC358" s="47">
        <f t="shared" si="180"/>
        <v>-0.81303624609211533</v>
      </c>
      <c r="AD358" s="16">
        <f t="shared" si="181"/>
        <v>0.99071946707773917</v>
      </c>
      <c r="AE358" s="16">
        <f t="shared" si="182"/>
        <v>-1.5120453286796838</v>
      </c>
      <c r="AF358" s="16">
        <f t="shared" si="183"/>
        <v>1.8887064368800348</v>
      </c>
      <c r="AG358" s="16">
        <f t="shared" si="184"/>
        <v>-2.1492882457621616</v>
      </c>
      <c r="AH358" s="16">
        <f t="shared" si="185"/>
        <v>-0.83318603397473168</v>
      </c>
      <c r="AI358" s="16">
        <f t="shared" si="186"/>
        <v>-0.79954699755226355</v>
      </c>
      <c r="AJ358" s="16">
        <f t="shared" si="187"/>
        <v>-0.74423145614800312</v>
      </c>
      <c r="AK358" s="16">
        <f t="shared" si="188"/>
        <v>-1.4270085767207408</v>
      </c>
      <c r="AL358" s="47">
        <f t="shared" si="189"/>
        <v>1.3157280437647658</v>
      </c>
      <c r="AM358" s="16">
        <f t="shared" si="190"/>
        <v>0.96950959709433593</v>
      </c>
      <c r="AN358" s="16">
        <f t="shared" si="191"/>
        <v>-0.6752778550616888</v>
      </c>
      <c r="AO358" s="16">
        <f t="shared" si="192"/>
        <v>1.1780043840127796</v>
      </c>
      <c r="AP358" s="16">
        <f t="shared" si="193"/>
        <v>1.4742288115622575</v>
      </c>
      <c r="AQ358" s="16">
        <f t="shared" si="194"/>
        <v>-0.35074166956609037</v>
      </c>
      <c r="AR358" s="19"/>
      <c r="AS358" s="14">
        <v>1.0330000000000001E-3</v>
      </c>
      <c r="AT358" s="16">
        <v>0.445274</v>
      </c>
      <c r="AU358" s="14">
        <v>4.8500000000000003E-4</v>
      </c>
      <c r="AV358" s="16">
        <v>2.6861579999999998</v>
      </c>
      <c r="AW358" s="15">
        <v>0.78325400000000001</v>
      </c>
      <c r="AX358" s="15">
        <v>0.16328899999999999</v>
      </c>
      <c r="AY358" s="14">
        <v>6.6799999999999997E-4</v>
      </c>
      <c r="AZ358" s="37">
        <v>0.312475</v>
      </c>
      <c r="BA358" s="16">
        <v>3.4795739999999999</v>
      </c>
      <c r="BB358" s="16">
        <v>1.6767890000000001</v>
      </c>
      <c r="BC358" s="16">
        <f t="shared" si="166"/>
        <v>2.0751412372099289</v>
      </c>
      <c r="BD358" s="12">
        <v>137.563861</v>
      </c>
      <c r="BE358" s="15">
        <v>0</v>
      </c>
      <c r="BF358" s="15">
        <v>0</v>
      </c>
      <c r="BG358" s="15">
        <v>0</v>
      </c>
      <c r="BH358" s="15">
        <v>4.921E-3</v>
      </c>
      <c r="BI358" s="37">
        <v>0.95226100000000002</v>
      </c>
      <c r="BJ358" s="13">
        <v>1588.379565</v>
      </c>
      <c r="BK358" s="15">
        <v>0.14376700000000001</v>
      </c>
      <c r="BL358" s="15">
        <v>7.5242300000000002</v>
      </c>
      <c r="BM358" s="16">
        <v>15.808163</v>
      </c>
      <c r="BN358" s="15">
        <v>0.16933899999999999</v>
      </c>
      <c r="BO358" s="19"/>
      <c r="BP358" s="11">
        <v>186.4</v>
      </c>
      <c r="BQ358" s="40">
        <v>3.5232679999999998</v>
      </c>
      <c r="BR358" s="40">
        <v>4.7630239999999997</v>
      </c>
      <c r="BS358" s="39">
        <v>36.637971999999998</v>
      </c>
      <c r="BT358" s="39">
        <v>40.507828000000003</v>
      </c>
      <c r="BU358" s="40">
        <v>2.6333890000000002</v>
      </c>
      <c r="BV358" s="40">
        <v>7.436445</v>
      </c>
      <c r="BW358" s="39">
        <v>8.343928</v>
      </c>
      <c r="BX358" s="39">
        <v>25.150300000000001</v>
      </c>
      <c r="BY358" s="40">
        <v>4.2021990000000002</v>
      </c>
      <c r="BZ358" s="40">
        <v>0.38127899999999998</v>
      </c>
      <c r="CA358" s="39">
        <v>23.442686999999999</v>
      </c>
      <c r="CB358" s="39">
        <v>55.691397000000002</v>
      </c>
      <c r="CC358" s="39">
        <v>37.404532000000003</v>
      </c>
      <c r="CD358" s="39">
        <v>10.760064</v>
      </c>
      <c r="CE358" s="39">
        <v>8.5694379999999999</v>
      </c>
      <c r="CF358" s="40">
        <v>1.589394</v>
      </c>
      <c r="CG358" s="40">
        <v>28.731501000000002</v>
      </c>
      <c r="CH358" s="40">
        <v>7.5090250000000003</v>
      </c>
      <c r="CI358" s="40">
        <v>3.2965749999999998</v>
      </c>
      <c r="CJ358" s="40">
        <v>5.3864390000000002</v>
      </c>
      <c r="CK358" s="40">
        <v>26.633302</v>
      </c>
      <c r="CL358" s="40">
        <v>1.0503420000000001</v>
      </c>
      <c r="CM358" s="41">
        <v>64.893459000000007</v>
      </c>
      <c r="CN358" s="41">
        <v>49.562742</v>
      </c>
      <c r="CO358" s="11">
        <v>468.15401600000001</v>
      </c>
      <c r="CP358" s="40">
        <v>32.703229</v>
      </c>
      <c r="CQ358" s="40">
        <v>47.981293000000001</v>
      </c>
      <c r="CR358" s="40">
        <v>1.927773</v>
      </c>
      <c r="CS358" s="40">
        <v>32.596300999999997</v>
      </c>
      <c r="CT358" s="40">
        <v>1.719538</v>
      </c>
      <c r="CU358" s="40">
        <v>13.3307</v>
      </c>
      <c r="CV358" s="40">
        <v>6.8631999999999999E-2</v>
      </c>
      <c r="CW358" s="40">
        <v>7.8899980000000003</v>
      </c>
      <c r="CX358" s="40">
        <v>45.216287000000001</v>
      </c>
      <c r="CY358" s="40">
        <v>4.2375730000000003</v>
      </c>
      <c r="CZ358" s="40">
        <v>14.47167</v>
      </c>
      <c r="DA358" s="40">
        <v>2.5139960000000001</v>
      </c>
      <c r="DB358" s="40">
        <v>1.7608710000000001</v>
      </c>
      <c r="DC358" s="40">
        <v>0.34281800000000001</v>
      </c>
    </row>
    <row r="359" spans="1:107" x14ac:dyDescent="0.25">
      <c r="A359" s="6" t="s">
        <v>99</v>
      </c>
      <c r="B359" s="5" t="s">
        <v>51</v>
      </c>
      <c r="C359" s="5" t="s">
        <v>100</v>
      </c>
      <c r="D359" s="24">
        <f t="shared" si="163"/>
        <v>0.72987299999999999</v>
      </c>
      <c r="E359" s="24">
        <f t="shared" si="164"/>
        <v>0.22694500000000001</v>
      </c>
      <c r="F359" s="8">
        <f t="shared" si="165"/>
        <v>0.95681799999999995</v>
      </c>
      <c r="G359" s="19"/>
      <c r="H359" s="9">
        <v>0.42868519534873889</v>
      </c>
      <c r="I359" s="9">
        <v>0.72121807698964635</v>
      </c>
      <c r="J359" s="9">
        <v>0.57997743103385313</v>
      </c>
      <c r="K359" s="9">
        <v>0.80358391111865346</v>
      </c>
      <c r="L359" s="9">
        <v>0.73737533207974948</v>
      </c>
      <c r="M359" s="9">
        <v>1.0639722384431094</v>
      </c>
      <c r="N359" s="19"/>
      <c r="O359" s="9">
        <f t="shared" si="167"/>
        <v>2.3244157066146296</v>
      </c>
      <c r="P359" s="9">
        <f t="shared" si="168"/>
        <v>2.2604617957421382</v>
      </c>
      <c r="Q359" s="9">
        <f t="shared" si="169"/>
        <v>2.4968315227572049</v>
      </c>
      <c r="R359" s="9">
        <f t="shared" si="170"/>
        <v>2.4521417628113773</v>
      </c>
      <c r="S359" s="9">
        <f t="shared" si="171"/>
        <v>2.4081055344521936</v>
      </c>
      <c r="T359" s="9">
        <f t="shared" si="172"/>
        <v>2.30318382948809</v>
      </c>
      <c r="U359" s="19"/>
      <c r="V359" s="16">
        <f t="shared" si="173"/>
        <v>-0.40190723378091159</v>
      </c>
      <c r="W359" s="16">
        <f t="shared" si="174"/>
        <v>-0.50452140171237692</v>
      </c>
      <c r="X359" s="16">
        <f t="shared" si="175"/>
        <v>0.28344750025800608</v>
      </c>
      <c r="Y359" s="16">
        <f t="shared" si="176"/>
        <v>-0.47746347371658587</v>
      </c>
      <c r="Z359" s="16">
        <f t="shared" si="177"/>
        <v>-0.55108220293770005</v>
      </c>
      <c r="AA359" s="16">
        <f t="shared" si="178"/>
        <v>-0.65945159056361824</v>
      </c>
      <c r="AB359" s="16">
        <f t="shared" si="179"/>
        <v>6.109198683091218E-2</v>
      </c>
      <c r="AC359" s="47">
        <f t="shared" si="180"/>
        <v>0.44364590424581807</v>
      </c>
      <c r="AD359" s="16">
        <f t="shared" si="181"/>
        <v>-6.2960755043265995E-2</v>
      </c>
      <c r="AE359" s="16">
        <f t="shared" si="182"/>
        <v>0.30450089966992683</v>
      </c>
      <c r="AF359" s="16">
        <f t="shared" si="183"/>
        <v>-0.42595188403851797</v>
      </c>
      <c r="AG359" s="16">
        <f t="shared" si="184"/>
        <v>0.31377179086012214</v>
      </c>
      <c r="AH359" s="16">
        <f t="shared" si="185"/>
        <v>1.3268296883092963</v>
      </c>
      <c r="AI359" s="16">
        <f t="shared" si="186"/>
        <v>1.8326019794411006</v>
      </c>
      <c r="AJ359" s="16">
        <f t="shared" si="187"/>
        <v>1.7081546637474128</v>
      </c>
      <c r="AK359" s="16">
        <f t="shared" si="188"/>
        <v>0.71228996614399787</v>
      </c>
      <c r="AL359" s="47">
        <f t="shared" si="189"/>
        <v>-0.63084477997211685</v>
      </c>
      <c r="AM359" s="16">
        <f t="shared" si="190"/>
        <v>2.3782540894510062</v>
      </c>
      <c r="AN359" s="16">
        <f t="shared" si="191"/>
        <v>-0.43283561855020614</v>
      </c>
      <c r="AO359" s="16">
        <f t="shared" si="192"/>
        <v>1.9069504088584266</v>
      </c>
      <c r="AP359" s="16">
        <f t="shared" si="193"/>
        <v>2.7558602339628858E-2</v>
      </c>
      <c r="AQ359" s="16">
        <f t="shared" si="194"/>
        <v>-0.24829817678489891</v>
      </c>
      <c r="AR359" s="19"/>
      <c r="AS359" s="14">
        <v>9.4499999999999998E-4</v>
      </c>
      <c r="AT359" s="16">
        <v>0.21690599999999999</v>
      </c>
      <c r="AU359" s="14">
        <v>6.8599999999999998E-4</v>
      </c>
      <c r="AV359" s="16">
        <v>1.1745540000000001</v>
      </c>
      <c r="AW359" s="15">
        <v>0.45519599999999999</v>
      </c>
      <c r="AX359" s="15">
        <v>7.4486999999999998E-2</v>
      </c>
      <c r="AY359" s="14">
        <v>7.7200000000000001E-4</v>
      </c>
      <c r="AZ359" s="37">
        <v>0.48668299999999998</v>
      </c>
      <c r="BA359" s="16">
        <v>3.015593</v>
      </c>
      <c r="BB359" s="16">
        <v>2.7631749999999999</v>
      </c>
      <c r="BC359" s="16">
        <f t="shared" si="166"/>
        <v>1.0913507106860767</v>
      </c>
      <c r="BD359" s="12">
        <v>184.03879499999999</v>
      </c>
      <c r="BE359" s="15">
        <v>3.3550909999999998</v>
      </c>
      <c r="BF359" s="15">
        <v>0.74737399999999998</v>
      </c>
      <c r="BG359" s="15">
        <v>0.98272499999999996</v>
      </c>
      <c r="BH359" s="15">
        <v>0.72987299999999999</v>
      </c>
      <c r="BI359" s="37">
        <v>0.22694500000000001</v>
      </c>
      <c r="BJ359" s="13">
        <v>2043.20874</v>
      </c>
      <c r="BK359" s="15">
        <v>0.15487899999999999</v>
      </c>
      <c r="BL359" s="15">
        <v>7.6981619999999999</v>
      </c>
      <c r="BM359" s="16">
        <v>10.369567999999999</v>
      </c>
      <c r="BN359" s="15">
        <v>0.170595</v>
      </c>
      <c r="BO359" s="19"/>
      <c r="BP359" s="11">
        <v>178.5</v>
      </c>
      <c r="BQ359" s="21">
        <v>48.115617</v>
      </c>
      <c r="BR359" s="21">
        <v>60.975982999999999</v>
      </c>
      <c r="BS359" s="20">
        <v>15.473279</v>
      </c>
      <c r="BT359" s="20">
        <v>22.559282</v>
      </c>
      <c r="BU359" s="21">
        <v>0.790995</v>
      </c>
      <c r="BV359" s="21">
        <v>89.945679999999996</v>
      </c>
      <c r="BW359" s="20">
        <v>52.523710000000001</v>
      </c>
      <c r="BX359" s="20">
        <v>82.751766000000003</v>
      </c>
      <c r="BY359" s="21">
        <v>2.3963549999999998</v>
      </c>
      <c r="BZ359" s="21">
        <v>0.62551699999999999</v>
      </c>
      <c r="CA359" s="20">
        <v>4.3841890000000001</v>
      </c>
      <c r="CB359" s="20">
        <v>8.4729559999999999</v>
      </c>
      <c r="CC359" s="20">
        <v>8.8745849999999997</v>
      </c>
      <c r="CD359" s="20">
        <v>9.3341320000000003</v>
      </c>
      <c r="CE359" s="20">
        <v>8.3165239999999994</v>
      </c>
      <c r="CF359" s="21">
        <v>1.5074209999999999</v>
      </c>
      <c r="CG359" s="21">
        <v>16.042000999999999</v>
      </c>
      <c r="CH359" s="21">
        <v>1.6681779999999999</v>
      </c>
      <c r="CI359" s="21">
        <v>1.667214</v>
      </c>
      <c r="CJ359" s="21">
        <v>2.5426570000000002</v>
      </c>
      <c r="CK359" s="21">
        <v>19.195668000000001</v>
      </c>
      <c r="CL359" s="21">
        <v>0.1457</v>
      </c>
      <c r="CM359" s="23">
        <v>31.280566</v>
      </c>
      <c r="CN359" s="23">
        <v>39.215271999999999</v>
      </c>
      <c r="CO359" s="22">
        <v>700.44698100000005</v>
      </c>
      <c r="CP359" s="21">
        <v>70.378692000000001</v>
      </c>
      <c r="CQ359" s="21">
        <v>15.566311000000001</v>
      </c>
      <c r="CR359" s="21">
        <v>4.1214250000000003</v>
      </c>
      <c r="CS359" s="21">
        <v>30.539168</v>
      </c>
      <c r="CT359" s="21">
        <v>1.4233979999999999</v>
      </c>
      <c r="CU359" s="21">
        <v>11.148334</v>
      </c>
      <c r="CV359" s="21">
        <v>1.0149E-2</v>
      </c>
      <c r="CW359" s="21">
        <v>7.3114670000000004</v>
      </c>
      <c r="CX359" s="21">
        <v>24.785516000000001</v>
      </c>
      <c r="CY359" s="21">
        <v>1.3979539999999999</v>
      </c>
      <c r="CZ359" s="21">
        <v>7.1825749999999999</v>
      </c>
      <c r="DA359" s="21">
        <v>3.3014290000000002</v>
      </c>
      <c r="DB359" s="21">
        <v>2.5010509999999999</v>
      </c>
      <c r="DC359" s="21">
        <v>0.88454900000000003</v>
      </c>
    </row>
    <row r="360" spans="1:107" x14ac:dyDescent="0.25">
      <c r="A360" s="6" t="s">
        <v>322</v>
      </c>
      <c r="B360" s="5" t="s">
        <v>51</v>
      </c>
      <c r="C360" s="10" t="s">
        <v>98</v>
      </c>
      <c r="D360" s="24">
        <f t="shared" si="163"/>
        <v>0.66208999999999996</v>
      </c>
      <c r="E360" s="24">
        <f t="shared" si="164"/>
        <v>0.29389599999999999</v>
      </c>
      <c r="F360" s="8">
        <f t="shared" si="165"/>
        <v>0.955986</v>
      </c>
      <c r="G360" s="19"/>
      <c r="H360" s="9">
        <v>0.55557436688940121</v>
      </c>
      <c r="I360" s="9">
        <v>0.60551742374441742</v>
      </c>
      <c r="J360" s="9">
        <v>0.75263328583564015</v>
      </c>
      <c r="K360" s="9">
        <v>0.79413521111896368</v>
      </c>
      <c r="L360" s="9">
        <v>0.64597704286680091</v>
      </c>
      <c r="M360" s="9">
        <v>0.832681329454518</v>
      </c>
      <c r="N360" s="19"/>
      <c r="O360" s="9">
        <f t="shared" si="167"/>
        <v>2.3949862640766648</v>
      </c>
      <c r="P360" s="9">
        <f t="shared" si="168"/>
        <v>2.5681977352862035</v>
      </c>
      <c r="Q360" s="9">
        <f t="shared" si="169"/>
        <v>2.4409705555655328</v>
      </c>
      <c r="R360" s="9">
        <f t="shared" si="170"/>
        <v>2.5548960022157905</v>
      </c>
      <c r="S360" s="9">
        <f t="shared" si="171"/>
        <v>2.4322618269188068</v>
      </c>
      <c r="T360" s="9">
        <f t="shared" si="172"/>
        <v>2.2376758980940821</v>
      </c>
      <c r="U360" s="19"/>
      <c r="V360" s="16">
        <f t="shared" si="173"/>
        <v>-0.64945712677553247</v>
      </c>
      <c r="W360" s="16">
        <f t="shared" si="174"/>
        <v>-0.61408262650808043</v>
      </c>
      <c r="X360" s="16">
        <f t="shared" si="175"/>
        <v>0.17760877310936335</v>
      </c>
      <c r="Y360" s="16">
        <f t="shared" si="176"/>
        <v>-0.89823396344184447</v>
      </c>
      <c r="Z360" s="16">
        <f t="shared" si="177"/>
        <v>-0.41355489045799904</v>
      </c>
      <c r="AA360" s="16">
        <f t="shared" si="178"/>
        <v>-0.7288370562621721</v>
      </c>
      <c r="AB360" s="16">
        <f t="shared" si="179"/>
        <v>-0.13346388260401409</v>
      </c>
      <c r="AC360" s="47">
        <f t="shared" si="180"/>
        <v>0.60601880630517557</v>
      </c>
      <c r="AD360" s="16">
        <f t="shared" si="181"/>
        <v>-0.62466798197776963</v>
      </c>
      <c r="AE360" s="16">
        <f t="shared" si="182"/>
        <v>3.2398364948786749E-2</v>
      </c>
      <c r="AF360" s="16">
        <f t="shared" si="183"/>
        <v>-0.48905703633526809</v>
      </c>
      <c r="AG360" s="16">
        <f t="shared" si="184"/>
        <v>0.67000852542516609</v>
      </c>
      <c r="AH360" s="16">
        <f t="shared" si="185"/>
        <v>-0.83318603397473168</v>
      </c>
      <c r="AI360" s="16">
        <f t="shared" si="186"/>
        <v>-0.79954699755226355</v>
      </c>
      <c r="AJ360" s="16">
        <f t="shared" si="187"/>
        <v>-0.74423145614800312</v>
      </c>
      <c r="AK360" s="16">
        <f t="shared" si="188"/>
        <v>0.51226558779756848</v>
      </c>
      <c r="AL360" s="47">
        <f t="shared" si="189"/>
        <v>-0.45116447907980511</v>
      </c>
      <c r="AM360" s="16">
        <f t="shared" si="190"/>
        <v>-0.58640881138055101</v>
      </c>
      <c r="AN360" s="16">
        <f t="shared" si="191"/>
        <v>0.8514406024519019</v>
      </c>
      <c r="AO360" s="16">
        <f t="shared" si="192"/>
        <v>-0.26838341782187741</v>
      </c>
      <c r="AP360" s="16">
        <f t="shared" si="193"/>
        <v>-0.38063147914493428</v>
      </c>
      <c r="AQ360" s="16">
        <f t="shared" si="194"/>
        <v>0.61570175874945932</v>
      </c>
      <c r="AR360" s="19"/>
      <c r="AS360" s="14">
        <v>9.1100000000000003E-4</v>
      </c>
      <c r="AT360" s="16">
        <v>0.20217299999999999</v>
      </c>
      <c r="AU360" s="14">
        <v>6.7199999999999996E-4</v>
      </c>
      <c r="AV360" s="16">
        <v>0.64850399999999997</v>
      </c>
      <c r="AW360" s="15">
        <v>0.47364000000000001</v>
      </c>
      <c r="AX360" s="15">
        <v>6.9111000000000006E-2</v>
      </c>
      <c r="AY360" s="14">
        <v>7.5199999999999996E-4</v>
      </c>
      <c r="AZ360" s="37">
        <v>0.50919199999999998</v>
      </c>
      <c r="BA360" s="16">
        <v>2.768249</v>
      </c>
      <c r="BB360" s="16">
        <v>2.600444</v>
      </c>
      <c r="BC360" s="16">
        <f t="shared" si="166"/>
        <v>1.064529364985364</v>
      </c>
      <c r="BD360" s="12">
        <v>190.760547</v>
      </c>
      <c r="BE360" s="15">
        <v>0</v>
      </c>
      <c r="BF360" s="15">
        <v>0</v>
      </c>
      <c r="BG360" s="15">
        <v>0</v>
      </c>
      <c r="BH360" s="15">
        <v>0.66208999999999996</v>
      </c>
      <c r="BI360" s="37">
        <v>0.29389599999999999</v>
      </c>
      <c r="BJ360" s="13">
        <v>1086.0336179999999</v>
      </c>
      <c r="BK360" s="15">
        <v>0.21374199999999999</v>
      </c>
      <c r="BL360" s="15">
        <v>7.1791109999999998</v>
      </c>
      <c r="BM360" s="16">
        <v>8.8350229999999996</v>
      </c>
      <c r="BN360" s="15">
        <v>0.18118799999999999</v>
      </c>
      <c r="BO360" s="19"/>
      <c r="BP360" s="11">
        <v>208.6</v>
      </c>
      <c r="BQ360" s="40">
        <v>32.369357999999998</v>
      </c>
      <c r="BR360" s="40">
        <v>24.158453000000002</v>
      </c>
      <c r="BS360" s="39">
        <v>22.329567999999998</v>
      </c>
      <c r="BT360" s="39">
        <v>28.772850999999999</v>
      </c>
      <c r="BU360" s="40">
        <v>0.930338</v>
      </c>
      <c r="BV360" s="40">
        <v>48.739280999999998</v>
      </c>
      <c r="BW360" s="39">
        <v>51.469262000000001</v>
      </c>
      <c r="BX360" s="39">
        <v>43.596344999999999</v>
      </c>
      <c r="BY360" s="40">
        <v>1.9392529999999999</v>
      </c>
      <c r="BZ360" s="40">
        <v>0.31309900000000002</v>
      </c>
      <c r="CA360" s="39">
        <v>6.140517</v>
      </c>
      <c r="CB360" s="39">
        <v>9.2574850000000009</v>
      </c>
      <c r="CC360" s="39">
        <v>12.552726</v>
      </c>
      <c r="CD360" s="39">
        <v>10.684990000000001</v>
      </c>
      <c r="CE360" s="39">
        <v>8.6965559999999993</v>
      </c>
      <c r="CF360" s="40">
        <v>1.2295130000000001</v>
      </c>
      <c r="CG360" s="40">
        <v>11.756601</v>
      </c>
      <c r="CH360" s="40">
        <v>0.63014700000000001</v>
      </c>
      <c r="CI360" s="40">
        <v>0.61006700000000003</v>
      </c>
      <c r="CJ360" s="40">
        <v>0.684558</v>
      </c>
      <c r="CK360" s="40">
        <v>21.387601</v>
      </c>
      <c r="CL360" s="40">
        <v>0.17766699999999999</v>
      </c>
      <c r="CM360" s="41">
        <v>29.762250999999999</v>
      </c>
      <c r="CN360" s="41">
        <v>36.977139000000001</v>
      </c>
      <c r="CO360" s="11">
        <v>800.31993399999999</v>
      </c>
      <c r="CP360" s="40">
        <v>54.588348000000003</v>
      </c>
      <c r="CQ360" s="40">
        <v>17.994251999999999</v>
      </c>
      <c r="CR360" s="40">
        <v>2.9018769999999998</v>
      </c>
      <c r="CS360" s="40">
        <v>28.015801</v>
      </c>
      <c r="CT360" s="40">
        <v>1.3698619999999999</v>
      </c>
      <c r="CU360" s="40">
        <v>16.330000999999999</v>
      </c>
      <c r="CV360" s="40">
        <v>9.5718999999999999E-2</v>
      </c>
      <c r="CW360" s="40">
        <v>5.8426549999999997</v>
      </c>
      <c r="CX360" s="40">
        <v>31.274106</v>
      </c>
      <c r="CY360" s="40">
        <v>1.623024</v>
      </c>
      <c r="CZ360" s="40">
        <v>7.1761710000000001</v>
      </c>
      <c r="DA360" s="40">
        <v>3.5874649999999999</v>
      </c>
      <c r="DB360" s="40">
        <v>2.670811</v>
      </c>
      <c r="DC360" s="40">
        <v>0.79503299999999999</v>
      </c>
    </row>
    <row r="361" spans="1:107" x14ac:dyDescent="0.25">
      <c r="A361" s="6" t="s">
        <v>356</v>
      </c>
      <c r="B361" s="5" t="s">
        <v>56</v>
      </c>
      <c r="C361" s="5" t="s">
        <v>52</v>
      </c>
      <c r="D361" s="24">
        <f t="shared" si="163"/>
        <v>0.46650399999999997</v>
      </c>
      <c r="E361" s="24">
        <f t="shared" si="164"/>
        <v>0.48920400000000003</v>
      </c>
      <c r="F361" s="8">
        <f t="shared" si="165"/>
        <v>0.955708</v>
      </c>
      <c r="G361" s="19"/>
      <c r="H361" s="9">
        <v>0.54664661486071064</v>
      </c>
      <c r="I361" s="9">
        <v>0.79523489092209432</v>
      </c>
      <c r="J361" s="9">
        <v>0.80007223569785024</v>
      </c>
      <c r="K361" s="9">
        <v>0.85988713867991162</v>
      </c>
      <c r="L361" s="9">
        <v>0.72302242164985764</v>
      </c>
      <c r="M361" s="9">
        <v>0.86072914274273449</v>
      </c>
      <c r="N361" s="19"/>
      <c r="O361" s="9">
        <f t="shared" si="167"/>
        <v>1.9777865378159847</v>
      </c>
      <c r="P361" s="9">
        <f t="shared" si="168"/>
        <v>2.0693942339712761</v>
      </c>
      <c r="Q361" s="9">
        <f t="shared" si="169"/>
        <v>2.0535994267249618</v>
      </c>
      <c r="R361" s="9">
        <f t="shared" si="170"/>
        <v>2.2602421181377661</v>
      </c>
      <c r="S361" s="9">
        <f t="shared" si="171"/>
        <v>2.0444293799891669</v>
      </c>
      <c r="T361" s="9">
        <f t="shared" si="172"/>
        <v>1.8323359118089515</v>
      </c>
      <c r="U361" s="19"/>
      <c r="V361" s="16">
        <f t="shared" si="173"/>
        <v>-5.2425031906152442E-2</v>
      </c>
      <c r="W361" s="16">
        <f t="shared" si="174"/>
        <v>7.4904509670697353E-2</v>
      </c>
      <c r="X361" s="16">
        <f t="shared" si="175"/>
        <v>-0.20794659007497712</v>
      </c>
      <c r="Y361" s="16">
        <f t="shared" si="176"/>
        <v>0.15484407059510069</v>
      </c>
      <c r="Z361" s="16">
        <f t="shared" si="177"/>
        <v>-0.38149202753982997</v>
      </c>
      <c r="AA361" s="16">
        <f t="shared" si="178"/>
        <v>-0.83134065904824261</v>
      </c>
      <c r="AB361" s="16">
        <f t="shared" si="179"/>
        <v>-0.20155843690623765</v>
      </c>
      <c r="AC361" s="47">
        <f t="shared" si="180"/>
        <v>-0.20958960803749596</v>
      </c>
      <c r="AD361" s="16">
        <f t="shared" si="181"/>
        <v>0.73806885045415282</v>
      </c>
      <c r="AE361" s="16">
        <f t="shared" si="182"/>
        <v>-0.49972912487872589</v>
      </c>
      <c r="AF361" s="16">
        <f t="shared" si="183"/>
        <v>0.47882920198108236</v>
      </c>
      <c r="AG361" s="16">
        <f t="shared" si="184"/>
        <v>-0.14551989297010529</v>
      </c>
      <c r="AH361" s="16">
        <f t="shared" si="185"/>
        <v>0.99304388298378454</v>
      </c>
      <c r="AI361" s="16">
        <f t="shared" si="186"/>
        <v>1.493087324555977</v>
      </c>
      <c r="AJ361" s="16">
        <f t="shared" si="187"/>
        <v>0.76829604078854696</v>
      </c>
      <c r="AK361" s="16">
        <f t="shared" si="188"/>
        <v>-6.4899306988214181E-2</v>
      </c>
      <c r="AL361" s="47">
        <f t="shared" si="189"/>
        <v>7.299498391067509E-2</v>
      </c>
      <c r="AM361" s="16">
        <f t="shared" si="190"/>
        <v>-1.2016728294276215</v>
      </c>
      <c r="AN361" s="16">
        <f t="shared" si="191"/>
        <v>0.96938901233140906</v>
      </c>
      <c r="AO361" s="16">
        <f t="shared" si="192"/>
        <v>-1.1342698064983994</v>
      </c>
      <c r="AP361" s="16">
        <f t="shared" si="193"/>
        <v>-0.8626455396491125</v>
      </c>
      <c r="AQ361" s="16">
        <f t="shared" si="194"/>
        <v>0.61105265119489871</v>
      </c>
      <c r="AR361" s="19"/>
      <c r="AS361" s="14">
        <v>9.9299999999999996E-4</v>
      </c>
      <c r="AT361" s="16">
        <v>0.294823</v>
      </c>
      <c r="AU361" s="14">
        <v>6.2100000000000002E-4</v>
      </c>
      <c r="AV361" s="16">
        <v>1.965069</v>
      </c>
      <c r="AW361" s="15">
        <v>0.47793999999999998</v>
      </c>
      <c r="AX361" s="15">
        <v>6.1169000000000001E-2</v>
      </c>
      <c r="AY361" s="14">
        <v>7.45E-4</v>
      </c>
      <c r="AZ361" s="37">
        <v>0.39612799999999998</v>
      </c>
      <c r="BA361" s="16">
        <v>3.3683209999999999</v>
      </c>
      <c r="BB361" s="16">
        <v>2.2822049999999998</v>
      </c>
      <c r="BC361" s="16">
        <f t="shared" si="166"/>
        <v>1.475906415067884</v>
      </c>
      <c r="BD361" s="12">
        <v>175.372522</v>
      </c>
      <c r="BE361" s="15">
        <v>2.8366310000000001</v>
      </c>
      <c r="BF361" s="15">
        <v>0.650972</v>
      </c>
      <c r="BG361" s="15">
        <v>0.60610299999999995</v>
      </c>
      <c r="BH361" s="15">
        <v>0.46650399999999997</v>
      </c>
      <c r="BI361" s="37">
        <v>0.48920400000000003</v>
      </c>
      <c r="BJ361" s="13">
        <v>887.38863500000002</v>
      </c>
      <c r="BK361" s="15">
        <v>0.21914800000000001</v>
      </c>
      <c r="BL361" s="15">
        <v>6.9725039999999998</v>
      </c>
      <c r="BM361" s="16">
        <v>7.022945</v>
      </c>
      <c r="BN361" s="15">
        <v>0.18113099999999999</v>
      </c>
      <c r="BO361" s="19"/>
      <c r="BP361" s="11">
        <v>183</v>
      </c>
      <c r="BQ361" s="40">
        <v>0</v>
      </c>
      <c r="BR361" s="40">
        <v>25.052644999999998</v>
      </c>
      <c r="BS361" s="39">
        <v>0</v>
      </c>
      <c r="BT361" s="39">
        <v>36.271247000000002</v>
      </c>
      <c r="BU361" s="40">
        <v>1.1392629999999999</v>
      </c>
      <c r="BV361" s="40">
        <v>58.336742999999998</v>
      </c>
      <c r="BW361" s="39">
        <v>0</v>
      </c>
      <c r="BX361" s="39">
        <v>56.580665000000003</v>
      </c>
      <c r="BY361" s="40">
        <v>0</v>
      </c>
      <c r="BZ361" s="40">
        <v>0.449934</v>
      </c>
      <c r="CA361" s="39">
        <v>0</v>
      </c>
      <c r="CB361" s="39">
        <v>0.79164999999999996</v>
      </c>
      <c r="CC361" s="39">
        <v>4.8109279999999996</v>
      </c>
      <c r="CD361" s="39">
        <v>11.957264</v>
      </c>
      <c r="CE361" s="39">
        <v>9.9947649999999992</v>
      </c>
      <c r="CF361" s="40">
        <v>1.1925749999999999</v>
      </c>
      <c r="CG361" s="40">
        <v>13.018401000000001</v>
      </c>
      <c r="CH361" s="40">
        <v>0.65056700000000001</v>
      </c>
      <c r="CI361" s="40">
        <v>0.62055800000000005</v>
      </c>
      <c r="CJ361" s="40">
        <v>0.70727700000000004</v>
      </c>
      <c r="CK361" s="40">
        <v>19.838801</v>
      </c>
      <c r="CL361" s="40">
        <v>0.21393000000000001</v>
      </c>
      <c r="CM361" s="41">
        <v>29.398978</v>
      </c>
      <c r="CN361" s="41">
        <v>34.679478000000003</v>
      </c>
      <c r="CO361" s="11">
        <v>779.33948999999996</v>
      </c>
      <c r="CP361" s="40">
        <v>62.903854000000003</v>
      </c>
      <c r="CQ361" s="40">
        <v>15.834371000000001</v>
      </c>
      <c r="CR361" s="40">
        <v>2.905589</v>
      </c>
      <c r="CS361" s="40">
        <v>23.912202000000001</v>
      </c>
      <c r="CT361" s="40">
        <v>1.180655</v>
      </c>
      <c r="CU361" s="40">
        <v>8.2667999999999999</v>
      </c>
      <c r="CV361" s="40">
        <v>8.4328E-2</v>
      </c>
      <c r="CW361" s="40">
        <v>7.3759129999999997</v>
      </c>
      <c r="CX361" s="40">
        <v>31.105481000000001</v>
      </c>
      <c r="CY361" s="40">
        <v>1.540009</v>
      </c>
      <c r="CZ361" s="40">
        <v>6.6968899999999998</v>
      </c>
      <c r="DA361" s="40">
        <v>3.3385150000000001</v>
      </c>
      <c r="DB361" s="40">
        <v>2.5666549999999999</v>
      </c>
      <c r="DC361" s="40">
        <v>0.91092600000000001</v>
      </c>
    </row>
    <row r="362" spans="1:107" x14ac:dyDescent="0.25">
      <c r="A362" s="6" t="s">
        <v>330</v>
      </c>
      <c r="B362" s="5" t="s">
        <v>48</v>
      </c>
      <c r="C362" s="5"/>
      <c r="D362" s="24">
        <f t="shared" si="163"/>
        <v>0.64299499999999998</v>
      </c>
      <c r="E362" s="24">
        <f t="shared" si="164"/>
        <v>0.31219799999999998</v>
      </c>
      <c r="F362" s="8">
        <f t="shared" si="165"/>
        <v>0.95519299999999996</v>
      </c>
      <c r="G362" s="19"/>
      <c r="H362" s="9">
        <v>0.54500812581579983</v>
      </c>
      <c r="I362" s="9">
        <v>0.65674301944876223</v>
      </c>
      <c r="J362" s="9">
        <v>0.763101298971534</v>
      </c>
      <c r="K362" s="9">
        <v>0.86140734917664441</v>
      </c>
      <c r="L362" s="9">
        <v>0.66326417838480478</v>
      </c>
      <c r="M362" s="9">
        <v>0.78819588895464432</v>
      </c>
      <c r="N362" s="19"/>
      <c r="O362" s="9">
        <f t="shared" si="167"/>
        <v>2.0917656615412312</v>
      </c>
      <c r="P362" s="9">
        <f t="shared" si="168"/>
        <v>2.2923706759748663</v>
      </c>
      <c r="Q362" s="9">
        <f t="shared" si="169"/>
        <v>2.3247418835440707</v>
      </c>
      <c r="R362" s="9">
        <f t="shared" si="170"/>
        <v>2.467797519750059</v>
      </c>
      <c r="S362" s="9">
        <f t="shared" si="171"/>
        <v>2.377873909990059</v>
      </c>
      <c r="T362" s="9">
        <f t="shared" si="172"/>
        <v>2.2498522297078143</v>
      </c>
      <c r="U362" s="19"/>
      <c r="V362" s="16">
        <f t="shared" si="173"/>
        <v>-0.54024393868967069</v>
      </c>
      <c r="W362" s="16">
        <f t="shared" si="174"/>
        <v>-0.95498438901976435</v>
      </c>
      <c r="X362" s="16">
        <f t="shared" si="175"/>
        <v>0.70680240885257695</v>
      </c>
      <c r="Y362" s="16">
        <f t="shared" si="176"/>
        <v>0.1746583973158955</v>
      </c>
      <c r="Z362" s="16">
        <f t="shared" si="177"/>
        <v>-0.80106068650319384</v>
      </c>
      <c r="AA362" s="16">
        <f t="shared" si="178"/>
        <v>-0.44257038416508776</v>
      </c>
      <c r="AB362" s="16">
        <f t="shared" si="179"/>
        <v>0.36265358445504703</v>
      </c>
      <c r="AC362" s="47">
        <f t="shared" si="180"/>
        <v>0.79827080385210936</v>
      </c>
      <c r="AD362" s="16">
        <f t="shared" si="181"/>
        <v>0.5981325701170348</v>
      </c>
      <c r="AE362" s="16">
        <f t="shared" si="182"/>
        <v>-0.30453651013001565</v>
      </c>
      <c r="AF362" s="16">
        <f t="shared" si="183"/>
        <v>0.24941857155260314</v>
      </c>
      <c r="AG362" s="16">
        <f t="shared" si="184"/>
        <v>0.40286542294242533</v>
      </c>
      <c r="AH362" s="16">
        <f t="shared" si="185"/>
        <v>1.1230263050098042</v>
      </c>
      <c r="AI362" s="16">
        <f t="shared" si="186"/>
        <v>0.66915095398565938</v>
      </c>
      <c r="AJ362" s="16">
        <f t="shared" si="187"/>
        <v>0.48590323943162095</v>
      </c>
      <c r="AK362" s="16">
        <f t="shared" si="188"/>
        <v>0.45591715965887503</v>
      </c>
      <c r="AL362" s="47">
        <f t="shared" si="189"/>
        <v>-0.40204633496050762</v>
      </c>
      <c r="AM362" s="16">
        <f t="shared" si="190"/>
        <v>-1.0285106260365169</v>
      </c>
      <c r="AN362" s="16">
        <f t="shared" si="191"/>
        <v>1.8523875502954321</v>
      </c>
      <c r="AO362" s="16">
        <f t="shared" si="192"/>
        <v>-1.3565260077127499</v>
      </c>
      <c r="AP362" s="16">
        <f t="shared" si="193"/>
        <v>-0.58765505486149416</v>
      </c>
      <c r="AQ362" s="16">
        <f t="shared" si="194"/>
        <v>2.0670389486766174</v>
      </c>
      <c r="AR362" s="19"/>
      <c r="AS362" s="14">
        <v>9.2599999999999996E-4</v>
      </c>
      <c r="AT362" s="16">
        <v>0.156331</v>
      </c>
      <c r="AU362" s="14">
        <v>7.4200000000000004E-4</v>
      </c>
      <c r="AV362" s="16">
        <v>1.989841</v>
      </c>
      <c r="AW362" s="15">
        <v>0.42167100000000002</v>
      </c>
      <c r="AX362" s="15">
        <v>9.1290999999999997E-2</v>
      </c>
      <c r="AY362" s="14">
        <v>8.03E-4</v>
      </c>
      <c r="AZ362" s="37">
        <v>0.53584299999999996</v>
      </c>
      <c r="BA362" s="16">
        <v>3.3067009999999999</v>
      </c>
      <c r="BB362" s="16">
        <v>2.3989400000000001</v>
      </c>
      <c r="BC362" s="16">
        <f t="shared" si="166"/>
        <v>1.3784008770540321</v>
      </c>
      <c r="BD362" s="12">
        <v>185.71988300000001</v>
      </c>
      <c r="BE362" s="15">
        <v>3.038529</v>
      </c>
      <c r="BF362" s="15">
        <v>0.41702299999999998</v>
      </c>
      <c r="BG362" s="15">
        <v>0.49294199999999999</v>
      </c>
      <c r="BH362" s="15">
        <v>0.64299499999999998</v>
      </c>
      <c r="BI362" s="37">
        <v>0.31219799999999998</v>
      </c>
      <c r="BJ362" s="13">
        <v>943.296021</v>
      </c>
      <c r="BK362" s="15">
        <v>0.25961899999999999</v>
      </c>
      <c r="BL362" s="15">
        <v>6.9194719999999998</v>
      </c>
      <c r="BM362" s="16">
        <v>8.0567410000000006</v>
      </c>
      <c r="BN362" s="15">
        <v>0.19898199999999999</v>
      </c>
      <c r="BO362" s="19"/>
      <c r="BP362" s="11">
        <v>185.5</v>
      </c>
      <c r="BQ362" s="40">
        <v>0</v>
      </c>
      <c r="BR362" s="40">
        <v>29.590748000000001</v>
      </c>
      <c r="BS362" s="39">
        <v>0</v>
      </c>
      <c r="BT362" s="39">
        <v>59.895626</v>
      </c>
      <c r="BU362" s="40">
        <v>1.235641</v>
      </c>
      <c r="BV362" s="40">
        <v>60.341194000000002</v>
      </c>
      <c r="BW362" s="39">
        <v>0</v>
      </c>
      <c r="BX362" s="39">
        <v>63.513807999999997</v>
      </c>
      <c r="BY362" s="40">
        <v>0</v>
      </c>
      <c r="BZ362" s="40">
        <v>0.46011099999999999</v>
      </c>
      <c r="CA362" s="39">
        <v>0</v>
      </c>
      <c r="CB362" s="39">
        <v>5.9755240000000001</v>
      </c>
      <c r="CC362" s="39">
        <v>9.11219</v>
      </c>
      <c r="CD362" s="39">
        <v>11.566402999999999</v>
      </c>
      <c r="CE362" s="39">
        <v>10.444849</v>
      </c>
      <c r="CF362" s="40">
        <v>1.3347059999999999</v>
      </c>
      <c r="CG362" s="40">
        <v>9.3689999999999998</v>
      </c>
      <c r="CH362" s="40">
        <v>0.79050299999999996</v>
      </c>
      <c r="CI362" s="40">
        <v>0.89386900000000002</v>
      </c>
      <c r="CJ362" s="40">
        <v>0.83789599999999997</v>
      </c>
      <c r="CK362" s="40">
        <v>20.244001000000001</v>
      </c>
      <c r="CL362" s="40">
        <v>9.9130999999999997E-2</v>
      </c>
      <c r="CM362" s="41">
        <v>27.050497</v>
      </c>
      <c r="CN362" s="41">
        <v>31.339656999999999</v>
      </c>
      <c r="CO362" s="11">
        <v>697.43026699999996</v>
      </c>
      <c r="CP362" s="40">
        <v>65.968673999999993</v>
      </c>
      <c r="CQ362" s="40">
        <v>19.886474</v>
      </c>
      <c r="CR362" s="40">
        <v>3.587583</v>
      </c>
      <c r="CS362" s="40">
        <v>21.790001</v>
      </c>
      <c r="CT362" s="40">
        <v>1.1590259999999999</v>
      </c>
      <c r="CU362" s="40">
        <v>16.151001000000001</v>
      </c>
      <c r="CV362" s="40">
        <v>0.21101500000000001</v>
      </c>
      <c r="CW362" s="40">
        <v>6.7156070000000003</v>
      </c>
      <c r="CX362" s="40">
        <v>30.576232999999998</v>
      </c>
      <c r="CY362" s="40">
        <v>1.427346</v>
      </c>
      <c r="CZ362" s="40">
        <v>7.026942</v>
      </c>
      <c r="DA362" s="40">
        <v>4.0385</v>
      </c>
      <c r="DB362" s="40">
        <v>2.7346029999999999</v>
      </c>
      <c r="DC362" s="40">
        <v>0.909022</v>
      </c>
    </row>
    <row r="363" spans="1:107" x14ac:dyDescent="0.25">
      <c r="A363" s="6" t="s">
        <v>278</v>
      </c>
      <c r="B363" s="5" t="s">
        <v>51</v>
      </c>
      <c r="C363" s="5" t="s">
        <v>105</v>
      </c>
      <c r="D363" s="24">
        <f t="shared" si="163"/>
        <v>0.85003300000000004</v>
      </c>
      <c r="E363" s="24">
        <f t="shared" si="164"/>
        <v>0.104838</v>
      </c>
      <c r="F363" s="8">
        <f t="shared" si="165"/>
        <v>0.95487100000000003</v>
      </c>
      <c r="G363" s="19"/>
      <c r="H363" s="9">
        <v>0.80310377790075782</v>
      </c>
      <c r="I363" s="9">
        <v>1.0751814245676345</v>
      </c>
      <c r="J363" s="9">
        <v>0.80356325139722518</v>
      </c>
      <c r="K363" s="9">
        <v>0.97750543475843887</v>
      </c>
      <c r="L363" s="9">
        <v>0.58393359583639115</v>
      </c>
      <c r="M363" s="9">
        <v>0.74385523716900215</v>
      </c>
      <c r="N363" s="19"/>
      <c r="O363" s="9">
        <f t="shared" si="167"/>
        <v>2.2949272580709383</v>
      </c>
      <c r="P363" s="9">
        <f t="shared" si="168"/>
        <v>2.2431520252153478</v>
      </c>
      <c r="Q363" s="9">
        <f t="shared" si="169"/>
        <v>2.4371514080048691</v>
      </c>
      <c r="R363" s="9">
        <f t="shared" si="170"/>
        <v>2.4670877980108434</v>
      </c>
      <c r="S363" s="9">
        <f t="shared" si="171"/>
        <v>2.394579716382212</v>
      </c>
      <c r="T363" s="9">
        <f t="shared" si="172"/>
        <v>2.3022752834473614</v>
      </c>
      <c r="U363" s="19"/>
      <c r="V363" s="16">
        <f t="shared" si="173"/>
        <v>-0.4164689921923595</v>
      </c>
      <c r="W363" s="16">
        <f t="shared" si="174"/>
        <v>-0.71602892602103085</v>
      </c>
      <c r="X363" s="16">
        <f t="shared" si="175"/>
        <v>0.54048440904756723</v>
      </c>
      <c r="Y363" s="16">
        <f t="shared" si="176"/>
        <v>-0.56301494081960757</v>
      </c>
      <c r="Z363" s="16">
        <f t="shared" si="177"/>
        <v>-0.78860836532334666</v>
      </c>
      <c r="AA363" s="16">
        <f t="shared" si="178"/>
        <v>-0.73824591126482209</v>
      </c>
      <c r="AB363" s="16">
        <f t="shared" si="179"/>
        <v>0.27510344320933044</v>
      </c>
      <c r="AC363" s="47">
        <f t="shared" si="180"/>
        <v>0.45138619141582553</v>
      </c>
      <c r="AD363" s="16">
        <f t="shared" si="181"/>
        <v>-0.19501909061424549</v>
      </c>
      <c r="AE363" s="16">
        <f t="shared" si="182"/>
        <v>0.74343890215281205</v>
      </c>
      <c r="AF363" s="16">
        <f t="shared" si="183"/>
        <v>-0.6939454628746492</v>
      </c>
      <c r="AG363" s="16">
        <f t="shared" si="184"/>
        <v>0.61187709915332145</v>
      </c>
      <c r="AH363" s="16">
        <f t="shared" si="185"/>
        <v>1.4024307632882138</v>
      </c>
      <c r="AI363" s="16">
        <f t="shared" si="186"/>
        <v>1.8322920554807067</v>
      </c>
      <c r="AJ363" s="16">
        <f t="shared" si="187"/>
        <v>2.1659908025315211</v>
      </c>
      <c r="AK363" s="16">
        <f t="shared" si="188"/>
        <v>1.0668763565679529</v>
      </c>
      <c r="AL363" s="47">
        <f t="shared" si="189"/>
        <v>-0.9585504527933969</v>
      </c>
      <c r="AM363" s="16">
        <f t="shared" si="190"/>
        <v>2.3157738860155663</v>
      </c>
      <c r="AN363" s="16">
        <f t="shared" si="191"/>
        <v>-0.43693741304842049</v>
      </c>
      <c r="AO363" s="16">
        <f t="shared" si="192"/>
        <v>1.8051179081587307</v>
      </c>
      <c r="AP363" s="16">
        <f t="shared" si="193"/>
        <v>1.8969172950971239E-2</v>
      </c>
      <c r="AQ363" s="16">
        <f t="shared" si="194"/>
        <v>4.9244706706968545E-2</v>
      </c>
      <c r="AR363" s="19"/>
      <c r="AS363" s="14">
        <v>9.4300000000000004E-4</v>
      </c>
      <c r="AT363" s="16">
        <v>0.18846399999999999</v>
      </c>
      <c r="AU363" s="14">
        <v>7.2000000000000005E-4</v>
      </c>
      <c r="AV363" s="16">
        <v>1.0675969999999999</v>
      </c>
      <c r="AW363" s="15">
        <v>0.42334100000000002</v>
      </c>
      <c r="AX363" s="15">
        <v>6.8381999999999998E-2</v>
      </c>
      <c r="AY363" s="14">
        <v>7.94E-4</v>
      </c>
      <c r="AZ363" s="37">
        <v>0.48775600000000002</v>
      </c>
      <c r="BA363" s="16">
        <v>2.9574419999999999</v>
      </c>
      <c r="BB363" s="16">
        <v>3.0256820000000002</v>
      </c>
      <c r="BC363" s="16">
        <f t="shared" si="166"/>
        <v>0.97744640712407971</v>
      </c>
      <c r="BD363" s="12">
        <v>189.663678</v>
      </c>
      <c r="BE363" s="15">
        <v>3.4725199999999998</v>
      </c>
      <c r="BF363" s="15">
        <v>0.74728600000000001</v>
      </c>
      <c r="BG363" s="15">
        <v>1.1661900000000001</v>
      </c>
      <c r="BH363" s="15">
        <v>0.85003300000000004</v>
      </c>
      <c r="BI363" s="37">
        <v>0.104838</v>
      </c>
      <c r="BJ363" s="13">
        <v>2023.036296</v>
      </c>
      <c r="BK363" s="15">
        <v>0.154691</v>
      </c>
      <c r="BL363" s="15">
        <v>7.673864</v>
      </c>
      <c r="BM363" s="16">
        <v>10.337277</v>
      </c>
      <c r="BN363" s="15">
        <v>0.17424300000000001</v>
      </c>
      <c r="BO363" s="19"/>
      <c r="BP363" s="11">
        <v>183.83333300000001</v>
      </c>
      <c r="BQ363" s="40">
        <v>48.257040000000003</v>
      </c>
      <c r="BR363" s="40">
        <v>51.959290000000003</v>
      </c>
      <c r="BS363" s="39">
        <v>15.173788999999999</v>
      </c>
      <c r="BT363" s="39">
        <v>20.105594</v>
      </c>
      <c r="BU363" s="40">
        <v>0.80393099999999995</v>
      </c>
      <c r="BV363" s="40">
        <v>78.890349999999998</v>
      </c>
      <c r="BW363" s="39">
        <v>52.073878999999998</v>
      </c>
      <c r="BX363" s="39">
        <v>73.729905000000002</v>
      </c>
      <c r="BY363" s="40">
        <v>2.36694</v>
      </c>
      <c r="BZ363" s="40">
        <v>0.47897499999999998</v>
      </c>
      <c r="CA363" s="39">
        <v>4.4151439999999997</v>
      </c>
      <c r="CB363" s="39">
        <v>6.3173320000000004</v>
      </c>
      <c r="CC363" s="39">
        <v>11.814959999999999</v>
      </c>
      <c r="CD363" s="39">
        <v>9.4871960000000009</v>
      </c>
      <c r="CE363" s="39">
        <v>8.5669769999999996</v>
      </c>
      <c r="CF363" s="40">
        <v>1.4948619999999999</v>
      </c>
      <c r="CG363" s="40">
        <v>16.791499999999999</v>
      </c>
      <c r="CH363" s="40">
        <v>1.70336</v>
      </c>
      <c r="CI363" s="40">
        <v>1.831934</v>
      </c>
      <c r="CJ363" s="40">
        <v>2.5009250000000001</v>
      </c>
      <c r="CK363" s="40">
        <v>15.645001000000001</v>
      </c>
      <c r="CL363" s="40">
        <v>9.0535000000000004E-2</v>
      </c>
      <c r="CM363" s="41">
        <v>29.668386000000002</v>
      </c>
      <c r="CN363" s="41">
        <v>33.988498999999997</v>
      </c>
      <c r="CO363" s="11">
        <v>619.83627300000001</v>
      </c>
      <c r="CP363" s="40">
        <v>73.551826000000005</v>
      </c>
      <c r="CQ363" s="40">
        <v>15.981176</v>
      </c>
      <c r="CR363" s="40">
        <v>4.3900969999999999</v>
      </c>
      <c r="CS363" s="40">
        <v>33.839500000000001</v>
      </c>
      <c r="CT363" s="40">
        <v>1.3840619999999999</v>
      </c>
      <c r="CU363" s="40">
        <v>18.188001</v>
      </c>
      <c r="CV363" s="40">
        <v>2.7269999999999998E-3</v>
      </c>
      <c r="CW363" s="40">
        <v>7.7412640000000001</v>
      </c>
      <c r="CX363" s="40">
        <v>26.549040999999999</v>
      </c>
      <c r="CY363" s="40">
        <v>1.1447719999999999</v>
      </c>
      <c r="CZ363" s="40">
        <v>6.7590849999999998</v>
      </c>
      <c r="DA363" s="40">
        <v>3.5337290000000001</v>
      </c>
      <c r="DB363" s="40">
        <v>2.797647</v>
      </c>
      <c r="DC363" s="40">
        <v>0.890926</v>
      </c>
    </row>
    <row r="364" spans="1:107" x14ac:dyDescent="0.25">
      <c r="A364" s="6" t="s">
        <v>253</v>
      </c>
      <c r="B364" s="5" t="s">
        <v>51</v>
      </c>
      <c r="C364" s="5" t="s">
        <v>90</v>
      </c>
      <c r="D364" s="24">
        <f t="shared" si="163"/>
        <v>0.51120699999999997</v>
      </c>
      <c r="E364" s="24">
        <f t="shared" si="164"/>
        <v>0.44332500000000002</v>
      </c>
      <c r="F364" s="8">
        <f t="shared" si="165"/>
        <v>0.95453199999999994</v>
      </c>
      <c r="G364" s="19"/>
      <c r="H364" s="9">
        <v>0.49438475504143825</v>
      </c>
      <c r="I364" s="9">
        <v>0.58999534824428645</v>
      </c>
      <c r="J364" s="9">
        <v>0.54800697661033881</v>
      </c>
      <c r="K364" s="9">
        <v>0.81728353583915814</v>
      </c>
      <c r="L364" s="9">
        <v>0.55103655355646419</v>
      </c>
      <c r="M364" s="9">
        <v>0.69018235889984547</v>
      </c>
      <c r="N364" s="19"/>
      <c r="O364" s="9">
        <f t="shared" si="167"/>
        <v>2.2253322226174381</v>
      </c>
      <c r="P364" s="9">
        <f t="shared" si="168"/>
        <v>2.1102060632765425</v>
      </c>
      <c r="Q364" s="9">
        <f t="shared" si="169"/>
        <v>2.2219631163475646</v>
      </c>
      <c r="R364" s="9">
        <f t="shared" si="170"/>
        <v>2.2797681389592155</v>
      </c>
      <c r="S364" s="9">
        <f t="shared" si="171"/>
        <v>2.1629037794426709</v>
      </c>
      <c r="T364" s="9">
        <f t="shared" si="172"/>
        <v>2.0514863558333936</v>
      </c>
      <c r="U364" s="19"/>
      <c r="V364" s="16">
        <f t="shared" si="173"/>
        <v>-0.93341141579877429</v>
      </c>
      <c r="W364" s="16">
        <f t="shared" si="174"/>
        <v>-0.60697337985738509</v>
      </c>
      <c r="X364" s="16">
        <f t="shared" si="175"/>
        <v>7.9329955042766714E-2</v>
      </c>
      <c r="Y364" s="16">
        <f t="shared" si="176"/>
        <v>0.31448329857789059</v>
      </c>
      <c r="Z364" s="16">
        <f t="shared" si="177"/>
        <v>7.9822791589457803E-3</v>
      </c>
      <c r="AA364" s="16">
        <f t="shared" si="178"/>
        <v>-0.45751613737917352</v>
      </c>
      <c r="AB364" s="16">
        <f t="shared" si="179"/>
        <v>-0.34747533898243232</v>
      </c>
      <c r="AC364" s="47">
        <f t="shared" si="180"/>
        <v>0.58711894387701302</v>
      </c>
      <c r="AD364" s="16">
        <f t="shared" si="181"/>
        <v>-5.5621026739962151E-2</v>
      </c>
      <c r="AE364" s="16">
        <f t="shared" si="182"/>
        <v>-0.64664653527218607</v>
      </c>
      <c r="AF364" s="16">
        <f t="shared" si="183"/>
        <v>0.2431391063643526</v>
      </c>
      <c r="AG364" s="16">
        <f t="shared" si="184"/>
        <v>-0.22166822488984164</v>
      </c>
      <c r="AH364" s="16">
        <f t="shared" si="185"/>
        <v>-0.83318603397473168</v>
      </c>
      <c r="AI364" s="16">
        <f t="shared" si="186"/>
        <v>-0.79954699755226355</v>
      </c>
      <c r="AJ364" s="16">
        <f t="shared" si="187"/>
        <v>-0.74423145614800312</v>
      </c>
      <c r="AK364" s="16">
        <f t="shared" si="188"/>
        <v>6.7017099562402135E-2</v>
      </c>
      <c r="AL364" s="47">
        <f t="shared" si="189"/>
        <v>-5.0133162414822269E-2</v>
      </c>
      <c r="AM364" s="16">
        <f t="shared" si="190"/>
        <v>0.79969834276300689</v>
      </c>
      <c r="AN364" s="16">
        <f t="shared" si="191"/>
        <v>0.18952442433046868</v>
      </c>
      <c r="AO364" s="16">
        <f t="shared" si="192"/>
        <v>0.94190955750785144</v>
      </c>
      <c r="AP364" s="16">
        <f t="shared" si="193"/>
        <v>2.5015674989626455</v>
      </c>
      <c r="AQ364" s="16">
        <f t="shared" si="194"/>
        <v>0.88176121213500558</v>
      </c>
      <c r="AR364" s="19"/>
      <c r="AS364" s="14">
        <v>8.7200000000000005E-4</v>
      </c>
      <c r="AT364" s="16">
        <v>0.203129</v>
      </c>
      <c r="AU364" s="14">
        <v>6.5899999999999997E-4</v>
      </c>
      <c r="AV364" s="16">
        <v>2.1646510000000001</v>
      </c>
      <c r="AW364" s="15">
        <v>0.53017300000000001</v>
      </c>
      <c r="AX364" s="15">
        <v>9.0133000000000005E-2</v>
      </c>
      <c r="AY364" s="14">
        <v>7.2999999999999996E-4</v>
      </c>
      <c r="AZ364" s="37">
        <v>0.50657200000000002</v>
      </c>
      <c r="BA364" s="16">
        <v>3.0188250000000001</v>
      </c>
      <c r="BB364" s="16">
        <v>2.1943410000000001</v>
      </c>
      <c r="BC364" s="16">
        <f t="shared" si="166"/>
        <v>1.3757319395663663</v>
      </c>
      <c r="BD364" s="12">
        <v>173.93569600000001</v>
      </c>
      <c r="BE364" s="15">
        <v>0</v>
      </c>
      <c r="BF364" s="15">
        <v>0</v>
      </c>
      <c r="BG364" s="15">
        <v>0</v>
      </c>
      <c r="BH364" s="15">
        <v>0.51120699999999997</v>
      </c>
      <c r="BI364" s="37">
        <v>0.44332500000000002</v>
      </c>
      <c r="BJ364" s="13">
        <v>1533.554071</v>
      </c>
      <c r="BK364" s="15">
        <v>0.18340400000000001</v>
      </c>
      <c r="BL364" s="15">
        <v>7.4678959999999996</v>
      </c>
      <c r="BM364" s="16">
        <v>19.670328000000001</v>
      </c>
      <c r="BN364" s="15">
        <v>0.18445</v>
      </c>
      <c r="BO364" s="19"/>
      <c r="BP364" s="11">
        <v>191.28571400000001</v>
      </c>
      <c r="BQ364" s="40">
        <v>5.7653350000000003</v>
      </c>
      <c r="BR364" s="40">
        <v>8.6886200000000002</v>
      </c>
      <c r="BS364" s="39">
        <v>18.641435000000001</v>
      </c>
      <c r="BT364" s="39">
        <v>34.199914</v>
      </c>
      <c r="BU364" s="40">
        <v>1.875051</v>
      </c>
      <c r="BV364" s="40">
        <v>2.3325300000000002</v>
      </c>
      <c r="BW364" s="39">
        <v>3.7286060000000001</v>
      </c>
      <c r="BX364" s="39">
        <v>26.130288</v>
      </c>
      <c r="BY364" s="40">
        <v>2.0553379999999999</v>
      </c>
      <c r="BZ364" s="40">
        <v>0.12247</v>
      </c>
      <c r="CA364" s="39">
        <v>12.986660000000001</v>
      </c>
      <c r="CB364" s="39">
        <v>53.649360000000001</v>
      </c>
      <c r="CC364" s="39">
        <v>36.543098000000001</v>
      </c>
      <c r="CD364" s="39">
        <v>12.135491</v>
      </c>
      <c r="CE364" s="39">
        <v>6.9112130000000001</v>
      </c>
      <c r="CF364" s="40">
        <v>1.312921</v>
      </c>
      <c r="CG364" s="40">
        <v>21.491382000000002</v>
      </c>
      <c r="CH364" s="40">
        <v>5.4992169999999998</v>
      </c>
      <c r="CI364" s="40">
        <v>3.178388</v>
      </c>
      <c r="CJ364" s="40">
        <v>4.1020250000000003</v>
      </c>
      <c r="CK364" s="40">
        <v>22.166191999999999</v>
      </c>
      <c r="CL364" s="40">
        <v>0.50013200000000002</v>
      </c>
      <c r="CM364" s="41">
        <v>54.495294999999999</v>
      </c>
      <c r="CN364" s="41">
        <v>45.373362999999998</v>
      </c>
      <c r="CO364" s="11">
        <v>299.22246100000001</v>
      </c>
      <c r="CP364" s="40">
        <v>34.300749000000003</v>
      </c>
      <c r="CQ364" s="40">
        <v>42.384948999999999</v>
      </c>
      <c r="CR364" s="40">
        <v>1.672228</v>
      </c>
      <c r="CS364" s="40">
        <v>42.322668</v>
      </c>
      <c r="CT364" s="40">
        <v>1.7840560000000001</v>
      </c>
      <c r="CU364" s="40">
        <v>24.592096000000002</v>
      </c>
      <c r="CV364" s="40">
        <v>0.122713</v>
      </c>
      <c r="CW364" s="40">
        <v>5.5323609999999999</v>
      </c>
      <c r="CX364" s="40">
        <v>56.843741999999999</v>
      </c>
      <c r="CY364" s="40">
        <v>3.5852360000000001</v>
      </c>
      <c r="CZ364" s="40">
        <v>14.044878000000001</v>
      </c>
      <c r="DA364" s="40">
        <v>2.472426</v>
      </c>
      <c r="DB364" s="40">
        <v>1.8087899999999999</v>
      </c>
      <c r="DC364" s="40">
        <v>0.28251300000000001</v>
      </c>
    </row>
    <row r="365" spans="1:107" x14ac:dyDescent="0.25">
      <c r="A365" s="6" t="s">
        <v>567</v>
      </c>
      <c r="B365" s="5" t="s">
        <v>56</v>
      </c>
      <c r="C365" s="10" t="s">
        <v>100</v>
      </c>
      <c r="D365" s="24">
        <f t="shared" si="163"/>
        <v>0.74951999999999996</v>
      </c>
      <c r="E365" s="24">
        <f t="shared" si="164"/>
        <v>0.20453199999999999</v>
      </c>
      <c r="F365" s="8">
        <f t="shared" si="165"/>
        <v>0.9540519999999999</v>
      </c>
      <c r="G365" s="19"/>
      <c r="H365" s="9">
        <v>1.3306482287259043</v>
      </c>
      <c r="I365" s="9">
        <v>1.2544197871850207</v>
      </c>
      <c r="J365" s="9">
        <v>1.1354451138044928</v>
      </c>
      <c r="K365" s="9">
        <v>1.0301658720193738</v>
      </c>
      <c r="L365" s="9">
        <v>1.2558804828031953</v>
      </c>
      <c r="M365" s="9">
        <v>1.247950468919844</v>
      </c>
      <c r="N365" s="19"/>
      <c r="O365" s="9">
        <f t="shared" si="167"/>
        <v>2.563014216298968</v>
      </c>
      <c r="P365" s="9">
        <f t="shared" si="168"/>
        <v>2.4105006199478325</v>
      </c>
      <c r="Q365" s="9">
        <f t="shared" si="169"/>
        <v>2.6674140400217654</v>
      </c>
      <c r="R365" s="9">
        <f t="shared" si="170"/>
        <v>2.5984330085805878</v>
      </c>
      <c r="S365" s="9">
        <f t="shared" si="171"/>
        <v>2.5976325803064593</v>
      </c>
      <c r="T365" s="9">
        <f t="shared" si="172"/>
        <v>2.4761502329244371</v>
      </c>
      <c r="U365" s="19"/>
      <c r="V365" s="16">
        <f t="shared" si="173"/>
        <v>-0.4164689921923595</v>
      </c>
      <c r="W365" s="16">
        <f t="shared" si="174"/>
        <v>-0.56732966239414639</v>
      </c>
      <c r="X365" s="16">
        <f t="shared" si="175"/>
        <v>0.32880695475028177</v>
      </c>
      <c r="Y365" s="16">
        <f t="shared" si="176"/>
        <v>-0.42427785985231137</v>
      </c>
      <c r="Z365" s="16">
        <f t="shared" si="177"/>
        <v>-0.69492515376430541</v>
      </c>
      <c r="AA365" s="16">
        <f t="shared" si="178"/>
        <v>-0.79898400679633153</v>
      </c>
      <c r="AB365" s="16">
        <f t="shared" si="179"/>
        <v>0.10000316071789722</v>
      </c>
      <c r="AC365" s="47">
        <f t="shared" si="180"/>
        <v>0.45620493496621206</v>
      </c>
      <c r="AD365" s="16">
        <f t="shared" si="181"/>
        <v>-0.91116037804932259</v>
      </c>
      <c r="AE365" s="16">
        <f t="shared" si="182"/>
        <v>0.87842420564734058</v>
      </c>
      <c r="AF365" s="16">
        <f t="shared" si="183"/>
        <v>-0.99255454528565878</v>
      </c>
      <c r="AG365" s="16">
        <f t="shared" si="184"/>
        <v>0.45572438281887051</v>
      </c>
      <c r="AH365" s="16">
        <f t="shared" si="185"/>
        <v>1.2808937414748625</v>
      </c>
      <c r="AI365" s="16">
        <f t="shared" si="186"/>
        <v>1.8301225877579492</v>
      </c>
      <c r="AJ365" s="16">
        <f t="shared" si="187"/>
        <v>1.4972378533808903</v>
      </c>
      <c r="AK365" s="16">
        <f t="shared" si="188"/>
        <v>0.77026731977798113</v>
      </c>
      <c r="AL365" s="47">
        <f t="shared" si="189"/>
        <v>-0.69099585439818056</v>
      </c>
      <c r="AM365" s="16">
        <f t="shared" si="190"/>
        <v>2.2370088355555278</v>
      </c>
      <c r="AN365" s="16">
        <f t="shared" si="191"/>
        <v>-0.33310528529840688</v>
      </c>
      <c r="AO365" s="16">
        <f t="shared" si="192"/>
        <v>1.815058919421374</v>
      </c>
      <c r="AP365" s="16">
        <f t="shared" si="193"/>
        <v>2.493184518707893E-2</v>
      </c>
      <c r="AQ365" s="16">
        <f t="shared" si="194"/>
        <v>-0.16869240532435531</v>
      </c>
      <c r="AR365" s="19"/>
      <c r="AS365" s="14">
        <v>9.4300000000000004E-4</v>
      </c>
      <c r="AT365" s="16">
        <v>0.20846000000000001</v>
      </c>
      <c r="AU365" s="14">
        <v>6.9200000000000002E-4</v>
      </c>
      <c r="AV365" s="16">
        <v>1.241047</v>
      </c>
      <c r="AW365" s="15">
        <v>0.43590499999999999</v>
      </c>
      <c r="AX365" s="15">
        <v>6.3675999999999996E-2</v>
      </c>
      <c r="AY365" s="14">
        <v>7.76E-4</v>
      </c>
      <c r="AZ365" s="37">
        <v>0.48842400000000002</v>
      </c>
      <c r="BA365" s="16">
        <v>2.6420940000000002</v>
      </c>
      <c r="BB365" s="16">
        <v>3.1064099999999999</v>
      </c>
      <c r="BC365" s="16">
        <f t="shared" si="166"/>
        <v>0.85052971114566345</v>
      </c>
      <c r="BD365" s="12">
        <v>186.71726699999999</v>
      </c>
      <c r="BE365" s="15">
        <v>3.2837399999999999</v>
      </c>
      <c r="BF365" s="15">
        <v>0.74666999999999994</v>
      </c>
      <c r="BG365" s="15">
        <v>0.89820599999999995</v>
      </c>
      <c r="BH365" s="15">
        <v>0.74951999999999996</v>
      </c>
      <c r="BI365" s="37">
        <v>0.20453199999999999</v>
      </c>
      <c r="BJ365" s="13">
        <v>1997.606104</v>
      </c>
      <c r="BK365" s="15">
        <v>0.15945000000000001</v>
      </c>
      <c r="BL365" s="15">
        <v>7.6762360000000003</v>
      </c>
      <c r="BM365" s="16">
        <v>10.359693</v>
      </c>
      <c r="BN365" s="15">
        <v>0.171571</v>
      </c>
      <c r="BO365" s="19"/>
      <c r="BP365" s="11">
        <v>169.9</v>
      </c>
      <c r="BQ365" s="40">
        <v>47.761930999999997</v>
      </c>
      <c r="BR365" s="40">
        <v>58.239387999999998</v>
      </c>
      <c r="BS365" s="39">
        <v>15.818925999999999</v>
      </c>
      <c r="BT365" s="39">
        <v>19.733878000000001</v>
      </c>
      <c r="BU365" s="40">
        <v>0.80621799999999999</v>
      </c>
      <c r="BV365" s="40">
        <v>86.026188000000005</v>
      </c>
      <c r="BW365" s="39">
        <v>53.017702999999997</v>
      </c>
      <c r="BX365" s="39">
        <v>83.012282999999996</v>
      </c>
      <c r="BY365" s="40">
        <v>2.4389150000000002</v>
      </c>
      <c r="BZ365" s="40">
        <v>0.62919000000000003</v>
      </c>
      <c r="CA365" s="39">
        <v>4.2569499999999998</v>
      </c>
      <c r="CB365" s="39">
        <v>9.9237040000000007</v>
      </c>
      <c r="CC365" s="39">
        <v>5.6196789999999996</v>
      </c>
      <c r="CD365" s="39">
        <v>9.4168009999999995</v>
      </c>
      <c r="CE365" s="39">
        <v>8.0773639999999993</v>
      </c>
      <c r="CF365" s="40">
        <v>1.480513</v>
      </c>
      <c r="CG365" s="40">
        <v>15.840801000000001</v>
      </c>
      <c r="CH365" s="40">
        <v>1.5523169999999999</v>
      </c>
      <c r="CI365" s="40">
        <v>1.468993</v>
      </c>
      <c r="CJ365" s="40">
        <v>2.3501569999999998</v>
      </c>
      <c r="CK365" s="40">
        <v>19.695201000000001</v>
      </c>
      <c r="CL365" s="40">
        <v>0.14718400000000001</v>
      </c>
      <c r="CM365" s="41">
        <v>32.016866</v>
      </c>
      <c r="CN365" s="41">
        <v>40.122492000000001</v>
      </c>
      <c r="CO365" s="11">
        <v>740.72811899999999</v>
      </c>
      <c r="CP365" s="40">
        <v>67.531948999999997</v>
      </c>
      <c r="CQ365" s="40">
        <v>15.125904</v>
      </c>
      <c r="CR365" s="40">
        <v>3.7368999999999999</v>
      </c>
      <c r="CS365" s="40">
        <v>27.323101000000001</v>
      </c>
      <c r="CT365" s="40">
        <v>1.3869739999999999</v>
      </c>
      <c r="CU365" s="40">
        <v>13.436901000000001</v>
      </c>
      <c r="CV365" s="40">
        <v>1.1053E-2</v>
      </c>
      <c r="CW365" s="40">
        <v>7.1326850000000004</v>
      </c>
      <c r="CX365" s="40">
        <v>24.965890999999999</v>
      </c>
      <c r="CY365" s="40">
        <v>1.4596880000000001</v>
      </c>
      <c r="CZ365" s="40">
        <v>7.0801699999999999</v>
      </c>
      <c r="DA365" s="40">
        <v>3.0804969999999998</v>
      </c>
      <c r="DB365" s="40">
        <v>2.471902</v>
      </c>
      <c r="DC365" s="40">
        <v>0.83026299999999997</v>
      </c>
    </row>
    <row r="366" spans="1:107" x14ac:dyDescent="0.25">
      <c r="A366" s="6" t="s">
        <v>421</v>
      </c>
      <c r="B366" s="5" t="s">
        <v>51</v>
      </c>
      <c r="C366" s="5" t="s">
        <v>353</v>
      </c>
      <c r="D366" s="24">
        <f t="shared" si="163"/>
        <v>0.81866799999999995</v>
      </c>
      <c r="E366" s="24">
        <f t="shared" si="164"/>
        <v>0.13417599999999999</v>
      </c>
      <c r="F366" s="8">
        <f t="shared" si="165"/>
        <v>0.95284399999999991</v>
      </c>
      <c r="G366" s="19"/>
      <c r="H366" s="9">
        <v>0.50031336403849735</v>
      </c>
      <c r="I366" s="9">
        <v>0.99585502990878805</v>
      </c>
      <c r="J366" s="9">
        <v>1.0657102455641407</v>
      </c>
      <c r="K366" s="9">
        <v>1.1089042851014459</v>
      </c>
      <c r="L366" s="9">
        <v>0.86477561976845063</v>
      </c>
      <c r="M366" s="9">
        <v>0.79829897388099402</v>
      </c>
      <c r="N366" s="19"/>
      <c r="O366" s="9">
        <f t="shared" si="167"/>
        <v>1.6174604481080588</v>
      </c>
      <c r="P366" s="9">
        <f t="shared" si="168"/>
        <v>1.6564743333303531</v>
      </c>
      <c r="Q366" s="9">
        <f t="shared" si="169"/>
        <v>1.7574422906061207</v>
      </c>
      <c r="R366" s="9">
        <f t="shared" si="170"/>
        <v>1.8302830975955771</v>
      </c>
      <c r="S366" s="9">
        <f t="shared" si="171"/>
        <v>1.7897064011468435</v>
      </c>
      <c r="T366" s="9">
        <f t="shared" si="172"/>
        <v>1.5837349964647802</v>
      </c>
      <c r="U366" s="19"/>
      <c r="V366" s="16">
        <f t="shared" si="173"/>
        <v>0.49364090852315889</v>
      </c>
      <c r="W366" s="16">
        <f t="shared" si="174"/>
        <v>-0.32258120447816224</v>
      </c>
      <c r="X366" s="16">
        <f t="shared" si="175"/>
        <v>0.75972177242689798</v>
      </c>
      <c r="Y366" s="16">
        <f t="shared" si="176"/>
        <v>0.42863324128140029</v>
      </c>
      <c r="Z366" s="16">
        <f t="shared" si="177"/>
        <v>-0.98338652931135095</v>
      </c>
      <c r="AA366" s="16">
        <f t="shared" si="178"/>
        <v>-0.12273384668817848</v>
      </c>
      <c r="AB366" s="16">
        <f t="shared" si="179"/>
        <v>0.86849884498585361</v>
      </c>
      <c r="AC366" s="47">
        <f t="shared" si="180"/>
        <v>-0.43028517717001963</v>
      </c>
      <c r="AD366" s="16">
        <f t="shared" si="181"/>
        <v>-0.39886460174083377</v>
      </c>
      <c r="AE366" s="16">
        <f t="shared" si="182"/>
        <v>0.2698014766925404</v>
      </c>
      <c r="AF366" s="16">
        <f t="shared" si="183"/>
        <v>-0.53342022911569875</v>
      </c>
      <c r="AG366" s="16">
        <f t="shared" si="184"/>
        <v>1.9718737277290999</v>
      </c>
      <c r="AH366" s="16">
        <f t="shared" si="185"/>
        <v>-0.83318603397473168</v>
      </c>
      <c r="AI366" s="16">
        <f t="shared" si="186"/>
        <v>-0.79954699755226355</v>
      </c>
      <c r="AJ366" s="16">
        <f t="shared" si="187"/>
        <v>-0.74423145614800312</v>
      </c>
      <c r="AK366" s="16">
        <f t="shared" si="188"/>
        <v>0.97431974758287165</v>
      </c>
      <c r="AL366" s="47">
        <f t="shared" si="189"/>
        <v>-0.87981435224854099</v>
      </c>
      <c r="AM366" s="16">
        <f t="shared" si="190"/>
        <v>0.60500849415613944</v>
      </c>
      <c r="AN366" s="16">
        <f t="shared" si="191"/>
        <v>-0.38695224711539211</v>
      </c>
      <c r="AO366" s="16">
        <f t="shared" si="192"/>
        <v>1.0275355276204337</v>
      </c>
      <c r="AP366" s="16">
        <f t="shared" si="193"/>
        <v>2.6106594500154769</v>
      </c>
      <c r="AQ366" s="16">
        <f t="shared" si="194"/>
        <v>0.42035767816749264</v>
      </c>
      <c r="AR366" s="19"/>
      <c r="AS366" s="14">
        <v>1.0679999999999999E-3</v>
      </c>
      <c r="AT366" s="16">
        <v>0.241372</v>
      </c>
      <c r="AU366" s="14">
        <v>7.4899999999999999E-4</v>
      </c>
      <c r="AV366" s="16">
        <v>2.3073619999999999</v>
      </c>
      <c r="AW366" s="15">
        <v>0.39721899999999999</v>
      </c>
      <c r="AX366" s="15">
        <v>0.11607199999999999</v>
      </c>
      <c r="AY366" s="14">
        <v>8.5499999999999997E-4</v>
      </c>
      <c r="AZ366" s="37">
        <v>0.36553400000000003</v>
      </c>
      <c r="BA366" s="16">
        <v>2.86768</v>
      </c>
      <c r="BB366" s="16">
        <v>2.7424230000000001</v>
      </c>
      <c r="BC366" s="16">
        <f t="shared" si="166"/>
        <v>1.0456738438964375</v>
      </c>
      <c r="BD366" s="12">
        <v>215.325153</v>
      </c>
      <c r="BE366" s="15">
        <v>0</v>
      </c>
      <c r="BF366" s="15">
        <v>0</v>
      </c>
      <c r="BG366" s="15">
        <v>0</v>
      </c>
      <c r="BH366" s="15">
        <v>0.81866799999999995</v>
      </c>
      <c r="BI366" s="37">
        <v>0.13417599999999999</v>
      </c>
      <c r="BJ366" s="13">
        <v>1470.69624</v>
      </c>
      <c r="BK366" s="15">
        <v>0.15698200000000001</v>
      </c>
      <c r="BL366" s="15">
        <v>7.488327</v>
      </c>
      <c r="BM366" s="16">
        <v>20.080446999999999</v>
      </c>
      <c r="BN366" s="15">
        <v>0.17879300000000001</v>
      </c>
      <c r="BO366" s="19"/>
      <c r="BP366" s="11">
        <v>162.80000000000001</v>
      </c>
      <c r="BQ366" s="40">
        <v>2.619637</v>
      </c>
      <c r="BR366" s="40">
        <v>3.8752399999999998</v>
      </c>
      <c r="BS366" s="39">
        <v>13.55607</v>
      </c>
      <c r="BT366" s="39">
        <v>7.085788</v>
      </c>
      <c r="BU366" s="40">
        <v>0.82016800000000001</v>
      </c>
      <c r="BV366" s="40">
        <v>0</v>
      </c>
      <c r="BW366" s="39">
        <v>7.5876939999999999</v>
      </c>
      <c r="BX366" s="39">
        <v>24.771948999999999</v>
      </c>
      <c r="BY366" s="40">
        <v>1.4766840000000001</v>
      </c>
      <c r="BZ366" s="40">
        <v>3.8181E-2</v>
      </c>
      <c r="CA366" s="39">
        <v>17.421178999999999</v>
      </c>
      <c r="CB366" s="39">
        <v>17.142246</v>
      </c>
      <c r="CC366" s="39">
        <v>22.587423000000001</v>
      </c>
      <c r="CD366" s="39">
        <v>14.390651999999999</v>
      </c>
      <c r="CE366" s="39">
        <v>5.0242069999999996</v>
      </c>
      <c r="CF366" s="40">
        <v>1.162606</v>
      </c>
      <c r="CG366" s="40">
        <v>5.7653999999999996</v>
      </c>
      <c r="CH366" s="40">
        <v>3.769107</v>
      </c>
      <c r="CI366" s="40">
        <v>2.2660680000000002</v>
      </c>
      <c r="CJ366" s="40">
        <v>3.232348</v>
      </c>
      <c r="CK366" s="40">
        <v>19.960999999999999</v>
      </c>
      <c r="CL366" s="40">
        <v>0.244534</v>
      </c>
      <c r="CM366" s="41">
        <v>48.367238</v>
      </c>
      <c r="CN366" s="41">
        <v>32.765357000000002</v>
      </c>
      <c r="CO366" s="11">
        <v>250.66171600000001</v>
      </c>
      <c r="CP366" s="40">
        <v>23.682072000000002</v>
      </c>
      <c r="CQ366" s="40">
        <v>18.038368999999999</v>
      </c>
      <c r="CR366" s="40">
        <v>1.061296</v>
      </c>
      <c r="CS366" s="40">
        <v>34.778402</v>
      </c>
      <c r="CT366" s="40">
        <v>1.6891210000000001</v>
      </c>
      <c r="CU366" s="40">
        <v>16.2196</v>
      </c>
      <c r="CV366" s="40">
        <v>7.9288999999999998E-2</v>
      </c>
      <c r="CW366" s="40">
        <v>3.8455569999999999</v>
      </c>
      <c r="CX366" s="40">
        <v>27.762926</v>
      </c>
      <c r="CY366" s="40">
        <v>2.311979</v>
      </c>
      <c r="CZ366" s="40">
        <v>8.8997620000000008</v>
      </c>
      <c r="DA366" s="40">
        <v>1.7533970000000001</v>
      </c>
      <c r="DB366" s="40">
        <v>1.4271259999999999</v>
      </c>
      <c r="DC366" s="40">
        <v>0.127166</v>
      </c>
    </row>
    <row r="367" spans="1:107" x14ac:dyDescent="0.25">
      <c r="A367" s="6" t="s">
        <v>119</v>
      </c>
      <c r="B367" s="5" t="s">
        <v>56</v>
      </c>
      <c r="C367" s="5" t="s">
        <v>120</v>
      </c>
      <c r="D367" s="24">
        <f t="shared" si="163"/>
        <v>0.93240000000000001</v>
      </c>
      <c r="E367" s="24">
        <f t="shared" si="164"/>
        <v>1.9977000000000002E-2</v>
      </c>
      <c r="F367" s="8">
        <f t="shared" si="165"/>
        <v>0.95237700000000003</v>
      </c>
      <c r="G367" s="19"/>
      <c r="H367" s="9">
        <v>0.77203977600466489</v>
      </c>
      <c r="I367" s="9">
        <v>0.91583430261449728</v>
      </c>
      <c r="J367" s="9">
        <v>0.89358172611345998</v>
      </c>
      <c r="K367" s="9">
        <v>1.0934260449279725</v>
      </c>
      <c r="L367" s="9">
        <v>0.87139107697809548</v>
      </c>
      <c r="M367" s="9">
        <v>0.81579284049420708</v>
      </c>
      <c r="N367" s="19"/>
      <c r="O367" s="9">
        <f t="shared" si="167"/>
        <v>2.0356480965201977</v>
      </c>
      <c r="P367" s="9">
        <f t="shared" si="168"/>
        <v>2.1126010927054417</v>
      </c>
      <c r="Q367" s="9">
        <f t="shared" si="169"/>
        <v>2.1607211457755517</v>
      </c>
      <c r="R367" s="9">
        <f t="shared" si="170"/>
        <v>2.2390427778687827</v>
      </c>
      <c r="S367" s="9">
        <f t="shared" si="171"/>
        <v>2.2056975686618077</v>
      </c>
      <c r="T367" s="9">
        <f t="shared" si="172"/>
        <v>2.1210679852635521</v>
      </c>
      <c r="U367" s="19"/>
      <c r="V367" s="16">
        <f t="shared" si="173"/>
        <v>2.0383760151089281E-2</v>
      </c>
      <c r="W367" s="16">
        <f t="shared" si="174"/>
        <v>-0.59588563220447033</v>
      </c>
      <c r="X367" s="16">
        <f t="shared" si="175"/>
        <v>0.69168259068848481</v>
      </c>
      <c r="Y367" s="16">
        <f t="shared" si="176"/>
        <v>-0.36426137443161888</v>
      </c>
      <c r="Z367" s="16">
        <f t="shared" si="177"/>
        <v>-0.92272806655802375</v>
      </c>
      <c r="AA367" s="16">
        <f t="shared" si="178"/>
        <v>-0.33336829613021718</v>
      </c>
      <c r="AB367" s="16">
        <f t="shared" si="179"/>
        <v>0.60584842124870386</v>
      </c>
      <c r="AC367" s="47">
        <f t="shared" si="180"/>
        <v>0.15484590718036095</v>
      </c>
      <c r="AD367" s="16">
        <f t="shared" si="181"/>
        <v>-0.98903598540603266</v>
      </c>
      <c r="AE367" s="16">
        <f t="shared" si="182"/>
        <v>0.6918077927322378</v>
      </c>
      <c r="AF367" s="16">
        <f t="shared" si="183"/>
        <v>-0.94492029731478877</v>
      </c>
      <c r="AG367" s="16">
        <f t="shared" si="184"/>
        <v>1.7753183428107848</v>
      </c>
      <c r="AH367" s="16">
        <f t="shared" si="185"/>
        <v>1.725076855251948</v>
      </c>
      <c r="AI367" s="16">
        <f t="shared" si="186"/>
        <v>0.61141352890955403</v>
      </c>
      <c r="AJ367" s="16">
        <f t="shared" si="187"/>
        <v>0.32642109320528484</v>
      </c>
      <c r="AK367" s="16">
        <f t="shared" si="188"/>
        <v>1.3099374186522563</v>
      </c>
      <c r="AL367" s="47">
        <f t="shared" si="189"/>
        <v>-1.1862968645575598</v>
      </c>
      <c r="AM367" s="16">
        <f t="shared" si="190"/>
        <v>-8.7718247591817719E-2</v>
      </c>
      <c r="AN367" s="16">
        <f t="shared" si="191"/>
        <v>-5.1325094104580478E-2</v>
      </c>
      <c r="AO367" s="16">
        <f t="shared" si="192"/>
        <v>3.4814471006913796E-3</v>
      </c>
      <c r="AP367" s="16">
        <f t="shared" si="193"/>
        <v>0.8431881112647559</v>
      </c>
      <c r="AQ367" s="16">
        <f t="shared" si="194"/>
        <v>0.65012146731129294</v>
      </c>
      <c r="AR367" s="19"/>
      <c r="AS367" s="14">
        <v>1.003E-3</v>
      </c>
      <c r="AT367" s="16">
        <v>0.20462</v>
      </c>
      <c r="AU367" s="14">
        <v>7.3999999999999999E-4</v>
      </c>
      <c r="AV367" s="16">
        <v>1.3160799999999999</v>
      </c>
      <c r="AW367" s="15">
        <v>0.40535399999999999</v>
      </c>
      <c r="AX367" s="15">
        <v>9.9751999999999993E-2</v>
      </c>
      <c r="AY367" s="14">
        <v>8.2799999999999996E-4</v>
      </c>
      <c r="AZ367" s="37">
        <v>0.44664799999999999</v>
      </c>
      <c r="BA367" s="16">
        <v>2.607802</v>
      </c>
      <c r="BB367" s="16">
        <v>2.9948039999999998</v>
      </c>
      <c r="BC367" s="16">
        <f t="shared" si="166"/>
        <v>0.87077551652795981</v>
      </c>
      <c r="BD367" s="12">
        <v>211.61639299999999</v>
      </c>
      <c r="BE367" s="15">
        <v>3.9736769999999999</v>
      </c>
      <c r="BF367" s="15">
        <v>0.40062900000000001</v>
      </c>
      <c r="BG367" s="15">
        <v>0.42903400000000003</v>
      </c>
      <c r="BH367" s="15">
        <v>0.93240000000000001</v>
      </c>
      <c r="BI367" s="37">
        <v>1.9977000000000002E-2</v>
      </c>
      <c r="BJ367" s="13">
        <v>1247.041536</v>
      </c>
      <c r="BK367" s="15">
        <v>0.17236499999999999</v>
      </c>
      <c r="BL367" s="15">
        <v>7.2439799999999996</v>
      </c>
      <c r="BM367" s="16">
        <v>13.435836</v>
      </c>
      <c r="BN367" s="15">
        <v>0.18160999999999999</v>
      </c>
      <c r="BO367" s="19"/>
      <c r="BP367" s="11">
        <v>203</v>
      </c>
      <c r="BQ367" s="21">
        <v>50.625684</v>
      </c>
      <c r="BR367" s="21">
        <v>54.235866999999999</v>
      </c>
      <c r="BS367" s="20">
        <v>14.980631000000001</v>
      </c>
      <c r="BT367" s="20">
        <v>23.035167000000001</v>
      </c>
      <c r="BU367" s="21">
        <v>0.76514400000000005</v>
      </c>
      <c r="BV367" s="21">
        <v>44.682555999999998</v>
      </c>
      <c r="BW367" s="20">
        <v>32.644236999999997</v>
      </c>
      <c r="BX367" s="20">
        <v>57.546939999999999</v>
      </c>
      <c r="BY367" s="21">
        <v>1.962235</v>
      </c>
      <c r="BZ367" s="21">
        <v>0.48647699999999999</v>
      </c>
      <c r="CA367" s="20">
        <v>9.5115850000000002</v>
      </c>
      <c r="CB367" s="20">
        <v>28.952096999999998</v>
      </c>
      <c r="CC367" s="20">
        <v>14.422884</v>
      </c>
      <c r="CD367" s="20">
        <v>9.7139150000000001</v>
      </c>
      <c r="CE367" s="20">
        <v>9.2163730000000008</v>
      </c>
      <c r="CF367" s="21">
        <v>1.5301419999999999</v>
      </c>
      <c r="CG367" s="21">
        <v>24.238935000000001</v>
      </c>
      <c r="CH367" s="21">
        <v>3.0305949999999999</v>
      </c>
      <c r="CI367" s="21">
        <v>2.2854760000000001</v>
      </c>
      <c r="CJ367" s="21">
        <v>2.6881080000000002</v>
      </c>
      <c r="CK367" s="21">
        <v>21.470334999999999</v>
      </c>
      <c r="CL367" s="21">
        <v>0.69412799999999997</v>
      </c>
      <c r="CM367" s="23">
        <v>44.043508000000003</v>
      </c>
      <c r="CN367" s="23">
        <v>42.303790999999997</v>
      </c>
      <c r="CO367" s="22">
        <v>624.71776499999999</v>
      </c>
      <c r="CP367" s="21">
        <v>64.193230999999997</v>
      </c>
      <c r="CQ367" s="21">
        <v>33.429374000000003</v>
      </c>
      <c r="CR367" s="21">
        <v>4.4963709999999999</v>
      </c>
      <c r="CS367" s="21">
        <v>33.277602000000002</v>
      </c>
      <c r="CT367" s="21">
        <v>1.496343</v>
      </c>
      <c r="CU367" s="21">
        <v>22.297135000000001</v>
      </c>
      <c r="CV367" s="21">
        <v>4.8718999999999998E-2</v>
      </c>
      <c r="CW367" s="21">
        <v>7.5475240000000001</v>
      </c>
      <c r="CX367" s="21">
        <v>32.664715000000001</v>
      </c>
      <c r="CY367" s="21">
        <v>1.9856210000000001</v>
      </c>
      <c r="CZ367" s="21">
        <v>9.8080409999999993</v>
      </c>
      <c r="DA367" s="21">
        <v>3.5731380000000001</v>
      </c>
      <c r="DB367" s="21">
        <v>2.8520979999999998</v>
      </c>
      <c r="DC367" s="21">
        <v>0.93822799999999995</v>
      </c>
    </row>
    <row r="368" spans="1:107" x14ac:dyDescent="0.25">
      <c r="A368" s="6" t="s">
        <v>190</v>
      </c>
      <c r="B368" s="5" t="s">
        <v>56</v>
      </c>
      <c r="C368" s="5" t="s">
        <v>52</v>
      </c>
      <c r="D368" s="24">
        <f t="shared" si="163"/>
        <v>0.67933200000000005</v>
      </c>
      <c r="E368" s="24">
        <f t="shared" si="164"/>
        <v>0.27203300000000002</v>
      </c>
      <c r="F368" s="8">
        <f t="shared" si="165"/>
        <v>0.95136500000000002</v>
      </c>
      <c r="G368" s="19"/>
      <c r="H368" s="9">
        <v>1.7914696052473833</v>
      </c>
      <c r="I368" s="9">
        <v>1.5105757552260557</v>
      </c>
      <c r="J368" s="9">
        <v>1.3454756261289971</v>
      </c>
      <c r="K368" s="9">
        <v>1.1775415408499192</v>
      </c>
      <c r="L368" s="9">
        <v>1.5688355141047612</v>
      </c>
      <c r="M368" s="9">
        <v>1.3638209910925589</v>
      </c>
      <c r="N368" s="19"/>
      <c r="O368" s="9">
        <f t="shared" si="167"/>
        <v>2.6025749648654251</v>
      </c>
      <c r="P368" s="9">
        <f t="shared" si="168"/>
        <v>2.7439879948800678</v>
      </c>
      <c r="Q368" s="9">
        <f t="shared" si="169"/>
        <v>2.6823871200546066</v>
      </c>
      <c r="R368" s="9">
        <f t="shared" si="170"/>
        <v>2.8644885356902905</v>
      </c>
      <c r="S368" s="9">
        <f t="shared" si="171"/>
        <v>2.6791505390131758</v>
      </c>
      <c r="T368" s="9">
        <f t="shared" si="172"/>
        <v>2.444766460891576</v>
      </c>
      <c r="U368" s="19"/>
      <c r="V368" s="16">
        <f t="shared" si="173"/>
        <v>-0.35094107934084207</v>
      </c>
      <c r="W368" s="16">
        <f t="shared" si="174"/>
        <v>-0.56238442283063983</v>
      </c>
      <c r="X368" s="16">
        <f t="shared" si="175"/>
        <v>0.27588759117596001</v>
      </c>
      <c r="Y368" s="16">
        <f t="shared" si="176"/>
        <v>-0.61677965901723641</v>
      </c>
      <c r="Z368" s="16">
        <f t="shared" si="177"/>
        <v>-0.69658049226845276</v>
      </c>
      <c r="AA368" s="16">
        <f t="shared" si="178"/>
        <v>-0.86289710689663635</v>
      </c>
      <c r="AB368" s="16">
        <f t="shared" si="179"/>
        <v>8.0547573774404177E-2</v>
      </c>
      <c r="AC368" s="47">
        <f t="shared" si="180"/>
        <v>0.49253306748080278</v>
      </c>
      <c r="AD368" s="16">
        <f t="shared" si="181"/>
        <v>-0.94413011057016505</v>
      </c>
      <c r="AE368" s="16">
        <f t="shared" si="182"/>
        <v>0.23949298879315178</v>
      </c>
      <c r="AF368" s="16">
        <f t="shared" si="183"/>
        <v>-0.72441301984613227</v>
      </c>
      <c r="AG368" s="16">
        <f t="shared" si="184"/>
        <v>0.43072149232057744</v>
      </c>
      <c r="AH368" s="16">
        <f t="shared" si="185"/>
        <v>1.0023809495552383</v>
      </c>
      <c r="AI368" s="16">
        <f t="shared" si="186"/>
        <v>1.3811801218114821</v>
      </c>
      <c r="AJ368" s="16">
        <f t="shared" si="187"/>
        <v>0.66472298268975094</v>
      </c>
      <c r="AK368" s="16">
        <f t="shared" si="188"/>
        <v>0.56314590190950142</v>
      </c>
      <c r="AL368" s="47">
        <f t="shared" si="189"/>
        <v>-0.5098394864495025</v>
      </c>
      <c r="AM368" s="16">
        <f t="shared" si="190"/>
        <v>-1.1382716672501521</v>
      </c>
      <c r="AN368" s="16">
        <f t="shared" si="191"/>
        <v>1.1575042897973922</v>
      </c>
      <c r="AO368" s="16">
        <f t="shared" si="192"/>
        <v>-1.0617029388708072</v>
      </c>
      <c r="AP368" s="16">
        <f t="shared" si="193"/>
        <v>-0.74712115908104371</v>
      </c>
      <c r="AQ368" s="16">
        <f t="shared" si="194"/>
        <v>1.4721978715641777</v>
      </c>
      <c r="AR368" s="19"/>
      <c r="AS368" s="14">
        <v>9.5200000000000005E-4</v>
      </c>
      <c r="AT368" s="16">
        <v>0.20912500000000001</v>
      </c>
      <c r="AU368" s="14">
        <v>6.8499999999999995E-4</v>
      </c>
      <c r="AV368" s="16">
        <v>1.00038</v>
      </c>
      <c r="AW368" s="15">
        <v>0.43568299999999999</v>
      </c>
      <c r="AX368" s="15">
        <v>5.8723999999999998E-2</v>
      </c>
      <c r="AY368" s="14">
        <v>7.7399999999999995E-4</v>
      </c>
      <c r="AZ368" s="37">
        <v>0.49346000000000001</v>
      </c>
      <c r="BA368" s="16">
        <v>2.6275759999999999</v>
      </c>
      <c r="BB368" s="16">
        <v>2.724297</v>
      </c>
      <c r="BC368" s="16">
        <f t="shared" si="166"/>
        <v>0.96449689589644594</v>
      </c>
      <c r="BD368" s="12">
        <v>186.24549300000001</v>
      </c>
      <c r="BE368" s="15">
        <v>2.8511340000000001</v>
      </c>
      <c r="BF368" s="15">
        <v>0.619197</v>
      </c>
      <c r="BG368" s="15">
        <v>0.56459899999999996</v>
      </c>
      <c r="BH368" s="15">
        <v>0.67933200000000005</v>
      </c>
      <c r="BI368" s="37">
        <v>0.27203300000000002</v>
      </c>
      <c r="BJ368" s="13">
        <v>907.85842100000002</v>
      </c>
      <c r="BK368" s="15">
        <v>0.22777</v>
      </c>
      <c r="BL368" s="15">
        <v>6.9898189999999998</v>
      </c>
      <c r="BM368" s="16">
        <v>7.4572459999999996</v>
      </c>
      <c r="BN368" s="15">
        <v>0.191689</v>
      </c>
      <c r="BO368" s="19"/>
      <c r="BP368" s="11">
        <v>194.25</v>
      </c>
      <c r="BQ368" s="21">
        <v>31.326004999999999</v>
      </c>
      <c r="BR368" s="21">
        <v>27.888196000000001</v>
      </c>
      <c r="BS368" s="20">
        <v>23.059453999999999</v>
      </c>
      <c r="BT368" s="20">
        <v>40.294350000000001</v>
      </c>
      <c r="BU368" s="21">
        <v>1.2866869999999999</v>
      </c>
      <c r="BV368" s="21">
        <v>55.979720999999998</v>
      </c>
      <c r="BW368" s="20">
        <v>62.028362000000001</v>
      </c>
      <c r="BX368" s="20">
        <v>63.72701</v>
      </c>
      <c r="BY368" s="21">
        <v>2.0172560000000002</v>
      </c>
      <c r="BZ368" s="21">
        <v>0.48702200000000001</v>
      </c>
      <c r="CA368" s="20">
        <v>3.632104</v>
      </c>
      <c r="CB368" s="20">
        <v>1.705603</v>
      </c>
      <c r="CC368" s="20">
        <v>7.4496909999999996</v>
      </c>
      <c r="CD368" s="20">
        <v>11.853241000000001</v>
      </c>
      <c r="CE368" s="20">
        <v>10.35385</v>
      </c>
      <c r="CF368" s="21">
        <v>1.2409110000000001</v>
      </c>
      <c r="CG368" s="21">
        <v>11.185750000000001</v>
      </c>
      <c r="CH368" s="21">
        <v>0.69544799999999996</v>
      </c>
      <c r="CI368" s="21">
        <v>0.59577599999999997</v>
      </c>
      <c r="CJ368" s="21">
        <v>0.77624800000000005</v>
      </c>
      <c r="CK368" s="21">
        <v>19.605</v>
      </c>
      <c r="CL368" s="21">
        <v>0.22386600000000001</v>
      </c>
      <c r="CM368" s="23">
        <v>28.218489000000002</v>
      </c>
      <c r="CN368" s="23">
        <v>33.258122</v>
      </c>
      <c r="CO368" s="22">
        <v>819.94435099999998</v>
      </c>
      <c r="CP368" s="21">
        <v>62.317746</v>
      </c>
      <c r="CQ368" s="21">
        <v>18.479678</v>
      </c>
      <c r="CR368" s="21">
        <v>3.4455110000000002</v>
      </c>
      <c r="CS368" s="21">
        <v>23.162375999999998</v>
      </c>
      <c r="CT368" s="21">
        <v>1.2038519999999999</v>
      </c>
      <c r="CU368" s="21">
        <v>5.4521249999999997</v>
      </c>
      <c r="CV368" s="21">
        <v>0.113465</v>
      </c>
      <c r="CW368" s="21">
        <v>8.9193680000000004</v>
      </c>
      <c r="CX368" s="21">
        <v>27.157615</v>
      </c>
      <c r="CY368" s="21">
        <v>1.433805</v>
      </c>
      <c r="CZ368" s="21">
        <v>6.8084020000000001</v>
      </c>
      <c r="DA368" s="21">
        <v>3.555358</v>
      </c>
      <c r="DB368" s="21">
        <v>2.571304</v>
      </c>
      <c r="DC368" s="21">
        <v>0.92946200000000001</v>
      </c>
    </row>
    <row r="369" spans="1:107" x14ac:dyDescent="0.25">
      <c r="A369" s="6" t="s">
        <v>516</v>
      </c>
      <c r="B369" s="5" t="s">
        <v>56</v>
      </c>
      <c r="C369" s="5" t="s">
        <v>52</v>
      </c>
      <c r="D369" s="24">
        <f t="shared" si="163"/>
        <v>0.483103</v>
      </c>
      <c r="E369" s="24">
        <f t="shared" si="164"/>
        <v>0.46784799999999999</v>
      </c>
      <c r="F369" s="8">
        <f t="shared" si="165"/>
        <v>0.95095099999999999</v>
      </c>
      <c r="G369" s="19"/>
      <c r="H369" s="9">
        <v>1.3290397243047218</v>
      </c>
      <c r="I369" s="9">
        <v>0.98465892199767202</v>
      </c>
      <c r="J369" s="9">
        <v>0.94442107375660855</v>
      </c>
      <c r="K369" s="9">
        <v>0.88725902607164187</v>
      </c>
      <c r="L369" s="9">
        <v>1.0997966571565743</v>
      </c>
      <c r="M369" s="9">
        <v>1.2688730246605568</v>
      </c>
      <c r="N369" s="19"/>
      <c r="O369" s="9">
        <f t="shared" si="167"/>
        <v>2.2309951437231486</v>
      </c>
      <c r="P369" s="9">
        <f t="shared" si="168"/>
        <v>2.1068159509370226</v>
      </c>
      <c r="Q369" s="9">
        <f t="shared" si="169"/>
        <v>2.3787994050489436</v>
      </c>
      <c r="R369" s="9">
        <f t="shared" si="170"/>
        <v>2.3862448782075973</v>
      </c>
      <c r="S369" s="9">
        <f t="shared" si="171"/>
        <v>2.396844555654273</v>
      </c>
      <c r="T369" s="9">
        <f t="shared" si="172"/>
        <v>2.2113381381871804</v>
      </c>
      <c r="U369" s="19"/>
      <c r="V369" s="16">
        <f t="shared" si="173"/>
        <v>-0.10339118634622196</v>
      </c>
      <c r="W369" s="16">
        <f t="shared" si="174"/>
        <v>-0.30976820031587371</v>
      </c>
      <c r="X369" s="16">
        <f t="shared" si="175"/>
        <v>0.20784840943754687</v>
      </c>
      <c r="Y369" s="16">
        <f t="shared" si="176"/>
        <v>0.93997436895470665</v>
      </c>
      <c r="Z369" s="16">
        <f t="shared" si="177"/>
        <v>-0.61274729045706278</v>
      </c>
      <c r="AA369" s="16">
        <f t="shared" si="178"/>
        <v>-0.6213644422607103</v>
      </c>
      <c r="AB369" s="16">
        <f t="shared" si="179"/>
        <v>0.12918654113313574</v>
      </c>
      <c r="AC369" s="47">
        <f t="shared" si="180"/>
        <v>0.12745553403542428</v>
      </c>
      <c r="AD369" s="16">
        <f t="shared" si="181"/>
        <v>0.25524553513584752</v>
      </c>
      <c r="AE369" s="16">
        <f t="shared" si="182"/>
        <v>-0.17876615073862764</v>
      </c>
      <c r="AF369" s="16">
        <f t="shared" si="183"/>
        <v>7.2431982763176096E-3</v>
      </c>
      <c r="AG369" s="16">
        <f t="shared" si="184"/>
        <v>1.9548662879491252E-2</v>
      </c>
      <c r="AH369" s="16">
        <f t="shared" si="185"/>
        <v>1.0366441146198984</v>
      </c>
      <c r="AI369" s="16">
        <f t="shared" si="186"/>
        <v>1.3436088853400967</v>
      </c>
      <c r="AJ369" s="16">
        <f t="shared" si="187"/>
        <v>0.86600967472543167</v>
      </c>
      <c r="AK369" s="16">
        <f t="shared" si="188"/>
        <v>-1.5916455002135295E-2</v>
      </c>
      <c r="AL369" s="47">
        <f t="shared" si="189"/>
        <v>1.5680641991118724E-2</v>
      </c>
      <c r="AM369" s="16">
        <f t="shared" si="190"/>
        <v>-1.3358209381645487</v>
      </c>
      <c r="AN369" s="16">
        <f t="shared" si="191"/>
        <v>0.82499711877192394</v>
      </c>
      <c r="AO369" s="16">
        <f t="shared" si="192"/>
        <v>-1.489866317296318</v>
      </c>
      <c r="AP369" s="16">
        <f t="shared" si="193"/>
        <v>-1.0247498390523573</v>
      </c>
      <c r="AQ369" s="16">
        <f t="shared" si="194"/>
        <v>0.98183936949370121</v>
      </c>
      <c r="AR369" s="19"/>
      <c r="AS369" s="14">
        <v>9.859999999999999E-4</v>
      </c>
      <c r="AT369" s="16">
        <v>0.24309500000000001</v>
      </c>
      <c r="AU369" s="14">
        <v>6.7599999999999995E-4</v>
      </c>
      <c r="AV369" s="16">
        <v>2.946644</v>
      </c>
      <c r="AW369" s="15">
        <v>0.44692599999999999</v>
      </c>
      <c r="AX369" s="15">
        <v>7.7438000000000007E-2</v>
      </c>
      <c r="AY369" s="14">
        <v>7.7899999999999996E-4</v>
      </c>
      <c r="AZ369" s="37">
        <v>0.44285099999999999</v>
      </c>
      <c r="BA369" s="16">
        <v>3.155713</v>
      </c>
      <c r="BB369" s="16">
        <v>2.4741569999999999</v>
      </c>
      <c r="BC369" s="16">
        <f t="shared" si="166"/>
        <v>1.2754699883637135</v>
      </c>
      <c r="BD369" s="12">
        <v>178.48716400000001</v>
      </c>
      <c r="BE369" s="15">
        <v>2.9043540000000001</v>
      </c>
      <c r="BF369" s="15">
        <v>0.60852899999999999</v>
      </c>
      <c r="BG369" s="15">
        <v>0.64525900000000003</v>
      </c>
      <c r="BH369" s="15">
        <v>0.483103</v>
      </c>
      <c r="BI369" s="37">
        <v>0.46784799999999999</v>
      </c>
      <c r="BJ369" s="13">
        <v>844.07739300000003</v>
      </c>
      <c r="BK369" s="15">
        <v>0.21253</v>
      </c>
      <c r="BL369" s="15">
        <v>6.8876559999999998</v>
      </c>
      <c r="BM369" s="16">
        <v>6.413532</v>
      </c>
      <c r="BN369" s="15">
        <v>0.18567700000000001</v>
      </c>
      <c r="BO369" s="19"/>
      <c r="BP369" s="11">
        <v>213.25</v>
      </c>
      <c r="BQ369" s="40">
        <v>0</v>
      </c>
      <c r="BR369" s="40">
        <v>30.137789999999999</v>
      </c>
      <c r="BS369" s="39">
        <v>0</v>
      </c>
      <c r="BT369" s="39">
        <v>47.054200999999999</v>
      </c>
      <c r="BU369" s="40">
        <v>1.3013920000000001</v>
      </c>
      <c r="BV369" s="40">
        <v>65.789895000000001</v>
      </c>
      <c r="BW369" s="39">
        <v>0</v>
      </c>
      <c r="BX369" s="39">
        <v>68.079415999999995</v>
      </c>
      <c r="BY369" s="40">
        <v>0</v>
      </c>
      <c r="BZ369" s="40">
        <v>0.52700000000000002</v>
      </c>
      <c r="CA369" s="39">
        <v>0</v>
      </c>
      <c r="CB369" s="39">
        <v>3.1277659999999998</v>
      </c>
      <c r="CC369" s="39">
        <v>4.6399999999999997</v>
      </c>
      <c r="CD369" s="39">
        <v>12.258421</v>
      </c>
      <c r="CE369" s="39">
        <v>11.065156999999999</v>
      </c>
      <c r="CF369" s="40">
        <v>1.3239069999999999</v>
      </c>
      <c r="CG369" s="40">
        <v>11.414</v>
      </c>
      <c r="CH369" s="40">
        <v>0.70844600000000002</v>
      </c>
      <c r="CI369" s="40">
        <v>0.700048</v>
      </c>
      <c r="CJ369" s="40">
        <v>0.82973200000000003</v>
      </c>
      <c r="CK369" s="40">
        <v>23.218501</v>
      </c>
      <c r="CL369" s="40">
        <v>0.14485500000000001</v>
      </c>
      <c r="CM369" s="41">
        <v>26.473357</v>
      </c>
      <c r="CN369" s="41">
        <v>31.182345000000002</v>
      </c>
      <c r="CO369" s="11">
        <v>778.68857600000001</v>
      </c>
      <c r="CP369" s="40">
        <v>65.716272000000004</v>
      </c>
      <c r="CQ369" s="40">
        <v>21.636094</v>
      </c>
      <c r="CR369" s="40">
        <v>4.1057240000000004</v>
      </c>
      <c r="CS369" s="40">
        <v>24.423002</v>
      </c>
      <c r="CT369" s="40">
        <v>1.2832600000000001</v>
      </c>
      <c r="CU369" s="40">
        <v>9.9228749999999994</v>
      </c>
      <c r="CV369" s="40">
        <v>0.16358</v>
      </c>
      <c r="CW369" s="40">
        <v>8.1466139999999996</v>
      </c>
      <c r="CX369" s="40">
        <v>29.414923999999999</v>
      </c>
      <c r="CY369" s="40">
        <v>1.4950000000000001</v>
      </c>
      <c r="CZ369" s="40">
        <v>6.6914369999999996</v>
      </c>
      <c r="DA369" s="40">
        <v>3.6336200000000001</v>
      </c>
      <c r="DB369" s="40">
        <v>2.6022439999999998</v>
      </c>
      <c r="DC369" s="40">
        <v>0.93946600000000002</v>
      </c>
    </row>
    <row r="370" spans="1:107" x14ac:dyDescent="0.25">
      <c r="A370" s="6" t="s">
        <v>500</v>
      </c>
      <c r="B370" s="5" t="s">
        <v>56</v>
      </c>
      <c r="C370" s="5" t="s">
        <v>117</v>
      </c>
      <c r="D370" s="24">
        <f t="shared" si="163"/>
        <v>6.0858000000000002E-2</v>
      </c>
      <c r="E370" s="24">
        <f t="shared" si="164"/>
        <v>0.89002599999999998</v>
      </c>
      <c r="F370" s="8">
        <f t="shared" si="165"/>
        <v>0.95088399999999995</v>
      </c>
      <c r="G370" s="19"/>
      <c r="H370" s="9">
        <v>0.95656413572178489</v>
      </c>
      <c r="I370" s="9">
        <v>1.0205955535236884</v>
      </c>
      <c r="J370" s="9">
        <v>1.1523519175091532</v>
      </c>
      <c r="K370" s="9">
        <v>0.94761411068136803</v>
      </c>
      <c r="L370" s="9">
        <v>1.056360013123965</v>
      </c>
      <c r="M370" s="9">
        <v>1.1411339589968665</v>
      </c>
      <c r="N370" s="19"/>
      <c r="O370" s="9">
        <f t="shared" si="167"/>
        <v>1.8261788884713361</v>
      </c>
      <c r="P370" s="9">
        <f t="shared" si="168"/>
        <v>1.9060853455732072</v>
      </c>
      <c r="Q370" s="9">
        <f t="shared" si="169"/>
        <v>1.6917745002223925</v>
      </c>
      <c r="R370" s="9">
        <f t="shared" si="170"/>
        <v>1.3666459668369606</v>
      </c>
      <c r="S370" s="9">
        <f t="shared" si="171"/>
        <v>1.8048365472700545</v>
      </c>
      <c r="T370" s="9">
        <f t="shared" si="172"/>
        <v>1.7520023777383229</v>
      </c>
      <c r="U370" s="19"/>
      <c r="V370" s="16">
        <f t="shared" si="173"/>
        <v>-1.9308918669829838</v>
      </c>
      <c r="W370" s="16">
        <f t="shared" si="174"/>
        <v>-0.96800561379525318</v>
      </c>
      <c r="X370" s="16">
        <f t="shared" si="175"/>
        <v>-0.4725434079465835</v>
      </c>
      <c r="Y370" s="16">
        <f t="shared" si="176"/>
        <v>-1.0601672124578669</v>
      </c>
      <c r="Z370" s="16">
        <f t="shared" si="177"/>
        <v>1.5308937029745013</v>
      </c>
      <c r="AA370" s="16">
        <f t="shared" si="178"/>
        <v>-2.6541533471786668E-2</v>
      </c>
      <c r="AB370" s="16">
        <f t="shared" si="179"/>
        <v>-1.2618879253265836</v>
      </c>
      <c r="AC370" s="47">
        <f t="shared" si="180"/>
        <v>1.9260515642172027</v>
      </c>
      <c r="AD370" s="16">
        <f t="shared" si="181"/>
        <v>1.1306216830817666</v>
      </c>
      <c r="AE370" s="16">
        <f t="shared" si="182"/>
        <v>-1.6120820662697046</v>
      </c>
      <c r="AF370" s="16">
        <f t="shared" si="183"/>
        <v>2.1589925458935468</v>
      </c>
      <c r="AG370" s="16">
        <f t="shared" si="184"/>
        <v>-1.7466943500828365</v>
      </c>
      <c r="AH370" s="16">
        <f t="shared" si="185"/>
        <v>-0.83318603397473168</v>
      </c>
      <c r="AI370" s="16">
        <f t="shared" si="186"/>
        <v>-0.79954699755226355</v>
      </c>
      <c r="AJ370" s="16">
        <f t="shared" si="187"/>
        <v>-0.74423145614800312</v>
      </c>
      <c r="AK370" s="16">
        <f t="shared" si="188"/>
        <v>-1.2619411755793895</v>
      </c>
      <c r="AL370" s="47">
        <f t="shared" si="189"/>
        <v>1.1487043469412228</v>
      </c>
      <c r="AM370" s="16">
        <f t="shared" si="190"/>
        <v>0.75301023926190969</v>
      </c>
      <c r="AN370" s="16">
        <f t="shared" si="191"/>
        <v>-0.49582434576480766</v>
      </c>
      <c r="AO370" s="16">
        <f t="shared" si="192"/>
        <v>1.0867038231541524</v>
      </c>
      <c r="AP370" s="16">
        <f t="shared" si="193"/>
        <v>0.98131909538966311</v>
      </c>
      <c r="AQ370" s="16">
        <f t="shared" si="194"/>
        <v>-0.74795489396449644</v>
      </c>
      <c r="AR370" s="19"/>
      <c r="AS370" s="14">
        <v>7.3499999999999998E-4</v>
      </c>
      <c r="AT370" s="16">
        <v>0.15458</v>
      </c>
      <c r="AU370" s="14">
        <v>5.8600000000000004E-4</v>
      </c>
      <c r="AV370" s="16">
        <v>0.44605400000000001</v>
      </c>
      <c r="AW370" s="15">
        <v>0.73441299999999998</v>
      </c>
      <c r="AX370" s="15">
        <v>0.123525</v>
      </c>
      <c r="AY370" s="14">
        <v>6.3599999999999996E-4</v>
      </c>
      <c r="AZ370" s="37">
        <v>0.69218199999999996</v>
      </c>
      <c r="BA370" s="16">
        <v>3.5411790000000001</v>
      </c>
      <c r="BB370" s="16">
        <v>1.616962</v>
      </c>
      <c r="BC370" s="16">
        <f t="shared" si="166"/>
        <v>2.1900199262567703</v>
      </c>
      <c r="BD370" s="12">
        <v>145.16031599999999</v>
      </c>
      <c r="BE370" s="15">
        <v>0</v>
      </c>
      <c r="BF370" s="15">
        <v>0</v>
      </c>
      <c r="BG370" s="15">
        <v>0</v>
      </c>
      <c r="BH370" s="15">
        <v>6.0858000000000002E-2</v>
      </c>
      <c r="BI370" s="37">
        <v>0.89002599999999998</v>
      </c>
      <c r="BJ370" s="13">
        <v>1518.480286</v>
      </c>
      <c r="BK370" s="15">
        <v>0.15199199999999999</v>
      </c>
      <c r="BL370" s="15">
        <v>7.5024449999999998</v>
      </c>
      <c r="BM370" s="16">
        <v>13.955124</v>
      </c>
      <c r="BN370" s="15">
        <v>0.164469</v>
      </c>
      <c r="BO370" s="19"/>
      <c r="BP370" s="11">
        <v>201</v>
      </c>
      <c r="BQ370" s="40">
        <v>1.034837</v>
      </c>
      <c r="BR370" s="40">
        <v>3.384503</v>
      </c>
      <c r="BS370" s="39">
        <v>27.995307</v>
      </c>
      <c r="BT370" s="39">
        <v>44.079411</v>
      </c>
      <c r="BU370" s="40">
        <v>1.6744840000000001</v>
      </c>
      <c r="BV370" s="40">
        <v>10.525834</v>
      </c>
      <c r="BW370" s="39">
        <v>9.6121200000000009</v>
      </c>
      <c r="BX370" s="39">
        <v>25.834620000000001</v>
      </c>
      <c r="BY370" s="40">
        <v>7.5422479999999998</v>
      </c>
      <c r="BZ370" s="40">
        <v>1.0243530000000001</v>
      </c>
      <c r="CA370" s="39">
        <v>19.925198999999999</v>
      </c>
      <c r="CB370" s="39">
        <v>51.864679000000002</v>
      </c>
      <c r="CC370" s="39">
        <v>28.356791999999999</v>
      </c>
      <c r="CD370" s="39">
        <v>10.137855</v>
      </c>
      <c r="CE370" s="39">
        <v>12.130188</v>
      </c>
      <c r="CF370" s="40">
        <v>1.8629199999999999</v>
      </c>
      <c r="CG370" s="40">
        <v>54.807004999999997</v>
      </c>
      <c r="CH370" s="40">
        <v>14.810025</v>
      </c>
      <c r="CI370" s="40">
        <v>6.8598429999999997</v>
      </c>
      <c r="CJ370" s="40">
        <v>8.9038500000000003</v>
      </c>
      <c r="CK370" s="40">
        <v>50.029501000000003</v>
      </c>
      <c r="CL370" s="40">
        <v>3.2543099999999998</v>
      </c>
      <c r="CM370" s="41">
        <v>75.969048000000001</v>
      </c>
      <c r="CN370" s="41">
        <v>72.640938000000006</v>
      </c>
      <c r="CO370" s="11">
        <v>442.66439800000001</v>
      </c>
      <c r="CP370" s="40">
        <v>36.648358999999999</v>
      </c>
      <c r="CQ370" s="40">
        <v>50.552348000000002</v>
      </c>
      <c r="CR370" s="40">
        <v>3.6531940000000001</v>
      </c>
      <c r="CS370" s="40">
        <v>30.063502</v>
      </c>
      <c r="CT370" s="40">
        <v>1.694723</v>
      </c>
      <c r="CU370" s="40">
        <v>12.409000000000001</v>
      </c>
      <c r="CV370" s="40">
        <v>1.6569E-2</v>
      </c>
      <c r="CW370" s="40">
        <v>8.2150660000000002</v>
      </c>
      <c r="CX370" s="40">
        <v>92.446038999999999</v>
      </c>
      <c r="CY370" s="40">
        <v>6.2801960000000001</v>
      </c>
      <c r="CZ370" s="40">
        <v>27.827864999999999</v>
      </c>
      <c r="DA370" s="40">
        <v>3.3263159999999998</v>
      </c>
      <c r="DB370" s="40">
        <v>2.3792610000000001</v>
      </c>
      <c r="DC370" s="40">
        <v>0.72232099999999999</v>
      </c>
    </row>
    <row r="371" spans="1:107" x14ac:dyDescent="0.25">
      <c r="A371" s="6" t="s">
        <v>182</v>
      </c>
      <c r="B371" s="5" t="s">
        <v>51</v>
      </c>
      <c r="C371" s="5" t="s">
        <v>183</v>
      </c>
      <c r="D371" s="24">
        <f t="shared" si="163"/>
        <v>0.95085600000000003</v>
      </c>
      <c r="E371" s="24">
        <f t="shared" si="164"/>
        <v>1.4E-5</v>
      </c>
      <c r="F371" s="8">
        <f t="shared" si="165"/>
        <v>0.95086999999999999</v>
      </c>
      <c r="G371" s="19"/>
      <c r="H371" s="9">
        <v>1.5096867079790897</v>
      </c>
      <c r="I371" s="9">
        <v>1.4460090030537911</v>
      </c>
      <c r="J371" s="9">
        <v>1.3830736639345211</v>
      </c>
      <c r="K371" s="9">
        <v>1.0237119323362176</v>
      </c>
      <c r="L371" s="9">
        <v>1.4645562855930001</v>
      </c>
      <c r="M371" s="9">
        <v>1.4644835478511582</v>
      </c>
      <c r="N371" s="19"/>
      <c r="O371" s="9">
        <f t="shared" si="167"/>
        <v>1.744886843061159</v>
      </c>
      <c r="P371" s="9">
        <f t="shared" si="168"/>
        <v>2.5813581785801047</v>
      </c>
      <c r="Q371" s="9">
        <f t="shared" si="169"/>
        <v>1.7549547476265892</v>
      </c>
      <c r="R371" s="9">
        <f t="shared" si="170"/>
        <v>1.9498420601328788</v>
      </c>
      <c r="S371" s="9">
        <f t="shared" si="171"/>
        <v>1.8937004583295796</v>
      </c>
      <c r="T371" s="9">
        <f t="shared" si="172"/>
        <v>2.322592954530085</v>
      </c>
      <c r="U371" s="19"/>
      <c r="V371" s="16">
        <f t="shared" si="173"/>
        <v>1.8842888368164721</v>
      </c>
      <c r="W371" s="16">
        <f t="shared" si="174"/>
        <v>-1.0718705175298349</v>
      </c>
      <c r="X371" s="16">
        <f t="shared" si="175"/>
        <v>2.8689364063177045</v>
      </c>
      <c r="Y371" s="16">
        <f t="shared" si="176"/>
        <v>-1.4149678002525476</v>
      </c>
      <c r="Z371" s="16">
        <f t="shared" si="177"/>
        <v>-0.63808440864216498</v>
      </c>
      <c r="AA371" s="16">
        <f t="shared" si="178"/>
        <v>4.459972239643637</v>
      </c>
      <c r="AB371" s="16">
        <f t="shared" si="179"/>
        <v>3.3004472129224265</v>
      </c>
      <c r="AC371" s="47">
        <f t="shared" si="180"/>
        <v>1.8056406849611371</v>
      </c>
      <c r="AD371" s="16">
        <f t="shared" si="181"/>
        <v>-1.1672787437815557</v>
      </c>
      <c r="AE371" s="16">
        <f t="shared" si="182"/>
        <v>0.86398394847537097</v>
      </c>
      <c r="AF371" s="16">
        <f t="shared" si="183"/>
        <v>-1.0726335392162067</v>
      </c>
      <c r="AG371" s="16">
        <f t="shared" si="184"/>
        <v>1.8952186327428422</v>
      </c>
      <c r="AH371" s="16">
        <f t="shared" si="185"/>
        <v>-0.83318603397473168</v>
      </c>
      <c r="AI371" s="16">
        <f t="shared" si="186"/>
        <v>-0.79954699755226355</v>
      </c>
      <c r="AJ371" s="16">
        <f t="shared" si="187"/>
        <v>-0.74423145614800312</v>
      </c>
      <c r="AK371" s="16">
        <f t="shared" si="188"/>
        <v>1.364400188473033</v>
      </c>
      <c r="AL371" s="47">
        <f t="shared" si="189"/>
        <v>-1.2398727311870832</v>
      </c>
      <c r="AM371" s="16">
        <f t="shared" si="190"/>
        <v>0.47277279445848353</v>
      </c>
      <c r="AN371" s="16">
        <f t="shared" si="191"/>
        <v>0.31604733015571074</v>
      </c>
      <c r="AO371" s="16">
        <f t="shared" si="192"/>
        <v>0.50481938566352913</v>
      </c>
      <c r="AP371" s="16">
        <f t="shared" si="193"/>
        <v>3.4611996920010739</v>
      </c>
      <c r="AQ371" s="16">
        <f t="shared" si="194"/>
        <v>2.006111170724747</v>
      </c>
      <c r="AR371" s="19"/>
      <c r="AS371" s="14">
        <v>1.2589999999999999E-3</v>
      </c>
      <c r="AT371" s="16">
        <v>0.14061299999999999</v>
      </c>
      <c r="AU371" s="14">
        <v>1.0280000000000001E-3</v>
      </c>
      <c r="AV371" s="16">
        <v>2.48E-3</v>
      </c>
      <c r="AW371" s="15">
        <v>0.44352799999999998</v>
      </c>
      <c r="AX371" s="15">
        <v>0.47114099999999998</v>
      </c>
      <c r="AY371" s="14">
        <v>1.1050000000000001E-3</v>
      </c>
      <c r="AZ371" s="37">
        <v>0.67549000000000003</v>
      </c>
      <c r="BA371" s="16">
        <v>2.5293139999999998</v>
      </c>
      <c r="BB371" s="16">
        <v>3.0977739999999998</v>
      </c>
      <c r="BC371" s="16">
        <f t="shared" si="166"/>
        <v>0.81649403733132242</v>
      </c>
      <c r="BD371" s="12">
        <v>213.87876499999999</v>
      </c>
      <c r="BE371" s="15">
        <v>0</v>
      </c>
      <c r="BF371" s="15">
        <v>0</v>
      </c>
      <c r="BG371" s="15">
        <v>0</v>
      </c>
      <c r="BH371" s="15">
        <v>0.95085600000000003</v>
      </c>
      <c r="BI371" s="37">
        <v>1.4E-5</v>
      </c>
      <c r="BJ371" s="13">
        <v>1428.0024410000001</v>
      </c>
      <c r="BK371" s="15">
        <v>0.18920300000000001</v>
      </c>
      <c r="BL371" s="15">
        <v>7.3636030000000003</v>
      </c>
      <c r="BM371" s="16">
        <v>23.277958000000002</v>
      </c>
      <c r="BN371" s="15">
        <v>0.19823499999999999</v>
      </c>
      <c r="BO371" s="19"/>
      <c r="BP371" s="11">
        <v>213</v>
      </c>
      <c r="BQ371" s="21">
        <v>32.210459</v>
      </c>
      <c r="BR371" s="21">
        <v>48.533585000000002</v>
      </c>
      <c r="BS371" s="20">
        <v>8.6167250000000006</v>
      </c>
      <c r="BT371" s="20">
        <v>4.0131839999999999</v>
      </c>
      <c r="BU371" s="21">
        <v>0.49190699999999998</v>
      </c>
      <c r="BV371" s="21">
        <v>22.937714</v>
      </c>
      <c r="BW371" s="20">
        <v>21.507888000000001</v>
      </c>
      <c r="BX371" s="20">
        <v>41.106875000000002</v>
      </c>
      <c r="BY371" s="21">
        <v>1.2685120000000001</v>
      </c>
      <c r="BZ371" s="21">
        <v>0.17114499999999999</v>
      </c>
      <c r="CA371" s="20">
        <v>9.6711639999999992</v>
      </c>
      <c r="CB371" s="20">
        <v>35.676136</v>
      </c>
      <c r="CC371" s="20">
        <v>20.58559</v>
      </c>
      <c r="CD371" s="20">
        <v>8.3537379999999999</v>
      </c>
      <c r="CE371" s="20">
        <v>6.5588369999999996</v>
      </c>
      <c r="CF371" s="21">
        <v>1.415581</v>
      </c>
      <c r="CG371" s="21">
        <v>13.871</v>
      </c>
      <c r="CH371" s="21">
        <v>2.6651280000000002</v>
      </c>
      <c r="CI371" s="21">
        <v>3.0895169999999998</v>
      </c>
      <c r="CJ371" s="21">
        <v>2.7681110000000002</v>
      </c>
      <c r="CK371" s="21">
        <v>19.772000999999999</v>
      </c>
      <c r="CL371" s="21">
        <v>-2.5529E-2</v>
      </c>
      <c r="CM371" s="23">
        <v>35.992156999999999</v>
      </c>
      <c r="CN371" s="23">
        <v>46.837189000000002</v>
      </c>
      <c r="CO371" s="22">
        <v>374.23117100000002</v>
      </c>
      <c r="CP371" s="21">
        <v>59.832068999999997</v>
      </c>
      <c r="CQ371" s="21">
        <v>30.571339999999999</v>
      </c>
      <c r="CR371" s="21">
        <v>4.0854169999999996</v>
      </c>
      <c r="CS371" s="21">
        <v>56.889004</v>
      </c>
      <c r="CT371" s="21">
        <v>1.842665</v>
      </c>
      <c r="CU371" s="21">
        <v>21.516000999999999</v>
      </c>
      <c r="CV371" s="21">
        <v>-7.3552000000000006E-2</v>
      </c>
      <c r="CW371" s="21">
        <v>6.5378980000000002</v>
      </c>
      <c r="CX371" s="21">
        <v>26.795086999999999</v>
      </c>
      <c r="CY371" s="21">
        <v>1.9612590000000001</v>
      </c>
      <c r="CZ371" s="21">
        <v>8.1059180000000008</v>
      </c>
      <c r="DA371" s="21">
        <v>3.346527</v>
      </c>
      <c r="DB371" s="21">
        <v>2.6526019999999999</v>
      </c>
      <c r="DC371" s="21">
        <v>0.81666700000000003</v>
      </c>
    </row>
    <row r="372" spans="1:107" x14ac:dyDescent="0.25">
      <c r="A372" s="6" t="s">
        <v>362</v>
      </c>
      <c r="B372" s="5" t="s">
        <v>48</v>
      </c>
      <c r="C372" s="5"/>
      <c r="D372" s="24">
        <f t="shared" si="163"/>
        <v>0.56232000000000004</v>
      </c>
      <c r="E372" s="24">
        <f t="shared" si="164"/>
        <v>0.38846000000000003</v>
      </c>
      <c r="F372" s="8">
        <f t="shared" si="165"/>
        <v>0.95078000000000007</v>
      </c>
      <c r="G372" s="19"/>
      <c r="H372" s="9">
        <v>0.54613436373937951</v>
      </c>
      <c r="I372" s="9">
        <v>0.86033442426555429</v>
      </c>
      <c r="J372" s="9">
        <v>0.76936765068628898</v>
      </c>
      <c r="K372" s="9">
        <v>0.81447981603723429</v>
      </c>
      <c r="L372" s="9">
        <v>0.73448365354508149</v>
      </c>
      <c r="M372" s="9">
        <v>0.9231196673677049</v>
      </c>
      <c r="N372" s="19"/>
      <c r="O372" s="9">
        <f t="shared" si="167"/>
        <v>2.1410134803930365</v>
      </c>
      <c r="P372" s="9">
        <f t="shared" si="168"/>
        <v>2.2348929229028838</v>
      </c>
      <c r="Q372" s="9">
        <f t="shared" si="169"/>
        <v>2.3590962318366375</v>
      </c>
      <c r="R372" s="9">
        <f t="shared" si="170"/>
        <v>2.3831224117963763</v>
      </c>
      <c r="S372" s="9">
        <f t="shared" si="171"/>
        <v>2.3990666430958996</v>
      </c>
      <c r="T372" s="9">
        <f t="shared" si="172"/>
        <v>2.2897551011980264</v>
      </c>
      <c r="U372" s="19"/>
      <c r="V372" s="16">
        <f t="shared" si="173"/>
        <v>-0.48927778424960122</v>
      </c>
      <c r="W372" s="16">
        <f t="shared" si="174"/>
        <v>-0.82785826821052311</v>
      </c>
      <c r="X372" s="16">
        <f t="shared" si="175"/>
        <v>0.62364340895007164</v>
      </c>
      <c r="Y372" s="16">
        <f t="shared" si="176"/>
        <v>0.26331175199453638</v>
      </c>
      <c r="Z372" s="16">
        <f t="shared" si="177"/>
        <v>-0.73843371309628614</v>
      </c>
      <c r="AA372" s="16">
        <f t="shared" si="178"/>
        <v>-0.39692001359667534</v>
      </c>
      <c r="AB372" s="16">
        <f t="shared" si="179"/>
        <v>0.31401461709631551</v>
      </c>
      <c r="AC372" s="47">
        <f t="shared" si="180"/>
        <v>0.66659214401864231</v>
      </c>
      <c r="AD372" s="16">
        <f t="shared" si="181"/>
        <v>0.61564845019233883</v>
      </c>
      <c r="AE372" s="16">
        <f t="shared" si="182"/>
        <v>-0.22267048521806249</v>
      </c>
      <c r="AF372" s="16">
        <f t="shared" si="183"/>
        <v>0.19196734303819532</v>
      </c>
      <c r="AG372" s="16">
        <f t="shared" si="184"/>
        <v>0.23204164554443485</v>
      </c>
      <c r="AH372" s="16">
        <f t="shared" si="185"/>
        <v>1.0530462690045723</v>
      </c>
      <c r="AI372" s="16">
        <f t="shared" si="186"/>
        <v>0.63990540208667324</v>
      </c>
      <c r="AJ372" s="16">
        <f t="shared" si="187"/>
        <v>0.39087226349050086</v>
      </c>
      <c r="AK372" s="16">
        <f t="shared" si="188"/>
        <v>0.21784910833187315</v>
      </c>
      <c r="AL372" s="47">
        <f t="shared" si="189"/>
        <v>-0.19737756068305853</v>
      </c>
      <c r="AM372" s="16">
        <f t="shared" si="190"/>
        <v>-1.0106335414456391</v>
      </c>
      <c r="AN372" s="16">
        <f t="shared" si="191"/>
        <v>1.5079677207804689</v>
      </c>
      <c r="AO372" s="16">
        <f t="shared" si="192"/>
        <v>-1.3711064369634782</v>
      </c>
      <c r="AP372" s="16">
        <f t="shared" si="193"/>
        <v>-0.64359128317351055</v>
      </c>
      <c r="AQ372" s="16">
        <f t="shared" si="194"/>
        <v>1.6726804394432906</v>
      </c>
      <c r="AR372" s="19"/>
      <c r="AS372" s="14">
        <v>9.3300000000000002E-4</v>
      </c>
      <c r="AT372" s="16">
        <v>0.173426</v>
      </c>
      <c r="AU372" s="14">
        <v>7.3099999999999999E-4</v>
      </c>
      <c r="AV372" s="16">
        <v>2.100676</v>
      </c>
      <c r="AW372" s="15">
        <v>0.43007000000000001</v>
      </c>
      <c r="AX372" s="15">
        <v>9.4827999999999996E-2</v>
      </c>
      <c r="AY372" s="14">
        <v>7.9799999999999999E-4</v>
      </c>
      <c r="AZ372" s="37">
        <v>0.51758899999999997</v>
      </c>
      <c r="BA372" s="16">
        <v>3.3144140000000002</v>
      </c>
      <c r="BB372" s="16">
        <v>2.4479000000000002</v>
      </c>
      <c r="BC372" s="16">
        <f t="shared" si="166"/>
        <v>1.3539825973283222</v>
      </c>
      <c r="BD372" s="12">
        <v>182.496647</v>
      </c>
      <c r="BE372" s="15">
        <v>2.9298310000000001</v>
      </c>
      <c r="BF372" s="15">
        <v>0.408719</v>
      </c>
      <c r="BG372" s="15">
        <v>0.45486100000000002</v>
      </c>
      <c r="BH372" s="15">
        <v>0.56232000000000004</v>
      </c>
      <c r="BI372" s="37">
        <v>0.38846000000000003</v>
      </c>
      <c r="BJ372" s="13">
        <v>949.06784100000004</v>
      </c>
      <c r="BK372" s="15">
        <v>0.24383299999999999</v>
      </c>
      <c r="BL372" s="15">
        <v>6.9159930000000003</v>
      </c>
      <c r="BM372" s="16">
        <v>7.8464549999999997</v>
      </c>
      <c r="BN372" s="15">
        <v>0.19414699999999999</v>
      </c>
      <c r="BO372" s="19"/>
      <c r="BP372" s="11">
        <v>182.5</v>
      </c>
      <c r="BQ372" s="40">
        <v>30.076208000000001</v>
      </c>
      <c r="BR372" s="40">
        <v>29.699088</v>
      </c>
      <c r="BS372" s="39">
        <v>21.529373</v>
      </c>
      <c r="BT372" s="39">
        <v>59.378337999999999</v>
      </c>
      <c r="BU372" s="40">
        <v>1.2212419999999999</v>
      </c>
      <c r="BV372" s="40">
        <v>61.516157</v>
      </c>
      <c r="BW372" s="39">
        <v>49.198521</v>
      </c>
      <c r="BX372" s="39">
        <v>64.516751999999997</v>
      </c>
      <c r="BY372" s="40">
        <v>1.856454</v>
      </c>
      <c r="BZ372" s="40">
        <v>0.46071099999999998</v>
      </c>
      <c r="CA372" s="39">
        <v>3.6392150000000001</v>
      </c>
      <c r="CB372" s="39">
        <v>5.8961759999999996</v>
      </c>
      <c r="CC372" s="39">
        <v>10.098255999999999</v>
      </c>
      <c r="CD372" s="39">
        <v>11.266444</v>
      </c>
      <c r="CE372" s="39">
        <v>10.449125</v>
      </c>
      <c r="CF372" s="40">
        <v>1.3249660000000001</v>
      </c>
      <c r="CG372" s="40">
        <v>9.3190000000000008</v>
      </c>
      <c r="CH372" s="40">
        <v>0.81916</v>
      </c>
      <c r="CI372" s="40">
        <v>0.86687800000000004</v>
      </c>
      <c r="CJ372" s="40">
        <v>0.85050199999999998</v>
      </c>
      <c r="CK372" s="40">
        <v>20.155501000000001</v>
      </c>
      <c r="CL372" s="40">
        <v>0.11601400000000001</v>
      </c>
      <c r="CM372" s="41">
        <v>27.256209999999999</v>
      </c>
      <c r="CN372" s="41">
        <v>31.687242999999999</v>
      </c>
      <c r="CO372" s="11">
        <v>702.07762100000002</v>
      </c>
      <c r="CP372" s="40">
        <v>66.468079000000003</v>
      </c>
      <c r="CQ372" s="40">
        <v>19.89827</v>
      </c>
      <c r="CR372" s="40">
        <v>3.4305569999999999</v>
      </c>
      <c r="CS372" s="40">
        <v>22.093501</v>
      </c>
      <c r="CT372" s="40">
        <v>1.167483</v>
      </c>
      <c r="CU372" s="40">
        <v>16.515501</v>
      </c>
      <c r="CV372" s="40">
        <v>0.20113600000000001</v>
      </c>
      <c r="CW372" s="40">
        <v>6.3875700000000002</v>
      </c>
      <c r="CX372" s="40">
        <v>29.654502999999998</v>
      </c>
      <c r="CY372" s="40">
        <v>1.478254</v>
      </c>
      <c r="CZ372" s="40">
        <v>7.012651</v>
      </c>
      <c r="DA372" s="40">
        <v>3.8905080000000001</v>
      </c>
      <c r="DB372" s="40">
        <v>2.721787</v>
      </c>
      <c r="DC372" s="40">
        <v>0.93796299999999999</v>
      </c>
    </row>
    <row r="373" spans="1:107" x14ac:dyDescent="0.25">
      <c r="A373" s="6" t="s">
        <v>144</v>
      </c>
      <c r="B373" s="5" t="s">
        <v>56</v>
      </c>
      <c r="C373" s="5" t="s">
        <v>98</v>
      </c>
      <c r="D373" s="24">
        <f t="shared" si="163"/>
        <v>0.51175999999999999</v>
      </c>
      <c r="E373" s="24">
        <f t="shared" si="164"/>
        <v>0.43846600000000002</v>
      </c>
      <c r="F373" s="8">
        <f t="shared" si="165"/>
        <v>0.95022600000000002</v>
      </c>
      <c r="G373" s="19"/>
      <c r="H373" s="9">
        <v>0.77747092895021708</v>
      </c>
      <c r="I373" s="9">
        <v>1.1011717351281491</v>
      </c>
      <c r="J373" s="9">
        <v>1.3561233796664456</v>
      </c>
      <c r="K373" s="9">
        <v>1.2149173112857907</v>
      </c>
      <c r="L373" s="9">
        <v>1.0918837371934156</v>
      </c>
      <c r="M373" s="9">
        <v>0.91999585932065087</v>
      </c>
      <c r="N373" s="19"/>
      <c r="O373" s="9">
        <f t="shared" si="167"/>
        <v>1.9229975643042512</v>
      </c>
      <c r="P373" s="9">
        <f t="shared" si="168"/>
        <v>1.869651168226417</v>
      </c>
      <c r="Q373" s="9">
        <f t="shared" si="169"/>
        <v>2.0168249502260998</v>
      </c>
      <c r="R373" s="9">
        <f t="shared" si="170"/>
        <v>2.1047931986085033</v>
      </c>
      <c r="S373" s="9">
        <f t="shared" si="171"/>
        <v>2.0680334846259223</v>
      </c>
      <c r="T373" s="9">
        <f t="shared" si="172"/>
        <v>1.8802120701512712</v>
      </c>
      <c r="U373" s="19"/>
      <c r="V373" s="16">
        <f t="shared" si="173"/>
        <v>-0.24900877046070463</v>
      </c>
      <c r="W373" s="16">
        <f t="shared" si="174"/>
        <v>-0.39351750552521414</v>
      </c>
      <c r="X373" s="16">
        <f t="shared" si="175"/>
        <v>0.17004886402731809</v>
      </c>
      <c r="Y373" s="16">
        <f t="shared" si="176"/>
        <v>0.69190095008794317</v>
      </c>
      <c r="Z373" s="16">
        <f t="shared" si="177"/>
        <v>-0.47076845956756003</v>
      </c>
      <c r="AA373" s="16">
        <f t="shared" si="178"/>
        <v>-0.5791472067138409</v>
      </c>
      <c r="AB373" s="16">
        <f t="shared" si="179"/>
        <v>4.1636399887419129E-2</v>
      </c>
      <c r="AC373" s="47">
        <f t="shared" si="180"/>
        <v>0.16517590832430329</v>
      </c>
      <c r="AD373" s="16">
        <f t="shared" si="181"/>
        <v>0.67807928892566727</v>
      </c>
      <c r="AE373" s="16">
        <f t="shared" si="182"/>
        <v>-0.7136174917626591</v>
      </c>
      <c r="AF373" s="16">
        <f t="shared" si="183"/>
        <v>0.65616738340123304</v>
      </c>
      <c r="AG373" s="16">
        <f t="shared" si="184"/>
        <v>-3.2838194361883163E-2</v>
      </c>
      <c r="AH373" s="16">
        <f t="shared" si="185"/>
        <v>1.2649287289368421</v>
      </c>
      <c r="AI373" s="16">
        <f t="shared" si="186"/>
        <v>0.99617708201218402</v>
      </c>
      <c r="AJ373" s="16">
        <f t="shared" si="187"/>
        <v>0.87878411777689025</v>
      </c>
      <c r="AK373" s="16">
        <f t="shared" si="188"/>
        <v>6.8648976009676232E-2</v>
      </c>
      <c r="AL373" s="47">
        <f t="shared" si="189"/>
        <v>-6.3173543918246325E-2</v>
      </c>
      <c r="AM373" s="16">
        <f t="shared" si="190"/>
        <v>-1.0864477960153764</v>
      </c>
      <c r="AN373" s="16">
        <f t="shared" si="191"/>
        <v>0.47409732667201593</v>
      </c>
      <c r="AO373" s="16">
        <f t="shared" si="192"/>
        <v>-1.1095052889811348</v>
      </c>
      <c r="AP373" s="16">
        <f t="shared" si="193"/>
        <v>-0.93918219405522951</v>
      </c>
      <c r="AQ373" s="16">
        <f t="shared" si="194"/>
        <v>3.5868327076303705E-2</v>
      </c>
      <c r="AR373" s="19"/>
      <c r="AS373" s="14">
        <v>9.6599999999999995E-4</v>
      </c>
      <c r="AT373" s="16">
        <v>0.23183300000000001</v>
      </c>
      <c r="AU373" s="14">
        <v>6.7100000000000005E-4</v>
      </c>
      <c r="AV373" s="16">
        <v>2.636501</v>
      </c>
      <c r="AW373" s="15">
        <v>0.46596700000000002</v>
      </c>
      <c r="AX373" s="15">
        <v>8.0709000000000003E-2</v>
      </c>
      <c r="AY373" s="14">
        <v>7.6999999999999996E-4</v>
      </c>
      <c r="AZ373" s="37">
        <v>0.44807999999999998</v>
      </c>
      <c r="BA373" s="16">
        <v>3.3419050000000001</v>
      </c>
      <c r="BB373" s="16">
        <v>2.1542889999999999</v>
      </c>
      <c r="BC373" s="16">
        <f t="shared" si="166"/>
        <v>1.551279795793415</v>
      </c>
      <c r="BD373" s="12">
        <v>177.49868799999999</v>
      </c>
      <c r="BE373" s="15">
        <v>3.2589419999999998</v>
      </c>
      <c r="BF373" s="15">
        <v>0.50987899999999997</v>
      </c>
      <c r="BG373" s="15">
        <v>0.65037800000000001</v>
      </c>
      <c r="BH373" s="15">
        <v>0.51175999999999999</v>
      </c>
      <c r="BI373" s="37">
        <v>0.43846600000000002</v>
      </c>
      <c r="BJ373" s="13">
        <v>924.59034699999995</v>
      </c>
      <c r="BK373" s="15">
        <v>0.19644700000000001</v>
      </c>
      <c r="BL373" s="15">
        <v>6.9784129999999998</v>
      </c>
      <c r="BM373" s="16">
        <v>6.735214</v>
      </c>
      <c r="BN373" s="15">
        <v>0.17407900000000001</v>
      </c>
      <c r="BO373" s="19"/>
      <c r="BP373" s="11">
        <v>212.125</v>
      </c>
      <c r="BQ373" s="21">
        <v>27.582872999999999</v>
      </c>
      <c r="BR373" s="21">
        <v>25.104907000000001</v>
      </c>
      <c r="BS373" s="20">
        <v>22.744513000000001</v>
      </c>
      <c r="BT373" s="20">
        <v>34.755240000000001</v>
      </c>
      <c r="BU373" s="21">
        <v>0.99423799999999996</v>
      </c>
      <c r="BV373" s="21">
        <v>44.430373000000003</v>
      </c>
      <c r="BW373" s="20">
        <v>48.327016999999998</v>
      </c>
      <c r="BX373" s="20">
        <v>55.076427000000002</v>
      </c>
      <c r="BY373" s="21">
        <v>1.771828</v>
      </c>
      <c r="BZ373" s="21">
        <v>0.38554100000000002</v>
      </c>
      <c r="CA373" s="20">
        <v>4.5835780000000002</v>
      </c>
      <c r="CB373" s="20">
        <v>3.4043399999999999</v>
      </c>
      <c r="CC373" s="20">
        <v>4.7205630000000003</v>
      </c>
      <c r="CD373" s="20">
        <v>10.845922</v>
      </c>
      <c r="CE373" s="20">
        <v>9.5004369999999998</v>
      </c>
      <c r="CF373" s="21">
        <v>1.2504040000000001</v>
      </c>
      <c r="CG373" s="21">
        <v>11.473126000000001</v>
      </c>
      <c r="CH373" s="21">
        <v>0.63750700000000005</v>
      </c>
      <c r="CI373" s="21">
        <v>0.52329599999999998</v>
      </c>
      <c r="CJ373" s="21">
        <v>0.69224600000000003</v>
      </c>
      <c r="CK373" s="21">
        <v>19.098625999999999</v>
      </c>
      <c r="CL373" s="21">
        <v>0.16527800000000001</v>
      </c>
      <c r="CM373" s="23">
        <v>25.841360999999999</v>
      </c>
      <c r="CN373" s="23">
        <v>36.348939000000001</v>
      </c>
      <c r="CO373" s="22">
        <v>739.28479000000004</v>
      </c>
      <c r="CP373" s="21">
        <v>55.212026999999999</v>
      </c>
      <c r="CQ373" s="21">
        <v>17.730778000000001</v>
      </c>
      <c r="CR373" s="21">
        <v>3.3279369999999999</v>
      </c>
      <c r="CS373" s="21">
        <v>25.938502</v>
      </c>
      <c r="CT373" s="21">
        <v>1.3086930000000001</v>
      </c>
      <c r="CU373" s="21">
        <v>22.425501000000001</v>
      </c>
      <c r="CV373" s="21">
        <v>0.102868</v>
      </c>
      <c r="CW373" s="21">
        <v>7.0624459999999996</v>
      </c>
      <c r="CX373" s="21">
        <v>30.688818000000001</v>
      </c>
      <c r="CY373" s="21">
        <v>1.4692590000000001</v>
      </c>
      <c r="CZ373" s="21">
        <v>6.493754</v>
      </c>
      <c r="DA373" s="21">
        <v>3.3822359999999998</v>
      </c>
      <c r="DB373" s="21">
        <v>2.5744289999999999</v>
      </c>
      <c r="DC373" s="21">
        <v>0.78958200000000001</v>
      </c>
    </row>
    <row r="374" spans="1:107" x14ac:dyDescent="0.25">
      <c r="A374" s="6" t="s">
        <v>539</v>
      </c>
      <c r="B374" s="5" t="s">
        <v>56</v>
      </c>
      <c r="C374" s="5" t="s">
        <v>52</v>
      </c>
      <c r="D374" s="24">
        <f t="shared" si="163"/>
        <v>0.60255400000000003</v>
      </c>
      <c r="E374" s="24">
        <f t="shared" si="164"/>
        <v>0.34690100000000001</v>
      </c>
      <c r="F374" s="8">
        <f t="shared" si="165"/>
        <v>0.94945500000000005</v>
      </c>
      <c r="G374" s="19"/>
      <c r="H374" s="9">
        <v>1.4669044513676264</v>
      </c>
      <c r="I374" s="9">
        <v>0.84521985315999082</v>
      </c>
      <c r="J374" s="9">
        <v>1.1783557729246521</v>
      </c>
      <c r="K374" s="9">
        <v>1.1891405960280998</v>
      </c>
      <c r="L374" s="9">
        <v>1.1782456321716315</v>
      </c>
      <c r="M374" s="9">
        <v>1.0142822567117742</v>
      </c>
      <c r="N374" s="19"/>
      <c r="O374" s="9">
        <f t="shared" si="167"/>
        <v>2.1823398319900016</v>
      </c>
      <c r="P374" s="9">
        <f t="shared" si="168"/>
        <v>2.2117079362258836</v>
      </c>
      <c r="Q374" s="9">
        <f t="shared" si="169"/>
        <v>2.3219724761521023</v>
      </c>
      <c r="R374" s="9">
        <f t="shared" si="170"/>
        <v>2.5232038154190386</v>
      </c>
      <c r="S374" s="9">
        <f t="shared" si="171"/>
        <v>2.326983163682478</v>
      </c>
      <c r="T374" s="9">
        <f t="shared" si="172"/>
        <v>2.0926015678988366</v>
      </c>
      <c r="U374" s="19"/>
      <c r="V374" s="16">
        <f t="shared" si="173"/>
        <v>-0.18348085760918723</v>
      </c>
      <c r="W374" s="16">
        <f t="shared" si="174"/>
        <v>-0.34219112437134563</v>
      </c>
      <c r="X374" s="16">
        <f t="shared" si="175"/>
        <v>0.14736913678117983</v>
      </c>
      <c r="Y374" s="16">
        <f t="shared" si="176"/>
        <v>0.5054341539550059</v>
      </c>
      <c r="Z374" s="16">
        <f t="shared" si="177"/>
        <v>-0.62035289980044217</v>
      </c>
      <c r="AA374" s="16">
        <f t="shared" si="178"/>
        <v>-0.81472996441393486</v>
      </c>
      <c r="AB374" s="16">
        <f t="shared" si="179"/>
        <v>4.1636399887419129E-2</v>
      </c>
      <c r="AC374" s="47">
        <f t="shared" si="180"/>
        <v>0.20987191886052367</v>
      </c>
      <c r="AD374" s="16">
        <f t="shared" si="181"/>
        <v>0.24074094210577301</v>
      </c>
      <c r="AE374" s="16">
        <f t="shared" si="182"/>
        <v>-0.33909882089247612</v>
      </c>
      <c r="AF374" s="16">
        <f t="shared" si="183"/>
        <v>0.12191561254249562</v>
      </c>
      <c r="AG374" s="16">
        <f t="shared" si="184"/>
        <v>0.21312240273166405</v>
      </c>
      <c r="AH374" s="16">
        <f t="shared" si="185"/>
        <v>1.0105520899348073</v>
      </c>
      <c r="AI374" s="16">
        <f t="shared" si="186"/>
        <v>1.4186809210191416</v>
      </c>
      <c r="AJ374" s="16">
        <f t="shared" si="187"/>
        <v>0.795304791940322</v>
      </c>
      <c r="AK374" s="16">
        <f t="shared" si="188"/>
        <v>0.33657771046500728</v>
      </c>
      <c r="AL374" s="47">
        <f t="shared" si="189"/>
        <v>-0.30891187122037073</v>
      </c>
      <c r="AM374" s="16">
        <f t="shared" si="190"/>
        <v>-1.1979874829748627</v>
      </c>
      <c r="AN374" s="16">
        <f t="shared" si="191"/>
        <v>1.1539261286393754</v>
      </c>
      <c r="AO374" s="16">
        <f t="shared" si="192"/>
        <v>-1.2039532779418853</v>
      </c>
      <c r="AP374" s="16">
        <f t="shared" si="193"/>
        <v>-0.79077905995968645</v>
      </c>
      <c r="AQ374" s="16">
        <f t="shared" si="194"/>
        <v>1.3735878534332393</v>
      </c>
      <c r="AR374" s="19"/>
      <c r="AS374" s="14">
        <v>9.7499999999999996E-4</v>
      </c>
      <c r="AT374" s="16">
        <v>0.238735</v>
      </c>
      <c r="AU374" s="14">
        <v>6.6799999999999997E-4</v>
      </c>
      <c r="AV374" s="16">
        <v>2.4033790000000002</v>
      </c>
      <c r="AW374" s="15">
        <v>0.44590600000000002</v>
      </c>
      <c r="AX374" s="15">
        <v>6.2455999999999998E-2</v>
      </c>
      <c r="AY374" s="14">
        <v>7.6999999999999996E-4</v>
      </c>
      <c r="AZ374" s="37">
        <v>0.45427600000000001</v>
      </c>
      <c r="BA374" s="16">
        <v>3.1493259999999998</v>
      </c>
      <c r="BB374" s="16">
        <v>2.3782700000000001</v>
      </c>
      <c r="BC374" s="16">
        <f t="shared" si="166"/>
        <v>1.3242087736043426</v>
      </c>
      <c r="BD374" s="12">
        <v>182.13966400000001</v>
      </c>
      <c r="BE374" s="15">
        <v>2.863826</v>
      </c>
      <c r="BF374" s="15">
        <v>0.62984499999999999</v>
      </c>
      <c r="BG374" s="15">
        <v>0.61692599999999997</v>
      </c>
      <c r="BH374" s="15">
        <v>0.60255400000000003</v>
      </c>
      <c r="BI374" s="37">
        <v>0.34690100000000001</v>
      </c>
      <c r="BJ374" s="13">
        <v>888.57849099999999</v>
      </c>
      <c r="BK374" s="15">
        <v>0.227606</v>
      </c>
      <c r="BL374" s="15">
        <v>6.9558770000000001</v>
      </c>
      <c r="BM374" s="16">
        <v>7.2931189999999999</v>
      </c>
      <c r="BN374" s="15">
        <v>0.19048000000000001</v>
      </c>
      <c r="BO374" s="19"/>
      <c r="BP374" s="11">
        <v>195.57142899999999</v>
      </c>
      <c r="BQ374" s="40">
        <v>30.705067</v>
      </c>
      <c r="BR374" s="40">
        <v>28.860482000000001</v>
      </c>
      <c r="BS374" s="39">
        <v>23.098772</v>
      </c>
      <c r="BT374" s="39">
        <v>42.982705000000003</v>
      </c>
      <c r="BU374" s="40">
        <v>1.2631049999999999</v>
      </c>
      <c r="BV374" s="40">
        <v>63.745752000000003</v>
      </c>
      <c r="BW374" s="39">
        <v>61.658459000000001</v>
      </c>
      <c r="BX374" s="39">
        <v>64.267803999999998</v>
      </c>
      <c r="BY374" s="40">
        <v>2.004705</v>
      </c>
      <c r="BZ374" s="40">
        <v>0.501745</v>
      </c>
      <c r="CA374" s="39">
        <v>3.5995629999999998</v>
      </c>
      <c r="CB374" s="39">
        <v>2.0185810000000002</v>
      </c>
      <c r="CC374" s="39">
        <v>6.1739379999999997</v>
      </c>
      <c r="CD374" s="39">
        <v>12.195677999999999</v>
      </c>
      <c r="CE374" s="39">
        <v>10.572703000000001</v>
      </c>
      <c r="CF374" s="40">
        <v>1.2532460000000001</v>
      </c>
      <c r="CG374" s="40">
        <v>11.932715</v>
      </c>
      <c r="CH374" s="40">
        <v>0.69681300000000002</v>
      </c>
      <c r="CI374" s="40">
        <v>0.61551800000000001</v>
      </c>
      <c r="CJ374" s="40">
        <v>0.77949299999999999</v>
      </c>
      <c r="CK374" s="40">
        <v>20.142572000000001</v>
      </c>
      <c r="CL374" s="40">
        <v>0.199597</v>
      </c>
      <c r="CM374" s="41">
        <v>27.841131000000001</v>
      </c>
      <c r="CN374" s="41">
        <v>33.734231000000001</v>
      </c>
      <c r="CO374" s="11">
        <v>826.53310699999997</v>
      </c>
      <c r="CP374" s="40">
        <v>63.691186999999999</v>
      </c>
      <c r="CQ374" s="40">
        <v>18.848317000000002</v>
      </c>
      <c r="CR374" s="40">
        <v>3.592403</v>
      </c>
      <c r="CS374" s="40">
        <v>24.089859000000001</v>
      </c>
      <c r="CT374" s="40">
        <v>1.2339899999999999</v>
      </c>
      <c r="CU374" s="40">
        <v>3.0468570000000001</v>
      </c>
      <c r="CV374" s="40">
        <v>0.122645</v>
      </c>
      <c r="CW374" s="40">
        <v>8.5984619999999996</v>
      </c>
      <c r="CX374" s="40">
        <v>28.261358000000001</v>
      </c>
      <c r="CY374" s="40">
        <v>1.5266789999999999</v>
      </c>
      <c r="CZ374" s="40">
        <v>6.8006349999999998</v>
      </c>
      <c r="DA374" s="40">
        <v>3.5705619999999998</v>
      </c>
      <c r="DB374" s="40">
        <v>2.6373730000000002</v>
      </c>
      <c r="DC374" s="40">
        <v>0.94408099999999995</v>
      </c>
    </row>
    <row r="375" spans="1:107" x14ac:dyDescent="0.25">
      <c r="A375" s="6" t="s">
        <v>172</v>
      </c>
      <c r="B375" s="5" t="s">
        <v>56</v>
      </c>
      <c r="C375" s="10" t="s">
        <v>135</v>
      </c>
      <c r="D375" s="24">
        <f t="shared" si="163"/>
        <v>0.94858900000000002</v>
      </c>
      <c r="E375" s="24">
        <f t="shared" si="164"/>
        <v>3.9999999999999998E-6</v>
      </c>
      <c r="F375" s="8">
        <f t="shared" si="165"/>
        <v>0.94859300000000002</v>
      </c>
      <c r="G375" s="19"/>
      <c r="H375" s="9">
        <v>1.2684027599231604</v>
      </c>
      <c r="I375" s="9">
        <v>1.320469636390313</v>
      </c>
      <c r="J375" s="9">
        <v>1.3964412841669418</v>
      </c>
      <c r="K375" s="9">
        <v>1.0189216141313118</v>
      </c>
      <c r="L375" s="9">
        <v>1.3452650599305951</v>
      </c>
      <c r="M375" s="9">
        <v>1.3515225092308385</v>
      </c>
      <c r="N375" s="19"/>
      <c r="O375" s="9">
        <f t="shared" si="167"/>
        <v>1.9688737903558948</v>
      </c>
      <c r="P375" s="9">
        <f t="shared" si="168"/>
        <v>2.4901235376564603</v>
      </c>
      <c r="Q375" s="9">
        <f t="shared" si="169"/>
        <v>2.2127041938422725</v>
      </c>
      <c r="R375" s="9">
        <f t="shared" si="170"/>
        <v>2.0358810187149494</v>
      </c>
      <c r="S375" s="9">
        <f t="shared" si="171"/>
        <v>2.2924018782820146</v>
      </c>
      <c r="T375" s="9">
        <f t="shared" si="172"/>
        <v>2.571692226118409</v>
      </c>
      <c r="U375" s="19"/>
      <c r="V375" s="16">
        <f t="shared" si="173"/>
        <v>1.8697270784050251</v>
      </c>
      <c r="W375" s="16">
        <f t="shared" si="174"/>
        <v>-1.003767504112401</v>
      </c>
      <c r="X375" s="16">
        <f t="shared" si="175"/>
        <v>2.710178315594741</v>
      </c>
      <c r="Y375" s="16">
        <f t="shared" si="176"/>
        <v>-1.416950672686782</v>
      </c>
      <c r="Z375" s="16">
        <f t="shared" si="177"/>
        <v>-1.2854858063182408</v>
      </c>
      <c r="AA375" s="16">
        <f t="shared" si="178"/>
        <v>3.4669443879236335</v>
      </c>
      <c r="AB375" s="16">
        <f t="shared" si="179"/>
        <v>3.1545303108462321</v>
      </c>
      <c r="AC375" s="47">
        <f t="shared" si="180"/>
        <v>1.5594663699903417</v>
      </c>
      <c r="AD375" s="16">
        <f t="shared" si="181"/>
        <v>-1.3403618911715882</v>
      </c>
      <c r="AE375" s="16">
        <f t="shared" si="182"/>
        <v>1.1401429982381046</v>
      </c>
      <c r="AF375" s="16">
        <f t="shared" si="183"/>
        <v>-1.224826315539381</v>
      </c>
      <c r="AG375" s="16">
        <f t="shared" si="184"/>
        <v>1.9828997727472417</v>
      </c>
      <c r="AH375" s="16">
        <f t="shared" si="185"/>
        <v>-0.14431422008875314</v>
      </c>
      <c r="AI375" s="16">
        <f t="shared" si="186"/>
        <v>-0.3645264567812167</v>
      </c>
      <c r="AJ375" s="16">
        <f t="shared" si="187"/>
        <v>-0.2052417936222595</v>
      </c>
      <c r="AK375" s="16">
        <f t="shared" si="188"/>
        <v>1.3577103803248047</v>
      </c>
      <c r="AL375" s="47">
        <f t="shared" si="189"/>
        <v>-1.2398995687699261</v>
      </c>
      <c r="AM375" s="16">
        <f t="shared" si="190"/>
        <v>1.0141261148785641</v>
      </c>
      <c r="AN375" s="16">
        <f t="shared" si="191"/>
        <v>-0.7212048626081855</v>
      </c>
      <c r="AO375" s="16">
        <f t="shared" si="192"/>
        <v>0.49919927769421901</v>
      </c>
      <c r="AP375" s="16">
        <f t="shared" si="193"/>
        <v>3.1174695660382801</v>
      </c>
      <c r="AQ375" s="16">
        <f t="shared" si="194"/>
        <v>-1.3803716796104794E-2</v>
      </c>
      <c r="AR375" s="19"/>
      <c r="AS375" s="14">
        <v>1.2570000000000001E-3</v>
      </c>
      <c r="AT375" s="16">
        <v>0.14977099999999999</v>
      </c>
      <c r="AU375" s="14">
        <v>1.0070000000000001E-3</v>
      </c>
      <c r="AV375" s="16">
        <v>9.9999999999999995E-7</v>
      </c>
      <c r="AW375" s="15">
        <v>0.35670400000000002</v>
      </c>
      <c r="AX375" s="15">
        <v>0.39420100000000002</v>
      </c>
      <c r="AY375" s="14">
        <v>1.09E-3</v>
      </c>
      <c r="AZ375" s="37">
        <v>0.64136400000000005</v>
      </c>
      <c r="BA375" s="16">
        <v>2.4530979999999998</v>
      </c>
      <c r="BB375" s="16">
        <v>3.262931</v>
      </c>
      <c r="BC375" s="16">
        <f t="shared" si="166"/>
        <v>0.75180811362544897</v>
      </c>
      <c r="BD375" s="12">
        <v>215.53320099999999</v>
      </c>
      <c r="BE375" s="15">
        <v>1.0700050000000001</v>
      </c>
      <c r="BF375" s="15">
        <v>0.12352</v>
      </c>
      <c r="BG375" s="15">
        <v>0.21598500000000001</v>
      </c>
      <c r="BH375" s="15">
        <v>0.94858900000000002</v>
      </c>
      <c r="BI375" s="37">
        <v>3.9999999999999998E-6</v>
      </c>
      <c r="BJ375" s="13">
        <v>1602.7845150000001</v>
      </c>
      <c r="BK375" s="15">
        <v>0.14166200000000001</v>
      </c>
      <c r="BL375" s="15">
        <v>7.3622620000000003</v>
      </c>
      <c r="BM375" s="16">
        <v>21.985742999999999</v>
      </c>
      <c r="BN375" s="15">
        <v>0.17347000000000001</v>
      </c>
      <c r="BO375" s="19"/>
      <c r="BP375" s="11">
        <v>192.5</v>
      </c>
      <c r="BQ375" s="21">
        <v>23.416639</v>
      </c>
      <c r="BR375" s="21">
        <v>51.219596000000003</v>
      </c>
      <c r="BS375" s="20">
        <v>5.9830350000000001</v>
      </c>
      <c r="BT375" s="20">
        <v>5.3546909999999999</v>
      </c>
      <c r="BU375" s="21">
        <v>0.27572000000000002</v>
      </c>
      <c r="BV375" s="21">
        <v>23.351020999999999</v>
      </c>
      <c r="BW375" s="20">
        <v>31.103441</v>
      </c>
      <c r="BX375" s="20">
        <v>38.509582999999999</v>
      </c>
      <c r="BY375" s="21">
        <v>1.989009</v>
      </c>
      <c r="BZ375" s="21">
        <v>8.7860000000000004E-3</v>
      </c>
      <c r="CA375" s="20">
        <v>6.0555669999999999</v>
      </c>
      <c r="CB375" s="20">
        <v>24.906918000000001</v>
      </c>
      <c r="CC375" s="20">
        <v>16.635020000000001</v>
      </c>
      <c r="CD375" s="20">
        <v>7.5464089999999997</v>
      </c>
      <c r="CE375" s="20">
        <v>5.4844189999999999</v>
      </c>
      <c r="CF375" s="21">
        <v>1.2792399999999999</v>
      </c>
      <c r="CG375" s="21">
        <v>10.102</v>
      </c>
      <c r="CH375" s="21">
        <v>2.166131</v>
      </c>
      <c r="CI375" s="21">
        <v>2.8826019999999999</v>
      </c>
      <c r="CJ375" s="21">
        <v>1.7255499999999999</v>
      </c>
      <c r="CK375" s="21">
        <v>18.094125999999999</v>
      </c>
      <c r="CL375" s="21">
        <v>-0.102744</v>
      </c>
      <c r="CM375" s="23">
        <v>33.011983999999998</v>
      </c>
      <c r="CN375" s="23">
        <v>39.574218000000002</v>
      </c>
      <c r="CO375" s="22">
        <v>277.95734700000003</v>
      </c>
      <c r="CP375" s="21">
        <v>58.704374999999999</v>
      </c>
      <c r="CQ375" s="21">
        <v>30.381724999999999</v>
      </c>
      <c r="CR375" s="21">
        <v>3.298562</v>
      </c>
      <c r="CS375" s="21">
        <v>44.494128000000003</v>
      </c>
      <c r="CT375" s="21">
        <v>1.390061</v>
      </c>
      <c r="CU375" s="21">
        <v>11.410125000000001</v>
      </c>
      <c r="CV375" s="21">
        <v>-0.179425</v>
      </c>
      <c r="CW375" s="21">
        <v>6.3548549999999997</v>
      </c>
      <c r="CX375" s="21">
        <v>25.873552</v>
      </c>
      <c r="CY375" s="21">
        <v>1.548656</v>
      </c>
      <c r="CZ375" s="21">
        <v>6.2985939999999996</v>
      </c>
      <c r="DA375" s="21">
        <v>3.1787399999999999</v>
      </c>
      <c r="DB375" s="21">
        <v>2.5598019999999999</v>
      </c>
      <c r="DC375" s="21">
        <v>0.70322300000000004</v>
      </c>
    </row>
    <row r="376" spans="1:107" x14ac:dyDescent="0.25">
      <c r="A376" s="6" t="s">
        <v>638</v>
      </c>
      <c r="B376" s="5" t="s">
        <v>56</v>
      </c>
      <c r="C376" s="5" t="s">
        <v>52</v>
      </c>
      <c r="D376" s="24">
        <f t="shared" si="163"/>
        <v>0.45802900000000002</v>
      </c>
      <c r="E376" s="24">
        <f t="shared" si="164"/>
        <v>0.48977100000000001</v>
      </c>
      <c r="F376" s="8">
        <f t="shared" si="165"/>
        <v>0.94779999999999998</v>
      </c>
      <c r="G376" s="19"/>
      <c r="H376" s="9">
        <v>1.7356874069165957</v>
      </c>
      <c r="I376" s="9">
        <v>1.1776966011572698</v>
      </c>
      <c r="J376" s="9">
        <v>1.3533183679489467</v>
      </c>
      <c r="K376" s="9">
        <v>1.0570990876497761</v>
      </c>
      <c r="L376" s="9">
        <v>1.4402498633357319</v>
      </c>
      <c r="M376" s="9">
        <v>1.3946920976333315</v>
      </c>
      <c r="N376" s="19"/>
      <c r="O376" s="9">
        <f t="shared" si="167"/>
        <v>2.3214679304901291</v>
      </c>
      <c r="P376" s="9">
        <f t="shared" si="168"/>
        <v>2.1888775819026596</v>
      </c>
      <c r="Q376" s="9">
        <f t="shared" si="169"/>
        <v>2.37581653553088</v>
      </c>
      <c r="R376" s="9">
        <f t="shared" si="170"/>
        <v>2.3266019528212301</v>
      </c>
      <c r="S376" s="9">
        <f t="shared" si="171"/>
        <v>2.4595120357177813</v>
      </c>
      <c r="T376" s="9">
        <f t="shared" si="172"/>
        <v>2.3376307846624362</v>
      </c>
      <c r="U376" s="19"/>
      <c r="V376" s="16">
        <f t="shared" si="173"/>
        <v>-0.1106720655519455</v>
      </c>
      <c r="W376" s="16">
        <f t="shared" si="174"/>
        <v>-0.40566866559554482</v>
      </c>
      <c r="X376" s="16">
        <f t="shared" si="175"/>
        <v>0.31368713658618957</v>
      </c>
      <c r="Y376" s="16">
        <f t="shared" si="176"/>
        <v>0.68992207699302788</v>
      </c>
      <c r="Z376" s="16">
        <f t="shared" si="177"/>
        <v>-0.66327985371204701</v>
      </c>
      <c r="AA376" s="16">
        <f t="shared" si="178"/>
        <v>-0.54653242400918212</v>
      </c>
      <c r="AB376" s="16">
        <f t="shared" si="179"/>
        <v>0.21673668237885235</v>
      </c>
      <c r="AC376" s="47">
        <f t="shared" si="180"/>
        <v>0.12093436012891302</v>
      </c>
      <c r="AD376" s="16">
        <f t="shared" si="181"/>
        <v>0.29103352348107075</v>
      </c>
      <c r="AE376" s="16">
        <f t="shared" si="182"/>
        <v>0.40305782859885525</v>
      </c>
      <c r="AF376" s="16">
        <f t="shared" si="183"/>
        <v>-0.34962457466842906</v>
      </c>
      <c r="AG376" s="16">
        <f t="shared" si="184"/>
        <v>-9.8354333480562481E-3</v>
      </c>
      <c r="AH376" s="16">
        <f t="shared" si="185"/>
        <v>-0.83318603397473168</v>
      </c>
      <c r="AI376" s="16">
        <f t="shared" si="186"/>
        <v>-0.79954699755226355</v>
      </c>
      <c r="AJ376" s="16">
        <f t="shared" si="187"/>
        <v>-0.74423145614800312</v>
      </c>
      <c r="AK376" s="16">
        <f t="shared" si="188"/>
        <v>-8.9908625054484173E-2</v>
      </c>
      <c r="AL376" s="47">
        <f t="shared" si="189"/>
        <v>7.451667485787436E-2</v>
      </c>
      <c r="AM376" s="16">
        <f t="shared" si="190"/>
        <v>-1.5928701055059307</v>
      </c>
      <c r="AN376" s="16">
        <f t="shared" si="191"/>
        <v>0.92941833402965979</v>
      </c>
      <c r="AO376" s="16">
        <f t="shared" si="192"/>
        <v>-1.8290509393486596</v>
      </c>
      <c r="AP376" s="16">
        <f t="shared" si="193"/>
        <v>-1.030697881248628</v>
      </c>
      <c r="AQ376" s="16">
        <f t="shared" si="194"/>
        <v>0.93681643317585328</v>
      </c>
      <c r="AR376" s="19"/>
      <c r="AS376" s="14">
        <v>9.8499999999999998E-4</v>
      </c>
      <c r="AT376" s="16">
        <v>0.23019899999999999</v>
      </c>
      <c r="AU376" s="14">
        <v>6.8999999999999997E-4</v>
      </c>
      <c r="AV376" s="16">
        <v>2.6340270000000001</v>
      </c>
      <c r="AW376" s="15">
        <v>0.44014900000000001</v>
      </c>
      <c r="AX376" s="15">
        <v>8.3236000000000004E-2</v>
      </c>
      <c r="AY376" s="14">
        <v>7.8799999999999996E-4</v>
      </c>
      <c r="AZ376" s="37">
        <v>0.44194699999999998</v>
      </c>
      <c r="BA376" s="16">
        <v>3.1714720000000001</v>
      </c>
      <c r="BB376" s="16">
        <v>2.822117</v>
      </c>
      <c r="BC376" s="16">
        <f t="shared" si="166"/>
        <v>1.1237918201123482</v>
      </c>
      <c r="BD376" s="12">
        <v>177.93272200000001</v>
      </c>
      <c r="BE376" s="15">
        <v>0</v>
      </c>
      <c r="BF376" s="15">
        <v>0</v>
      </c>
      <c r="BG376" s="15">
        <v>0</v>
      </c>
      <c r="BH376" s="15">
        <v>0.45802900000000002</v>
      </c>
      <c r="BI376" s="37">
        <v>0.48977100000000001</v>
      </c>
      <c r="BJ376" s="13">
        <v>761.08614699999998</v>
      </c>
      <c r="BK376" s="15">
        <v>0.21731600000000001</v>
      </c>
      <c r="BL376" s="15">
        <v>6.806724</v>
      </c>
      <c r="BM376" s="16">
        <v>6.3911709999999999</v>
      </c>
      <c r="BN376" s="15">
        <v>0.18512500000000001</v>
      </c>
      <c r="BO376" s="19"/>
      <c r="BP376" s="11">
        <v>214</v>
      </c>
      <c r="BQ376" s="40">
        <v>28.105498999999998</v>
      </c>
      <c r="BR376" s="40">
        <v>28.908875999999999</v>
      </c>
      <c r="BS376" s="39">
        <v>23.536476</v>
      </c>
      <c r="BT376" s="39">
        <v>53.303632</v>
      </c>
      <c r="BU376" s="40">
        <v>1.28809</v>
      </c>
      <c r="BV376" s="40">
        <v>70.144611999999995</v>
      </c>
      <c r="BW376" s="39">
        <v>56.797592999999999</v>
      </c>
      <c r="BX376" s="39">
        <v>67.460089999999994</v>
      </c>
      <c r="BY376" s="40">
        <v>1.993876</v>
      </c>
      <c r="BZ376" s="40">
        <v>0.53232800000000002</v>
      </c>
      <c r="CA376" s="39">
        <v>3.2884600000000002</v>
      </c>
      <c r="CB376" s="39">
        <v>3.4320240000000002</v>
      </c>
      <c r="CC376" s="39">
        <v>8.2411100000000008</v>
      </c>
      <c r="CD376" s="39">
        <v>12.374383</v>
      </c>
      <c r="CE376" s="39">
        <v>11.085011</v>
      </c>
      <c r="CF376" s="40">
        <v>1.342414</v>
      </c>
      <c r="CG376" s="40">
        <v>12.076286</v>
      </c>
      <c r="CH376" s="40">
        <v>0.69690200000000002</v>
      </c>
      <c r="CI376" s="40">
        <v>0.72778299999999996</v>
      </c>
      <c r="CJ376" s="40">
        <v>0.84188700000000005</v>
      </c>
      <c r="CK376" s="40">
        <v>22.155429999999999</v>
      </c>
      <c r="CL376" s="40">
        <v>0.108124</v>
      </c>
      <c r="CM376" s="41">
        <v>25.397392</v>
      </c>
      <c r="CN376" s="41">
        <v>31.740321999999999</v>
      </c>
      <c r="CO376" s="11">
        <v>773.01786600000003</v>
      </c>
      <c r="CP376" s="40">
        <v>65.197198999999998</v>
      </c>
      <c r="CQ376" s="40">
        <v>21.986512999999999</v>
      </c>
      <c r="CR376" s="40">
        <v>4.2110149999999997</v>
      </c>
      <c r="CS376" s="40">
        <v>25.013715000000001</v>
      </c>
      <c r="CT376" s="40">
        <v>1.2765409999999999</v>
      </c>
      <c r="CU376" s="40">
        <v>9.6880000000000006</v>
      </c>
      <c r="CV376" s="40">
        <v>0.16474</v>
      </c>
      <c r="CW376" s="40">
        <v>6.9205569999999996</v>
      </c>
      <c r="CX376" s="40">
        <v>28.038526999999998</v>
      </c>
      <c r="CY376" s="40">
        <v>1.5226729999999999</v>
      </c>
      <c r="CZ376" s="40">
        <v>6.7669220000000001</v>
      </c>
      <c r="DA376" s="40">
        <v>3.601318</v>
      </c>
      <c r="DB376" s="40">
        <v>2.6385109999999998</v>
      </c>
      <c r="DC376" s="40">
        <v>0.93002600000000002</v>
      </c>
    </row>
    <row r="377" spans="1:107" x14ac:dyDescent="0.25">
      <c r="A377" s="6" t="s">
        <v>473</v>
      </c>
      <c r="B377" s="5" t="s">
        <v>56</v>
      </c>
      <c r="C377" s="5" t="s">
        <v>52</v>
      </c>
      <c r="D377" s="24">
        <f t="shared" si="163"/>
        <v>0.59031100000000003</v>
      </c>
      <c r="E377" s="24">
        <f t="shared" si="164"/>
        <v>0.35704900000000001</v>
      </c>
      <c r="F377" s="8">
        <f t="shared" si="165"/>
        <v>0.94735999999999998</v>
      </c>
      <c r="G377" s="19"/>
      <c r="H377" s="9">
        <v>1.0780853075519876</v>
      </c>
      <c r="I377" s="9">
        <v>0.85833759390341235</v>
      </c>
      <c r="J377" s="9">
        <v>1.0578001227020868</v>
      </c>
      <c r="K377" s="9">
        <v>1.1519729519783657</v>
      </c>
      <c r="L377" s="9">
        <v>1.0107258324658608</v>
      </c>
      <c r="M377" s="9">
        <v>0.89814670115705442</v>
      </c>
      <c r="N377" s="19"/>
      <c r="O377" s="9">
        <f t="shared" si="167"/>
        <v>2.3710346359900609</v>
      </c>
      <c r="P377" s="9">
        <f t="shared" si="168"/>
        <v>2.4858817971059746</v>
      </c>
      <c r="Q377" s="9">
        <f t="shared" si="169"/>
        <v>2.4440444855693988</v>
      </c>
      <c r="R377" s="9">
        <f t="shared" si="170"/>
        <v>2.6634013101612615</v>
      </c>
      <c r="S377" s="9">
        <f t="shared" si="171"/>
        <v>2.4141375805695122</v>
      </c>
      <c r="T377" s="9">
        <f t="shared" si="172"/>
        <v>2.161667105104073</v>
      </c>
      <c r="U377" s="19"/>
      <c r="V377" s="16">
        <f t="shared" si="173"/>
        <v>-0.24900877046070463</v>
      </c>
      <c r="W377" s="16">
        <f t="shared" si="174"/>
        <v>-0.28111555664942117</v>
      </c>
      <c r="X377" s="16">
        <f t="shared" si="175"/>
        <v>4.153040963253711E-2</v>
      </c>
      <c r="Y377" s="16">
        <f t="shared" si="176"/>
        <v>-0.27577519213650153</v>
      </c>
      <c r="Z377" s="16">
        <f t="shared" si="177"/>
        <v>-0.53042029755485176</v>
      </c>
      <c r="AA377" s="16">
        <f t="shared" si="178"/>
        <v>-0.87440972508917925</v>
      </c>
      <c r="AB377" s="16">
        <f t="shared" si="179"/>
        <v>-7.5097121773535988E-2</v>
      </c>
      <c r="AC377" s="47">
        <f t="shared" si="180"/>
        <v>0.18071419216791532</v>
      </c>
      <c r="AD377" s="16">
        <f t="shared" si="181"/>
        <v>-0.25076650719515337</v>
      </c>
      <c r="AE377" s="16">
        <f t="shared" si="182"/>
        <v>-0.21185032494017769</v>
      </c>
      <c r="AF377" s="16">
        <f t="shared" si="183"/>
        <v>-0.18216232199417356</v>
      </c>
      <c r="AG377" s="16">
        <f t="shared" si="184"/>
        <v>0.14835933357372935</v>
      </c>
      <c r="AH377" s="16">
        <f t="shared" si="185"/>
        <v>0.98688655658997737</v>
      </c>
      <c r="AI377" s="16">
        <f t="shared" si="186"/>
        <v>1.4769677567523092</v>
      </c>
      <c r="AJ377" s="16">
        <f t="shared" si="187"/>
        <v>0.67997295758474297</v>
      </c>
      <c r="AK377" s="16">
        <f t="shared" si="188"/>
        <v>0.30044920532219371</v>
      </c>
      <c r="AL377" s="47">
        <f t="shared" si="189"/>
        <v>-0.28167709215127273</v>
      </c>
      <c r="AM377" s="16">
        <f t="shared" si="190"/>
        <v>-0.91741372974151969</v>
      </c>
      <c r="AN377" s="16">
        <f t="shared" si="191"/>
        <v>1.1145009017336653</v>
      </c>
      <c r="AO377" s="16">
        <f t="shared" si="192"/>
        <v>-0.77751658444057647</v>
      </c>
      <c r="AP377" s="16">
        <f t="shared" si="193"/>
        <v>-0.69951367944786269</v>
      </c>
      <c r="AQ377" s="16">
        <f t="shared" si="194"/>
        <v>1.0992905077141746</v>
      </c>
      <c r="AR377" s="19"/>
      <c r="AS377" s="14">
        <v>9.6599999999999995E-4</v>
      </c>
      <c r="AT377" s="16">
        <v>0.246948</v>
      </c>
      <c r="AU377" s="14">
        <v>6.5399999999999996E-4</v>
      </c>
      <c r="AV377" s="16">
        <v>1.426706</v>
      </c>
      <c r="AW377" s="15">
        <v>0.45796700000000001</v>
      </c>
      <c r="AX377" s="15">
        <v>5.7832000000000001E-2</v>
      </c>
      <c r="AY377" s="14">
        <v>7.5799999999999999E-4</v>
      </c>
      <c r="AZ377" s="37">
        <v>0.45023400000000002</v>
      </c>
      <c r="BA377" s="16">
        <v>2.9328940000000001</v>
      </c>
      <c r="BB377" s="16">
        <v>2.4543710000000001</v>
      </c>
      <c r="BC377" s="16">
        <f t="shared" si="166"/>
        <v>1.1949676719615738</v>
      </c>
      <c r="BD377" s="12">
        <v>180.917664</v>
      </c>
      <c r="BE377" s="15">
        <v>2.827067</v>
      </c>
      <c r="BF377" s="15">
        <v>0.64639500000000005</v>
      </c>
      <c r="BG377" s="15">
        <v>0.57071000000000005</v>
      </c>
      <c r="BH377" s="15">
        <v>0.59031100000000003</v>
      </c>
      <c r="BI377" s="37">
        <v>0.35704900000000001</v>
      </c>
      <c r="BJ377" s="13">
        <v>979.16491699999995</v>
      </c>
      <c r="BK377" s="15">
        <v>0.225799</v>
      </c>
      <c r="BL377" s="15">
        <v>7.0576280000000002</v>
      </c>
      <c r="BM377" s="16">
        <v>7.6362209999999999</v>
      </c>
      <c r="BN377" s="15">
        <v>0.18711700000000001</v>
      </c>
      <c r="BO377" s="19"/>
      <c r="BP377" s="11">
        <v>176</v>
      </c>
      <c r="BQ377" s="40">
        <v>30.348993</v>
      </c>
      <c r="BR377" s="40">
        <v>23.969237</v>
      </c>
      <c r="BS377" s="39">
        <v>23.114046999999999</v>
      </c>
      <c r="BT377" s="39">
        <v>31.537827</v>
      </c>
      <c r="BU377" s="40">
        <v>1.169605</v>
      </c>
      <c r="BV377" s="40">
        <v>52.925199999999997</v>
      </c>
      <c r="BW377" s="39">
        <v>60.728673000000001</v>
      </c>
      <c r="BX377" s="39">
        <v>56.707684</v>
      </c>
      <c r="BY377" s="40">
        <v>1.9833909999999999</v>
      </c>
      <c r="BZ377" s="40">
        <v>0.44886799999999999</v>
      </c>
      <c r="CA377" s="39">
        <v>3.6239439999999998</v>
      </c>
      <c r="CB377" s="39">
        <v>0.87282899999999997</v>
      </c>
      <c r="CC377" s="39">
        <v>6.2995289999999997</v>
      </c>
      <c r="CD377" s="39">
        <v>11.774084999999999</v>
      </c>
      <c r="CE377" s="39">
        <v>9.8202130000000007</v>
      </c>
      <c r="CF377" s="40">
        <v>1.180202</v>
      </c>
      <c r="CG377" s="40">
        <v>12.395500999999999</v>
      </c>
      <c r="CH377" s="40">
        <v>0.64810400000000001</v>
      </c>
      <c r="CI377" s="40">
        <v>0.56689500000000004</v>
      </c>
      <c r="CJ377" s="40">
        <v>0.72998099999999999</v>
      </c>
      <c r="CK377" s="40">
        <v>21.020001000000001</v>
      </c>
      <c r="CL377" s="40">
        <v>0.22588</v>
      </c>
      <c r="CM377" s="41">
        <v>29.546482000000001</v>
      </c>
      <c r="CN377" s="41">
        <v>34.506883999999999</v>
      </c>
      <c r="CO377" s="11">
        <v>812.40137700000002</v>
      </c>
      <c r="CP377" s="40">
        <v>61.415359000000002</v>
      </c>
      <c r="CQ377" s="40">
        <v>15.349252999999999</v>
      </c>
      <c r="CR377" s="40">
        <v>2.857837</v>
      </c>
      <c r="CS377" s="40">
        <v>23.728002</v>
      </c>
      <c r="CT377" s="40">
        <v>1.142736</v>
      </c>
      <c r="CU377" s="40">
        <v>7.9455</v>
      </c>
      <c r="CV377" s="40">
        <v>7.8381000000000006E-2</v>
      </c>
      <c r="CW377" s="40">
        <v>8.5222119999999997</v>
      </c>
      <c r="CX377" s="40">
        <v>30.801660999999999</v>
      </c>
      <c r="CY377" s="40">
        <v>1.464161</v>
      </c>
      <c r="CZ377" s="40">
        <v>6.69475</v>
      </c>
      <c r="DA377" s="40">
        <v>3.4041779999999999</v>
      </c>
      <c r="DB377" s="40">
        <v>2.6172179999999998</v>
      </c>
      <c r="DC377" s="40">
        <v>0.90430699999999997</v>
      </c>
    </row>
    <row r="378" spans="1:107" x14ac:dyDescent="0.25">
      <c r="A378" s="6" t="s">
        <v>283</v>
      </c>
      <c r="B378" s="5" t="s">
        <v>51</v>
      </c>
      <c r="C378" s="5" t="s">
        <v>146</v>
      </c>
      <c r="D378" s="24">
        <f t="shared" si="163"/>
        <v>0.42472900000000002</v>
      </c>
      <c r="E378" s="24">
        <f t="shared" si="164"/>
        <v>0.52260399999999996</v>
      </c>
      <c r="F378" s="8">
        <f t="shared" si="165"/>
        <v>0.94733299999999998</v>
      </c>
      <c r="G378" s="19"/>
      <c r="H378" s="9">
        <v>0.3722819260305717</v>
      </c>
      <c r="I378" s="9">
        <v>0.69858370317010854</v>
      </c>
      <c r="J378" s="9">
        <v>0.68407294252431006</v>
      </c>
      <c r="K378" s="9">
        <v>0.88931392136274012</v>
      </c>
      <c r="L378" s="9">
        <v>0.59238385801831495</v>
      </c>
      <c r="M378" s="9">
        <v>0.68187429749342854</v>
      </c>
      <c r="N378" s="19"/>
      <c r="O378" s="9">
        <f t="shared" si="167"/>
        <v>2.2452583865023197</v>
      </c>
      <c r="P378" s="9">
        <f t="shared" si="168"/>
        <v>2.1603549770651909</v>
      </c>
      <c r="Q378" s="9">
        <f t="shared" si="169"/>
        <v>2.2906827215879728</v>
      </c>
      <c r="R378" s="9">
        <f t="shared" si="170"/>
        <v>2.2150737547340622</v>
      </c>
      <c r="S378" s="9">
        <f t="shared" si="171"/>
        <v>2.2940012681945898</v>
      </c>
      <c r="T378" s="9">
        <f t="shared" si="172"/>
        <v>2.2065300132419878</v>
      </c>
      <c r="U378" s="19"/>
      <c r="V378" s="16">
        <f t="shared" si="173"/>
        <v>-1.602063587753158E-2</v>
      </c>
      <c r="W378" s="16">
        <f t="shared" si="174"/>
        <v>2.58502883595799E-3</v>
      </c>
      <c r="X378" s="16">
        <f t="shared" si="175"/>
        <v>-0.10210786292633439</v>
      </c>
      <c r="Y378" s="16">
        <f t="shared" si="176"/>
        <v>7.809960277134452E-3</v>
      </c>
      <c r="Z378" s="16">
        <f t="shared" si="177"/>
        <v>-0.28038961863111872</v>
      </c>
      <c r="AA378" s="16">
        <f t="shared" si="178"/>
        <v>-0.41702837586571301</v>
      </c>
      <c r="AB378" s="16">
        <f t="shared" si="179"/>
        <v>-9.4552708717027992E-2</v>
      </c>
      <c r="AC378" s="47">
        <f t="shared" si="180"/>
        <v>-0.12656727342462321</v>
      </c>
      <c r="AD378" s="16">
        <f t="shared" si="181"/>
        <v>8.687234953450669E-2</v>
      </c>
      <c r="AE378" s="16">
        <f t="shared" si="182"/>
        <v>-0.3142162980837595</v>
      </c>
      <c r="AF378" s="16">
        <f t="shared" si="183"/>
        <v>3.5929886792316651E-2</v>
      </c>
      <c r="AG378" s="16">
        <f t="shared" si="184"/>
        <v>-0.28255600342341691</v>
      </c>
      <c r="AH378" s="16">
        <f t="shared" si="185"/>
        <v>1.0480130216450176</v>
      </c>
      <c r="AI378" s="16">
        <f t="shared" si="186"/>
        <v>0.8909790286375795</v>
      </c>
      <c r="AJ378" s="16">
        <f t="shared" si="187"/>
        <v>0.5293323530132843</v>
      </c>
      <c r="AK378" s="16">
        <f t="shared" si="188"/>
        <v>-0.18817532612903226</v>
      </c>
      <c r="AL378" s="47">
        <f t="shared" si="189"/>
        <v>0.16263251060636599</v>
      </c>
      <c r="AM378" s="16">
        <f t="shared" si="190"/>
        <v>-1.2346171641483674</v>
      </c>
      <c r="AN378" s="16">
        <f t="shared" si="191"/>
        <v>2.4361741609812484E-2</v>
      </c>
      <c r="AO378" s="16">
        <f t="shared" si="192"/>
        <v>-1.3656497773243723</v>
      </c>
      <c r="AP378" s="16">
        <f t="shared" si="193"/>
        <v>-1.0916782812957135</v>
      </c>
      <c r="AQ378" s="16">
        <f t="shared" si="194"/>
        <v>-0.45750801674011621</v>
      </c>
      <c r="AR378" s="19"/>
      <c r="AS378" s="14">
        <v>9.9799999999999997E-4</v>
      </c>
      <c r="AT378" s="16">
        <v>0.28509800000000002</v>
      </c>
      <c r="AU378" s="14">
        <v>6.3500000000000004E-4</v>
      </c>
      <c r="AV378" s="16">
        <v>1.7812460000000001</v>
      </c>
      <c r="AW378" s="15">
        <v>0.49149900000000002</v>
      </c>
      <c r="AX378" s="15">
        <v>9.3270000000000006E-2</v>
      </c>
      <c r="AY378" s="14">
        <v>7.5600000000000005E-4</v>
      </c>
      <c r="AZ378" s="37">
        <v>0.40763700000000003</v>
      </c>
      <c r="BA378" s="16">
        <v>3.0815709999999998</v>
      </c>
      <c r="BB378" s="16">
        <v>2.393151</v>
      </c>
      <c r="BC378" s="16">
        <f t="shared" si="166"/>
        <v>1.2876625837650861</v>
      </c>
      <c r="BD378" s="12">
        <v>172.78681800000001</v>
      </c>
      <c r="BE378" s="15">
        <v>2.9220130000000002</v>
      </c>
      <c r="BF378" s="15">
        <v>0.48000900000000002</v>
      </c>
      <c r="BG378" s="15">
        <v>0.51034500000000005</v>
      </c>
      <c r="BH378" s="15">
        <v>0.42472900000000002</v>
      </c>
      <c r="BI378" s="37">
        <v>0.52260399999999996</v>
      </c>
      <c r="BJ378" s="13">
        <v>876.75218199999995</v>
      </c>
      <c r="BK378" s="15">
        <v>0.17583399999999999</v>
      </c>
      <c r="BL378" s="15">
        <v>6.9172950000000002</v>
      </c>
      <c r="BM378" s="16">
        <v>6.1619219999999997</v>
      </c>
      <c r="BN378" s="15">
        <v>0.16803000000000001</v>
      </c>
      <c r="BO378" s="19"/>
      <c r="BP378" s="11">
        <v>176</v>
      </c>
      <c r="BQ378" s="40">
        <v>0</v>
      </c>
      <c r="BR378" s="40">
        <v>26.593828999999999</v>
      </c>
      <c r="BS378" s="39">
        <v>0</v>
      </c>
      <c r="BT378" s="39">
        <v>29.124193999999999</v>
      </c>
      <c r="BU378" s="40">
        <v>0.91747000000000001</v>
      </c>
      <c r="BV378" s="40">
        <v>44.363230999999999</v>
      </c>
      <c r="BW378" s="39">
        <v>0</v>
      </c>
      <c r="BX378" s="39">
        <v>48.512999999999998</v>
      </c>
      <c r="BY378" s="40">
        <v>0</v>
      </c>
      <c r="BZ378" s="40">
        <v>0.35633300000000001</v>
      </c>
      <c r="CA378" s="39">
        <v>0</v>
      </c>
      <c r="CB378" s="39">
        <v>2.2492139999999998</v>
      </c>
      <c r="CC378" s="39">
        <v>6.7795680000000003</v>
      </c>
      <c r="CD378" s="39">
        <v>10.782306</v>
      </c>
      <c r="CE378" s="39">
        <v>9.6773249999999997</v>
      </c>
      <c r="CF378" s="40">
        <v>1.194723</v>
      </c>
      <c r="CG378" s="40">
        <v>12.265000000000001</v>
      </c>
      <c r="CH378" s="40">
        <v>0.58943199999999996</v>
      </c>
      <c r="CI378" s="40">
        <v>0.51613900000000001</v>
      </c>
      <c r="CJ378" s="40">
        <v>0.57952000000000004</v>
      </c>
      <c r="CK378" s="40">
        <v>20.324625999999999</v>
      </c>
      <c r="CL378" s="40">
        <v>0.19014400000000001</v>
      </c>
      <c r="CM378" s="41">
        <v>26.840592999999998</v>
      </c>
      <c r="CN378" s="41">
        <v>34.686667999999997</v>
      </c>
      <c r="CO378" s="11">
        <v>497.26611700000001</v>
      </c>
      <c r="CP378" s="40">
        <v>51.805148000000003</v>
      </c>
      <c r="CQ378" s="40">
        <v>15.313402999999999</v>
      </c>
      <c r="CR378" s="40">
        <v>2.7601110000000002</v>
      </c>
      <c r="CS378" s="40">
        <v>22.888501000000002</v>
      </c>
      <c r="CT378" s="40">
        <v>1.304872</v>
      </c>
      <c r="CU378" s="40">
        <v>4.983625</v>
      </c>
      <c r="CV378" s="40">
        <v>3.6228000000000003E-2</v>
      </c>
      <c r="CW378" s="40">
        <v>7.256113</v>
      </c>
      <c r="CX378" s="40">
        <v>25.406414999999999</v>
      </c>
      <c r="CY378" s="40">
        <v>1.353845</v>
      </c>
      <c r="CZ378" s="40">
        <v>5.9227369999999997</v>
      </c>
      <c r="DA378" s="40">
        <v>3.4598529999999998</v>
      </c>
      <c r="DB378" s="40">
        <v>2.381033</v>
      </c>
      <c r="DC378" s="40">
        <v>0.75397000000000003</v>
      </c>
    </row>
    <row r="379" spans="1:107" x14ac:dyDescent="0.25">
      <c r="A379" s="6" t="s">
        <v>158</v>
      </c>
      <c r="B379" s="5" t="s">
        <v>56</v>
      </c>
      <c r="C379" s="10" t="s">
        <v>98</v>
      </c>
      <c r="D379" s="24">
        <f t="shared" si="163"/>
        <v>0.56320599999999998</v>
      </c>
      <c r="E379" s="24">
        <f t="shared" si="164"/>
        <v>0.38353799999999999</v>
      </c>
      <c r="F379" s="8">
        <f t="shared" si="165"/>
        <v>0.94674400000000003</v>
      </c>
      <c r="G379" s="19"/>
      <c r="H379" s="9">
        <v>0.8763951485970779</v>
      </c>
      <c r="I379" s="9">
        <v>1.2287804743175004</v>
      </c>
      <c r="J379" s="9">
        <v>1.5032300539739878</v>
      </c>
      <c r="K379" s="9">
        <v>1.2503856115693686</v>
      </c>
      <c r="L379" s="9">
        <v>1.2180204098600846</v>
      </c>
      <c r="M379" s="9">
        <v>0.99716446511017653</v>
      </c>
      <c r="N379" s="19"/>
      <c r="O379" s="9">
        <f t="shared" si="167"/>
        <v>1.9519303767534943</v>
      </c>
      <c r="P379" s="9">
        <f t="shared" si="168"/>
        <v>1.9777790565199251</v>
      </c>
      <c r="Q379" s="9">
        <f t="shared" si="169"/>
        <v>2.0646872770125739</v>
      </c>
      <c r="R379" s="9">
        <f t="shared" si="170"/>
        <v>2.1326046628845483</v>
      </c>
      <c r="S379" s="9">
        <f t="shared" si="171"/>
        <v>2.0948737606926056</v>
      </c>
      <c r="T379" s="9">
        <f t="shared" si="172"/>
        <v>1.8493036490825772</v>
      </c>
      <c r="U379" s="19"/>
      <c r="V379" s="16">
        <f t="shared" si="173"/>
        <v>-0.56936745551256729</v>
      </c>
      <c r="W379" s="16">
        <f t="shared" si="174"/>
        <v>-0.63247296852394785</v>
      </c>
      <c r="X379" s="16">
        <f t="shared" si="175"/>
        <v>0.24564795484777649</v>
      </c>
      <c r="Y379" s="16">
        <f t="shared" si="176"/>
        <v>-6.7531193545128793E-2</v>
      </c>
      <c r="Z379" s="16">
        <f t="shared" si="177"/>
        <v>-0.53478979468742105</v>
      </c>
      <c r="AA379" s="16">
        <f t="shared" si="178"/>
        <v>-0.73150870644810961</v>
      </c>
      <c r="AB379" s="16">
        <f t="shared" si="179"/>
        <v>-3.6185947886550954E-2</v>
      </c>
      <c r="AC379" s="47">
        <f t="shared" si="180"/>
        <v>0.53489184312132632</v>
      </c>
      <c r="AD379" s="16">
        <f t="shared" si="181"/>
        <v>0.77097726717543125</v>
      </c>
      <c r="AE379" s="16">
        <f t="shared" si="182"/>
        <v>-0.74635386912634827</v>
      </c>
      <c r="AF379" s="16">
        <f t="shared" si="183"/>
        <v>0.73472718963744521</v>
      </c>
      <c r="AG379" s="16">
        <f t="shared" si="184"/>
        <v>0.1863385278315266</v>
      </c>
      <c r="AH379" s="16">
        <f t="shared" si="185"/>
        <v>1.2504302983232354</v>
      </c>
      <c r="AI379" s="16">
        <f t="shared" si="186"/>
        <v>0.93791137745813447</v>
      </c>
      <c r="AJ379" s="16">
        <f t="shared" si="187"/>
        <v>0.78538020510389872</v>
      </c>
      <c r="AK379" s="16">
        <f t="shared" si="188"/>
        <v>0.22046365178989247</v>
      </c>
      <c r="AL379" s="47">
        <f t="shared" si="189"/>
        <v>-0.21058701895839371</v>
      </c>
      <c r="AM379" s="16">
        <f t="shared" si="190"/>
        <v>-0.84379338583621288</v>
      </c>
      <c r="AN379" s="16">
        <f t="shared" si="191"/>
        <v>0.38084695600516222</v>
      </c>
      <c r="AO379" s="16">
        <f t="shared" si="192"/>
        <v>-0.72533046629453213</v>
      </c>
      <c r="AP379" s="16">
        <f t="shared" si="193"/>
        <v>-0.82623615850788656</v>
      </c>
      <c r="AQ379" s="16">
        <f t="shared" si="194"/>
        <v>0.10397367458609015</v>
      </c>
      <c r="AR379" s="19"/>
      <c r="AS379" s="14">
        <v>9.2199999999999997E-4</v>
      </c>
      <c r="AT379" s="16">
        <v>0.19969999999999999</v>
      </c>
      <c r="AU379" s="14">
        <v>6.8099999999999996E-4</v>
      </c>
      <c r="AV379" s="16">
        <v>1.6870540000000001</v>
      </c>
      <c r="AW379" s="15">
        <v>0.45738099999999998</v>
      </c>
      <c r="AX379" s="15">
        <v>6.8904000000000007E-2</v>
      </c>
      <c r="AY379" s="14">
        <v>7.6199999999999998E-4</v>
      </c>
      <c r="AZ379" s="37">
        <v>0.499332</v>
      </c>
      <c r="BA379" s="16">
        <v>3.3828119999999999</v>
      </c>
      <c r="BB379" s="16">
        <v>2.1347109999999998</v>
      </c>
      <c r="BC379" s="16">
        <f t="shared" si="166"/>
        <v>1.5846697749718817</v>
      </c>
      <c r="BD379" s="12">
        <v>181.63428500000001</v>
      </c>
      <c r="BE379" s="15">
        <v>3.2364220000000001</v>
      </c>
      <c r="BF379" s="15">
        <v>0.49333500000000002</v>
      </c>
      <c r="BG379" s="15">
        <v>0.61294899999999997</v>
      </c>
      <c r="BH379" s="15">
        <v>0.56320599999999998</v>
      </c>
      <c r="BI379" s="37">
        <v>0.38353799999999999</v>
      </c>
      <c r="BJ379" s="13">
        <v>1002.934082</v>
      </c>
      <c r="BK379" s="15">
        <v>0.19217300000000001</v>
      </c>
      <c r="BL379" s="15">
        <v>7.0700799999999999</v>
      </c>
      <c r="BM379" s="16">
        <v>7.1598220000000001</v>
      </c>
      <c r="BN379" s="15">
        <v>0.17491399999999999</v>
      </c>
      <c r="BO379" s="19"/>
      <c r="BP379" s="11">
        <v>208.75</v>
      </c>
      <c r="BQ379" s="21">
        <v>0</v>
      </c>
      <c r="BR379" s="21">
        <v>21.707815</v>
      </c>
      <c r="BS379" s="20">
        <v>0</v>
      </c>
      <c r="BT379" s="20">
        <v>34.672080999999999</v>
      </c>
      <c r="BU379" s="21">
        <v>0.95940700000000001</v>
      </c>
      <c r="BV379" s="21">
        <v>42.310859999999998</v>
      </c>
      <c r="BW379" s="20">
        <v>0</v>
      </c>
      <c r="BX379" s="20">
        <v>52.354536000000003</v>
      </c>
      <c r="BY379" s="21">
        <v>0</v>
      </c>
      <c r="BZ379" s="21">
        <v>0.37861400000000001</v>
      </c>
      <c r="CA379" s="20">
        <v>0</v>
      </c>
      <c r="CB379" s="20">
        <v>4.4251839999999998</v>
      </c>
      <c r="CC379" s="20">
        <v>6.4896140000000004</v>
      </c>
      <c r="CD379" s="20">
        <v>10.835557</v>
      </c>
      <c r="CE379" s="20">
        <v>9.3409669999999991</v>
      </c>
      <c r="CF379" s="21">
        <v>1.2381009999999999</v>
      </c>
      <c r="CG379" s="21">
        <v>10.297001</v>
      </c>
      <c r="CH379" s="21">
        <v>0.62701499999999999</v>
      </c>
      <c r="CI379" s="21">
        <v>0.54013800000000001</v>
      </c>
      <c r="CJ379" s="21">
        <v>0.70427200000000001</v>
      </c>
      <c r="CK379" s="21">
        <v>20.814001000000001</v>
      </c>
      <c r="CL379" s="21">
        <v>0.179256</v>
      </c>
      <c r="CM379" s="23">
        <v>27.340019000000002</v>
      </c>
      <c r="CN379" s="23">
        <v>36.673302</v>
      </c>
      <c r="CO379" s="22">
        <v>0</v>
      </c>
      <c r="CP379" s="21">
        <v>49.644917</v>
      </c>
      <c r="CQ379" s="21">
        <v>17.943804</v>
      </c>
      <c r="CR379" s="21">
        <v>3.1732330000000002</v>
      </c>
      <c r="CS379" s="21">
        <v>25.073001999999999</v>
      </c>
      <c r="CT379" s="21">
        <v>1.304551</v>
      </c>
      <c r="CU379" s="21">
        <v>24.013000000000002</v>
      </c>
      <c r="CV379" s="21">
        <v>0.10168199999999999</v>
      </c>
      <c r="CW379" s="21">
        <v>7.4109749999999996</v>
      </c>
      <c r="CX379" s="21">
        <v>30.900361</v>
      </c>
      <c r="CY379" s="21">
        <v>1.4339150000000001</v>
      </c>
      <c r="CZ379" s="21">
        <v>6.7149830000000001</v>
      </c>
      <c r="DA379" s="21">
        <v>3.4350230000000002</v>
      </c>
      <c r="DB379" s="21">
        <v>2.642474</v>
      </c>
      <c r="DC379" s="21">
        <v>0.77577399999999996</v>
      </c>
    </row>
    <row r="380" spans="1:107" x14ac:dyDescent="0.25">
      <c r="A380" s="6" t="s">
        <v>367</v>
      </c>
      <c r="B380" s="5" t="s">
        <v>51</v>
      </c>
      <c r="C380" s="5" t="s">
        <v>80</v>
      </c>
      <c r="D380" s="24">
        <f t="shared" si="163"/>
        <v>0.68815599999999999</v>
      </c>
      <c r="E380" s="24">
        <f t="shared" si="164"/>
        <v>0.25843100000000002</v>
      </c>
      <c r="F380" s="8">
        <f t="shared" si="165"/>
        <v>0.94658700000000007</v>
      </c>
      <c r="G380" s="19"/>
      <c r="H380" s="9">
        <v>0.76381408147500141</v>
      </c>
      <c r="I380" s="9">
        <v>0.60915352613979057</v>
      </c>
      <c r="J380" s="9">
        <v>0.82038948590454541</v>
      </c>
      <c r="K380" s="9">
        <v>0.88105859378972307</v>
      </c>
      <c r="L380" s="9">
        <v>0.740387476575884</v>
      </c>
      <c r="M380" s="9">
        <v>0.86022184689524461</v>
      </c>
      <c r="N380" s="19"/>
      <c r="O380" s="9">
        <f t="shared" si="167"/>
        <v>2.3607454142626683</v>
      </c>
      <c r="P380" s="9">
        <f t="shared" si="168"/>
        <v>2.5973458588959679</v>
      </c>
      <c r="Q380" s="9">
        <f t="shared" si="169"/>
        <v>2.3614724586322566</v>
      </c>
      <c r="R380" s="9">
        <f t="shared" si="170"/>
        <v>2.6017146239363131</v>
      </c>
      <c r="S380" s="9">
        <f t="shared" si="171"/>
        <v>2.3767529770818121</v>
      </c>
      <c r="T380" s="9">
        <f t="shared" si="172"/>
        <v>2.1887389094672902</v>
      </c>
      <c r="U380" s="19"/>
      <c r="V380" s="16">
        <f t="shared" si="173"/>
        <v>-0.51112042186677342</v>
      </c>
      <c r="W380" s="16">
        <f t="shared" si="174"/>
        <v>-0.54561522701754595</v>
      </c>
      <c r="X380" s="16">
        <f t="shared" si="175"/>
        <v>0.16248895494527202</v>
      </c>
      <c r="Y380" s="16">
        <f t="shared" si="176"/>
        <v>-0.91870418181091373</v>
      </c>
      <c r="Z380" s="16">
        <f t="shared" si="177"/>
        <v>-0.49134088719342728</v>
      </c>
      <c r="AA380" s="16">
        <f t="shared" si="178"/>
        <v>-0.75999340190880693</v>
      </c>
      <c r="AB380" s="16">
        <f t="shared" si="179"/>
        <v>-8.4824915245282517E-2</v>
      </c>
      <c r="AC380" s="47">
        <f t="shared" si="180"/>
        <v>0.49532476471732889</v>
      </c>
      <c r="AD380" s="16">
        <f t="shared" si="181"/>
        <v>-0.27620802210292267</v>
      </c>
      <c r="AE380" s="16">
        <f t="shared" si="182"/>
        <v>0.14731846625901376</v>
      </c>
      <c r="AF380" s="16">
        <f t="shared" si="183"/>
        <v>-0.41829345756845598</v>
      </c>
      <c r="AG380" s="16">
        <f t="shared" si="184"/>
        <v>0.5857655518271101</v>
      </c>
      <c r="AH380" s="16">
        <f t="shared" si="185"/>
        <v>1.0512828941621803</v>
      </c>
      <c r="AI380" s="16">
        <f t="shared" si="186"/>
        <v>0.92890245142759442</v>
      </c>
      <c r="AJ380" s="16">
        <f t="shared" si="187"/>
        <v>0.50356136778327565</v>
      </c>
      <c r="AK380" s="16">
        <f t="shared" si="188"/>
        <v>0.58918510221826448</v>
      </c>
      <c r="AL380" s="47">
        <f t="shared" si="189"/>
        <v>-0.54634396663258</v>
      </c>
      <c r="AM380" s="16">
        <f t="shared" si="190"/>
        <v>-0.65155022201884327</v>
      </c>
      <c r="AN380" s="16">
        <f t="shared" si="191"/>
        <v>1.4038301402486739</v>
      </c>
      <c r="AO380" s="16">
        <f t="shared" si="192"/>
        <v>-0.40056701614554135</v>
      </c>
      <c r="AP380" s="16">
        <f t="shared" si="193"/>
        <v>-0.5493623885921618</v>
      </c>
      <c r="AQ380" s="16">
        <f t="shared" si="194"/>
        <v>0.6276915624428</v>
      </c>
      <c r="AR380" s="19"/>
      <c r="AS380" s="14">
        <v>9.3000000000000005E-4</v>
      </c>
      <c r="AT380" s="16">
        <v>0.21138000000000001</v>
      </c>
      <c r="AU380" s="14">
        <v>6.7000000000000002E-4</v>
      </c>
      <c r="AV380" s="16">
        <v>0.62291200000000002</v>
      </c>
      <c r="AW380" s="15">
        <v>0.46320800000000001</v>
      </c>
      <c r="AX380" s="15">
        <v>6.6697000000000006E-2</v>
      </c>
      <c r="AY380" s="14">
        <v>7.5699999999999997E-4</v>
      </c>
      <c r="AZ380" s="37">
        <v>0.49384699999999998</v>
      </c>
      <c r="BA380" s="16">
        <v>2.921691</v>
      </c>
      <c r="BB380" s="16">
        <v>2.6691720000000001</v>
      </c>
      <c r="BC380" s="16">
        <f t="shared" si="166"/>
        <v>1.094605742904541</v>
      </c>
      <c r="BD380" s="12">
        <v>189.170985</v>
      </c>
      <c r="BE380" s="15">
        <v>2.927092</v>
      </c>
      <c r="BF380" s="15">
        <v>0.49077700000000002</v>
      </c>
      <c r="BG380" s="15">
        <v>0.50001799999999996</v>
      </c>
      <c r="BH380" s="15">
        <v>0.68815599999999999</v>
      </c>
      <c r="BI380" s="37">
        <v>0.25843100000000002</v>
      </c>
      <c r="BJ380" s="13">
        <v>1065.0019729999999</v>
      </c>
      <c r="BK380" s="15">
        <v>0.23905999999999999</v>
      </c>
      <c r="BL380" s="15">
        <v>7.1475710000000001</v>
      </c>
      <c r="BM380" s="16">
        <v>8.2006979999999992</v>
      </c>
      <c r="BN380" s="15">
        <v>0.181335</v>
      </c>
      <c r="BO380" s="19"/>
      <c r="BP380" s="11">
        <v>158.66666699999999</v>
      </c>
      <c r="BQ380" s="40">
        <v>27.328844</v>
      </c>
      <c r="BR380" s="40">
        <v>25.578579999999999</v>
      </c>
      <c r="BS380" s="39">
        <v>23.742018000000002</v>
      </c>
      <c r="BT380" s="39">
        <v>35.439619999999998</v>
      </c>
      <c r="BU380" s="40">
        <v>0.94089900000000004</v>
      </c>
      <c r="BV380" s="40">
        <v>48.508662999999999</v>
      </c>
      <c r="BW380" s="39">
        <v>49.773966000000001</v>
      </c>
      <c r="BX380" s="39">
        <v>36.740547999999997</v>
      </c>
      <c r="BY380" s="40">
        <v>1.891141</v>
      </c>
      <c r="BZ380" s="40">
        <v>0.27487400000000001</v>
      </c>
      <c r="CA380" s="39">
        <v>3.4584190000000001</v>
      </c>
      <c r="CB380" s="39">
        <v>3.5004729999999999</v>
      </c>
      <c r="CC380" s="39">
        <v>3.7848660000000001</v>
      </c>
      <c r="CD380" s="39">
        <v>10.816948999999999</v>
      </c>
      <c r="CE380" s="39">
        <v>8.4277049999999996</v>
      </c>
      <c r="CF380" s="40">
        <v>1.1413610000000001</v>
      </c>
      <c r="CG380" s="40">
        <v>17.248166999999999</v>
      </c>
      <c r="CH380" s="40">
        <v>0.57847000000000004</v>
      </c>
      <c r="CI380" s="40">
        <v>0.55292600000000003</v>
      </c>
      <c r="CJ380" s="40">
        <v>0.52521700000000004</v>
      </c>
      <c r="CK380" s="40">
        <v>21.432834</v>
      </c>
      <c r="CL380" s="40">
        <v>0.195851</v>
      </c>
      <c r="CM380" s="41">
        <v>30.154478000000001</v>
      </c>
      <c r="CN380" s="41">
        <v>34.122340999999999</v>
      </c>
      <c r="CO380" s="11">
        <v>856.70187399999998</v>
      </c>
      <c r="CP380" s="40">
        <v>57.155808</v>
      </c>
      <c r="CQ380" s="40">
        <v>17.972521</v>
      </c>
      <c r="CR380" s="40">
        <v>2.4338790000000001</v>
      </c>
      <c r="CS380" s="40">
        <v>25.109835</v>
      </c>
      <c r="CT380" s="40">
        <v>1.210361</v>
      </c>
      <c r="CU380" s="40">
        <v>9.5091669999999997</v>
      </c>
      <c r="CV380" s="40">
        <v>3.5499000000000003E-2</v>
      </c>
      <c r="CW380" s="40">
        <v>6.4739789999999999</v>
      </c>
      <c r="CX380" s="40">
        <v>27.043244999999999</v>
      </c>
      <c r="CY380" s="40">
        <v>1.3822570000000001</v>
      </c>
      <c r="CZ380" s="40">
        <v>6.5419340000000004</v>
      </c>
      <c r="DA380" s="40">
        <v>3.460286</v>
      </c>
      <c r="DB380" s="40">
        <v>2.5158079999999998</v>
      </c>
      <c r="DC380" s="40">
        <v>0.74325600000000003</v>
      </c>
    </row>
    <row r="381" spans="1:107" x14ac:dyDescent="0.25">
      <c r="A381" s="6" t="s">
        <v>401</v>
      </c>
      <c r="B381" s="5" t="s">
        <v>56</v>
      </c>
      <c r="C381" s="5" t="s">
        <v>52</v>
      </c>
      <c r="D381" s="24">
        <f t="shared" si="163"/>
        <v>0.45949200000000001</v>
      </c>
      <c r="E381" s="24">
        <f t="shared" si="164"/>
        <v>0.48687900000000001</v>
      </c>
      <c r="F381" s="8">
        <f t="shared" si="165"/>
        <v>0.94637100000000007</v>
      </c>
      <c r="G381" s="19"/>
      <c r="H381" s="9">
        <v>0.61289591760831275</v>
      </c>
      <c r="I381" s="9">
        <v>0.93321717349465594</v>
      </c>
      <c r="J381" s="9">
        <v>0.83483330829653024</v>
      </c>
      <c r="K381" s="9">
        <v>0.99422524733065631</v>
      </c>
      <c r="L381" s="9">
        <v>0.80369614175016402</v>
      </c>
      <c r="M381" s="9">
        <v>0.82749102392617202</v>
      </c>
      <c r="N381" s="19"/>
      <c r="O381" s="9">
        <f t="shared" si="167"/>
        <v>2.062572437053527</v>
      </c>
      <c r="P381" s="9">
        <f t="shared" si="168"/>
        <v>2.1456798283445351</v>
      </c>
      <c r="Q381" s="9">
        <f t="shared" si="169"/>
        <v>2.1147934286740715</v>
      </c>
      <c r="R381" s="9">
        <f t="shared" si="170"/>
        <v>2.3076050585022752</v>
      </c>
      <c r="S381" s="9">
        <f t="shared" si="171"/>
        <v>2.104869443049759</v>
      </c>
      <c r="T381" s="9">
        <f t="shared" si="172"/>
        <v>1.904764128266822</v>
      </c>
      <c r="U381" s="19"/>
      <c r="V381" s="16">
        <f t="shared" si="173"/>
        <v>-8.8829427934773303E-2</v>
      </c>
      <c r="W381" s="16">
        <f t="shared" si="174"/>
        <v>-4.9629683925524193E-3</v>
      </c>
      <c r="X381" s="16">
        <f t="shared" si="175"/>
        <v>-0.10966777200838049</v>
      </c>
      <c r="Y381" s="16">
        <f t="shared" si="176"/>
        <v>9.6902442412973563E-2</v>
      </c>
      <c r="Z381" s="16">
        <f t="shared" si="177"/>
        <v>-0.40477115731437024</v>
      </c>
      <c r="AA381" s="16">
        <f t="shared" si="178"/>
        <v>-0.74525415305691933</v>
      </c>
      <c r="AB381" s="16">
        <f t="shared" si="179"/>
        <v>-0.13346388260401409</v>
      </c>
      <c r="AC381" s="47">
        <f t="shared" si="180"/>
        <v>-0.18864827191957326</v>
      </c>
      <c r="AD381" s="16">
        <f t="shared" si="181"/>
        <v>0.57594306354167057</v>
      </c>
      <c r="AE381" s="16">
        <f t="shared" si="182"/>
        <v>-0.41314443325309747</v>
      </c>
      <c r="AF381" s="16">
        <f t="shared" si="183"/>
        <v>0.32982160791671478</v>
      </c>
      <c r="AG381" s="16">
        <f t="shared" si="184"/>
        <v>-0.14425213734217809</v>
      </c>
      <c r="AH381" s="16">
        <f t="shared" si="185"/>
        <v>-0.83318603397473168</v>
      </c>
      <c r="AI381" s="16">
        <f t="shared" si="186"/>
        <v>-0.79954699755226355</v>
      </c>
      <c r="AJ381" s="16">
        <f t="shared" si="187"/>
        <v>-0.74423145614800312</v>
      </c>
      <c r="AK381" s="16">
        <f t="shared" si="188"/>
        <v>-8.5591382301569374E-2</v>
      </c>
      <c r="AL381" s="47">
        <f t="shared" si="189"/>
        <v>6.6755245899672591E-2</v>
      </c>
      <c r="AM381" s="16">
        <f t="shared" si="190"/>
        <v>-1.2271696023374823</v>
      </c>
      <c r="AN381" s="16">
        <f t="shared" si="191"/>
        <v>1.1173154309372271</v>
      </c>
      <c r="AO381" s="16">
        <f t="shared" si="192"/>
        <v>-1.1397851398970664</v>
      </c>
      <c r="AP381" s="16">
        <f t="shared" si="193"/>
        <v>-0.87443814975989786</v>
      </c>
      <c r="AQ381" s="16">
        <f t="shared" si="194"/>
        <v>0.63853948007010719</v>
      </c>
      <c r="AR381" s="19"/>
      <c r="AS381" s="14">
        <v>9.8799999999999995E-4</v>
      </c>
      <c r="AT381" s="16">
        <v>0.28408299999999997</v>
      </c>
      <c r="AU381" s="14">
        <v>6.3400000000000001E-4</v>
      </c>
      <c r="AV381" s="16">
        <v>1.89263</v>
      </c>
      <c r="AW381" s="15">
        <v>0.47481800000000002</v>
      </c>
      <c r="AX381" s="15">
        <v>6.7838999999999997E-2</v>
      </c>
      <c r="AY381" s="14">
        <v>7.5199999999999996E-4</v>
      </c>
      <c r="AZ381" s="37">
        <v>0.39903100000000002</v>
      </c>
      <c r="BA381" s="16">
        <v>3.2969300000000001</v>
      </c>
      <c r="BB381" s="16">
        <v>2.333987</v>
      </c>
      <c r="BC381" s="16">
        <f t="shared" si="166"/>
        <v>1.4125742774060011</v>
      </c>
      <c r="BD381" s="12">
        <v>175.396443</v>
      </c>
      <c r="BE381" s="15">
        <v>0</v>
      </c>
      <c r="BF381" s="15">
        <v>0</v>
      </c>
      <c r="BG381" s="15">
        <v>0</v>
      </c>
      <c r="BH381" s="15">
        <v>0.45949200000000001</v>
      </c>
      <c r="BI381" s="37">
        <v>0.48687900000000001</v>
      </c>
      <c r="BJ381" s="13">
        <v>879.15671199999997</v>
      </c>
      <c r="BK381" s="15">
        <v>0.22592799999999999</v>
      </c>
      <c r="BL381" s="15">
        <v>6.9711879999999997</v>
      </c>
      <c r="BM381" s="16">
        <v>6.978612</v>
      </c>
      <c r="BN381" s="15">
        <v>0.18146799999999999</v>
      </c>
      <c r="BO381" s="19"/>
      <c r="BP381" s="11">
        <v>185.57142899999999</v>
      </c>
      <c r="BQ381" s="40">
        <v>0</v>
      </c>
      <c r="BR381" s="40">
        <v>27.553854999999999</v>
      </c>
      <c r="BS381" s="39">
        <v>0</v>
      </c>
      <c r="BT381" s="39">
        <v>48.484755</v>
      </c>
      <c r="BU381" s="40">
        <v>1.1435169999999999</v>
      </c>
      <c r="BV381" s="40">
        <v>64.350457000000006</v>
      </c>
      <c r="BW381" s="39">
        <v>0</v>
      </c>
      <c r="BX381" s="39">
        <v>58.004761000000002</v>
      </c>
      <c r="BY381" s="40">
        <v>0</v>
      </c>
      <c r="BZ381" s="40">
        <v>0.44859399999999999</v>
      </c>
      <c r="CA381" s="39">
        <v>0</v>
      </c>
      <c r="CB381" s="39">
        <v>2.5936370000000002</v>
      </c>
      <c r="CC381" s="39">
        <v>5.9117230000000003</v>
      </c>
      <c r="CD381" s="39">
        <v>12.053870999999999</v>
      </c>
      <c r="CE381" s="39">
        <v>10.269168000000001</v>
      </c>
      <c r="CF381" s="40">
        <v>1.2241169999999999</v>
      </c>
      <c r="CG381" s="40">
        <v>14.976144</v>
      </c>
      <c r="CH381" s="40">
        <v>0.671489</v>
      </c>
      <c r="CI381" s="40">
        <v>0.65222400000000003</v>
      </c>
      <c r="CJ381" s="40">
        <v>0.72172999999999998</v>
      </c>
      <c r="CK381" s="40">
        <v>22.341144</v>
      </c>
      <c r="CL381" s="40">
        <v>0.20525499999999999</v>
      </c>
      <c r="CM381" s="41">
        <v>28.215551000000001</v>
      </c>
      <c r="CN381" s="41">
        <v>34.815085000000003</v>
      </c>
      <c r="CO381" s="11">
        <v>772.41475100000002</v>
      </c>
      <c r="CP381" s="40">
        <v>65.137028000000001</v>
      </c>
      <c r="CQ381" s="40">
        <v>16.862874000000001</v>
      </c>
      <c r="CR381" s="40">
        <v>3.0615920000000001</v>
      </c>
      <c r="CS381" s="40">
        <v>25.379429999999999</v>
      </c>
      <c r="CT381" s="40">
        <v>1.243247</v>
      </c>
      <c r="CU381" s="40">
        <v>8.2294289999999997</v>
      </c>
      <c r="CV381" s="40">
        <v>9.6702999999999997E-2</v>
      </c>
      <c r="CW381" s="40">
        <v>6.2417749999999996</v>
      </c>
      <c r="CX381" s="40">
        <v>29.297284999999999</v>
      </c>
      <c r="CY381" s="40">
        <v>1.5499130000000001</v>
      </c>
      <c r="CZ381" s="40">
        <v>6.7809720000000002</v>
      </c>
      <c r="DA381" s="40">
        <v>3.4338250000000001</v>
      </c>
      <c r="DB381" s="40">
        <v>2.565909</v>
      </c>
      <c r="DC381" s="40">
        <v>0.92484100000000002</v>
      </c>
    </row>
    <row r="382" spans="1:107" x14ac:dyDescent="0.25">
      <c r="A382" s="6" t="s">
        <v>677</v>
      </c>
      <c r="B382" s="5" t="s">
        <v>56</v>
      </c>
      <c r="C382" s="5" t="s">
        <v>100</v>
      </c>
      <c r="D382" s="24">
        <f t="shared" si="163"/>
        <v>0.78328200000000003</v>
      </c>
      <c r="E382" s="24">
        <f t="shared" si="164"/>
        <v>0.16303699999999999</v>
      </c>
      <c r="F382" s="8">
        <f t="shared" si="165"/>
        <v>0.94631900000000002</v>
      </c>
      <c r="G382" s="19"/>
      <c r="H382" s="9">
        <v>1.7123874615983607</v>
      </c>
      <c r="I382" s="9">
        <v>1.4543784808030886</v>
      </c>
      <c r="J382" s="9">
        <v>1.5737275278161578</v>
      </c>
      <c r="K382" s="9">
        <v>1.1313894253997776</v>
      </c>
      <c r="L382" s="9">
        <v>1.6001629494987406</v>
      </c>
      <c r="M382" s="9">
        <v>1.447799061190665</v>
      </c>
      <c r="N382" s="19"/>
      <c r="O382" s="9">
        <f t="shared" si="167"/>
        <v>2.6630494787748322</v>
      </c>
      <c r="P382" s="9">
        <f t="shared" si="168"/>
        <v>2.574284857229804</v>
      </c>
      <c r="Q382" s="9">
        <f t="shared" si="169"/>
        <v>2.6347159199727401</v>
      </c>
      <c r="R382" s="9">
        <f t="shared" si="170"/>
        <v>2.6663820809693117</v>
      </c>
      <c r="S382" s="9">
        <f t="shared" si="171"/>
        <v>2.6522239137954582</v>
      </c>
      <c r="T382" s="9">
        <f t="shared" si="172"/>
        <v>2.5518044509206335</v>
      </c>
      <c r="U382" s="19"/>
      <c r="V382" s="16">
        <f t="shared" si="173"/>
        <v>-0.43831162980953248</v>
      </c>
      <c r="W382" s="16">
        <f t="shared" si="174"/>
        <v>-0.77511152501660963</v>
      </c>
      <c r="X382" s="16">
        <f t="shared" si="175"/>
        <v>0.54048440904756723</v>
      </c>
      <c r="Y382" s="16">
        <f t="shared" si="176"/>
        <v>-0.52239605096269637</v>
      </c>
      <c r="Z382" s="16">
        <f t="shared" si="177"/>
        <v>-0.85958659604847532</v>
      </c>
      <c r="AA382" s="16">
        <f t="shared" si="178"/>
        <v>-0.78144404253213229</v>
      </c>
      <c r="AB382" s="16">
        <f t="shared" si="179"/>
        <v>0.26537564973758393</v>
      </c>
      <c r="AC382" s="47">
        <f t="shared" si="180"/>
        <v>0.6200710704311535</v>
      </c>
      <c r="AD382" s="16">
        <f t="shared" si="181"/>
        <v>-1.5219338703678542</v>
      </c>
      <c r="AE382" s="16">
        <f t="shared" si="182"/>
        <v>1.753603113019504</v>
      </c>
      <c r="AF382" s="16">
        <f t="shared" si="183"/>
        <v>-1.4554365365543747</v>
      </c>
      <c r="AG382" s="16">
        <f t="shared" si="184"/>
        <v>0.63735559012839427</v>
      </c>
      <c r="AH382" s="16">
        <f t="shared" si="185"/>
        <v>1.2347884746026232</v>
      </c>
      <c r="AI382" s="16">
        <f t="shared" si="186"/>
        <v>1.8280411666148499</v>
      </c>
      <c r="AJ382" s="16">
        <f t="shared" si="187"/>
        <v>1.2922403590757199</v>
      </c>
      <c r="AK382" s="16">
        <f t="shared" si="188"/>
        <v>0.86989736066923939</v>
      </c>
      <c r="AL382" s="47">
        <f t="shared" si="189"/>
        <v>-0.80235840440529738</v>
      </c>
      <c r="AM382" s="16">
        <f t="shared" si="190"/>
        <v>1.9765230446120479</v>
      </c>
      <c r="AN382" s="16">
        <f t="shared" si="191"/>
        <v>0.6226346508413978</v>
      </c>
      <c r="AO382" s="16">
        <f t="shared" si="192"/>
        <v>1.6004470708811636</v>
      </c>
      <c r="AP382" s="16">
        <f t="shared" si="193"/>
        <v>-6.1314533969870477E-3</v>
      </c>
      <c r="AQ382" s="16">
        <f t="shared" si="194"/>
        <v>0.35102888130123944</v>
      </c>
      <c r="AR382" s="19"/>
      <c r="AS382" s="14">
        <v>9.3999999999999997E-4</v>
      </c>
      <c r="AT382" s="16">
        <v>0.18051900000000001</v>
      </c>
      <c r="AU382" s="14">
        <v>7.2000000000000005E-4</v>
      </c>
      <c r="AV382" s="16">
        <v>1.118379</v>
      </c>
      <c r="AW382" s="15">
        <v>0.41382200000000002</v>
      </c>
      <c r="AX382" s="15">
        <v>6.5034999999999996E-2</v>
      </c>
      <c r="AY382" s="14">
        <v>7.9299999999999998E-4</v>
      </c>
      <c r="AZ382" s="37">
        <v>0.51114000000000004</v>
      </c>
      <c r="BA382" s="16">
        <v>2.3731439999999999</v>
      </c>
      <c r="BB382" s="16">
        <v>3.6298110000000001</v>
      </c>
      <c r="BC382" s="16">
        <f t="shared" si="166"/>
        <v>0.65379271813325812</v>
      </c>
      <c r="BD382" s="12">
        <v>190.14442600000001</v>
      </c>
      <c r="BE382" s="15">
        <v>3.212126</v>
      </c>
      <c r="BF382" s="15">
        <v>0.74607900000000005</v>
      </c>
      <c r="BG382" s="15">
        <v>0.81605899999999998</v>
      </c>
      <c r="BH382" s="15">
        <v>0.78328200000000003</v>
      </c>
      <c r="BI382" s="37">
        <v>0.16303699999999999</v>
      </c>
      <c r="BJ382" s="13">
        <v>1913.5053049999999</v>
      </c>
      <c r="BK382" s="15">
        <v>0.20325499999999999</v>
      </c>
      <c r="BL382" s="15">
        <v>7.6250280000000004</v>
      </c>
      <c r="BM382" s="16">
        <v>10.242914000000001</v>
      </c>
      <c r="BN382" s="15">
        <v>0.17794299999999999</v>
      </c>
      <c r="BO382" s="19"/>
      <c r="BP382" s="11">
        <v>165.36363600000001</v>
      </c>
      <c r="BQ382" s="40">
        <v>0</v>
      </c>
      <c r="BR382" s="40">
        <v>56.304155999999999</v>
      </c>
      <c r="BS382" s="39">
        <v>0</v>
      </c>
      <c r="BT382" s="39">
        <v>23.601904999999999</v>
      </c>
      <c r="BU382" s="40">
        <v>0.81882500000000003</v>
      </c>
      <c r="BV382" s="40">
        <v>86.727502000000001</v>
      </c>
      <c r="BW382" s="39">
        <v>0</v>
      </c>
      <c r="BX382" s="39">
        <v>82.727176999999998</v>
      </c>
      <c r="BY382" s="40">
        <v>0</v>
      </c>
      <c r="BZ382" s="40">
        <v>0.62522599999999995</v>
      </c>
      <c r="CA382" s="39">
        <v>0</v>
      </c>
      <c r="CB382" s="39">
        <v>9.7323529999999998</v>
      </c>
      <c r="CC382" s="39">
        <v>7.9058010000000003</v>
      </c>
      <c r="CD382" s="39">
        <v>9.4989209999999993</v>
      </c>
      <c r="CE382" s="39">
        <v>7.8973880000000003</v>
      </c>
      <c r="CF382" s="40">
        <v>1.4491830000000001</v>
      </c>
      <c r="CG382" s="40">
        <v>19.467272999999999</v>
      </c>
      <c r="CH382" s="40">
        <v>1.4903500000000001</v>
      </c>
      <c r="CI382" s="40">
        <v>1.4433549999999999</v>
      </c>
      <c r="CJ382" s="40">
        <v>2.249438</v>
      </c>
      <c r="CK382" s="40">
        <v>16.591819999999998</v>
      </c>
      <c r="CL382" s="40">
        <v>0.13237399999999999</v>
      </c>
      <c r="CM382" s="41">
        <v>31.924719</v>
      </c>
      <c r="CN382" s="41">
        <v>39.788224</v>
      </c>
      <c r="CO382" s="11">
        <v>0</v>
      </c>
      <c r="CP382" s="40">
        <v>71.140501999999998</v>
      </c>
      <c r="CQ382" s="40">
        <v>15.047803</v>
      </c>
      <c r="CR382" s="40">
        <v>3.4229250000000002</v>
      </c>
      <c r="CS382" s="40">
        <v>29.854092000000001</v>
      </c>
      <c r="CT382" s="40">
        <v>1.358393</v>
      </c>
      <c r="CU382" s="40">
        <v>13.859819</v>
      </c>
      <c r="CV382" s="40">
        <v>1.5564E-2</v>
      </c>
      <c r="CW382" s="40">
        <v>8.2480469999999997</v>
      </c>
      <c r="CX382" s="40">
        <v>24.266649000000001</v>
      </c>
      <c r="CY382" s="40">
        <v>1.482437</v>
      </c>
      <c r="CZ382" s="40">
        <v>6.9729900000000002</v>
      </c>
      <c r="DA382" s="40">
        <v>3.1393610000000001</v>
      </c>
      <c r="DB382" s="40">
        <v>2.5757599999999998</v>
      </c>
      <c r="DC382" s="40">
        <v>0.80956799999999995</v>
      </c>
    </row>
    <row r="383" spans="1:107" x14ac:dyDescent="0.25">
      <c r="A383" s="6" t="s">
        <v>455</v>
      </c>
      <c r="B383" s="5" t="s">
        <v>56</v>
      </c>
      <c r="C383" s="5" t="s">
        <v>98</v>
      </c>
      <c r="D383" s="24">
        <f t="shared" si="163"/>
        <v>0.60097400000000001</v>
      </c>
      <c r="E383" s="24">
        <f t="shared" si="164"/>
        <v>0.34532600000000002</v>
      </c>
      <c r="F383" s="8">
        <f t="shared" si="165"/>
        <v>0.94630000000000003</v>
      </c>
      <c r="G383" s="19"/>
      <c r="H383" s="9">
        <v>0.94057852176749379</v>
      </c>
      <c r="I383" s="9">
        <v>0.8797211472050227</v>
      </c>
      <c r="J383" s="9">
        <v>1.0240345520542802</v>
      </c>
      <c r="K383" s="9">
        <v>1.1198018572733686</v>
      </c>
      <c r="L383" s="9">
        <v>0.96014831478668916</v>
      </c>
      <c r="M383" s="9">
        <v>0.87771462729431693</v>
      </c>
      <c r="N383" s="19"/>
      <c r="O383" s="9">
        <f t="shared" si="167"/>
        <v>1.9316100497604733</v>
      </c>
      <c r="P383" s="9">
        <f t="shared" si="168"/>
        <v>2.0086828967921067</v>
      </c>
      <c r="Q383" s="9">
        <f t="shared" si="169"/>
        <v>2.069152420081156</v>
      </c>
      <c r="R383" s="9">
        <f t="shared" si="170"/>
        <v>2.1385326755672862</v>
      </c>
      <c r="S383" s="9">
        <f t="shared" si="171"/>
        <v>2.0885395482489146</v>
      </c>
      <c r="T383" s="9">
        <f t="shared" si="172"/>
        <v>1.8476450077611941</v>
      </c>
      <c r="U383" s="19"/>
      <c r="V383" s="16">
        <f t="shared" si="173"/>
        <v>-0.65673800598125687</v>
      </c>
      <c r="W383" s="16">
        <f t="shared" si="174"/>
        <v>-0.67489048201303292</v>
      </c>
      <c r="X383" s="16">
        <f t="shared" si="175"/>
        <v>0.24564795484777649</v>
      </c>
      <c r="Y383" s="16">
        <f t="shared" si="176"/>
        <v>-0.32235229771048024</v>
      </c>
      <c r="Z383" s="16">
        <f t="shared" si="177"/>
        <v>-0.49646348878058594</v>
      </c>
      <c r="AA383" s="16">
        <f t="shared" si="178"/>
        <v>-0.74522834001164451</v>
      </c>
      <c r="AB383" s="16">
        <f t="shared" si="179"/>
        <v>-8.4824915245282517E-2</v>
      </c>
      <c r="AC383" s="47">
        <f t="shared" si="180"/>
        <v>0.63681404016236121</v>
      </c>
      <c r="AD383" s="16">
        <f t="shared" si="181"/>
        <v>0.76132116422195117</v>
      </c>
      <c r="AE383" s="16">
        <f t="shared" si="182"/>
        <v>-0.74424367869663233</v>
      </c>
      <c r="AF383" s="16">
        <f t="shared" si="183"/>
        <v>0.72784070992474448</v>
      </c>
      <c r="AG383" s="16">
        <f t="shared" si="184"/>
        <v>0.34155414057444639</v>
      </c>
      <c r="AH383" s="16">
        <f t="shared" si="185"/>
        <v>1.2286736391688735</v>
      </c>
      <c r="AI383" s="16">
        <f t="shared" si="186"/>
        <v>0.88142421381316338</v>
      </c>
      <c r="AJ383" s="16">
        <f t="shared" si="187"/>
        <v>0.68208664253582418</v>
      </c>
      <c r="AK383" s="16">
        <f t="shared" si="188"/>
        <v>0.33191520632993859</v>
      </c>
      <c r="AL383" s="47">
        <f t="shared" si="189"/>
        <v>-0.31313879051814658</v>
      </c>
      <c r="AM383" s="16">
        <f t="shared" si="190"/>
        <v>-0.76300587910474538</v>
      </c>
      <c r="AN383" s="16">
        <f t="shared" si="191"/>
        <v>0.38789418804198783</v>
      </c>
      <c r="AO383" s="16">
        <f t="shared" si="192"/>
        <v>-0.60389673891887596</v>
      </c>
      <c r="AP383" s="16">
        <f t="shared" si="193"/>
        <v>-0.77017916586703428</v>
      </c>
      <c r="AQ383" s="16">
        <f t="shared" si="194"/>
        <v>0.13390740217422525</v>
      </c>
      <c r="AR383" s="19"/>
      <c r="AS383" s="14">
        <v>9.1E-4</v>
      </c>
      <c r="AT383" s="16">
        <v>0.193996</v>
      </c>
      <c r="AU383" s="14">
        <v>6.8099999999999996E-4</v>
      </c>
      <c r="AV383" s="16">
        <v>1.3684750000000001</v>
      </c>
      <c r="AW383" s="15">
        <v>0.46252100000000002</v>
      </c>
      <c r="AX383" s="15">
        <v>6.7840999999999999E-2</v>
      </c>
      <c r="AY383" s="14">
        <v>7.5699999999999997E-4</v>
      </c>
      <c r="AZ383" s="37">
        <v>0.51346099999999995</v>
      </c>
      <c r="BA383" s="16">
        <v>3.3785599999999998</v>
      </c>
      <c r="BB383" s="16">
        <v>2.1359729999999999</v>
      </c>
      <c r="BC383" s="16">
        <f t="shared" si="166"/>
        <v>1.5817428403823457</v>
      </c>
      <c r="BD383" s="12">
        <v>184.56301400000001</v>
      </c>
      <c r="BE383" s="15">
        <v>3.2026279999999998</v>
      </c>
      <c r="BF383" s="15">
        <v>0.477296</v>
      </c>
      <c r="BG383" s="15">
        <v>0.57155699999999998</v>
      </c>
      <c r="BH383" s="15">
        <v>0.60097400000000001</v>
      </c>
      <c r="BI383" s="37">
        <v>0.34532600000000002</v>
      </c>
      <c r="BJ383" s="13">
        <v>1029.017247</v>
      </c>
      <c r="BK383" s="15">
        <v>0.192496</v>
      </c>
      <c r="BL383" s="15">
        <v>7.0990549999999999</v>
      </c>
      <c r="BM383" s="16">
        <v>7.3705619999999996</v>
      </c>
      <c r="BN383" s="15">
        <v>0.17528099999999999</v>
      </c>
      <c r="BO383" s="19"/>
      <c r="BP383" s="11">
        <v>207</v>
      </c>
      <c r="BQ383" s="40">
        <v>0</v>
      </c>
      <c r="BR383" s="40">
        <v>22.091477000000001</v>
      </c>
      <c r="BS383" s="39">
        <v>0</v>
      </c>
      <c r="BT383" s="39">
        <v>32.731974999999998</v>
      </c>
      <c r="BU383" s="40">
        <v>0.91946700000000003</v>
      </c>
      <c r="BV383" s="40">
        <v>44.255327999999999</v>
      </c>
      <c r="BW383" s="39">
        <v>0</v>
      </c>
      <c r="BX383" s="39">
        <v>49.637723000000001</v>
      </c>
      <c r="BY383" s="40">
        <v>0</v>
      </c>
      <c r="BZ383" s="40">
        <v>0.36309799999999998</v>
      </c>
      <c r="CA383" s="39">
        <v>0</v>
      </c>
      <c r="CB383" s="39">
        <v>5.2470039999999996</v>
      </c>
      <c r="CC383" s="39">
        <v>9.3281580000000002</v>
      </c>
      <c r="CD383" s="39">
        <v>10.858771000000001</v>
      </c>
      <c r="CE383" s="39">
        <v>9.0800599999999996</v>
      </c>
      <c r="CF383" s="40">
        <v>1.2281169999999999</v>
      </c>
      <c r="CG383" s="40">
        <v>11.570572</v>
      </c>
      <c r="CH383" s="40">
        <v>0.62316700000000003</v>
      </c>
      <c r="CI383" s="40">
        <v>0.53244100000000005</v>
      </c>
      <c r="CJ383" s="40">
        <v>0.67840199999999995</v>
      </c>
      <c r="CK383" s="40">
        <v>19.634715</v>
      </c>
      <c r="CL383" s="40">
        <v>0.18335000000000001</v>
      </c>
      <c r="CM383" s="41">
        <v>28.269537</v>
      </c>
      <c r="CN383" s="41">
        <v>36.949401000000002</v>
      </c>
      <c r="CO383" s="11">
        <v>0</v>
      </c>
      <c r="CP383" s="40">
        <v>52.257961999999999</v>
      </c>
      <c r="CQ383" s="40">
        <v>18.250997999999999</v>
      </c>
      <c r="CR383" s="40">
        <v>2.9877980000000002</v>
      </c>
      <c r="CS383" s="40">
        <v>26.709430999999999</v>
      </c>
      <c r="CT383" s="40">
        <v>1.3056779999999999</v>
      </c>
      <c r="CU383" s="40">
        <v>23.520143999999998</v>
      </c>
      <c r="CV383" s="40">
        <v>0.100962</v>
      </c>
      <c r="CW383" s="40">
        <v>7.0789499999999999</v>
      </c>
      <c r="CX383" s="40">
        <v>31.571176000000001</v>
      </c>
      <c r="CY383" s="40">
        <v>1.4836549999999999</v>
      </c>
      <c r="CZ383" s="40">
        <v>6.8524830000000003</v>
      </c>
      <c r="DA383" s="40">
        <v>3.2949259999999998</v>
      </c>
      <c r="DB383" s="40">
        <v>2.667484</v>
      </c>
      <c r="DC383" s="40">
        <v>0.77052299999999996</v>
      </c>
    </row>
    <row r="384" spans="1:107" x14ac:dyDescent="0.25">
      <c r="A384" s="6" t="s">
        <v>475</v>
      </c>
      <c r="B384" s="5" t="s">
        <v>56</v>
      </c>
      <c r="C384" s="10" t="s">
        <v>117</v>
      </c>
      <c r="D384" s="24">
        <f t="shared" si="163"/>
        <v>0.110385</v>
      </c>
      <c r="E384" s="24">
        <f t="shared" si="164"/>
        <v>0.83587</v>
      </c>
      <c r="F384" s="8">
        <f t="shared" si="165"/>
        <v>0.94625499999999996</v>
      </c>
      <c r="G384" s="19"/>
      <c r="H384" s="9">
        <v>0.88449509120255998</v>
      </c>
      <c r="I384" s="9">
        <v>1.1634932088652432</v>
      </c>
      <c r="J384" s="9">
        <v>0.97884611631470353</v>
      </c>
      <c r="K384" s="9">
        <v>1.0552373117303919</v>
      </c>
      <c r="L384" s="9">
        <v>1.0217254692022593</v>
      </c>
      <c r="M384" s="9">
        <v>0.99115203294876153</v>
      </c>
      <c r="N384" s="19"/>
      <c r="O384" s="9">
        <f t="shared" si="167"/>
        <v>1.9857022303826515</v>
      </c>
      <c r="P384" s="9">
        <f t="shared" si="168"/>
        <v>1.9455151173464904</v>
      </c>
      <c r="Q384" s="9">
        <f t="shared" si="169"/>
        <v>1.809711776059405</v>
      </c>
      <c r="R384" s="9">
        <f t="shared" si="170"/>
        <v>1.5375891406683415</v>
      </c>
      <c r="S384" s="9">
        <f t="shared" si="171"/>
        <v>1.8957701326288838</v>
      </c>
      <c r="T384" s="9">
        <f t="shared" si="172"/>
        <v>1.8631191237352818</v>
      </c>
      <c r="U384" s="19"/>
      <c r="V384" s="16">
        <f t="shared" si="173"/>
        <v>-1.8289595581028455</v>
      </c>
      <c r="W384" s="16">
        <f t="shared" si="174"/>
        <v>-0.89172994130970828</v>
      </c>
      <c r="X384" s="16">
        <f t="shared" si="175"/>
        <v>-0.43474386253635394</v>
      </c>
      <c r="Y384" s="16">
        <f t="shared" si="176"/>
        <v>-0.54158168154258435</v>
      </c>
      <c r="Z384" s="16">
        <f t="shared" si="177"/>
        <v>1.5210436932268496</v>
      </c>
      <c r="AA384" s="16">
        <f t="shared" si="178"/>
        <v>5.2085122161679188E-3</v>
      </c>
      <c r="AB384" s="16">
        <f t="shared" si="179"/>
        <v>-1.1840655775526123</v>
      </c>
      <c r="AC384" s="47">
        <f t="shared" si="180"/>
        <v>1.6462758907767963</v>
      </c>
      <c r="AD384" s="16">
        <f t="shared" si="181"/>
        <v>0.7810262454372251</v>
      </c>
      <c r="AE384" s="16">
        <f t="shared" si="182"/>
        <v>-1.4319283205581292</v>
      </c>
      <c r="AF384" s="16">
        <f t="shared" si="183"/>
        <v>1.6271050754421279</v>
      </c>
      <c r="AG384" s="16">
        <f t="shared" si="184"/>
        <v>-1.6034336183237397</v>
      </c>
      <c r="AH384" s="16">
        <f t="shared" si="185"/>
        <v>-0.83318603397473168</v>
      </c>
      <c r="AI384" s="16">
        <f t="shared" si="186"/>
        <v>-0.79954699755226355</v>
      </c>
      <c r="AJ384" s="16">
        <f t="shared" si="187"/>
        <v>-0.74423145614800312</v>
      </c>
      <c r="AK384" s="16">
        <f t="shared" si="188"/>
        <v>-1.1157893766568927</v>
      </c>
      <c r="AL384" s="47">
        <f t="shared" si="189"/>
        <v>1.0033627332965567</v>
      </c>
      <c r="AM384" s="16">
        <f t="shared" si="190"/>
        <v>0.55376538921351748</v>
      </c>
      <c r="AN384" s="16">
        <f t="shared" si="191"/>
        <v>-0.60962732503441663</v>
      </c>
      <c r="AO384" s="16">
        <f t="shared" si="192"/>
        <v>1.0061615152091894</v>
      </c>
      <c r="AP384" s="16">
        <f t="shared" si="193"/>
        <v>0.99772894607300189</v>
      </c>
      <c r="AQ384" s="16">
        <f t="shared" si="194"/>
        <v>-0.78327179872107078</v>
      </c>
      <c r="AR384" s="19"/>
      <c r="AS384" s="14">
        <v>7.4899999999999999E-4</v>
      </c>
      <c r="AT384" s="16">
        <v>0.16483700000000001</v>
      </c>
      <c r="AU384" s="14">
        <v>5.9100000000000005E-4</v>
      </c>
      <c r="AV384" s="16">
        <v>1.0943929999999999</v>
      </c>
      <c r="AW384" s="15">
        <v>0.73309199999999997</v>
      </c>
      <c r="AX384" s="15">
        <v>0.12598500000000001</v>
      </c>
      <c r="AY384" s="14">
        <v>6.4400000000000004E-4</v>
      </c>
      <c r="AZ384" s="37">
        <v>0.65339800000000003</v>
      </c>
      <c r="BA384" s="16">
        <v>3.3872369999999998</v>
      </c>
      <c r="BB384" s="16">
        <v>1.7247030000000001</v>
      </c>
      <c r="BC384" s="16">
        <f t="shared" si="166"/>
        <v>1.9639537937836251</v>
      </c>
      <c r="BD384" s="12">
        <v>147.863471</v>
      </c>
      <c r="BE384" s="15">
        <v>0</v>
      </c>
      <c r="BF384" s="15">
        <v>0</v>
      </c>
      <c r="BG384" s="15">
        <v>0</v>
      </c>
      <c r="BH384" s="15">
        <v>0.110385</v>
      </c>
      <c r="BI384" s="37">
        <v>0.83587</v>
      </c>
      <c r="BJ384" s="13">
        <v>1454.1518209999999</v>
      </c>
      <c r="BK384" s="15">
        <v>0.14677599999999999</v>
      </c>
      <c r="BL384" s="15">
        <v>7.4832270000000003</v>
      </c>
      <c r="BM384" s="16">
        <v>14.016814999999999</v>
      </c>
      <c r="BN384" s="15">
        <v>0.16403599999999999</v>
      </c>
      <c r="BO384" s="19"/>
      <c r="BP384" s="11">
        <v>202.57142899999999</v>
      </c>
      <c r="BQ384" s="40">
        <v>3.423861</v>
      </c>
      <c r="BR384" s="40">
        <v>4.1618529999999998</v>
      </c>
      <c r="BS384" s="39">
        <v>26.444669999999999</v>
      </c>
      <c r="BT384" s="39">
        <v>45.631276</v>
      </c>
      <c r="BU384" s="40">
        <v>1.708685</v>
      </c>
      <c r="BV384" s="40">
        <v>9.9337750000000007</v>
      </c>
      <c r="BW384" s="39">
        <v>8.0926410000000004</v>
      </c>
      <c r="BX384" s="39">
        <v>26.080845</v>
      </c>
      <c r="BY384" s="40">
        <v>5.4955400000000001</v>
      </c>
      <c r="BZ384" s="40">
        <v>0.76491699999999996</v>
      </c>
      <c r="CA384" s="39">
        <v>19.390312000000002</v>
      </c>
      <c r="CB384" s="39">
        <v>51.843971000000003</v>
      </c>
      <c r="CC384" s="39">
        <v>29.108436000000001</v>
      </c>
      <c r="CD384" s="39">
        <v>9.9726339999999993</v>
      </c>
      <c r="CE384" s="39">
        <v>11.343787000000001</v>
      </c>
      <c r="CF384" s="40">
        <v>1.7450600000000001</v>
      </c>
      <c r="CG384" s="40">
        <v>45.940859000000003</v>
      </c>
      <c r="CH384" s="40">
        <v>12.656724000000001</v>
      </c>
      <c r="CI384" s="40">
        <v>5.74566</v>
      </c>
      <c r="CJ384" s="40">
        <v>7.5426120000000001</v>
      </c>
      <c r="CK384" s="40">
        <v>39.993287000000002</v>
      </c>
      <c r="CL384" s="40">
        <v>2.515479</v>
      </c>
      <c r="CM384" s="41">
        <v>72.850262999999998</v>
      </c>
      <c r="CN384" s="41">
        <v>64.809346000000005</v>
      </c>
      <c r="CO384" s="11">
        <v>471.41281600000002</v>
      </c>
      <c r="CP384" s="40">
        <v>36.378511000000003</v>
      </c>
      <c r="CQ384" s="40">
        <v>46.288995</v>
      </c>
      <c r="CR384" s="40">
        <v>3.259617</v>
      </c>
      <c r="CS384" s="40">
        <v>30.293288</v>
      </c>
      <c r="CT384" s="40">
        <v>1.727115</v>
      </c>
      <c r="CU384" s="40">
        <v>14.043429</v>
      </c>
      <c r="CV384" s="40">
        <v>1.8238999999999998E-2</v>
      </c>
      <c r="CW384" s="40">
        <v>8.0679130000000008</v>
      </c>
      <c r="CX384" s="40">
        <v>82.921025999999998</v>
      </c>
      <c r="CY384" s="40">
        <v>5.6477940000000002</v>
      </c>
      <c r="CZ384" s="40">
        <v>24.492511</v>
      </c>
      <c r="DA384" s="40">
        <v>3.0298310000000002</v>
      </c>
      <c r="DB384" s="40">
        <v>2.2552240000000001</v>
      </c>
      <c r="DC384" s="40">
        <v>0.63655099999999998</v>
      </c>
    </row>
    <row r="385" spans="1:107" x14ac:dyDescent="0.25">
      <c r="A385" s="6" t="s">
        <v>375</v>
      </c>
      <c r="B385" s="5" t="s">
        <v>51</v>
      </c>
      <c r="C385" s="5" t="s">
        <v>164</v>
      </c>
      <c r="D385" s="24">
        <f t="shared" si="163"/>
        <v>0.75146199999999996</v>
      </c>
      <c r="E385" s="24">
        <f t="shared" si="164"/>
        <v>0.194632</v>
      </c>
      <c r="F385" s="8">
        <f t="shared" si="165"/>
        <v>0.94609399999999999</v>
      </c>
      <c r="G385" s="19"/>
      <c r="H385" s="9">
        <v>0.6307279305467407</v>
      </c>
      <c r="I385" s="9">
        <v>0.93714186636452013</v>
      </c>
      <c r="J385" s="9">
        <v>0.68481267092290365</v>
      </c>
      <c r="K385" s="9">
        <v>0.92869121608074279</v>
      </c>
      <c r="L385" s="9">
        <v>0.76042022613382432</v>
      </c>
      <c r="M385" s="9">
        <v>0.83818236193925499</v>
      </c>
      <c r="N385" s="19"/>
      <c r="O385" s="9">
        <f t="shared" si="167"/>
        <v>1.743065484214199</v>
      </c>
      <c r="P385" s="9">
        <f t="shared" si="168"/>
        <v>1.6056085829345219</v>
      </c>
      <c r="Q385" s="9">
        <f t="shared" si="169"/>
        <v>1.9643972724932748</v>
      </c>
      <c r="R385" s="9">
        <f t="shared" si="170"/>
        <v>1.8226636872861635</v>
      </c>
      <c r="S385" s="9">
        <f t="shared" si="171"/>
        <v>1.9528388186558083</v>
      </c>
      <c r="T385" s="9">
        <f t="shared" si="172"/>
        <v>1.828795251319201</v>
      </c>
      <c r="U385" s="19"/>
      <c r="V385" s="16">
        <f t="shared" si="173"/>
        <v>-0.29269404569504903</v>
      </c>
      <c r="W385" s="16">
        <f t="shared" si="174"/>
        <v>-0.11493319796418482</v>
      </c>
      <c r="X385" s="16">
        <f t="shared" si="175"/>
        <v>-0.1777069537467936</v>
      </c>
      <c r="Y385" s="16">
        <f t="shared" si="176"/>
        <v>0.43736379901422284</v>
      </c>
      <c r="Z385" s="16">
        <f t="shared" si="177"/>
        <v>-0.28747327439210968</v>
      </c>
      <c r="AA385" s="16">
        <f t="shared" si="178"/>
        <v>-0.7179955772467731</v>
      </c>
      <c r="AB385" s="16">
        <f t="shared" si="179"/>
        <v>-0.27938078468020772</v>
      </c>
      <c r="AC385" s="47">
        <f t="shared" si="180"/>
        <v>1.1942748897191074E-2</v>
      </c>
      <c r="AD385" s="16">
        <f t="shared" si="181"/>
        <v>0.20372436681374137</v>
      </c>
      <c r="AE385" s="16">
        <f t="shared" si="182"/>
        <v>-0.25736321979472132</v>
      </c>
      <c r="AF385" s="16">
        <f t="shared" si="183"/>
        <v>4.3368002343018158E-2</v>
      </c>
      <c r="AG385" s="16">
        <f t="shared" si="184"/>
        <v>1.6055287076128597</v>
      </c>
      <c r="AH385" s="16">
        <f t="shared" si="185"/>
        <v>-0.67869147841485478</v>
      </c>
      <c r="AI385" s="16">
        <f t="shared" si="186"/>
        <v>-0.51301877430493481</v>
      </c>
      <c r="AJ385" s="16">
        <f t="shared" si="187"/>
        <v>-0.61498723265159927</v>
      </c>
      <c r="AK385" s="16">
        <f t="shared" si="188"/>
        <v>0.77599806853133768</v>
      </c>
      <c r="AL385" s="47">
        <f t="shared" si="189"/>
        <v>-0.71756506141277165</v>
      </c>
      <c r="AM385" s="16">
        <f t="shared" si="190"/>
        <v>-0.23261088118036519</v>
      </c>
      <c r="AN385" s="16">
        <f t="shared" si="191"/>
        <v>-0.40447214595616965</v>
      </c>
      <c r="AO385" s="16">
        <f t="shared" si="192"/>
        <v>8.6224021029167333E-2</v>
      </c>
      <c r="AP385" s="16">
        <f t="shared" si="193"/>
        <v>-5.8311385792426396E-3</v>
      </c>
      <c r="AQ385" s="16">
        <f t="shared" si="194"/>
        <v>-2.1647908120393899</v>
      </c>
      <c r="AR385" s="19"/>
      <c r="AS385" s="14">
        <v>9.6000000000000002E-4</v>
      </c>
      <c r="AT385" s="16">
        <v>0.26929500000000001</v>
      </c>
      <c r="AU385" s="14">
        <v>6.2500000000000001E-4</v>
      </c>
      <c r="AV385" s="16">
        <v>2.3182770000000001</v>
      </c>
      <c r="AW385" s="15">
        <v>0.49054900000000001</v>
      </c>
      <c r="AX385" s="15">
        <v>6.9950999999999999E-2</v>
      </c>
      <c r="AY385" s="14">
        <v>7.3700000000000002E-4</v>
      </c>
      <c r="AZ385" s="37">
        <v>0.426838</v>
      </c>
      <c r="BA385" s="16">
        <v>3.1330260000000001</v>
      </c>
      <c r="BB385" s="16">
        <v>2.427152</v>
      </c>
      <c r="BC385" s="16">
        <f t="shared" si="166"/>
        <v>1.2908239780615307</v>
      </c>
      <c r="BD385" s="12">
        <v>208.41266999999999</v>
      </c>
      <c r="BE385" s="15">
        <v>0.23997199999999999</v>
      </c>
      <c r="BF385" s="15">
        <v>8.1356999999999999E-2</v>
      </c>
      <c r="BG385" s="15">
        <v>5.1790999999999997E-2</v>
      </c>
      <c r="BH385" s="15">
        <v>0.75146199999999996</v>
      </c>
      <c r="BI385" s="37">
        <v>0.194632</v>
      </c>
      <c r="BJ385" s="13">
        <v>1200.2613019999999</v>
      </c>
      <c r="BK385" s="15">
        <v>0.15617900000000001</v>
      </c>
      <c r="BL385" s="15">
        <v>7.2637229999999997</v>
      </c>
      <c r="BM385" s="16">
        <v>10.244043</v>
      </c>
      <c r="BN385" s="15">
        <v>0.14709800000000001</v>
      </c>
      <c r="BO385" s="19"/>
      <c r="BP385" s="11">
        <v>207.41666699999999</v>
      </c>
      <c r="BQ385" s="40">
        <v>33.041384000000001</v>
      </c>
      <c r="BR385" s="40">
        <v>28.334402999999998</v>
      </c>
      <c r="BS385" s="39">
        <v>17.691451000000001</v>
      </c>
      <c r="BT385" s="39">
        <v>27.800326999999999</v>
      </c>
      <c r="BU385" s="40">
        <v>0.651285</v>
      </c>
      <c r="BV385" s="40">
        <v>45.923997999999997</v>
      </c>
      <c r="BW385" s="39">
        <v>46.153528000000001</v>
      </c>
      <c r="BX385" s="39">
        <v>42.193561000000003</v>
      </c>
      <c r="BY385" s="40">
        <v>2.1852490000000002</v>
      </c>
      <c r="BZ385" s="40">
        <v>0.22170200000000001</v>
      </c>
      <c r="CA385" s="39">
        <v>7.8092499999999996</v>
      </c>
      <c r="CB385" s="39">
        <v>15.615304</v>
      </c>
      <c r="CC385" s="39">
        <v>4.8405630000000004</v>
      </c>
      <c r="CD385" s="39">
        <v>10.289963</v>
      </c>
      <c r="CE385" s="39">
        <v>8.0963879999999993</v>
      </c>
      <c r="CF385" s="40">
        <v>1.3472170000000001</v>
      </c>
      <c r="CG385" s="40">
        <v>19.060334000000001</v>
      </c>
      <c r="CH385" s="40">
        <v>0.73104800000000003</v>
      </c>
      <c r="CI385" s="40">
        <v>0.54193400000000003</v>
      </c>
      <c r="CJ385" s="40">
        <v>0.80731600000000003</v>
      </c>
      <c r="CK385" s="40">
        <v>21.944001</v>
      </c>
      <c r="CL385" s="40">
        <v>0.11198900000000001</v>
      </c>
      <c r="CM385" s="41">
        <v>31.463676</v>
      </c>
      <c r="CN385" s="41">
        <v>35.455753999999999</v>
      </c>
      <c r="CO385" s="11">
        <v>849.13461299999994</v>
      </c>
      <c r="CP385" s="40">
        <v>53.757680000000001</v>
      </c>
      <c r="CQ385" s="40">
        <v>19.875523000000001</v>
      </c>
      <c r="CR385" s="40">
        <v>2.9832350000000001</v>
      </c>
      <c r="CS385" s="40">
        <v>28.141252000000001</v>
      </c>
      <c r="CT385" s="40">
        <v>1.1668499999999999</v>
      </c>
      <c r="CU385" s="40">
        <v>0.38666699999999998</v>
      </c>
      <c r="CV385" s="40">
        <v>7.1549000000000001E-2</v>
      </c>
      <c r="CW385" s="40">
        <v>6.7990830000000004</v>
      </c>
      <c r="CX385" s="40">
        <v>34.711660999999999</v>
      </c>
      <c r="CY385" s="40">
        <v>1.8284480000000001</v>
      </c>
      <c r="CZ385" s="40">
        <v>6.917815</v>
      </c>
      <c r="DA385" s="40">
        <v>3.6533579999999999</v>
      </c>
      <c r="DB385" s="40">
        <v>2.8284379999999998</v>
      </c>
      <c r="DC385" s="40">
        <v>0.83835700000000002</v>
      </c>
    </row>
    <row r="386" spans="1:107" x14ac:dyDescent="0.25">
      <c r="A386" s="6" t="s">
        <v>644</v>
      </c>
      <c r="B386" s="5" t="s">
        <v>56</v>
      </c>
      <c r="C386" s="5" t="s">
        <v>146</v>
      </c>
      <c r="D386" s="24">
        <f t="shared" si="163"/>
        <v>0.43442199999999997</v>
      </c>
      <c r="E386" s="24">
        <f t="shared" si="164"/>
        <v>0.51164299999999996</v>
      </c>
      <c r="F386" s="8">
        <f t="shared" si="165"/>
        <v>0.94606499999999993</v>
      </c>
      <c r="G386" s="19"/>
      <c r="H386" s="9">
        <v>1.5819161762142608</v>
      </c>
      <c r="I386" s="9">
        <v>1.312612975964742</v>
      </c>
      <c r="J386" s="9">
        <v>1.4940440223330484</v>
      </c>
      <c r="K386" s="9">
        <v>1.172898422396417</v>
      </c>
      <c r="L386" s="9">
        <v>1.4813838956412411</v>
      </c>
      <c r="M386" s="9">
        <v>1.2928954658999552</v>
      </c>
      <c r="N386" s="19"/>
      <c r="O386" s="9">
        <f t="shared" si="167"/>
        <v>2.7218766892127926</v>
      </c>
      <c r="P386" s="9">
        <f t="shared" si="168"/>
        <v>2.4746951219343507</v>
      </c>
      <c r="Q386" s="9">
        <f t="shared" si="169"/>
        <v>2.6037029121484476</v>
      </c>
      <c r="R386" s="9">
        <f t="shared" si="170"/>
        <v>2.5500050450854679</v>
      </c>
      <c r="S386" s="9">
        <f t="shared" si="171"/>
        <v>2.6773312760409222</v>
      </c>
      <c r="T386" s="9">
        <f t="shared" si="172"/>
        <v>2.5753855483476151</v>
      </c>
      <c r="U386" s="19"/>
      <c r="V386" s="16">
        <f t="shared" si="173"/>
        <v>5.8220017396406216E-3</v>
      </c>
      <c r="W386" s="16">
        <f t="shared" si="174"/>
        <v>-0.32254402222580503</v>
      </c>
      <c r="X386" s="16">
        <f t="shared" si="175"/>
        <v>0.26076777301186865</v>
      </c>
      <c r="Y386" s="16">
        <f t="shared" si="176"/>
        <v>0.53747766044466172</v>
      </c>
      <c r="Z386" s="16">
        <f t="shared" si="177"/>
        <v>-0.5522976091366909</v>
      </c>
      <c r="AA386" s="16">
        <f t="shared" si="178"/>
        <v>-0.41604748014527221</v>
      </c>
      <c r="AB386" s="16">
        <f t="shared" si="179"/>
        <v>0.22646447585059887</v>
      </c>
      <c r="AC386" s="47">
        <f t="shared" si="180"/>
        <v>-0.14058346911085254</v>
      </c>
      <c r="AD386" s="16">
        <f t="shared" si="181"/>
        <v>-1.4498741801475179</v>
      </c>
      <c r="AE386" s="16">
        <f t="shared" si="182"/>
        <v>0.51454678033556667</v>
      </c>
      <c r="AF386" s="16">
        <f t="shared" si="183"/>
        <v>-1.0350115668453834</v>
      </c>
      <c r="AG386" s="16">
        <f t="shared" si="184"/>
        <v>-0.32522617439183338</v>
      </c>
      <c r="AH386" s="16">
        <f t="shared" si="185"/>
        <v>-0.83318603397473168</v>
      </c>
      <c r="AI386" s="16">
        <f t="shared" si="186"/>
        <v>-0.79954699755226355</v>
      </c>
      <c r="AJ386" s="16">
        <f t="shared" si="187"/>
        <v>-0.74423145614800312</v>
      </c>
      <c r="AK386" s="16">
        <f t="shared" si="188"/>
        <v>-0.15957174854598152</v>
      </c>
      <c r="AL386" s="47">
        <f t="shared" si="189"/>
        <v>0.13321583605213036</v>
      </c>
      <c r="AM386" s="16">
        <f t="shared" si="190"/>
        <v>-1.5521691970897533</v>
      </c>
      <c r="AN386" s="16">
        <f t="shared" si="191"/>
        <v>0.24893499038705277</v>
      </c>
      <c r="AO386" s="16">
        <f t="shared" si="192"/>
        <v>-1.6575978319478613</v>
      </c>
      <c r="AP386" s="16">
        <f t="shared" si="193"/>
        <v>-1.2452838575572895</v>
      </c>
      <c r="AQ386" s="16">
        <f t="shared" si="194"/>
        <v>-0.30800250538030716</v>
      </c>
      <c r="AR386" s="19"/>
      <c r="AS386" s="14">
        <v>1.0009999999999999E-3</v>
      </c>
      <c r="AT386" s="16">
        <v>0.24137700000000001</v>
      </c>
      <c r="AU386" s="14">
        <v>6.8300000000000001E-4</v>
      </c>
      <c r="AV386" s="16">
        <v>2.4434399999999998</v>
      </c>
      <c r="AW386" s="15">
        <v>0.45503300000000002</v>
      </c>
      <c r="AX386" s="15">
        <v>9.3345999999999998E-2</v>
      </c>
      <c r="AY386" s="14">
        <v>7.8899999999999999E-4</v>
      </c>
      <c r="AZ386" s="37">
        <v>0.405694</v>
      </c>
      <c r="BA386" s="16">
        <v>2.4048750000000001</v>
      </c>
      <c r="BB386" s="16">
        <v>2.8887930000000002</v>
      </c>
      <c r="BC386" s="16">
        <f t="shared" si="166"/>
        <v>0.83248436284635141</v>
      </c>
      <c r="BD386" s="12">
        <v>171.981684</v>
      </c>
      <c r="BE386" s="15">
        <v>0</v>
      </c>
      <c r="BF386" s="15">
        <v>0</v>
      </c>
      <c r="BG386" s="15">
        <v>0</v>
      </c>
      <c r="BH386" s="15">
        <v>0.43442199999999997</v>
      </c>
      <c r="BI386" s="37">
        <v>0.51164299999999996</v>
      </c>
      <c r="BJ386" s="13">
        <v>774.22689800000001</v>
      </c>
      <c r="BK386" s="15">
        <v>0.18612699999999999</v>
      </c>
      <c r="BL386" s="15">
        <v>6.8476340000000002</v>
      </c>
      <c r="BM386" s="16">
        <v>5.5844589999999998</v>
      </c>
      <c r="BN386" s="15">
        <v>0.16986299999999999</v>
      </c>
      <c r="BO386" s="19"/>
      <c r="BP386" s="11">
        <v>186.5</v>
      </c>
      <c r="BQ386" s="40">
        <v>0</v>
      </c>
      <c r="BR386" s="40">
        <v>25.878678000000001</v>
      </c>
      <c r="BS386" s="39">
        <v>0</v>
      </c>
      <c r="BT386" s="39">
        <v>32.871485999999997</v>
      </c>
      <c r="BU386" s="40">
        <v>0.96337300000000003</v>
      </c>
      <c r="BV386" s="40">
        <v>49.611908</v>
      </c>
      <c r="BW386" s="39">
        <v>0</v>
      </c>
      <c r="BX386" s="39">
        <v>53.069301000000003</v>
      </c>
      <c r="BY386" s="40">
        <v>0</v>
      </c>
      <c r="BZ386" s="40">
        <v>0.39242100000000002</v>
      </c>
      <c r="CA386" s="39">
        <v>0</v>
      </c>
      <c r="CB386" s="39">
        <v>2.4831889999999999</v>
      </c>
      <c r="CC386" s="39">
        <v>9.0013079999999999</v>
      </c>
      <c r="CD386" s="39">
        <v>10.416926999999999</v>
      </c>
      <c r="CE386" s="39">
        <v>9.8082530000000006</v>
      </c>
      <c r="CF386" s="40">
        <v>1.2648280000000001</v>
      </c>
      <c r="CG386" s="40">
        <v>11.466334</v>
      </c>
      <c r="CH386" s="40">
        <v>0.63192199999999998</v>
      </c>
      <c r="CI386" s="40">
        <v>0.58311900000000005</v>
      </c>
      <c r="CJ386" s="40">
        <v>0.62989899999999999</v>
      </c>
      <c r="CK386" s="40">
        <v>18.186333999999999</v>
      </c>
      <c r="CL386" s="40">
        <v>0.15912200000000001</v>
      </c>
      <c r="CM386" s="41">
        <v>20.331554000000001</v>
      </c>
      <c r="CN386" s="41">
        <v>32.485292000000001</v>
      </c>
      <c r="CO386" s="11">
        <v>784.80470800000001</v>
      </c>
      <c r="CP386" s="40">
        <v>58.870325999999999</v>
      </c>
      <c r="CQ386" s="40">
        <v>18.623733999999999</v>
      </c>
      <c r="CR386" s="40">
        <v>3.145991</v>
      </c>
      <c r="CS386" s="40">
        <v>25.266000999999999</v>
      </c>
      <c r="CT386" s="40">
        <v>1.288195</v>
      </c>
      <c r="CU386" s="40">
        <v>12.551667</v>
      </c>
      <c r="CV386" s="40">
        <v>9.4514000000000001E-2</v>
      </c>
      <c r="CW386" s="40">
        <v>5.9968880000000002</v>
      </c>
      <c r="CX386" s="40">
        <v>29.301660999999999</v>
      </c>
      <c r="CY386" s="40">
        <v>1.2417400000000001</v>
      </c>
      <c r="CZ386" s="40">
        <v>6.678687</v>
      </c>
      <c r="DA386" s="40">
        <v>3.3701089999999998</v>
      </c>
      <c r="DB386" s="40">
        <v>2.5323289999999998</v>
      </c>
      <c r="DC386" s="40">
        <v>0.78046800000000005</v>
      </c>
    </row>
    <row r="387" spans="1:107" x14ac:dyDescent="0.25">
      <c r="A387" s="6" t="s">
        <v>383</v>
      </c>
      <c r="B387" s="5" t="s">
        <v>51</v>
      </c>
      <c r="C387" s="5" t="s">
        <v>384</v>
      </c>
      <c r="D387" s="24">
        <f t="shared" si="163"/>
        <v>0.84633100000000006</v>
      </c>
      <c r="E387" s="24">
        <f t="shared" si="164"/>
        <v>9.8225000000000007E-2</v>
      </c>
      <c r="F387" s="8">
        <f t="shared" si="165"/>
        <v>0.94455600000000006</v>
      </c>
      <c r="G387" s="19"/>
      <c r="H387" s="9">
        <v>0.62456670469727493</v>
      </c>
      <c r="I387" s="9">
        <v>0.73482891017948893</v>
      </c>
      <c r="J387" s="9">
        <v>0.91960908537338482</v>
      </c>
      <c r="K387" s="9">
        <v>0.94073022958969332</v>
      </c>
      <c r="L387" s="9">
        <v>0.76929530011576197</v>
      </c>
      <c r="M387" s="9">
        <v>0.83711317031897803</v>
      </c>
      <c r="N387" s="19"/>
      <c r="O387" s="9">
        <f t="shared" si="167"/>
        <v>2.4378702920205964</v>
      </c>
      <c r="P387" s="9">
        <f t="shared" si="168"/>
        <v>2.3738836666812819</v>
      </c>
      <c r="Q387" s="9">
        <f t="shared" si="169"/>
        <v>2.5918377659950207</v>
      </c>
      <c r="R387" s="9">
        <f t="shared" si="170"/>
        <v>2.6322682195210563</v>
      </c>
      <c r="S387" s="9">
        <f t="shared" si="171"/>
        <v>2.5362905145156454</v>
      </c>
      <c r="T387" s="9">
        <f t="shared" si="172"/>
        <v>2.3741881636851536</v>
      </c>
      <c r="U387" s="19"/>
      <c r="V387" s="16">
        <f t="shared" si="173"/>
        <v>-0.40918811298663593</v>
      </c>
      <c r="W387" s="16">
        <f t="shared" si="174"/>
        <v>-0.80478296239764946</v>
      </c>
      <c r="X387" s="16">
        <f t="shared" si="175"/>
        <v>0.63120331803211782</v>
      </c>
      <c r="Y387" s="16">
        <f t="shared" si="176"/>
        <v>-0.51293361413454353</v>
      </c>
      <c r="Z387" s="16">
        <f t="shared" si="177"/>
        <v>-0.94957139365230492</v>
      </c>
      <c r="AA387" s="16">
        <f t="shared" si="178"/>
        <v>-0.81346512519547165</v>
      </c>
      <c r="AB387" s="16">
        <f t="shared" si="179"/>
        <v>0.36265358445504703</v>
      </c>
      <c r="AC387" s="47">
        <f t="shared" si="180"/>
        <v>0.52599015219142053</v>
      </c>
      <c r="AD387" s="16">
        <f t="shared" si="181"/>
        <v>-0.4775532111806447</v>
      </c>
      <c r="AE387" s="16">
        <f t="shared" si="182"/>
        <v>0.71129779245392388</v>
      </c>
      <c r="AF387" s="16">
        <f t="shared" si="183"/>
        <v>-0.77660433654589822</v>
      </c>
      <c r="AG387" s="16">
        <f t="shared" si="184"/>
        <v>0.62427429812011603</v>
      </c>
      <c r="AH387" s="16">
        <f t="shared" si="185"/>
        <v>1.3818541939790894</v>
      </c>
      <c r="AI387" s="16">
        <f t="shared" si="186"/>
        <v>1.8341727304221878</v>
      </c>
      <c r="AJ387" s="16">
        <f t="shared" si="187"/>
        <v>2.0593033656618278</v>
      </c>
      <c r="AK387" s="16">
        <f t="shared" si="188"/>
        <v>1.0559519323223681</v>
      </c>
      <c r="AL387" s="47">
        <f t="shared" si="189"/>
        <v>-0.9762981463274869</v>
      </c>
      <c r="AM387" s="16">
        <f t="shared" si="190"/>
        <v>2.2442156067128125</v>
      </c>
      <c r="AN387" s="16">
        <f t="shared" si="191"/>
        <v>-0.11121565738967949</v>
      </c>
      <c r="AO387" s="16">
        <f t="shared" si="192"/>
        <v>1.777394556766497</v>
      </c>
      <c r="AP387" s="16">
        <f t="shared" si="193"/>
        <v>2.9586325861035576E-2</v>
      </c>
      <c r="AQ387" s="16">
        <f t="shared" si="194"/>
        <v>0.18488445869352921</v>
      </c>
      <c r="AR387" s="19"/>
      <c r="AS387" s="14">
        <v>9.4399999999999996E-4</v>
      </c>
      <c r="AT387" s="16">
        <v>0.17652899999999999</v>
      </c>
      <c r="AU387" s="14">
        <v>7.3200000000000001E-4</v>
      </c>
      <c r="AV387" s="16">
        <v>1.130209</v>
      </c>
      <c r="AW387" s="15">
        <v>0.401754</v>
      </c>
      <c r="AX387" s="15">
        <v>6.2553999999999998E-2</v>
      </c>
      <c r="AY387" s="14">
        <v>8.03E-4</v>
      </c>
      <c r="AZ387" s="37">
        <v>0.49809799999999999</v>
      </c>
      <c r="BA387" s="16">
        <v>2.8330299999999999</v>
      </c>
      <c r="BB387" s="16">
        <v>3.0064600000000001</v>
      </c>
      <c r="BC387" s="16">
        <f t="shared" si="166"/>
        <v>0.94231421671999627</v>
      </c>
      <c r="BD387" s="12">
        <v>189.89759799999999</v>
      </c>
      <c r="BE387" s="15">
        <v>3.4405589999999999</v>
      </c>
      <c r="BF387" s="15">
        <v>0.74782000000000004</v>
      </c>
      <c r="BG387" s="15">
        <v>1.1234379999999999</v>
      </c>
      <c r="BH387" s="15">
        <v>0.84633100000000006</v>
      </c>
      <c r="BI387" s="37">
        <v>9.8225000000000007E-2</v>
      </c>
      <c r="BJ387" s="13">
        <v>1999.932892</v>
      </c>
      <c r="BK387" s="15">
        <v>0.16961999999999999</v>
      </c>
      <c r="BL387" s="15">
        <v>7.667249</v>
      </c>
      <c r="BM387" s="16">
        <v>10.377191</v>
      </c>
      <c r="BN387" s="15">
        <v>0.17590600000000001</v>
      </c>
      <c r="BO387" s="19"/>
      <c r="BP387" s="11">
        <v>182</v>
      </c>
      <c r="BQ387" s="40">
        <v>47.627167</v>
      </c>
      <c r="BR387" s="40">
        <v>52.631078000000002</v>
      </c>
      <c r="BS387" s="39">
        <v>15.265123000000001</v>
      </c>
      <c r="BT387" s="39">
        <v>21.719259999999998</v>
      </c>
      <c r="BU387" s="40">
        <v>0.83022700000000005</v>
      </c>
      <c r="BV387" s="40">
        <v>82.825329999999994</v>
      </c>
      <c r="BW387" s="39">
        <v>52.321587000000001</v>
      </c>
      <c r="BX387" s="39">
        <v>75.810079999999999</v>
      </c>
      <c r="BY387" s="40">
        <v>2.3714040000000001</v>
      </c>
      <c r="BZ387" s="40">
        <v>0.51565700000000003</v>
      </c>
      <c r="CA387" s="39">
        <v>4.3063450000000003</v>
      </c>
      <c r="CB387" s="39">
        <v>5.7267989999999998</v>
      </c>
      <c r="CC387" s="39">
        <v>11.646407</v>
      </c>
      <c r="CD387" s="39">
        <v>10.036576</v>
      </c>
      <c r="CE387" s="39">
        <v>8.6113029999999995</v>
      </c>
      <c r="CF387" s="40">
        <v>1.501927</v>
      </c>
      <c r="CG387" s="40">
        <v>18.491375000000001</v>
      </c>
      <c r="CH387" s="40">
        <v>1.696574</v>
      </c>
      <c r="CI387" s="40">
        <v>1.7714639999999999</v>
      </c>
      <c r="CJ387" s="40">
        <v>2.584886</v>
      </c>
      <c r="CK387" s="40">
        <v>15.590876</v>
      </c>
      <c r="CL387" s="40">
        <v>9.6192E-2</v>
      </c>
      <c r="CM387" s="41">
        <v>29.696574999999999</v>
      </c>
      <c r="CN387" s="41">
        <v>34.256680000000003</v>
      </c>
      <c r="CO387" s="11">
        <v>640.88493900000003</v>
      </c>
      <c r="CP387" s="40">
        <v>74.965830999999994</v>
      </c>
      <c r="CQ387" s="40">
        <v>17.291927000000001</v>
      </c>
      <c r="CR387" s="40">
        <v>4.3098479999999997</v>
      </c>
      <c r="CS387" s="40">
        <v>33.822876000000001</v>
      </c>
      <c r="CT387" s="40">
        <v>1.4086399999999999</v>
      </c>
      <c r="CU387" s="40">
        <v>17.55875</v>
      </c>
      <c r="CV387" s="40">
        <v>2.5744E-2</v>
      </c>
      <c r="CW387" s="40">
        <v>7.585261</v>
      </c>
      <c r="CX387" s="40">
        <v>26.273544000000001</v>
      </c>
      <c r="CY387" s="40">
        <v>1.1885859999999999</v>
      </c>
      <c r="CZ387" s="40">
        <v>6.8601279999999996</v>
      </c>
      <c r="DA387" s="40">
        <v>3.5743510000000001</v>
      </c>
      <c r="DB387" s="40">
        <v>2.8457949999999999</v>
      </c>
      <c r="DC387" s="40">
        <v>0.90239899999999995</v>
      </c>
    </row>
    <row r="388" spans="1:107" x14ac:dyDescent="0.25">
      <c r="A388" s="6" t="s">
        <v>102</v>
      </c>
      <c r="B388" s="5" t="s">
        <v>51</v>
      </c>
      <c r="C388" s="5" t="s">
        <v>98</v>
      </c>
      <c r="D388" s="24">
        <f t="shared" si="163"/>
        <v>0.64593500000000004</v>
      </c>
      <c r="E388" s="24">
        <f t="shared" si="164"/>
        <v>0.29846099999999998</v>
      </c>
      <c r="F388" s="8">
        <f t="shared" si="165"/>
        <v>0.94439600000000001</v>
      </c>
      <c r="G388" s="19"/>
      <c r="H388" s="9">
        <v>0.62482938985557068</v>
      </c>
      <c r="I388" s="9">
        <v>0.86019321027931228</v>
      </c>
      <c r="J388" s="9">
        <v>0.74843773826821325</v>
      </c>
      <c r="K388" s="9">
        <v>0.95196089293623909</v>
      </c>
      <c r="L388" s="9">
        <v>0.75392423076504245</v>
      </c>
      <c r="M388" s="9">
        <v>0.81070861737932665</v>
      </c>
      <c r="N388" s="19"/>
      <c r="O388" s="9">
        <f t="shared" si="167"/>
        <v>2.0648220054343276</v>
      </c>
      <c r="P388" s="9">
        <f t="shared" si="168"/>
        <v>2.2031229444866032</v>
      </c>
      <c r="Q388" s="9">
        <f t="shared" si="169"/>
        <v>2.2115271582614762</v>
      </c>
      <c r="R388" s="9">
        <f t="shared" si="170"/>
        <v>2.2899279693314254</v>
      </c>
      <c r="S388" s="9">
        <f t="shared" si="171"/>
        <v>2.2217092975004724</v>
      </c>
      <c r="T388" s="9">
        <f t="shared" si="172"/>
        <v>1.997687875644643</v>
      </c>
      <c r="U388" s="19"/>
      <c r="V388" s="16">
        <f t="shared" si="173"/>
        <v>-0.69314240200987776</v>
      </c>
      <c r="W388" s="16">
        <f t="shared" si="174"/>
        <v>-0.72867832827294765</v>
      </c>
      <c r="X388" s="16">
        <f t="shared" si="175"/>
        <v>0.28344750025800608</v>
      </c>
      <c r="Y388" s="16">
        <f t="shared" si="176"/>
        <v>-0.58610632617818259</v>
      </c>
      <c r="Z388" s="16">
        <f t="shared" si="177"/>
        <v>-0.49857367254938662</v>
      </c>
      <c r="AA388" s="16">
        <f t="shared" si="178"/>
        <v>-0.71577565535314369</v>
      </c>
      <c r="AB388" s="16">
        <f t="shared" si="179"/>
        <v>-6.5369328301789473E-2</v>
      </c>
      <c r="AC388" s="47">
        <f t="shared" si="180"/>
        <v>0.73717808060626588</v>
      </c>
      <c r="AD388" s="16">
        <f t="shared" si="181"/>
        <v>0.46247931192720404</v>
      </c>
      <c r="AE388" s="16">
        <f t="shared" si="182"/>
        <v>-0.56282080894689956</v>
      </c>
      <c r="AF388" s="16">
        <f t="shared" si="183"/>
        <v>0.40999496949565173</v>
      </c>
      <c r="AG388" s="16">
        <f t="shared" si="184"/>
        <v>0.53434812671424547</v>
      </c>
      <c r="AH388" s="16">
        <f t="shared" si="185"/>
        <v>1.2057729431050812</v>
      </c>
      <c r="AI388" s="16">
        <f t="shared" si="186"/>
        <v>0.83006840483062305</v>
      </c>
      <c r="AJ388" s="16">
        <f t="shared" si="187"/>
        <v>0.58474982846625168</v>
      </c>
      <c r="AK388" s="16">
        <f t="shared" si="188"/>
        <v>0.46459295849248394</v>
      </c>
      <c r="AL388" s="47">
        <f t="shared" si="189"/>
        <v>-0.43891312251196596</v>
      </c>
      <c r="AM388" s="16">
        <f t="shared" si="190"/>
        <v>-0.84148584745551624</v>
      </c>
      <c r="AN388" s="16">
        <f t="shared" si="191"/>
        <v>0.66627076252453021</v>
      </c>
      <c r="AO388" s="16">
        <f t="shared" si="192"/>
        <v>-0.6554542096410616</v>
      </c>
      <c r="AP388" s="16">
        <f t="shared" si="193"/>
        <v>-0.58121118731511179</v>
      </c>
      <c r="AQ388" s="16">
        <f t="shared" si="194"/>
        <v>0.47125317139636336</v>
      </c>
      <c r="AR388" s="19"/>
      <c r="AS388" s="14">
        <v>9.0499999999999999E-4</v>
      </c>
      <c r="AT388" s="16">
        <v>0.18676300000000001</v>
      </c>
      <c r="AU388" s="14">
        <v>6.8599999999999998E-4</v>
      </c>
      <c r="AV388" s="16">
        <v>1.0387280000000001</v>
      </c>
      <c r="AW388" s="15">
        <v>0.46223799999999998</v>
      </c>
      <c r="AX388" s="15">
        <v>7.0123000000000005E-2</v>
      </c>
      <c r="AY388" s="14">
        <v>7.5900000000000002E-4</v>
      </c>
      <c r="AZ388" s="37">
        <v>0.52737400000000001</v>
      </c>
      <c r="BA388" s="16">
        <v>3.2469670000000002</v>
      </c>
      <c r="BB388" s="16">
        <v>2.2444730000000002</v>
      </c>
      <c r="BC388" s="16">
        <f t="shared" si="166"/>
        <v>1.4466500599472571</v>
      </c>
      <c r="BD388" s="12">
        <v>188.20080100000001</v>
      </c>
      <c r="BE388" s="15">
        <v>3.1670569999999998</v>
      </c>
      <c r="BF388" s="15">
        <v>0.46271400000000001</v>
      </c>
      <c r="BG388" s="15">
        <v>0.53255200000000003</v>
      </c>
      <c r="BH388" s="15">
        <v>0.64593500000000004</v>
      </c>
      <c r="BI388" s="37">
        <v>0.29846099999999998</v>
      </c>
      <c r="BJ388" s="13">
        <v>1003.679097</v>
      </c>
      <c r="BK388" s="15">
        <v>0.20525499999999999</v>
      </c>
      <c r="BL388" s="15">
        <v>7.0867529999999999</v>
      </c>
      <c r="BM388" s="16">
        <v>8.0809660000000001</v>
      </c>
      <c r="BN388" s="15">
        <v>0.17941699999999999</v>
      </c>
      <c r="BO388" s="19"/>
      <c r="BP388" s="11">
        <v>207.83333300000001</v>
      </c>
      <c r="BQ388" s="21">
        <v>30.251714</v>
      </c>
      <c r="BR388" s="21">
        <v>23.416853</v>
      </c>
      <c r="BS388" s="20">
        <v>22.635368</v>
      </c>
      <c r="BT388" s="20">
        <v>31.127354</v>
      </c>
      <c r="BU388" s="21">
        <v>0.91932599999999998</v>
      </c>
      <c r="BV388" s="21">
        <v>48.269601999999999</v>
      </c>
      <c r="BW388" s="20">
        <v>51.518039999999999</v>
      </c>
      <c r="BX388" s="20">
        <v>47.392659000000002</v>
      </c>
      <c r="BY388" s="21">
        <v>1.8939600000000001</v>
      </c>
      <c r="BZ388" s="21">
        <v>0.34775499999999998</v>
      </c>
      <c r="CA388" s="20">
        <v>5.6147030000000004</v>
      </c>
      <c r="CB388" s="20">
        <v>7.0390940000000004</v>
      </c>
      <c r="CC388" s="20">
        <v>11.544682999999999</v>
      </c>
      <c r="CD388" s="20">
        <v>10.754605</v>
      </c>
      <c r="CE388" s="20">
        <v>8.9184579999999993</v>
      </c>
      <c r="CF388" s="21">
        <v>1.230802</v>
      </c>
      <c r="CG388" s="21">
        <v>12.800001</v>
      </c>
      <c r="CH388" s="21">
        <v>0.63557600000000003</v>
      </c>
      <c r="CI388" s="21">
        <v>0.59055599999999997</v>
      </c>
      <c r="CJ388" s="21">
        <v>0.70203800000000005</v>
      </c>
      <c r="CK388" s="21">
        <v>19.7425</v>
      </c>
      <c r="CL388" s="21">
        <v>0.182612</v>
      </c>
      <c r="CM388" s="23">
        <v>28.836390000000002</v>
      </c>
      <c r="CN388" s="23">
        <v>37.259104000000001</v>
      </c>
      <c r="CO388" s="22">
        <v>800.60421099999996</v>
      </c>
      <c r="CP388" s="21">
        <v>55.992404999999998</v>
      </c>
      <c r="CQ388" s="21">
        <v>18.598979</v>
      </c>
      <c r="CR388" s="21">
        <v>2.9638040000000001</v>
      </c>
      <c r="CS388" s="21">
        <v>28.869001000000001</v>
      </c>
      <c r="CT388" s="21">
        <v>1.331542</v>
      </c>
      <c r="CU388" s="21">
        <v>21.666001000000001</v>
      </c>
      <c r="CV388" s="21">
        <v>0.102857</v>
      </c>
      <c r="CW388" s="21">
        <v>6.4163730000000001</v>
      </c>
      <c r="CX388" s="21">
        <v>32.044891999999997</v>
      </c>
      <c r="CY388" s="21">
        <v>1.5315939999999999</v>
      </c>
      <c r="CZ388" s="21">
        <v>6.9149440000000002</v>
      </c>
      <c r="DA388" s="21">
        <v>3.3655270000000002</v>
      </c>
      <c r="DB388" s="21">
        <v>2.6946439999999998</v>
      </c>
      <c r="DC388" s="21">
        <v>0.78984699999999997</v>
      </c>
    </row>
    <row r="389" spans="1:107" x14ac:dyDescent="0.25">
      <c r="A389" s="6" t="s">
        <v>685</v>
      </c>
      <c r="B389" s="5" t="s">
        <v>56</v>
      </c>
      <c r="C389" s="5" t="s">
        <v>201</v>
      </c>
      <c r="D389" s="24">
        <f t="shared" ref="D389:D452" si="195">BH389</f>
        <v>0.48922300000000002</v>
      </c>
      <c r="E389" s="24">
        <f t="shared" ref="E389:E452" si="196">BI389</f>
        <v>0.455071</v>
      </c>
      <c r="F389" s="8">
        <f t="shared" ref="F389:F452" si="197">SUM(D389:E389)</f>
        <v>0.94429399999999997</v>
      </c>
      <c r="G389" s="19"/>
      <c r="H389" s="9">
        <v>1.746062899270961</v>
      </c>
      <c r="I389" s="9">
        <v>1.5250890500859779</v>
      </c>
      <c r="J389" s="9">
        <v>1.5406367358065574</v>
      </c>
      <c r="K389" s="9">
        <v>1.2123644102632434</v>
      </c>
      <c r="L389" s="9">
        <v>1.6242367007231211</v>
      </c>
      <c r="M389" s="9">
        <v>1.3714258652442735</v>
      </c>
      <c r="N389" s="19"/>
      <c r="O389" s="9">
        <f t="shared" si="167"/>
        <v>2.1413663424225691</v>
      </c>
      <c r="P389" s="9">
        <f t="shared" si="168"/>
        <v>2.2183007434114463</v>
      </c>
      <c r="Q389" s="9">
        <f t="shared" si="169"/>
        <v>2.1585401450229824</v>
      </c>
      <c r="R389" s="9">
        <f t="shared" si="170"/>
        <v>2.3734457763017232</v>
      </c>
      <c r="S389" s="9">
        <f t="shared" si="171"/>
        <v>2.1578291846908533</v>
      </c>
      <c r="T389" s="9">
        <f t="shared" si="172"/>
        <v>2.0204507220024368</v>
      </c>
      <c r="U389" s="19"/>
      <c r="V389" s="16">
        <f t="shared" si="173"/>
        <v>-0.21988525363780731</v>
      </c>
      <c r="W389" s="16">
        <f t="shared" si="174"/>
        <v>-5.9249056834053321E-2</v>
      </c>
      <c r="X389" s="16">
        <f t="shared" si="175"/>
        <v>-0.13234749925451791</v>
      </c>
      <c r="Y389" s="16">
        <f t="shared" si="176"/>
        <v>0.14705655707363866</v>
      </c>
      <c r="Z389" s="16">
        <f t="shared" si="177"/>
        <v>-0.3297142321668608</v>
      </c>
      <c r="AA389" s="16">
        <f t="shared" si="178"/>
        <v>-0.72164812315315163</v>
      </c>
      <c r="AB389" s="16">
        <f t="shared" si="179"/>
        <v>-0.21128623037798416</v>
      </c>
      <c r="AC389" s="47">
        <f t="shared" si="180"/>
        <v>-0.13231658272051888</v>
      </c>
      <c r="AD389" s="16">
        <f t="shared" si="181"/>
        <v>0.43392658793047234</v>
      </c>
      <c r="AE389" s="16">
        <f t="shared" si="182"/>
        <v>-0.24111040602543626</v>
      </c>
      <c r="AF389" s="16">
        <f t="shared" si="183"/>
        <v>0.12912471594585964</v>
      </c>
      <c r="AG389" s="16">
        <f t="shared" si="184"/>
        <v>-9.7030373355356928E-2</v>
      </c>
      <c r="AH389" s="16">
        <f t="shared" si="185"/>
        <v>-0.83318603397473168</v>
      </c>
      <c r="AI389" s="16">
        <f t="shared" si="186"/>
        <v>-0.79954699755226355</v>
      </c>
      <c r="AJ389" s="16">
        <f t="shared" si="187"/>
        <v>-0.74423145614800312</v>
      </c>
      <c r="AK389" s="16">
        <f t="shared" si="188"/>
        <v>2.1433711412952097E-3</v>
      </c>
      <c r="AL389" s="47">
        <f t="shared" si="189"/>
        <v>-1.8609737607409527E-2</v>
      </c>
      <c r="AM389" s="16">
        <f t="shared" si="190"/>
        <v>-1.2749206698015483</v>
      </c>
      <c r="AN389" s="16">
        <f t="shared" si="191"/>
        <v>1.4306227128221172</v>
      </c>
      <c r="AO389" s="16">
        <f t="shared" si="192"/>
        <v>-1.2198412938342433</v>
      </c>
      <c r="AP389" s="16">
        <f t="shared" si="193"/>
        <v>-0.8410590488699986</v>
      </c>
      <c r="AQ389" s="16">
        <f t="shared" si="194"/>
        <v>0.6369897775519211</v>
      </c>
      <c r="AR389" s="19"/>
      <c r="AS389" s="14">
        <v>9.7000000000000005E-4</v>
      </c>
      <c r="AT389" s="16">
        <v>0.276783</v>
      </c>
      <c r="AU389" s="14">
        <v>6.3100000000000005E-4</v>
      </c>
      <c r="AV389" s="16">
        <v>1.955333</v>
      </c>
      <c r="AW389" s="15">
        <v>0.48488399999999998</v>
      </c>
      <c r="AX389" s="15">
        <v>6.9667999999999994E-2</v>
      </c>
      <c r="AY389" s="14">
        <v>7.4399999999999998E-4</v>
      </c>
      <c r="AZ389" s="37">
        <v>0.40683999999999998</v>
      </c>
      <c r="BA389" s="16">
        <v>3.234394</v>
      </c>
      <c r="BB389" s="16">
        <v>2.4368720000000001</v>
      </c>
      <c r="BC389" s="16">
        <f t="shared" ref="BC389:BC452" si="198">BA389/BB389</f>
        <v>1.3272728317285438</v>
      </c>
      <c r="BD389" s="12">
        <v>176.28746000000001</v>
      </c>
      <c r="BE389" s="15">
        <v>0</v>
      </c>
      <c r="BF389" s="15">
        <v>0</v>
      </c>
      <c r="BG389" s="15">
        <v>0</v>
      </c>
      <c r="BH389" s="15">
        <v>0.48922300000000002</v>
      </c>
      <c r="BI389" s="37">
        <v>0.455071</v>
      </c>
      <c r="BJ389" s="13">
        <v>863.73973699999999</v>
      </c>
      <c r="BK389" s="15">
        <v>0.240288</v>
      </c>
      <c r="BL389" s="15">
        <v>6.9520860000000004</v>
      </c>
      <c r="BM389" s="16">
        <v>7.1040970000000003</v>
      </c>
      <c r="BN389" s="15">
        <v>0.181449</v>
      </c>
      <c r="BO389" s="19"/>
      <c r="BP389" s="11">
        <v>178</v>
      </c>
      <c r="BQ389" s="40">
        <v>0</v>
      </c>
      <c r="BR389" s="40">
        <v>26.447341000000002</v>
      </c>
      <c r="BS389" s="39">
        <v>0</v>
      </c>
      <c r="BT389" s="39">
        <v>46.331893000000001</v>
      </c>
      <c r="BU389" s="40">
        <v>1.038929</v>
      </c>
      <c r="BV389" s="40">
        <v>60.884427000000002</v>
      </c>
      <c r="BW389" s="39">
        <v>0</v>
      </c>
      <c r="BX389" s="39">
        <v>50.600351000000003</v>
      </c>
      <c r="BY389" s="40">
        <v>0</v>
      </c>
      <c r="BZ389" s="40">
        <v>0.390405</v>
      </c>
      <c r="CA389" s="39">
        <v>0</v>
      </c>
      <c r="CB389" s="39">
        <v>2.6459549999999998</v>
      </c>
      <c r="CC389" s="39">
        <v>6.4751880000000002</v>
      </c>
      <c r="CD389" s="39">
        <v>11.663460000000001</v>
      </c>
      <c r="CE389" s="39">
        <v>9.6938049999999993</v>
      </c>
      <c r="CF389" s="40">
        <v>1.193683</v>
      </c>
      <c r="CG389" s="40">
        <v>14.815001000000001</v>
      </c>
      <c r="CH389" s="40">
        <v>0.654308</v>
      </c>
      <c r="CI389" s="40">
        <v>0.57328299999999999</v>
      </c>
      <c r="CJ389" s="40">
        <v>0.61249500000000001</v>
      </c>
      <c r="CK389" s="40">
        <v>20.454287000000001</v>
      </c>
      <c r="CL389" s="40">
        <v>0.21485699999999999</v>
      </c>
      <c r="CM389" s="41">
        <v>28.920852</v>
      </c>
      <c r="CN389" s="41">
        <v>34.392161999999999</v>
      </c>
      <c r="CO389" s="11">
        <v>717.273324</v>
      </c>
      <c r="CP389" s="40">
        <v>64.896017999999998</v>
      </c>
      <c r="CQ389" s="40">
        <v>16.507352000000001</v>
      </c>
      <c r="CR389" s="40">
        <v>2.792913</v>
      </c>
      <c r="CS389" s="40">
        <v>24.830573000000001</v>
      </c>
      <c r="CT389" s="40">
        <v>1.2206330000000001</v>
      </c>
      <c r="CU389" s="40">
        <v>8.6322860000000006</v>
      </c>
      <c r="CV389" s="40">
        <v>6.9614999999999996E-2</v>
      </c>
      <c r="CW389" s="40">
        <v>6.4600099999999996</v>
      </c>
      <c r="CX389" s="40">
        <v>25.677014</v>
      </c>
      <c r="CY389" s="40">
        <v>1.4533</v>
      </c>
      <c r="CZ389" s="40">
        <v>6.4272640000000001</v>
      </c>
      <c r="DA389" s="40">
        <v>3.3467669999999998</v>
      </c>
      <c r="DB389" s="40">
        <v>2.5033020000000001</v>
      </c>
      <c r="DC389" s="40">
        <v>0.86985999999999997</v>
      </c>
    </row>
    <row r="390" spans="1:107" x14ac:dyDescent="0.25">
      <c r="A390" s="6" t="s">
        <v>308</v>
      </c>
      <c r="B390" s="5" t="s">
        <v>48</v>
      </c>
      <c r="C390" s="5" t="s">
        <v>107</v>
      </c>
      <c r="D390" s="24">
        <f t="shared" si="195"/>
        <v>2.7198E-2</v>
      </c>
      <c r="E390" s="24">
        <f t="shared" si="196"/>
        <v>0.91701699999999997</v>
      </c>
      <c r="F390" s="8">
        <f t="shared" si="197"/>
        <v>0.94421500000000003</v>
      </c>
      <c r="G390" s="19"/>
      <c r="H390" s="9">
        <v>0.52247773827125277</v>
      </c>
      <c r="I390" s="9">
        <v>0.71851859431417053</v>
      </c>
      <c r="J390" s="9">
        <v>0.58829816230851784</v>
      </c>
      <c r="K390" s="9">
        <v>0.81191337643718509</v>
      </c>
      <c r="L390" s="9">
        <v>0.61750448390122203</v>
      </c>
      <c r="M390" s="9">
        <v>0.77855018894905592</v>
      </c>
      <c r="N390" s="19"/>
      <c r="O390" s="9">
        <f t="shared" ref="O390:O453" si="199" xml:space="preserve"> 2-0.365*X390-0.371*Z390+0.363*AC390-0.245*AE390-0.656*AF390-0.273*AG390-1.038*AK390-1.082*AL390</f>
        <v>1.1437641246928467</v>
      </c>
      <c r="P390" s="9">
        <f t="shared" ref="P390:P453" si="200">2+0.242*V390-0.184*Y390-0.158*AA390+0.323*AC390-0.304*AE390-0.58*AF390-0.221*AG390+0.145*AN390</f>
        <v>1.3565539566183997</v>
      </c>
      <c r="Q390" s="9">
        <f t="shared" ref="Q390:Q453" si="201">2+0.681*W390+0.439*X390-0.438*AA390+0.628*AC390-0.458*AE390-0.723*AF390-1.382*AK390-1.263*AL390+0.38*AM390-0.386*AO390</f>
        <v>1.2071400008665982</v>
      </c>
      <c r="R390" s="9">
        <f t="shared" ref="R390:R453" si="202">2+0.82*W390+0.632*X390-0.445*AA390+0.499*AC390-0.4108*AE390-0.622*AF390-0.339*AG390-0.312*AL390+0.135*AN390</f>
        <v>1.2205542387074921</v>
      </c>
      <c r="S390" s="9">
        <f t="shared" ref="S390:S453" si="203">2+0.246*V390-0.33*AA390+0.481*AC390-0.33*AE390-0.617*AF390-1.177*AK390-1.04*AL390+0.333*AM390-0.365*AO390</f>
        <v>1.1249747271458921</v>
      </c>
      <c r="T390" s="9">
        <f t="shared" ref="T390:T453" si="204">2-0.175*X390+0.334*AC390-0.244*AE390-0.593*AF390-0.939*AK390-0.906*AL390+0.501*AM390-0.56*AO390</f>
        <v>1.1859863922388798</v>
      </c>
      <c r="U390" s="19"/>
      <c r="V390" s="16">
        <f t="shared" ref="V390:V453" si="205">(AS390-AS$2)/AS$3</f>
        <v>0.21696749870564225</v>
      </c>
      <c r="W390" s="16">
        <f t="shared" ref="W390:W453" si="206">(AT390-AT$2)/AT$3</f>
        <v>0.94272340678662836</v>
      </c>
      <c r="X390" s="16">
        <f t="shared" ref="X390:X453" si="207">(AU390-AU$2)/AU$3</f>
        <v>-0.86565868021297088</v>
      </c>
      <c r="Y390" s="16">
        <f t="shared" ref="Y390:Y453" si="208">(AV390-AV$2)/AV$3</f>
        <v>0.14610391444791343</v>
      </c>
      <c r="Z390" s="16">
        <f t="shared" ref="Z390:Z453" si="209">(AW390-AW$2)/AW$3</f>
        <v>1.5208125423546488</v>
      </c>
      <c r="AA390" s="16">
        <f t="shared" ref="AA390:AA453" si="210">(AX390-AX$2)/AX$3</f>
        <v>0.5166423782449806</v>
      </c>
      <c r="AB390" s="16">
        <f t="shared" ref="AB390:AB453" si="211">(AY390-AY$2)/AY$3</f>
        <v>-0.63930914313482068</v>
      </c>
      <c r="AC390" s="47">
        <f t="shared" ref="AC390:AC453" si="212">(AZ390-AZ$2)/AZ$3</f>
        <v>-0.60645065058916636</v>
      </c>
      <c r="AD390" s="16">
        <f t="shared" ref="AD390:AD453" si="213">(BA390-BA$2)/BA$3</f>
        <v>0.87088341421974846</v>
      </c>
      <c r="AE390" s="16">
        <f t="shared" ref="AE390:AE453" si="214">(BB390-BB$2)/BB$3</f>
        <v>-1.6538461125161477</v>
      </c>
      <c r="AF390" s="16">
        <f t="shared" ref="AF390:AF453" si="215">(BC390-BC$2)/BC$3</f>
        <v>2.0708004823309745</v>
      </c>
      <c r="AG390" s="16">
        <f t="shared" ref="AG390:AG453" si="216">(BD390-BD$2)/BD$3</f>
        <v>-1.7351331882813168</v>
      </c>
      <c r="AH390" s="16">
        <f t="shared" ref="AH390:AH453" si="217">(BE390-BE$2)/BE$3</f>
        <v>-0.83318603397473168</v>
      </c>
      <c r="AI390" s="16">
        <f t="shared" ref="AI390:AI453" si="218">(BF390-BF$2)/BF$3</f>
        <v>-0.79954699755226355</v>
      </c>
      <c r="AJ390" s="16">
        <f t="shared" ref="AJ390:AJ453" si="219">(BG390-BG$2)/BG$3</f>
        <v>-0.74423145614800312</v>
      </c>
      <c r="AK390" s="16">
        <f t="shared" ref="AK390:AK453" si="220">(BH390-BH$2)/BH$3</f>
        <v>-1.3612702193682571</v>
      </c>
      <c r="AL390" s="47">
        <f t="shared" ref="AL390:AL453" si="221">(BI390-BI$2)/BI$3</f>
        <v>1.2211416667928214</v>
      </c>
      <c r="AM390" s="16">
        <f t="shared" ref="AM390:AM453" si="222">(BJ390-BJ$2)/BJ$3</f>
        <v>0.84077885992729873</v>
      </c>
      <c r="AN390" s="16">
        <f t="shared" ref="AN390:AN453" si="223">(BK390-BK$2)/BK$3</f>
        <v>-0.52914051703487919</v>
      </c>
      <c r="AO390" s="16">
        <f t="shared" ref="AO390:AO453" si="224">(BL390-BL$2)/BL$3</f>
        <v>0.94930664219527572</v>
      </c>
      <c r="AP390" s="16">
        <f t="shared" ref="AP390:AP453" si="225">(BM390-BM$2)/BM$3</f>
        <v>2.0732161585798154</v>
      </c>
      <c r="AQ390" s="16">
        <f t="shared" ref="AQ390:AQ453" si="226">(BN390-BN$2)/BN$3</f>
        <v>5.4220067423250681E-2</v>
      </c>
      <c r="AR390" s="19"/>
      <c r="AS390" s="14">
        <v>1.0300000000000001E-3</v>
      </c>
      <c r="AT390" s="16">
        <v>0.41152100000000003</v>
      </c>
      <c r="AU390" s="14">
        <v>5.3399999999999997E-4</v>
      </c>
      <c r="AV390" s="16">
        <v>1.954142</v>
      </c>
      <c r="AW390" s="15">
        <v>0.73306099999999996</v>
      </c>
      <c r="AX390" s="15">
        <v>0.16561100000000001</v>
      </c>
      <c r="AY390" s="14">
        <v>6.9999999999999999E-4</v>
      </c>
      <c r="AZ390" s="37">
        <v>0.341113</v>
      </c>
      <c r="BA390" s="16">
        <v>3.4268049999999999</v>
      </c>
      <c r="BB390" s="16">
        <v>1.591985</v>
      </c>
      <c r="BC390" s="16">
        <f t="shared" si="198"/>
        <v>2.1525359849496071</v>
      </c>
      <c r="BD390" s="12">
        <v>145.37846099999999</v>
      </c>
      <c r="BE390" s="15">
        <v>0</v>
      </c>
      <c r="BF390" s="15">
        <v>0</v>
      </c>
      <c r="BG390" s="15">
        <v>0</v>
      </c>
      <c r="BH390" s="15">
        <v>2.7198E-2</v>
      </c>
      <c r="BI390" s="37">
        <v>0.91701699999999997</v>
      </c>
      <c r="BJ390" s="13">
        <v>1546.8173830000001</v>
      </c>
      <c r="BK390" s="15">
        <v>0.15046499999999999</v>
      </c>
      <c r="BL390" s="15">
        <v>7.4696610000000003</v>
      </c>
      <c r="BM390" s="16">
        <v>18.059989000000002</v>
      </c>
      <c r="BN390" s="15">
        <v>0.17430399999999999</v>
      </c>
      <c r="BO390" s="19"/>
      <c r="BP390" s="11">
        <v>177</v>
      </c>
      <c r="BQ390" s="40">
        <v>4.9839890000000002</v>
      </c>
      <c r="BR390" s="40">
        <v>3.8120669999999999</v>
      </c>
      <c r="BS390" s="39">
        <v>37.070959999999999</v>
      </c>
      <c r="BT390" s="39">
        <v>34.160283</v>
      </c>
      <c r="BU390" s="40">
        <v>2.3103129999999998</v>
      </c>
      <c r="BV390" s="40">
        <v>5.3224280000000004</v>
      </c>
      <c r="BW390" s="39">
        <v>10.987299</v>
      </c>
      <c r="BX390" s="39">
        <v>24.965285000000002</v>
      </c>
      <c r="BY390" s="40">
        <v>3.6334970000000002</v>
      </c>
      <c r="BZ390" s="40">
        <v>0.24790599999999999</v>
      </c>
      <c r="CA390" s="39">
        <v>26.602979000000001</v>
      </c>
      <c r="CB390" s="39">
        <v>60.469985000000001</v>
      </c>
      <c r="CC390" s="39">
        <v>36.799529</v>
      </c>
      <c r="CD390" s="39">
        <v>12.267538999999999</v>
      </c>
      <c r="CE390" s="39">
        <v>6.8988459999999998</v>
      </c>
      <c r="CF390" s="40">
        <v>1.441287</v>
      </c>
      <c r="CG390" s="40">
        <v>21.367000999999998</v>
      </c>
      <c r="CH390" s="40">
        <v>5.6840400000000004</v>
      </c>
      <c r="CI390" s="40">
        <v>3.2921209999999999</v>
      </c>
      <c r="CJ390" s="40">
        <v>4.9218400000000004</v>
      </c>
      <c r="CK390" s="40">
        <v>26.401201</v>
      </c>
      <c r="CL390" s="40">
        <v>0.58008000000000004</v>
      </c>
      <c r="CM390" s="41">
        <v>56.955986000000003</v>
      </c>
      <c r="CN390" s="41">
        <v>47.711848000000003</v>
      </c>
      <c r="CO390" s="11">
        <v>389.78968500000002</v>
      </c>
      <c r="CP390" s="40">
        <v>27.312370000000001</v>
      </c>
      <c r="CQ390" s="40">
        <v>35.105181000000002</v>
      </c>
      <c r="CR390" s="40">
        <v>1.5113719999999999</v>
      </c>
      <c r="CS390" s="40">
        <v>38.590702</v>
      </c>
      <c r="CT390" s="40">
        <v>1.849342</v>
      </c>
      <c r="CU390" s="40">
        <v>31.245100999999998</v>
      </c>
      <c r="CV390" s="40">
        <v>0.198272</v>
      </c>
      <c r="CW390" s="40">
        <v>7.2094579999999997</v>
      </c>
      <c r="CX390" s="40">
        <v>38.171880999999999</v>
      </c>
      <c r="CY390" s="40">
        <v>3.7802470000000001</v>
      </c>
      <c r="CZ390" s="40">
        <v>11.999833000000001</v>
      </c>
      <c r="DA390" s="40">
        <v>2.3322219999999998</v>
      </c>
      <c r="DB390" s="40">
        <v>1.630333</v>
      </c>
      <c r="DC390" s="40">
        <v>0.20125999999999999</v>
      </c>
    </row>
    <row r="391" spans="1:107" x14ac:dyDescent="0.25">
      <c r="A391" s="6" t="s">
        <v>103</v>
      </c>
      <c r="B391" s="5" t="s">
        <v>51</v>
      </c>
      <c r="C391" s="5" t="s">
        <v>80</v>
      </c>
      <c r="D391" s="24">
        <f t="shared" si="195"/>
        <v>0.53939300000000001</v>
      </c>
      <c r="E391" s="24">
        <f t="shared" si="196"/>
        <v>0.40365800000000002</v>
      </c>
      <c r="F391" s="8">
        <f t="shared" si="197"/>
        <v>0.94305100000000008</v>
      </c>
      <c r="G391" s="19"/>
      <c r="H391" s="9">
        <v>0.71637631844626248</v>
      </c>
      <c r="I391" s="9">
        <v>0.65928669964051057</v>
      </c>
      <c r="J391" s="9">
        <v>0.87917874337881785</v>
      </c>
      <c r="K391" s="9">
        <v>0.94532961598868903</v>
      </c>
      <c r="L391" s="9">
        <v>0.76114587682152957</v>
      </c>
      <c r="M391" s="9">
        <v>0.82421560078314893</v>
      </c>
      <c r="N391" s="19"/>
      <c r="O391" s="9">
        <f t="shared" si="199"/>
        <v>2.2156148998494869</v>
      </c>
      <c r="P391" s="9">
        <f t="shared" si="200"/>
        <v>2.3217020972682176</v>
      </c>
      <c r="Q391" s="9">
        <f t="shared" si="201"/>
        <v>2.2075238900527241</v>
      </c>
      <c r="R391" s="9">
        <f t="shared" si="202"/>
        <v>2.3695195780379974</v>
      </c>
      <c r="S391" s="9">
        <f t="shared" si="203"/>
        <v>2.2140499295560785</v>
      </c>
      <c r="T391" s="9">
        <f t="shared" si="204"/>
        <v>2.0706087817161549</v>
      </c>
      <c r="U391" s="19"/>
      <c r="V391" s="16">
        <f t="shared" si="205"/>
        <v>-0.14707646158056636</v>
      </c>
      <c r="W391" s="16">
        <f t="shared" si="206"/>
        <v>-0.10719928947388888</v>
      </c>
      <c r="X391" s="16">
        <f t="shared" si="207"/>
        <v>-8.6988044762243047E-2</v>
      </c>
      <c r="Y391" s="16">
        <f t="shared" si="208"/>
        <v>-0.4726130749908109</v>
      </c>
      <c r="Z391" s="16">
        <f t="shared" si="209"/>
        <v>-0.34277798468607751</v>
      </c>
      <c r="AA391" s="16">
        <f t="shared" si="210"/>
        <v>-0.59325403595649706</v>
      </c>
      <c r="AB391" s="16">
        <f t="shared" si="211"/>
        <v>-0.14319167607575956</v>
      </c>
      <c r="AC391" s="47">
        <f t="shared" si="212"/>
        <v>3.7920711385314469E-4</v>
      </c>
      <c r="AD391" s="16">
        <f t="shared" si="213"/>
        <v>0.13765318635077262</v>
      </c>
      <c r="AE391" s="16">
        <f t="shared" si="214"/>
        <v>-0.30197819685151744</v>
      </c>
      <c r="AF391" s="16">
        <f t="shared" si="215"/>
        <v>4.8609559407383165E-2</v>
      </c>
      <c r="AG391" s="16">
        <f t="shared" si="216"/>
        <v>-3.402849453584642E-3</v>
      </c>
      <c r="AH391" s="16">
        <f t="shared" si="217"/>
        <v>1.0879204025706675</v>
      </c>
      <c r="AI391" s="16">
        <f t="shared" si="218"/>
        <v>1.0108914264045208</v>
      </c>
      <c r="AJ391" s="16">
        <f t="shared" si="219"/>
        <v>0.80638978432840169</v>
      </c>
      <c r="AK391" s="16">
        <f t="shared" si="220"/>
        <v>0.1501926321896459</v>
      </c>
      <c r="AL391" s="47">
        <f t="shared" si="221"/>
        <v>-0.15658980227823482</v>
      </c>
      <c r="AM391" s="16">
        <f t="shared" si="222"/>
        <v>-1.1921236194614961</v>
      </c>
      <c r="AN391" s="16">
        <f t="shared" si="223"/>
        <v>0.77322287225988784</v>
      </c>
      <c r="AO391" s="16">
        <f t="shared" si="224"/>
        <v>-1.0836008241352673</v>
      </c>
      <c r="AP391" s="16">
        <f t="shared" si="225"/>
        <v>-0.96713567817140078</v>
      </c>
      <c r="AQ391" s="16">
        <f t="shared" si="226"/>
        <v>-0.22749953772502296</v>
      </c>
      <c r="AR391" s="19"/>
      <c r="AS391" s="14">
        <v>9.7999999999999997E-4</v>
      </c>
      <c r="AT391" s="16">
        <v>0.27033499999999999</v>
      </c>
      <c r="AU391" s="14">
        <v>6.3699999999999998E-4</v>
      </c>
      <c r="AV391" s="16">
        <v>1.1806179999999999</v>
      </c>
      <c r="AW391" s="15">
        <v>0.48313200000000001</v>
      </c>
      <c r="AX391" s="15">
        <v>7.9616000000000006E-2</v>
      </c>
      <c r="AY391" s="14">
        <v>7.5100000000000004E-4</v>
      </c>
      <c r="AZ391" s="37">
        <v>0.42523499999999997</v>
      </c>
      <c r="BA391" s="16">
        <v>3.1039319999999999</v>
      </c>
      <c r="BB391" s="16">
        <v>2.4004699999999999</v>
      </c>
      <c r="BC391" s="16">
        <f t="shared" si="198"/>
        <v>1.293051777360267</v>
      </c>
      <c r="BD391" s="12">
        <v>178.05409700000001</v>
      </c>
      <c r="BE391" s="15">
        <v>2.984</v>
      </c>
      <c r="BF391" s="15">
        <v>0.51405699999999999</v>
      </c>
      <c r="BG391" s="15">
        <v>0.62136800000000003</v>
      </c>
      <c r="BH391" s="15">
        <v>0.53939300000000001</v>
      </c>
      <c r="BI391" s="37">
        <v>0.40365800000000002</v>
      </c>
      <c r="BJ391" s="13">
        <v>890.47170600000004</v>
      </c>
      <c r="BK391" s="15">
        <v>0.21015700000000001</v>
      </c>
      <c r="BL391" s="15">
        <v>6.9845940000000004</v>
      </c>
      <c r="BM391" s="16">
        <v>6.6301259999999997</v>
      </c>
      <c r="BN391" s="15">
        <v>0.17085</v>
      </c>
      <c r="BO391" s="19"/>
      <c r="BP391" s="11">
        <v>179.28571400000001</v>
      </c>
      <c r="BQ391" s="21">
        <v>27.625398000000001</v>
      </c>
      <c r="BR391" s="21">
        <v>31.359511000000001</v>
      </c>
      <c r="BS391" s="20">
        <v>23.097739000000001</v>
      </c>
      <c r="BT391" s="20">
        <v>51.683096999999997</v>
      </c>
      <c r="BU391" s="21">
        <v>1.117626</v>
      </c>
      <c r="BV391" s="21">
        <v>63.576594999999998</v>
      </c>
      <c r="BW391" s="20">
        <v>51.149464000000002</v>
      </c>
      <c r="BX391" s="20">
        <v>46.833773000000001</v>
      </c>
      <c r="BY391" s="21">
        <v>1.8718969999999999</v>
      </c>
      <c r="BZ391" s="21">
        <v>0.41272599999999998</v>
      </c>
      <c r="CA391" s="20">
        <v>3.2456390000000002</v>
      </c>
      <c r="CB391" s="20">
        <v>4.4884009999999996</v>
      </c>
      <c r="CC391" s="20">
        <v>3.4991729999999999</v>
      </c>
      <c r="CD391" s="20">
        <v>11.450761</v>
      </c>
      <c r="CE391" s="20">
        <v>10.154916999999999</v>
      </c>
      <c r="CF391" s="21">
        <v>1.2343489999999999</v>
      </c>
      <c r="CG391" s="21">
        <v>18.852715</v>
      </c>
      <c r="CH391" s="21">
        <v>0.70352400000000004</v>
      </c>
      <c r="CI391" s="21">
        <v>0.56179199999999996</v>
      </c>
      <c r="CJ391" s="21">
        <v>0.63137900000000002</v>
      </c>
      <c r="CK391" s="21">
        <v>19.713000999999998</v>
      </c>
      <c r="CL391" s="21">
        <v>0.18440699999999999</v>
      </c>
      <c r="CM391" s="23">
        <v>28.352257000000002</v>
      </c>
      <c r="CN391" s="23">
        <v>33.354970999999999</v>
      </c>
      <c r="CO391" s="22">
        <v>833.45881899999995</v>
      </c>
      <c r="CP391" s="21">
        <v>67.021396999999993</v>
      </c>
      <c r="CQ391" s="21">
        <v>20.724981</v>
      </c>
      <c r="CR391" s="21">
        <v>3.4929429999999999</v>
      </c>
      <c r="CS391" s="21">
        <v>27.312857999999999</v>
      </c>
      <c r="CT391" s="21">
        <v>1.351146</v>
      </c>
      <c r="CU391" s="21">
        <v>14.472572</v>
      </c>
      <c r="CV391" s="21">
        <v>8.3374000000000004E-2</v>
      </c>
      <c r="CW391" s="21">
        <v>6.2569140000000001</v>
      </c>
      <c r="CX391" s="21">
        <v>24.687843000000001</v>
      </c>
      <c r="CY391" s="21">
        <v>1.345623</v>
      </c>
      <c r="CZ391" s="21">
        <v>6.4610839999999996</v>
      </c>
      <c r="DA391" s="21">
        <v>3.4710779999999999</v>
      </c>
      <c r="DB391" s="21">
        <v>2.5377000000000001</v>
      </c>
      <c r="DC391" s="21">
        <v>0.90419499999999997</v>
      </c>
    </row>
    <row r="392" spans="1:107" x14ac:dyDescent="0.25">
      <c r="A392" s="6" t="s">
        <v>617</v>
      </c>
      <c r="B392" s="5" t="s">
        <v>56</v>
      </c>
      <c r="C392" s="5" t="s">
        <v>61</v>
      </c>
      <c r="D392" s="24">
        <f t="shared" si="195"/>
        <v>0.78895099999999996</v>
      </c>
      <c r="E392" s="24">
        <f t="shared" si="196"/>
        <v>0.153503</v>
      </c>
      <c r="F392" s="8">
        <f t="shared" si="197"/>
        <v>0.9424539999999999</v>
      </c>
      <c r="G392" s="19"/>
      <c r="H392" s="9">
        <v>1.286857239495149</v>
      </c>
      <c r="I392" s="9">
        <v>1.6032686386592658</v>
      </c>
      <c r="J392" s="9">
        <v>1.2280095996354234</v>
      </c>
      <c r="K392" s="9">
        <v>1.1470582150108637</v>
      </c>
      <c r="L392" s="9">
        <v>1.3901083701871204</v>
      </c>
      <c r="M392" s="9">
        <v>1.2405646285804586</v>
      </c>
      <c r="N392" s="19"/>
      <c r="O392" s="9">
        <f t="shared" si="199"/>
        <v>2.5528132667467092</v>
      </c>
      <c r="P392" s="9">
        <f t="shared" si="200"/>
        <v>2.7611397356479515</v>
      </c>
      <c r="Q392" s="9">
        <f t="shared" si="201"/>
        <v>2.6301520157954577</v>
      </c>
      <c r="R392" s="9">
        <f t="shared" si="202"/>
        <v>2.6188163972346215</v>
      </c>
      <c r="S392" s="9">
        <f t="shared" si="203"/>
        <v>2.6658341389471625</v>
      </c>
      <c r="T392" s="9">
        <f t="shared" si="204"/>
        <v>2.5172338216173613</v>
      </c>
      <c r="U392" s="19"/>
      <c r="V392" s="16">
        <f t="shared" si="205"/>
        <v>-0.54752481789539431</v>
      </c>
      <c r="W392" s="16">
        <f t="shared" si="206"/>
        <v>-0.82210989199610118</v>
      </c>
      <c r="X392" s="16">
        <f t="shared" si="207"/>
        <v>0.49512495455529154</v>
      </c>
      <c r="Y392" s="16">
        <f t="shared" si="208"/>
        <v>-1.3382236781972685</v>
      </c>
      <c r="Z392" s="16">
        <f t="shared" si="209"/>
        <v>-0.56474247383678977</v>
      </c>
      <c r="AA392" s="16">
        <f t="shared" si="210"/>
        <v>-0.53873688433620481</v>
      </c>
      <c r="AB392" s="16">
        <f t="shared" si="211"/>
        <v>0.17782550849186732</v>
      </c>
      <c r="AC392" s="47">
        <f t="shared" si="212"/>
        <v>0.96684026386024269</v>
      </c>
      <c r="AD392" s="16">
        <f t="shared" si="213"/>
        <v>-1.6712469261271068</v>
      </c>
      <c r="AE392" s="16">
        <f t="shared" si="214"/>
        <v>1.1846492887830686</v>
      </c>
      <c r="AF392" s="16">
        <f t="shared" si="215"/>
        <v>-1.3433504805492553</v>
      </c>
      <c r="AG392" s="16">
        <f t="shared" si="216"/>
        <v>1.441268153197292</v>
      </c>
      <c r="AH392" s="16">
        <f t="shared" si="217"/>
        <v>1.0594443775053728</v>
      </c>
      <c r="AI392" s="16">
        <f t="shared" si="218"/>
        <v>0.72185915843173687</v>
      </c>
      <c r="AJ392" s="16">
        <f t="shared" si="219"/>
        <v>0.42363562798016674</v>
      </c>
      <c r="AK392" s="16">
        <f t="shared" si="220"/>
        <v>0.88662630746778615</v>
      </c>
      <c r="AL392" s="47">
        <f t="shared" si="221"/>
        <v>-0.8279453558878338</v>
      </c>
      <c r="AM392" s="16">
        <f t="shared" si="222"/>
        <v>-0.58173980125429514</v>
      </c>
      <c r="AN392" s="16">
        <f t="shared" si="223"/>
        <v>1.031090474251358</v>
      </c>
      <c r="AO392" s="16">
        <f t="shared" si="224"/>
        <v>-0.26299800489080777</v>
      </c>
      <c r="AP392" s="16">
        <f t="shared" si="225"/>
        <v>5.2791165046844835E-2</v>
      </c>
      <c r="AQ392" s="16">
        <f t="shared" si="226"/>
        <v>0.75974252965040268</v>
      </c>
      <c r="AR392" s="19"/>
      <c r="AS392" s="14">
        <v>9.2500000000000004E-4</v>
      </c>
      <c r="AT392" s="16">
        <v>0.17419899999999999</v>
      </c>
      <c r="AU392" s="14">
        <v>7.1400000000000001E-4</v>
      </c>
      <c r="AV392" s="16">
        <v>9.8426E-2</v>
      </c>
      <c r="AW392" s="15">
        <v>0.45336399999999999</v>
      </c>
      <c r="AX392" s="15">
        <v>8.3839999999999998E-2</v>
      </c>
      <c r="AY392" s="14">
        <v>7.8399999999999997E-4</v>
      </c>
      <c r="AZ392" s="37">
        <v>0.55921100000000001</v>
      </c>
      <c r="BA392" s="16">
        <v>2.3073950000000001</v>
      </c>
      <c r="BB392" s="16">
        <v>3.2895479999999999</v>
      </c>
      <c r="BC392" s="16">
        <f t="shared" si="198"/>
        <v>0.70143223324298665</v>
      </c>
      <c r="BD392" s="12">
        <v>205.31327400000001</v>
      </c>
      <c r="BE392" s="15">
        <v>2.9397690000000001</v>
      </c>
      <c r="BF392" s="15">
        <v>0.43198900000000001</v>
      </c>
      <c r="BG392" s="15">
        <v>0.46799000000000002</v>
      </c>
      <c r="BH392" s="15">
        <v>0.78895099999999996</v>
      </c>
      <c r="BI392" s="37">
        <v>0.153503</v>
      </c>
      <c r="BJ392" s="13">
        <v>1087.5410609999999</v>
      </c>
      <c r="BK392" s="15">
        <v>0.22197600000000001</v>
      </c>
      <c r="BL392" s="15">
        <v>7.180396</v>
      </c>
      <c r="BM392" s="16">
        <v>10.464427000000001</v>
      </c>
      <c r="BN392" s="15">
        <v>0.18295400000000001</v>
      </c>
      <c r="BO392" s="19"/>
      <c r="BP392" s="11">
        <v>203.375</v>
      </c>
      <c r="BQ392" s="40">
        <v>36.082813000000002</v>
      </c>
      <c r="BR392" s="40">
        <v>23.989836</v>
      </c>
      <c r="BS392" s="39">
        <v>22.142531999999999</v>
      </c>
      <c r="BT392" s="39">
        <v>31.944489000000001</v>
      </c>
      <c r="BU392" s="40">
        <v>0.86220600000000003</v>
      </c>
      <c r="BV392" s="40">
        <v>42.831583000000002</v>
      </c>
      <c r="BW392" s="39">
        <v>55.481518000000001</v>
      </c>
      <c r="BX392" s="39">
        <v>41.027605000000001</v>
      </c>
      <c r="BY392" s="40">
        <v>2.2109420000000002</v>
      </c>
      <c r="BZ392" s="40">
        <v>0.25124299999999999</v>
      </c>
      <c r="CA392" s="39">
        <v>7.322038</v>
      </c>
      <c r="CB392" s="39">
        <v>11.039688999999999</v>
      </c>
      <c r="CC392" s="39">
        <v>4.6273770000000001</v>
      </c>
      <c r="CD392" s="39">
        <v>10.738690999999999</v>
      </c>
      <c r="CE392" s="39">
        <v>8.2906410000000008</v>
      </c>
      <c r="CF392" s="40">
        <v>1.274708</v>
      </c>
      <c r="CG392" s="40">
        <v>16.617125999999999</v>
      </c>
      <c r="CH392" s="40">
        <v>0.62309999999999999</v>
      </c>
      <c r="CI392" s="40">
        <v>0.45383600000000002</v>
      </c>
      <c r="CJ392" s="40">
        <v>0.68181599999999998</v>
      </c>
      <c r="CK392" s="40">
        <v>22.113001000000001</v>
      </c>
      <c r="CL392" s="40">
        <v>0.144319</v>
      </c>
      <c r="CM392" s="41">
        <v>31.156756999999999</v>
      </c>
      <c r="CN392" s="41">
        <v>37.003284000000001</v>
      </c>
      <c r="CO392" s="11">
        <v>857.63354500000003</v>
      </c>
      <c r="CP392" s="40">
        <v>50.583983000000003</v>
      </c>
      <c r="CQ392" s="40">
        <v>17.442477</v>
      </c>
      <c r="CR392" s="40">
        <v>3.0075419999999999</v>
      </c>
      <c r="CS392" s="40">
        <v>32.075501000000003</v>
      </c>
      <c r="CT392" s="40">
        <v>1.3550610000000001</v>
      </c>
      <c r="CU392" s="40">
        <v>11.759874999999999</v>
      </c>
      <c r="CV392" s="40">
        <v>0.110196</v>
      </c>
      <c r="CW392" s="40">
        <v>6.7877479999999997</v>
      </c>
      <c r="CX392" s="40">
        <v>33.615102</v>
      </c>
      <c r="CY392" s="40">
        <v>1.760724</v>
      </c>
      <c r="CZ392" s="40">
        <v>7.6049059999999997</v>
      </c>
      <c r="DA392" s="40">
        <v>3.8561619999999999</v>
      </c>
      <c r="DB392" s="40">
        <v>2.603024</v>
      </c>
      <c r="DC392" s="40">
        <v>0.800736</v>
      </c>
    </row>
    <row r="393" spans="1:107" x14ac:dyDescent="0.25">
      <c r="A393" s="6" t="s">
        <v>589</v>
      </c>
      <c r="B393" s="5" t="s">
        <v>48</v>
      </c>
      <c r="C393" s="5"/>
      <c r="D393" s="24">
        <f t="shared" si="195"/>
        <v>0.85608099999999998</v>
      </c>
      <c r="E393" s="24">
        <f t="shared" si="196"/>
        <v>8.6303000000000005E-2</v>
      </c>
      <c r="F393" s="8">
        <f t="shared" si="197"/>
        <v>0.942384</v>
      </c>
      <c r="G393" s="19"/>
      <c r="H393" s="9">
        <v>1.2695676444340918</v>
      </c>
      <c r="I393" s="9">
        <v>1.2841678449138656</v>
      </c>
      <c r="J393" s="9">
        <v>1.3261405817599661</v>
      </c>
      <c r="K393" s="9">
        <v>1.158694242277222</v>
      </c>
      <c r="L393" s="9">
        <v>1.3096712026244191</v>
      </c>
      <c r="M393" s="9">
        <v>1.1570433346273978</v>
      </c>
      <c r="N393" s="19"/>
      <c r="O393" s="9">
        <f t="shared" si="199"/>
        <v>2.5751190444085625</v>
      </c>
      <c r="P393" s="9">
        <f t="shared" si="200"/>
        <v>2.5981221352943216</v>
      </c>
      <c r="Q393" s="9">
        <f t="shared" si="201"/>
        <v>2.5395566607666806</v>
      </c>
      <c r="R393" s="9">
        <f t="shared" si="202"/>
        <v>2.7216819809673667</v>
      </c>
      <c r="S393" s="9">
        <f t="shared" si="203"/>
        <v>2.54571464934725</v>
      </c>
      <c r="T393" s="9">
        <f t="shared" si="204"/>
        <v>2.3537581126838965</v>
      </c>
      <c r="U393" s="19"/>
      <c r="V393" s="16">
        <f t="shared" si="205"/>
        <v>-0.48199690504387688</v>
      </c>
      <c r="W393" s="16">
        <f t="shared" si="206"/>
        <v>-0.93488366339546602</v>
      </c>
      <c r="X393" s="16">
        <f t="shared" si="207"/>
        <v>0.70680240885257695</v>
      </c>
      <c r="Y393" s="16">
        <f t="shared" si="208"/>
        <v>-0.64065411501442215</v>
      </c>
      <c r="Z393" s="16">
        <f t="shared" si="209"/>
        <v>-1.0170077964969382</v>
      </c>
      <c r="AA393" s="16">
        <f t="shared" si="210"/>
        <v>-0.73940749830218611</v>
      </c>
      <c r="AB393" s="16">
        <f t="shared" si="211"/>
        <v>0.39183696487028558</v>
      </c>
      <c r="AC393" s="47">
        <f t="shared" si="212"/>
        <v>0.75188679033566441</v>
      </c>
      <c r="AD393" s="16">
        <f t="shared" si="213"/>
        <v>-1.1885621390967045</v>
      </c>
      <c r="AE393" s="16">
        <f t="shared" si="214"/>
        <v>1.3142270202889286</v>
      </c>
      <c r="AF393" s="16">
        <f t="shared" si="215"/>
        <v>-1.2328115329173852</v>
      </c>
      <c r="AG393" s="16">
        <f t="shared" si="216"/>
        <v>0.98502717030809339</v>
      </c>
      <c r="AH393" s="16">
        <f t="shared" si="217"/>
        <v>1.34495465798358</v>
      </c>
      <c r="AI393" s="16">
        <f t="shared" si="218"/>
        <v>1.7608123202516819</v>
      </c>
      <c r="AJ393" s="16">
        <f t="shared" si="219"/>
        <v>1.9346708184223291</v>
      </c>
      <c r="AK393" s="16">
        <f t="shared" si="220"/>
        <v>1.0847237141685193</v>
      </c>
      <c r="AL393" s="47">
        <f t="shared" si="221"/>
        <v>-1.0082939125929369</v>
      </c>
      <c r="AM393" s="16">
        <f t="shared" si="222"/>
        <v>1.7468235785824111</v>
      </c>
      <c r="AN393" s="16">
        <f t="shared" si="223"/>
        <v>0.96127269555834616</v>
      </c>
      <c r="AO393" s="16">
        <f t="shared" si="224"/>
        <v>1.7039014819344183</v>
      </c>
      <c r="AP393" s="16">
        <f t="shared" si="225"/>
        <v>-0.26073457867067595</v>
      </c>
      <c r="AQ393" s="16">
        <f t="shared" si="226"/>
        <v>0.56831348700911555</v>
      </c>
      <c r="AR393" s="19"/>
      <c r="AS393" s="14">
        <v>9.3400000000000004E-4</v>
      </c>
      <c r="AT393" s="16">
        <v>0.15903400000000001</v>
      </c>
      <c r="AU393" s="14">
        <v>7.4200000000000004E-4</v>
      </c>
      <c r="AV393" s="16">
        <v>0.97053199999999995</v>
      </c>
      <c r="AW393" s="15">
        <v>0.39271</v>
      </c>
      <c r="AX393" s="15">
        <v>6.8292000000000005E-2</v>
      </c>
      <c r="AY393" s="14">
        <v>8.0599999999999997E-4</v>
      </c>
      <c r="AZ393" s="37">
        <v>0.52941300000000002</v>
      </c>
      <c r="BA393" s="16">
        <v>2.5199419999999999</v>
      </c>
      <c r="BB393" s="16">
        <v>3.3670420000000001</v>
      </c>
      <c r="BC393" s="16">
        <f t="shared" si="198"/>
        <v>0.74841418669562176</v>
      </c>
      <c r="BD393" s="12">
        <v>196.704564</v>
      </c>
      <c r="BE393" s="15">
        <v>3.3832439999999999</v>
      </c>
      <c r="BF393" s="15">
        <v>0.72699000000000003</v>
      </c>
      <c r="BG393" s="15">
        <v>1.0734950000000001</v>
      </c>
      <c r="BH393" s="15">
        <v>0.85608099999999998</v>
      </c>
      <c r="BI393" s="37">
        <v>8.6303000000000005E-2</v>
      </c>
      <c r="BJ393" s="13">
        <v>1839.3442210000001</v>
      </c>
      <c r="BK393" s="15">
        <v>0.218776</v>
      </c>
      <c r="BL393" s="15">
        <v>7.6497130000000002</v>
      </c>
      <c r="BM393" s="16">
        <v>9.2857620000000001</v>
      </c>
      <c r="BN393" s="15">
        <v>0.18060699999999999</v>
      </c>
      <c r="BO393" s="19"/>
      <c r="BP393" s="11">
        <v>175.28571400000001</v>
      </c>
      <c r="BQ393" s="40">
        <v>47.795780000000001</v>
      </c>
      <c r="BR393" s="40">
        <v>51.936397999999997</v>
      </c>
      <c r="BS393" s="39">
        <v>15.687607</v>
      </c>
      <c r="BT393" s="39">
        <v>27.027190999999998</v>
      </c>
      <c r="BU393" s="40">
        <v>0.846827</v>
      </c>
      <c r="BV393" s="40">
        <v>79.491562000000002</v>
      </c>
      <c r="BW393" s="39">
        <v>56.597593000000003</v>
      </c>
      <c r="BX393" s="39">
        <v>78.142518999999993</v>
      </c>
      <c r="BY393" s="40">
        <v>2.5697019999999999</v>
      </c>
      <c r="BZ393" s="40">
        <v>0.56298000000000004</v>
      </c>
      <c r="CA393" s="39">
        <v>4.2700829999999996</v>
      </c>
      <c r="CB393" s="39">
        <v>6.5584280000000001</v>
      </c>
      <c r="CC393" s="39">
        <v>13.460381</v>
      </c>
      <c r="CD393" s="39">
        <v>10.444338999999999</v>
      </c>
      <c r="CE393" s="39">
        <v>8.5707909999999998</v>
      </c>
      <c r="CF393" s="40">
        <v>1.4780450000000001</v>
      </c>
      <c r="CG393" s="40">
        <v>23.888000000000002</v>
      </c>
      <c r="CH393" s="40">
        <v>1.6166199999999999</v>
      </c>
      <c r="CI393" s="40">
        <v>1.7381180000000001</v>
      </c>
      <c r="CJ393" s="40">
        <v>2.4886409999999999</v>
      </c>
      <c r="CK393" s="40">
        <v>17.492000999999998</v>
      </c>
      <c r="CL393" s="40">
        <v>4.7025999999999998E-2</v>
      </c>
      <c r="CM393" s="41">
        <v>30.195620000000002</v>
      </c>
      <c r="CN393" s="41">
        <v>39.385071000000003</v>
      </c>
      <c r="CO393" s="11">
        <v>605.52029400000004</v>
      </c>
      <c r="CP393" s="40">
        <v>77.961089999999999</v>
      </c>
      <c r="CQ393" s="40">
        <v>16.963215999999999</v>
      </c>
      <c r="CR393" s="40">
        <v>4.5330279999999998</v>
      </c>
      <c r="CS393" s="40">
        <v>35.184002</v>
      </c>
      <c r="CT393" s="40">
        <v>1.3427899999999999</v>
      </c>
      <c r="CU393" s="40">
        <v>19.542002</v>
      </c>
      <c r="CV393" s="40">
        <v>3.9100999999999997E-2</v>
      </c>
      <c r="CW393" s="40">
        <v>8.3786529999999999</v>
      </c>
      <c r="CX393" s="40">
        <v>23.582863</v>
      </c>
      <c r="CY393" s="40">
        <v>1.273255</v>
      </c>
      <c r="CZ393" s="40">
        <v>6.7806930000000003</v>
      </c>
      <c r="DA393" s="40">
        <v>3.7626840000000001</v>
      </c>
      <c r="DB393" s="40">
        <v>2.9590380000000001</v>
      </c>
      <c r="DC393" s="40">
        <v>0.90951400000000004</v>
      </c>
    </row>
    <row r="394" spans="1:107" x14ac:dyDescent="0.25">
      <c r="A394" s="6" t="s">
        <v>203</v>
      </c>
      <c r="B394" s="5" t="s">
        <v>56</v>
      </c>
      <c r="C394" s="5" t="s">
        <v>52</v>
      </c>
      <c r="D394" s="24">
        <f t="shared" si="195"/>
        <v>0.69766700000000004</v>
      </c>
      <c r="E394" s="24">
        <f t="shared" si="196"/>
        <v>0.24465700000000001</v>
      </c>
      <c r="F394" s="8">
        <f t="shared" si="197"/>
        <v>0.94232400000000005</v>
      </c>
      <c r="G394" s="19"/>
      <c r="H394" s="9">
        <v>1.7776265340698332</v>
      </c>
      <c r="I394" s="9">
        <v>1.8349764926030276</v>
      </c>
      <c r="J394" s="9">
        <v>1.665129499946246</v>
      </c>
      <c r="K394" s="9">
        <v>1.2735120499811341</v>
      </c>
      <c r="L394" s="9">
        <v>1.7815216003610406</v>
      </c>
      <c r="M394" s="9">
        <v>1.4320039940390037</v>
      </c>
      <c r="N394" s="19"/>
      <c r="O394" s="9">
        <f t="shared" si="199"/>
        <v>2.7211410156985223</v>
      </c>
      <c r="P394" s="9">
        <f t="shared" si="200"/>
        <v>2.8752983205616909</v>
      </c>
      <c r="Q394" s="9">
        <f t="shared" si="201"/>
        <v>2.6916788592784058</v>
      </c>
      <c r="R394" s="9">
        <f t="shared" si="202"/>
        <v>2.9028732621053908</v>
      </c>
      <c r="S394" s="9">
        <f t="shared" si="203"/>
        <v>2.7012756691126647</v>
      </c>
      <c r="T394" s="9">
        <f t="shared" si="204"/>
        <v>2.4647519385369083</v>
      </c>
      <c r="U394" s="19"/>
      <c r="V394" s="16">
        <f t="shared" si="205"/>
        <v>-0.46743514663242902</v>
      </c>
      <c r="W394" s="16">
        <f t="shared" si="206"/>
        <v>-0.66877771972551059</v>
      </c>
      <c r="X394" s="16">
        <f t="shared" si="207"/>
        <v>0.33636686383232783</v>
      </c>
      <c r="Y394" s="16">
        <f t="shared" si="208"/>
        <v>-0.99482360706460482</v>
      </c>
      <c r="Z394" s="16">
        <f t="shared" si="209"/>
        <v>-0.67925163333314464</v>
      </c>
      <c r="AA394" s="16">
        <f t="shared" si="210"/>
        <v>-0.83809077038759228</v>
      </c>
      <c r="AB394" s="16">
        <f t="shared" si="211"/>
        <v>8.0547573774404177E-2</v>
      </c>
      <c r="AC394" s="47">
        <f t="shared" si="212"/>
        <v>0.67902854204389185</v>
      </c>
      <c r="AD394" s="16">
        <f t="shared" si="213"/>
        <v>-1.1795146522277808</v>
      </c>
      <c r="AE394" s="16">
        <f t="shared" si="214"/>
        <v>0.73387616121180999</v>
      </c>
      <c r="AF394" s="16">
        <f t="shared" si="215"/>
        <v>-1.0273344819595616</v>
      </c>
      <c r="AG394" s="16">
        <f t="shared" si="216"/>
        <v>0.50967350336027484</v>
      </c>
      <c r="AH394" s="16">
        <f t="shared" si="217"/>
        <v>0.97888216103851322</v>
      </c>
      <c r="AI394" s="16">
        <f t="shared" si="218"/>
        <v>1.4562345481745955</v>
      </c>
      <c r="AJ394" s="16">
        <f t="shared" si="219"/>
        <v>0.51005464788093058</v>
      </c>
      <c r="AK394" s="16">
        <f t="shared" si="220"/>
        <v>0.61725160654018729</v>
      </c>
      <c r="AL394" s="47">
        <f t="shared" si="221"/>
        <v>-0.58331005324055751</v>
      </c>
      <c r="AM394" s="16">
        <f t="shared" si="222"/>
        <v>-0.79980689697367668</v>
      </c>
      <c r="AN394" s="16">
        <f t="shared" si="223"/>
        <v>1.3345359948958602</v>
      </c>
      <c r="AO394" s="16">
        <f t="shared" si="224"/>
        <v>-0.56875115694226752</v>
      </c>
      <c r="AP394" s="16">
        <f t="shared" si="225"/>
        <v>-0.5558512102609523</v>
      </c>
      <c r="AQ394" s="16">
        <f t="shared" si="226"/>
        <v>1.53516473177682</v>
      </c>
      <c r="AR394" s="19"/>
      <c r="AS394" s="14">
        <v>9.3599999999999998E-4</v>
      </c>
      <c r="AT394" s="16">
        <v>0.19481799999999999</v>
      </c>
      <c r="AU394" s="14">
        <v>6.9300000000000004E-4</v>
      </c>
      <c r="AV394" s="16">
        <v>0.52774699999999997</v>
      </c>
      <c r="AW394" s="15">
        <v>0.43800699999999998</v>
      </c>
      <c r="AX394" s="15">
        <v>6.0645999999999999E-2</v>
      </c>
      <c r="AY394" s="14">
        <v>7.7399999999999995E-4</v>
      </c>
      <c r="AZ394" s="37">
        <v>0.51931300000000002</v>
      </c>
      <c r="BA394" s="16">
        <v>2.5239259999999999</v>
      </c>
      <c r="BB394" s="16">
        <v>3.0199630000000002</v>
      </c>
      <c r="BC394" s="16">
        <f t="shared" si="198"/>
        <v>0.83574732538113872</v>
      </c>
      <c r="BD394" s="12">
        <v>187.735221</v>
      </c>
      <c r="BE394" s="15">
        <v>2.8146339999999999</v>
      </c>
      <c r="BF394" s="15">
        <v>0.64050799999999997</v>
      </c>
      <c r="BG394" s="15">
        <v>0.50261999999999996</v>
      </c>
      <c r="BH394" s="15">
        <v>0.69766700000000004</v>
      </c>
      <c r="BI394" s="37">
        <v>0.24465700000000001</v>
      </c>
      <c r="BJ394" s="13">
        <v>1017.13562</v>
      </c>
      <c r="BK394" s="15">
        <v>0.23588400000000001</v>
      </c>
      <c r="BL394" s="15">
        <v>7.1074409999999997</v>
      </c>
      <c r="BM394" s="16">
        <v>8.176304</v>
      </c>
      <c r="BN394" s="15">
        <v>0.19246099999999999</v>
      </c>
      <c r="BO394" s="19"/>
      <c r="BP394" s="11">
        <v>172.28571400000001</v>
      </c>
      <c r="BQ394" s="21">
        <v>31.126149000000002</v>
      </c>
      <c r="BR394" s="21">
        <v>21.927112999999999</v>
      </c>
      <c r="BS394" s="20">
        <v>23.107773999999999</v>
      </c>
      <c r="BT394" s="20">
        <v>24.080411999999999</v>
      </c>
      <c r="BU394" s="21">
        <v>1.171827</v>
      </c>
      <c r="BV394" s="21">
        <v>45.815257000000003</v>
      </c>
      <c r="BW394" s="20">
        <v>61.250815000000003</v>
      </c>
      <c r="BX394" s="20">
        <v>54.753660000000004</v>
      </c>
      <c r="BY394" s="21">
        <v>1.987169</v>
      </c>
      <c r="BZ394" s="21">
        <v>0.41894399999999998</v>
      </c>
      <c r="CA394" s="20">
        <v>3.735255</v>
      </c>
      <c r="CB394" s="20">
        <v>0</v>
      </c>
      <c r="CC394" s="20">
        <v>7.8176620000000003</v>
      </c>
      <c r="CD394" s="20">
        <v>11.313575999999999</v>
      </c>
      <c r="CE394" s="20">
        <v>9.3991500000000006</v>
      </c>
      <c r="CF394" s="21">
        <v>1.163246</v>
      </c>
      <c r="CG394" s="21">
        <v>11.409286</v>
      </c>
      <c r="CH394" s="21">
        <v>0.63444199999999995</v>
      </c>
      <c r="CI394" s="21">
        <v>0.46149800000000002</v>
      </c>
      <c r="CJ394" s="21">
        <v>0.72341599999999995</v>
      </c>
      <c r="CK394" s="21">
        <v>22.009858999999999</v>
      </c>
      <c r="CL394" s="21">
        <v>0.23283000000000001</v>
      </c>
      <c r="CM394" s="23">
        <v>30.068491999999999</v>
      </c>
      <c r="CN394" s="23">
        <v>34.109214000000001</v>
      </c>
      <c r="CO394" s="22">
        <v>837.62731900000006</v>
      </c>
      <c r="CP394" s="21">
        <v>57.725304000000001</v>
      </c>
      <c r="CQ394" s="21">
        <v>14.452904</v>
      </c>
      <c r="CR394" s="21">
        <v>2.5829360000000001</v>
      </c>
      <c r="CS394" s="21">
        <v>22.430858000000001</v>
      </c>
      <c r="CT394" s="21">
        <v>1.0878939999999999</v>
      </c>
      <c r="CU394" s="21">
        <v>9.3469999999999995</v>
      </c>
      <c r="CV394" s="21">
        <v>5.4132E-2</v>
      </c>
      <c r="CW394" s="21">
        <v>8.4404760000000003</v>
      </c>
      <c r="CX394" s="21">
        <v>29.842337000000001</v>
      </c>
      <c r="CY394" s="21">
        <v>1.3529089999999999</v>
      </c>
      <c r="CZ394" s="21">
        <v>6.7761240000000003</v>
      </c>
      <c r="DA394" s="21">
        <v>3.4717020000000001</v>
      </c>
      <c r="DB394" s="21">
        <v>2.626398</v>
      </c>
      <c r="DC394" s="21">
        <v>0.874274</v>
      </c>
    </row>
    <row r="395" spans="1:107" x14ac:dyDescent="0.25">
      <c r="A395" s="6" t="s">
        <v>431</v>
      </c>
      <c r="B395" s="5" t="s">
        <v>51</v>
      </c>
      <c r="C395" s="5" t="s">
        <v>105</v>
      </c>
      <c r="D395" s="24">
        <f t="shared" si="195"/>
        <v>0.90307199999999999</v>
      </c>
      <c r="E395" s="24">
        <f t="shared" si="196"/>
        <v>3.8886999999999998E-2</v>
      </c>
      <c r="F395" s="8">
        <f t="shared" si="197"/>
        <v>0.94195899999999999</v>
      </c>
      <c r="G395" s="19"/>
      <c r="H395" s="9">
        <v>0.85675793774665121</v>
      </c>
      <c r="I395" s="9">
        <v>0.85747627902396173</v>
      </c>
      <c r="J395" s="9">
        <v>0.92923531123961656</v>
      </c>
      <c r="K395" s="9">
        <v>1.014016886283166</v>
      </c>
      <c r="L395" s="9">
        <v>0.89234153280921746</v>
      </c>
      <c r="M395" s="9">
        <v>0.90082849492546369</v>
      </c>
      <c r="N395" s="19"/>
      <c r="O395" s="9">
        <f t="shared" si="199"/>
        <v>2.4403287632237123</v>
      </c>
      <c r="P395" s="9">
        <f t="shared" si="200"/>
        <v>2.2819407714414073</v>
      </c>
      <c r="Q395" s="9">
        <f t="shared" si="201"/>
        <v>2.4846722872657163</v>
      </c>
      <c r="R395" s="9">
        <f t="shared" si="202"/>
        <v>2.4570759737697747</v>
      </c>
      <c r="S395" s="9">
        <f t="shared" si="203"/>
        <v>2.4572704602693642</v>
      </c>
      <c r="T395" s="9">
        <f t="shared" si="204"/>
        <v>2.478862718196913</v>
      </c>
      <c r="U395" s="19"/>
      <c r="V395" s="16">
        <f t="shared" si="205"/>
        <v>-0.54024393868967069</v>
      </c>
      <c r="W395" s="16">
        <f t="shared" si="206"/>
        <v>-0.64366482648346257</v>
      </c>
      <c r="X395" s="16">
        <f t="shared" si="207"/>
        <v>0.37416640924255745</v>
      </c>
      <c r="Y395" s="16">
        <f t="shared" si="208"/>
        <v>-0.69221519724742198</v>
      </c>
      <c r="Z395" s="16">
        <f t="shared" si="209"/>
        <v>-0.58468110068404211</v>
      </c>
      <c r="AA395" s="16">
        <f t="shared" si="210"/>
        <v>-0.72647516261953171</v>
      </c>
      <c r="AB395" s="16">
        <f t="shared" si="211"/>
        <v>8.0547573774404177E-2</v>
      </c>
      <c r="AC395" s="47">
        <f t="shared" si="212"/>
        <v>0.41612568471778744</v>
      </c>
      <c r="AD395" s="16">
        <f t="shared" si="213"/>
        <v>-1.0591835310622038</v>
      </c>
      <c r="AE395" s="16">
        <f t="shared" si="214"/>
        <v>1.2862394074421908</v>
      </c>
      <c r="AF395" s="16">
        <f t="shared" si="215"/>
        <v>-1.1840056610505589</v>
      </c>
      <c r="AG395" s="16">
        <f t="shared" si="216"/>
        <v>0.7744722569361413</v>
      </c>
      <c r="AH395" s="16">
        <f t="shared" si="217"/>
        <v>1.4165390496322003</v>
      </c>
      <c r="AI395" s="16">
        <f t="shared" si="218"/>
        <v>1.8323906676499231</v>
      </c>
      <c r="AJ395" s="16">
        <f t="shared" si="219"/>
        <v>2.2536900117828216</v>
      </c>
      <c r="AK395" s="16">
        <f t="shared" si="220"/>
        <v>1.2233918988590327</v>
      </c>
      <c r="AL395" s="47">
        <f t="shared" si="221"/>
        <v>-1.1355469954014066</v>
      </c>
      <c r="AM395" s="16">
        <f t="shared" si="222"/>
        <v>2.1448660650637481</v>
      </c>
      <c r="AN395" s="16">
        <f t="shared" si="223"/>
        <v>-0.6098455055928319</v>
      </c>
      <c r="AO395" s="16">
        <f t="shared" si="224"/>
        <v>1.6741706497686564</v>
      </c>
      <c r="AP395" s="16">
        <f t="shared" si="225"/>
        <v>-4.5572611105272757E-3</v>
      </c>
      <c r="AQ395" s="16">
        <f t="shared" si="226"/>
        <v>-4.9773127876126852E-2</v>
      </c>
      <c r="AR395" s="19"/>
      <c r="AS395" s="14">
        <v>9.2599999999999996E-4</v>
      </c>
      <c r="AT395" s="16">
        <v>0.19819500000000001</v>
      </c>
      <c r="AU395" s="14">
        <v>6.9800000000000005E-4</v>
      </c>
      <c r="AV395" s="16">
        <v>0.90607000000000004</v>
      </c>
      <c r="AW395" s="15">
        <v>0.45068999999999998</v>
      </c>
      <c r="AX395" s="15">
        <v>6.9293999999999994E-2</v>
      </c>
      <c r="AY395" s="14">
        <v>7.7399999999999995E-4</v>
      </c>
      <c r="AZ395" s="37">
        <v>0.48286800000000002</v>
      </c>
      <c r="BA395" s="16">
        <v>2.5769129999999998</v>
      </c>
      <c r="BB395" s="16">
        <v>3.3503039999999999</v>
      </c>
      <c r="BC395" s="16">
        <f t="shared" si="198"/>
        <v>0.76915796297888184</v>
      </c>
      <c r="BD395" s="12">
        <v>192.73165</v>
      </c>
      <c r="BE395" s="15">
        <v>3.494434</v>
      </c>
      <c r="BF395" s="15">
        <v>0.74731400000000003</v>
      </c>
      <c r="BG395" s="15">
        <v>1.201333</v>
      </c>
      <c r="BH395" s="15">
        <v>0.90307199999999999</v>
      </c>
      <c r="BI395" s="37">
        <v>3.8886999999999998E-2</v>
      </c>
      <c r="BJ395" s="13">
        <v>1967.856763</v>
      </c>
      <c r="BK395" s="15">
        <v>0.14676600000000001</v>
      </c>
      <c r="BL395" s="15">
        <v>7.6426189999999998</v>
      </c>
      <c r="BM395" s="16">
        <v>10.248832</v>
      </c>
      <c r="BN395" s="15">
        <v>0.17302899999999999</v>
      </c>
      <c r="BO395" s="19"/>
      <c r="BP395" s="11">
        <v>181.2</v>
      </c>
      <c r="BQ395" s="40">
        <v>48.928185999999997</v>
      </c>
      <c r="BR395" s="40">
        <v>48.437756999999998</v>
      </c>
      <c r="BS395" s="39">
        <v>14.964967</v>
      </c>
      <c r="BT395" s="39">
        <v>13.185827</v>
      </c>
      <c r="BU395" s="40">
        <v>0.72969300000000004</v>
      </c>
      <c r="BV395" s="40">
        <v>67.980592000000001</v>
      </c>
      <c r="BW395" s="39">
        <v>51.555231999999997</v>
      </c>
      <c r="BX395" s="39">
        <v>69.418926999999996</v>
      </c>
      <c r="BY395" s="40">
        <v>2.35345</v>
      </c>
      <c r="BZ395" s="40">
        <v>0.39746100000000001</v>
      </c>
      <c r="CA395" s="39">
        <v>4.5307250000000003</v>
      </c>
      <c r="CB395" s="39">
        <v>0</v>
      </c>
      <c r="CC395" s="39">
        <v>11.531613999999999</v>
      </c>
      <c r="CD395" s="39">
        <v>8.9479150000000001</v>
      </c>
      <c r="CE395" s="39">
        <v>8.3979320000000008</v>
      </c>
      <c r="CF395" s="40">
        <v>1.4606950000000001</v>
      </c>
      <c r="CG395" s="40">
        <v>16.001000000000001</v>
      </c>
      <c r="CH395" s="40">
        <v>1.676968</v>
      </c>
      <c r="CI395" s="40">
        <v>1.7683469999999999</v>
      </c>
      <c r="CJ395" s="40">
        <v>2.3425600000000002</v>
      </c>
      <c r="CK395" s="40">
        <v>15.821801000000001</v>
      </c>
      <c r="CL395" s="40">
        <v>7.6906000000000002E-2</v>
      </c>
      <c r="CM395" s="41">
        <v>28.751667000000001</v>
      </c>
      <c r="CN395" s="41">
        <v>31.129307000000001</v>
      </c>
      <c r="CO395" s="11">
        <v>530.02518899999995</v>
      </c>
      <c r="CP395" s="40">
        <v>71.954552000000007</v>
      </c>
      <c r="CQ395" s="40">
        <v>14.970456</v>
      </c>
      <c r="CR395" s="40">
        <v>4.5480580000000002</v>
      </c>
      <c r="CS395" s="40">
        <v>34.024999999999999</v>
      </c>
      <c r="CT395" s="40">
        <v>1.3034859999999999</v>
      </c>
      <c r="CU395" s="40">
        <v>14.672599999999999</v>
      </c>
      <c r="CV395" s="40">
        <v>-3.5320999999999998E-2</v>
      </c>
      <c r="CW395" s="40">
        <v>7.8647859999999996</v>
      </c>
      <c r="CX395" s="40">
        <v>25.775354</v>
      </c>
      <c r="CY395" s="40">
        <v>0.95600300000000005</v>
      </c>
      <c r="CZ395" s="40">
        <v>6.6004389999999997</v>
      </c>
      <c r="DA395" s="40">
        <v>3.6950509999999999</v>
      </c>
      <c r="DB395" s="40">
        <v>2.8217240000000001</v>
      </c>
      <c r="DC395" s="40">
        <v>0.85209800000000002</v>
      </c>
    </row>
    <row r="396" spans="1:107" x14ac:dyDescent="0.25">
      <c r="A396" s="6" t="s">
        <v>284</v>
      </c>
      <c r="B396" s="5" t="s">
        <v>51</v>
      </c>
      <c r="C396" s="10" t="s">
        <v>66</v>
      </c>
      <c r="D396" s="24">
        <f t="shared" si="195"/>
        <v>0.73934999999999995</v>
      </c>
      <c r="E396" s="24">
        <f t="shared" si="196"/>
        <v>0.20003699999999999</v>
      </c>
      <c r="F396" s="8">
        <f t="shared" si="197"/>
        <v>0.93938699999999997</v>
      </c>
      <c r="G396" s="19"/>
      <c r="H396" s="9">
        <v>0.45739950868153784</v>
      </c>
      <c r="I396" s="9">
        <v>0.67130778746086883</v>
      </c>
      <c r="J396" s="9">
        <v>0.62846751794089328</v>
      </c>
      <c r="K396" s="9">
        <v>0.85131211054843348</v>
      </c>
      <c r="L396" s="9">
        <v>0.59314107263783633</v>
      </c>
      <c r="M396" s="9">
        <v>0.71322306942331548</v>
      </c>
      <c r="N396" s="19"/>
      <c r="O396" s="9">
        <f t="shared" si="199"/>
        <v>2.2012582821550568</v>
      </c>
      <c r="P396" s="9">
        <f t="shared" si="200"/>
        <v>2.5936520639658336</v>
      </c>
      <c r="Q396" s="9">
        <f t="shared" si="201"/>
        <v>2.3254649241116434</v>
      </c>
      <c r="R396" s="9">
        <f t="shared" si="202"/>
        <v>2.656185189687799</v>
      </c>
      <c r="S396" s="9">
        <f t="shared" si="203"/>
        <v>2.3952539040523084</v>
      </c>
      <c r="T396" s="9">
        <f t="shared" si="204"/>
        <v>2.2873953836554501</v>
      </c>
      <c r="U396" s="19"/>
      <c r="V396" s="16">
        <f t="shared" si="205"/>
        <v>-0.45287338822098033</v>
      </c>
      <c r="W396" s="16">
        <f t="shared" si="206"/>
        <v>-1.0676168678601718</v>
      </c>
      <c r="X396" s="16">
        <f t="shared" si="207"/>
        <v>0.8958001359037242</v>
      </c>
      <c r="Y396" s="16">
        <f t="shared" si="208"/>
        <v>-0.42866913442429438</v>
      </c>
      <c r="Z396" s="16">
        <f t="shared" si="209"/>
        <v>-0.90697998132937874</v>
      </c>
      <c r="AA396" s="16">
        <f t="shared" si="210"/>
        <v>-0.18726645987507745</v>
      </c>
      <c r="AB396" s="16">
        <f t="shared" si="211"/>
        <v>0.5669372473617188</v>
      </c>
      <c r="AC396" s="47">
        <f t="shared" si="212"/>
        <v>0.94853913753190333</v>
      </c>
      <c r="AD396" s="16">
        <f t="shared" si="213"/>
        <v>0.40285537424055878</v>
      </c>
      <c r="AE396" s="16">
        <f t="shared" si="214"/>
        <v>-3.1811954141162162E-2</v>
      </c>
      <c r="AF396" s="16">
        <f t="shared" si="215"/>
        <v>-3.6007256043253173E-2</v>
      </c>
      <c r="AG396" s="16">
        <f t="shared" si="216"/>
        <v>0.64587172173225571</v>
      </c>
      <c r="AH396" s="16">
        <f t="shared" si="217"/>
        <v>1.2310878982630578</v>
      </c>
      <c r="AI396" s="16">
        <f t="shared" si="218"/>
        <v>0.74571273779250669</v>
      </c>
      <c r="AJ396" s="16">
        <f t="shared" si="219"/>
        <v>0.72248622420413111</v>
      </c>
      <c r="AK396" s="16">
        <f t="shared" si="220"/>
        <v>0.74025613809845703</v>
      </c>
      <c r="AL396" s="47">
        <f t="shared" si="221"/>
        <v>-0.70305934788611868</v>
      </c>
      <c r="AM396" s="16">
        <f t="shared" si="222"/>
        <v>-0.91615639442887209</v>
      </c>
      <c r="AN396" s="16">
        <f t="shared" si="223"/>
        <v>2.7626804761172559</v>
      </c>
      <c r="AO396" s="16">
        <f t="shared" si="224"/>
        <v>-1.0988518106381175</v>
      </c>
      <c r="AP396" s="16">
        <f t="shared" si="225"/>
        <v>-0.4587436558411328</v>
      </c>
      <c r="AQ396" s="16">
        <f t="shared" si="226"/>
        <v>2.970026137036939</v>
      </c>
      <c r="AR396" s="19"/>
      <c r="AS396" s="14">
        <v>9.3800000000000003E-4</v>
      </c>
      <c r="AT396" s="16">
        <v>0.141185</v>
      </c>
      <c r="AU396" s="14">
        <v>7.67E-4</v>
      </c>
      <c r="AV396" s="16">
        <v>1.235557</v>
      </c>
      <c r="AW396" s="15">
        <v>0.40746599999999999</v>
      </c>
      <c r="AX396" s="15">
        <v>0.111072</v>
      </c>
      <c r="AY396" s="14">
        <v>8.2399999999999997E-4</v>
      </c>
      <c r="AZ396" s="37">
        <v>0.556674</v>
      </c>
      <c r="BA396" s="16">
        <v>3.2207119999999998</v>
      </c>
      <c r="BB396" s="16">
        <v>2.5620430000000001</v>
      </c>
      <c r="BC396" s="16">
        <f t="shared" si="198"/>
        <v>1.2570874103205918</v>
      </c>
      <c r="BD396" s="12">
        <v>190.305115</v>
      </c>
      <c r="BE396" s="15">
        <v>3.206378</v>
      </c>
      <c r="BF396" s="15">
        <v>0.43876199999999999</v>
      </c>
      <c r="BG396" s="15">
        <v>0.58774599999999999</v>
      </c>
      <c r="BH396" s="15">
        <v>0.73934999999999995</v>
      </c>
      <c r="BI396" s="37">
        <v>0.20003699999999999</v>
      </c>
      <c r="BJ396" s="13">
        <v>979.57086200000003</v>
      </c>
      <c r="BK396" s="15">
        <v>0.30134100000000003</v>
      </c>
      <c r="BL396" s="15">
        <v>6.9809549999999998</v>
      </c>
      <c r="BM396" s="16">
        <v>8.5413689999999995</v>
      </c>
      <c r="BN396" s="15">
        <v>0.21005299999999999</v>
      </c>
      <c r="BO396" s="19"/>
      <c r="BP396" s="11">
        <v>194</v>
      </c>
      <c r="BQ396" s="40">
        <v>27.331302999999998</v>
      </c>
      <c r="BR396" s="40">
        <v>29.078035</v>
      </c>
      <c r="BS396" s="39">
        <v>20.739305000000002</v>
      </c>
      <c r="BT396" s="39">
        <v>58.516193000000001</v>
      </c>
      <c r="BU396" s="40">
        <v>1.2567200000000001</v>
      </c>
      <c r="BV396" s="40">
        <v>57.945495999999999</v>
      </c>
      <c r="BW396" s="39">
        <v>44.789597999999998</v>
      </c>
      <c r="BX396" s="39">
        <v>62.316983</v>
      </c>
      <c r="BY396" s="40">
        <v>1.6968540000000001</v>
      </c>
      <c r="BZ396" s="40">
        <v>0.46082800000000002</v>
      </c>
      <c r="CA396" s="39">
        <v>3.3286539999999998</v>
      </c>
      <c r="CB396" s="39">
        <v>6.0213020000000004</v>
      </c>
      <c r="CC396" s="39">
        <v>9.4181080000000001</v>
      </c>
      <c r="CD396" s="39">
        <v>12.214199000000001</v>
      </c>
      <c r="CE396" s="39">
        <v>10.447561</v>
      </c>
      <c r="CF396" s="40">
        <v>1.3533599999999999</v>
      </c>
      <c r="CG396" s="40">
        <v>10.000999999999999</v>
      </c>
      <c r="CH396" s="40">
        <v>0.74524599999999996</v>
      </c>
      <c r="CI396" s="40">
        <v>0.94164000000000003</v>
      </c>
      <c r="CJ396" s="40">
        <v>0.86942900000000001</v>
      </c>
      <c r="CK396" s="40">
        <v>17.414000999999999</v>
      </c>
      <c r="CL396" s="40">
        <v>6.8064E-2</v>
      </c>
      <c r="CM396" s="41">
        <v>26.754878999999999</v>
      </c>
      <c r="CN396" s="41">
        <v>31.363627999999999</v>
      </c>
      <c r="CO396" s="11">
        <v>686.64621</v>
      </c>
      <c r="CP396" s="40">
        <v>65.325080999999997</v>
      </c>
      <c r="CQ396" s="40">
        <v>19.903057</v>
      </c>
      <c r="CR396" s="40">
        <v>3.966942</v>
      </c>
      <c r="CS396" s="40">
        <v>22.313002000000001</v>
      </c>
      <c r="CT396" s="40">
        <v>1.1627240000000001</v>
      </c>
      <c r="CU396" s="40">
        <v>15.998001</v>
      </c>
      <c r="CV396" s="40">
        <v>0.22815099999999999</v>
      </c>
      <c r="CW396" s="40">
        <v>7.6112640000000003</v>
      </c>
      <c r="CX396" s="40">
        <v>31.913101999999999</v>
      </c>
      <c r="CY396" s="40">
        <v>1.399224</v>
      </c>
      <c r="CZ396" s="40">
        <v>7.0335580000000002</v>
      </c>
      <c r="DA396" s="40">
        <v>4.1170080000000002</v>
      </c>
      <c r="DB396" s="40">
        <v>2.7988559999999998</v>
      </c>
      <c r="DC396" s="40">
        <v>0.86823700000000004</v>
      </c>
    </row>
    <row r="397" spans="1:107" x14ac:dyDescent="0.25">
      <c r="A397" s="6" t="s">
        <v>191</v>
      </c>
      <c r="B397" s="5" t="s">
        <v>56</v>
      </c>
      <c r="C397" s="5" t="s">
        <v>66</v>
      </c>
      <c r="D397" s="24">
        <f t="shared" si="195"/>
        <v>0.82055900000000004</v>
      </c>
      <c r="E397" s="24">
        <f t="shared" si="196"/>
        <v>0.118342</v>
      </c>
      <c r="F397" s="8">
        <f t="shared" si="197"/>
        <v>0.93890099999999999</v>
      </c>
      <c r="G397" s="19"/>
      <c r="H397" s="9">
        <v>1.4669479198183164</v>
      </c>
      <c r="I397" s="9">
        <v>1.5116373833776249</v>
      </c>
      <c r="J397" s="9">
        <v>1.7284944063137089</v>
      </c>
      <c r="K397" s="9">
        <v>1.2295082745042598</v>
      </c>
      <c r="L397" s="9">
        <v>1.5888763844466525</v>
      </c>
      <c r="M397" s="9">
        <v>1.3228629397512681</v>
      </c>
      <c r="N397" s="19"/>
      <c r="O397" s="9">
        <f t="shared" si="199"/>
        <v>2.4504439011439452</v>
      </c>
      <c r="P397" s="9">
        <f t="shared" si="200"/>
        <v>2.6489205236331603</v>
      </c>
      <c r="Q397" s="9">
        <f t="shared" si="201"/>
        <v>2.455420654977797</v>
      </c>
      <c r="R397" s="9">
        <f t="shared" si="202"/>
        <v>2.6730525614319522</v>
      </c>
      <c r="S397" s="9">
        <f t="shared" si="203"/>
        <v>2.5535798880319067</v>
      </c>
      <c r="T397" s="9">
        <f t="shared" si="204"/>
        <v>2.620976345370932</v>
      </c>
      <c r="U397" s="19"/>
      <c r="V397" s="16">
        <f t="shared" si="205"/>
        <v>-0.54024393868967069</v>
      </c>
      <c r="W397" s="16">
        <f t="shared" si="206"/>
        <v>-0.92798263735797115</v>
      </c>
      <c r="X397" s="16">
        <f t="shared" si="207"/>
        <v>0.71436231793462224</v>
      </c>
      <c r="Y397" s="16">
        <f t="shared" si="208"/>
        <v>-0.36339511753517839</v>
      </c>
      <c r="Z397" s="16">
        <f t="shared" si="209"/>
        <v>-1.0958227874376474</v>
      </c>
      <c r="AA397" s="16">
        <f t="shared" si="210"/>
        <v>-0.34076373360143569</v>
      </c>
      <c r="AB397" s="16">
        <f t="shared" si="211"/>
        <v>0.37238137792679354</v>
      </c>
      <c r="AC397" s="47">
        <f t="shared" si="212"/>
        <v>0.73016637591917666</v>
      </c>
      <c r="AD397" s="16">
        <f t="shared" si="213"/>
        <v>-0.664273446584705</v>
      </c>
      <c r="AE397" s="16">
        <f t="shared" si="214"/>
        <v>1.0767369593357092</v>
      </c>
      <c r="AF397" s="16">
        <f t="shared" si="215"/>
        <v>-0.98683393253317475</v>
      </c>
      <c r="AG397" s="16">
        <f t="shared" si="216"/>
        <v>1.189667127360422</v>
      </c>
      <c r="AH397" s="16">
        <f t="shared" si="217"/>
        <v>1.208896028669318</v>
      </c>
      <c r="AI397" s="16">
        <f t="shared" si="218"/>
        <v>0.85998311073500511</v>
      </c>
      <c r="AJ397" s="16">
        <f t="shared" si="219"/>
        <v>1.1462338902234559</v>
      </c>
      <c r="AK397" s="16">
        <f t="shared" si="220"/>
        <v>0.97989999778503312</v>
      </c>
      <c r="AL397" s="47">
        <f t="shared" si="221"/>
        <v>-0.92230898092218094</v>
      </c>
      <c r="AM397" s="16">
        <f t="shared" si="222"/>
        <v>-1.3585651643591357</v>
      </c>
      <c r="AN397" s="16">
        <f t="shared" si="223"/>
        <v>3.0413188672698963</v>
      </c>
      <c r="AO397" s="16">
        <f t="shared" si="224"/>
        <v>-1.6871442608692913</v>
      </c>
      <c r="AP397" s="16">
        <f t="shared" si="225"/>
        <v>-0.76878638607455296</v>
      </c>
      <c r="AQ397" s="16">
        <f t="shared" si="226"/>
        <v>3.1769522048600938</v>
      </c>
      <c r="AR397" s="19"/>
      <c r="AS397" s="14">
        <v>9.2599999999999996E-4</v>
      </c>
      <c r="AT397" s="16">
        <v>0.15996199999999999</v>
      </c>
      <c r="AU397" s="14">
        <v>7.4299999999999995E-4</v>
      </c>
      <c r="AV397" s="16">
        <v>1.3171630000000001</v>
      </c>
      <c r="AW397" s="15">
        <v>0.38213999999999998</v>
      </c>
      <c r="AX397" s="15">
        <v>9.9179000000000003E-2</v>
      </c>
      <c r="AY397" s="14">
        <v>8.0400000000000003E-4</v>
      </c>
      <c r="AZ397" s="37">
        <v>0.52640200000000004</v>
      </c>
      <c r="BA397" s="16">
        <v>2.7508089999999998</v>
      </c>
      <c r="BB397" s="16">
        <v>3.2250109999999999</v>
      </c>
      <c r="BC397" s="16">
        <f t="shared" si="198"/>
        <v>0.85296112168299576</v>
      </c>
      <c r="BD397" s="12">
        <v>200.56586999999999</v>
      </c>
      <c r="BE397" s="15">
        <v>3.1719080000000002</v>
      </c>
      <c r="BF397" s="15">
        <v>0.47120800000000002</v>
      </c>
      <c r="BG397" s="15">
        <v>0.75755099999999997</v>
      </c>
      <c r="BH397" s="15">
        <v>0.82055900000000004</v>
      </c>
      <c r="BI397" s="37">
        <v>0.118342</v>
      </c>
      <c r="BJ397" s="13">
        <v>836.73416099999997</v>
      </c>
      <c r="BK397" s="15">
        <v>0.314112</v>
      </c>
      <c r="BL397" s="15">
        <v>6.8405839999999998</v>
      </c>
      <c r="BM397" s="16">
        <v>7.3757979999999996</v>
      </c>
      <c r="BN397" s="15">
        <v>0.21259</v>
      </c>
      <c r="BO397" s="19"/>
      <c r="BP397" s="11">
        <v>206.625</v>
      </c>
      <c r="BQ397" s="21">
        <v>27.775860999999999</v>
      </c>
      <c r="BR397" s="21">
        <v>21.119952999999999</v>
      </c>
      <c r="BS397" s="20">
        <v>22.058532</v>
      </c>
      <c r="BT397" s="20">
        <v>34.904401</v>
      </c>
      <c r="BU397" s="21">
        <v>1.061728</v>
      </c>
      <c r="BV397" s="21">
        <v>49.978254999999997</v>
      </c>
      <c r="BW397" s="20">
        <v>47.735736000000003</v>
      </c>
      <c r="BX397" s="20">
        <v>58.051715000000002</v>
      </c>
      <c r="BY397" s="21">
        <v>1.8120590000000001</v>
      </c>
      <c r="BZ397" s="21">
        <v>0.31858199999999998</v>
      </c>
      <c r="CA397" s="20">
        <v>3.43065</v>
      </c>
      <c r="CB397" s="20">
        <v>1.113926</v>
      </c>
      <c r="CC397" s="20">
        <v>8.8389439999999997</v>
      </c>
      <c r="CD397" s="20">
        <v>11.725186000000001</v>
      </c>
      <c r="CE397" s="20">
        <v>9.8667809999999996</v>
      </c>
      <c r="CF397" s="21">
        <v>1.4121710000000001</v>
      </c>
      <c r="CG397" s="21">
        <v>3.9213749999999998</v>
      </c>
      <c r="CH397" s="21">
        <v>0.57439899999999999</v>
      </c>
      <c r="CI397" s="21">
        <v>0.38600600000000002</v>
      </c>
      <c r="CJ397" s="21">
        <v>0.72475599999999996</v>
      </c>
      <c r="CK397" s="21">
        <v>17.416001000000001</v>
      </c>
      <c r="CL397" s="21">
        <v>-5.5140000000000002E-2</v>
      </c>
      <c r="CM397" s="23">
        <v>24.167468</v>
      </c>
      <c r="CN397" s="23">
        <v>23.304357</v>
      </c>
      <c r="CO397" s="22">
        <v>599.81219099999998</v>
      </c>
      <c r="CP397" s="21">
        <v>61.863340999999998</v>
      </c>
      <c r="CQ397" s="21">
        <v>21.041260000000001</v>
      </c>
      <c r="CR397" s="21">
        <v>4.4915099999999999</v>
      </c>
      <c r="CS397" s="21">
        <v>20.987625999999999</v>
      </c>
      <c r="CT397" s="21">
        <v>1.0942890000000001</v>
      </c>
      <c r="CU397" s="21">
        <v>18.795000999999999</v>
      </c>
      <c r="CV397" s="21">
        <v>0.14569299999999999</v>
      </c>
      <c r="CW397" s="21">
        <v>7.1887720000000002</v>
      </c>
      <c r="CX397" s="21">
        <v>28.510902999999999</v>
      </c>
      <c r="CY397" s="21">
        <v>1.1948240000000001</v>
      </c>
      <c r="CZ397" s="21">
        <v>6.2580309999999999</v>
      </c>
      <c r="DA397" s="21">
        <v>3.76396</v>
      </c>
      <c r="DB397" s="21">
        <v>2.6591260000000001</v>
      </c>
      <c r="DC397" s="21">
        <v>0.69208599999999998</v>
      </c>
    </row>
    <row r="398" spans="1:107" x14ac:dyDescent="0.25">
      <c r="A398" s="6" t="s">
        <v>510</v>
      </c>
      <c r="B398" s="5" t="s">
        <v>56</v>
      </c>
      <c r="C398" s="10" t="s">
        <v>52</v>
      </c>
      <c r="D398" s="24">
        <f t="shared" si="195"/>
        <v>0.488178</v>
      </c>
      <c r="E398" s="24">
        <f t="shared" si="196"/>
        <v>0.45035799999999998</v>
      </c>
      <c r="F398" s="8">
        <f t="shared" si="197"/>
        <v>0.93853600000000004</v>
      </c>
      <c r="G398" s="19"/>
      <c r="H398" s="9">
        <v>1.0710612368562027</v>
      </c>
      <c r="I398" s="9">
        <v>1.1084522816722764</v>
      </c>
      <c r="J398" s="9">
        <v>1.0235867741229141</v>
      </c>
      <c r="K398" s="9">
        <v>1.1470006107655968</v>
      </c>
      <c r="L398" s="9">
        <v>1.081234997512349</v>
      </c>
      <c r="M398" s="9">
        <v>0.9649673984040692</v>
      </c>
      <c r="N398" s="19"/>
      <c r="O398" s="9">
        <f t="shared" si="199"/>
        <v>2.1043933178800374</v>
      </c>
      <c r="P398" s="9">
        <f t="shared" si="200"/>
        <v>2.0535817638251714</v>
      </c>
      <c r="Q398" s="9">
        <f t="shared" si="201"/>
        <v>2.1945607494358379</v>
      </c>
      <c r="R398" s="9">
        <f t="shared" si="202"/>
        <v>2.310221556980196</v>
      </c>
      <c r="S398" s="9">
        <f t="shared" si="203"/>
        <v>2.2258024950401776</v>
      </c>
      <c r="T398" s="9">
        <f t="shared" si="204"/>
        <v>2.0458246683477697</v>
      </c>
      <c r="U398" s="19"/>
      <c r="V398" s="16">
        <f t="shared" si="205"/>
        <v>-1.602063587753158E-2</v>
      </c>
      <c r="W398" s="16">
        <f t="shared" si="206"/>
        <v>-0.14120617747977712</v>
      </c>
      <c r="X398" s="16">
        <f t="shared" si="207"/>
        <v>6.421013687867537E-2</v>
      </c>
      <c r="Y398" s="16">
        <f t="shared" si="208"/>
        <v>0.68439179058306587</v>
      </c>
      <c r="Z398" s="16">
        <f t="shared" si="209"/>
        <v>-0.53846583920338764</v>
      </c>
      <c r="AA398" s="16">
        <f t="shared" si="210"/>
        <v>-0.67470710032100123</v>
      </c>
      <c r="AB398" s="16">
        <f t="shared" si="211"/>
        <v>5.1364193359165658E-2</v>
      </c>
      <c r="AC398" s="47">
        <f t="shared" si="212"/>
        <v>-4.4150888599524221E-2</v>
      </c>
      <c r="AD398" s="16">
        <f t="shared" si="213"/>
        <v>0.79216982426900484</v>
      </c>
      <c r="AE398" s="16">
        <f t="shared" si="214"/>
        <v>-0.17997340707005002</v>
      </c>
      <c r="AF398" s="16">
        <f t="shared" si="215"/>
        <v>0.23301850789969833</v>
      </c>
      <c r="AG398" s="16">
        <f t="shared" si="216"/>
        <v>-6.6135686489340817E-2</v>
      </c>
      <c r="AH398" s="16">
        <f t="shared" si="217"/>
        <v>1.0153567874334462</v>
      </c>
      <c r="AI398" s="16">
        <f t="shared" si="218"/>
        <v>1.4397522284627391</v>
      </c>
      <c r="AJ398" s="16">
        <f t="shared" si="219"/>
        <v>0.87470647762332832</v>
      </c>
      <c r="AK398" s="16">
        <f t="shared" si="220"/>
        <v>-9.4037368221543734E-4</v>
      </c>
      <c r="AL398" s="47">
        <f t="shared" si="221"/>
        <v>-3.1258290401325523E-2</v>
      </c>
      <c r="AM398" s="16">
        <f t="shared" si="222"/>
        <v>-1.567409273718557</v>
      </c>
      <c r="AN398" s="16">
        <f t="shared" si="223"/>
        <v>1.0818392721388408</v>
      </c>
      <c r="AO398" s="16">
        <f t="shared" si="224"/>
        <v>-1.6466845126696494</v>
      </c>
      <c r="AP398" s="16">
        <f t="shared" si="225"/>
        <v>-0.91647291421880805</v>
      </c>
      <c r="AQ398" s="16">
        <f t="shared" si="226"/>
        <v>0.92686571174328447</v>
      </c>
      <c r="AR398" s="19"/>
      <c r="AS398" s="14">
        <v>9.9799999999999997E-4</v>
      </c>
      <c r="AT398" s="16">
        <v>0.265762</v>
      </c>
      <c r="AU398" s="14">
        <v>6.5700000000000003E-4</v>
      </c>
      <c r="AV398" s="16">
        <v>2.627113</v>
      </c>
      <c r="AW398" s="15">
        <v>0.45688800000000002</v>
      </c>
      <c r="AX398" s="15">
        <v>7.3304999999999995E-2</v>
      </c>
      <c r="AY398" s="14">
        <v>7.7099999999999998E-4</v>
      </c>
      <c r="AZ398" s="37">
        <v>0.41906199999999999</v>
      </c>
      <c r="BA398" s="16">
        <v>3.392144</v>
      </c>
      <c r="BB398" s="16">
        <v>2.4734349999999998</v>
      </c>
      <c r="BC398" s="16">
        <f t="shared" si="198"/>
        <v>1.371430419639085</v>
      </c>
      <c r="BD398" s="12">
        <v>176.87040500000001</v>
      </c>
      <c r="BE398" s="15">
        <v>2.871289</v>
      </c>
      <c r="BF398" s="15">
        <v>0.63582799999999995</v>
      </c>
      <c r="BG398" s="15">
        <v>0.64874399999999999</v>
      </c>
      <c r="BH398" s="15">
        <v>0.488178</v>
      </c>
      <c r="BI398" s="37">
        <v>0.45035799999999998</v>
      </c>
      <c r="BJ398" s="13">
        <v>769.306466</v>
      </c>
      <c r="BK398" s="15">
        <v>0.224302</v>
      </c>
      <c r="BL398" s="15">
        <v>6.850238</v>
      </c>
      <c r="BM398" s="16">
        <v>6.8205869999999997</v>
      </c>
      <c r="BN398" s="15">
        <v>0.185003</v>
      </c>
      <c r="BO398" s="19"/>
      <c r="BP398" s="11">
        <v>202.57142899999999</v>
      </c>
      <c r="BQ398" s="40">
        <v>0</v>
      </c>
      <c r="BR398" s="40">
        <v>29.110298</v>
      </c>
      <c r="BS398" s="39">
        <v>0</v>
      </c>
      <c r="BT398" s="39">
        <v>47.580970999999998</v>
      </c>
      <c r="BU398" s="40">
        <v>1.262114</v>
      </c>
      <c r="BV398" s="40">
        <v>67.305082999999996</v>
      </c>
      <c r="BW398" s="39">
        <v>0</v>
      </c>
      <c r="BX398" s="39">
        <v>64.920356999999996</v>
      </c>
      <c r="BY398" s="40">
        <v>0</v>
      </c>
      <c r="BZ398" s="40">
        <v>0.51649</v>
      </c>
      <c r="CA398" s="39">
        <v>0</v>
      </c>
      <c r="CB398" s="39">
        <v>2.7270470000000002</v>
      </c>
      <c r="CC398" s="39">
        <v>7.190976</v>
      </c>
      <c r="CD398" s="39">
        <v>12.350714</v>
      </c>
      <c r="CE398" s="39">
        <v>10.823135000000001</v>
      </c>
      <c r="CF398" s="40">
        <v>1.275145</v>
      </c>
      <c r="CG398" s="40">
        <v>13.410572</v>
      </c>
      <c r="CH398" s="40">
        <v>0.69806599999999996</v>
      </c>
      <c r="CI398" s="40">
        <v>0.68609500000000001</v>
      </c>
      <c r="CJ398" s="40">
        <v>0.781366</v>
      </c>
      <c r="CK398" s="40">
        <v>21.751429999999999</v>
      </c>
      <c r="CL398" s="40">
        <v>0.17279</v>
      </c>
      <c r="CM398" s="41">
        <v>27.221598</v>
      </c>
      <c r="CN398" s="41">
        <v>34.083100000000002</v>
      </c>
      <c r="CO398" s="11">
        <v>835.52048200000002</v>
      </c>
      <c r="CP398" s="40">
        <v>63.681719000000001</v>
      </c>
      <c r="CQ398" s="40">
        <v>19.343827000000001</v>
      </c>
      <c r="CR398" s="40">
        <v>3.716879</v>
      </c>
      <c r="CS398" s="40">
        <v>24.920002</v>
      </c>
      <c r="CT398" s="40">
        <v>1.266777</v>
      </c>
      <c r="CU398" s="40">
        <v>2.8088570000000002</v>
      </c>
      <c r="CV398" s="40">
        <v>0.131137</v>
      </c>
      <c r="CW398" s="40">
        <v>7.5070360000000003</v>
      </c>
      <c r="CX398" s="40">
        <v>26.28135</v>
      </c>
      <c r="CY398" s="40">
        <v>1.5749390000000001</v>
      </c>
      <c r="CZ398" s="40">
        <v>6.7758859999999999</v>
      </c>
      <c r="DA398" s="40">
        <v>3.5399919999999998</v>
      </c>
      <c r="DB398" s="40">
        <v>2.6201750000000001</v>
      </c>
      <c r="DC398" s="40">
        <v>0.95174199999999998</v>
      </c>
    </row>
    <row r="399" spans="1:107" x14ac:dyDescent="0.25">
      <c r="A399" s="6" t="s">
        <v>233</v>
      </c>
      <c r="B399" s="5" t="s">
        <v>51</v>
      </c>
      <c r="C399" s="5" t="s">
        <v>90</v>
      </c>
      <c r="D399" s="24">
        <f t="shared" si="195"/>
        <v>0.92217700000000002</v>
      </c>
      <c r="E399" s="24">
        <f t="shared" si="196"/>
        <v>1.6291E-2</v>
      </c>
      <c r="F399" s="8">
        <f t="shared" si="197"/>
        <v>0.93846800000000008</v>
      </c>
      <c r="G399" s="19"/>
      <c r="H399" s="9">
        <v>0.32392352369182376</v>
      </c>
      <c r="I399" s="9">
        <v>0.59341702493764625</v>
      </c>
      <c r="J399" s="9">
        <v>0.60251308143852012</v>
      </c>
      <c r="K399" s="9">
        <v>0.75839216810307419</v>
      </c>
      <c r="L399" s="9">
        <v>0.5130303512439397</v>
      </c>
      <c r="M399" s="9">
        <v>0.69247709863593998</v>
      </c>
      <c r="N399" s="19"/>
      <c r="O399" s="9">
        <f t="shared" si="199"/>
        <v>2.024218898935322</v>
      </c>
      <c r="P399" s="9">
        <f t="shared" si="200"/>
        <v>2.1363223901953781</v>
      </c>
      <c r="Q399" s="9">
        <f t="shared" si="201"/>
        <v>2.1203843522382426</v>
      </c>
      <c r="R399" s="9">
        <f t="shared" si="202"/>
        <v>2.3239171956567302</v>
      </c>
      <c r="S399" s="9">
        <f t="shared" si="203"/>
        <v>2.1459873919104799</v>
      </c>
      <c r="T399" s="9">
        <f t="shared" si="204"/>
        <v>2.1089330347709634</v>
      </c>
      <c r="U399" s="19"/>
      <c r="V399" s="16">
        <f t="shared" si="205"/>
        <v>-5.2425031906152442E-2</v>
      </c>
      <c r="W399" s="16">
        <f t="shared" si="206"/>
        <v>-0.65960857629422687</v>
      </c>
      <c r="X399" s="16">
        <f t="shared" si="207"/>
        <v>0.69168259068848481</v>
      </c>
      <c r="Y399" s="16">
        <f t="shared" si="208"/>
        <v>2.4541596251039889E-2</v>
      </c>
      <c r="Z399" s="16">
        <f t="shared" si="209"/>
        <v>-0.65296008574024555</v>
      </c>
      <c r="AA399" s="16">
        <f t="shared" si="210"/>
        <v>-7.0010701714481843E-2</v>
      </c>
      <c r="AB399" s="16">
        <f t="shared" si="211"/>
        <v>0.5669372473617188</v>
      </c>
      <c r="AC399" s="47">
        <f t="shared" si="212"/>
        <v>0.19638232239462092</v>
      </c>
      <c r="AD399" s="16">
        <f t="shared" si="213"/>
        <v>-0.76231513913118376</v>
      </c>
      <c r="AE399" s="16">
        <f t="shared" si="214"/>
        <v>0.15609866431482783</v>
      </c>
      <c r="AF399" s="16">
        <f t="shared" si="215"/>
        <v>-0.61166178983118957</v>
      </c>
      <c r="AG399" s="16">
        <f t="shared" si="216"/>
        <v>1.3396831984077482</v>
      </c>
      <c r="AH399" s="16">
        <f t="shared" si="217"/>
        <v>-0.83318603397473168</v>
      </c>
      <c r="AI399" s="16">
        <f t="shared" si="218"/>
        <v>-0.79954699755226355</v>
      </c>
      <c r="AJ399" s="16">
        <f t="shared" si="219"/>
        <v>-0.74423145614800312</v>
      </c>
      <c r="AK399" s="16">
        <f t="shared" si="220"/>
        <v>1.2797698365175685</v>
      </c>
      <c r="AL399" s="47">
        <f t="shared" si="221"/>
        <v>-1.1961891975934975</v>
      </c>
      <c r="AM399" s="16">
        <f t="shared" si="222"/>
        <v>0.81342046448156402</v>
      </c>
      <c r="AN399" s="16">
        <f t="shared" si="223"/>
        <v>0.46753009186370398</v>
      </c>
      <c r="AO399" s="16">
        <f t="shared" si="224"/>
        <v>0.80322993580429936</v>
      </c>
      <c r="AP399" s="16">
        <f t="shared" si="225"/>
        <v>3.0394260175289536</v>
      </c>
      <c r="AQ399" s="16">
        <f t="shared" si="226"/>
        <v>1.1580160768244112</v>
      </c>
      <c r="AR399" s="19"/>
      <c r="AS399" s="14">
        <v>9.9299999999999996E-4</v>
      </c>
      <c r="AT399" s="16">
        <v>0.196051</v>
      </c>
      <c r="AU399" s="14">
        <v>7.3999999999999999E-4</v>
      </c>
      <c r="AV399" s="16">
        <v>1.8021640000000001</v>
      </c>
      <c r="AW399" s="15">
        <v>0.44153300000000001</v>
      </c>
      <c r="AX399" s="15">
        <v>0.120157</v>
      </c>
      <c r="AY399" s="14">
        <v>8.2399999999999997E-4</v>
      </c>
      <c r="AZ399" s="37">
        <v>0.45240599999999997</v>
      </c>
      <c r="BA399" s="16">
        <v>2.7076370000000001</v>
      </c>
      <c r="BB399" s="16">
        <v>2.674423</v>
      </c>
      <c r="BC399" s="16">
        <f t="shared" si="198"/>
        <v>1.012419127415521</v>
      </c>
      <c r="BD399" s="12">
        <v>203.39649</v>
      </c>
      <c r="BE399" s="15">
        <v>0</v>
      </c>
      <c r="BF399" s="15">
        <v>0</v>
      </c>
      <c r="BG399" s="15">
        <v>0</v>
      </c>
      <c r="BH399" s="15">
        <v>0.92217700000000002</v>
      </c>
      <c r="BI399" s="37">
        <v>1.6291E-2</v>
      </c>
      <c r="BJ399" s="13">
        <v>1537.984414</v>
      </c>
      <c r="BK399" s="15">
        <v>0.19614599999999999</v>
      </c>
      <c r="BL399" s="15">
        <v>7.434806</v>
      </c>
      <c r="BM399" s="16">
        <v>21.692347000000002</v>
      </c>
      <c r="BN399" s="15">
        <v>0.187837</v>
      </c>
      <c r="BO399" s="19"/>
      <c r="BP399" s="11">
        <v>188.78571400000001</v>
      </c>
      <c r="BQ399" s="40">
        <v>0</v>
      </c>
      <c r="BR399" s="40">
        <v>10.801591</v>
      </c>
      <c r="BS399" s="39">
        <v>0</v>
      </c>
      <c r="BT399" s="39">
        <v>34.215608000000003</v>
      </c>
      <c r="BU399" s="40">
        <v>1.4597100000000001</v>
      </c>
      <c r="BV399" s="40">
        <v>2.8534809999999999</v>
      </c>
      <c r="BW399" s="39">
        <v>0</v>
      </c>
      <c r="BX399" s="39">
        <v>25.792565</v>
      </c>
      <c r="BY399" s="40">
        <v>0</v>
      </c>
      <c r="BZ399" s="40">
        <v>-1.6032000000000001E-2</v>
      </c>
      <c r="CA399" s="39">
        <v>0</v>
      </c>
      <c r="CB399" s="39">
        <v>39.308821000000002</v>
      </c>
      <c r="CC399" s="39">
        <v>35.202604999999998</v>
      </c>
      <c r="CD399" s="39">
        <v>11.646342000000001</v>
      </c>
      <c r="CE399" s="39">
        <v>6.1530760000000004</v>
      </c>
      <c r="CF399" s="40">
        <v>1.2103999999999999</v>
      </c>
      <c r="CG399" s="40">
        <v>14.519536</v>
      </c>
      <c r="CH399" s="40">
        <v>4.6431750000000003</v>
      </c>
      <c r="CI399" s="40">
        <v>3.0456289999999999</v>
      </c>
      <c r="CJ399" s="40">
        <v>3.1995439999999999</v>
      </c>
      <c r="CK399" s="40">
        <v>19.177465000000002</v>
      </c>
      <c r="CL399" s="40">
        <v>0.25780900000000001</v>
      </c>
      <c r="CM399" s="41">
        <v>48.573191999999999</v>
      </c>
      <c r="CN399" s="41">
        <v>40.828277999999997</v>
      </c>
      <c r="CO399" s="11">
        <v>248.70357300000001</v>
      </c>
      <c r="CP399" s="40">
        <v>34.154352000000003</v>
      </c>
      <c r="CQ399" s="40">
        <v>32.570103000000003</v>
      </c>
      <c r="CR399" s="40">
        <v>1.300497</v>
      </c>
      <c r="CS399" s="40">
        <v>44.271323000000002</v>
      </c>
      <c r="CT399" s="40">
        <v>1.6726270000000001</v>
      </c>
      <c r="CU399" s="40">
        <v>32.419359</v>
      </c>
      <c r="CV399" s="40">
        <v>0.13259199999999999</v>
      </c>
      <c r="CW399" s="40">
        <v>5.861415</v>
      </c>
      <c r="CX399" s="40">
        <v>64.603289000000004</v>
      </c>
      <c r="CY399" s="40">
        <v>2.8489059999999999</v>
      </c>
      <c r="CZ399" s="40">
        <v>13.077399</v>
      </c>
      <c r="DA399" s="40">
        <v>2.295874</v>
      </c>
      <c r="DB399" s="40">
        <v>1.722599</v>
      </c>
      <c r="DC399" s="40">
        <v>0.204094</v>
      </c>
    </row>
    <row r="400" spans="1:107" x14ac:dyDescent="0.25">
      <c r="A400" s="6" t="s">
        <v>161</v>
      </c>
      <c r="B400" s="5" t="s">
        <v>56</v>
      </c>
      <c r="C400" s="5" t="s">
        <v>98</v>
      </c>
      <c r="D400" s="24">
        <f t="shared" si="195"/>
        <v>0.87734999999999996</v>
      </c>
      <c r="E400" s="24">
        <f t="shared" si="196"/>
        <v>6.0726000000000002E-2</v>
      </c>
      <c r="F400" s="8">
        <f t="shared" si="197"/>
        <v>0.93807599999999991</v>
      </c>
      <c r="G400" s="19"/>
      <c r="H400" s="9">
        <v>1.2187650811872941</v>
      </c>
      <c r="I400" s="9">
        <v>1.1693964602894904</v>
      </c>
      <c r="J400" s="9">
        <v>1.3096707619893377</v>
      </c>
      <c r="K400" s="9">
        <v>1.1658380847163232</v>
      </c>
      <c r="L400" s="9">
        <v>1.2482485607610641</v>
      </c>
      <c r="M400" s="9">
        <v>1.0960213928262978</v>
      </c>
      <c r="N400" s="19"/>
      <c r="O400" s="9">
        <f t="shared" si="199"/>
        <v>2.4871955484659032</v>
      </c>
      <c r="P400" s="9">
        <f t="shared" si="200"/>
        <v>2.2048900263081155</v>
      </c>
      <c r="Q400" s="9">
        <f t="shared" si="201"/>
        <v>2.2379706294888599</v>
      </c>
      <c r="R400" s="9">
        <f t="shared" si="202"/>
        <v>2.6919145755434712</v>
      </c>
      <c r="S400" s="9">
        <f t="shared" si="203"/>
        <v>2.3318930317541744</v>
      </c>
      <c r="T400" s="9">
        <f t="shared" si="204"/>
        <v>2.3504726437322505</v>
      </c>
      <c r="U400" s="19"/>
      <c r="V400" s="16">
        <f t="shared" si="205"/>
        <v>-0.68586152280415336</v>
      </c>
      <c r="W400" s="16">
        <f t="shared" si="206"/>
        <v>-0.58815172371417412</v>
      </c>
      <c r="X400" s="16">
        <f t="shared" si="207"/>
        <v>7.1770045960720633E-2</v>
      </c>
      <c r="Y400" s="16">
        <f t="shared" si="208"/>
        <v>0.91328117860566882</v>
      </c>
      <c r="Z400" s="16">
        <f t="shared" si="209"/>
        <v>-0.75001362614556932</v>
      </c>
      <c r="AA400" s="16">
        <f t="shared" si="210"/>
        <v>-1.0610122293804165</v>
      </c>
      <c r="AB400" s="16">
        <f t="shared" si="211"/>
        <v>-0.24046961079322268</v>
      </c>
      <c r="AC400" s="47">
        <f t="shared" si="212"/>
        <v>4.1129330341598172E-2</v>
      </c>
      <c r="AD400" s="16">
        <f t="shared" si="213"/>
        <v>-0.47562289897216398</v>
      </c>
      <c r="AE400" s="16">
        <f t="shared" si="214"/>
        <v>0.40009653917648835</v>
      </c>
      <c r="AF400" s="16">
        <f t="shared" si="215"/>
        <v>-0.6295910955257914</v>
      </c>
      <c r="AG400" s="16">
        <f t="shared" si="216"/>
        <v>0.25250783535037497</v>
      </c>
      <c r="AH400" s="16">
        <f t="shared" si="217"/>
        <v>-0.83318603397473168</v>
      </c>
      <c r="AI400" s="16">
        <f t="shared" si="218"/>
        <v>-0.79954699755226355</v>
      </c>
      <c r="AJ400" s="16">
        <f t="shared" si="219"/>
        <v>-0.74423145614800312</v>
      </c>
      <c r="AK400" s="16">
        <f t="shared" si="220"/>
        <v>1.1474875119209087</v>
      </c>
      <c r="AL400" s="47">
        <f t="shared" si="221"/>
        <v>-1.0769363982305324</v>
      </c>
      <c r="AM400" s="16">
        <f t="shared" si="222"/>
        <v>-1.4630919962072406</v>
      </c>
      <c r="AN400" s="16">
        <f t="shared" si="223"/>
        <v>1.1741951025161901</v>
      </c>
      <c r="AO400" s="16">
        <f t="shared" si="224"/>
        <v>-1.6220834434825888</v>
      </c>
      <c r="AP400" s="16">
        <f t="shared" si="225"/>
        <v>-1.0936687647157166</v>
      </c>
      <c r="AQ400" s="16">
        <f t="shared" si="226"/>
        <v>0.49996344962803624</v>
      </c>
      <c r="AR400" s="19"/>
      <c r="AS400" s="14">
        <v>9.0600000000000001E-4</v>
      </c>
      <c r="AT400" s="16">
        <v>0.20566000000000001</v>
      </c>
      <c r="AU400" s="14">
        <v>6.5799999999999995E-4</v>
      </c>
      <c r="AV400" s="16">
        <v>2.9132720000000001</v>
      </c>
      <c r="AW400" s="15">
        <v>0.42851699999999998</v>
      </c>
      <c r="AX400" s="15">
        <v>4.3374000000000003E-2</v>
      </c>
      <c r="AY400" s="14">
        <v>7.4100000000000001E-4</v>
      </c>
      <c r="AZ400" s="37">
        <v>0.43088399999999999</v>
      </c>
      <c r="BA400" s="16">
        <v>2.8338800000000002</v>
      </c>
      <c r="BB400" s="16">
        <v>2.8203459999999998</v>
      </c>
      <c r="BC400" s="16">
        <f t="shared" si="198"/>
        <v>1.0047987020032296</v>
      </c>
      <c r="BD400" s="12">
        <v>182.88281900000001</v>
      </c>
      <c r="BE400" s="15">
        <v>0</v>
      </c>
      <c r="BF400" s="15">
        <v>0</v>
      </c>
      <c r="BG400" s="15">
        <v>0</v>
      </c>
      <c r="BH400" s="15">
        <v>0.87734999999999996</v>
      </c>
      <c r="BI400" s="37">
        <v>6.0726000000000002E-2</v>
      </c>
      <c r="BJ400" s="13">
        <v>802.98648500000002</v>
      </c>
      <c r="BK400" s="15">
        <v>0.22853499999999999</v>
      </c>
      <c r="BL400" s="15">
        <v>6.8561079999999999</v>
      </c>
      <c r="BM400" s="16">
        <v>6.154439</v>
      </c>
      <c r="BN400" s="15">
        <v>0.17976900000000001</v>
      </c>
      <c r="BO400" s="19"/>
      <c r="BP400" s="11">
        <v>211.57142899999999</v>
      </c>
      <c r="BQ400" s="21">
        <v>26.213744999999999</v>
      </c>
      <c r="BR400" s="21">
        <v>24.515518</v>
      </c>
      <c r="BS400" s="20">
        <v>22.460889000000002</v>
      </c>
      <c r="BT400" s="20">
        <v>39.887690999999997</v>
      </c>
      <c r="BU400" s="21">
        <v>0.87452300000000005</v>
      </c>
      <c r="BV400" s="21">
        <v>50.184635</v>
      </c>
      <c r="BW400" s="20">
        <v>47.900283000000002</v>
      </c>
      <c r="BX400" s="20">
        <v>54.435068999999999</v>
      </c>
      <c r="BY400" s="21">
        <v>1.7544679999999999</v>
      </c>
      <c r="BZ400" s="21">
        <v>0.406588</v>
      </c>
      <c r="CA400" s="20">
        <v>3.792681</v>
      </c>
      <c r="CB400" s="20">
        <v>1.144444</v>
      </c>
      <c r="CC400" s="20">
        <v>9.7923380000000009</v>
      </c>
      <c r="CD400" s="20">
        <v>10.876829000000001</v>
      </c>
      <c r="CE400" s="20">
        <v>9.0977599999999992</v>
      </c>
      <c r="CF400" s="21">
        <v>1.2732870000000001</v>
      </c>
      <c r="CG400" s="21">
        <v>6.2320000000000002</v>
      </c>
      <c r="CH400" s="21">
        <v>0.63685899999999995</v>
      </c>
      <c r="CI400" s="21">
        <v>0.67167900000000003</v>
      </c>
      <c r="CJ400" s="21">
        <v>0.69935599999999998</v>
      </c>
      <c r="CK400" s="21">
        <v>19.457999999999998</v>
      </c>
      <c r="CL400" s="21">
        <v>4.3198E-2</v>
      </c>
      <c r="CM400" s="23">
        <v>18.562930999999999</v>
      </c>
      <c r="CN400" s="23">
        <v>32.364432999999998</v>
      </c>
      <c r="CO400" s="22">
        <v>639.33957299999997</v>
      </c>
      <c r="CP400" s="21">
        <v>60.050251000000003</v>
      </c>
      <c r="CQ400" s="21">
        <v>20.501232999999999</v>
      </c>
      <c r="CR400" s="21">
        <v>3.7053129999999999</v>
      </c>
      <c r="CS400" s="21">
        <v>26.269000999999999</v>
      </c>
      <c r="CT400" s="21">
        <v>1.1538189999999999</v>
      </c>
      <c r="CU400" s="21">
        <v>21.733001999999999</v>
      </c>
      <c r="CV400" s="21">
        <v>9.5366000000000006E-2</v>
      </c>
      <c r="CW400" s="21">
        <v>8.0271720000000002</v>
      </c>
      <c r="CX400" s="21">
        <v>30.494620000000001</v>
      </c>
      <c r="CY400" s="21">
        <v>0.97816400000000003</v>
      </c>
      <c r="CZ400" s="21">
        <v>6.1417400000000004</v>
      </c>
      <c r="DA400" s="21">
        <v>3.3710140000000002</v>
      </c>
      <c r="DB400" s="21">
        <v>2.5518709999999998</v>
      </c>
      <c r="DC400" s="21">
        <v>0.78059800000000001</v>
      </c>
    </row>
    <row r="401" spans="1:107" x14ac:dyDescent="0.25">
      <c r="A401" s="6" t="s">
        <v>204</v>
      </c>
      <c r="B401" s="5" t="s">
        <v>56</v>
      </c>
      <c r="C401" s="10" t="s">
        <v>112</v>
      </c>
      <c r="D401" s="24">
        <f t="shared" si="195"/>
        <v>0.93253200000000003</v>
      </c>
      <c r="E401" s="24">
        <f t="shared" si="196"/>
        <v>5.0829999999999998E-3</v>
      </c>
      <c r="F401" s="8">
        <f t="shared" si="197"/>
        <v>0.93761499999999998</v>
      </c>
      <c r="G401" s="19"/>
      <c r="H401" s="9">
        <v>1.8929228895495276</v>
      </c>
      <c r="I401" s="9">
        <v>1.8140535021018849</v>
      </c>
      <c r="J401" s="9">
        <v>1.7090173132751449</v>
      </c>
      <c r="K401" s="9">
        <v>1.1919045489185631</v>
      </c>
      <c r="L401" s="9">
        <v>1.8281751414210794</v>
      </c>
      <c r="M401" s="9">
        <v>1.5701188139509987</v>
      </c>
      <c r="N401" s="19"/>
      <c r="O401" s="9">
        <f t="shared" si="199"/>
        <v>2.2629419910072359</v>
      </c>
      <c r="P401" s="9">
        <f t="shared" si="200"/>
        <v>2.2942491105682392</v>
      </c>
      <c r="Q401" s="9">
        <f t="shared" si="201"/>
        <v>2.255790636605894</v>
      </c>
      <c r="R401" s="9">
        <f t="shared" si="202"/>
        <v>2.2119544872749901</v>
      </c>
      <c r="S401" s="9">
        <f t="shared" si="203"/>
        <v>2.3354937965090934</v>
      </c>
      <c r="T401" s="9">
        <f t="shared" si="204"/>
        <v>2.3030024718300903</v>
      </c>
      <c r="U401" s="19"/>
      <c r="V401" s="16">
        <f t="shared" si="205"/>
        <v>-0.54752481789539431</v>
      </c>
      <c r="W401" s="16">
        <f t="shared" si="206"/>
        <v>-0.88357215514254039</v>
      </c>
      <c r="X401" s="16">
        <f t="shared" si="207"/>
        <v>0.59340377262188815</v>
      </c>
      <c r="Y401" s="16">
        <f t="shared" si="208"/>
        <v>-0.94559333978657001</v>
      </c>
      <c r="Z401" s="16">
        <f t="shared" si="209"/>
        <v>-1.0881053308980415</v>
      </c>
      <c r="AA401" s="16">
        <f t="shared" si="210"/>
        <v>-0.6892527513333282</v>
      </c>
      <c r="AB401" s="16">
        <f t="shared" si="211"/>
        <v>0.26537564973758393</v>
      </c>
      <c r="AC401" s="47">
        <f t="shared" si="212"/>
        <v>0.3811104434100383</v>
      </c>
      <c r="AD401" s="16">
        <f t="shared" si="213"/>
        <v>-1.3255348224549208</v>
      </c>
      <c r="AE401" s="16">
        <f t="shared" si="214"/>
        <v>1.4235506022899169</v>
      </c>
      <c r="AF401" s="16">
        <f t="shared" si="215"/>
        <v>-1.3076962583556186</v>
      </c>
      <c r="AG401" s="16">
        <f t="shared" si="216"/>
        <v>1.971714575931488</v>
      </c>
      <c r="AH401" s="16">
        <f t="shared" si="217"/>
        <v>1.411342920259091</v>
      </c>
      <c r="AI401" s="16">
        <f t="shared" si="218"/>
        <v>1.7851026106475518</v>
      </c>
      <c r="AJ401" s="16">
        <f t="shared" si="219"/>
        <v>2.3287270752941147</v>
      </c>
      <c r="AK401" s="16">
        <f t="shared" si="220"/>
        <v>1.3103269443141734</v>
      </c>
      <c r="AL401" s="47">
        <f t="shared" si="221"/>
        <v>-1.2262687604439557</v>
      </c>
      <c r="AM401" s="16">
        <f t="shared" si="222"/>
        <v>1.2832238280563297</v>
      </c>
      <c r="AN401" s="16">
        <f t="shared" si="223"/>
        <v>0.90210212811601898</v>
      </c>
      <c r="AO401" s="16">
        <f t="shared" si="224"/>
        <v>1.2001034364528769</v>
      </c>
      <c r="AP401" s="16">
        <f t="shared" si="225"/>
        <v>-0.47878973642577372</v>
      </c>
      <c r="AQ401" s="16">
        <f t="shared" si="226"/>
        <v>1.0510866030695212</v>
      </c>
      <c r="AR401" s="19"/>
      <c r="AS401" s="14">
        <v>9.2500000000000004E-4</v>
      </c>
      <c r="AT401" s="16">
        <v>0.165934</v>
      </c>
      <c r="AU401" s="14">
        <v>7.27E-4</v>
      </c>
      <c r="AV401" s="16">
        <v>0.58929500000000001</v>
      </c>
      <c r="AW401" s="15">
        <v>0.38317499999999999</v>
      </c>
      <c r="AX401" s="15">
        <v>7.2178000000000006E-2</v>
      </c>
      <c r="AY401" s="14">
        <v>7.9299999999999998E-4</v>
      </c>
      <c r="AZ401" s="37">
        <v>0.47801399999999999</v>
      </c>
      <c r="BA401" s="16">
        <v>2.4596269999999998</v>
      </c>
      <c r="BB401" s="16">
        <v>3.432423</v>
      </c>
      <c r="BC401" s="16">
        <f t="shared" si="198"/>
        <v>0.71658621329597194</v>
      </c>
      <c r="BD401" s="12">
        <v>215.32214999999999</v>
      </c>
      <c r="BE401" s="15">
        <v>3.4863629999999999</v>
      </c>
      <c r="BF401" s="15">
        <v>0.73388699999999996</v>
      </c>
      <c r="BG401" s="15">
        <v>1.2314020000000001</v>
      </c>
      <c r="BH401" s="15">
        <v>0.93253200000000003</v>
      </c>
      <c r="BI401" s="37">
        <v>5.0829999999999998E-3</v>
      </c>
      <c r="BJ401" s="13">
        <v>1689.6657709999999</v>
      </c>
      <c r="BK401" s="15">
        <v>0.21606400000000001</v>
      </c>
      <c r="BL401" s="15">
        <v>7.5295030000000001</v>
      </c>
      <c r="BM401" s="16">
        <v>8.4660080000000004</v>
      </c>
      <c r="BN401" s="15">
        <v>0.186526</v>
      </c>
      <c r="BO401" s="19"/>
      <c r="BP401" s="11">
        <v>173</v>
      </c>
      <c r="BQ401" s="21">
        <v>47.652171000000003</v>
      </c>
      <c r="BR401" s="21">
        <v>35.027923999999999</v>
      </c>
      <c r="BS401" s="20">
        <v>16.347518000000001</v>
      </c>
      <c r="BT401" s="20">
        <v>18.648029999999999</v>
      </c>
      <c r="BU401" s="21">
        <v>0.55257599999999996</v>
      </c>
      <c r="BV401" s="21">
        <v>52.488176000000003</v>
      </c>
      <c r="BW401" s="20">
        <v>59.257986000000002</v>
      </c>
      <c r="BX401" s="20">
        <v>62.476515999999997</v>
      </c>
      <c r="BY401" s="21">
        <v>2.5952820000000001</v>
      </c>
      <c r="BZ401" s="21">
        <v>0.21923799999999999</v>
      </c>
      <c r="CA401" s="20">
        <v>3.9818289999999998</v>
      </c>
      <c r="CB401" s="20">
        <v>1.816462</v>
      </c>
      <c r="CC401" s="20">
        <v>6.4783280000000003</v>
      </c>
      <c r="CD401" s="20">
        <v>8.2014180000000003</v>
      </c>
      <c r="CE401" s="20">
        <v>7.5517060000000003</v>
      </c>
      <c r="CF401" s="21">
        <v>1.3960379999999999</v>
      </c>
      <c r="CG401" s="21">
        <v>18.332401000000001</v>
      </c>
      <c r="CH401" s="21">
        <v>1.3413489999999999</v>
      </c>
      <c r="CI401" s="21">
        <v>1.400015</v>
      </c>
      <c r="CJ401" s="21">
        <v>1.725951</v>
      </c>
      <c r="CK401" s="21">
        <v>13.435200999999999</v>
      </c>
      <c r="CL401" s="21">
        <v>-3.7798999999999999E-2</v>
      </c>
      <c r="CM401" s="23">
        <v>28.320737000000001</v>
      </c>
      <c r="CN401" s="23">
        <v>35.955955000000003</v>
      </c>
      <c r="CO401" s="22">
        <v>555.37992599999995</v>
      </c>
      <c r="CP401" s="21">
        <v>61.540230999999999</v>
      </c>
      <c r="CQ401" s="21">
        <v>14.810468999999999</v>
      </c>
      <c r="CR401" s="21">
        <v>4.4008469999999997</v>
      </c>
      <c r="CS401" s="21">
        <v>27.667401000000002</v>
      </c>
      <c r="CT401" s="21">
        <v>1.0609200000000001</v>
      </c>
      <c r="CU401" s="21">
        <v>4.8103999999999996</v>
      </c>
      <c r="CV401" s="21">
        <v>-5.9888999999999998E-2</v>
      </c>
      <c r="CW401" s="21">
        <v>8.392277</v>
      </c>
      <c r="CX401" s="21">
        <v>24.601441999999999</v>
      </c>
      <c r="CY401" s="21">
        <v>1.004175</v>
      </c>
      <c r="CZ401" s="21">
        <v>5.9239119999999996</v>
      </c>
      <c r="DA401" s="21">
        <v>3.7467830000000002</v>
      </c>
      <c r="DB401" s="21">
        <v>2.8349829999999998</v>
      </c>
      <c r="DC401" s="21">
        <v>0.72024200000000005</v>
      </c>
    </row>
    <row r="402" spans="1:107" x14ac:dyDescent="0.25">
      <c r="A402" s="6" t="s">
        <v>507</v>
      </c>
      <c r="B402" s="5" t="s">
        <v>56</v>
      </c>
      <c r="C402" s="5" t="s">
        <v>66</v>
      </c>
      <c r="D402" s="24">
        <f t="shared" si="195"/>
        <v>0.84865199999999996</v>
      </c>
      <c r="E402" s="24">
        <f t="shared" si="196"/>
        <v>8.5958000000000007E-2</v>
      </c>
      <c r="F402" s="8">
        <f t="shared" si="197"/>
        <v>0.93460999999999994</v>
      </c>
      <c r="G402" s="19"/>
      <c r="H402" s="9">
        <v>1.1710183395814437</v>
      </c>
      <c r="I402" s="9">
        <v>1.0554963526595111</v>
      </c>
      <c r="J402" s="9">
        <v>0.95294812714892962</v>
      </c>
      <c r="K402" s="9">
        <v>1.0800288748508187</v>
      </c>
      <c r="L402" s="9">
        <v>1.0732514606598735</v>
      </c>
      <c r="M402" s="9">
        <v>1.0172373951198943</v>
      </c>
      <c r="N402" s="19"/>
      <c r="O402" s="9">
        <f t="shared" si="199"/>
        <v>2.4720360664944421</v>
      </c>
      <c r="P402" s="9">
        <f t="shared" si="200"/>
        <v>2.5492436290626523</v>
      </c>
      <c r="Q402" s="9">
        <f t="shared" si="201"/>
        <v>2.2063187758476825</v>
      </c>
      <c r="R402" s="9">
        <f t="shared" si="202"/>
        <v>2.5134634150370547</v>
      </c>
      <c r="S402" s="9">
        <f t="shared" si="203"/>
        <v>2.3806149976400928</v>
      </c>
      <c r="T402" s="9">
        <f t="shared" si="204"/>
        <v>2.465312126141106</v>
      </c>
      <c r="U402" s="19"/>
      <c r="V402" s="16">
        <f t="shared" si="205"/>
        <v>-0.49655866345532551</v>
      </c>
      <c r="W402" s="16">
        <f t="shared" si="206"/>
        <v>-0.86587340302051674</v>
      </c>
      <c r="X402" s="16">
        <f t="shared" si="207"/>
        <v>0.63876322711416389</v>
      </c>
      <c r="Y402" s="16">
        <f t="shared" si="208"/>
        <v>-0.66131470193506348</v>
      </c>
      <c r="Z402" s="16">
        <f t="shared" si="209"/>
        <v>-1.0889180871906181</v>
      </c>
      <c r="AA402" s="16">
        <f t="shared" si="210"/>
        <v>-0.48566526325129894</v>
      </c>
      <c r="AB402" s="16">
        <f t="shared" si="211"/>
        <v>0.32374241056806202</v>
      </c>
      <c r="AC402" s="47">
        <f t="shared" si="212"/>
        <v>0.48208764732966541</v>
      </c>
      <c r="AD402" s="16">
        <f t="shared" si="213"/>
        <v>-0.84509828140851262</v>
      </c>
      <c r="AE402" s="16">
        <f t="shared" si="214"/>
        <v>1.7194554831021858</v>
      </c>
      <c r="AF402" s="16">
        <f t="shared" si="215"/>
        <v>-1.2524544680228229</v>
      </c>
      <c r="AG402" s="16">
        <f t="shared" si="216"/>
        <v>0.96312681240519638</v>
      </c>
      <c r="AH402" s="16">
        <f t="shared" si="217"/>
        <v>1.2383429077916872</v>
      </c>
      <c r="AI402" s="16">
        <f t="shared" si="218"/>
        <v>1.046469288312464</v>
      </c>
      <c r="AJ402" s="16">
        <f t="shared" si="219"/>
        <v>1.5876421800902458</v>
      </c>
      <c r="AK402" s="16">
        <f t="shared" si="220"/>
        <v>1.062801091877744</v>
      </c>
      <c r="AL402" s="47">
        <f t="shared" si="221"/>
        <v>-1.0092198092010209</v>
      </c>
      <c r="AM402" s="16">
        <f t="shared" si="222"/>
        <v>-1.3113854752570051</v>
      </c>
      <c r="AN402" s="16">
        <f t="shared" si="223"/>
        <v>2.2373889636757083</v>
      </c>
      <c r="AO402" s="16">
        <f t="shared" si="224"/>
        <v>-1.4884665290325207</v>
      </c>
      <c r="AP402" s="16">
        <f t="shared" si="225"/>
        <v>-0.98152472135216506</v>
      </c>
      <c r="AQ402" s="16">
        <f t="shared" si="226"/>
        <v>2.1941145551679355</v>
      </c>
      <c r="AR402" s="19"/>
      <c r="AS402" s="14">
        <v>9.3199999999999999E-4</v>
      </c>
      <c r="AT402" s="16">
        <v>0.16831399999999999</v>
      </c>
      <c r="AU402" s="14">
        <v>7.3300000000000004E-4</v>
      </c>
      <c r="AV402" s="16">
        <v>0.94470200000000004</v>
      </c>
      <c r="AW402" s="15">
        <v>0.38306600000000002</v>
      </c>
      <c r="AX402" s="15">
        <v>8.7952000000000002E-2</v>
      </c>
      <c r="AY402" s="14">
        <v>7.9900000000000001E-4</v>
      </c>
      <c r="AZ402" s="37">
        <v>0.492012</v>
      </c>
      <c r="BA402" s="16">
        <v>2.6711839999999998</v>
      </c>
      <c r="BB402" s="16">
        <v>3.6093890000000002</v>
      </c>
      <c r="BC402" s="16">
        <f t="shared" si="198"/>
        <v>0.74006542381549889</v>
      </c>
      <c r="BD402" s="12">
        <v>196.29133100000001</v>
      </c>
      <c r="BE402" s="15">
        <v>3.2176469999999999</v>
      </c>
      <c r="BF402" s="15">
        <v>0.52415900000000004</v>
      </c>
      <c r="BG402" s="15">
        <v>0.93443299999999996</v>
      </c>
      <c r="BH402" s="15">
        <v>0.84865199999999996</v>
      </c>
      <c r="BI402" s="37">
        <v>8.5958000000000007E-2</v>
      </c>
      <c r="BJ402" s="13">
        <v>851.96666000000005</v>
      </c>
      <c r="BK402" s="15">
        <v>0.27726499999999998</v>
      </c>
      <c r="BL402" s="15">
        <v>6.8879900000000003</v>
      </c>
      <c r="BM402" s="16">
        <v>6.5760319999999997</v>
      </c>
      <c r="BN402" s="15">
        <v>0.20054</v>
      </c>
      <c r="BO402" s="19"/>
      <c r="BP402" s="11">
        <v>208.5</v>
      </c>
      <c r="BQ402" s="40">
        <v>28.009235</v>
      </c>
      <c r="BR402" s="40">
        <v>20.904416999999999</v>
      </c>
      <c r="BS402" s="39">
        <v>23.195008000000001</v>
      </c>
      <c r="BT402" s="39">
        <v>48.558762000000002</v>
      </c>
      <c r="BU402" s="40">
        <v>0.99519599999999997</v>
      </c>
      <c r="BV402" s="40">
        <v>52.079071999999996</v>
      </c>
      <c r="BW402" s="39">
        <v>55.200876000000001</v>
      </c>
      <c r="BX402" s="39">
        <v>56.027552</v>
      </c>
      <c r="BY402" s="40">
        <v>1.9441139999999999</v>
      </c>
      <c r="BZ402" s="40">
        <v>0.310172</v>
      </c>
      <c r="CA402" s="39">
        <v>3.2907310000000001</v>
      </c>
      <c r="CB402" s="39">
        <v>0</v>
      </c>
      <c r="CC402" s="39">
        <v>6.2876500000000002</v>
      </c>
      <c r="CD402" s="39">
        <v>11.594939999999999</v>
      </c>
      <c r="CE402" s="39">
        <v>9.6580999999999992</v>
      </c>
      <c r="CF402" s="40">
        <v>1.377847</v>
      </c>
      <c r="CG402" s="40">
        <v>3.6135000000000002</v>
      </c>
      <c r="CH402" s="40">
        <v>0.53441399999999994</v>
      </c>
      <c r="CI402" s="40">
        <v>0.52281299999999997</v>
      </c>
      <c r="CJ402" s="40">
        <v>0.71635499999999996</v>
      </c>
      <c r="CK402" s="40">
        <v>18.745501000000001</v>
      </c>
      <c r="CL402" s="40">
        <v>-5.7891999999999999E-2</v>
      </c>
      <c r="CM402" s="41">
        <v>23.536614</v>
      </c>
      <c r="CN402" s="41">
        <v>22.888977000000001</v>
      </c>
      <c r="CO402" s="11">
        <v>531.40055299999995</v>
      </c>
      <c r="CP402" s="40">
        <v>61.999701999999999</v>
      </c>
      <c r="CQ402" s="40">
        <v>20.528157</v>
      </c>
      <c r="CR402" s="40">
        <v>4.1797899999999997</v>
      </c>
      <c r="CS402" s="40">
        <v>22.260251</v>
      </c>
      <c r="CT402" s="40">
        <v>1.0224009999999999</v>
      </c>
      <c r="CU402" s="40">
        <v>16.762001000000001</v>
      </c>
      <c r="CV402" s="40">
        <v>7.9089000000000007E-2</v>
      </c>
      <c r="CW402" s="40">
        <v>7.6745599999999996</v>
      </c>
      <c r="CX402" s="40">
        <v>29.260819000000001</v>
      </c>
      <c r="CY402" s="40">
        <v>1.0803389999999999</v>
      </c>
      <c r="CZ402" s="40">
        <v>5.9349119999999997</v>
      </c>
      <c r="DA402" s="40">
        <v>3.5366879999999998</v>
      </c>
      <c r="DB402" s="40">
        <v>2.5181360000000002</v>
      </c>
      <c r="DC402" s="40">
        <v>0.67742100000000005</v>
      </c>
    </row>
    <row r="403" spans="1:107" x14ac:dyDescent="0.25">
      <c r="A403" s="6" t="s">
        <v>461</v>
      </c>
      <c r="B403" s="5" t="s">
        <v>56</v>
      </c>
      <c r="C403" s="5" t="s">
        <v>76</v>
      </c>
      <c r="D403" s="24">
        <f t="shared" si="195"/>
        <v>0.84614400000000001</v>
      </c>
      <c r="E403" s="24">
        <f t="shared" si="196"/>
        <v>8.8267999999999999E-2</v>
      </c>
      <c r="F403" s="8">
        <f t="shared" si="197"/>
        <v>0.93441200000000002</v>
      </c>
      <c r="G403" s="19"/>
      <c r="H403" s="9">
        <v>0.50561667488857098</v>
      </c>
      <c r="I403" s="9">
        <v>1.1965819572919956</v>
      </c>
      <c r="J403" s="9">
        <v>1.190325756114643</v>
      </c>
      <c r="K403" s="9">
        <v>1.1945076253830789</v>
      </c>
      <c r="L403" s="9">
        <v>0.97637839477050103</v>
      </c>
      <c r="M403" s="9">
        <v>0.83673017226259538</v>
      </c>
      <c r="N403" s="19"/>
      <c r="O403" s="9">
        <f t="shared" si="199"/>
        <v>2.369367962003909</v>
      </c>
      <c r="P403" s="9">
        <f t="shared" si="200"/>
        <v>2.493855051802278</v>
      </c>
      <c r="Q403" s="9">
        <f t="shared" si="201"/>
        <v>2.5269340703401588</v>
      </c>
      <c r="R403" s="9">
        <f t="shared" si="202"/>
        <v>2.675607101353648</v>
      </c>
      <c r="S403" s="9">
        <f t="shared" si="203"/>
        <v>2.5312979317358044</v>
      </c>
      <c r="T403" s="9">
        <f t="shared" si="204"/>
        <v>2.379877546348903</v>
      </c>
      <c r="U403" s="19"/>
      <c r="V403" s="16">
        <f t="shared" si="205"/>
        <v>-0.49655866345532551</v>
      </c>
      <c r="W403" s="16">
        <f t="shared" si="206"/>
        <v>-0.90092883054287787</v>
      </c>
      <c r="X403" s="16">
        <f t="shared" si="207"/>
        <v>0.63876322711416389</v>
      </c>
      <c r="Y403" s="16">
        <f t="shared" si="208"/>
        <v>-0.58509209372694881</v>
      </c>
      <c r="Z403" s="16">
        <f t="shared" si="209"/>
        <v>-0.90949281500459322</v>
      </c>
      <c r="AA403" s="16">
        <f t="shared" si="210"/>
        <v>-0.56578895578415289</v>
      </c>
      <c r="AB403" s="16">
        <f t="shared" si="211"/>
        <v>0.32374241056806202</v>
      </c>
      <c r="AC403" s="47">
        <f t="shared" si="212"/>
        <v>0.80660261343399042</v>
      </c>
      <c r="AD403" s="16">
        <f t="shared" si="213"/>
        <v>-0.3735389055655734</v>
      </c>
      <c r="AE403" s="16">
        <f t="shared" si="214"/>
        <v>3.739794449304213E-2</v>
      </c>
      <c r="AF403" s="16">
        <f t="shared" si="215"/>
        <v>-0.39199660974646222</v>
      </c>
      <c r="AG403" s="16">
        <f t="shared" si="216"/>
        <v>0.97235168093528468</v>
      </c>
      <c r="AH403" s="16">
        <f t="shared" si="217"/>
        <v>1.2296683139156774</v>
      </c>
      <c r="AI403" s="16">
        <f t="shared" si="218"/>
        <v>0.89674784053672896</v>
      </c>
      <c r="AJ403" s="16">
        <f t="shared" si="219"/>
        <v>1.2169088270588455</v>
      </c>
      <c r="AK403" s="16">
        <f t="shared" si="220"/>
        <v>1.0554001043013188</v>
      </c>
      <c r="AL403" s="47">
        <f t="shared" si="221"/>
        <v>-1.0030203275642831</v>
      </c>
      <c r="AM403" s="16">
        <f t="shared" si="222"/>
        <v>-0.71614509777533342</v>
      </c>
      <c r="AN403" s="16">
        <f t="shared" si="223"/>
        <v>1.071301151167364</v>
      </c>
      <c r="AO403" s="16">
        <f t="shared" si="224"/>
        <v>-0.78571414684771246</v>
      </c>
      <c r="AP403" s="16">
        <f t="shared" si="225"/>
        <v>5.2280443656171752E-2</v>
      </c>
      <c r="AQ403" s="16">
        <f t="shared" si="226"/>
        <v>1.6454383004393776</v>
      </c>
      <c r="AR403" s="19"/>
      <c r="AS403" s="14">
        <v>9.3199999999999999E-4</v>
      </c>
      <c r="AT403" s="16">
        <v>0.1636</v>
      </c>
      <c r="AU403" s="14">
        <v>7.3300000000000004E-4</v>
      </c>
      <c r="AV403" s="16">
        <v>1.0399959999999999</v>
      </c>
      <c r="AW403" s="15">
        <v>0.40712900000000002</v>
      </c>
      <c r="AX403" s="15">
        <v>8.1743999999999997E-2</v>
      </c>
      <c r="AY403" s="14">
        <v>7.9900000000000001E-4</v>
      </c>
      <c r="AZ403" s="37">
        <v>0.53699799999999998</v>
      </c>
      <c r="BA403" s="16">
        <v>2.8788320000000001</v>
      </c>
      <c r="BB403" s="16">
        <v>2.603434</v>
      </c>
      <c r="BC403" s="16">
        <f t="shared" si="198"/>
        <v>1.1057825932979288</v>
      </c>
      <c r="BD403" s="12">
        <v>196.46539300000001</v>
      </c>
      <c r="BE403" s="15">
        <v>3.2041729999999999</v>
      </c>
      <c r="BF403" s="15">
        <v>0.48164699999999999</v>
      </c>
      <c r="BG403" s="15">
        <v>0.78587200000000001</v>
      </c>
      <c r="BH403" s="15">
        <v>0.84614400000000001</v>
      </c>
      <c r="BI403" s="37">
        <v>8.8267999999999999E-2</v>
      </c>
      <c r="BJ403" s="13">
        <v>1044.1467829999999</v>
      </c>
      <c r="BK403" s="15">
        <v>0.22381899999999999</v>
      </c>
      <c r="BL403" s="15">
        <v>7.0556720000000004</v>
      </c>
      <c r="BM403" s="16">
        <v>10.462507</v>
      </c>
      <c r="BN403" s="15">
        <v>0.19381300000000001</v>
      </c>
      <c r="BO403" s="19"/>
      <c r="BP403" s="11">
        <v>205.7</v>
      </c>
      <c r="BQ403" s="40">
        <v>40.467661999999997</v>
      </c>
      <c r="BR403" s="40">
        <v>43.553576</v>
      </c>
      <c r="BS403" s="39">
        <v>23.380033000000001</v>
      </c>
      <c r="BT403" s="39">
        <v>46.116213999999999</v>
      </c>
      <c r="BU403" s="40">
        <v>1.17012</v>
      </c>
      <c r="BV403" s="40">
        <v>74.562216000000006</v>
      </c>
      <c r="BW403" s="39">
        <v>60.329358999999997</v>
      </c>
      <c r="BX403" s="39">
        <v>87.257763999999995</v>
      </c>
      <c r="BY403" s="40">
        <v>2.5277340000000001</v>
      </c>
      <c r="BZ403" s="40">
        <v>0.57303000000000004</v>
      </c>
      <c r="CA403" s="39">
        <v>4.9896159999999998</v>
      </c>
      <c r="CB403" s="39">
        <v>10.893886</v>
      </c>
      <c r="CC403" s="39">
        <v>7.9978179999999996</v>
      </c>
      <c r="CD403" s="39">
        <v>10.853291</v>
      </c>
      <c r="CE403" s="39">
        <v>10.433980999999999</v>
      </c>
      <c r="CF403" s="40">
        <v>1.4620949999999999</v>
      </c>
      <c r="CG403" s="40">
        <v>18.689301</v>
      </c>
      <c r="CH403" s="40">
        <v>1.166086</v>
      </c>
      <c r="CI403" s="40">
        <v>0.96346699999999996</v>
      </c>
      <c r="CJ403" s="40">
        <v>1.271639</v>
      </c>
      <c r="CK403" s="40">
        <v>19.152701</v>
      </c>
      <c r="CL403" s="40">
        <v>4.6499999999999996E-3</v>
      </c>
      <c r="CM403" s="41">
        <v>30.179773000000001</v>
      </c>
      <c r="CN403" s="41">
        <v>33.729011999999997</v>
      </c>
      <c r="CO403" s="11">
        <v>914.67162499999995</v>
      </c>
      <c r="CP403" s="40">
        <v>77.506840999999994</v>
      </c>
      <c r="CQ403" s="40">
        <v>20.443816000000002</v>
      </c>
      <c r="CR403" s="40">
        <v>4.4291609999999997</v>
      </c>
      <c r="CS403" s="40">
        <v>30.185002000000001</v>
      </c>
      <c r="CT403" s="40">
        <v>1.391008</v>
      </c>
      <c r="CU403" s="40">
        <v>22.333000999999999</v>
      </c>
      <c r="CV403" s="40">
        <v>0.161463</v>
      </c>
      <c r="CW403" s="40">
        <v>7.9884620000000002</v>
      </c>
      <c r="CX403" s="40">
        <v>32.466600999999997</v>
      </c>
      <c r="CY403" s="40">
        <v>1.7224919999999999</v>
      </c>
      <c r="CZ403" s="40">
        <v>7.3635000000000002</v>
      </c>
      <c r="DA403" s="40">
        <v>3.9310520000000002</v>
      </c>
      <c r="DB403" s="40">
        <v>3.0603980000000002</v>
      </c>
      <c r="DC403" s="40">
        <v>1.2397579999999999</v>
      </c>
    </row>
    <row r="404" spans="1:107" x14ac:dyDescent="0.25">
      <c r="A404" s="6" t="s">
        <v>358</v>
      </c>
      <c r="B404" s="5" t="s">
        <v>51</v>
      </c>
      <c r="C404" s="5" t="s">
        <v>66</v>
      </c>
      <c r="D404" s="24">
        <f t="shared" si="195"/>
        <v>0.60546199999999994</v>
      </c>
      <c r="E404" s="24">
        <f t="shared" si="196"/>
        <v>0.32849899999999999</v>
      </c>
      <c r="F404" s="8">
        <f t="shared" si="197"/>
        <v>0.93396099999999993</v>
      </c>
      <c r="G404" s="19"/>
      <c r="H404" s="9">
        <v>0.44743063535011934</v>
      </c>
      <c r="I404" s="9">
        <v>0.86906768863988249</v>
      </c>
      <c r="J404" s="9">
        <v>0.85422548847995983</v>
      </c>
      <c r="K404" s="9">
        <v>0.86594784438810057</v>
      </c>
      <c r="L404" s="9">
        <v>0.73273948972117797</v>
      </c>
      <c r="M404" s="9">
        <v>0.8661917794230849</v>
      </c>
      <c r="N404" s="19"/>
      <c r="O404" s="9">
        <f t="shared" si="199"/>
        <v>2.2877293671885237</v>
      </c>
      <c r="P404" s="9">
        <f t="shared" si="200"/>
        <v>2.4004474825102533</v>
      </c>
      <c r="Q404" s="9">
        <f t="shared" si="201"/>
        <v>2.403107095639661</v>
      </c>
      <c r="R404" s="9">
        <f t="shared" si="202"/>
        <v>2.4297987589178276</v>
      </c>
      <c r="S404" s="9">
        <f t="shared" si="203"/>
        <v>2.441394430253224</v>
      </c>
      <c r="T404" s="9">
        <f t="shared" si="204"/>
        <v>2.3937752734025057</v>
      </c>
      <c r="U404" s="19"/>
      <c r="V404" s="16">
        <f t="shared" si="205"/>
        <v>-0.30725580410649767</v>
      </c>
      <c r="W404" s="16">
        <f t="shared" si="206"/>
        <v>-0.73972889367350536</v>
      </c>
      <c r="X404" s="16">
        <f t="shared" si="207"/>
        <v>0.66900286344234738</v>
      </c>
      <c r="Y404" s="16">
        <f t="shared" si="208"/>
        <v>-0.34649150997056699</v>
      </c>
      <c r="Z404" s="16">
        <f t="shared" si="209"/>
        <v>-0.75406995112870501</v>
      </c>
      <c r="AA404" s="16">
        <f t="shared" si="210"/>
        <v>-0.14575908307326399</v>
      </c>
      <c r="AB404" s="16">
        <f t="shared" si="211"/>
        <v>0.44047593222901715</v>
      </c>
      <c r="AC404" s="47">
        <f t="shared" si="212"/>
        <v>0.59076906997955136</v>
      </c>
      <c r="AD404" s="16">
        <f t="shared" si="213"/>
        <v>0.29470338763272214</v>
      </c>
      <c r="AE404" s="16">
        <f t="shared" si="214"/>
        <v>0.13135827002158315</v>
      </c>
      <c r="AF404" s="16">
        <f t="shared" si="215"/>
        <v>-0.18665651328685418</v>
      </c>
      <c r="AG404" s="16">
        <f t="shared" si="216"/>
        <v>0.30022470293136294</v>
      </c>
      <c r="AH404" s="16">
        <f t="shared" si="217"/>
        <v>1.133753341017083</v>
      </c>
      <c r="AI404" s="16">
        <f t="shared" si="218"/>
        <v>0.60845516383306697</v>
      </c>
      <c r="AJ404" s="16">
        <f t="shared" si="219"/>
        <v>0.65840438729879702</v>
      </c>
      <c r="AK404" s="16">
        <f t="shared" si="220"/>
        <v>0.34515907883512076</v>
      </c>
      <c r="AL404" s="47">
        <f t="shared" si="221"/>
        <v>-0.35829839116809858</v>
      </c>
      <c r="AM404" s="16">
        <f t="shared" si="222"/>
        <v>-0.96759382116429882</v>
      </c>
      <c r="AN404" s="16">
        <f t="shared" si="223"/>
        <v>1.3463613811619886</v>
      </c>
      <c r="AO404" s="16">
        <f t="shared" si="224"/>
        <v>-1.2841938351233981</v>
      </c>
      <c r="AP404" s="16">
        <f t="shared" si="225"/>
        <v>-0.59516771331814966</v>
      </c>
      <c r="AQ404" s="16">
        <f t="shared" si="226"/>
        <v>1.5979684654086028</v>
      </c>
      <c r="AR404" s="19"/>
      <c r="AS404" s="14">
        <v>9.5799999999999998E-4</v>
      </c>
      <c r="AT404" s="16">
        <v>0.185277</v>
      </c>
      <c r="AU404" s="14">
        <v>7.3700000000000002E-4</v>
      </c>
      <c r="AV404" s="16">
        <v>1.3382959999999999</v>
      </c>
      <c r="AW404" s="15">
        <v>0.42797299999999999</v>
      </c>
      <c r="AX404" s="15">
        <v>0.114288</v>
      </c>
      <c r="AY404" s="14">
        <v>8.1099999999999998E-4</v>
      </c>
      <c r="AZ404" s="37">
        <v>0.50707800000000003</v>
      </c>
      <c r="BA404" s="16">
        <v>3.1730879999999999</v>
      </c>
      <c r="BB404" s="16">
        <v>2.659627</v>
      </c>
      <c r="BC404" s="16">
        <f t="shared" si="198"/>
        <v>1.1930575227278111</v>
      </c>
      <c r="BD404" s="12">
        <v>183.78317799999999</v>
      </c>
      <c r="BE404" s="15">
        <v>3.0551910000000002</v>
      </c>
      <c r="BF404" s="15">
        <v>0.39978900000000001</v>
      </c>
      <c r="BG404" s="15">
        <v>0.56206699999999998</v>
      </c>
      <c r="BH404" s="15">
        <v>0.60546199999999994</v>
      </c>
      <c r="BI404" s="37">
        <v>0.32849899999999999</v>
      </c>
      <c r="BJ404" s="13">
        <v>962.96370400000001</v>
      </c>
      <c r="BK404" s="15">
        <v>0.236426</v>
      </c>
      <c r="BL404" s="15">
        <v>6.936731</v>
      </c>
      <c r="BM404" s="16">
        <v>8.0284980000000008</v>
      </c>
      <c r="BN404" s="15">
        <v>0.19323100000000001</v>
      </c>
      <c r="BO404" s="19"/>
      <c r="BP404" s="11">
        <v>177.66666699999999</v>
      </c>
      <c r="BQ404" s="40">
        <v>31.667152999999999</v>
      </c>
      <c r="BR404" s="40">
        <v>30.433057999999999</v>
      </c>
      <c r="BS404" s="39">
        <v>21.884754000000001</v>
      </c>
      <c r="BT404" s="39">
        <v>59.215063000000001</v>
      </c>
      <c r="BU404" s="40">
        <v>1.2001550000000001</v>
      </c>
      <c r="BV404" s="40">
        <v>64.824365999999998</v>
      </c>
      <c r="BW404" s="39">
        <v>50.452851000000003</v>
      </c>
      <c r="BX404" s="39">
        <v>66.538353000000001</v>
      </c>
      <c r="BY404" s="40">
        <v>1.951228</v>
      </c>
      <c r="BZ404" s="40">
        <v>0.46661999999999998</v>
      </c>
      <c r="CA404" s="39">
        <v>3.9293589999999998</v>
      </c>
      <c r="CB404" s="39">
        <v>5.6947539999999996</v>
      </c>
      <c r="CC404" s="39">
        <v>11.081351</v>
      </c>
      <c r="CD404" s="39">
        <v>11.183835</v>
      </c>
      <c r="CE404" s="39">
        <v>10.396072999999999</v>
      </c>
      <c r="CF404" s="40">
        <v>1.3320689999999999</v>
      </c>
      <c r="CG404" s="40">
        <v>10.326499999999999</v>
      </c>
      <c r="CH404" s="40">
        <v>0.84562499999999996</v>
      </c>
      <c r="CI404" s="40">
        <v>0.84247300000000003</v>
      </c>
      <c r="CJ404" s="40">
        <v>0.89492400000000005</v>
      </c>
      <c r="CK404" s="40">
        <v>20.637001000000001</v>
      </c>
      <c r="CL404" s="40">
        <v>0.10557</v>
      </c>
      <c r="CM404" s="41">
        <v>27.519828</v>
      </c>
      <c r="CN404" s="41">
        <v>31.946432999999999</v>
      </c>
      <c r="CO404" s="11">
        <v>659.81709799999999</v>
      </c>
      <c r="CP404" s="40">
        <v>68.012482000000006</v>
      </c>
      <c r="CQ404" s="40">
        <v>19.587603999999999</v>
      </c>
      <c r="CR404" s="40">
        <v>3.5302899999999999</v>
      </c>
      <c r="CS404" s="40">
        <v>22.951001000000002</v>
      </c>
      <c r="CT404" s="40">
        <v>1.167475</v>
      </c>
      <c r="CU404" s="40">
        <v>17.126000999999999</v>
      </c>
      <c r="CV404" s="40">
        <v>0.196546</v>
      </c>
      <c r="CW404" s="40">
        <v>7.3491010000000001</v>
      </c>
      <c r="CX404" s="40">
        <v>30.431692999999999</v>
      </c>
      <c r="CY404" s="40">
        <v>1.5455840000000001</v>
      </c>
      <c r="CZ404" s="40">
        <v>7.1717050000000002</v>
      </c>
      <c r="DA404" s="40">
        <v>3.8598479999999999</v>
      </c>
      <c r="DB404" s="40">
        <v>2.735849</v>
      </c>
      <c r="DC404" s="40">
        <v>0.96884400000000004</v>
      </c>
    </row>
    <row r="405" spans="1:107" x14ac:dyDescent="0.25">
      <c r="A405" s="6" t="s">
        <v>294</v>
      </c>
      <c r="B405" s="5" t="s">
        <v>51</v>
      </c>
      <c r="C405" s="5" t="s">
        <v>295</v>
      </c>
      <c r="D405" s="24">
        <f t="shared" si="195"/>
        <v>0.71745400000000004</v>
      </c>
      <c r="E405" s="24">
        <f t="shared" si="196"/>
        <v>0.21640499999999999</v>
      </c>
      <c r="F405" s="8">
        <f t="shared" si="197"/>
        <v>0.93385899999999999</v>
      </c>
      <c r="G405" s="19"/>
      <c r="H405" s="9">
        <v>0.4688794930490538</v>
      </c>
      <c r="I405" s="9">
        <v>0.64440630863680171</v>
      </c>
      <c r="J405" s="9">
        <v>0.67327935702212427</v>
      </c>
      <c r="K405" s="9">
        <v>1.0811611212396532</v>
      </c>
      <c r="L405" s="9">
        <v>0.60306671928482236</v>
      </c>
      <c r="M405" s="9">
        <v>0.57099346494570646</v>
      </c>
      <c r="N405" s="19"/>
      <c r="O405" s="9">
        <f t="shared" si="199"/>
        <v>1.30322476394009</v>
      </c>
      <c r="P405" s="9">
        <f t="shared" si="200"/>
        <v>1.5362865235734364</v>
      </c>
      <c r="Q405" s="9">
        <f t="shared" si="201"/>
        <v>1.4574454526452256</v>
      </c>
      <c r="R405" s="9">
        <f t="shared" si="202"/>
        <v>1.6976971280274251</v>
      </c>
      <c r="S405" s="9">
        <f t="shared" si="203"/>
        <v>1.5314938409963368</v>
      </c>
      <c r="T405" s="9">
        <f t="shared" si="204"/>
        <v>1.4438797326618675</v>
      </c>
      <c r="U405" s="19"/>
      <c r="V405" s="16">
        <f t="shared" si="205"/>
        <v>-4.514415270042732E-2</v>
      </c>
      <c r="W405" s="16">
        <f t="shared" si="206"/>
        <v>-0.39904278822549311</v>
      </c>
      <c r="X405" s="16">
        <f t="shared" si="207"/>
        <v>0.34392677291437312</v>
      </c>
      <c r="Y405" s="16">
        <f t="shared" si="208"/>
        <v>1.0057938957268997</v>
      </c>
      <c r="Z405" s="16">
        <f t="shared" si="209"/>
        <v>-0.43318034515581816</v>
      </c>
      <c r="AA405" s="16">
        <f t="shared" si="210"/>
        <v>-0.16239559075284657</v>
      </c>
      <c r="AB405" s="16">
        <f t="shared" si="211"/>
        <v>0.27510344320933044</v>
      </c>
      <c r="AC405" s="47">
        <f t="shared" si="212"/>
        <v>-0.24495110636682929</v>
      </c>
      <c r="AD405" s="16">
        <f t="shared" si="213"/>
        <v>0.86528777977069571</v>
      </c>
      <c r="AE405" s="16">
        <f t="shared" si="214"/>
        <v>-0.66370028502866107</v>
      </c>
      <c r="AF405" s="16">
        <f t="shared" si="215"/>
        <v>0.69508255825020737</v>
      </c>
      <c r="AG405" s="16">
        <f t="shared" si="216"/>
        <v>1.3242890910655492</v>
      </c>
      <c r="AH405" s="16">
        <f t="shared" si="217"/>
        <v>-0.83318603397473168</v>
      </c>
      <c r="AI405" s="16">
        <f t="shared" si="218"/>
        <v>-0.79954699755226355</v>
      </c>
      <c r="AJ405" s="16">
        <f t="shared" si="219"/>
        <v>-0.74423145614800312</v>
      </c>
      <c r="AK405" s="16">
        <f t="shared" si="220"/>
        <v>0.67564209345196158</v>
      </c>
      <c r="AL405" s="47">
        <f t="shared" si="221"/>
        <v>-0.65913159228866136</v>
      </c>
      <c r="AM405" s="16">
        <f t="shared" si="222"/>
        <v>1.3849644300017223</v>
      </c>
      <c r="AN405" s="16">
        <f t="shared" si="223"/>
        <v>1.9295798318628927</v>
      </c>
      <c r="AO405" s="16">
        <f t="shared" si="224"/>
        <v>1.4651621452664545</v>
      </c>
      <c r="AP405" s="16">
        <f t="shared" si="225"/>
        <v>2.3895303878902658</v>
      </c>
      <c r="AQ405" s="16">
        <f t="shared" si="226"/>
        <v>2.3939446167236031</v>
      </c>
      <c r="AR405" s="19"/>
      <c r="AS405" s="14">
        <v>9.9400000000000009E-4</v>
      </c>
      <c r="AT405" s="16">
        <v>0.23108999999999999</v>
      </c>
      <c r="AU405" s="14">
        <v>6.9399999999999996E-4</v>
      </c>
      <c r="AV405" s="16">
        <v>3.0289320000000002</v>
      </c>
      <c r="AW405" s="15">
        <v>0.47100799999999998</v>
      </c>
      <c r="AX405" s="15">
        <v>0.112999</v>
      </c>
      <c r="AY405" s="14">
        <v>7.94E-4</v>
      </c>
      <c r="AZ405" s="37">
        <v>0.39122600000000002</v>
      </c>
      <c r="BA405" s="16">
        <v>3.4243410000000001</v>
      </c>
      <c r="BB405" s="16">
        <v>2.184142</v>
      </c>
      <c r="BC405" s="16">
        <f t="shared" si="198"/>
        <v>1.5678197662972462</v>
      </c>
      <c r="BD405" s="12">
        <v>203.106022</v>
      </c>
      <c r="BE405" s="15">
        <v>0</v>
      </c>
      <c r="BF405" s="15">
        <v>0</v>
      </c>
      <c r="BG405" s="15">
        <v>0</v>
      </c>
      <c r="BH405" s="15">
        <v>0.71745400000000004</v>
      </c>
      <c r="BI405" s="37">
        <v>0.21640499999999999</v>
      </c>
      <c r="BJ405" s="13">
        <v>1722.5138810000001</v>
      </c>
      <c r="BK405" s="15">
        <v>0.26315699999999997</v>
      </c>
      <c r="BL405" s="15">
        <v>7.5927480000000003</v>
      </c>
      <c r="BM405" s="16">
        <v>19.249137000000001</v>
      </c>
      <c r="BN405" s="15">
        <v>0.20299</v>
      </c>
      <c r="BO405" s="19"/>
      <c r="BP405" s="11">
        <v>156.14285699999999</v>
      </c>
      <c r="BQ405" s="40">
        <v>0</v>
      </c>
      <c r="BR405" s="40">
        <v>0.241532</v>
      </c>
      <c r="BS405" s="39">
        <v>4.4760340000000003</v>
      </c>
      <c r="BT405" s="39">
        <v>10.198065</v>
      </c>
      <c r="BU405" s="40">
        <v>0.285584</v>
      </c>
      <c r="BV405" s="40">
        <v>0.57008599999999998</v>
      </c>
      <c r="BW405" s="39">
        <v>4.5421709999999997</v>
      </c>
      <c r="BX405" s="39">
        <v>21.023972000000001</v>
      </c>
      <c r="BY405" s="40">
        <v>0.98322600000000004</v>
      </c>
      <c r="BZ405" s="40">
        <v>0.418402</v>
      </c>
      <c r="CA405" s="39">
        <v>3.595326</v>
      </c>
      <c r="CB405" s="39">
        <v>10.328074000000001</v>
      </c>
      <c r="CC405" s="39">
        <v>2.281018</v>
      </c>
      <c r="CD405" s="39">
        <v>12.832413000000001</v>
      </c>
      <c r="CE405" s="39">
        <v>5.443066</v>
      </c>
      <c r="CF405" s="40">
        <v>1.0029110000000001</v>
      </c>
      <c r="CG405" s="40">
        <v>23.531572000000001</v>
      </c>
      <c r="CH405" s="40">
        <v>6.6185140000000002</v>
      </c>
      <c r="CI405" s="40">
        <v>3.814012</v>
      </c>
      <c r="CJ405" s="40">
        <v>5.7689300000000001</v>
      </c>
      <c r="CK405" s="40">
        <v>24.668430000000001</v>
      </c>
      <c r="CL405" s="40">
        <v>1.5419320000000001</v>
      </c>
      <c r="CM405" s="41">
        <v>54.380938</v>
      </c>
      <c r="CN405" s="41">
        <v>33.380226</v>
      </c>
      <c r="CO405" s="11">
        <v>245.69944100000001</v>
      </c>
      <c r="CP405" s="40">
        <v>19.352270000000001</v>
      </c>
      <c r="CQ405" s="40">
        <v>22.575174000000001</v>
      </c>
      <c r="CR405" s="40">
        <v>2.6677849999999999</v>
      </c>
      <c r="CS405" s="40">
        <v>26.670715000000001</v>
      </c>
      <c r="CT405" s="40">
        <v>1.2743</v>
      </c>
      <c r="CU405" s="40">
        <v>14.140001</v>
      </c>
      <c r="CV405" s="40">
        <v>-0.24621699999999999</v>
      </c>
      <c r="CW405" s="40">
        <v>5.559488</v>
      </c>
      <c r="CX405" s="40">
        <v>44.791539</v>
      </c>
      <c r="CY405" s="40">
        <v>3.2885770000000001</v>
      </c>
      <c r="CZ405" s="40">
        <v>10.384162999999999</v>
      </c>
      <c r="DA405" s="40">
        <v>1.72506</v>
      </c>
      <c r="DB405" s="40">
        <v>1.820138</v>
      </c>
      <c r="DC405" s="40">
        <v>0.29260700000000001</v>
      </c>
    </row>
    <row r="406" spans="1:107" x14ac:dyDescent="0.25">
      <c r="A406" s="6" t="s">
        <v>465</v>
      </c>
      <c r="B406" s="5" t="s">
        <v>56</v>
      </c>
      <c r="C406" s="5" t="s">
        <v>58</v>
      </c>
      <c r="D406" s="24">
        <f t="shared" si="195"/>
        <v>0.81768399999999997</v>
      </c>
      <c r="E406" s="24">
        <f t="shared" si="196"/>
        <v>0.116093</v>
      </c>
      <c r="F406" s="8">
        <f t="shared" si="197"/>
        <v>0.93377699999999997</v>
      </c>
      <c r="G406" s="19"/>
      <c r="H406" s="9">
        <v>0.86909975858223221</v>
      </c>
      <c r="I406" s="9">
        <v>0.96314677472325794</v>
      </c>
      <c r="J406" s="9">
        <v>1.1185707952487025</v>
      </c>
      <c r="K406" s="9">
        <v>1.3060183964914249</v>
      </c>
      <c r="L406" s="9">
        <v>0.99607498118337612</v>
      </c>
      <c r="M406" s="9">
        <v>0.78072652192175829</v>
      </c>
      <c r="N406" s="19"/>
      <c r="O406" s="9">
        <f t="shared" si="199"/>
        <v>2.3088805758954019</v>
      </c>
      <c r="P406" s="9">
        <f t="shared" si="200"/>
        <v>2.4212314256497183</v>
      </c>
      <c r="Q406" s="9">
        <f t="shared" si="201"/>
        <v>2.1181241043998105</v>
      </c>
      <c r="R406" s="9">
        <f t="shared" si="202"/>
        <v>2.5284864572941408</v>
      </c>
      <c r="S406" s="9">
        <f t="shared" si="203"/>
        <v>2.1411109640294765</v>
      </c>
      <c r="T406" s="9">
        <f t="shared" si="204"/>
        <v>2.2428400134100497</v>
      </c>
      <c r="U406" s="19"/>
      <c r="V406" s="16">
        <f t="shared" si="205"/>
        <v>-0.19804261602063511</v>
      </c>
      <c r="W406" s="16">
        <f t="shared" si="206"/>
        <v>-0.50045366330449992</v>
      </c>
      <c r="X406" s="16">
        <f t="shared" si="207"/>
        <v>0.33636686383232783</v>
      </c>
      <c r="Y406" s="16">
        <f t="shared" si="208"/>
        <v>-5.5428392898739867E-2</v>
      </c>
      <c r="Z406" s="16">
        <f t="shared" si="209"/>
        <v>0.2664984320363708</v>
      </c>
      <c r="AA406" s="16">
        <f t="shared" si="210"/>
        <v>0.54734699559930711</v>
      </c>
      <c r="AB406" s="16">
        <f t="shared" si="211"/>
        <v>0.19728109543536035</v>
      </c>
      <c r="AC406" s="47">
        <f t="shared" si="212"/>
        <v>0.83456286792695178</v>
      </c>
      <c r="AD406" s="16">
        <f t="shared" si="213"/>
        <v>-0.36509776382566644</v>
      </c>
      <c r="AE406" s="16">
        <f t="shared" si="214"/>
        <v>0.12657940770135551</v>
      </c>
      <c r="AF406" s="16">
        <f t="shared" si="215"/>
        <v>-0.44093398470919626</v>
      </c>
      <c r="AG406" s="16">
        <f t="shared" si="216"/>
        <v>9.8171664808442624E-2</v>
      </c>
      <c r="AH406" s="16">
        <f t="shared" si="217"/>
        <v>-0.83318603397473168</v>
      </c>
      <c r="AI406" s="16">
        <f t="shared" si="218"/>
        <v>-0.79954699755226355</v>
      </c>
      <c r="AJ406" s="16">
        <f t="shared" si="219"/>
        <v>-0.74423145614800312</v>
      </c>
      <c r="AK406" s="16">
        <f t="shared" si="220"/>
        <v>0.97141601083039852</v>
      </c>
      <c r="AL406" s="47">
        <f t="shared" si="221"/>
        <v>-0.92834475330357646</v>
      </c>
      <c r="AM406" s="16">
        <f t="shared" si="222"/>
        <v>0.87104768409258537</v>
      </c>
      <c r="AN406" s="16">
        <f t="shared" si="223"/>
        <v>0.5538641388287816</v>
      </c>
      <c r="AO406" s="16">
        <f t="shared" si="224"/>
        <v>1.0231140407392838</v>
      </c>
      <c r="AP406" s="16">
        <f t="shared" si="225"/>
        <v>1.3194408620811284</v>
      </c>
      <c r="AQ406" s="16">
        <f t="shared" si="226"/>
        <v>0.66765757475393261</v>
      </c>
      <c r="AR406" s="19"/>
      <c r="AS406" s="14">
        <v>9.7300000000000002E-4</v>
      </c>
      <c r="AT406" s="16">
        <v>0.21745300000000001</v>
      </c>
      <c r="AU406" s="14">
        <v>6.9300000000000004E-4</v>
      </c>
      <c r="AV406" s="16">
        <v>1.7021850000000001</v>
      </c>
      <c r="AW406" s="15">
        <v>0.56484299999999998</v>
      </c>
      <c r="AX406" s="15">
        <v>0.16799</v>
      </c>
      <c r="AY406" s="14">
        <v>7.8600000000000002E-4</v>
      </c>
      <c r="AZ406" s="37">
        <v>0.54087399999999997</v>
      </c>
      <c r="BA406" s="16">
        <v>2.882549</v>
      </c>
      <c r="BB406" s="16">
        <v>2.6567690000000002</v>
      </c>
      <c r="BC406" s="16">
        <f t="shared" si="198"/>
        <v>1.084982924748068</v>
      </c>
      <c r="BD406" s="12">
        <v>179.97068400000001</v>
      </c>
      <c r="BE406" s="15">
        <v>0</v>
      </c>
      <c r="BF406" s="15">
        <v>0</v>
      </c>
      <c r="BG406" s="15">
        <v>0</v>
      </c>
      <c r="BH406" s="15">
        <v>0.81768399999999997</v>
      </c>
      <c r="BI406" s="37">
        <v>0.116093</v>
      </c>
      <c r="BJ406" s="13">
        <v>1556.590017</v>
      </c>
      <c r="BK406" s="15">
        <v>0.200103</v>
      </c>
      <c r="BL406" s="15">
        <v>7.4872719999999999</v>
      </c>
      <c r="BM406" s="16">
        <v>15.226255</v>
      </c>
      <c r="BN406" s="15">
        <v>0.18182499999999999</v>
      </c>
      <c r="BO406" s="19"/>
      <c r="BP406" s="11">
        <v>218.66666699999999</v>
      </c>
      <c r="BQ406" s="40">
        <v>15.267903</v>
      </c>
      <c r="BR406" s="40">
        <v>17.435732999999999</v>
      </c>
      <c r="BS406" s="39">
        <v>12.895241</v>
      </c>
      <c r="BT406" s="39">
        <v>27.148758000000001</v>
      </c>
      <c r="BU406" s="40">
        <v>0.96069800000000005</v>
      </c>
      <c r="BV406" s="40">
        <v>15.798415</v>
      </c>
      <c r="BW406" s="39">
        <v>8.2083329999999997</v>
      </c>
      <c r="BX406" s="39">
        <v>33.194679000000001</v>
      </c>
      <c r="BY406" s="40">
        <v>2.7679520000000002</v>
      </c>
      <c r="BZ406" s="40">
        <v>0.62900800000000001</v>
      </c>
      <c r="CA406" s="39">
        <v>11.728419000000001</v>
      </c>
      <c r="CB406" s="39">
        <v>38.273007</v>
      </c>
      <c r="CC406" s="39">
        <v>28.319420999999998</v>
      </c>
      <c r="CD406" s="39">
        <v>10.209830999999999</v>
      </c>
      <c r="CE406" s="39">
        <v>10.73038</v>
      </c>
      <c r="CF406" s="40">
        <v>1.484531</v>
      </c>
      <c r="CG406" s="40">
        <v>55.508336</v>
      </c>
      <c r="CH406" s="40">
        <v>10.932522000000001</v>
      </c>
      <c r="CI406" s="40">
        <v>7.7142270000000002</v>
      </c>
      <c r="CJ406" s="40">
        <v>6.3985320000000003</v>
      </c>
      <c r="CK406" s="40">
        <v>41.388168999999998</v>
      </c>
      <c r="CL406" s="40">
        <v>2.2543090000000001</v>
      </c>
      <c r="CM406" s="41">
        <v>67.574939999999998</v>
      </c>
      <c r="CN406" s="41">
        <v>66.504507000000004</v>
      </c>
      <c r="CO406" s="11">
        <v>577.81756600000006</v>
      </c>
      <c r="CP406" s="40">
        <v>42.399076999999998</v>
      </c>
      <c r="CQ406" s="40">
        <v>47.514175000000002</v>
      </c>
      <c r="CR406" s="40">
        <v>4.8832209999999998</v>
      </c>
      <c r="CS406" s="40">
        <v>32.678584999999998</v>
      </c>
      <c r="CT406" s="40">
        <v>1.638045</v>
      </c>
      <c r="CU406" s="40">
        <v>7.5323330000000004</v>
      </c>
      <c r="CV406" s="40">
        <v>5.1529999999999996E-3</v>
      </c>
      <c r="CW406" s="40">
        <v>7.4056410000000001</v>
      </c>
      <c r="CX406" s="40">
        <v>106.281194</v>
      </c>
      <c r="CY406" s="40">
        <v>4.4572529999999997</v>
      </c>
      <c r="CZ406" s="40">
        <v>24.400334000000001</v>
      </c>
      <c r="DA406" s="40">
        <v>3.635653</v>
      </c>
      <c r="DB406" s="40">
        <v>2.5725090000000002</v>
      </c>
      <c r="DC406" s="40">
        <v>0.70151200000000002</v>
      </c>
    </row>
    <row r="407" spans="1:107" x14ac:dyDescent="0.25">
      <c r="A407" s="6" t="s">
        <v>717</v>
      </c>
      <c r="B407" s="5" t="s">
        <v>56</v>
      </c>
      <c r="C407" s="5" t="s">
        <v>146</v>
      </c>
      <c r="D407" s="24">
        <f t="shared" si="195"/>
        <v>0.82680399999999998</v>
      </c>
      <c r="E407" s="24">
        <f t="shared" si="196"/>
        <v>0.10693999999999999</v>
      </c>
      <c r="F407" s="8">
        <f t="shared" si="197"/>
        <v>0.93374400000000002</v>
      </c>
      <c r="G407" s="19"/>
      <c r="H407" s="9">
        <v>2.1388380567206444</v>
      </c>
      <c r="I407" s="9">
        <v>1.5112568573014844</v>
      </c>
      <c r="J407" s="9">
        <v>1.6564363140511937</v>
      </c>
      <c r="K407" s="9">
        <v>1.1354166117694797</v>
      </c>
      <c r="L407" s="9">
        <v>1.7912563259514072</v>
      </c>
      <c r="M407" s="9">
        <v>1.6149485420809513</v>
      </c>
      <c r="N407" s="19"/>
      <c r="O407" s="9">
        <f t="shared" si="199"/>
        <v>2.6498398566941743</v>
      </c>
      <c r="P407" s="9">
        <f t="shared" si="200"/>
        <v>2.4366156032691406</v>
      </c>
      <c r="Q407" s="9">
        <f t="shared" si="201"/>
        <v>2.3602974268184047</v>
      </c>
      <c r="R407" s="9">
        <f t="shared" si="202"/>
        <v>2.7243501922664177</v>
      </c>
      <c r="S407" s="9">
        <f t="shared" si="203"/>
        <v>2.4615430729118439</v>
      </c>
      <c r="T407" s="9">
        <f t="shared" si="204"/>
        <v>2.4473934062203866</v>
      </c>
      <c r="U407" s="19"/>
      <c r="V407" s="16">
        <f t="shared" si="205"/>
        <v>-0.3946263545751873</v>
      </c>
      <c r="W407" s="16">
        <f t="shared" si="206"/>
        <v>-0.61562940820613954</v>
      </c>
      <c r="X407" s="16">
        <f t="shared" si="207"/>
        <v>0.34392677291437312</v>
      </c>
      <c r="Y407" s="16">
        <f t="shared" si="208"/>
        <v>0.18421041934478835</v>
      </c>
      <c r="Z407" s="16">
        <f t="shared" si="209"/>
        <v>-0.85796853994307032</v>
      </c>
      <c r="AA407" s="16">
        <f t="shared" si="210"/>
        <v>-0.80934794447414748</v>
      </c>
      <c r="AB407" s="16">
        <f t="shared" si="211"/>
        <v>0.11945874766139027</v>
      </c>
      <c r="AC407" s="47">
        <f t="shared" si="212"/>
        <v>9.8868478315322899E-3</v>
      </c>
      <c r="AD407" s="16">
        <f t="shared" si="213"/>
        <v>-1.2818007606773769</v>
      </c>
      <c r="AE407" s="16">
        <f t="shared" si="214"/>
        <v>0.94691677330345603</v>
      </c>
      <c r="AF407" s="16">
        <f t="shared" si="215"/>
        <v>-1.1406042386861839</v>
      </c>
      <c r="AG407" s="16">
        <f t="shared" si="216"/>
        <v>0.21079289315323713</v>
      </c>
      <c r="AH407" s="16">
        <f t="shared" si="217"/>
        <v>1.2442336999814962</v>
      </c>
      <c r="AI407" s="16">
        <f t="shared" si="218"/>
        <v>0.89747334435310566</v>
      </c>
      <c r="AJ407" s="16">
        <f t="shared" si="219"/>
        <v>1.1930019771989171</v>
      </c>
      <c r="AK407" s="16">
        <f t="shared" si="220"/>
        <v>0.99832869292649107</v>
      </c>
      <c r="AL407" s="47">
        <f t="shared" si="221"/>
        <v>-0.95290919287979392</v>
      </c>
      <c r="AM407" s="16">
        <f t="shared" si="222"/>
        <v>-1.1149692850869337</v>
      </c>
      <c r="AN407" s="16">
        <f t="shared" si="223"/>
        <v>0.74370304270624832</v>
      </c>
      <c r="AO407" s="16">
        <f t="shared" si="224"/>
        <v>-1.2350755164057883</v>
      </c>
      <c r="AP407" s="16">
        <f t="shared" si="225"/>
        <v>-1.1882615482879202</v>
      </c>
      <c r="AQ407" s="16">
        <f t="shared" si="226"/>
        <v>0.45086234878864223</v>
      </c>
      <c r="AR407" s="19"/>
      <c r="AS407" s="14">
        <v>9.4600000000000001E-4</v>
      </c>
      <c r="AT407" s="16">
        <v>0.20196500000000001</v>
      </c>
      <c r="AU407" s="14">
        <v>6.9399999999999996E-4</v>
      </c>
      <c r="AV407" s="16">
        <v>2.0017830000000001</v>
      </c>
      <c r="AW407" s="15">
        <v>0.41403899999999999</v>
      </c>
      <c r="AX407" s="15">
        <v>6.2872999999999998E-2</v>
      </c>
      <c r="AY407" s="14">
        <v>7.7800000000000005E-4</v>
      </c>
      <c r="AZ407" s="37">
        <v>0.42655300000000002</v>
      </c>
      <c r="BA407" s="16">
        <v>2.478885</v>
      </c>
      <c r="BB407" s="16">
        <v>3.1473719999999998</v>
      </c>
      <c r="BC407" s="16">
        <f t="shared" si="198"/>
        <v>0.78760470640267499</v>
      </c>
      <c r="BD407" s="12">
        <v>182.095709</v>
      </c>
      <c r="BE407" s="15">
        <v>3.2267969999999999</v>
      </c>
      <c r="BF407" s="15">
        <v>0.48185299999999998</v>
      </c>
      <c r="BG407" s="15">
        <v>0.77629199999999998</v>
      </c>
      <c r="BH407" s="15">
        <v>0.82680399999999998</v>
      </c>
      <c r="BI407" s="37">
        <v>0.10693999999999999</v>
      </c>
      <c r="BJ407" s="13">
        <v>915.38185999999996</v>
      </c>
      <c r="BK407" s="15">
        <v>0.20880399999999999</v>
      </c>
      <c r="BL407" s="15">
        <v>6.9484510000000004</v>
      </c>
      <c r="BM407" s="16">
        <v>5.7988280000000003</v>
      </c>
      <c r="BN407" s="15">
        <v>0.17916699999999999</v>
      </c>
      <c r="BO407" s="19"/>
      <c r="BP407" s="11">
        <v>190.6</v>
      </c>
      <c r="BQ407" s="40">
        <v>26.831081000000001</v>
      </c>
      <c r="BR407" s="40">
        <v>18.591875000000002</v>
      </c>
      <c r="BS407" s="39">
        <v>22.646274999999999</v>
      </c>
      <c r="BT407" s="39">
        <v>45.957825</v>
      </c>
      <c r="BU407" s="40">
        <v>0.79658899999999999</v>
      </c>
      <c r="BV407" s="40">
        <v>50.215153000000001</v>
      </c>
      <c r="BW407" s="39">
        <v>49.697923000000003</v>
      </c>
      <c r="BX407" s="39">
        <v>50.277036000000003</v>
      </c>
      <c r="BY407" s="40">
        <v>1.806978</v>
      </c>
      <c r="BZ407" s="40">
        <v>0.41857100000000003</v>
      </c>
      <c r="CA407" s="39">
        <v>3.5809790000000001</v>
      </c>
      <c r="CB407" s="39">
        <v>0.439467</v>
      </c>
      <c r="CC407" s="39">
        <v>4.3333399999999997</v>
      </c>
      <c r="CD407" s="39">
        <v>10.874018</v>
      </c>
      <c r="CE407" s="39">
        <v>8.7791589999999999</v>
      </c>
      <c r="CF407" s="40">
        <v>1.2895840000000001</v>
      </c>
      <c r="CG407" s="40">
        <v>1.3280000000000001</v>
      </c>
      <c r="CH407" s="40">
        <v>0.58642499999999997</v>
      </c>
      <c r="CI407" s="40">
        <v>0.57915000000000005</v>
      </c>
      <c r="CJ407" s="40">
        <v>0.73884899999999998</v>
      </c>
      <c r="CK407" s="40">
        <v>20.283000999999999</v>
      </c>
      <c r="CL407" s="40">
        <v>-5.7099999999999998E-3</v>
      </c>
      <c r="CM407" s="41">
        <v>17.560269999999999</v>
      </c>
      <c r="CN407" s="41">
        <v>23.309225000000001</v>
      </c>
      <c r="CO407" s="11">
        <v>652.15150100000005</v>
      </c>
      <c r="CP407" s="40">
        <v>56.769379000000001</v>
      </c>
      <c r="CQ407" s="40">
        <v>19.642790999999999</v>
      </c>
      <c r="CR407" s="40">
        <v>3.7278730000000002</v>
      </c>
      <c r="CS407" s="40">
        <v>25.220001</v>
      </c>
      <c r="CT407" s="40">
        <v>1.029793</v>
      </c>
      <c r="CU407" s="40">
        <v>19.139002000000001</v>
      </c>
      <c r="CV407" s="40">
        <v>6.4205999999999999E-2</v>
      </c>
      <c r="CW407" s="40">
        <v>7.6932470000000004</v>
      </c>
      <c r="CX407" s="40">
        <v>28.902466</v>
      </c>
      <c r="CY407" s="40">
        <v>0.74147099999999999</v>
      </c>
      <c r="CZ407" s="40">
        <v>6.0060750000000001</v>
      </c>
      <c r="DA407" s="40">
        <v>3.3581319999999999</v>
      </c>
      <c r="DB407" s="40">
        <v>2.575501</v>
      </c>
      <c r="DC407" s="40">
        <v>0.70309699999999997</v>
      </c>
    </row>
    <row r="408" spans="1:107" x14ac:dyDescent="0.25">
      <c r="A408" s="6" t="s">
        <v>397</v>
      </c>
      <c r="B408" s="5" t="s">
        <v>51</v>
      </c>
      <c r="C408" s="5" t="s">
        <v>398</v>
      </c>
      <c r="D408" s="24">
        <f t="shared" si="195"/>
        <v>0.22933000000000001</v>
      </c>
      <c r="E408" s="24">
        <f t="shared" si="196"/>
        <v>0.70384000000000002</v>
      </c>
      <c r="F408" s="8">
        <f t="shared" si="197"/>
        <v>0.93317000000000005</v>
      </c>
      <c r="G408" s="19"/>
      <c r="H408" s="9">
        <v>0.63850137325682121</v>
      </c>
      <c r="I408" s="9">
        <v>0.95230936631259588</v>
      </c>
      <c r="J408" s="9">
        <v>0.77294846475173096</v>
      </c>
      <c r="K408" s="9">
        <v>1.0242944859009988</v>
      </c>
      <c r="L408" s="9">
        <v>0.79793833494705069</v>
      </c>
      <c r="M408" s="9">
        <v>0.79744491099585402</v>
      </c>
      <c r="N408" s="19"/>
      <c r="O408" s="9">
        <f t="shared" si="199"/>
        <v>1.6950166771427986</v>
      </c>
      <c r="P408" s="9">
        <f t="shared" si="200"/>
        <v>1.710946278604742</v>
      </c>
      <c r="Q408" s="9">
        <f t="shared" si="201"/>
        <v>1.6879324806242688</v>
      </c>
      <c r="R408" s="9">
        <f t="shared" si="202"/>
        <v>1.7030376546322712</v>
      </c>
      <c r="S408" s="9">
        <f t="shared" si="203"/>
        <v>1.6840573977233557</v>
      </c>
      <c r="T408" s="9">
        <f t="shared" si="204"/>
        <v>1.7335416318370309</v>
      </c>
      <c r="U408" s="19"/>
      <c r="V408" s="16">
        <f t="shared" si="205"/>
        <v>2.6123767573888879</v>
      </c>
      <c r="W408" s="16">
        <f t="shared" si="206"/>
        <v>2.0659174495422286</v>
      </c>
      <c r="X408" s="16">
        <f t="shared" si="207"/>
        <v>-0.9790573164436589</v>
      </c>
      <c r="Y408" s="16">
        <f t="shared" si="208"/>
        <v>1.7271179347273691</v>
      </c>
      <c r="Z408" s="16">
        <f t="shared" si="209"/>
        <v>1.0619258656779111</v>
      </c>
      <c r="AA408" s="16">
        <f t="shared" si="210"/>
        <v>1.3295597065603484</v>
      </c>
      <c r="AB408" s="16">
        <f t="shared" si="211"/>
        <v>0.32374241056806202</v>
      </c>
      <c r="AC408" s="47">
        <f t="shared" si="212"/>
        <v>-1.5881830847250291</v>
      </c>
      <c r="AD408" s="16">
        <f t="shared" si="213"/>
        <v>0.1278676389315474</v>
      </c>
      <c r="AE408" s="16">
        <f t="shared" si="214"/>
        <v>-0.2171291452148317</v>
      </c>
      <c r="AF408" s="16">
        <f t="shared" si="215"/>
        <v>-1.8506573771751765E-2</v>
      </c>
      <c r="AG408" s="16">
        <f t="shared" si="216"/>
        <v>-0.55386328645685057</v>
      </c>
      <c r="AH408" s="16">
        <f t="shared" si="217"/>
        <v>-0.83318603397473168</v>
      </c>
      <c r="AI408" s="16">
        <f t="shared" si="218"/>
        <v>-0.79954699755226355</v>
      </c>
      <c r="AJ408" s="16">
        <f t="shared" si="219"/>
        <v>-0.74423145614800312</v>
      </c>
      <c r="AK408" s="16">
        <f t="shared" si="220"/>
        <v>-0.76478839289376577</v>
      </c>
      <c r="AL408" s="47">
        <f t="shared" si="221"/>
        <v>0.64902612702014673</v>
      </c>
      <c r="AM408" s="16">
        <f t="shared" si="222"/>
        <v>0.30098231913052659</v>
      </c>
      <c r="AN408" s="16">
        <f t="shared" si="223"/>
        <v>-0.54862404090139727</v>
      </c>
      <c r="AO408" s="16">
        <f t="shared" si="224"/>
        <v>0.45036594580875816</v>
      </c>
      <c r="AP408" s="16">
        <f t="shared" si="225"/>
        <v>0.96346246676680858</v>
      </c>
      <c r="AQ408" s="16">
        <f t="shared" si="226"/>
        <v>-9.3246361675786454E-2</v>
      </c>
      <c r="AR408" s="19"/>
      <c r="AS408" s="14">
        <v>1.359E-3</v>
      </c>
      <c r="AT408" s="16">
        <v>0.56255999999999995</v>
      </c>
      <c r="AU408" s="14">
        <v>5.1900000000000004E-4</v>
      </c>
      <c r="AV408" s="16">
        <v>3.930736</v>
      </c>
      <c r="AW408" s="15">
        <v>0.67151899999999998</v>
      </c>
      <c r="AX408" s="15">
        <v>0.22859599999999999</v>
      </c>
      <c r="AY408" s="14">
        <v>7.9900000000000001E-4</v>
      </c>
      <c r="AZ408" s="37">
        <v>0.20502000000000001</v>
      </c>
      <c r="BA408" s="16">
        <v>3.0996229999999998</v>
      </c>
      <c r="BB408" s="16">
        <v>2.4512139999999998</v>
      </c>
      <c r="BC408" s="16">
        <f t="shared" si="198"/>
        <v>1.2645256595303389</v>
      </c>
      <c r="BD408" s="12">
        <v>167.66758100000001</v>
      </c>
      <c r="BE408" s="15">
        <v>0</v>
      </c>
      <c r="BF408" s="15">
        <v>0</v>
      </c>
      <c r="BG408" s="15">
        <v>0</v>
      </c>
      <c r="BH408" s="15">
        <v>0.22933000000000001</v>
      </c>
      <c r="BI408" s="37">
        <v>0.70384000000000002</v>
      </c>
      <c r="BJ408" s="13">
        <v>1372.5379330000001</v>
      </c>
      <c r="BK408" s="15">
        <v>0.14957200000000001</v>
      </c>
      <c r="BL408" s="15">
        <v>7.3506099999999996</v>
      </c>
      <c r="BM408" s="16">
        <v>13.887994000000001</v>
      </c>
      <c r="BN408" s="15">
        <v>0.17249600000000001</v>
      </c>
      <c r="BO408" s="19"/>
      <c r="BP408" s="11">
        <v>199.0625</v>
      </c>
      <c r="BQ408" s="40">
        <v>21.920922999999998</v>
      </c>
      <c r="BR408" s="40">
        <v>27.136486999999999</v>
      </c>
      <c r="BS408" s="39">
        <v>12.143807000000001</v>
      </c>
      <c r="BT408" s="39">
        <v>10.846469000000001</v>
      </c>
      <c r="BU408" s="40">
        <v>0.86578699999999997</v>
      </c>
      <c r="BV408" s="40">
        <v>21.357424999999999</v>
      </c>
      <c r="BW408" s="39">
        <v>8.5910919999999997</v>
      </c>
      <c r="BX408" s="39">
        <v>38.639130000000002</v>
      </c>
      <c r="BY408" s="40">
        <v>1.821232</v>
      </c>
      <c r="BZ408" s="40">
        <v>0.41766799999999998</v>
      </c>
      <c r="CA408" s="39">
        <v>11.128498</v>
      </c>
      <c r="CB408" s="39">
        <v>30.117000999999998</v>
      </c>
      <c r="CC408" s="39">
        <v>18.896733000000001</v>
      </c>
      <c r="CD408" s="39">
        <v>9.1749639999999992</v>
      </c>
      <c r="CE408" s="39">
        <v>8.6876750000000005</v>
      </c>
      <c r="CF408" s="40">
        <v>1.4034709999999999</v>
      </c>
      <c r="CG408" s="40">
        <v>28.021626000000001</v>
      </c>
      <c r="CH408" s="40">
        <v>5.6147150000000003</v>
      </c>
      <c r="CI408" s="40">
        <v>3.2570160000000001</v>
      </c>
      <c r="CJ408" s="40">
        <v>3.5333770000000002</v>
      </c>
      <c r="CK408" s="40">
        <v>23.711376999999999</v>
      </c>
      <c r="CL408" s="40">
        <v>0.96081000000000005</v>
      </c>
      <c r="CM408" s="41">
        <v>54.738132</v>
      </c>
      <c r="CN408" s="41">
        <v>50.577295999999997</v>
      </c>
      <c r="CO408" s="11">
        <v>565.52811799999995</v>
      </c>
      <c r="CP408" s="40">
        <v>44.657378000000001</v>
      </c>
      <c r="CQ408" s="40">
        <v>31.526094000000001</v>
      </c>
      <c r="CR408" s="40">
        <v>3.5640529999999999</v>
      </c>
      <c r="CS408" s="40">
        <v>24.020814000000001</v>
      </c>
      <c r="CT408" s="40">
        <v>1.4330940000000001</v>
      </c>
      <c r="CU408" s="40">
        <v>9.4001260000000002</v>
      </c>
      <c r="CV408" s="40">
        <v>4.7149999999999996E-3</v>
      </c>
      <c r="CW408" s="40">
        <v>6.2349519999999998</v>
      </c>
      <c r="CX408" s="40">
        <v>41.544576999999997</v>
      </c>
      <c r="CY408" s="40">
        <v>2.5906500000000001</v>
      </c>
      <c r="CZ408" s="40">
        <v>13.777761999999999</v>
      </c>
      <c r="DA408" s="40">
        <v>2.9253390000000001</v>
      </c>
      <c r="DB408" s="40">
        <v>2.0516489999999998</v>
      </c>
      <c r="DC408" s="40">
        <v>0.56534099999999998</v>
      </c>
    </row>
    <row r="409" spans="1:107" x14ac:dyDescent="0.25">
      <c r="A409" s="6" t="s">
        <v>663</v>
      </c>
      <c r="B409" s="5" t="s">
        <v>56</v>
      </c>
      <c r="C409" s="5" t="s">
        <v>98</v>
      </c>
      <c r="D409" s="24">
        <f t="shared" si="195"/>
        <v>0.84681099999999998</v>
      </c>
      <c r="E409" s="24">
        <f t="shared" si="196"/>
        <v>8.5884000000000002E-2</v>
      </c>
      <c r="F409" s="8">
        <f t="shared" si="197"/>
        <v>0.93269499999999994</v>
      </c>
      <c r="G409" s="19"/>
      <c r="H409" s="9">
        <v>1.7122776326196296</v>
      </c>
      <c r="I409" s="9">
        <v>1.5441485173977565</v>
      </c>
      <c r="J409" s="9">
        <v>1.3055746491363356</v>
      </c>
      <c r="K409" s="9">
        <v>1.1783114789958358</v>
      </c>
      <c r="L409" s="9">
        <v>1.5399515766837157</v>
      </c>
      <c r="M409" s="9">
        <v>1.3378368424233813</v>
      </c>
      <c r="N409" s="19"/>
      <c r="O409" s="9">
        <f t="shared" si="199"/>
        <v>2.4212630643306703</v>
      </c>
      <c r="P409" s="9">
        <f t="shared" si="200"/>
        <v>2.1646624048727681</v>
      </c>
      <c r="Q409" s="9">
        <f t="shared" si="201"/>
        <v>2.3268152673293034</v>
      </c>
      <c r="R409" s="9">
        <f t="shared" si="202"/>
        <v>2.6749119913721953</v>
      </c>
      <c r="S409" s="9">
        <f t="shared" si="203"/>
        <v>2.3958431513909675</v>
      </c>
      <c r="T409" s="9">
        <f t="shared" si="204"/>
        <v>2.3497876275937646</v>
      </c>
      <c r="U409" s="19"/>
      <c r="V409" s="16">
        <f t="shared" si="205"/>
        <v>-0.72226591883277425</v>
      </c>
      <c r="W409" s="16">
        <f t="shared" si="206"/>
        <v>-0.7373269201712308</v>
      </c>
      <c r="X409" s="16">
        <f t="shared" si="207"/>
        <v>0.20784840943754687</v>
      </c>
      <c r="Y409" s="16">
        <f t="shared" si="208"/>
        <v>0.99318157925130246</v>
      </c>
      <c r="Z409" s="16">
        <f t="shared" si="209"/>
        <v>-0.73346024110409591</v>
      </c>
      <c r="AA409" s="16">
        <f t="shared" si="210"/>
        <v>-0.95579825684049624</v>
      </c>
      <c r="AB409" s="16">
        <f t="shared" si="211"/>
        <v>-0.14319167607575956</v>
      </c>
      <c r="AC409" s="47">
        <f t="shared" si="212"/>
        <v>0.36120787835686979</v>
      </c>
      <c r="AD409" s="16">
        <f t="shared" si="213"/>
        <v>-0.13249060079272276</v>
      </c>
      <c r="AE409" s="16">
        <f t="shared" si="214"/>
        <v>-4.4999808276795117E-2</v>
      </c>
      <c r="AF409" s="16">
        <f t="shared" si="215"/>
        <v>-0.24402569775297803</v>
      </c>
      <c r="AG409" s="16">
        <f t="shared" si="216"/>
        <v>0.26319639164151332</v>
      </c>
      <c r="AH409" s="16">
        <f t="shared" si="217"/>
        <v>-0.83318603397473168</v>
      </c>
      <c r="AI409" s="16">
        <f t="shared" si="218"/>
        <v>-0.79954699755226355</v>
      </c>
      <c r="AJ409" s="16">
        <f t="shared" si="219"/>
        <v>-0.74423145614800312</v>
      </c>
      <c r="AK409" s="16">
        <f t="shared" si="220"/>
        <v>1.0573683892747938</v>
      </c>
      <c r="AL409" s="47">
        <f t="shared" si="221"/>
        <v>-1.0094184073140595</v>
      </c>
      <c r="AM409" s="16">
        <f t="shared" si="222"/>
        <v>-1.3886614221990727</v>
      </c>
      <c r="AN409" s="16">
        <f t="shared" si="223"/>
        <v>1.085941066637055</v>
      </c>
      <c r="AO409" s="16">
        <f t="shared" si="224"/>
        <v>-1.5783673016273503</v>
      </c>
      <c r="AP409" s="16">
        <f t="shared" si="225"/>
        <v>-1.0700330043565274</v>
      </c>
      <c r="AQ409" s="16">
        <f t="shared" si="226"/>
        <v>0.35796176098786475</v>
      </c>
      <c r="AR409" s="19"/>
      <c r="AS409" s="14">
        <v>9.01E-4</v>
      </c>
      <c r="AT409" s="16">
        <v>0.18559999999999999</v>
      </c>
      <c r="AU409" s="14">
        <v>6.7599999999999995E-4</v>
      </c>
      <c r="AV409" s="16">
        <v>3.0131640000000002</v>
      </c>
      <c r="AW409" s="15">
        <v>0.43073699999999998</v>
      </c>
      <c r="AX409" s="15">
        <v>5.1526000000000002E-2</v>
      </c>
      <c r="AY409" s="14">
        <v>7.5100000000000004E-4</v>
      </c>
      <c r="AZ409" s="37">
        <v>0.47525499999999998</v>
      </c>
      <c r="BA409" s="16">
        <v>2.9849760000000001</v>
      </c>
      <c r="BB409" s="16">
        <v>2.5541559999999999</v>
      </c>
      <c r="BC409" s="16">
        <f t="shared" si="198"/>
        <v>1.1686741138755816</v>
      </c>
      <c r="BD409" s="12">
        <v>183.08449899999999</v>
      </c>
      <c r="BE409" s="15">
        <v>0</v>
      </c>
      <c r="BF409" s="15">
        <v>0</v>
      </c>
      <c r="BG409" s="15">
        <v>0</v>
      </c>
      <c r="BH409" s="15">
        <v>0.84681099999999998</v>
      </c>
      <c r="BI409" s="37">
        <v>8.5884000000000002E-2</v>
      </c>
      <c r="BJ409" s="13">
        <v>827.01724200000001</v>
      </c>
      <c r="BK409" s="15">
        <v>0.22449</v>
      </c>
      <c r="BL409" s="15">
        <v>6.8665390000000004</v>
      </c>
      <c r="BM409" s="16">
        <v>6.2432949999999998</v>
      </c>
      <c r="BN409" s="15">
        <v>0.17802799999999999</v>
      </c>
      <c r="BO409" s="19"/>
      <c r="BP409" s="11">
        <v>216.5</v>
      </c>
      <c r="BQ409" s="40">
        <v>26.300214</v>
      </c>
      <c r="BR409" s="40">
        <v>28.104496000000001</v>
      </c>
      <c r="BS409" s="39">
        <v>22.431163000000002</v>
      </c>
      <c r="BT409" s="39">
        <v>42.735069000000003</v>
      </c>
      <c r="BU409" s="40">
        <v>0.97001400000000004</v>
      </c>
      <c r="BV409" s="40">
        <v>52.031005999999998</v>
      </c>
      <c r="BW409" s="39">
        <v>47.675483999999997</v>
      </c>
      <c r="BX409" s="39">
        <v>57.133913</v>
      </c>
      <c r="BY409" s="40">
        <v>1.741555</v>
      </c>
      <c r="BZ409" s="40">
        <v>0.41494900000000001</v>
      </c>
      <c r="CA409" s="39">
        <v>3.917869</v>
      </c>
      <c r="CB409" s="39">
        <v>2.5391400000000002</v>
      </c>
      <c r="CC409" s="39">
        <v>10.487336000000001</v>
      </c>
      <c r="CD409" s="39">
        <v>11.112970000000001</v>
      </c>
      <c r="CE409" s="39">
        <v>9.6657480000000007</v>
      </c>
      <c r="CF409" s="40">
        <v>1.2790049999999999</v>
      </c>
      <c r="CG409" s="40">
        <v>11.951000000000001</v>
      </c>
      <c r="CH409" s="40">
        <v>0.67227199999999998</v>
      </c>
      <c r="CI409" s="40">
        <v>0.62130399999999997</v>
      </c>
      <c r="CJ409" s="40">
        <v>0.69617399999999996</v>
      </c>
      <c r="CK409" s="40">
        <v>18.436001000000001</v>
      </c>
      <c r="CL409" s="40">
        <v>9.0984999999999996E-2</v>
      </c>
      <c r="CM409" s="41">
        <v>21.671484</v>
      </c>
      <c r="CN409" s="41">
        <v>35.492710000000002</v>
      </c>
      <c r="CO409" s="11">
        <v>697.30230700000004</v>
      </c>
      <c r="CP409" s="40">
        <v>63.172187999999998</v>
      </c>
      <c r="CQ409" s="40">
        <v>20.318247</v>
      </c>
      <c r="CR409" s="40">
        <v>3.6818960000000001</v>
      </c>
      <c r="CS409" s="40">
        <v>28.252001</v>
      </c>
      <c r="CT409" s="40">
        <v>1.2634719999999999</v>
      </c>
      <c r="CU409" s="40">
        <v>22.218</v>
      </c>
      <c r="CV409" s="40">
        <v>0.119753</v>
      </c>
      <c r="CW409" s="40">
        <v>7.8545809999999996</v>
      </c>
      <c r="CX409" s="40">
        <v>29.279240999999999</v>
      </c>
      <c r="CY409" s="40">
        <v>1.240021</v>
      </c>
      <c r="CZ409" s="40">
        <v>6.2635680000000002</v>
      </c>
      <c r="DA409" s="40">
        <v>3.5249760000000001</v>
      </c>
      <c r="DB409" s="40">
        <v>2.6060029999999998</v>
      </c>
      <c r="DC409" s="40">
        <v>0.83785100000000001</v>
      </c>
    </row>
    <row r="410" spans="1:107" x14ac:dyDescent="0.25">
      <c r="A410" s="6" t="s">
        <v>657</v>
      </c>
      <c r="B410" s="5" t="s">
        <v>56</v>
      </c>
      <c r="C410" s="5" t="s">
        <v>114</v>
      </c>
      <c r="D410" s="24">
        <f t="shared" si="195"/>
        <v>0.90187600000000001</v>
      </c>
      <c r="E410" s="24">
        <f t="shared" si="196"/>
        <v>3.0338E-2</v>
      </c>
      <c r="F410" s="8">
        <f t="shared" si="197"/>
        <v>0.93221399999999999</v>
      </c>
      <c r="G410" s="19"/>
      <c r="H410" s="9">
        <v>1.7941565587123709</v>
      </c>
      <c r="I410" s="9">
        <v>1.355269743282242</v>
      </c>
      <c r="J410" s="9">
        <v>1.3775043183772488</v>
      </c>
      <c r="K410" s="9">
        <v>1.1846783537720038</v>
      </c>
      <c r="L410" s="9">
        <v>1.5280881290541697</v>
      </c>
      <c r="M410" s="9">
        <v>1.3203958304355008</v>
      </c>
      <c r="N410" s="19"/>
      <c r="O410" s="9">
        <f t="shared" si="199"/>
        <v>2.2009553810506786</v>
      </c>
      <c r="P410" s="9">
        <f t="shared" si="200"/>
        <v>2.3809040431213502</v>
      </c>
      <c r="Q410" s="9">
        <f t="shared" si="201"/>
        <v>2.3847128233538162</v>
      </c>
      <c r="R410" s="9">
        <f t="shared" si="202"/>
        <v>2.378145449731675</v>
      </c>
      <c r="S410" s="9">
        <f t="shared" si="203"/>
        <v>2.3764327199031072</v>
      </c>
      <c r="T410" s="9">
        <f t="shared" si="204"/>
        <v>2.3249209618580275</v>
      </c>
      <c r="U410" s="19"/>
      <c r="V410" s="16">
        <f t="shared" si="205"/>
        <v>-0.23444701204925597</v>
      </c>
      <c r="W410" s="16">
        <f t="shared" si="206"/>
        <v>-0.72794955612674672</v>
      </c>
      <c r="X410" s="16">
        <f t="shared" si="207"/>
        <v>0.73704204518076055</v>
      </c>
      <c r="Y410" s="16">
        <f t="shared" si="208"/>
        <v>-1.1449604048260542</v>
      </c>
      <c r="Z410" s="16">
        <f t="shared" si="209"/>
        <v>-1.1277141513216029</v>
      </c>
      <c r="AA410" s="16">
        <f t="shared" si="210"/>
        <v>-0.43828541864947768</v>
      </c>
      <c r="AB410" s="16">
        <f t="shared" si="211"/>
        <v>0.52802607347473374</v>
      </c>
      <c r="AC410" s="47">
        <f t="shared" si="212"/>
        <v>0.355941886153603</v>
      </c>
      <c r="AD410" s="16">
        <f t="shared" si="213"/>
        <v>-0.73188433490337845</v>
      </c>
      <c r="AE410" s="16">
        <f t="shared" si="214"/>
        <v>0.91401151382138246</v>
      </c>
      <c r="AF410" s="16">
        <f t="shared" si="215"/>
        <v>-0.94678698752312163</v>
      </c>
      <c r="AG410" s="16">
        <f t="shared" si="216"/>
        <v>1.6924611504994245</v>
      </c>
      <c r="AH410" s="16">
        <f t="shared" si="217"/>
        <v>1.3377788361532399</v>
      </c>
      <c r="AI410" s="16">
        <f t="shared" si="218"/>
        <v>1.9405048237427791</v>
      </c>
      <c r="AJ410" s="16">
        <f t="shared" si="219"/>
        <v>2.6504613680959013</v>
      </c>
      <c r="AK410" s="16">
        <f t="shared" si="220"/>
        <v>1.2198625602859048</v>
      </c>
      <c r="AL410" s="47">
        <f t="shared" si="221"/>
        <v>-1.1584904449739055</v>
      </c>
      <c r="AM410" s="16">
        <f t="shared" si="222"/>
        <v>0.99302171014070528</v>
      </c>
      <c r="AN410" s="16">
        <f t="shared" si="223"/>
        <v>1.0034906336117766</v>
      </c>
      <c r="AO410" s="16">
        <f t="shared" si="224"/>
        <v>0.72330789331754242</v>
      </c>
      <c r="AP410" s="16">
        <f t="shared" si="225"/>
        <v>-0.34605111898405616</v>
      </c>
      <c r="AQ410" s="16">
        <f t="shared" si="226"/>
        <v>1.109322792437172</v>
      </c>
      <c r="AR410" s="19"/>
      <c r="AS410" s="14">
        <v>9.68E-4</v>
      </c>
      <c r="AT410" s="16">
        <v>0.186861</v>
      </c>
      <c r="AU410" s="14">
        <v>7.4600000000000003E-4</v>
      </c>
      <c r="AV410" s="16">
        <v>0.34004499999999999</v>
      </c>
      <c r="AW410" s="15">
        <v>0.377863</v>
      </c>
      <c r="AX410" s="15">
        <v>9.1622999999999996E-2</v>
      </c>
      <c r="AY410" s="14">
        <v>8.1999999999999998E-4</v>
      </c>
      <c r="AZ410" s="37">
        <v>0.47452499999999997</v>
      </c>
      <c r="BA410" s="16">
        <v>2.7210369999999999</v>
      </c>
      <c r="BB410" s="16">
        <v>3.1276929999999998</v>
      </c>
      <c r="BC410" s="16">
        <f t="shared" si="198"/>
        <v>0.86998212420464538</v>
      </c>
      <c r="BD410" s="12">
        <v>210.05297899999999</v>
      </c>
      <c r="BE410" s="15">
        <v>3.3720979999999998</v>
      </c>
      <c r="BF410" s="15">
        <v>0.77801200000000004</v>
      </c>
      <c r="BG410" s="15">
        <v>1.360328</v>
      </c>
      <c r="BH410" s="15">
        <v>0.90187600000000001</v>
      </c>
      <c r="BI410" s="37">
        <v>3.0338E-2</v>
      </c>
      <c r="BJ410" s="13">
        <v>1595.970718</v>
      </c>
      <c r="BK410" s="15">
        <v>0.22071099999999999</v>
      </c>
      <c r="BL410" s="15">
        <v>7.4157359999999999</v>
      </c>
      <c r="BM410" s="16">
        <v>8.9650239999999997</v>
      </c>
      <c r="BN410" s="15">
        <v>0.18723999999999999</v>
      </c>
      <c r="BO410" s="19"/>
      <c r="BP410" s="11">
        <v>188.125</v>
      </c>
      <c r="BQ410" s="40">
        <v>44.017608000000003</v>
      </c>
      <c r="BR410" s="40">
        <v>47.259819999999998</v>
      </c>
      <c r="BS410" s="39">
        <v>16.776994999999999</v>
      </c>
      <c r="BT410" s="39">
        <v>32.520905999999997</v>
      </c>
      <c r="BU410" s="40">
        <v>0.73763100000000004</v>
      </c>
      <c r="BV410" s="40">
        <v>76.426738999999998</v>
      </c>
      <c r="BW410" s="39">
        <v>59.654936999999997</v>
      </c>
      <c r="BX410" s="39">
        <v>90.581596000000005</v>
      </c>
      <c r="BY410" s="40">
        <v>2.6371709999999999</v>
      </c>
      <c r="BZ410" s="40">
        <v>0.51384399999999997</v>
      </c>
      <c r="CA410" s="39">
        <v>3.9759980000000001</v>
      </c>
      <c r="CB410" s="39">
        <v>7.2096159999999996</v>
      </c>
      <c r="CC410" s="39">
        <v>8.591685</v>
      </c>
      <c r="CD410" s="39">
        <v>10.699247</v>
      </c>
      <c r="CE410" s="39">
        <v>8.8644850000000002</v>
      </c>
      <c r="CF410" s="40">
        <v>1.498189</v>
      </c>
      <c r="CG410" s="40">
        <v>21.360751</v>
      </c>
      <c r="CH410" s="40">
        <v>1.552975</v>
      </c>
      <c r="CI410" s="40">
        <v>1.6638869999999999</v>
      </c>
      <c r="CJ410" s="40">
        <v>2.2015280000000002</v>
      </c>
      <c r="CK410" s="40">
        <v>16.811499999999999</v>
      </c>
      <c r="CL410" s="40">
        <v>-1.6764000000000001E-2</v>
      </c>
      <c r="CM410" s="41">
        <v>28.637535</v>
      </c>
      <c r="CN410" s="41">
        <v>38.630718999999999</v>
      </c>
      <c r="CO410" s="11">
        <v>768.20051599999999</v>
      </c>
      <c r="CP410" s="40">
        <v>74.030868999999996</v>
      </c>
      <c r="CQ410" s="40">
        <v>17.553844000000002</v>
      </c>
      <c r="CR410" s="40">
        <v>5.0473299999999997</v>
      </c>
      <c r="CS410" s="40">
        <v>32.023251999999999</v>
      </c>
      <c r="CT410" s="40">
        <v>1.2944290000000001</v>
      </c>
      <c r="CU410" s="40">
        <v>12.11</v>
      </c>
      <c r="CV410" s="40">
        <v>3.8573000000000003E-2</v>
      </c>
      <c r="CW410" s="40">
        <v>8.2972979999999996</v>
      </c>
      <c r="CX410" s="40">
        <v>25.701802000000001</v>
      </c>
      <c r="CY410" s="40">
        <v>1.3646469999999999</v>
      </c>
      <c r="CZ410" s="40">
        <v>6.697222</v>
      </c>
      <c r="DA410" s="40">
        <v>3.8193410000000001</v>
      </c>
      <c r="DB410" s="40">
        <v>3.1330209999999998</v>
      </c>
      <c r="DC410" s="40">
        <v>0.94714799999999999</v>
      </c>
    </row>
    <row r="411" spans="1:107" x14ac:dyDescent="0.25">
      <c r="A411" s="6" t="s">
        <v>727</v>
      </c>
      <c r="B411" s="5" t="s">
        <v>56</v>
      </c>
      <c r="C411" s="5" t="s">
        <v>87</v>
      </c>
      <c r="D411" s="24">
        <f t="shared" si="195"/>
        <v>0.92315199999999997</v>
      </c>
      <c r="E411" s="24">
        <f t="shared" si="196"/>
        <v>8.7709999999999993E-3</v>
      </c>
      <c r="F411" s="8">
        <f t="shared" si="197"/>
        <v>0.93192299999999995</v>
      </c>
      <c r="G411" s="19"/>
      <c r="H411" s="9">
        <v>2.0272898035400249</v>
      </c>
      <c r="I411" s="9">
        <v>1.9645009917302838</v>
      </c>
      <c r="J411" s="9">
        <v>2.0954251171519642</v>
      </c>
      <c r="K411" s="9">
        <v>1.368705953919291</v>
      </c>
      <c r="L411" s="9">
        <v>2.0547826730096022</v>
      </c>
      <c r="M411" s="9">
        <v>1.5367808281218391</v>
      </c>
      <c r="N411" s="19"/>
      <c r="O411" s="9">
        <f t="shared" si="199"/>
        <v>2.2731776905562171</v>
      </c>
      <c r="P411" s="9">
        <f t="shared" si="200"/>
        <v>2.3384037000715403</v>
      </c>
      <c r="Q411" s="9">
        <f t="shared" si="201"/>
        <v>2.2013192284196967</v>
      </c>
      <c r="R411" s="9">
        <f t="shared" si="202"/>
        <v>2.3128666727683922</v>
      </c>
      <c r="S411" s="9">
        <f t="shared" si="203"/>
        <v>2.2541741798056543</v>
      </c>
      <c r="T411" s="9">
        <f t="shared" si="204"/>
        <v>2.3420100173478526</v>
      </c>
      <c r="U411" s="19"/>
      <c r="V411" s="16">
        <f t="shared" si="205"/>
        <v>-0.46015426742670468</v>
      </c>
      <c r="W411" s="16">
        <f t="shared" si="206"/>
        <v>-0.72763722520694618</v>
      </c>
      <c r="X411" s="16">
        <f t="shared" si="207"/>
        <v>0.60096368170393422</v>
      </c>
      <c r="Y411" s="16">
        <f t="shared" si="208"/>
        <v>-1.1117938838556942</v>
      </c>
      <c r="Z411" s="16">
        <f t="shared" si="209"/>
        <v>-1.0694715880067611</v>
      </c>
      <c r="AA411" s="16">
        <f t="shared" si="210"/>
        <v>-0.28850522344268481</v>
      </c>
      <c r="AB411" s="16">
        <f t="shared" si="211"/>
        <v>0.30428682362456894</v>
      </c>
      <c r="AC411" s="47">
        <f t="shared" si="212"/>
        <v>0.33475528464539173</v>
      </c>
      <c r="AD411" s="16">
        <f t="shared" si="213"/>
        <v>-0.78649627371459274</v>
      </c>
      <c r="AE411" s="16">
        <f t="shared" si="214"/>
        <v>0.79696115687925606</v>
      </c>
      <c r="AF411" s="16">
        <f t="shared" si="215"/>
        <v>-0.91843017044854458</v>
      </c>
      <c r="AG411" s="16">
        <f t="shared" si="216"/>
        <v>1.5301146044657212</v>
      </c>
      <c r="AH411" s="16">
        <f t="shared" si="217"/>
        <v>1.3821593563285941</v>
      </c>
      <c r="AI411" s="16">
        <f t="shared" si="218"/>
        <v>0.97619755215633786</v>
      </c>
      <c r="AJ411" s="16">
        <f t="shared" si="219"/>
        <v>1.5691530516338565</v>
      </c>
      <c r="AK411" s="16">
        <f t="shared" si="220"/>
        <v>1.2826470147021836</v>
      </c>
      <c r="AL411" s="47">
        <f t="shared" si="221"/>
        <v>-1.2163710598914497</v>
      </c>
      <c r="AM411" s="16">
        <f t="shared" si="222"/>
        <v>-0.76764806967053778</v>
      </c>
      <c r="AN411" s="16">
        <f t="shared" si="223"/>
        <v>0.96015997471042636</v>
      </c>
      <c r="AO411" s="16">
        <f t="shared" si="224"/>
        <v>-0.84315156647440659</v>
      </c>
      <c r="AP411" s="16">
        <f t="shared" si="225"/>
        <v>0.1281212401674966</v>
      </c>
      <c r="AQ411" s="16">
        <f t="shared" si="226"/>
        <v>2.4214314455988117</v>
      </c>
      <c r="AR411" s="19"/>
      <c r="AS411" s="14">
        <v>9.3700000000000001E-4</v>
      </c>
      <c r="AT411" s="16">
        <v>0.18690300000000001</v>
      </c>
      <c r="AU411" s="14">
        <v>7.2800000000000002E-4</v>
      </c>
      <c r="AV411" s="16">
        <v>0.38151000000000002</v>
      </c>
      <c r="AW411" s="15">
        <v>0.38567400000000002</v>
      </c>
      <c r="AX411" s="15">
        <v>0.103228</v>
      </c>
      <c r="AY411" s="14">
        <v>7.9699999999999997E-4</v>
      </c>
      <c r="AZ411" s="37">
        <v>0.47158800000000001</v>
      </c>
      <c r="BA411" s="16">
        <v>2.6969889999999999</v>
      </c>
      <c r="BB411" s="16">
        <v>3.0576910000000002</v>
      </c>
      <c r="BC411" s="16">
        <f t="shared" si="198"/>
        <v>0.88203451558708834</v>
      </c>
      <c r="BD411" s="12">
        <v>206.989698</v>
      </c>
      <c r="BE411" s="15">
        <v>3.441033</v>
      </c>
      <c r="BF411" s="15">
        <v>0.50420600000000004</v>
      </c>
      <c r="BG411" s="15">
        <v>0.92702399999999996</v>
      </c>
      <c r="BH411" s="15">
        <v>0.92315199999999997</v>
      </c>
      <c r="BI411" s="37">
        <v>8.7709999999999993E-3</v>
      </c>
      <c r="BJ411" s="13">
        <v>1027.5184630000001</v>
      </c>
      <c r="BK411" s="15">
        <v>0.218725</v>
      </c>
      <c r="BL411" s="15">
        <v>7.0419669999999996</v>
      </c>
      <c r="BM411" s="16">
        <v>10.747622</v>
      </c>
      <c r="BN411" s="15">
        <v>0.20332700000000001</v>
      </c>
      <c r="BO411" s="19"/>
      <c r="BP411" s="11">
        <v>195.5</v>
      </c>
      <c r="BQ411" s="40">
        <v>38.079684999999998</v>
      </c>
      <c r="BR411" s="40">
        <v>29.049424999999999</v>
      </c>
      <c r="BS411" s="39">
        <v>18.453061000000002</v>
      </c>
      <c r="BT411" s="39">
        <v>30.156483999999999</v>
      </c>
      <c r="BU411" s="40">
        <v>0.43653599999999998</v>
      </c>
      <c r="BV411" s="40">
        <v>61.845377999999997</v>
      </c>
      <c r="BW411" s="39">
        <v>58.014057999999999</v>
      </c>
      <c r="BX411" s="39">
        <v>78.937202999999997</v>
      </c>
      <c r="BY411" s="40">
        <v>2.6219250000000001</v>
      </c>
      <c r="BZ411" s="40">
        <v>0.40894399999999997</v>
      </c>
      <c r="CA411" s="39">
        <v>5.7162889999999997</v>
      </c>
      <c r="CB411" s="39">
        <v>3.8476210000000002</v>
      </c>
      <c r="CC411" s="39">
        <v>6.8618639999999997</v>
      </c>
      <c r="CD411" s="39">
        <v>9.6782489999999992</v>
      </c>
      <c r="CE411" s="39">
        <v>8.4991839999999996</v>
      </c>
      <c r="CF411" s="40">
        <v>1.4000349999999999</v>
      </c>
      <c r="CG411" s="40">
        <v>9.35975</v>
      </c>
      <c r="CH411" s="40">
        <v>1.260921</v>
      </c>
      <c r="CI411" s="40">
        <v>1.345035</v>
      </c>
      <c r="CJ411" s="40">
        <v>1.7967569999999999</v>
      </c>
      <c r="CK411" s="40">
        <v>15.229376</v>
      </c>
      <c r="CL411" s="40">
        <v>-8.8624999999999995E-2</v>
      </c>
      <c r="CM411" s="41">
        <v>25.896598999999998</v>
      </c>
      <c r="CN411" s="41">
        <v>27.620338</v>
      </c>
      <c r="CO411" s="11">
        <v>555.88047400000005</v>
      </c>
      <c r="CP411" s="40">
        <v>62.765376000000003</v>
      </c>
      <c r="CQ411" s="40">
        <v>19.869346</v>
      </c>
      <c r="CR411" s="40">
        <v>4.7228370000000002</v>
      </c>
      <c r="CS411" s="40">
        <v>18.006125999999998</v>
      </c>
      <c r="CT411" s="40">
        <v>0.94137800000000005</v>
      </c>
      <c r="CU411" s="40">
        <v>10.602499999999999</v>
      </c>
      <c r="CV411" s="40">
        <v>7.6308000000000001E-2</v>
      </c>
      <c r="CW411" s="40">
        <v>7.3721259999999997</v>
      </c>
      <c r="CX411" s="40">
        <v>30.182793</v>
      </c>
      <c r="CY411" s="40">
        <v>1.279765</v>
      </c>
      <c r="CZ411" s="40">
        <v>6.1123760000000003</v>
      </c>
      <c r="DA411" s="40">
        <v>3.8607420000000001</v>
      </c>
      <c r="DB411" s="40">
        <v>2.8286099999999998</v>
      </c>
      <c r="DC411" s="40">
        <v>0.82994999999999997</v>
      </c>
    </row>
    <row r="412" spans="1:107" x14ac:dyDescent="0.25">
      <c r="A412" s="6" t="s">
        <v>400</v>
      </c>
      <c r="B412" s="5" t="s">
        <v>51</v>
      </c>
      <c r="C412" s="5" t="s">
        <v>58</v>
      </c>
      <c r="D412" s="24">
        <f t="shared" si="195"/>
        <v>0.78928100000000001</v>
      </c>
      <c r="E412" s="24">
        <f t="shared" si="196"/>
        <v>0.136681</v>
      </c>
      <c r="F412" s="8">
        <f t="shared" si="197"/>
        <v>0.92596199999999995</v>
      </c>
      <c r="G412" s="19"/>
      <c r="H412" s="9">
        <v>0.73738293299234392</v>
      </c>
      <c r="I412" s="9">
        <v>0.85514316966656612</v>
      </c>
      <c r="J412" s="9">
        <v>0.78167412860202345</v>
      </c>
      <c r="K412" s="9">
        <v>0.90887327641338</v>
      </c>
      <c r="L412" s="9">
        <v>0.80144313572627934</v>
      </c>
      <c r="M412" s="9">
        <v>0.90266286248816252</v>
      </c>
      <c r="N412" s="19"/>
      <c r="O412" s="9">
        <f t="shared" si="199"/>
        <v>1.7946235847184839</v>
      </c>
      <c r="P412" s="9">
        <f t="shared" si="200"/>
        <v>1.7343778196019697</v>
      </c>
      <c r="Q412" s="9">
        <f t="shared" si="201"/>
        <v>1.7158363829209338</v>
      </c>
      <c r="R412" s="9">
        <f t="shared" si="202"/>
        <v>2.0565457887057486</v>
      </c>
      <c r="S412" s="9">
        <f t="shared" si="203"/>
        <v>1.7195286521602731</v>
      </c>
      <c r="T412" s="9">
        <f t="shared" si="204"/>
        <v>1.8188519071101092</v>
      </c>
      <c r="U412" s="19"/>
      <c r="V412" s="16">
        <f t="shared" si="205"/>
        <v>1.5275257557359885</v>
      </c>
      <c r="W412" s="16">
        <f t="shared" si="206"/>
        <v>0.9902720711010059</v>
      </c>
      <c r="X412" s="16">
        <f t="shared" si="207"/>
        <v>-0.25330604456725281</v>
      </c>
      <c r="Y412" s="16">
        <f t="shared" si="208"/>
        <v>1.1882301576944048</v>
      </c>
      <c r="Z412" s="16">
        <f t="shared" si="209"/>
        <v>-3.888436600525538E-3</v>
      </c>
      <c r="AA412" s="16">
        <f t="shared" si="210"/>
        <v>0.44627601682598567</v>
      </c>
      <c r="AB412" s="16">
        <f t="shared" si="211"/>
        <v>0.4696593126442567</v>
      </c>
      <c r="AC412" s="47">
        <f t="shared" si="212"/>
        <v>-1.3079240941919936</v>
      </c>
      <c r="AD412" s="16">
        <f t="shared" si="213"/>
        <v>-0.59346051095549279</v>
      </c>
      <c r="AE412" s="16">
        <f t="shared" si="214"/>
        <v>0.3867682286255657</v>
      </c>
      <c r="AF412" s="16">
        <f t="shared" si="215"/>
        <v>-0.66630031637601017</v>
      </c>
      <c r="AG412" s="16">
        <f t="shared" si="216"/>
        <v>0.69666737898312314</v>
      </c>
      <c r="AH412" s="16">
        <f t="shared" si="217"/>
        <v>-0.83318603397473168</v>
      </c>
      <c r="AI412" s="16">
        <f t="shared" si="218"/>
        <v>-0.79954699755226355</v>
      </c>
      <c r="AJ412" s="16">
        <f t="shared" si="219"/>
        <v>-0.74423145614800312</v>
      </c>
      <c r="AK412" s="16">
        <f t="shared" si="220"/>
        <v>0.88760012162257917</v>
      </c>
      <c r="AL412" s="47">
        <f t="shared" si="221"/>
        <v>-0.87309153774636428</v>
      </c>
      <c r="AM412" s="16">
        <f t="shared" si="222"/>
        <v>0.61196696679349272</v>
      </c>
      <c r="AN412" s="16">
        <f t="shared" si="223"/>
        <v>-0.26614567192064065</v>
      </c>
      <c r="AO412" s="16">
        <f t="shared" si="224"/>
        <v>0.63131162930984663</v>
      </c>
      <c r="AP412" s="16">
        <f t="shared" si="225"/>
        <v>1.2953459844717818</v>
      </c>
      <c r="AQ412" s="16">
        <f t="shared" si="226"/>
        <v>0.43283686160341689</v>
      </c>
      <c r="AR412" s="19"/>
      <c r="AS412" s="14">
        <v>1.2099999999999999E-3</v>
      </c>
      <c r="AT412" s="16">
        <v>0.41791499999999998</v>
      </c>
      <c r="AU412" s="14">
        <v>6.1499999999999999E-4</v>
      </c>
      <c r="AV412" s="16">
        <v>3.257015</v>
      </c>
      <c r="AW412" s="15">
        <v>0.52858099999999997</v>
      </c>
      <c r="AX412" s="15">
        <v>0.160159</v>
      </c>
      <c r="AY412" s="14">
        <v>8.1400000000000005E-4</v>
      </c>
      <c r="AZ412" s="37">
        <v>0.243871</v>
      </c>
      <c r="BA412" s="16">
        <v>2.7819910000000001</v>
      </c>
      <c r="BB412" s="16">
        <v>2.8123749999999998</v>
      </c>
      <c r="BC412" s="16">
        <f t="shared" si="198"/>
        <v>0.9891963198364373</v>
      </c>
      <c r="BD412" s="12">
        <v>191.26356699999999</v>
      </c>
      <c r="BE412" s="15">
        <v>0</v>
      </c>
      <c r="BF412" s="15">
        <v>0</v>
      </c>
      <c r="BG412" s="15">
        <v>0</v>
      </c>
      <c r="BH412" s="15">
        <v>0.78928100000000001</v>
      </c>
      <c r="BI412" s="37">
        <v>0.136681</v>
      </c>
      <c r="BJ412" s="13">
        <v>1472.9428620000001</v>
      </c>
      <c r="BK412" s="15">
        <v>0.162519</v>
      </c>
      <c r="BL412" s="15">
        <v>7.3937850000000003</v>
      </c>
      <c r="BM412" s="16">
        <v>15.135673000000001</v>
      </c>
      <c r="BN412" s="15">
        <v>0.17894599999999999</v>
      </c>
      <c r="BO412" s="19"/>
      <c r="BP412" s="11">
        <v>197.92307700000001</v>
      </c>
      <c r="BQ412" s="40">
        <v>18.595946999999999</v>
      </c>
      <c r="BR412" s="40">
        <v>25.586248000000001</v>
      </c>
      <c r="BS412" s="39">
        <v>11.416498000000001</v>
      </c>
      <c r="BT412" s="39">
        <v>9.8502010000000002</v>
      </c>
      <c r="BU412" s="40">
        <v>0.87767799999999996</v>
      </c>
      <c r="BV412" s="40">
        <v>21.043686000000001</v>
      </c>
      <c r="BW412" s="39">
        <v>4.834314</v>
      </c>
      <c r="BX412" s="39">
        <v>38.812735000000004</v>
      </c>
      <c r="BY412" s="40">
        <v>1.3317460000000001</v>
      </c>
      <c r="BZ412" s="40">
        <v>0.347298</v>
      </c>
      <c r="CA412" s="39">
        <v>10.722011999999999</v>
      </c>
      <c r="CB412" s="39">
        <v>30.776978</v>
      </c>
      <c r="CC412" s="39">
        <v>18.057600000000001</v>
      </c>
      <c r="CD412" s="39">
        <v>9.5196280000000009</v>
      </c>
      <c r="CE412" s="39">
        <v>7.840522</v>
      </c>
      <c r="CF412" s="40">
        <v>1.393238</v>
      </c>
      <c r="CG412" s="40">
        <v>22.490386000000001</v>
      </c>
      <c r="CH412" s="40">
        <v>4.406549</v>
      </c>
      <c r="CI412" s="40">
        <v>2.5620129999999999</v>
      </c>
      <c r="CJ412" s="40">
        <v>3.0437240000000001</v>
      </c>
      <c r="CK412" s="40">
        <v>20.756155</v>
      </c>
      <c r="CL412" s="40">
        <v>0.57569899999999996</v>
      </c>
      <c r="CM412" s="41">
        <v>50.586173000000002</v>
      </c>
      <c r="CN412" s="41">
        <v>47.546653999999997</v>
      </c>
      <c r="CO412" s="11">
        <v>562.72741199999996</v>
      </c>
      <c r="CP412" s="40">
        <v>46.097264000000003</v>
      </c>
      <c r="CQ412" s="40">
        <v>23.624364</v>
      </c>
      <c r="CR412" s="40">
        <v>3.3449990000000001</v>
      </c>
      <c r="CS412" s="40">
        <v>27.644539999999999</v>
      </c>
      <c r="CT412" s="40">
        <v>1.478037</v>
      </c>
      <c r="CU412" s="40">
        <v>7.9666930000000002</v>
      </c>
      <c r="CV412" s="40">
        <v>2.7066E-2</v>
      </c>
      <c r="CW412" s="40">
        <v>7.4529620000000003</v>
      </c>
      <c r="CX412" s="40">
        <v>40.377803</v>
      </c>
      <c r="CY412" s="40">
        <v>2.411292</v>
      </c>
      <c r="CZ412" s="40">
        <v>12.392642</v>
      </c>
      <c r="DA412" s="40">
        <v>2.801993</v>
      </c>
      <c r="DB412" s="40">
        <v>2.0622319999999998</v>
      </c>
      <c r="DC412" s="40">
        <v>0.53198199999999995</v>
      </c>
    </row>
    <row r="413" spans="1:107" x14ac:dyDescent="0.25">
      <c r="A413" s="6" t="s">
        <v>381</v>
      </c>
      <c r="B413" s="5" t="s">
        <v>56</v>
      </c>
      <c r="C413" s="10" t="s">
        <v>157</v>
      </c>
      <c r="D413" s="24">
        <f t="shared" si="195"/>
        <v>7.7800000000000005E-4</v>
      </c>
      <c r="E413" s="24">
        <f t="shared" si="196"/>
        <v>0.92471499999999995</v>
      </c>
      <c r="F413" s="8">
        <f t="shared" si="197"/>
        <v>0.9254929999999999</v>
      </c>
      <c r="G413" s="19"/>
      <c r="H413" s="9">
        <v>0.61277185532434653</v>
      </c>
      <c r="I413" s="9">
        <v>0.77597560388240772</v>
      </c>
      <c r="J413" s="9">
        <v>0.88435173284517776</v>
      </c>
      <c r="K413" s="9">
        <v>0.929876501392503</v>
      </c>
      <c r="L413" s="9">
        <v>0.76731408685624136</v>
      </c>
      <c r="M413" s="9">
        <v>0.84470311144233479</v>
      </c>
      <c r="N413" s="19"/>
      <c r="O413" s="9">
        <f t="shared" si="199"/>
        <v>1.2702867679727174</v>
      </c>
      <c r="P413" s="9">
        <f t="shared" si="200"/>
        <v>1.4336205711414105</v>
      </c>
      <c r="Q413" s="9">
        <f t="shared" si="201"/>
        <v>1.2402319918708187</v>
      </c>
      <c r="R413" s="9">
        <f t="shared" si="202"/>
        <v>1.0860240045071226</v>
      </c>
      <c r="S413" s="9">
        <f t="shared" si="203"/>
        <v>1.2475148138076959</v>
      </c>
      <c r="T413" s="9">
        <f t="shared" si="204"/>
        <v>1.5066459130835257</v>
      </c>
      <c r="U413" s="19"/>
      <c r="V413" s="16">
        <f t="shared" si="205"/>
        <v>-1.4794773562280865</v>
      </c>
      <c r="W413" s="16">
        <f t="shared" si="206"/>
        <v>-7.8271497139993054E-2</v>
      </c>
      <c r="X413" s="16">
        <f t="shared" si="207"/>
        <v>-0.85809877113092481</v>
      </c>
      <c r="Y413" s="16">
        <f t="shared" si="208"/>
        <v>-0.29955606359362846</v>
      </c>
      <c r="Z413" s="16">
        <f t="shared" si="209"/>
        <v>2.7670960239838878</v>
      </c>
      <c r="AA413" s="16">
        <f t="shared" si="210"/>
        <v>0.63853157803239535</v>
      </c>
      <c r="AB413" s="16">
        <f t="shared" si="211"/>
        <v>-1.3980770339310307</v>
      </c>
      <c r="AC413" s="47">
        <f t="shared" si="212"/>
        <v>0.91446888934556225</v>
      </c>
      <c r="AD413" s="16">
        <f t="shared" si="213"/>
        <v>1.2422709412202613</v>
      </c>
      <c r="AE413" s="16">
        <f t="shared" si="214"/>
        <v>-1.6808772840587667</v>
      </c>
      <c r="AF413" s="16">
        <f t="shared" si="215"/>
        <v>2.3669283278463844</v>
      </c>
      <c r="AG413" s="16">
        <f t="shared" si="216"/>
        <v>-2.3528016327972319</v>
      </c>
      <c r="AH413" s="16">
        <f t="shared" si="217"/>
        <v>-0.83318603397473168</v>
      </c>
      <c r="AI413" s="16">
        <f t="shared" si="218"/>
        <v>-0.79954699755226355</v>
      </c>
      <c r="AJ413" s="16">
        <f t="shared" si="219"/>
        <v>-0.74423145614800312</v>
      </c>
      <c r="AK413" s="16">
        <f t="shared" si="220"/>
        <v>-1.4392343707913671</v>
      </c>
      <c r="AL413" s="47">
        <f t="shared" si="221"/>
        <v>1.2418012380653791</v>
      </c>
      <c r="AM413" s="16">
        <f t="shared" si="222"/>
        <v>0.62912888375405007</v>
      </c>
      <c r="AN413" s="16">
        <f t="shared" si="223"/>
        <v>-0.80060076781564471</v>
      </c>
      <c r="AO413" s="16">
        <f t="shared" si="224"/>
        <v>0.88761118401763572</v>
      </c>
      <c r="AP413" s="16">
        <f t="shared" si="225"/>
        <v>1.6696925278018024</v>
      </c>
      <c r="AQ413" s="16">
        <f t="shared" si="226"/>
        <v>-0.37390564404845977</v>
      </c>
      <c r="AR413" s="19"/>
      <c r="AS413" s="14">
        <v>7.9699999999999997E-4</v>
      </c>
      <c r="AT413" s="16">
        <v>0.274225</v>
      </c>
      <c r="AU413" s="14">
        <v>5.3499999999999999E-4</v>
      </c>
      <c r="AV413" s="16">
        <v>1.3969750000000001</v>
      </c>
      <c r="AW413" s="15">
        <v>0.90020199999999995</v>
      </c>
      <c r="AX413" s="15">
        <v>0.17505499999999999</v>
      </c>
      <c r="AY413" s="14">
        <v>6.2200000000000005E-4</v>
      </c>
      <c r="AZ413" s="37">
        <v>0.55195099999999997</v>
      </c>
      <c r="BA413" s="16">
        <v>3.5903429999999998</v>
      </c>
      <c r="BB413" s="16">
        <v>1.5758190000000001</v>
      </c>
      <c r="BC413" s="16">
        <f t="shared" si="198"/>
        <v>2.2783980901359864</v>
      </c>
      <c r="BD413" s="12">
        <v>133.72381200000001</v>
      </c>
      <c r="BE413" s="15">
        <v>0</v>
      </c>
      <c r="BF413" s="15">
        <v>0</v>
      </c>
      <c r="BG413" s="15">
        <v>0</v>
      </c>
      <c r="BH413" s="15">
        <v>7.7800000000000005E-4</v>
      </c>
      <c r="BI413" s="37">
        <v>0.92471499999999995</v>
      </c>
      <c r="BJ413" s="13">
        <v>1478.483782</v>
      </c>
      <c r="BK413" s="15">
        <v>0.13802300000000001</v>
      </c>
      <c r="BL413" s="15">
        <v>7.4549399999999997</v>
      </c>
      <c r="BM413" s="16">
        <v>16.542987</v>
      </c>
      <c r="BN413" s="15">
        <v>0.16905500000000001</v>
      </c>
      <c r="BO413" s="19"/>
      <c r="BP413" s="11">
        <v>174.42857100000001</v>
      </c>
      <c r="BQ413" s="40">
        <v>0.58963399999999999</v>
      </c>
      <c r="BR413" s="40">
        <v>2.1840350000000002</v>
      </c>
      <c r="BS413" s="39">
        <v>47.741880000000002</v>
      </c>
      <c r="BT413" s="39">
        <v>30.369624000000002</v>
      </c>
      <c r="BU413" s="40">
        <v>2.5367199999999999</v>
      </c>
      <c r="BV413" s="40">
        <v>4.7015940000000001</v>
      </c>
      <c r="BW413" s="39">
        <v>9.1629780000000007</v>
      </c>
      <c r="BX413" s="39">
        <v>24.551390999999999</v>
      </c>
      <c r="BY413" s="40">
        <v>4.748767</v>
      </c>
      <c r="BZ413" s="40">
        <v>0.39323999999999998</v>
      </c>
      <c r="CA413" s="39">
        <v>24.117961999999999</v>
      </c>
      <c r="CB413" s="39">
        <v>43.267181999999998</v>
      </c>
      <c r="CC413" s="39">
        <v>30.139686000000001</v>
      </c>
      <c r="CD413" s="39">
        <v>10.988928</v>
      </c>
      <c r="CE413" s="39">
        <v>7.8726849999999997</v>
      </c>
      <c r="CF413" s="40">
        <v>1.6612089999999999</v>
      </c>
      <c r="CG413" s="40">
        <v>23.794073000000001</v>
      </c>
      <c r="CH413" s="40">
        <v>6.675605</v>
      </c>
      <c r="CI413" s="40">
        <v>3.1561379999999999</v>
      </c>
      <c r="CJ413" s="40">
        <v>4.9941740000000001</v>
      </c>
      <c r="CK413" s="40">
        <v>27.910143999999999</v>
      </c>
      <c r="CL413" s="40">
        <v>0.88343099999999997</v>
      </c>
      <c r="CM413" s="41">
        <v>62.089841999999997</v>
      </c>
      <c r="CN413" s="41">
        <v>44.627966000000001</v>
      </c>
      <c r="CO413" s="11">
        <v>442.07716599999998</v>
      </c>
      <c r="CP413" s="40">
        <v>25.153783000000001</v>
      </c>
      <c r="CQ413" s="40">
        <v>35.439221000000003</v>
      </c>
      <c r="CR413" s="40">
        <v>1.4899979999999999</v>
      </c>
      <c r="CS413" s="40">
        <v>25.985002000000001</v>
      </c>
      <c r="CT413" s="40">
        <v>1.592657</v>
      </c>
      <c r="CU413" s="40">
        <v>15.60693</v>
      </c>
      <c r="CV413" s="40">
        <v>7.7724000000000001E-2</v>
      </c>
      <c r="CW413" s="40">
        <v>8.3365399999999994</v>
      </c>
      <c r="CX413" s="40">
        <v>36.067683000000002</v>
      </c>
      <c r="CY413" s="40">
        <v>3.2718379999999998</v>
      </c>
      <c r="CZ413" s="40">
        <v>11.285251000000001</v>
      </c>
      <c r="DA413" s="40">
        <v>2.3427980000000002</v>
      </c>
      <c r="DB413" s="40">
        <v>1.661308</v>
      </c>
      <c r="DC413" s="40">
        <v>0.244201</v>
      </c>
    </row>
    <row r="414" spans="1:107" x14ac:dyDescent="0.25">
      <c r="A414" s="6" t="s">
        <v>129</v>
      </c>
      <c r="B414" s="5" t="s">
        <v>56</v>
      </c>
      <c r="C414" s="10" t="s">
        <v>114</v>
      </c>
      <c r="D414" s="24">
        <f t="shared" si="195"/>
        <v>0.82480699999999996</v>
      </c>
      <c r="E414" s="24">
        <f t="shared" si="196"/>
        <v>9.8936999999999997E-2</v>
      </c>
      <c r="F414" s="8">
        <f t="shared" si="197"/>
        <v>0.9237439999999999</v>
      </c>
      <c r="G414" s="19"/>
      <c r="H414" s="9">
        <v>0.9376335693390252</v>
      </c>
      <c r="I414" s="9">
        <v>0.98533336421060513</v>
      </c>
      <c r="J414" s="9">
        <v>0.93348480347624774</v>
      </c>
      <c r="K414" s="9">
        <v>0.96741418714682381</v>
      </c>
      <c r="L414" s="9">
        <v>0.96420192584532594</v>
      </c>
      <c r="M414" s="9">
        <v>1.0202620623365388</v>
      </c>
      <c r="N414" s="19"/>
      <c r="O414" s="9">
        <f t="shared" si="199"/>
        <v>2.5935130782574296</v>
      </c>
      <c r="P414" s="9">
        <f t="shared" si="200"/>
        <v>2.5909829603279624</v>
      </c>
      <c r="Q414" s="9">
        <f t="shared" si="201"/>
        <v>2.7470958338752451</v>
      </c>
      <c r="R414" s="9">
        <f t="shared" si="202"/>
        <v>2.4814393102018735</v>
      </c>
      <c r="S414" s="9">
        <f t="shared" si="203"/>
        <v>2.7880681810237458</v>
      </c>
      <c r="T414" s="9">
        <f t="shared" si="204"/>
        <v>2.7734045513858119</v>
      </c>
      <c r="U414" s="19"/>
      <c r="V414" s="16">
        <f t="shared" si="205"/>
        <v>-0.27813228728360118</v>
      </c>
      <c r="W414" s="16">
        <f t="shared" si="206"/>
        <v>-1.0504981588749205</v>
      </c>
      <c r="X414" s="16">
        <f t="shared" si="207"/>
        <v>1.0016388630523669</v>
      </c>
      <c r="Y414" s="16">
        <f t="shared" si="208"/>
        <v>-1.0713181703463943</v>
      </c>
      <c r="Z414" s="16">
        <f t="shared" si="209"/>
        <v>-1.0594202533059027</v>
      </c>
      <c r="AA414" s="16">
        <f t="shared" si="210"/>
        <v>-0.143990889471943</v>
      </c>
      <c r="AB414" s="16">
        <f t="shared" si="211"/>
        <v>0.73230973638140551</v>
      </c>
      <c r="AC414" s="47">
        <f t="shared" si="212"/>
        <v>1.0301115208668898</v>
      </c>
      <c r="AD414" s="16">
        <f t="shared" si="213"/>
        <v>-1.4199952181157836</v>
      </c>
      <c r="AE414" s="16">
        <f t="shared" si="214"/>
        <v>1.7338773471721529</v>
      </c>
      <c r="AF414" s="16">
        <f t="shared" si="215"/>
        <v>-1.4212302207173264</v>
      </c>
      <c r="AG414" s="16">
        <f t="shared" si="216"/>
        <v>1.2436999311147574</v>
      </c>
      <c r="AH414" s="16">
        <f t="shared" si="217"/>
        <v>1.1430640116891069</v>
      </c>
      <c r="AI414" s="16">
        <f t="shared" si="218"/>
        <v>1.9720924146606509</v>
      </c>
      <c r="AJ414" s="16">
        <f t="shared" si="219"/>
        <v>1.6706548482103414</v>
      </c>
      <c r="AK414" s="16">
        <f t="shared" si="220"/>
        <v>0.99243564181400223</v>
      </c>
      <c r="AL414" s="47">
        <f t="shared" si="221"/>
        <v>-0.97438731042906379</v>
      </c>
      <c r="AM414" s="16">
        <f t="shared" si="222"/>
        <v>1.700339866211348</v>
      </c>
      <c r="AN414" s="16">
        <f t="shared" si="223"/>
        <v>0.57472220021331855</v>
      </c>
      <c r="AO414" s="16">
        <f t="shared" si="224"/>
        <v>1.1033168790753634</v>
      </c>
      <c r="AP414" s="16">
        <f t="shared" si="225"/>
        <v>-0.23266777824594942</v>
      </c>
      <c r="AQ414" s="16">
        <f t="shared" si="226"/>
        <v>0.20372557878306197</v>
      </c>
      <c r="AR414" s="19"/>
      <c r="AS414" s="14">
        <v>9.6199999999999996E-4</v>
      </c>
      <c r="AT414" s="16">
        <v>0.143487</v>
      </c>
      <c r="AU414" s="14">
        <v>7.8100000000000001E-4</v>
      </c>
      <c r="AV414" s="16">
        <v>0.43211300000000002</v>
      </c>
      <c r="AW414" s="15">
        <v>0.38702199999999998</v>
      </c>
      <c r="AX414" s="15">
        <v>0.114425</v>
      </c>
      <c r="AY414" s="14">
        <v>8.4099999999999995E-4</v>
      </c>
      <c r="AZ414" s="37">
        <v>0.56798199999999999</v>
      </c>
      <c r="BA414" s="16">
        <v>2.4180320000000002</v>
      </c>
      <c r="BB414" s="16">
        <v>3.6180140000000001</v>
      </c>
      <c r="BC414" s="16">
        <f t="shared" si="198"/>
        <v>0.66833129998944174</v>
      </c>
      <c r="BD414" s="12">
        <v>201.58540300000001</v>
      </c>
      <c r="BE414" s="15">
        <v>3.0696530000000002</v>
      </c>
      <c r="BF414" s="15">
        <v>0.78698100000000004</v>
      </c>
      <c r="BG414" s="15">
        <v>0.96769799999999995</v>
      </c>
      <c r="BH414" s="15">
        <v>0.82480699999999996</v>
      </c>
      <c r="BI414" s="37">
        <v>9.8936999999999997E-2</v>
      </c>
      <c r="BJ414" s="13">
        <v>1824.3364260000001</v>
      </c>
      <c r="BK414" s="15">
        <v>0.20105899999999999</v>
      </c>
      <c r="BL414" s="15">
        <v>7.5064089999999997</v>
      </c>
      <c r="BM414" s="16">
        <v>9.3912759999999995</v>
      </c>
      <c r="BN414" s="15">
        <v>0.17613699999999999</v>
      </c>
      <c r="BO414" s="19"/>
      <c r="BP414" s="11">
        <v>168</v>
      </c>
      <c r="BQ414" s="21">
        <v>42.490194000000002</v>
      </c>
      <c r="BR414" s="21">
        <v>48.438980000000001</v>
      </c>
      <c r="BS414" s="20">
        <v>15.554446</v>
      </c>
      <c r="BT414" s="20">
        <v>23.554186000000001</v>
      </c>
      <c r="BU414" s="21">
        <v>0.83652199999999999</v>
      </c>
      <c r="BV414" s="21">
        <v>76.512955000000005</v>
      </c>
      <c r="BW414" s="20">
        <v>53.370134999999998</v>
      </c>
      <c r="BX414" s="20">
        <v>84.471311999999998</v>
      </c>
      <c r="BY414" s="21">
        <v>2.4988830000000002</v>
      </c>
      <c r="BZ414" s="21">
        <v>0.64975899999999998</v>
      </c>
      <c r="CA414" s="20">
        <v>4.2710850000000002</v>
      </c>
      <c r="CB414" s="20">
        <v>9.8788409999999995</v>
      </c>
      <c r="CC414" s="20">
        <v>8.6191580000000005</v>
      </c>
      <c r="CD414" s="20">
        <v>9.6755420000000001</v>
      </c>
      <c r="CE414" s="20">
        <v>8.3763909999999999</v>
      </c>
      <c r="CF414" s="21">
        <v>1.3619460000000001</v>
      </c>
      <c r="CG414" s="21">
        <v>24.562000000000001</v>
      </c>
      <c r="CH414" s="21">
        <v>1.4953989999999999</v>
      </c>
      <c r="CI414" s="21">
        <v>1.445373</v>
      </c>
      <c r="CJ414" s="21">
        <v>1.7724949999999999</v>
      </c>
      <c r="CK414" s="21">
        <v>19.536000999999999</v>
      </c>
      <c r="CL414" s="21">
        <v>8.5522000000000001E-2</v>
      </c>
      <c r="CM414" s="23">
        <v>31.856562</v>
      </c>
      <c r="CN414" s="23">
        <v>39.888469999999998</v>
      </c>
      <c r="CO414" s="22">
        <v>779.99121100000002</v>
      </c>
      <c r="CP414" s="21">
        <v>71.569237000000001</v>
      </c>
      <c r="CQ414" s="21">
        <v>14.490511</v>
      </c>
      <c r="CR414" s="21">
        <v>3.7548729999999999</v>
      </c>
      <c r="CS414" s="21">
        <v>29.320001999999999</v>
      </c>
      <c r="CT414" s="21">
        <v>1.3968670000000001</v>
      </c>
      <c r="CU414" s="21">
        <v>9.5429999999999993</v>
      </c>
      <c r="CV414" s="21">
        <v>4.1315999999999999E-2</v>
      </c>
      <c r="CW414" s="21">
        <v>8.4638939999999998</v>
      </c>
      <c r="CX414" s="21">
        <v>26.366717000000001</v>
      </c>
      <c r="CY414" s="21">
        <v>1.473314</v>
      </c>
      <c r="CZ414" s="21">
        <v>6.9631790000000002</v>
      </c>
      <c r="DA414" s="21">
        <v>3.7953410000000001</v>
      </c>
      <c r="DB414" s="21">
        <v>2.837469</v>
      </c>
      <c r="DC414" s="21">
        <v>0.91447100000000003</v>
      </c>
    </row>
    <row r="415" spans="1:107" x14ac:dyDescent="0.25">
      <c r="A415" s="6" t="s">
        <v>490</v>
      </c>
      <c r="B415" s="5" t="s">
        <v>51</v>
      </c>
      <c r="C415" s="5" t="s">
        <v>76</v>
      </c>
      <c r="D415" s="24">
        <f t="shared" si="195"/>
        <v>0.88208200000000003</v>
      </c>
      <c r="E415" s="24">
        <f t="shared" si="196"/>
        <v>3.7394999999999998E-2</v>
      </c>
      <c r="F415" s="8">
        <f t="shared" si="197"/>
        <v>0.91947699999999999</v>
      </c>
      <c r="G415" s="19"/>
      <c r="H415" s="9">
        <v>0.9193331119609226</v>
      </c>
      <c r="I415" s="9">
        <v>1.023550079550507</v>
      </c>
      <c r="J415" s="9">
        <v>1.1548375054820414</v>
      </c>
      <c r="K415" s="9">
        <v>1.1311467847640053</v>
      </c>
      <c r="L415" s="9">
        <v>1.0456399604191184</v>
      </c>
      <c r="M415" s="9">
        <v>0.94627943544682258</v>
      </c>
      <c r="N415" s="19"/>
      <c r="O415" s="9">
        <f t="shared" si="199"/>
        <v>2.4873243974340085</v>
      </c>
      <c r="P415" s="9">
        <f t="shared" si="200"/>
        <v>2.4772153456138906</v>
      </c>
      <c r="Q415" s="9">
        <f t="shared" si="201"/>
        <v>2.6222273859232197</v>
      </c>
      <c r="R415" s="9">
        <f t="shared" si="202"/>
        <v>2.4993402837926197</v>
      </c>
      <c r="S415" s="9">
        <f t="shared" si="203"/>
        <v>2.6147564519150031</v>
      </c>
      <c r="T415" s="9">
        <f t="shared" si="204"/>
        <v>2.5476413688678581</v>
      </c>
      <c r="U415" s="19"/>
      <c r="V415" s="16">
        <f t="shared" si="205"/>
        <v>-0.46743514663242902</v>
      </c>
      <c r="W415" s="16">
        <f t="shared" si="206"/>
        <v>-0.89561920490627078</v>
      </c>
      <c r="X415" s="16">
        <f t="shared" si="207"/>
        <v>0.70680240885257695</v>
      </c>
      <c r="Y415" s="16">
        <f t="shared" si="208"/>
        <v>-1.2466404075337143</v>
      </c>
      <c r="Z415" s="16">
        <f t="shared" si="209"/>
        <v>-1.011512370922359</v>
      </c>
      <c r="AA415" s="16">
        <f t="shared" si="210"/>
        <v>-0.38654316939622202</v>
      </c>
      <c r="AB415" s="16">
        <f t="shared" si="211"/>
        <v>0.40156475834203209</v>
      </c>
      <c r="AC415" s="47">
        <f t="shared" si="212"/>
        <v>0.78235019454716481</v>
      </c>
      <c r="AD415" s="16">
        <f t="shared" si="213"/>
        <v>-0.89104425388141939</v>
      </c>
      <c r="AE415" s="16">
        <f t="shared" si="214"/>
        <v>0.51847955996368944</v>
      </c>
      <c r="AF415" s="16">
        <f t="shared" si="215"/>
        <v>-0.83634903845625908</v>
      </c>
      <c r="AG415" s="16">
        <f t="shared" si="216"/>
        <v>1.3296051214894657</v>
      </c>
      <c r="AH415" s="16">
        <f t="shared" si="217"/>
        <v>1.2729859162871655</v>
      </c>
      <c r="AI415" s="16">
        <f t="shared" si="218"/>
        <v>1.02388357969876</v>
      </c>
      <c r="AJ415" s="16">
        <f t="shared" si="219"/>
        <v>1.1881357603693909</v>
      </c>
      <c r="AK415" s="16">
        <f t="shared" si="220"/>
        <v>1.161451416710241</v>
      </c>
      <c r="AL415" s="47">
        <f t="shared" si="221"/>
        <v>-1.1395511627615853</v>
      </c>
      <c r="AM415" s="16">
        <f t="shared" si="222"/>
        <v>-0.23581584808010436</v>
      </c>
      <c r="AN415" s="16">
        <f t="shared" si="223"/>
        <v>9.3503160571735716E-2</v>
      </c>
      <c r="AO415" s="16">
        <f t="shared" si="224"/>
        <v>-0.38731093746774403</v>
      </c>
      <c r="AP415" s="16">
        <f t="shared" si="225"/>
        <v>3.4098496147487167E-2</v>
      </c>
      <c r="AQ415" s="16">
        <f t="shared" si="226"/>
        <v>1.0887688432485891</v>
      </c>
      <c r="AR415" s="19"/>
      <c r="AS415" s="14">
        <v>9.3599999999999998E-4</v>
      </c>
      <c r="AT415" s="16">
        <v>0.16431399999999999</v>
      </c>
      <c r="AU415" s="14">
        <v>7.4200000000000004E-4</v>
      </c>
      <c r="AV415" s="16">
        <v>0.212924</v>
      </c>
      <c r="AW415" s="15">
        <v>0.39344699999999999</v>
      </c>
      <c r="AX415" s="15">
        <v>9.5631999999999995E-2</v>
      </c>
      <c r="AY415" s="14">
        <v>8.0699999999999999E-4</v>
      </c>
      <c r="AZ415" s="37">
        <v>0.533636</v>
      </c>
      <c r="BA415" s="16">
        <v>2.6509520000000002</v>
      </c>
      <c r="BB415" s="16">
        <v>2.8911449999999999</v>
      </c>
      <c r="BC415" s="16">
        <f t="shared" si="198"/>
        <v>0.91692115061679724</v>
      </c>
      <c r="BD415" s="12">
        <v>203.20632900000001</v>
      </c>
      <c r="BE415" s="15">
        <v>3.2714569999999998</v>
      </c>
      <c r="BF415" s="15">
        <v>0.51774600000000004</v>
      </c>
      <c r="BG415" s="15">
        <v>0.77434199999999997</v>
      </c>
      <c r="BH415" s="15">
        <v>0.88208200000000003</v>
      </c>
      <c r="BI415" s="37">
        <v>3.7394999999999998E-2</v>
      </c>
      <c r="BJ415" s="13">
        <v>1199.2265420000001</v>
      </c>
      <c r="BK415" s="15">
        <v>0.179003</v>
      </c>
      <c r="BL415" s="15">
        <v>7.1507339999999999</v>
      </c>
      <c r="BM415" s="16">
        <v>10.394154</v>
      </c>
      <c r="BN415" s="15">
        <v>0.18698799999999999</v>
      </c>
      <c r="BO415" s="19"/>
      <c r="BP415" s="11">
        <v>217.5</v>
      </c>
      <c r="BQ415" s="40">
        <v>38.050975999999999</v>
      </c>
      <c r="BR415" s="40">
        <v>43.149102999999997</v>
      </c>
      <c r="BS415" s="39">
        <v>15.792254</v>
      </c>
      <c r="BT415" s="39">
        <v>33.280436000000002</v>
      </c>
      <c r="BU415" s="40">
        <v>0.88305100000000003</v>
      </c>
      <c r="BV415" s="40">
        <v>72.647274999999993</v>
      </c>
      <c r="BW415" s="39">
        <v>51.557901999999999</v>
      </c>
      <c r="BX415" s="39">
        <v>93.677454999999995</v>
      </c>
      <c r="BY415" s="40">
        <v>2.298362</v>
      </c>
      <c r="BZ415" s="40">
        <v>0.51826099999999997</v>
      </c>
      <c r="CA415" s="39">
        <v>6.4213800000000001</v>
      </c>
      <c r="CB415" s="39">
        <v>11.449019</v>
      </c>
      <c r="CC415" s="39">
        <v>7.4167730000000001</v>
      </c>
      <c r="CD415" s="39">
        <v>9.5839189999999999</v>
      </c>
      <c r="CE415" s="39">
        <v>9.6118269999999999</v>
      </c>
      <c r="CF415" s="40">
        <v>1.4080090000000001</v>
      </c>
      <c r="CG415" s="40">
        <v>18.511834</v>
      </c>
      <c r="CH415" s="40">
        <v>1.4124030000000001</v>
      </c>
      <c r="CI415" s="40">
        <v>1.2336860000000001</v>
      </c>
      <c r="CJ415" s="40">
        <v>1.6691910000000001</v>
      </c>
      <c r="CK415" s="40">
        <v>21.161000999999999</v>
      </c>
      <c r="CL415" s="40">
        <v>-7.1619000000000002E-2</v>
      </c>
      <c r="CM415" s="41">
        <v>30.492253000000002</v>
      </c>
      <c r="CN415" s="41">
        <v>32.432853999999999</v>
      </c>
      <c r="CO415" s="11">
        <v>840.20389799999998</v>
      </c>
      <c r="CP415" s="40">
        <v>73.268873999999997</v>
      </c>
      <c r="CQ415" s="40">
        <v>19.934659</v>
      </c>
      <c r="CR415" s="40">
        <v>4.3196979999999998</v>
      </c>
      <c r="CS415" s="40">
        <v>24.032001000000001</v>
      </c>
      <c r="CT415" s="40">
        <v>1.282705</v>
      </c>
      <c r="CU415" s="40">
        <v>11.500000999999999</v>
      </c>
      <c r="CV415" s="40">
        <v>6.8753999999999996E-2</v>
      </c>
      <c r="CW415" s="40">
        <v>8.167268</v>
      </c>
      <c r="CX415" s="40">
        <v>34.630723000000003</v>
      </c>
      <c r="CY415" s="40">
        <v>1.6960059999999999</v>
      </c>
      <c r="CZ415" s="40">
        <v>7.2473450000000001</v>
      </c>
      <c r="DA415" s="40">
        <v>3.548692</v>
      </c>
      <c r="DB415" s="40">
        <v>2.8607849999999999</v>
      </c>
      <c r="DC415" s="40">
        <v>1.10202</v>
      </c>
    </row>
    <row r="416" spans="1:107" x14ac:dyDescent="0.25">
      <c r="A416" s="6" t="s">
        <v>484</v>
      </c>
      <c r="B416" s="5" t="s">
        <v>56</v>
      </c>
      <c r="C416" s="5" t="s">
        <v>66</v>
      </c>
      <c r="D416" s="24">
        <f t="shared" si="195"/>
        <v>0.83533199999999996</v>
      </c>
      <c r="E416" s="24">
        <f t="shared" si="196"/>
        <v>8.3910999999999999E-2</v>
      </c>
      <c r="F416" s="8">
        <f t="shared" si="197"/>
        <v>0.91924299999999992</v>
      </c>
      <c r="G416" s="19"/>
      <c r="H416" s="9">
        <v>1.0096277550436767</v>
      </c>
      <c r="I416" s="9">
        <v>1.1072503780543612</v>
      </c>
      <c r="J416" s="9">
        <v>0.96017815779171123</v>
      </c>
      <c r="K416" s="9">
        <v>1.1536922401206424</v>
      </c>
      <c r="L416" s="9">
        <v>1.0386990352256156</v>
      </c>
      <c r="M416" s="9">
        <v>0.92162861885807734</v>
      </c>
      <c r="N416" s="19"/>
      <c r="O416" s="9">
        <f t="shared" si="199"/>
        <v>2.3577289846508647</v>
      </c>
      <c r="P416" s="9">
        <f t="shared" si="200"/>
        <v>2.4447592414949768</v>
      </c>
      <c r="Q416" s="9">
        <f t="shared" si="201"/>
        <v>2.5072306221894189</v>
      </c>
      <c r="R416" s="9">
        <f t="shared" si="202"/>
        <v>2.6688352635122858</v>
      </c>
      <c r="S416" s="9">
        <f t="shared" si="203"/>
        <v>2.501987419895829</v>
      </c>
      <c r="T416" s="9">
        <f t="shared" si="204"/>
        <v>2.3516158430035889</v>
      </c>
      <c r="U416" s="19"/>
      <c r="V416" s="16">
        <f t="shared" si="205"/>
        <v>-0.35094107934084207</v>
      </c>
      <c r="W416" s="16">
        <f t="shared" si="206"/>
        <v>-0.89949359560189024</v>
      </c>
      <c r="X416" s="16">
        <f t="shared" si="207"/>
        <v>0.76728168150894405</v>
      </c>
      <c r="Y416" s="16">
        <f t="shared" si="208"/>
        <v>-0.31645967115824003</v>
      </c>
      <c r="Z416" s="16">
        <f t="shared" si="209"/>
        <v>-0.95318778633028456</v>
      </c>
      <c r="AA416" s="16">
        <f t="shared" si="210"/>
        <v>-0.34361607510429659</v>
      </c>
      <c r="AB416" s="16">
        <f t="shared" si="211"/>
        <v>0.49884269305949525</v>
      </c>
      <c r="AC416" s="47">
        <f t="shared" si="212"/>
        <v>0.76257747587709079</v>
      </c>
      <c r="AD416" s="16">
        <f t="shared" si="213"/>
        <v>-0.33138769979898375</v>
      </c>
      <c r="AE416" s="16">
        <f t="shared" si="214"/>
        <v>-6.4827572235249251E-2</v>
      </c>
      <c r="AF416" s="16">
        <f t="shared" si="215"/>
        <v>-0.31225513197234711</v>
      </c>
      <c r="AG416" s="16">
        <f t="shared" si="216"/>
        <v>0.911781623023314</v>
      </c>
      <c r="AH416" s="16">
        <f t="shared" si="217"/>
        <v>1.2055971850430247</v>
      </c>
      <c r="AI416" s="16">
        <f t="shared" si="218"/>
        <v>0.87537365285911029</v>
      </c>
      <c r="AJ416" s="16">
        <f t="shared" si="219"/>
        <v>1.1286156898047615</v>
      </c>
      <c r="AK416" s="16">
        <f t="shared" si="220"/>
        <v>1.0234944114479247</v>
      </c>
      <c r="AL416" s="47">
        <f t="shared" si="221"/>
        <v>-1.0147134624089875</v>
      </c>
      <c r="AM416" s="16">
        <f t="shared" si="222"/>
        <v>-0.53658936390986856</v>
      </c>
      <c r="AN416" s="16">
        <f t="shared" si="223"/>
        <v>1.1830532331878663</v>
      </c>
      <c r="AO416" s="16">
        <f t="shared" si="224"/>
        <v>-0.60851101101001059</v>
      </c>
      <c r="AP416" s="16">
        <f t="shared" si="225"/>
        <v>-4.0388356677105726E-2</v>
      </c>
      <c r="AQ416" s="16">
        <f t="shared" si="226"/>
        <v>1.7230865529295778</v>
      </c>
      <c r="AR416" s="19"/>
      <c r="AS416" s="14">
        <v>9.5200000000000005E-4</v>
      </c>
      <c r="AT416" s="16">
        <v>0.16379299999999999</v>
      </c>
      <c r="AU416" s="14">
        <v>7.5000000000000002E-4</v>
      </c>
      <c r="AV416" s="16">
        <v>1.375842</v>
      </c>
      <c r="AW416" s="15">
        <v>0.40126899999999999</v>
      </c>
      <c r="AX416" s="15">
        <v>9.8958000000000004E-2</v>
      </c>
      <c r="AY416" s="14">
        <v>8.1700000000000002E-4</v>
      </c>
      <c r="AZ416" s="37">
        <v>0.53089500000000001</v>
      </c>
      <c r="BA416" s="16">
        <v>2.8973930000000001</v>
      </c>
      <c r="BB416" s="16">
        <v>2.5422980000000002</v>
      </c>
      <c r="BC416" s="16">
        <f t="shared" si="198"/>
        <v>1.1396748138888517</v>
      </c>
      <c r="BD416" s="12">
        <v>195.32250999999999</v>
      </c>
      <c r="BE416" s="15">
        <v>3.1667839999999998</v>
      </c>
      <c r="BF416" s="15">
        <v>0.475578</v>
      </c>
      <c r="BG416" s="15">
        <v>0.75049100000000002</v>
      </c>
      <c r="BH416" s="15">
        <v>0.83533199999999996</v>
      </c>
      <c r="BI416" s="37">
        <v>8.3910999999999999E-2</v>
      </c>
      <c r="BJ416" s="13">
        <v>1102.118393</v>
      </c>
      <c r="BK416" s="15">
        <v>0.22894100000000001</v>
      </c>
      <c r="BL416" s="15">
        <v>7.0979539999999997</v>
      </c>
      <c r="BM416" s="16">
        <v>10.114129</v>
      </c>
      <c r="BN416" s="15">
        <v>0.19476499999999999</v>
      </c>
      <c r="BO416" s="19"/>
      <c r="BP416" s="11">
        <v>200.625</v>
      </c>
      <c r="BQ416" s="40">
        <v>39.177267999999998</v>
      </c>
      <c r="BR416" s="40">
        <v>39.551990000000004</v>
      </c>
      <c r="BS416" s="39">
        <v>23.642316000000001</v>
      </c>
      <c r="BT416" s="39">
        <v>52.487639999999999</v>
      </c>
      <c r="BU416" s="40">
        <v>1.1812510000000001</v>
      </c>
      <c r="BV416" s="40">
        <v>72.989592000000002</v>
      </c>
      <c r="BW416" s="39">
        <v>60.559108999999999</v>
      </c>
      <c r="BX416" s="39">
        <v>82.959418999999997</v>
      </c>
      <c r="BY416" s="40">
        <v>2.5298859999999999</v>
      </c>
      <c r="BZ416" s="40">
        <v>0.58258200000000004</v>
      </c>
      <c r="CA416" s="39">
        <v>4.7343710000000003</v>
      </c>
      <c r="CB416" s="39">
        <v>9.4626450000000002</v>
      </c>
      <c r="CC416" s="39">
        <v>7.3973440000000004</v>
      </c>
      <c r="CD416" s="39">
        <v>10.969837999999999</v>
      </c>
      <c r="CE416" s="39">
        <v>10.622467</v>
      </c>
      <c r="CF416" s="40">
        <v>1.4360329999999999</v>
      </c>
      <c r="CG416" s="40">
        <v>16.929500999999998</v>
      </c>
      <c r="CH416" s="40">
        <v>1.1396360000000001</v>
      </c>
      <c r="CI416" s="40">
        <v>1.011209</v>
      </c>
      <c r="CJ416" s="40">
        <v>1.200291</v>
      </c>
      <c r="CK416" s="40">
        <v>17.668751</v>
      </c>
      <c r="CL416" s="40">
        <v>2.1255E-2</v>
      </c>
      <c r="CM416" s="41">
        <v>28.723628999999999</v>
      </c>
      <c r="CN416" s="41">
        <v>31.676006000000001</v>
      </c>
      <c r="CO416" s="11">
        <v>855.01138300000002</v>
      </c>
      <c r="CP416" s="40">
        <v>74.608864999999994</v>
      </c>
      <c r="CQ416" s="40">
        <v>19.350525000000001</v>
      </c>
      <c r="CR416" s="40">
        <v>4.2128680000000003</v>
      </c>
      <c r="CS416" s="40">
        <v>29.277875999999999</v>
      </c>
      <c r="CT416" s="40">
        <v>1.36988</v>
      </c>
      <c r="CU416" s="40">
        <v>23.395126000000001</v>
      </c>
      <c r="CV416" s="40">
        <v>0.17175399999999999</v>
      </c>
      <c r="CW416" s="40">
        <v>8.5006979999999999</v>
      </c>
      <c r="CX416" s="40">
        <v>32.256681999999998</v>
      </c>
      <c r="CY416" s="40">
        <v>1.7476959999999999</v>
      </c>
      <c r="CZ416" s="40">
        <v>7.4437309999999997</v>
      </c>
      <c r="DA416" s="40">
        <v>4.0324629999999999</v>
      </c>
      <c r="DB416" s="40">
        <v>3.1424989999999999</v>
      </c>
      <c r="DC416" s="40">
        <v>1.2250369999999999</v>
      </c>
    </row>
    <row r="417" spans="1:107" x14ac:dyDescent="0.25">
      <c r="A417" s="6" t="s">
        <v>468</v>
      </c>
      <c r="B417" s="5" t="s">
        <v>56</v>
      </c>
      <c r="C417" s="5" t="s">
        <v>451</v>
      </c>
      <c r="D417" s="24">
        <f t="shared" si="195"/>
        <v>0.85936400000000002</v>
      </c>
      <c r="E417" s="24">
        <f t="shared" si="196"/>
        <v>5.8901000000000002E-2</v>
      </c>
      <c r="F417" s="8">
        <f t="shared" si="197"/>
        <v>0.918265</v>
      </c>
      <c r="G417" s="19"/>
      <c r="H417" s="9">
        <v>1.1653794036276186</v>
      </c>
      <c r="I417" s="9">
        <v>1.0283839712000471</v>
      </c>
      <c r="J417" s="9">
        <v>0.78568955574201327</v>
      </c>
      <c r="K417" s="9">
        <v>1.0485763832266675</v>
      </c>
      <c r="L417" s="9">
        <v>1.0058289726044514</v>
      </c>
      <c r="M417" s="9">
        <v>0.98192940277112051</v>
      </c>
      <c r="N417" s="19"/>
      <c r="O417" s="9">
        <f t="shared" si="199"/>
        <v>2.6406773015705109</v>
      </c>
      <c r="P417" s="9">
        <f t="shared" si="200"/>
        <v>2.5246597091768712</v>
      </c>
      <c r="Q417" s="9">
        <f t="shared" si="201"/>
        <v>2.664873844418139</v>
      </c>
      <c r="R417" s="9">
        <f t="shared" si="202"/>
        <v>2.7335469405766588</v>
      </c>
      <c r="S417" s="9">
        <f t="shared" si="203"/>
        <v>2.6506247643427621</v>
      </c>
      <c r="T417" s="9">
        <f t="shared" si="204"/>
        <v>2.4745916636622018</v>
      </c>
      <c r="U417" s="19"/>
      <c r="V417" s="16">
        <f t="shared" si="205"/>
        <v>-0.3946263545751873</v>
      </c>
      <c r="W417" s="16">
        <f t="shared" si="206"/>
        <v>-0.9316190616385045</v>
      </c>
      <c r="X417" s="16">
        <f t="shared" si="207"/>
        <v>0.77484159059099011</v>
      </c>
      <c r="Y417" s="16">
        <f t="shared" si="208"/>
        <v>-0.53266875393682711</v>
      </c>
      <c r="Z417" s="16">
        <f t="shared" si="209"/>
        <v>-1.079418531991142</v>
      </c>
      <c r="AA417" s="16">
        <f t="shared" si="210"/>
        <v>-0.76479462832991241</v>
      </c>
      <c r="AB417" s="16">
        <f t="shared" si="211"/>
        <v>0.48911489958774867</v>
      </c>
      <c r="AC417" s="47">
        <f t="shared" si="212"/>
        <v>0.60613422531237049</v>
      </c>
      <c r="AD417" s="16">
        <f t="shared" si="213"/>
        <v>-1.1018320760919185</v>
      </c>
      <c r="AE417" s="16">
        <f t="shared" si="214"/>
        <v>1.2775260933936574</v>
      </c>
      <c r="AF417" s="16">
        <f t="shared" si="215"/>
        <v>-1.1943955987351182</v>
      </c>
      <c r="AG417" s="16">
        <f t="shared" si="216"/>
        <v>0.74018853244046612</v>
      </c>
      <c r="AH417" s="16">
        <f t="shared" si="217"/>
        <v>1.3939583233736907</v>
      </c>
      <c r="AI417" s="16">
        <f t="shared" si="218"/>
        <v>1.8286715801251963</v>
      </c>
      <c r="AJ417" s="16">
        <f t="shared" si="219"/>
        <v>2.1767364074894382</v>
      </c>
      <c r="AK417" s="16">
        <f t="shared" si="220"/>
        <v>1.0944116895327158</v>
      </c>
      <c r="AL417" s="47">
        <f t="shared" si="221"/>
        <v>-1.0818342570993837</v>
      </c>
      <c r="AM417" s="16">
        <f t="shared" si="222"/>
        <v>2.0406002151978795</v>
      </c>
      <c r="AN417" s="16">
        <f t="shared" si="223"/>
        <v>0.44641021380906803</v>
      </c>
      <c r="AO417" s="16">
        <f t="shared" si="224"/>
        <v>1.7208037156706044</v>
      </c>
      <c r="AP417" s="16">
        <f t="shared" si="225"/>
        <v>2.6561897625643812E-2</v>
      </c>
      <c r="AQ417" s="16">
        <f t="shared" si="226"/>
        <v>0.51252419635439139</v>
      </c>
      <c r="AR417" s="19"/>
      <c r="AS417" s="14">
        <v>9.4600000000000001E-4</v>
      </c>
      <c r="AT417" s="16">
        <v>0.159473</v>
      </c>
      <c r="AU417" s="14">
        <v>7.5100000000000004E-4</v>
      </c>
      <c r="AV417" s="16">
        <v>1.1055360000000001</v>
      </c>
      <c r="AW417" s="15">
        <v>0.38434000000000001</v>
      </c>
      <c r="AX417" s="15">
        <v>6.6324999999999995E-2</v>
      </c>
      <c r="AY417" s="14">
        <v>8.1599999999999999E-4</v>
      </c>
      <c r="AZ417" s="37">
        <v>0.50920799999999999</v>
      </c>
      <c r="BA417" s="16">
        <v>2.5581330000000002</v>
      </c>
      <c r="BB417" s="16">
        <v>3.3450929999999999</v>
      </c>
      <c r="BC417" s="16">
        <f t="shared" si="198"/>
        <v>0.76474196681527251</v>
      </c>
      <c r="BD417" s="12">
        <v>192.08475799999999</v>
      </c>
      <c r="BE417" s="15">
        <v>3.4593600000000002</v>
      </c>
      <c r="BF417" s="15">
        <v>0.74625799999999998</v>
      </c>
      <c r="BG417" s="15">
        <v>1.170496</v>
      </c>
      <c r="BH417" s="15">
        <v>0.85936400000000002</v>
      </c>
      <c r="BI417" s="37">
        <v>5.8901000000000002E-2</v>
      </c>
      <c r="BJ417" s="13">
        <v>1934.193348</v>
      </c>
      <c r="BK417" s="15">
        <v>0.19517799999999999</v>
      </c>
      <c r="BL417" s="15">
        <v>7.6537459999999999</v>
      </c>
      <c r="BM417" s="16">
        <v>10.365821</v>
      </c>
      <c r="BN417" s="15">
        <v>0.179923</v>
      </c>
      <c r="BO417" s="19"/>
      <c r="BP417" s="11">
        <v>181.545455</v>
      </c>
      <c r="BQ417" s="40">
        <v>46.887047000000003</v>
      </c>
      <c r="BR417" s="40">
        <v>51.772709999999996</v>
      </c>
      <c r="BS417" s="39">
        <v>15.276192999999999</v>
      </c>
      <c r="BT417" s="39">
        <v>22.017161999999999</v>
      </c>
      <c r="BU417" s="40">
        <v>0.79789699999999997</v>
      </c>
      <c r="BV417" s="40">
        <v>80.293088999999995</v>
      </c>
      <c r="BW417" s="39">
        <v>52.467523</v>
      </c>
      <c r="BX417" s="39">
        <v>75.034156999999993</v>
      </c>
      <c r="BY417" s="40">
        <v>2.371826</v>
      </c>
      <c r="BZ417" s="40">
        <v>0.49263099999999999</v>
      </c>
      <c r="CA417" s="39">
        <v>4.1653469999999997</v>
      </c>
      <c r="CB417" s="39">
        <v>6.0677580000000004</v>
      </c>
      <c r="CC417" s="39">
        <v>9.681635</v>
      </c>
      <c r="CD417" s="39">
        <v>10.019037000000001</v>
      </c>
      <c r="CE417" s="39">
        <v>8.5094809999999992</v>
      </c>
      <c r="CF417" s="40">
        <v>1.4909559999999999</v>
      </c>
      <c r="CG417" s="40">
        <v>20.056182</v>
      </c>
      <c r="CH417" s="40">
        <v>1.6622079999999999</v>
      </c>
      <c r="CI417" s="40">
        <v>1.867875</v>
      </c>
      <c r="CJ417" s="40">
        <v>2.5012810000000001</v>
      </c>
      <c r="CK417" s="40">
        <v>15.732456000000001</v>
      </c>
      <c r="CL417" s="40">
        <v>9.0566999999999995E-2</v>
      </c>
      <c r="CM417" s="41">
        <v>29.680021</v>
      </c>
      <c r="CN417" s="41">
        <v>34.317017999999997</v>
      </c>
      <c r="CO417" s="11">
        <v>537.669983</v>
      </c>
      <c r="CP417" s="40">
        <v>75.760509999999996</v>
      </c>
      <c r="CQ417" s="40">
        <v>18.602822</v>
      </c>
      <c r="CR417" s="40">
        <v>4.299747</v>
      </c>
      <c r="CS417" s="40">
        <v>33.322093000000002</v>
      </c>
      <c r="CT417" s="40">
        <v>1.38747</v>
      </c>
      <c r="CU417" s="40">
        <v>15.724</v>
      </c>
      <c r="CV417" s="40">
        <v>2.8167999999999999E-2</v>
      </c>
      <c r="CW417" s="40">
        <v>7.876417</v>
      </c>
      <c r="CX417" s="40">
        <v>25.587617999999999</v>
      </c>
      <c r="CY417" s="40">
        <v>1.1549720000000001</v>
      </c>
      <c r="CZ417" s="40">
        <v>6.872636</v>
      </c>
      <c r="DA417" s="40">
        <v>3.716869</v>
      </c>
      <c r="DB417" s="40">
        <v>2.9549050000000001</v>
      </c>
      <c r="DC417" s="40">
        <v>0.88567200000000001</v>
      </c>
    </row>
    <row r="418" spans="1:107" x14ac:dyDescent="0.25">
      <c r="A418" s="6" t="s">
        <v>393</v>
      </c>
      <c r="B418" s="5" t="s">
        <v>51</v>
      </c>
      <c r="C418" s="5" t="s">
        <v>66</v>
      </c>
      <c r="D418" s="24">
        <f t="shared" si="195"/>
        <v>0.67033699999999996</v>
      </c>
      <c r="E418" s="24">
        <f t="shared" si="196"/>
        <v>0.247753</v>
      </c>
      <c r="F418" s="8">
        <f t="shared" si="197"/>
        <v>0.91808999999999996</v>
      </c>
      <c r="G418" s="19"/>
      <c r="H418" s="9">
        <v>0.57970984861590424</v>
      </c>
      <c r="I418" s="9">
        <v>0.90195796904392367</v>
      </c>
      <c r="J418" s="9">
        <v>0.86901495993679667</v>
      </c>
      <c r="K418" s="9">
        <v>0.9794177951650942</v>
      </c>
      <c r="L418" s="9">
        <v>0.79348890148781503</v>
      </c>
      <c r="M418" s="9">
        <v>0.82933321944014415</v>
      </c>
      <c r="N418" s="19"/>
      <c r="O418" s="9">
        <f t="shared" si="199"/>
        <v>2.4338691619246644</v>
      </c>
      <c r="P418" s="9">
        <f t="shared" si="200"/>
        <v>2.4610125370209128</v>
      </c>
      <c r="Q418" s="9">
        <f t="shared" si="201"/>
        <v>2.6995607641493988</v>
      </c>
      <c r="R418" s="9">
        <f t="shared" si="202"/>
        <v>2.7018251050275301</v>
      </c>
      <c r="S418" s="9">
        <f t="shared" si="203"/>
        <v>2.6746323568412391</v>
      </c>
      <c r="T418" s="9">
        <f t="shared" si="204"/>
        <v>2.4811632430833099</v>
      </c>
      <c r="U418" s="19"/>
      <c r="V418" s="16">
        <f t="shared" si="205"/>
        <v>-0.16891909919773856</v>
      </c>
      <c r="W418" s="16">
        <f t="shared" si="206"/>
        <v>-0.74953013539486124</v>
      </c>
      <c r="X418" s="16">
        <f t="shared" si="207"/>
        <v>0.71436231793462224</v>
      </c>
      <c r="Y418" s="16">
        <f t="shared" si="208"/>
        <v>4.3043339807422108E-2</v>
      </c>
      <c r="Z418" s="16">
        <f t="shared" si="209"/>
        <v>-0.77708064763230267</v>
      </c>
      <c r="AA418" s="16">
        <f t="shared" si="210"/>
        <v>-0.27926415323432091</v>
      </c>
      <c r="AB418" s="16">
        <f t="shared" si="211"/>
        <v>0.53775386694648031</v>
      </c>
      <c r="AC418" s="47">
        <f t="shared" si="212"/>
        <v>0.77453777049766126</v>
      </c>
      <c r="AD418" s="16">
        <f t="shared" si="213"/>
        <v>-0.24656069753620599</v>
      </c>
      <c r="AE418" s="16">
        <f t="shared" si="214"/>
        <v>-0.12917500354012482</v>
      </c>
      <c r="AF418" s="16">
        <f t="shared" si="215"/>
        <v>-0.23594232243556892</v>
      </c>
      <c r="AG418" s="16">
        <f t="shared" si="216"/>
        <v>0.46310265591633226</v>
      </c>
      <c r="AH418" s="16">
        <f t="shared" si="217"/>
        <v>1.10806884326709</v>
      </c>
      <c r="AI418" s="16">
        <f t="shared" si="218"/>
        <v>0.76556900243683301</v>
      </c>
      <c r="AJ418" s="16">
        <f t="shared" si="219"/>
        <v>0.6372001594011133</v>
      </c>
      <c r="AK418" s="16">
        <f t="shared" si="220"/>
        <v>0.53660208881143634</v>
      </c>
      <c r="AL418" s="47">
        <f t="shared" si="221"/>
        <v>-0.57500113759235816</v>
      </c>
      <c r="AM418" s="16">
        <f t="shared" si="222"/>
        <v>-1.0472548289236991</v>
      </c>
      <c r="AN418" s="16">
        <f t="shared" si="223"/>
        <v>0.97752714716031286</v>
      </c>
      <c r="AO418" s="16">
        <f t="shared" si="224"/>
        <v>-1.2207884559528615</v>
      </c>
      <c r="AP418" s="16">
        <f t="shared" si="225"/>
        <v>-0.47599406881328743</v>
      </c>
      <c r="AQ418" s="16">
        <f t="shared" si="226"/>
        <v>1.4447110426889693</v>
      </c>
      <c r="AR418" s="19"/>
      <c r="AS418" s="14">
        <v>9.77E-4</v>
      </c>
      <c r="AT418" s="16">
        <v>0.18395900000000001</v>
      </c>
      <c r="AU418" s="14">
        <v>7.4299999999999995E-4</v>
      </c>
      <c r="AV418" s="16">
        <v>1.8252949999999999</v>
      </c>
      <c r="AW418" s="15">
        <v>0.42488700000000001</v>
      </c>
      <c r="AX418" s="15">
        <v>0.10394399999999999</v>
      </c>
      <c r="AY418" s="14">
        <v>8.2100000000000001E-4</v>
      </c>
      <c r="AZ418" s="37">
        <v>0.53255300000000005</v>
      </c>
      <c r="BA418" s="16">
        <v>2.9347460000000001</v>
      </c>
      <c r="BB418" s="16">
        <v>2.5038149999999999</v>
      </c>
      <c r="BC418" s="16">
        <f t="shared" si="198"/>
        <v>1.1721097605054687</v>
      </c>
      <c r="BD418" s="12">
        <v>186.85648599999999</v>
      </c>
      <c r="BE418" s="15">
        <v>3.0152960000000002</v>
      </c>
      <c r="BF418" s="15">
        <v>0.44440000000000002</v>
      </c>
      <c r="BG418" s="15">
        <v>0.55357000000000001</v>
      </c>
      <c r="BH418" s="15">
        <v>0.67033699999999996</v>
      </c>
      <c r="BI418" s="37">
        <v>0.247753</v>
      </c>
      <c r="BJ418" s="13">
        <v>937.24424199999999</v>
      </c>
      <c r="BK418" s="15">
        <v>0.21952099999999999</v>
      </c>
      <c r="BL418" s="15">
        <v>6.9518599999999999</v>
      </c>
      <c r="BM418" s="16">
        <v>8.4765180000000004</v>
      </c>
      <c r="BN418" s="15">
        <v>0.19135199999999999</v>
      </c>
      <c r="BO418" s="19"/>
      <c r="BP418" s="11">
        <v>176</v>
      </c>
      <c r="BQ418" s="40">
        <v>0</v>
      </c>
      <c r="BR418" s="40">
        <v>32.865383999999999</v>
      </c>
      <c r="BS418" s="39">
        <v>0</v>
      </c>
      <c r="BT418" s="39">
        <v>53.759880000000003</v>
      </c>
      <c r="BU418" s="40">
        <v>1.168766</v>
      </c>
      <c r="BV418" s="40">
        <v>64.604630999999998</v>
      </c>
      <c r="BW418" s="39">
        <v>0</v>
      </c>
      <c r="BX418" s="39">
        <v>69.885862000000003</v>
      </c>
      <c r="BY418" s="40">
        <v>0</v>
      </c>
      <c r="BZ418" s="40">
        <v>0.473881</v>
      </c>
      <c r="CA418" s="39">
        <v>0</v>
      </c>
      <c r="CB418" s="39">
        <v>5.9785760000000003</v>
      </c>
      <c r="CC418" s="39">
        <v>8.0266280000000005</v>
      </c>
      <c r="CD418" s="39">
        <v>10.048994</v>
      </c>
      <c r="CE418" s="39">
        <v>10.342812</v>
      </c>
      <c r="CF418" s="40">
        <v>1.2970410000000001</v>
      </c>
      <c r="CG418" s="40">
        <v>12.041501</v>
      </c>
      <c r="CH418" s="40">
        <v>0.91410999999999998</v>
      </c>
      <c r="CI418" s="40">
        <v>0.70545500000000005</v>
      </c>
      <c r="CJ418" s="40">
        <v>0.83371399999999996</v>
      </c>
      <c r="CK418" s="40">
        <v>20.538502000000001</v>
      </c>
      <c r="CL418" s="40">
        <v>0.13731199999999999</v>
      </c>
      <c r="CM418" s="41">
        <v>28.621534</v>
      </c>
      <c r="CN418" s="41">
        <v>33.480606000000002</v>
      </c>
      <c r="CO418" s="11">
        <v>0</v>
      </c>
      <c r="CP418" s="40">
        <v>65.032910999999999</v>
      </c>
      <c r="CQ418" s="40">
        <v>16.472398999999999</v>
      </c>
      <c r="CR418" s="40">
        <v>3.0414189999999999</v>
      </c>
      <c r="CS418" s="40">
        <v>22.306000999999998</v>
      </c>
      <c r="CT418" s="40">
        <v>1.2263390000000001</v>
      </c>
      <c r="CU418" s="40">
        <v>18.946501000000001</v>
      </c>
      <c r="CV418" s="40">
        <v>0.13172700000000001</v>
      </c>
      <c r="CW418" s="40">
        <v>7.8205030000000004</v>
      </c>
      <c r="CX418" s="40">
        <v>33.731031999999999</v>
      </c>
      <c r="CY418" s="40">
        <v>1.6411629999999999</v>
      </c>
      <c r="CZ418" s="40">
        <v>7.3038489999999996</v>
      </c>
      <c r="DA418" s="40">
        <v>3.5930430000000002</v>
      </c>
      <c r="DB418" s="40">
        <v>2.6252170000000001</v>
      </c>
      <c r="DC418" s="40">
        <v>1.0518479999999999</v>
      </c>
    </row>
    <row r="419" spans="1:107" x14ac:dyDescent="0.25">
      <c r="A419" s="6" t="s">
        <v>648</v>
      </c>
      <c r="B419" s="5" t="s">
        <v>56</v>
      </c>
      <c r="C419" s="10" t="s">
        <v>149</v>
      </c>
      <c r="D419" s="24">
        <f t="shared" si="195"/>
        <v>0.57976700000000003</v>
      </c>
      <c r="E419" s="24">
        <f t="shared" si="196"/>
        <v>0.33808199999999999</v>
      </c>
      <c r="F419" s="8">
        <f t="shared" si="197"/>
        <v>0.91784900000000003</v>
      </c>
      <c r="G419" s="19"/>
      <c r="H419" s="9">
        <v>1.8688890573468524</v>
      </c>
      <c r="I419" s="9">
        <v>1.1367711666154015</v>
      </c>
      <c r="J419" s="9">
        <v>1.4179846789241046</v>
      </c>
      <c r="K419" s="9">
        <v>1.2097305301453045</v>
      </c>
      <c r="L419" s="9">
        <v>1.4932344355898972</v>
      </c>
      <c r="M419" s="9">
        <v>1.2635590743721439</v>
      </c>
      <c r="N419" s="19"/>
      <c r="O419" s="9">
        <f t="shared" si="199"/>
        <v>2.243551213283836</v>
      </c>
      <c r="P419" s="9">
        <f t="shared" si="200"/>
        <v>2.2426376865170701</v>
      </c>
      <c r="Q419" s="9">
        <f t="shared" si="201"/>
        <v>2.2578901367161741</v>
      </c>
      <c r="R419" s="9">
        <f t="shared" si="202"/>
        <v>2.4662282656960479</v>
      </c>
      <c r="S419" s="9">
        <f t="shared" si="203"/>
        <v>2.2734568565272366</v>
      </c>
      <c r="T419" s="9">
        <f t="shared" si="204"/>
        <v>2.1192305113690448</v>
      </c>
      <c r="U419" s="19"/>
      <c r="V419" s="16">
        <f t="shared" si="205"/>
        <v>-0.31453668331222201</v>
      </c>
      <c r="W419" s="16">
        <f t="shared" si="206"/>
        <v>-0.42135957609028007</v>
      </c>
      <c r="X419" s="16">
        <f t="shared" si="207"/>
        <v>0.21540831851959297</v>
      </c>
      <c r="Y419" s="16">
        <f t="shared" si="208"/>
        <v>0.30294600451117232</v>
      </c>
      <c r="Z419" s="16">
        <f t="shared" si="209"/>
        <v>-0.49128869183518858</v>
      </c>
      <c r="AA419" s="16">
        <f t="shared" si="210"/>
        <v>-0.55805794872436232</v>
      </c>
      <c r="AB419" s="16">
        <f t="shared" si="211"/>
        <v>4.1636399887419129E-2</v>
      </c>
      <c r="AC419" s="47">
        <f t="shared" si="212"/>
        <v>0.20357436928045253</v>
      </c>
      <c r="AD419" s="16">
        <f t="shared" si="213"/>
        <v>0.33695678639858445</v>
      </c>
      <c r="AE419" s="16">
        <f t="shared" si="214"/>
        <v>-0.24439608288311612</v>
      </c>
      <c r="AF419" s="16">
        <f t="shared" si="215"/>
        <v>9.0384805551637679E-2</v>
      </c>
      <c r="AG419" s="16">
        <f t="shared" si="216"/>
        <v>5.4422621664209976E-2</v>
      </c>
      <c r="AH419" s="16">
        <f t="shared" si="217"/>
        <v>-0.83318603397473168</v>
      </c>
      <c r="AI419" s="16">
        <f t="shared" si="218"/>
        <v>-0.79954699755226355</v>
      </c>
      <c r="AJ419" s="16">
        <f t="shared" si="219"/>
        <v>-0.74423145614800312</v>
      </c>
      <c r="AK419" s="16">
        <f t="shared" si="220"/>
        <v>0.26933436760057106</v>
      </c>
      <c r="AL419" s="47">
        <f t="shared" si="221"/>
        <v>-0.33257993552963128</v>
      </c>
      <c r="AM419" s="16">
        <f t="shared" si="222"/>
        <v>-1.1591931947356739</v>
      </c>
      <c r="AN419" s="16">
        <f t="shared" si="223"/>
        <v>1.4532698547856631</v>
      </c>
      <c r="AO419" s="16">
        <f t="shared" si="224"/>
        <v>-1.0986464524796538</v>
      </c>
      <c r="AP419" s="16">
        <f t="shared" si="225"/>
        <v>-0.86541992720365424</v>
      </c>
      <c r="AQ419" s="16">
        <f t="shared" si="226"/>
        <v>0.57190227178807584</v>
      </c>
      <c r="AR419" s="19"/>
      <c r="AS419" s="14">
        <v>9.5699999999999995E-4</v>
      </c>
      <c r="AT419" s="16">
        <v>0.22808899999999999</v>
      </c>
      <c r="AU419" s="14">
        <v>6.7699999999999998E-4</v>
      </c>
      <c r="AV419" s="16">
        <v>2.1502270000000001</v>
      </c>
      <c r="AW419" s="15">
        <v>0.46321499999999999</v>
      </c>
      <c r="AX419" s="15">
        <v>8.2343E-2</v>
      </c>
      <c r="AY419" s="14">
        <v>7.6999999999999996E-4</v>
      </c>
      <c r="AZ419" s="37">
        <v>0.453403</v>
      </c>
      <c r="BA419" s="16">
        <v>3.191694</v>
      </c>
      <c r="BB419" s="16">
        <v>2.4349069999999999</v>
      </c>
      <c r="BC419" s="16">
        <f t="shared" si="198"/>
        <v>1.3108073532171867</v>
      </c>
      <c r="BD419" s="12">
        <v>179.14519300000001</v>
      </c>
      <c r="BE419" s="15">
        <v>0</v>
      </c>
      <c r="BF419" s="15">
        <v>0</v>
      </c>
      <c r="BG419" s="15">
        <v>0</v>
      </c>
      <c r="BH419" s="15">
        <v>0.57976700000000003</v>
      </c>
      <c r="BI419" s="37">
        <v>0.33808199999999999</v>
      </c>
      <c r="BJ419" s="13">
        <v>901.10366799999997</v>
      </c>
      <c r="BK419" s="15">
        <v>0.24132600000000001</v>
      </c>
      <c r="BL419" s="15">
        <v>6.9810040000000004</v>
      </c>
      <c r="BM419" s="16">
        <v>7.0125149999999996</v>
      </c>
      <c r="BN419" s="15">
        <v>0.18065100000000001</v>
      </c>
      <c r="BO419" s="19"/>
      <c r="BP419" s="11">
        <v>184.25</v>
      </c>
      <c r="BQ419" s="40">
        <v>25.557261</v>
      </c>
      <c r="BR419" s="40">
        <v>28.650777000000001</v>
      </c>
      <c r="BS419" s="39">
        <v>22.414686</v>
      </c>
      <c r="BT419" s="39">
        <v>51.126131000000001</v>
      </c>
      <c r="BU419" s="40">
        <v>1.096069</v>
      </c>
      <c r="BV419" s="40">
        <v>63.272500999999998</v>
      </c>
      <c r="BW419" s="39">
        <v>49.523912000000003</v>
      </c>
      <c r="BX419" s="39">
        <v>52.938878000000003</v>
      </c>
      <c r="BY419" s="40">
        <v>1.8206329999999999</v>
      </c>
      <c r="BZ419" s="40">
        <v>0.42468600000000001</v>
      </c>
      <c r="CA419" s="39">
        <v>3.1950859999999999</v>
      </c>
      <c r="CB419" s="39">
        <v>3.669851</v>
      </c>
      <c r="CC419" s="39">
        <v>6.819293</v>
      </c>
      <c r="CD419" s="39">
        <v>11.524373000000001</v>
      </c>
      <c r="CE419" s="39">
        <v>10.174353999999999</v>
      </c>
      <c r="CF419" s="40">
        <v>1.224658</v>
      </c>
      <c r="CG419" s="40">
        <v>15.606000999999999</v>
      </c>
      <c r="CH419" s="40">
        <v>0.69591800000000004</v>
      </c>
      <c r="CI419" s="40">
        <v>0.59514100000000003</v>
      </c>
      <c r="CJ419" s="40">
        <v>0.644648</v>
      </c>
      <c r="CK419" s="40">
        <v>20.145500999999999</v>
      </c>
      <c r="CL419" s="40">
        <v>0.20252200000000001</v>
      </c>
      <c r="CM419" s="41">
        <v>28.264965</v>
      </c>
      <c r="CN419" s="41">
        <v>34.030450999999999</v>
      </c>
      <c r="CO419" s="11">
        <v>761.60648300000003</v>
      </c>
      <c r="CP419" s="40">
        <v>67.043296999999995</v>
      </c>
      <c r="CQ419" s="40">
        <v>18.412710000000001</v>
      </c>
      <c r="CR419" s="40">
        <v>3.3695710000000001</v>
      </c>
      <c r="CS419" s="40">
        <v>26.095001</v>
      </c>
      <c r="CT419" s="40">
        <v>1.291976</v>
      </c>
      <c r="CU419" s="40">
        <v>11.535000999999999</v>
      </c>
      <c r="CV419" s="40">
        <v>9.5417000000000002E-2</v>
      </c>
      <c r="CW419" s="40">
        <v>6.8839819999999996</v>
      </c>
      <c r="CX419" s="40">
        <v>27.071075</v>
      </c>
      <c r="CY419" s="40">
        <v>1.4224220000000001</v>
      </c>
      <c r="CZ419" s="40">
        <v>6.578017</v>
      </c>
      <c r="DA419" s="40">
        <v>3.4643130000000002</v>
      </c>
      <c r="DB419" s="40">
        <v>2.56202</v>
      </c>
      <c r="DC419" s="40">
        <v>0.90223799999999998</v>
      </c>
    </row>
    <row r="420" spans="1:107" x14ac:dyDescent="0.25">
      <c r="A420" s="6" t="s">
        <v>315</v>
      </c>
      <c r="B420" s="5" t="s">
        <v>51</v>
      </c>
      <c r="C420" s="5" t="s">
        <v>157</v>
      </c>
      <c r="D420" s="24">
        <f t="shared" si="195"/>
        <v>3.1E-4</v>
      </c>
      <c r="E420" s="24">
        <f t="shared" si="196"/>
        <v>0.91621200000000003</v>
      </c>
      <c r="F420" s="8">
        <f t="shared" si="197"/>
        <v>0.91652200000000006</v>
      </c>
      <c r="G420" s="19"/>
      <c r="H420" s="9">
        <v>0.46303964791992763</v>
      </c>
      <c r="I420" s="9">
        <v>0.7308925615008891</v>
      </c>
      <c r="J420" s="9">
        <v>0.68118994354286799</v>
      </c>
      <c r="K420" s="9">
        <v>0.79773484726485333</v>
      </c>
      <c r="L420" s="9">
        <v>0.63294847767489704</v>
      </c>
      <c r="M420" s="9">
        <v>0.81220562238991734</v>
      </c>
      <c r="N420" s="19"/>
      <c r="O420" s="9">
        <f t="shared" si="199"/>
        <v>1.3362437437559014</v>
      </c>
      <c r="P420" s="9">
        <f t="shared" si="200"/>
        <v>1.4037915785437138</v>
      </c>
      <c r="Q420" s="9">
        <f t="shared" si="201"/>
        <v>1.2138396304374757</v>
      </c>
      <c r="R420" s="9">
        <f t="shared" si="202"/>
        <v>0.97190818918433863</v>
      </c>
      <c r="S420" s="9">
        <f t="shared" si="203"/>
        <v>1.2916003439578083</v>
      </c>
      <c r="T420" s="9">
        <f t="shared" si="204"/>
        <v>1.5392113249018529</v>
      </c>
      <c r="U420" s="19"/>
      <c r="V420" s="16">
        <f t="shared" si="205"/>
        <v>-1.8071169204856734</v>
      </c>
      <c r="W420" s="16">
        <f t="shared" si="206"/>
        <v>-0.44753588174974357</v>
      </c>
      <c r="X420" s="16">
        <f t="shared" si="207"/>
        <v>-0.77493977122841951</v>
      </c>
      <c r="Y420" s="16">
        <f t="shared" si="208"/>
        <v>-0.30420729522133011</v>
      </c>
      <c r="Z420" s="16">
        <f t="shared" si="209"/>
        <v>2.7335269521565402</v>
      </c>
      <c r="AA420" s="16">
        <f t="shared" si="210"/>
        <v>0.60552959964861541</v>
      </c>
      <c r="AB420" s="16">
        <f t="shared" si="211"/>
        <v>-1.4758993817050017</v>
      </c>
      <c r="AC420" s="47">
        <f t="shared" si="212"/>
        <v>1.2933534215266289</v>
      </c>
      <c r="AD420" s="16">
        <f t="shared" si="213"/>
        <v>1.3744905146345376</v>
      </c>
      <c r="AE420" s="16">
        <f t="shared" si="214"/>
        <v>-1.7144965303185653</v>
      </c>
      <c r="AF420" s="16">
        <f t="shared" si="215"/>
        <v>2.524261217125864</v>
      </c>
      <c r="AG420" s="16">
        <f t="shared" si="216"/>
        <v>-2.4083682931371375</v>
      </c>
      <c r="AH420" s="16">
        <f t="shared" si="217"/>
        <v>-0.83318603397473168</v>
      </c>
      <c r="AI420" s="16">
        <f t="shared" si="218"/>
        <v>-0.79954699755226355</v>
      </c>
      <c r="AJ420" s="16">
        <f t="shared" si="219"/>
        <v>-0.74423145614800312</v>
      </c>
      <c r="AK420" s="16">
        <f t="shared" si="220"/>
        <v>-1.4406154163199822</v>
      </c>
      <c r="AL420" s="47">
        <f t="shared" si="221"/>
        <v>1.2189812413739585</v>
      </c>
      <c r="AM420" s="16">
        <f t="shared" si="222"/>
        <v>1.062918520924937</v>
      </c>
      <c r="AN420" s="16">
        <f t="shared" si="223"/>
        <v>-0.87120399651895319</v>
      </c>
      <c r="AO420" s="16">
        <f t="shared" si="224"/>
        <v>1.3048151423538528</v>
      </c>
      <c r="AP420" s="16">
        <f t="shared" si="225"/>
        <v>1.4355908763527716</v>
      </c>
      <c r="AQ420" s="16">
        <f t="shared" si="226"/>
        <v>-0.66206874914077518</v>
      </c>
      <c r="AR420" s="19"/>
      <c r="AS420" s="14">
        <v>7.5199999999999996E-4</v>
      </c>
      <c r="AT420" s="16">
        <v>0.22456899999999999</v>
      </c>
      <c r="AU420" s="14">
        <v>5.4600000000000004E-4</v>
      </c>
      <c r="AV420" s="16">
        <v>1.39116</v>
      </c>
      <c r="AW420" s="15">
        <v>0.89570000000000005</v>
      </c>
      <c r="AX420" s="15">
        <v>0.17249800000000001</v>
      </c>
      <c r="AY420" s="14">
        <v>6.1399999999999996E-4</v>
      </c>
      <c r="AZ420" s="37">
        <v>0.60447399999999996</v>
      </c>
      <c r="BA420" s="16">
        <v>3.6485650000000001</v>
      </c>
      <c r="BB420" s="16">
        <v>1.5557129999999999</v>
      </c>
      <c r="BC420" s="16">
        <f t="shared" si="198"/>
        <v>2.3452686967326239</v>
      </c>
      <c r="BD420" s="12">
        <v>132.67533700000001</v>
      </c>
      <c r="BE420" s="15">
        <v>0</v>
      </c>
      <c r="BF420" s="15">
        <v>0</v>
      </c>
      <c r="BG420" s="15">
        <v>0</v>
      </c>
      <c r="BH420" s="15">
        <v>3.1E-4</v>
      </c>
      <c r="BI420" s="37">
        <v>0.91621200000000003</v>
      </c>
      <c r="BJ420" s="13">
        <v>1618.5376980000001</v>
      </c>
      <c r="BK420" s="15">
        <v>0.13478699999999999</v>
      </c>
      <c r="BL420" s="15">
        <v>7.5544880000000001</v>
      </c>
      <c r="BM420" s="16">
        <v>15.662908</v>
      </c>
      <c r="BN420" s="15">
        <v>0.165522</v>
      </c>
      <c r="BO420" s="19"/>
      <c r="BP420" s="11">
        <v>172.81818200000001</v>
      </c>
      <c r="BQ420" s="40">
        <v>0</v>
      </c>
      <c r="BR420" s="40">
        <v>1.725128</v>
      </c>
      <c r="BS420" s="39">
        <v>47.282167000000001</v>
      </c>
      <c r="BT420" s="39">
        <v>24.221153999999999</v>
      </c>
      <c r="BU420" s="40">
        <v>2.4144420000000002</v>
      </c>
      <c r="BV420" s="40">
        <v>4.9531539999999996</v>
      </c>
      <c r="BW420" s="39">
        <v>7.7605430000000002</v>
      </c>
      <c r="BX420" s="39">
        <v>24.442098999999999</v>
      </c>
      <c r="BY420" s="40">
        <v>5.013973</v>
      </c>
      <c r="BZ420" s="40">
        <v>0.43162400000000001</v>
      </c>
      <c r="CA420" s="39">
        <v>20.229975</v>
      </c>
      <c r="CB420" s="39">
        <v>34.754201000000002</v>
      </c>
      <c r="CC420" s="39">
        <v>24.147521000000001</v>
      </c>
      <c r="CD420" s="39">
        <v>10.767331</v>
      </c>
      <c r="CE420" s="39">
        <v>7.7814860000000001</v>
      </c>
      <c r="CF420" s="40">
        <v>1.6906300000000001</v>
      </c>
      <c r="CG420" s="40">
        <v>21.576456</v>
      </c>
      <c r="CH420" s="40">
        <v>6.859642</v>
      </c>
      <c r="CI420" s="40">
        <v>3.2726540000000002</v>
      </c>
      <c r="CJ420" s="40">
        <v>4.8593390000000003</v>
      </c>
      <c r="CK420" s="40">
        <v>27.680001000000001</v>
      </c>
      <c r="CL420" s="40">
        <v>0.99765400000000004</v>
      </c>
      <c r="CM420" s="41">
        <v>62.667243999999997</v>
      </c>
      <c r="CN420" s="41">
        <v>43.793908000000002</v>
      </c>
      <c r="CO420" s="11">
        <v>384.35969699999998</v>
      </c>
      <c r="CP420" s="40">
        <v>23.900234000000001</v>
      </c>
      <c r="CQ420" s="40">
        <v>31.516575</v>
      </c>
      <c r="CR420" s="40">
        <v>1.378288</v>
      </c>
      <c r="CS420" s="40">
        <v>22.911000999999999</v>
      </c>
      <c r="CT420" s="40">
        <v>1.4763250000000001</v>
      </c>
      <c r="CU420" s="40">
        <v>16.180546</v>
      </c>
      <c r="CV420" s="40">
        <v>3.6718000000000001E-2</v>
      </c>
      <c r="CW420" s="40">
        <v>8.4967710000000007</v>
      </c>
      <c r="CX420" s="40">
        <v>34.521532999999998</v>
      </c>
      <c r="CY420" s="40">
        <v>2.8671799999999998</v>
      </c>
      <c r="CZ420" s="40">
        <v>10.832639</v>
      </c>
      <c r="DA420" s="40">
        <v>2.3526509999999998</v>
      </c>
      <c r="DB420" s="40">
        <v>1.687894</v>
      </c>
      <c r="DC420" s="40">
        <v>0.24105799999999999</v>
      </c>
    </row>
    <row r="421" spans="1:107" x14ac:dyDescent="0.25">
      <c r="A421" s="6" t="s">
        <v>725</v>
      </c>
      <c r="B421" s="5" t="s">
        <v>56</v>
      </c>
      <c r="C421" s="5" t="s">
        <v>80</v>
      </c>
      <c r="D421" s="24">
        <f t="shared" si="195"/>
        <v>0.73337600000000003</v>
      </c>
      <c r="E421" s="24">
        <f t="shared" si="196"/>
        <v>0.18212200000000001</v>
      </c>
      <c r="F421" s="8">
        <f t="shared" si="197"/>
        <v>0.91549800000000003</v>
      </c>
      <c r="G421" s="19"/>
      <c r="H421" s="9">
        <v>2.0049100671986988</v>
      </c>
      <c r="I421" s="9">
        <v>1.4676818919982821</v>
      </c>
      <c r="J421" s="9">
        <v>2.1573358849829725</v>
      </c>
      <c r="K421" s="9">
        <v>1.1390923123051566</v>
      </c>
      <c r="L421" s="9">
        <v>1.9004272977482997</v>
      </c>
      <c r="M421" s="9">
        <v>1.7078453227411083</v>
      </c>
      <c r="N421" s="19"/>
      <c r="O421" s="9">
        <f t="shared" si="199"/>
        <v>2.8237787414622826</v>
      </c>
      <c r="P421" s="9">
        <f t="shared" si="200"/>
        <v>2.9284489747324689</v>
      </c>
      <c r="Q421" s="9">
        <f t="shared" si="201"/>
        <v>2.7635533131773942</v>
      </c>
      <c r="R421" s="9">
        <f t="shared" si="202"/>
        <v>2.8559755616656988</v>
      </c>
      <c r="S421" s="9">
        <f t="shared" si="203"/>
        <v>2.827545537733382</v>
      </c>
      <c r="T421" s="9">
        <f t="shared" si="204"/>
        <v>2.6827879289037644</v>
      </c>
      <c r="U421" s="19"/>
      <c r="V421" s="16">
        <f t="shared" si="205"/>
        <v>-0.65673800598125687</v>
      </c>
      <c r="W421" s="16">
        <f t="shared" si="206"/>
        <v>-0.98316109985604472</v>
      </c>
      <c r="X421" s="16">
        <f t="shared" si="207"/>
        <v>0.59340377262188815</v>
      </c>
      <c r="Y421" s="16">
        <f t="shared" si="208"/>
        <v>-1.1587653242865015</v>
      </c>
      <c r="Z421" s="16">
        <f t="shared" si="209"/>
        <v>-0.70949511519270148</v>
      </c>
      <c r="AA421" s="16">
        <f t="shared" si="210"/>
        <v>-0.60043006254288023</v>
      </c>
      <c r="AB421" s="16">
        <f t="shared" si="211"/>
        <v>0.21673668237885235</v>
      </c>
      <c r="AC421" s="47">
        <f t="shared" si="212"/>
        <v>0.99743351445483708</v>
      </c>
      <c r="AD421" s="16">
        <f t="shared" si="213"/>
        <v>-1.4430681263959715</v>
      </c>
      <c r="AE421" s="16">
        <f t="shared" si="214"/>
        <v>1.1511253522336462</v>
      </c>
      <c r="AF421" s="16">
        <f t="shared" si="215"/>
        <v>-1.260925228932096</v>
      </c>
      <c r="AG421" s="16">
        <f t="shared" si="216"/>
        <v>0.70588445686577594</v>
      </c>
      <c r="AH421" s="16">
        <f t="shared" si="217"/>
        <v>1.0159149641360214</v>
      </c>
      <c r="AI421" s="16">
        <f t="shared" si="218"/>
        <v>0.87620129070788932</v>
      </c>
      <c r="AJ421" s="16">
        <f t="shared" si="219"/>
        <v>0.31055722634102967</v>
      </c>
      <c r="AK421" s="16">
        <f t="shared" si="220"/>
        <v>0.72262715094472296</v>
      </c>
      <c r="AL421" s="47">
        <f t="shared" si="221"/>
        <v>-0.75113887754939124</v>
      </c>
      <c r="AM421" s="16">
        <f t="shared" si="222"/>
        <v>-1.1730392458055707</v>
      </c>
      <c r="AN421" s="16">
        <f t="shared" si="223"/>
        <v>1.5981635636295035</v>
      </c>
      <c r="AO421" s="16">
        <f t="shared" si="224"/>
        <v>-1.0220436683908809</v>
      </c>
      <c r="AP421" s="16">
        <f t="shared" si="225"/>
        <v>-0.64193622666686079</v>
      </c>
      <c r="AQ421" s="16">
        <f t="shared" si="226"/>
        <v>0.89489290189437753</v>
      </c>
      <c r="AR421" s="19"/>
      <c r="AS421" s="14">
        <v>9.1E-4</v>
      </c>
      <c r="AT421" s="16">
        <v>0.15254200000000001</v>
      </c>
      <c r="AU421" s="14">
        <v>7.27E-4</v>
      </c>
      <c r="AV421" s="16">
        <v>0.32278600000000002</v>
      </c>
      <c r="AW421" s="15">
        <v>0.43395099999999998</v>
      </c>
      <c r="AX421" s="15">
        <v>7.9060000000000005E-2</v>
      </c>
      <c r="AY421" s="14">
        <v>7.8799999999999996E-4</v>
      </c>
      <c r="AZ421" s="37">
        <v>0.56345199999999995</v>
      </c>
      <c r="BA421" s="16">
        <v>2.4078719999999998</v>
      </c>
      <c r="BB421" s="16">
        <v>3.2694990000000002</v>
      </c>
      <c r="BC421" s="16">
        <f t="shared" si="198"/>
        <v>0.73646512814348608</v>
      </c>
      <c r="BD421" s="12">
        <v>191.43748199999999</v>
      </c>
      <c r="BE421" s="15">
        <v>2.8721559999999999</v>
      </c>
      <c r="BF421" s="15">
        <v>0.47581299999999999</v>
      </c>
      <c r="BG421" s="15">
        <v>0.42267700000000002</v>
      </c>
      <c r="BH421" s="15">
        <v>0.73337600000000003</v>
      </c>
      <c r="BI421" s="37">
        <v>0.18212200000000001</v>
      </c>
      <c r="BJ421" s="13">
        <v>896.63331300000004</v>
      </c>
      <c r="BK421" s="15">
        <v>0.24796699999999999</v>
      </c>
      <c r="BL421" s="15">
        <v>6.999282</v>
      </c>
      <c r="BM421" s="16">
        <v>7.8526769999999999</v>
      </c>
      <c r="BN421" s="15">
        <v>0.184611</v>
      </c>
      <c r="BO421" s="19"/>
      <c r="BP421" s="11">
        <v>150.19999999999999</v>
      </c>
      <c r="BQ421" s="40">
        <v>26.097266999999999</v>
      </c>
      <c r="BR421" s="40">
        <v>25.012360999999999</v>
      </c>
      <c r="BS421" s="39">
        <v>23.071043</v>
      </c>
      <c r="BT421" s="39">
        <v>24.392223999999999</v>
      </c>
      <c r="BU421" s="40">
        <v>0.92774699999999999</v>
      </c>
      <c r="BV421" s="40">
        <v>38.388621999999998</v>
      </c>
      <c r="BW421" s="39">
        <v>47.195444999999999</v>
      </c>
      <c r="BX421" s="39">
        <v>37.010764999999999</v>
      </c>
      <c r="BY421" s="40">
        <v>1.7209429999999999</v>
      </c>
      <c r="BZ421" s="40">
        <v>0.26967999999999998</v>
      </c>
      <c r="CA421" s="39">
        <v>3.36076</v>
      </c>
      <c r="CB421" s="39">
        <v>1.702323</v>
      </c>
      <c r="CC421" s="39">
        <v>5.6799720000000002</v>
      </c>
      <c r="CD421" s="39">
        <v>10.891654000000001</v>
      </c>
      <c r="CE421" s="39">
        <v>8.3658920000000006</v>
      </c>
      <c r="CF421" s="40">
        <v>1.137068</v>
      </c>
      <c r="CG421" s="40">
        <v>17.174800999999999</v>
      </c>
      <c r="CH421" s="40">
        <v>0.54383099999999995</v>
      </c>
      <c r="CI421" s="40">
        <v>0.52094700000000005</v>
      </c>
      <c r="CJ421" s="40">
        <v>0.51762799999999998</v>
      </c>
      <c r="CK421" s="40">
        <v>21.454001000000002</v>
      </c>
      <c r="CL421" s="40">
        <v>0.210206</v>
      </c>
      <c r="CM421" s="41">
        <v>29.886593999999999</v>
      </c>
      <c r="CN421" s="41">
        <v>33.549225999999997</v>
      </c>
      <c r="CO421" s="11">
        <v>733.73048400000005</v>
      </c>
      <c r="CP421" s="40">
        <v>45.902132000000002</v>
      </c>
      <c r="CQ421" s="40">
        <v>15.494452000000001</v>
      </c>
      <c r="CR421" s="40">
        <v>2.0394220000000001</v>
      </c>
      <c r="CS421" s="40">
        <v>23</v>
      </c>
      <c r="CT421" s="40">
        <v>1.1628419999999999</v>
      </c>
      <c r="CU421" s="40">
        <v>27.479399999999998</v>
      </c>
      <c r="CV421" s="40">
        <v>3.6679999999999998E-3</v>
      </c>
      <c r="CW421" s="40">
        <v>8.1922899999999998</v>
      </c>
      <c r="CX421" s="40">
        <v>25.701366</v>
      </c>
      <c r="CY421" s="40">
        <v>1.4022049999999999</v>
      </c>
      <c r="CZ421" s="40">
        <v>6.3903699999999999</v>
      </c>
      <c r="DA421" s="40">
        <v>3.5485549999999999</v>
      </c>
      <c r="DB421" s="40">
        <v>2.5612349999999999</v>
      </c>
      <c r="DC421" s="40">
        <v>0.69077200000000005</v>
      </c>
    </row>
    <row r="422" spans="1:107" x14ac:dyDescent="0.25">
      <c r="A422" s="6" t="s">
        <v>612</v>
      </c>
      <c r="B422" s="5" t="s">
        <v>56</v>
      </c>
      <c r="C422" s="5" t="s">
        <v>100</v>
      </c>
      <c r="D422" s="24">
        <f t="shared" si="195"/>
        <v>0.83076099999999997</v>
      </c>
      <c r="E422" s="24">
        <f t="shared" si="196"/>
        <v>8.3956000000000003E-2</v>
      </c>
      <c r="F422" s="8">
        <f t="shared" si="197"/>
        <v>0.914717</v>
      </c>
      <c r="G422" s="19"/>
      <c r="H422" s="9">
        <v>1.4878661340848574</v>
      </c>
      <c r="I422" s="9">
        <v>1.1901531578676885</v>
      </c>
      <c r="J422" s="9">
        <v>1.3891072643506837</v>
      </c>
      <c r="K422" s="9">
        <v>1.1289619254811005</v>
      </c>
      <c r="L422" s="9">
        <v>1.3728971071383196</v>
      </c>
      <c r="M422" s="9">
        <v>1.2448438839826477</v>
      </c>
      <c r="N422" s="19"/>
      <c r="O422" s="9">
        <f t="shared" si="199"/>
        <v>2.7822360204565784</v>
      </c>
      <c r="P422" s="9">
        <f t="shared" si="200"/>
        <v>2.6900733080380776</v>
      </c>
      <c r="Q422" s="9">
        <f t="shared" si="201"/>
        <v>2.6926064102250464</v>
      </c>
      <c r="R422" s="9">
        <f t="shared" si="202"/>
        <v>2.7468339196552503</v>
      </c>
      <c r="S422" s="9">
        <f t="shared" si="203"/>
        <v>2.7341222401028307</v>
      </c>
      <c r="T422" s="9">
        <f t="shared" si="204"/>
        <v>2.6387743986694927</v>
      </c>
      <c r="U422" s="19"/>
      <c r="V422" s="16">
        <f t="shared" si="205"/>
        <v>-0.32909844172366987</v>
      </c>
      <c r="W422" s="16">
        <f t="shared" si="206"/>
        <v>-1.0156658248667025</v>
      </c>
      <c r="X422" s="16">
        <f t="shared" si="207"/>
        <v>0.91847986314986163</v>
      </c>
      <c r="Y422" s="16">
        <f t="shared" si="208"/>
        <v>-0.60549352345973551</v>
      </c>
      <c r="Z422" s="16">
        <f t="shared" si="209"/>
        <v>-1.0156134347839851</v>
      </c>
      <c r="AA422" s="16">
        <f t="shared" si="210"/>
        <v>-0.4284506483997943</v>
      </c>
      <c r="AB422" s="16">
        <f t="shared" si="211"/>
        <v>0.64475959513568881</v>
      </c>
      <c r="AC422" s="47">
        <f t="shared" si="212"/>
        <v>0.82931851678753465</v>
      </c>
      <c r="AD422" s="16">
        <f t="shared" si="213"/>
        <v>-2.030929948277612</v>
      </c>
      <c r="AE422" s="16">
        <f t="shared" si="214"/>
        <v>2.0380741727870846</v>
      </c>
      <c r="AF422" s="16">
        <f t="shared" si="215"/>
        <v>-1.6630811961293817</v>
      </c>
      <c r="AG422" s="16">
        <f t="shared" si="216"/>
        <v>0.73776776099208163</v>
      </c>
      <c r="AH422" s="16">
        <f t="shared" si="217"/>
        <v>1.3276608372401209</v>
      </c>
      <c r="AI422" s="16">
        <f t="shared" si="218"/>
        <v>1.7721315885324307</v>
      </c>
      <c r="AJ422" s="16">
        <f t="shared" si="219"/>
        <v>1.8582587367197188</v>
      </c>
      <c r="AK422" s="16">
        <f t="shared" si="220"/>
        <v>1.0100056099280521</v>
      </c>
      <c r="AL422" s="47">
        <f t="shared" si="221"/>
        <v>-1.0145926932861939</v>
      </c>
      <c r="AM422" s="16">
        <f t="shared" si="222"/>
        <v>2.1561045294678913</v>
      </c>
      <c r="AN422" s="16">
        <f t="shared" si="223"/>
        <v>0.97085082207279361</v>
      </c>
      <c r="AO422" s="16">
        <f t="shared" si="224"/>
        <v>1.8168484690879596</v>
      </c>
      <c r="AP422" s="16">
        <f t="shared" si="225"/>
        <v>-9.2502952582976278E-2</v>
      </c>
      <c r="AQ422" s="16">
        <f t="shared" si="226"/>
        <v>0.55730244280094654</v>
      </c>
      <c r="AR422" s="19"/>
      <c r="AS422" s="14">
        <v>9.5500000000000001E-4</v>
      </c>
      <c r="AT422" s="16">
        <v>0.148171</v>
      </c>
      <c r="AU422" s="14">
        <v>7.6999999999999996E-4</v>
      </c>
      <c r="AV422" s="16">
        <v>1.0144899999999999</v>
      </c>
      <c r="AW422" s="15">
        <v>0.392897</v>
      </c>
      <c r="AX422" s="15">
        <v>9.2384999999999995E-2</v>
      </c>
      <c r="AY422" s="14">
        <v>8.3199999999999995E-4</v>
      </c>
      <c r="AZ422" s="37">
        <v>0.54014700000000004</v>
      </c>
      <c r="BA422" s="16">
        <v>2.1490109999999998</v>
      </c>
      <c r="BB422" s="16">
        <v>3.7999390000000002</v>
      </c>
      <c r="BC422" s="16">
        <f t="shared" si="198"/>
        <v>0.56553828890411129</v>
      </c>
      <c r="BD422" s="12">
        <v>192.03908100000001</v>
      </c>
      <c r="BE422" s="15">
        <v>3.356382</v>
      </c>
      <c r="BF422" s="15">
        <v>0.73020399999999996</v>
      </c>
      <c r="BG422" s="15">
        <v>1.042875</v>
      </c>
      <c r="BH422" s="15">
        <v>0.83076099999999997</v>
      </c>
      <c r="BI422" s="37">
        <v>8.3956000000000003E-2</v>
      </c>
      <c r="BJ422" s="13">
        <v>1971.4852289999999</v>
      </c>
      <c r="BK422" s="15">
        <v>0.21921499999999999</v>
      </c>
      <c r="BL422" s="15">
        <v>7.6766629999999996</v>
      </c>
      <c r="BM422" s="16">
        <v>9.9182100000000002</v>
      </c>
      <c r="BN422" s="15">
        <v>0.18047199999999999</v>
      </c>
      <c r="BO422" s="19"/>
      <c r="BP422" s="11">
        <v>173.3</v>
      </c>
      <c r="BQ422" s="40">
        <v>0</v>
      </c>
      <c r="BR422" s="40">
        <v>56.570635000000003</v>
      </c>
      <c r="BS422" s="39">
        <v>0</v>
      </c>
      <c r="BT422" s="39">
        <v>25.258644</v>
      </c>
      <c r="BU422" s="40">
        <v>0.881633</v>
      </c>
      <c r="BV422" s="40">
        <v>86.346019999999996</v>
      </c>
      <c r="BW422" s="39">
        <v>0</v>
      </c>
      <c r="BX422" s="39">
        <v>80.952048000000005</v>
      </c>
      <c r="BY422" s="40">
        <v>0</v>
      </c>
      <c r="BZ422" s="40">
        <v>0.59961100000000001</v>
      </c>
      <c r="CA422" s="39">
        <v>0</v>
      </c>
      <c r="CB422" s="39">
        <v>8.3498640000000002</v>
      </c>
      <c r="CC422" s="39">
        <v>12.186218</v>
      </c>
      <c r="CD422" s="39">
        <v>10.131193</v>
      </c>
      <c r="CE422" s="39">
        <v>8.5703139999999998</v>
      </c>
      <c r="CF422" s="40">
        <v>1.4858690000000001</v>
      </c>
      <c r="CG422" s="40">
        <v>24.06</v>
      </c>
      <c r="CH422" s="40">
        <v>1.634938</v>
      </c>
      <c r="CI422" s="40">
        <v>1.817518</v>
      </c>
      <c r="CJ422" s="40">
        <v>2.4894759999999998</v>
      </c>
      <c r="CK422" s="40">
        <v>17.875501</v>
      </c>
      <c r="CL422" s="40">
        <v>9.1527999999999998E-2</v>
      </c>
      <c r="CM422" s="41">
        <v>30.984949</v>
      </c>
      <c r="CN422" s="41">
        <v>38.611989999999999</v>
      </c>
      <c r="CO422" s="11">
        <v>0</v>
      </c>
      <c r="CP422" s="40">
        <v>78.353088</v>
      </c>
      <c r="CQ422" s="40">
        <v>17.185414000000002</v>
      </c>
      <c r="CR422" s="40">
        <v>4.0947139999999997</v>
      </c>
      <c r="CS422" s="40">
        <v>34.071503</v>
      </c>
      <c r="CT422" s="40">
        <v>1.413486</v>
      </c>
      <c r="CU422" s="40">
        <v>13.764001</v>
      </c>
      <c r="CV422" s="40">
        <v>4.2494999999999998E-2</v>
      </c>
      <c r="CW422" s="40">
        <v>8.0229199999999992</v>
      </c>
      <c r="CX422" s="40">
        <v>23.643827000000002</v>
      </c>
      <c r="CY422" s="40">
        <v>1.4034770000000001</v>
      </c>
      <c r="CZ422" s="40">
        <v>7.0584020000000001</v>
      </c>
      <c r="DA422" s="40">
        <v>3.8852519999999999</v>
      </c>
      <c r="DB422" s="40">
        <v>2.95119</v>
      </c>
      <c r="DC422" s="40">
        <v>0.90769500000000003</v>
      </c>
    </row>
    <row r="423" spans="1:107" x14ac:dyDescent="0.25">
      <c r="A423" s="6" t="s">
        <v>445</v>
      </c>
      <c r="B423" s="5" t="s">
        <v>56</v>
      </c>
      <c r="C423" s="5" t="s">
        <v>76</v>
      </c>
      <c r="D423" s="24">
        <f t="shared" si="195"/>
        <v>0.84475100000000003</v>
      </c>
      <c r="E423" s="24">
        <f t="shared" si="196"/>
        <v>6.9906999999999997E-2</v>
      </c>
      <c r="F423" s="8">
        <f t="shared" si="197"/>
        <v>0.91465799999999997</v>
      </c>
      <c r="G423" s="19"/>
      <c r="H423" s="9">
        <v>0.67216269238913806</v>
      </c>
      <c r="I423" s="9">
        <v>1.0895707771074805</v>
      </c>
      <c r="J423" s="9">
        <v>1.0076273866560876</v>
      </c>
      <c r="K423" s="9">
        <v>1.0901491227165008</v>
      </c>
      <c r="L423" s="9">
        <v>0.93482017586553634</v>
      </c>
      <c r="M423" s="9">
        <v>0.87780563189167504</v>
      </c>
      <c r="N423" s="19"/>
      <c r="O423" s="9">
        <f t="shared" si="199"/>
        <v>2.4528132181777309</v>
      </c>
      <c r="P423" s="9">
        <f t="shared" si="200"/>
        <v>2.528145701757373</v>
      </c>
      <c r="Q423" s="9">
        <f t="shared" si="201"/>
        <v>2.5508933580826496</v>
      </c>
      <c r="R423" s="9">
        <f t="shared" si="202"/>
        <v>2.638975699287835</v>
      </c>
      <c r="S423" s="9">
        <f t="shared" si="203"/>
        <v>2.545991028001739</v>
      </c>
      <c r="T423" s="9">
        <f t="shared" si="204"/>
        <v>2.4364805937676315</v>
      </c>
      <c r="U423" s="19"/>
      <c r="V423" s="16">
        <f t="shared" si="205"/>
        <v>-0.3727837169580151</v>
      </c>
      <c r="W423" s="16">
        <f t="shared" si="206"/>
        <v>-0.81543939592322079</v>
      </c>
      <c r="X423" s="16">
        <f t="shared" si="207"/>
        <v>0.66900286344234738</v>
      </c>
      <c r="Y423" s="16">
        <f t="shared" si="208"/>
        <v>-0.89470574629484667</v>
      </c>
      <c r="Z423" s="16">
        <f t="shared" si="209"/>
        <v>-0.86199503900721242</v>
      </c>
      <c r="AA423" s="16">
        <f t="shared" si="210"/>
        <v>-0.3948678764973319</v>
      </c>
      <c r="AB423" s="16">
        <f t="shared" si="211"/>
        <v>0.41129255181377861</v>
      </c>
      <c r="AC423" s="47">
        <f t="shared" si="212"/>
        <v>0.64940192563455434</v>
      </c>
      <c r="AD423" s="16">
        <f t="shared" si="213"/>
        <v>-0.68352433669210022</v>
      </c>
      <c r="AE423" s="16">
        <f t="shared" si="214"/>
        <v>0.29595479563959631</v>
      </c>
      <c r="AF423" s="16">
        <f t="shared" si="215"/>
        <v>-0.6543018122883355</v>
      </c>
      <c r="AG423" s="16">
        <f t="shared" si="216"/>
        <v>0.96188126277234021</v>
      </c>
      <c r="AH423" s="16">
        <f t="shared" si="217"/>
        <v>1.2642630372292725</v>
      </c>
      <c r="AI423" s="16">
        <f t="shared" si="218"/>
        <v>0.91807976585611262</v>
      </c>
      <c r="AJ423" s="16">
        <f t="shared" si="219"/>
        <v>1.2515687683641217</v>
      </c>
      <c r="AK423" s="16">
        <f t="shared" si="220"/>
        <v>1.0512894281872993</v>
      </c>
      <c r="AL423" s="47">
        <f t="shared" si="221"/>
        <v>-1.0522968134223545</v>
      </c>
      <c r="AM423" s="16">
        <f t="shared" si="222"/>
        <v>-0.56567940969887787</v>
      </c>
      <c r="AN423" s="16">
        <f t="shared" si="223"/>
        <v>0.72164498825042533</v>
      </c>
      <c r="AO423" s="16">
        <f t="shared" si="224"/>
        <v>-0.60366623486346183</v>
      </c>
      <c r="AP423" s="16">
        <f t="shared" si="225"/>
        <v>8.6690563353492026E-2</v>
      </c>
      <c r="AQ423" s="16">
        <f t="shared" si="226"/>
        <v>1.1334655264047153</v>
      </c>
      <c r="AR423" s="19"/>
      <c r="AS423" s="14">
        <v>9.4899999999999997E-4</v>
      </c>
      <c r="AT423" s="16">
        <v>0.175096</v>
      </c>
      <c r="AU423" s="14">
        <v>7.3700000000000002E-4</v>
      </c>
      <c r="AV423" s="16">
        <v>0.65291500000000002</v>
      </c>
      <c r="AW423" s="15">
        <v>0.41349900000000001</v>
      </c>
      <c r="AX423" s="15">
        <v>9.4987000000000002E-2</v>
      </c>
      <c r="AY423" s="14">
        <v>8.0800000000000002E-4</v>
      </c>
      <c r="AZ423" s="37">
        <v>0.51520600000000005</v>
      </c>
      <c r="BA423" s="16">
        <v>2.7423320000000002</v>
      </c>
      <c r="BB423" s="16">
        <v>2.7580640000000001</v>
      </c>
      <c r="BC423" s="16">
        <f t="shared" si="198"/>
        <v>0.99429599893258469</v>
      </c>
      <c r="BD423" s="12">
        <v>196.26782900000001</v>
      </c>
      <c r="BE423" s="15">
        <v>3.257908</v>
      </c>
      <c r="BF423" s="15">
        <v>0.48770400000000003</v>
      </c>
      <c r="BG423" s="15">
        <v>0.79976100000000006</v>
      </c>
      <c r="BH423" s="15">
        <v>0.84475100000000003</v>
      </c>
      <c r="BI423" s="37">
        <v>6.9906999999999997E-2</v>
      </c>
      <c r="BJ423" s="13">
        <v>1092.726341</v>
      </c>
      <c r="BK423" s="15">
        <v>0.20779300000000001</v>
      </c>
      <c r="BL423" s="15">
        <v>7.0991099999999996</v>
      </c>
      <c r="BM423" s="16">
        <v>10.591868</v>
      </c>
      <c r="BN423" s="15">
        <v>0.18753600000000001</v>
      </c>
      <c r="BO423" s="19"/>
      <c r="BP423" s="11">
        <v>213.545455</v>
      </c>
      <c r="BQ423" s="40">
        <v>41.327860000000001</v>
      </c>
      <c r="BR423" s="40">
        <v>45.073619000000001</v>
      </c>
      <c r="BS423" s="39">
        <v>22.825476999999999</v>
      </c>
      <c r="BT423" s="39">
        <v>45.996110999999999</v>
      </c>
      <c r="BU423" s="40">
        <v>1.153456</v>
      </c>
      <c r="BV423" s="40">
        <v>75.968061000000006</v>
      </c>
      <c r="BW423" s="39">
        <v>58.989590999999997</v>
      </c>
      <c r="BX423" s="39">
        <v>91.530341000000007</v>
      </c>
      <c r="BY423" s="40">
        <v>2.4920870000000002</v>
      </c>
      <c r="BZ423" s="40">
        <v>0.57393300000000003</v>
      </c>
      <c r="CA423" s="39">
        <v>5.2687549999999996</v>
      </c>
      <c r="CB423" s="39">
        <v>11.730482</v>
      </c>
      <c r="CC423" s="39">
        <v>10.921507</v>
      </c>
      <c r="CD423" s="39">
        <v>10.695459</v>
      </c>
      <c r="CE423" s="39">
        <v>10.354858999999999</v>
      </c>
      <c r="CF423" s="40">
        <v>1.4952479999999999</v>
      </c>
      <c r="CG423" s="40">
        <v>20.286999999999999</v>
      </c>
      <c r="CH423" s="40">
        <v>1.1981109999999999</v>
      </c>
      <c r="CI423" s="40">
        <v>0.95471499999999998</v>
      </c>
      <c r="CJ423" s="40">
        <v>1.377459</v>
      </c>
      <c r="CK423" s="40">
        <v>18.547727999999999</v>
      </c>
      <c r="CL423" s="40">
        <v>-1.1878E-2</v>
      </c>
      <c r="CM423" s="41">
        <v>30.950593999999999</v>
      </c>
      <c r="CN423" s="41">
        <v>33.567638000000002</v>
      </c>
      <c r="CO423" s="11">
        <v>880.55218500000001</v>
      </c>
      <c r="CP423" s="40">
        <v>77.472112999999993</v>
      </c>
      <c r="CQ423" s="40">
        <v>22.045107999999999</v>
      </c>
      <c r="CR423" s="40">
        <v>4.6090939999999998</v>
      </c>
      <c r="CS423" s="40">
        <v>30.746455000000001</v>
      </c>
      <c r="CT423" s="40">
        <v>1.409778</v>
      </c>
      <c r="CU423" s="40">
        <v>16.508274</v>
      </c>
      <c r="CV423" s="40">
        <v>0.148312</v>
      </c>
      <c r="CW423" s="40">
        <v>8.1938999999999993</v>
      </c>
      <c r="CX423" s="40">
        <v>30.599951999999998</v>
      </c>
      <c r="CY423" s="40">
        <v>1.7162189999999999</v>
      </c>
      <c r="CZ423" s="40">
        <v>7.1641190000000003</v>
      </c>
      <c r="DA423" s="40">
        <v>3.7561239999999998</v>
      </c>
      <c r="DB423" s="40">
        <v>3.0670489999999999</v>
      </c>
      <c r="DC423" s="40">
        <v>1.246915</v>
      </c>
    </row>
    <row r="424" spans="1:107" x14ac:dyDescent="0.25">
      <c r="A424" s="6" t="s">
        <v>509</v>
      </c>
      <c r="B424" s="5" t="s">
        <v>51</v>
      </c>
      <c r="C424" s="5" t="s">
        <v>61</v>
      </c>
      <c r="D424" s="24">
        <f t="shared" si="195"/>
        <v>0.79422599999999999</v>
      </c>
      <c r="E424" s="24">
        <f t="shared" si="196"/>
        <v>0.118689</v>
      </c>
      <c r="F424" s="8">
        <f t="shared" si="197"/>
        <v>0.91291500000000003</v>
      </c>
      <c r="G424" s="19"/>
      <c r="H424" s="9">
        <v>0.61446530448428383</v>
      </c>
      <c r="I424" s="9">
        <v>1.2905849610929647</v>
      </c>
      <c r="J424" s="9">
        <v>1.2916407120902411</v>
      </c>
      <c r="K424" s="9">
        <v>1.2091060049540663</v>
      </c>
      <c r="L424" s="9">
        <v>1.0790254842101903</v>
      </c>
      <c r="M424" s="9">
        <v>0.91353148360768976</v>
      </c>
      <c r="N424" s="19"/>
      <c r="O424" s="9">
        <f t="shared" si="199"/>
        <v>2.6690449696975023</v>
      </c>
      <c r="P424" s="9">
        <f t="shared" si="200"/>
        <v>2.7556973499822379</v>
      </c>
      <c r="Q424" s="9">
        <f t="shared" si="201"/>
        <v>2.5697952185721689</v>
      </c>
      <c r="R424" s="9">
        <f t="shared" si="202"/>
        <v>2.5745585581483206</v>
      </c>
      <c r="S424" s="9">
        <f t="shared" si="203"/>
        <v>2.6573440784906479</v>
      </c>
      <c r="T424" s="9">
        <f t="shared" si="204"/>
        <v>2.5912972483842758</v>
      </c>
      <c r="U424" s="19"/>
      <c r="V424" s="16">
        <f t="shared" si="205"/>
        <v>-0.48927778424960122</v>
      </c>
      <c r="W424" s="16">
        <f t="shared" si="206"/>
        <v>-0.83130878122927054</v>
      </c>
      <c r="X424" s="16">
        <f t="shared" si="207"/>
        <v>0.54804431812961252</v>
      </c>
      <c r="Y424" s="16">
        <f t="shared" si="208"/>
        <v>-1.3551136880081962</v>
      </c>
      <c r="Z424" s="16">
        <f t="shared" si="209"/>
        <v>-0.54647409845318173</v>
      </c>
      <c r="AA424" s="16">
        <f t="shared" si="210"/>
        <v>-0.36586692013113947</v>
      </c>
      <c r="AB424" s="16">
        <f t="shared" si="211"/>
        <v>0.25564785626583741</v>
      </c>
      <c r="AC424" s="47">
        <f t="shared" si="212"/>
        <v>0.9284273755281941</v>
      </c>
      <c r="AD424" s="16">
        <f t="shared" si="213"/>
        <v>-1.892365325086284</v>
      </c>
      <c r="AE424" s="16">
        <f t="shared" si="214"/>
        <v>1.7133238917346993</v>
      </c>
      <c r="AF424" s="16">
        <f t="shared" si="215"/>
        <v>-1.5515965638925797</v>
      </c>
      <c r="AG424" s="16">
        <f t="shared" si="216"/>
        <v>1.2059255195895509</v>
      </c>
      <c r="AH424" s="16">
        <f t="shared" si="217"/>
        <v>1.0758259302124429</v>
      </c>
      <c r="AI424" s="16">
        <f t="shared" si="218"/>
        <v>0.65342231299567</v>
      </c>
      <c r="AJ424" s="16">
        <f t="shared" si="219"/>
        <v>0.19830483381500699</v>
      </c>
      <c r="AK424" s="16">
        <f t="shared" si="220"/>
        <v>0.9021925791845502</v>
      </c>
      <c r="AL424" s="47">
        <f t="shared" si="221"/>
        <v>-0.92137771679752811</v>
      </c>
      <c r="AM424" s="16">
        <f t="shared" si="222"/>
        <v>-0.70305431513831007</v>
      </c>
      <c r="AN424" s="16">
        <f t="shared" si="223"/>
        <v>1.0655630024810325</v>
      </c>
      <c r="AO424" s="16">
        <f t="shared" si="224"/>
        <v>-0.42800957168845255</v>
      </c>
      <c r="AP424" s="16">
        <f t="shared" si="225"/>
        <v>-0.10679756550661099</v>
      </c>
      <c r="AQ424" s="16">
        <f t="shared" si="226"/>
        <v>0.50893541157543343</v>
      </c>
      <c r="AR424" s="19"/>
      <c r="AS424" s="14">
        <v>9.3300000000000002E-4</v>
      </c>
      <c r="AT424" s="16">
        <v>0.172962</v>
      </c>
      <c r="AU424" s="14">
        <v>7.2099999999999996E-4</v>
      </c>
      <c r="AV424" s="16">
        <v>7.7310000000000004E-2</v>
      </c>
      <c r="AW424" s="15">
        <v>0.455814</v>
      </c>
      <c r="AX424" s="15">
        <v>9.7234000000000001E-2</v>
      </c>
      <c r="AY424" s="14">
        <v>7.9199999999999995E-4</v>
      </c>
      <c r="AZ424" s="37">
        <v>0.55388599999999999</v>
      </c>
      <c r="BA424" s="16">
        <v>2.2100270000000002</v>
      </c>
      <c r="BB424" s="16">
        <v>3.6057220000000001</v>
      </c>
      <c r="BC424" s="16">
        <f t="shared" si="198"/>
        <v>0.6129221831300361</v>
      </c>
      <c r="BD424" s="12">
        <v>200.872646</v>
      </c>
      <c r="BE424" s="15">
        <v>2.965214</v>
      </c>
      <c r="BF424" s="15">
        <v>0.41255700000000001</v>
      </c>
      <c r="BG424" s="15">
        <v>0.377695</v>
      </c>
      <c r="BH424" s="15">
        <v>0.79422599999999999</v>
      </c>
      <c r="BI424" s="37">
        <v>0.118689</v>
      </c>
      <c r="BJ424" s="13">
        <v>1048.3732910000001</v>
      </c>
      <c r="BK424" s="15">
        <v>0.223556</v>
      </c>
      <c r="BL424" s="15">
        <v>7.1410229999999997</v>
      </c>
      <c r="BM424" s="16">
        <v>9.864471</v>
      </c>
      <c r="BN424" s="15">
        <v>0.17987900000000001</v>
      </c>
      <c r="BO424" s="19"/>
      <c r="BP424" s="11">
        <v>212.57142899999999</v>
      </c>
      <c r="BQ424" s="40">
        <v>0</v>
      </c>
      <c r="BR424" s="40">
        <v>27.130517000000001</v>
      </c>
      <c r="BS424" s="39">
        <v>0</v>
      </c>
      <c r="BT424" s="39">
        <v>36.719434</v>
      </c>
      <c r="BU424" s="40">
        <v>0.90477300000000005</v>
      </c>
      <c r="BV424" s="40">
        <v>50.606665</v>
      </c>
      <c r="BW424" s="39">
        <v>0</v>
      </c>
      <c r="BX424" s="39">
        <v>44.547606999999999</v>
      </c>
      <c r="BY424" s="40">
        <v>0</v>
      </c>
      <c r="BZ424" s="40">
        <v>0.32005</v>
      </c>
      <c r="CA424" s="39">
        <v>0</v>
      </c>
      <c r="CB424" s="39">
        <v>12.058735</v>
      </c>
      <c r="CC424" s="39">
        <v>13.728536999999999</v>
      </c>
      <c r="CD424" s="39">
        <v>10.936971</v>
      </c>
      <c r="CE424" s="39">
        <v>9.0975819999999992</v>
      </c>
      <c r="CF424" s="40">
        <v>1.3167120000000001</v>
      </c>
      <c r="CG424" s="40">
        <v>15.838858</v>
      </c>
      <c r="CH424" s="40">
        <v>0.709341</v>
      </c>
      <c r="CI424" s="40">
        <v>0.61223799999999995</v>
      </c>
      <c r="CJ424" s="40">
        <v>0.805836</v>
      </c>
      <c r="CK424" s="40">
        <v>21.369714999999999</v>
      </c>
      <c r="CL424" s="40">
        <v>0.146982</v>
      </c>
      <c r="CM424" s="41">
        <v>30.240462999999998</v>
      </c>
      <c r="CN424" s="41">
        <v>37.904404</v>
      </c>
      <c r="CO424" s="11">
        <v>0</v>
      </c>
      <c r="CP424" s="40">
        <v>60.972397999999998</v>
      </c>
      <c r="CQ424" s="40">
        <v>19.716453000000001</v>
      </c>
      <c r="CR424" s="40">
        <v>3.3673000000000002</v>
      </c>
      <c r="CS424" s="40">
        <v>35.182429999999997</v>
      </c>
      <c r="CT424" s="40">
        <v>1.4756419999999999</v>
      </c>
      <c r="CU424" s="40">
        <v>15.141715</v>
      </c>
      <c r="CV424" s="40">
        <v>0.13373199999999999</v>
      </c>
      <c r="CW424" s="40">
        <v>7.6409940000000001</v>
      </c>
      <c r="CX424" s="40">
        <v>32.771298999999999</v>
      </c>
      <c r="CY424" s="40">
        <v>1.8282419999999999</v>
      </c>
      <c r="CZ424" s="40">
        <v>7.7807919999999999</v>
      </c>
      <c r="DA424" s="40">
        <v>3.9248599999999998</v>
      </c>
      <c r="DB424" s="40">
        <v>2.772427</v>
      </c>
      <c r="DC424" s="40">
        <v>0.92043900000000001</v>
      </c>
    </row>
    <row r="425" spans="1:107" x14ac:dyDescent="0.25">
      <c r="A425" s="6" t="s">
        <v>300</v>
      </c>
      <c r="B425" s="5" t="s">
        <v>51</v>
      </c>
      <c r="C425" s="5" t="s">
        <v>157</v>
      </c>
      <c r="D425" s="24">
        <f t="shared" si="195"/>
        <v>2.7399999999999999E-4</v>
      </c>
      <c r="E425" s="24">
        <f t="shared" si="196"/>
        <v>0.91150799999999998</v>
      </c>
      <c r="F425" s="8">
        <f t="shared" si="197"/>
        <v>0.91178199999999998</v>
      </c>
      <c r="G425" s="19"/>
      <c r="H425" s="9">
        <v>0.46881572996802839</v>
      </c>
      <c r="I425" s="9">
        <v>0.75211485448259241</v>
      </c>
      <c r="J425" s="9">
        <v>0.58613833539794336</v>
      </c>
      <c r="K425" s="9">
        <v>0.81002922190938964</v>
      </c>
      <c r="L425" s="9">
        <v>0.60998176412807681</v>
      </c>
      <c r="M425" s="9">
        <v>0.77085440898802293</v>
      </c>
      <c r="N425" s="19"/>
      <c r="O425" s="9">
        <f t="shared" si="199"/>
        <v>1.53423189338263</v>
      </c>
      <c r="P425" s="9">
        <f t="shared" si="200"/>
        <v>1.5569777883495026</v>
      </c>
      <c r="Q425" s="9">
        <f t="shared" si="201"/>
        <v>1.4754369815758546</v>
      </c>
      <c r="R425" s="9">
        <f t="shared" si="202"/>
        <v>1.1085184117718418</v>
      </c>
      <c r="S425" s="9">
        <f t="shared" si="203"/>
        <v>1.5306459103404073</v>
      </c>
      <c r="T425" s="9">
        <f t="shared" si="204"/>
        <v>1.8096601865965458</v>
      </c>
      <c r="U425" s="19"/>
      <c r="V425" s="16">
        <f t="shared" si="205"/>
        <v>-1.8653639541314664</v>
      </c>
      <c r="W425" s="16">
        <f t="shared" si="206"/>
        <v>-0.39308619139787065</v>
      </c>
      <c r="X425" s="16">
        <f t="shared" si="207"/>
        <v>-0.91857804378729191</v>
      </c>
      <c r="Y425" s="16">
        <f t="shared" si="208"/>
        <v>-0.22334865287492492</v>
      </c>
      <c r="Z425" s="16">
        <f t="shared" si="209"/>
        <v>2.9228693424079522</v>
      </c>
      <c r="AA425" s="16">
        <f t="shared" si="210"/>
        <v>0.48640239570559951</v>
      </c>
      <c r="AB425" s="16">
        <f t="shared" si="211"/>
        <v>-1.6218162837811954</v>
      </c>
      <c r="AC425" s="47">
        <f t="shared" si="212"/>
        <v>1.1273087523008842</v>
      </c>
      <c r="AD425" s="16">
        <f t="shared" si="213"/>
        <v>1.0554485128169293</v>
      </c>
      <c r="AE425" s="16">
        <f t="shared" si="214"/>
        <v>-1.5630009096267194</v>
      </c>
      <c r="AF425" s="16">
        <f t="shared" si="215"/>
        <v>2.0198159181409632</v>
      </c>
      <c r="AG425" s="16">
        <f t="shared" si="216"/>
        <v>-2.2930234650484027</v>
      </c>
      <c r="AH425" s="16">
        <f t="shared" si="217"/>
        <v>-0.83318603397473168</v>
      </c>
      <c r="AI425" s="16">
        <f t="shared" si="218"/>
        <v>-0.79954699755226355</v>
      </c>
      <c r="AJ425" s="16">
        <f t="shared" si="219"/>
        <v>-0.74423145614800312</v>
      </c>
      <c r="AK425" s="16">
        <f t="shared" si="220"/>
        <v>-1.4407216505914142</v>
      </c>
      <c r="AL425" s="47">
        <f t="shared" si="221"/>
        <v>1.2063568424046009</v>
      </c>
      <c r="AM425" s="16">
        <f t="shared" si="222"/>
        <v>1.3397880155636812</v>
      </c>
      <c r="AN425" s="16">
        <f t="shared" si="223"/>
        <v>-0.89921838021952361</v>
      </c>
      <c r="AO425" s="16">
        <f t="shared" si="224"/>
        <v>1.5041885773396919</v>
      </c>
      <c r="AP425" s="16">
        <f t="shared" si="225"/>
        <v>1.2608395725122616</v>
      </c>
      <c r="AQ425" s="16">
        <f t="shared" si="226"/>
        <v>-0.77128199502773009</v>
      </c>
      <c r="AR425" s="19"/>
      <c r="AS425" s="14">
        <v>7.4399999999999998E-4</v>
      </c>
      <c r="AT425" s="16">
        <v>0.23189100000000001</v>
      </c>
      <c r="AU425" s="14">
        <v>5.2700000000000002E-4</v>
      </c>
      <c r="AV425" s="16">
        <v>1.4922500000000001</v>
      </c>
      <c r="AW425" s="15">
        <v>0.92109300000000005</v>
      </c>
      <c r="AX425" s="15">
        <v>0.163268</v>
      </c>
      <c r="AY425" s="14">
        <v>5.9900000000000003E-4</v>
      </c>
      <c r="AZ425" s="37">
        <v>0.58145599999999997</v>
      </c>
      <c r="BA425" s="16">
        <v>3.5080770000000001</v>
      </c>
      <c r="BB425" s="16">
        <v>1.646315</v>
      </c>
      <c r="BC425" s="16">
        <f t="shared" si="198"/>
        <v>2.1308662072568132</v>
      </c>
      <c r="BD425" s="12">
        <v>134.851753</v>
      </c>
      <c r="BE425" s="15">
        <v>0</v>
      </c>
      <c r="BF425" s="15">
        <v>0</v>
      </c>
      <c r="BG425" s="15">
        <v>0</v>
      </c>
      <c r="BH425" s="15">
        <v>2.7399999999999999E-4</v>
      </c>
      <c r="BI425" s="37">
        <v>0.91150799999999998</v>
      </c>
      <c r="BJ425" s="13">
        <v>1707.9281619999999</v>
      </c>
      <c r="BK425" s="15">
        <v>0.13350300000000001</v>
      </c>
      <c r="BL425" s="15">
        <v>7.6020599999999998</v>
      </c>
      <c r="BM425" s="16">
        <v>15.00595</v>
      </c>
      <c r="BN425" s="15">
        <v>0.164183</v>
      </c>
      <c r="BO425" s="19"/>
      <c r="BP425" s="11">
        <v>174.125</v>
      </c>
      <c r="BQ425" s="40">
        <v>0</v>
      </c>
      <c r="BR425" s="40">
        <v>1.508759</v>
      </c>
      <c r="BS425" s="39">
        <v>44.402999999999999</v>
      </c>
      <c r="BT425" s="39">
        <v>23.692663</v>
      </c>
      <c r="BU425" s="40">
        <v>2.0596570000000001</v>
      </c>
      <c r="BV425" s="40">
        <v>6.4695429999999998</v>
      </c>
      <c r="BW425" s="39">
        <v>7.0042439999999999</v>
      </c>
      <c r="BX425" s="39">
        <v>24.292235000000002</v>
      </c>
      <c r="BY425" s="40">
        <v>5.3186770000000001</v>
      </c>
      <c r="BZ425" s="40">
        <v>0.52203900000000003</v>
      </c>
      <c r="CA425" s="39">
        <v>17.00433</v>
      </c>
      <c r="CB425" s="39">
        <v>30.395672000000001</v>
      </c>
      <c r="CC425" s="39">
        <v>18.759364999999999</v>
      </c>
      <c r="CD425" s="39">
        <v>10.547108</v>
      </c>
      <c r="CE425" s="39">
        <v>8.0216069999999995</v>
      </c>
      <c r="CF425" s="40">
        <v>1.6872149999999999</v>
      </c>
      <c r="CG425" s="40">
        <v>21.722626000000002</v>
      </c>
      <c r="CH425" s="40">
        <v>7.8130269999999999</v>
      </c>
      <c r="CI425" s="40">
        <v>3.7286730000000001</v>
      </c>
      <c r="CJ425" s="40">
        <v>5.0727460000000004</v>
      </c>
      <c r="CK425" s="40">
        <v>28.699752</v>
      </c>
      <c r="CL425" s="40">
        <v>1.3695269999999999</v>
      </c>
      <c r="CM425" s="41">
        <v>64.900544999999994</v>
      </c>
      <c r="CN425" s="41">
        <v>45.039330999999997</v>
      </c>
      <c r="CO425" s="11">
        <v>335.780529</v>
      </c>
      <c r="CP425" s="40">
        <v>24.653697000000001</v>
      </c>
      <c r="CQ425" s="40">
        <v>33.929848</v>
      </c>
      <c r="CR425" s="40">
        <v>1.463492</v>
      </c>
      <c r="CS425" s="40">
        <v>20.131375999999999</v>
      </c>
      <c r="CT425" s="40">
        <v>1.367192</v>
      </c>
      <c r="CU425" s="40">
        <v>15.117749999999999</v>
      </c>
      <c r="CV425" s="40">
        <v>-5.2259999999999997E-3</v>
      </c>
      <c r="CW425" s="40">
        <v>8.6286240000000003</v>
      </c>
      <c r="CX425" s="40">
        <v>40.175601</v>
      </c>
      <c r="CY425" s="40">
        <v>2.9050940000000001</v>
      </c>
      <c r="CZ425" s="40">
        <v>11.834443</v>
      </c>
      <c r="DA425" s="40">
        <v>2.338263</v>
      </c>
      <c r="DB425" s="40">
        <v>1.754327</v>
      </c>
      <c r="DC425" s="40">
        <v>0.28686600000000001</v>
      </c>
    </row>
    <row r="426" spans="1:107" x14ac:dyDescent="0.25">
      <c r="A426" s="6" t="s">
        <v>417</v>
      </c>
      <c r="B426" s="5" t="s">
        <v>48</v>
      </c>
      <c r="C426" s="5"/>
      <c r="D426" s="24">
        <f t="shared" si="195"/>
        <v>0.83030099999999996</v>
      </c>
      <c r="E426" s="24">
        <f t="shared" si="196"/>
        <v>8.1224000000000005E-2</v>
      </c>
      <c r="F426" s="8">
        <f t="shared" si="197"/>
        <v>0.91152499999999992</v>
      </c>
      <c r="G426" s="19"/>
      <c r="H426" s="9">
        <v>0.70845420696752737</v>
      </c>
      <c r="I426" s="9">
        <v>1.0281845689750471</v>
      </c>
      <c r="J426" s="9">
        <v>0.76004327657195181</v>
      </c>
      <c r="K426" s="9">
        <v>0.86540228569726252</v>
      </c>
      <c r="L426" s="9">
        <v>0.84278063872466635</v>
      </c>
      <c r="M426" s="9">
        <v>0.99690255148713358</v>
      </c>
      <c r="N426" s="19"/>
      <c r="O426" s="9">
        <f t="shared" si="199"/>
        <v>2.5127771081385539</v>
      </c>
      <c r="P426" s="9">
        <f t="shared" si="200"/>
        <v>2.5198953810441442</v>
      </c>
      <c r="Q426" s="9">
        <f t="shared" si="201"/>
        <v>2.5611766865225079</v>
      </c>
      <c r="R426" s="9">
        <f t="shared" si="202"/>
        <v>2.4466815991146929</v>
      </c>
      <c r="S426" s="9">
        <f t="shared" si="203"/>
        <v>2.5856156515808344</v>
      </c>
      <c r="T426" s="9">
        <f t="shared" si="204"/>
        <v>2.4733108009842231</v>
      </c>
      <c r="U426" s="19"/>
      <c r="V426" s="16">
        <f t="shared" si="205"/>
        <v>-0.30725580410649767</v>
      </c>
      <c r="W426" s="16">
        <f t="shared" si="206"/>
        <v>-0.96134999062331572</v>
      </c>
      <c r="X426" s="16">
        <f t="shared" si="207"/>
        <v>0.88068031773963207</v>
      </c>
      <c r="Y426" s="16">
        <f t="shared" si="208"/>
        <v>-1.1985171573791085</v>
      </c>
      <c r="Z426" s="16">
        <f t="shared" si="209"/>
        <v>-1.0746538414319069</v>
      </c>
      <c r="AA426" s="16">
        <f t="shared" si="210"/>
        <v>-0.20358030448872558</v>
      </c>
      <c r="AB426" s="16">
        <f t="shared" si="211"/>
        <v>0.61557621472045032</v>
      </c>
      <c r="AC426" s="47">
        <f t="shared" si="212"/>
        <v>0.79989388364078762</v>
      </c>
      <c r="AD426" s="16">
        <f t="shared" si="213"/>
        <v>-0.96964656701073348</v>
      </c>
      <c r="AE426" s="16">
        <f t="shared" si="214"/>
        <v>0.89442286018895789</v>
      </c>
      <c r="AF426" s="16">
        <f t="shared" si="215"/>
        <v>-1.0181454348393004</v>
      </c>
      <c r="AG426" s="16">
        <f t="shared" si="216"/>
        <v>1.3272827135896537</v>
      </c>
      <c r="AH426" s="16">
        <f t="shared" si="217"/>
        <v>1.296876136678361</v>
      </c>
      <c r="AI426" s="16">
        <f t="shared" si="218"/>
        <v>1.5337648443576741</v>
      </c>
      <c r="AJ426" s="16">
        <f t="shared" si="219"/>
        <v>1.1641690186100224</v>
      </c>
      <c r="AK426" s="16">
        <f t="shared" si="220"/>
        <v>1.0086481720153107</v>
      </c>
      <c r="AL426" s="47">
        <f t="shared" si="221"/>
        <v>-1.0219247209189073</v>
      </c>
      <c r="AM426" s="16">
        <f t="shared" si="222"/>
        <v>0.49843331257021528</v>
      </c>
      <c r="AN426" s="16">
        <f t="shared" si="223"/>
        <v>0.39932684930296847</v>
      </c>
      <c r="AO426" s="16">
        <f t="shared" si="224"/>
        <v>0.45306074776570615</v>
      </c>
      <c r="AP426" s="16">
        <f t="shared" si="225"/>
        <v>-0.12388545203621311</v>
      </c>
      <c r="AQ426" s="16">
        <f t="shared" si="226"/>
        <v>0.76610446630401119</v>
      </c>
      <c r="AR426" s="19"/>
      <c r="AS426" s="14">
        <v>9.5799999999999998E-4</v>
      </c>
      <c r="AT426" s="16">
        <v>0.155475</v>
      </c>
      <c r="AU426" s="14">
        <v>7.6499999999999995E-4</v>
      </c>
      <c r="AV426" s="16">
        <v>0.273088</v>
      </c>
      <c r="AW426" s="15">
        <v>0.38497900000000002</v>
      </c>
      <c r="AX426" s="15">
        <v>0.109808</v>
      </c>
      <c r="AY426" s="14">
        <v>8.2899999999999998E-4</v>
      </c>
      <c r="AZ426" s="37">
        <v>0.53606799999999999</v>
      </c>
      <c r="BA426" s="16">
        <v>2.6163400000000001</v>
      </c>
      <c r="BB426" s="16">
        <v>3.1159780000000001</v>
      </c>
      <c r="BC426" s="16">
        <f t="shared" si="198"/>
        <v>0.83965291154173749</v>
      </c>
      <c r="BD426" s="12">
        <v>203.162508</v>
      </c>
      <c r="BE426" s="15">
        <v>3.3085650000000002</v>
      </c>
      <c r="BF426" s="15">
        <v>0.66252200000000006</v>
      </c>
      <c r="BG426" s="15">
        <v>0.76473800000000003</v>
      </c>
      <c r="BH426" s="15">
        <v>0.83030099999999996</v>
      </c>
      <c r="BI426" s="37">
        <v>8.1224000000000005E-2</v>
      </c>
      <c r="BJ426" s="13">
        <v>1436.287231</v>
      </c>
      <c r="BK426" s="15">
        <v>0.19302</v>
      </c>
      <c r="BL426" s="15">
        <v>7.3512529999999998</v>
      </c>
      <c r="BM426" s="16">
        <v>9.8002310000000001</v>
      </c>
      <c r="BN426" s="15">
        <v>0.183032</v>
      </c>
      <c r="BO426" s="19"/>
      <c r="BP426" s="11">
        <v>184.125</v>
      </c>
      <c r="BQ426" s="40">
        <v>44.192441000000002</v>
      </c>
      <c r="BR426" s="40">
        <v>57.381663000000003</v>
      </c>
      <c r="BS426" s="39">
        <v>16.523648999999999</v>
      </c>
      <c r="BT426" s="39">
        <v>29.734565</v>
      </c>
      <c r="BU426" s="40">
        <v>0.82619600000000004</v>
      </c>
      <c r="BV426" s="40">
        <v>87.949386000000004</v>
      </c>
      <c r="BW426" s="39">
        <v>56.362444000000004</v>
      </c>
      <c r="BX426" s="39">
        <v>95.391721000000004</v>
      </c>
      <c r="BY426" s="40">
        <v>2.6588970000000001</v>
      </c>
      <c r="BZ426" s="40">
        <v>0.63107000000000002</v>
      </c>
      <c r="CA426" s="39">
        <v>5.4404370000000002</v>
      </c>
      <c r="CB426" s="39">
        <v>12.406537</v>
      </c>
      <c r="CC426" s="39">
        <v>10.449839000000001</v>
      </c>
      <c r="CD426" s="39">
        <v>10.354346</v>
      </c>
      <c r="CE426" s="39">
        <v>9.1141199999999998</v>
      </c>
      <c r="CF426" s="40">
        <v>1.459611</v>
      </c>
      <c r="CG426" s="40">
        <v>22.867127</v>
      </c>
      <c r="CH426" s="40">
        <v>1.664472</v>
      </c>
      <c r="CI426" s="40">
        <v>1.784699</v>
      </c>
      <c r="CJ426" s="40">
        <v>2.1134050000000002</v>
      </c>
      <c r="CK426" s="40">
        <v>18.052500999999999</v>
      </c>
      <c r="CL426" s="40">
        <v>2.2133E-2</v>
      </c>
      <c r="CM426" s="41">
        <v>30.635998000000001</v>
      </c>
      <c r="CN426" s="41">
        <v>38.751700999999997</v>
      </c>
      <c r="CO426" s="11">
        <v>855.36365599999999</v>
      </c>
      <c r="CP426" s="40">
        <v>80.731080000000006</v>
      </c>
      <c r="CQ426" s="40">
        <v>17.057044999999999</v>
      </c>
      <c r="CR426" s="40">
        <v>4.6067609999999997</v>
      </c>
      <c r="CS426" s="40">
        <v>32.199877000000001</v>
      </c>
      <c r="CT426" s="40">
        <v>1.446205</v>
      </c>
      <c r="CU426" s="40">
        <v>14.540751</v>
      </c>
      <c r="CV426" s="40">
        <v>5.0417999999999998E-2</v>
      </c>
      <c r="CW426" s="40">
        <v>8.0728720000000003</v>
      </c>
      <c r="CX426" s="40">
        <v>29.72052</v>
      </c>
      <c r="CY426" s="40">
        <v>1.583278</v>
      </c>
      <c r="CZ426" s="40">
        <v>7.3625379999999998</v>
      </c>
      <c r="DA426" s="40">
        <v>3.8813360000000001</v>
      </c>
      <c r="DB426" s="40">
        <v>3.080908</v>
      </c>
      <c r="DC426" s="40">
        <v>1.0743670000000001</v>
      </c>
    </row>
    <row r="427" spans="1:107" x14ac:dyDescent="0.25">
      <c r="A427" s="6" t="s">
        <v>339</v>
      </c>
      <c r="B427" s="5" t="s">
        <v>51</v>
      </c>
      <c r="C427" s="10" t="s">
        <v>157</v>
      </c>
      <c r="D427" s="24">
        <f t="shared" si="195"/>
        <v>1.4840000000000001E-3</v>
      </c>
      <c r="E427" s="24">
        <f t="shared" si="196"/>
        <v>0.90927599999999997</v>
      </c>
      <c r="F427" s="8">
        <f t="shared" si="197"/>
        <v>0.91076000000000001</v>
      </c>
      <c r="G427" s="19"/>
      <c r="H427" s="9">
        <v>0.58376684018090075</v>
      </c>
      <c r="I427" s="9">
        <v>0.64948314441563915</v>
      </c>
      <c r="J427" s="9">
        <v>0.79423077510448836</v>
      </c>
      <c r="K427" s="9">
        <v>0.75621464755349732</v>
      </c>
      <c r="L427" s="9">
        <v>0.68439537364995828</v>
      </c>
      <c r="M427" s="9">
        <v>0.92644187198190775</v>
      </c>
      <c r="N427" s="19"/>
      <c r="O427" s="9">
        <f t="shared" si="199"/>
        <v>1.2614238126591573</v>
      </c>
      <c r="P427" s="9">
        <f t="shared" si="200"/>
        <v>1.3790227229915815</v>
      </c>
      <c r="Q427" s="9">
        <f t="shared" si="201"/>
        <v>1.3175413662253628</v>
      </c>
      <c r="R427" s="9">
        <f t="shared" si="202"/>
        <v>1.0457305695811632</v>
      </c>
      <c r="S427" s="9">
        <f t="shared" si="203"/>
        <v>1.3131203637987263</v>
      </c>
      <c r="T427" s="9">
        <f t="shared" si="204"/>
        <v>1.6460405590861509</v>
      </c>
      <c r="U427" s="19"/>
      <c r="V427" s="16">
        <f t="shared" si="205"/>
        <v>-1.3557024097307753</v>
      </c>
      <c r="W427" s="16">
        <f t="shared" si="206"/>
        <v>0.1292798355178556</v>
      </c>
      <c r="X427" s="16">
        <f t="shared" si="207"/>
        <v>-1.0697762254282104</v>
      </c>
      <c r="Y427" s="16">
        <f t="shared" si="208"/>
        <v>-1.9254368760683118E-2</v>
      </c>
      <c r="Z427" s="16">
        <f t="shared" si="209"/>
        <v>2.9908873506729612</v>
      </c>
      <c r="AA427" s="16">
        <f t="shared" si="210"/>
        <v>0.52850347254873264</v>
      </c>
      <c r="AB427" s="16">
        <f t="shared" si="211"/>
        <v>-1.5245383490637332</v>
      </c>
      <c r="AC427" s="47">
        <f t="shared" si="212"/>
        <v>0.38393099539836356</v>
      </c>
      <c r="AD427" s="16">
        <f t="shared" si="213"/>
        <v>1.0064481051435437</v>
      </c>
      <c r="AE427" s="16">
        <f t="shared" si="214"/>
        <v>-1.6357523164464534</v>
      </c>
      <c r="AF427" s="16">
        <f t="shared" si="215"/>
        <v>2.1242364169850547</v>
      </c>
      <c r="AG427" s="16">
        <f t="shared" si="216"/>
        <v>-2.3479177448167809</v>
      </c>
      <c r="AH427" s="16">
        <f t="shared" si="217"/>
        <v>-0.83318603397473168</v>
      </c>
      <c r="AI427" s="16">
        <f t="shared" si="218"/>
        <v>-0.79954699755226355</v>
      </c>
      <c r="AJ427" s="16">
        <f t="shared" si="219"/>
        <v>-0.74423145614800312</v>
      </c>
      <c r="AK427" s="16">
        <f t="shared" si="220"/>
        <v>-1.4371509986905073</v>
      </c>
      <c r="AL427" s="47">
        <f t="shared" si="221"/>
        <v>1.2003666939140387</v>
      </c>
      <c r="AM427" s="16">
        <f t="shared" si="222"/>
        <v>1.5831554717195191</v>
      </c>
      <c r="AN427" s="16">
        <f t="shared" si="223"/>
        <v>-0.83481147937522082</v>
      </c>
      <c r="AO427" s="16">
        <f t="shared" si="224"/>
        <v>1.5428001021131832</v>
      </c>
      <c r="AP427" s="16">
        <f t="shared" si="225"/>
        <v>1.03904870058497</v>
      </c>
      <c r="AQ427" s="16">
        <f t="shared" si="226"/>
        <v>-0.78661589362873585</v>
      </c>
      <c r="AR427" s="19"/>
      <c r="AS427" s="14">
        <v>8.1400000000000005E-4</v>
      </c>
      <c r="AT427" s="16">
        <v>0.30213499999999999</v>
      </c>
      <c r="AU427" s="14">
        <v>5.0699999999999996E-4</v>
      </c>
      <c r="AV427" s="16">
        <v>1.7474099999999999</v>
      </c>
      <c r="AW427" s="15">
        <v>0.93021500000000001</v>
      </c>
      <c r="AX427" s="15">
        <v>0.16653000000000001</v>
      </c>
      <c r="AY427" s="14">
        <v>6.0899999999999995E-4</v>
      </c>
      <c r="AZ427" s="37">
        <v>0.47840500000000002</v>
      </c>
      <c r="BA427" s="16">
        <v>3.4864999999999999</v>
      </c>
      <c r="BB427" s="16">
        <v>1.602806</v>
      </c>
      <c r="BC427" s="16">
        <f t="shared" si="198"/>
        <v>2.1752476594172969</v>
      </c>
      <c r="BD427" s="12">
        <v>133.81596500000001</v>
      </c>
      <c r="BE427" s="15">
        <v>0</v>
      </c>
      <c r="BF427" s="15">
        <v>0</v>
      </c>
      <c r="BG427" s="15">
        <v>0</v>
      </c>
      <c r="BH427" s="15">
        <v>1.4840000000000001E-3</v>
      </c>
      <c r="BI427" s="37">
        <v>0.90927599999999997</v>
      </c>
      <c r="BJ427" s="13">
        <v>1786.5021119999999</v>
      </c>
      <c r="BK427" s="15">
        <v>0.13645499999999999</v>
      </c>
      <c r="BL427" s="15">
        <v>7.6112729999999997</v>
      </c>
      <c r="BM427" s="16">
        <v>14.172152000000001</v>
      </c>
      <c r="BN427" s="15">
        <v>0.163995</v>
      </c>
      <c r="BO427" s="19"/>
      <c r="BP427" s="11">
        <v>176.4</v>
      </c>
      <c r="BQ427" s="40">
        <v>0</v>
      </c>
      <c r="BR427" s="40">
        <v>0.97445599999999999</v>
      </c>
      <c r="BS427" s="39">
        <v>35.968994000000002</v>
      </c>
      <c r="BT427" s="39">
        <v>14.162419999999999</v>
      </c>
      <c r="BU427" s="40">
        <v>1.437791</v>
      </c>
      <c r="BV427" s="40">
        <v>5.6447029999999998</v>
      </c>
      <c r="BW427" s="39">
        <v>6.5703769999999997</v>
      </c>
      <c r="BX427" s="39">
        <v>24.039297999999999</v>
      </c>
      <c r="BY427" s="40">
        <v>5.5279220000000002</v>
      </c>
      <c r="BZ427" s="40">
        <v>0.68233999999999995</v>
      </c>
      <c r="CA427" s="39">
        <v>14.641116</v>
      </c>
      <c r="CB427" s="39">
        <v>25.644704000000001</v>
      </c>
      <c r="CC427" s="39">
        <v>15.451222</v>
      </c>
      <c r="CD427" s="39">
        <v>10.719702</v>
      </c>
      <c r="CE427" s="39">
        <v>8.5945529999999994</v>
      </c>
      <c r="CF427" s="40">
        <v>1.6148880000000001</v>
      </c>
      <c r="CG427" s="40">
        <v>24.282501</v>
      </c>
      <c r="CH427" s="40">
        <v>9.4539620000000006</v>
      </c>
      <c r="CI427" s="40">
        <v>4.5798420000000002</v>
      </c>
      <c r="CJ427" s="40">
        <v>5.6342999999999996</v>
      </c>
      <c r="CK427" s="40">
        <v>34.762501999999998</v>
      </c>
      <c r="CL427" s="40">
        <v>2.0217939999999999</v>
      </c>
      <c r="CM427" s="41">
        <v>66.787542999999999</v>
      </c>
      <c r="CN427" s="41">
        <v>48.243113999999998</v>
      </c>
      <c r="CO427" s="11">
        <v>310.97717299999999</v>
      </c>
      <c r="CP427" s="40">
        <v>24.658667999999999</v>
      </c>
      <c r="CQ427" s="40">
        <v>37.785971000000004</v>
      </c>
      <c r="CR427" s="40">
        <v>1.8442099999999999</v>
      </c>
      <c r="CS427" s="40">
        <v>19.686800000000002</v>
      </c>
      <c r="CT427" s="40">
        <v>1.3433409999999999</v>
      </c>
      <c r="CU427" s="40">
        <v>12.239701</v>
      </c>
      <c r="CV427" s="40">
        <v>-4.1374000000000001E-2</v>
      </c>
      <c r="CW427" s="40">
        <v>8.3112010000000005</v>
      </c>
      <c r="CX427" s="40">
        <v>50.994081000000001</v>
      </c>
      <c r="CY427" s="40">
        <v>3.5423789999999999</v>
      </c>
      <c r="CZ427" s="40">
        <v>14.998514999999999</v>
      </c>
      <c r="DA427" s="40">
        <v>2.4806189999999999</v>
      </c>
      <c r="DB427" s="40">
        <v>1.8658859999999999</v>
      </c>
      <c r="DC427" s="40">
        <v>0.38365500000000002</v>
      </c>
    </row>
    <row r="428" spans="1:107" x14ac:dyDescent="0.25">
      <c r="A428" s="6" t="s">
        <v>704</v>
      </c>
      <c r="B428" s="5" t="s">
        <v>56</v>
      </c>
      <c r="C428" s="5" t="s">
        <v>146</v>
      </c>
      <c r="D428" s="24">
        <f t="shared" si="195"/>
        <v>0.47452299999999997</v>
      </c>
      <c r="E428" s="24">
        <f t="shared" si="196"/>
        <v>0.43468800000000002</v>
      </c>
      <c r="F428" s="8">
        <f t="shared" si="197"/>
        <v>0.90921099999999999</v>
      </c>
      <c r="G428" s="19"/>
      <c r="H428" s="9">
        <v>2.1260605504557408</v>
      </c>
      <c r="I428" s="9">
        <v>1.608376433558327</v>
      </c>
      <c r="J428" s="9">
        <v>1.3737763947266333</v>
      </c>
      <c r="K428" s="9">
        <v>1.2165499246194695</v>
      </c>
      <c r="L428" s="9">
        <v>1.7243307308141314</v>
      </c>
      <c r="M428" s="9">
        <v>1.4509312264876735</v>
      </c>
      <c r="N428" s="19"/>
      <c r="O428" s="9">
        <f t="shared" si="199"/>
        <v>2.4806570688861247</v>
      </c>
      <c r="P428" s="9">
        <f t="shared" si="200"/>
        <v>2.3660855612927336</v>
      </c>
      <c r="Q428" s="9">
        <f t="shared" si="201"/>
        <v>2.4610950246345165</v>
      </c>
      <c r="R428" s="9">
        <f t="shared" si="202"/>
        <v>2.3829385681713369</v>
      </c>
      <c r="S428" s="9">
        <f t="shared" si="203"/>
        <v>2.501171576394758</v>
      </c>
      <c r="T428" s="9">
        <f t="shared" si="204"/>
        <v>2.3797278546502927</v>
      </c>
      <c r="U428" s="19"/>
      <c r="V428" s="16">
        <f t="shared" si="205"/>
        <v>-5.9705911111875981E-2</v>
      </c>
      <c r="W428" s="16">
        <f t="shared" si="206"/>
        <v>-0.44121489884902071</v>
      </c>
      <c r="X428" s="16">
        <f t="shared" si="207"/>
        <v>0.41196595465278624</v>
      </c>
      <c r="Y428" s="16">
        <f t="shared" si="208"/>
        <v>-0.19776487925290731</v>
      </c>
      <c r="Z428" s="16">
        <f t="shared" si="209"/>
        <v>-0.55050805399707237</v>
      </c>
      <c r="AA428" s="16">
        <f t="shared" si="210"/>
        <v>-0.19035111878541128</v>
      </c>
      <c r="AB428" s="16">
        <f t="shared" si="211"/>
        <v>0.32374241056806202</v>
      </c>
      <c r="AC428" s="47">
        <f t="shared" si="212"/>
        <v>0.26025952918904138</v>
      </c>
      <c r="AD428" s="16">
        <f t="shared" si="213"/>
        <v>5.2726262044261937E-2</v>
      </c>
      <c r="AE428" s="16">
        <f t="shared" si="214"/>
        <v>0.14326529541778474</v>
      </c>
      <c r="AF428" s="16">
        <f t="shared" si="215"/>
        <v>-0.28816076393904499</v>
      </c>
      <c r="AG428" s="16">
        <f t="shared" si="216"/>
        <v>-0.20604935471924871</v>
      </c>
      <c r="AH428" s="16">
        <f t="shared" si="217"/>
        <v>-0.83318603397473168</v>
      </c>
      <c r="AI428" s="16">
        <f t="shared" si="218"/>
        <v>-0.79954699755226355</v>
      </c>
      <c r="AJ428" s="16">
        <f t="shared" si="219"/>
        <v>-0.74423145614800312</v>
      </c>
      <c r="AK428" s="16">
        <f t="shared" si="220"/>
        <v>-4.1235623026748686E-2</v>
      </c>
      <c r="AL428" s="47">
        <f t="shared" si="221"/>
        <v>-7.3312782716339772E-2</v>
      </c>
      <c r="AM428" s="16">
        <f t="shared" si="222"/>
        <v>-1.262517810903653</v>
      </c>
      <c r="AN428" s="16">
        <f t="shared" si="223"/>
        <v>0.41992309401740691</v>
      </c>
      <c r="AO428" s="16">
        <f t="shared" si="224"/>
        <v>-1.3506292948769398</v>
      </c>
      <c r="AP428" s="16">
        <f t="shared" si="225"/>
        <v>-1.1419659842270307</v>
      </c>
      <c r="AQ428" s="16">
        <f t="shared" si="226"/>
        <v>-0.1412871397395779</v>
      </c>
      <c r="AR428" s="19"/>
      <c r="AS428" s="14">
        <v>9.9200000000000004E-4</v>
      </c>
      <c r="AT428" s="16">
        <v>0.22541900000000001</v>
      </c>
      <c r="AU428" s="14">
        <v>7.0299999999999996E-4</v>
      </c>
      <c r="AV428" s="16">
        <v>1.524235</v>
      </c>
      <c r="AW428" s="15">
        <v>0.45527299999999998</v>
      </c>
      <c r="AX428" s="15">
        <v>0.110833</v>
      </c>
      <c r="AY428" s="14">
        <v>7.9900000000000001E-4</v>
      </c>
      <c r="AZ428" s="37">
        <v>0.46126099999999998</v>
      </c>
      <c r="BA428" s="16">
        <v>3.066535</v>
      </c>
      <c r="BB428" s="16">
        <v>2.6667480000000001</v>
      </c>
      <c r="BC428" s="16">
        <f t="shared" si="198"/>
        <v>1.1499155525756464</v>
      </c>
      <c r="BD428" s="12">
        <v>174.23040499999999</v>
      </c>
      <c r="BE428" s="15">
        <v>0</v>
      </c>
      <c r="BF428" s="15">
        <v>0</v>
      </c>
      <c r="BG428" s="15">
        <v>0</v>
      </c>
      <c r="BH428" s="15">
        <v>0.47452299999999997</v>
      </c>
      <c r="BI428" s="37">
        <v>0.43468800000000002</v>
      </c>
      <c r="BJ428" s="13">
        <v>867.74414100000001</v>
      </c>
      <c r="BK428" s="15">
        <v>0.193964</v>
      </c>
      <c r="BL428" s="15">
        <v>6.9208790000000002</v>
      </c>
      <c r="BM428" s="16">
        <v>5.9728709999999996</v>
      </c>
      <c r="BN428" s="15">
        <v>0.171907</v>
      </c>
      <c r="BO428" s="19"/>
      <c r="BP428" s="11">
        <v>190.5</v>
      </c>
      <c r="BQ428" s="40">
        <v>0</v>
      </c>
      <c r="BR428" s="40">
        <v>27.887305000000001</v>
      </c>
      <c r="BS428" s="39">
        <v>0</v>
      </c>
      <c r="BT428" s="39">
        <v>32.349618999999997</v>
      </c>
      <c r="BU428" s="40">
        <v>0.920686</v>
      </c>
      <c r="BV428" s="40">
        <v>43.818984999999998</v>
      </c>
      <c r="BW428" s="39">
        <v>0</v>
      </c>
      <c r="BX428" s="39">
        <v>50.940582999999997</v>
      </c>
      <c r="BY428" s="40">
        <v>0</v>
      </c>
      <c r="BZ428" s="40">
        <v>0.37617099999999998</v>
      </c>
      <c r="CA428" s="39">
        <v>0</v>
      </c>
      <c r="CB428" s="39">
        <v>1.708528</v>
      </c>
      <c r="CC428" s="39">
        <v>5.205552</v>
      </c>
      <c r="CD428" s="39">
        <v>10.557892000000001</v>
      </c>
      <c r="CE428" s="39">
        <v>9.8823740000000004</v>
      </c>
      <c r="CF428" s="40">
        <v>1.211446</v>
      </c>
      <c r="CG428" s="40">
        <v>11.375667</v>
      </c>
      <c r="CH428" s="40">
        <v>0.60154200000000002</v>
      </c>
      <c r="CI428" s="40">
        <v>0.54622300000000001</v>
      </c>
      <c r="CJ428" s="40">
        <v>0.568442</v>
      </c>
      <c r="CK428" s="40">
        <v>19.595168000000001</v>
      </c>
      <c r="CL428" s="40">
        <v>0.19426199999999999</v>
      </c>
      <c r="CM428" s="41">
        <v>23.475663000000001</v>
      </c>
      <c r="CN428" s="41">
        <v>34.487406</v>
      </c>
      <c r="CO428" s="11">
        <v>640.17142699999999</v>
      </c>
      <c r="CP428" s="40">
        <v>56.069532000000002</v>
      </c>
      <c r="CQ428" s="40">
        <v>18.535983999999999</v>
      </c>
      <c r="CR428" s="40">
        <v>2.6850209999999999</v>
      </c>
      <c r="CS428" s="40">
        <v>24.105001000000001</v>
      </c>
      <c r="CT428" s="40">
        <v>1.3468290000000001</v>
      </c>
      <c r="CU428" s="40">
        <v>4.3730000000000002</v>
      </c>
      <c r="CV428" s="40">
        <v>5.0042000000000003E-2</v>
      </c>
      <c r="CW428" s="40">
        <v>6.6567559999999997</v>
      </c>
      <c r="CX428" s="40">
        <v>28.612133</v>
      </c>
      <c r="CY428" s="40">
        <v>1.478688</v>
      </c>
      <c r="CZ428" s="40">
        <v>6.4207039999999997</v>
      </c>
      <c r="DA428" s="40">
        <v>3.4823379999999999</v>
      </c>
      <c r="DB428" s="40">
        <v>2.329151</v>
      </c>
      <c r="DC428" s="40">
        <v>0.75643000000000005</v>
      </c>
    </row>
    <row r="429" spans="1:107" x14ac:dyDescent="0.25">
      <c r="A429" s="6" t="s">
        <v>554</v>
      </c>
      <c r="B429" s="5" t="s">
        <v>56</v>
      </c>
      <c r="C429" s="5" t="s">
        <v>66</v>
      </c>
      <c r="D429" s="24">
        <f t="shared" si="195"/>
        <v>0.71414299999999997</v>
      </c>
      <c r="E429" s="24">
        <f t="shared" si="196"/>
        <v>0.19433</v>
      </c>
      <c r="F429" s="8">
        <f t="shared" si="197"/>
        <v>0.90847299999999997</v>
      </c>
      <c r="G429" s="19"/>
      <c r="H429" s="9">
        <v>1.1299841188483515</v>
      </c>
      <c r="I429" s="9">
        <v>1.3244305015401161</v>
      </c>
      <c r="J429" s="9">
        <v>1.1691035794846307</v>
      </c>
      <c r="K429" s="9">
        <v>1.0863979820722895</v>
      </c>
      <c r="L429" s="9">
        <v>1.2231379236640452</v>
      </c>
      <c r="M429" s="9">
        <v>1.1525046253388249</v>
      </c>
      <c r="N429" s="19"/>
      <c r="O429" s="9">
        <f t="shared" si="199"/>
        <v>2.4622338755842477</v>
      </c>
      <c r="P429" s="9">
        <f t="shared" si="200"/>
        <v>2.5702429756600407</v>
      </c>
      <c r="Q429" s="9">
        <f t="shared" si="201"/>
        <v>2.5535412606917189</v>
      </c>
      <c r="R429" s="9">
        <f t="shared" si="202"/>
        <v>2.6077112027665099</v>
      </c>
      <c r="S429" s="9">
        <f t="shared" si="203"/>
        <v>2.5887432345614525</v>
      </c>
      <c r="T429" s="9">
        <f t="shared" si="204"/>
        <v>2.551314571068473</v>
      </c>
      <c r="U429" s="19"/>
      <c r="V429" s="16">
        <f t="shared" si="205"/>
        <v>-0.21260437443208377</v>
      </c>
      <c r="W429" s="16">
        <f t="shared" si="206"/>
        <v>-0.81757365720852371</v>
      </c>
      <c r="X429" s="16">
        <f t="shared" si="207"/>
        <v>0.82020104508326497</v>
      </c>
      <c r="Y429" s="16">
        <f t="shared" si="208"/>
        <v>-0.637057109231142</v>
      </c>
      <c r="Z429" s="16">
        <f t="shared" si="209"/>
        <v>-0.85730491324546165</v>
      </c>
      <c r="AA429" s="16">
        <f t="shared" si="210"/>
        <v>-6.8203788545248653E-2</v>
      </c>
      <c r="AB429" s="16">
        <f t="shared" si="211"/>
        <v>0.60584842124870386</v>
      </c>
      <c r="AC429" s="47">
        <f t="shared" si="212"/>
        <v>0.63990149860482515</v>
      </c>
      <c r="AD429" s="16">
        <f t="shared" si="213"/>
        <v>-0.2739166279636801</v>
      </c>
      <c r="AE429" s="16">
        <f t="shared" si="214"/>
        <v>0.45211390373911026</v>
      </c>
      <c r="AF429" s="16">
        <f t="shared" si="215"/>
        <v>-0.58209570373794084</v>
      </c>
      <c r="AG429" s="16">
        <f t="shared" si="216"/>
        <v>0.53454845764830072</v>
      </c>
      <c r="AH429" s="16">
        <f t="shared" si="217"/>
        <v>1.1015027023333346</v>
      </c>
      <c r="AI429" s="16">
        <f t="shared" si="218"/>
        <v>0.61288214585823875</v>
      </c>
      <c r="AJ429" s="16">
        <f t="shared" si="219"/>
        <v>0.75883312067697639</v>
      </c>
      <c r="AK429" s="16">
        <f t="shared" si="220"/>
        <v>0.66587149143220681</v>
      </c>
      <c r="AL429" s="47">
        <f t="shared" si="221"/>
        <v>-0.7183755564146308</v>
      </c>
      <c r="AM429" s="16">
        <f t="shared" si="222"/>
        <v>-0.99371607615270985</v>
      </c>
      <c r="AN429" s="16">
        <f t="shared" si="223"/>
        <v>1.4136046292656956</v>
      </c>
      <c r="AO429" s="16">
        <f t="shared" si="224"/>
        <v>-1.2830580787776253</v>
      </c>
      <c r="AP429" s="16">
        <f t="shared" si="225"/>
        <v>-0.47835322923718304</v>
      </c>
      <c r="AQ429" s="16">
        <f t="shared" si="226"/>
        <v>1.8629675960185441</v>
      </c>
      <c r="AR429" s="19"/>
      <c r="AS429" s="14">
        <v>9.7099999999999997E-4</v>
      </c>
      <c r="AT429" s="16">
        <v>0.17480899999999999</v>
      </c>
      <c r="AU429" s="14">
        <v>7.5699999999999997E-4</v>
      </c>
      <c r="AV429" s="16">
        <v>0.97502900000000003</v>
      </c>
      <c r="AW429" s="15">
        <v>0.414128</v>
      </c>
      <c r="AX429" s="15">
        <v>0.120297</v>
      </c>
      <c r="AY429" s="14">
        <v>8.2799999999999996E-4</v>
      </c>
      <c r="AZ429" s="37">
        <v>0.51388900000000004</v>
      </c>
      <c r="BA429" s="16">
        <v>2.9226999999999999</v>
      </c>
      <c r="BB429" s="16">
        <v>2.8514550000000001</v>
      </c>
      <c r="BC429" s="16">
        <f t="shared" si="198"/>
        <v>1.0249854898639466</v>
      </c>
      <c r="BD429" s="12">
        <v>188.20458099999999</v>
      </c>
      <c r="BE429" s="15">
        <v>3.0050970000000001</v>
      </c>
      <c r="BF429" s="15">
        <v>0.40104600000000001</v>
      </c>
      <c r="BG429" s="15">
        <v>0.60231100000000004</v>
      </c>
      <c r="BH429" s="15">
        <v>0.71414299999999997</v>
      </c>
      <c r="BI429" s="37">
        <v>0.19433</v>
      </c>
      <c r="BJ429" s="13">
        <v>954.52983700000004</v>
      </c>
      <c r="BK429" s="15">
        <v>0.239508</v>
      </c>
      <c r="BL429" s="15">
        <v>6.9370019999999997</v>
      </c>
      <c r="BM429" s="16">
        <v>8.4676489999999998</v>
      </c>
      <c r="BN429" s="15">
        <v>0.19647999999999999</v>
      </c>
      <c r="BO429" s="19"/>
      <c r="BP429" s="11">
        <v>180.85714300000001</v>
      </c>
      <c r="BQ429" s="40">
        <v>32.52872</v>
      </c>
      <c r="BR429" s="40">
        <v>31.906229</v>
      </c>
      <c r="BS429" s="39">
        <v>21.649951000000001</v>
      </c>
      <c r="BT429" s="39">
        <v>59.536380999999999</v>
      </c>
      <c r="BU429" s="40">
        <v>1.1845140000000001</v>
      </c>
      <c r="BV429" s="40">
        <v>67.223121000000006</v>
      </c>
      <c r="BW429" s="39">
        <v>50.582996000000001</v>
      </c>
      <c r="BX429" s="39">
        <v>69.065196</v>
      </c>
      <c r="BY429" s="40">
        <v>2.003825</v>
      </c>
      <c r="BZ429" s="40">
        <v>0.486622</v>
      </c>
      <c r="CA429" s="39">
        <v>4.1697439999999997</v>
      </c>
      <c r="CB429" s="39">
        <v>6.033074</v>
      </c>
      <c r="CC429" s="39">
        <v>9.2950619999999997</v>
      </c>
      <c r="CD429" s="39">
        <v>11.021407</v>
      </c>
      <c r="CE429" s="39">
        <v>10.434434</v>
      </c>
      <c r="CF429" s="40">
        <v>1.351477</v>
      </c>
      <c r="CG429" s="40">
        <v>12.164858000000001</v>
      </c>
      <c r="CH429" s="40">
        <v>0.878108</v>
      </c>
      <c r="CI429" s="40">
        <v>0.79535199999999995</v>
      </c>
      <c r="CJ429" s="40">
        <v>0.93608100000000005</v>
      </c>
      <c r="CK429" s="40">
        <v>20.187857999999999</v>
      </c>
      <c r="CL429" s="40">
        <v>7.9313999999999996E-2</v>
      </c>
      <c r="CM429" s="41">
        <v>27.573813000000001</v>
      </c>
      <c r="CN429" s="41">
        <v>31.492045999999998</v>
      </c>
      <c r="CO429" s="11">
        <v>610.83129899999994</v>
      </c>
      <c r="CP429" s="40">
        <v>69.704323000000002</v>
      </c>
      <c r="CQ429" s="40">
        <v>19.168962000000001</v>
      </c>
      <c r="CR429" s="40">
        <v>3.6685270000000001</v>
      </c>
      <c r="CS429" s="40">
        <v>24.433287</v>
      </c>
      <c r="CT429" s="40">
        <v>1.1837740000000001</v>
      </c>
      <c r="CU429" s="40">
        <v>17.245144</v>
      </c>
      <c r="CV429" s="40">
        <v>0.18964700000000001</v>
      </c>
      <c r="CW429" s="40">
        <v>7.2296209999999999</v>
      </c>
      <c r="CX429" s="40">
        <v>31.965864</v>
      </c>
      <c r="CY429" s="40">
        <v>1.6083209999999999</v>
      </c>
      <c r="CZ429" s="40">
        <v>7.2355980000000004</v>
      </c>
      <c r="DA429" s="40">
        <v>4.1397849999999998</v>
      </c>
      <c r="DB429" s="40">
        <v>2.7674759999999998</v>
      </c>
      <c r="DC429" s="40">
        <v>1.0080439999999999</v>
      </c>
    </row>
    <row r="430" spans="1:107" x14ac:dyDescent="0.25">
      <c r="A430" s="6" t="s">
        <v>698</v>
      </c>
      <c r="B430" s="5" t="s">
        <v>56</v>
      </c>
      <c r="C430" s="5" t="s">
        <v>114</v>
      </c>
      <c r="D430" s="24">
        <f t="shared" si="195"/>
        <v>0.83135099999999995</v>
      </c>
      <c r="E430" s="24">
        <f t="shared" si="196"/>
        <v>7.5966000000000006E-2</v>
      </c>
      <c r="F430" s="8">
        <f t="shared" si="197"/>
        <v>0.90731699999999993</v>
      </c>
      <c r="G430" s="19"/>
      <c r="H430" s="9">
        <v>1.7952710481074508</v>
      </c>
      <c r="I430" s="9">
        <v>1.5316082946172163</v>
      </c>
      <c r="J430" s="9">
        <v>1.7011079504355342</v>
      </c>
      <c r="K430" s="9">
        <v>1.1531251805026663</v>
      </c>
      <c r="L430" s="9">
        <v>1.697204315135737</v>
      </c>
      <c r="M430" s="9">
        <v>1.5066551727126711</v>
      </c>
      <c r="N430" s="19"/>
      <c r="O430" s="9">
        <f t="shared" si="199"/>
        <v>2.4653199730685929</v>
      </c>
      <c r="P430" s="9">
        <f t="shared" si="200"/>
        <v>2.5017179503971572</v>
      </c>
      <c r="Q430" s="9">
        <f t="shared" si="201"/>
        <v>2.5898337686865283</v>
      </c>
      <c r="R430" s="9">
        <f t="shared" si="202"/>
        <v>2.4203331234295176</v>
      </c>
      <c r="S430" s="9">
        <f t="shared" si="203"/>
        <v>2.5962792346514991</v>
      </c>
      <c r="T430" s="9">
        <f t="shared" si="204"/>
        <v>2.5342133671801887</v>
      </c>
      <c r="U430" s="19"/>
      <c r="V430" s="16">
        <f t="shared" si="205"/>
        <v>-0.19804261602063511</v>
      </c>
      <c r="W430" s="16">
        <f t="shared" si="206"/>
        <v>-0.87844100431724781</v>
      </c>
      <c r="X430" s="16">
        <f t="shared" si="207"/>
        <v>0.8958001359037242</v>
      </c>
      <c r="Y430" s="16">
        <f t="shared" si="208"/>
        <v>-1.1404163554920952</v>
      </c>
      <c r="Z430" s="16">
        <f t="shared" si="209"/>
        <v>-1.0837731161642143</v>
      </c>
      <c r="AA430" s="16">
        <f t="shared" si="210"/>
        <v>-0.12077205524729676</v>
      </c>
      <c r="AB430" s="16">
        <f t="shared" si="211"/>
        <v>0.68367076902267498</v>
      </c>
      <c r="AC430" s="47">
        <f t="shared" si="212"/>
        <v>0.68977693708891563</v>
      </c>
      <c r="AD430" s="16">
        <f t="shared" si="213"/>
        <v>-1.0431097077544114</v>
      </c>
      <c r="AE430" s="16">
        <f t="shared" si="214"/>
        <v>1.0625425008904976</v>
      </c>
      <c r="AF430" s="16">
        <f t="shared" si="215"/>
        <v>-1.1035602018271748</v>
      </c>
      <c r="AG430" s="16">
        <f t="shared" si="216"/>
        <v>1.4453927975371885</v>
      </c>
      <c r="AH430" s="16">
        <f t="shared" si="217"/>
        <v>1.2708761757400615</v>
      </c>
      <c r="AI430" s="16">
        <f t="shared" si="218"/>
        <v>1.9650134696561996</v>
      </c>
      <c r="AJ430" s="16">
        <f t="shared" si="219"/>
        <v>2.3859038752931414</v>
      </c>
      <c r="AK430" s="16">
        <f t="shared" si="220"/>
        <v>1.0117466715987422</v>
      </c>
      <c r="AL430" s="47">
        <f t="shared" si="221"/>
        <v>-1.0360359219777679</v>
      </c>
      <c r="AM430" s="16">
        <f t="shared" si="222"/>
        <v>0.98809932501229125</v>
      </c>
      <c r="AN430" s="16">
        <f t="shared" si="223"/>
        <v>0.69177606980332107</v>
      </c>
      <c r="AO430" s="16">
        <f t="shared" si="224"/>
        <v>0.74681092500426338</v>
      </c>
      <c r="AP430" s="16">
        <f t="shared" si="225"/>
        <v>-0.42442903040383928</v>
      </c>
      <c r="AQ430" s="16">
        <f t="shared" si="226"/>
        <v>0.59490311968958565</v>
      </c>
      <c r="AR430" s="19"/>
      <c r="AS430" s="14">
        <v>9.7300000000000002E-4</v>
      </c>
      <c r="AT430" s="16">
        <v>0.16662399999999999</v>
      </c>
      <c r="AU430" s="14">
        <v>7.67E-4</v>
      </c>
      <c r="AV430" s="16">
        <v>0.34572599999999998</v>
      </c>
      <c r="AW430" s="15">
        <v>0.38375599999999999</v>
      </c>
      <c r="AX430" s="15">
        <v>0.11622399999999999</v>
      </c>
      <c r="AY430" s="14">
        <v>8.3600000000000005E-4</v>
      </c>
      <c r="AZ430" s="37">
        <v>0.52080300000000002</v>
      </c>
      <c r="BA430" s="16">
        <v>2.5839910000000001</v>
      </c>
      <c r="BB430" s="16">
        <v>3.2165219999999999</v>
      </c>
      <c r="BC430" s="16">
        <f t="shared" si="198"/>
        <v>0.80334939415928142</v>
      </c>
      <c r="BD430" s="12">
        <v>205.39110099999999</v>
      </c>
      <c r="BE430" s="15">
        <v>3.2681800000000001</v>
      </c>
      <c r="BF430" s="15">
        <v>0.78497099999999997</v>
      </c>
      <c r="BG430" s="15">
        <v>1.2543139999999999</v>
      </c>
      <c r="BH430" s="15">
        <v>0.83135099999999995</v>
      </c>
      <c r="BI430" s="37">
        <v>7.5966000000000006E-2</v>
      </c>
      <c r="BJ430" s="13">
        <v>1594.38147</v>
      </c>
      <c r="BK430" s="15">
        <v>0.206424</v>
      </c>
      <c r="BL430" s="15">
        <v>7.4213440000000004</v>
      </c>
      <c r="BM430" s="16">
        <v>8.6703709999999994</v>
      </c>
      <c r="BN430" s="15">
        <v>0.18093300000000001</v>
      </c>
      <c r="BO430" s="19"/>
      <c r="BP430" s="11">
        <v>186.66666699999999</v>
      </c>
      <c r="BQ430" s="40">
        <v>43.319527999999998</v>
      </c>
      <c r="BR430" s="40">
        <v>51.021863000000003</v>
      </c>
      <c r="BS430" s="39">
        <v>16.365836000000002</v>
      </c>
      <c r="BT430" s="39">
        <v>34.758549000000002</v>
      </c>
      <c r="BU430" s="40">
        <v>0.83721999999999996</v>
      </c>
      <c r="BV430" s="40">
        <v>82.919804999999997</v>
      </c>
      <c r="BW430" s="39">
        <v>57.641038999999999</v>
      </c>
      <c r="BX430" s="39">
        <v>92.088673999999997</v>
      </c>
      <c r="BY430" s="40">
        <v>2.5847479999999998</v>
      </c>
      <c r="BZ430" s="40">
        <v>0.63339299999999998</v>
      </c>
      <c r="CA430" s="39">
        <v>4.0704339999999997</v>
      </c>
      <c r="CB430" s="39">
        <v>8.9805799999999998</v>
      </c>
      <c r="CC430" s="39">
        <v>10.802163999999999</v>
      </c>
      <c r="CD430" s="39">
        <v>10.47165</v>
      </c>
      <c r="CE430" s="39">
        <v>9.1297650000000008</v>
      </c>
      <c r="CF430" s="40">
        <v>1.485865</v>
      </c>
      <c r="CG430" s="40">
        <v>23.538001000000001</v>
      </c>
      <c r="CH430" s="40">
        <v>1.6235999999999999</v>
      </c>
      <c r="CI430" s="40">
        <v>1.7835259999999999</v>
      </c>
      <c r="CJ430" s="40">
        <v>2.2120060000000001</v>
      </c>
      <c r="CK430" s="40">
        <v>15.913001</v>
      </c>
      <c r="CL430" s="40">
        <v>3.1949999999999999E-2</v>
      </c>
      <c r="CM430" s="41">
        <v>29.254928</v>
      </c>
      <c r="CN430" s="41">
        <v>39.304166000000002</v>
      </c>
      <c r="CO430" s="11">
        <v>831.43884300000002</v>
      </c>
      <c r="CP430" s="40">
        <v>75.317543000000001</v>
      </c>
      <c r="CQ430" s="40">
        <v>17.599025999999999</v>
      </c>
      <c r="CR430" s="40">
        <v>4.8355569999999997</v>
      </c>
      <c r="CS430" s="40">
        <v>32.154003000000003</v>
      </c>
      <c r="CT430" s="40">
        <v>1.421211</v>
      </c>
      <c r="CU430" s="40">
        <v>10.247334</v>
      </c>
      <c r="CV430" s="40">
        <v>7.2765999999999997E-2</v>
      </c>
      <c r="CW430" s="40">
        <v>8.2113619999999994</v>
      </c>
      <c r="CX430" s="40">
        <v>29.695052</v>
      </c>
      <c r="CY430" s="40">
        <v>1.520165</v>
      </c>
      <c r="CZ430" s="40">
        <v>7.10778</v>
      </c>
      <c r="DA430" s="40">
        <v>3.9932280000000002</v>
      </c>
      <c r="DB430" s="40">
        <v>3.203427</v>
      </c>
      <c r="DC430" s="40">
        <v>1.00617</v>
      </c>
    </row>
    <row r="431" spans="1:107" x14ac:dyDescent="0.25">
      <c r="A431" s="6" t="s">
        <v>542</v>
      </c>
      <c r="B431" s="5" t="s">
        <v>56</v>
      </c>
      <c r="C431" s="10" t="s">
        <v>146</v>
      </c>
      <c r="D431" s="24">
        <f t="shared" si="195"/>
        <v>0.43086600000000003</v>
      </c>
      <c r="E431" s="24">
        <f t="shared" si="196"/>
        <v>0.47478900000000002</v>
      </c>
      <c r="F431" s="8">
        <f t="shared" si="197"/>
        <v>0.9056550000000001</v>
      </c>
      <c r="G431" s="19"/>
      <c r="H431" s="9">
        <v>1.2507384220077307</v>
      </c>
      <c r="I431" s="9">
        <v>1.2427125892421351</v>
      </c>
      <c r="J431" s="9">
        <v>1.0098578124006516</v>
      </c>
      <c r="K431" s="9">
        <v>1.1363789586976609</v>
      </c>
      <c r="L431" s="9">
        <v>1.1826766849224106</v>
      </c>
      <c r="M431" s="9">
        <v>1.06536652611029</v>
      </c>
      <c r="N431" s="19"/>
      <c r="O431" s="9">
        <f t="shared" si="199"/>
        <v>2.3485568217559747</v>
      </c>
      <c r="P431" s="9">
        <f t="shared" si="200"/>
        <v>2.1434330746542525</v>
      </c>
      <c r="Q431" s="9">
        <f t="shared" si="201"/>
        <v>2.2966752854792674</v>
      </c>
      <c r="R431" s="9">
        <f t="shared" si="202"/>
        <v>2.2637025215164819</v>
      </c>
      <c r="S431" s="9">
        <f t="shared" si="203"/>
        <v>2.3320661526594675</v>
      </c>
      <c r="T431" s="9">
        <f t="shared" si="204"/>
        <v>2.211693403938749</v>
      </c>
      <c r="U431" s="19"/>
      <c r="V431" s="16">
        <f t="shared" si="205"/>
        <v>0.23152925711708933</v>
      </c>
      <c r="W431" s="16">
        <f t="shared" si="206"/>
        <v>-0.1455639374560399</v>
      </c>
      <c r="X431" s="16">
        <f t="shared" si="207"/>
        <v>0.26076777301186865</v>
      </c>
      <c r="Y431" s="16">
        <f t="shared" si="208"/>
        <v>0.37748249126250366</v>
      </c>
      <c r="Z431" s="16">
        <f t="shared" si="209"/>
        <v>-0.5205106359692131</v>
      </c>
      <c r="AA431" s="16">
        <f t="shared" si="210"/>
        <v>-0.10700079559321232</v>
      </c>
      <c r="AB431" s="16">
        <f t="shared" si="211"/>
        <v>0.32374241056806202</v>
      </c>
      <c r="AC431" s="47">
        <f t="shared" si="212"/>
        <v>-1.166043807416337E-2</v>
      </c>
      <c r="AD431" s="16">
        <f t="shared" si="213"/>
        <v>0.51527448630690675</v>
      </c>
      <c r="AE431" s="16">
        <f t="shared" si="214"/>
        <v>-1.7749079742787003E-4</v>
      </c>
      <c r="AF431" s="16">
        <f t="shared" si="215"/>
        <v>-1.2560845434415662E-2</v>
      </c>
      <c r="AG431" s="16">
        <f t="shared" si="216"/>
        <v>-0.39256794785092769</v>
      </c>
      <c r="AH431" s="16">
        <f t="shared" si="217"/>
        <v>1.1068552756957468</v>
      </c>
      <c r="AI431" s="16">
        <f t="shared" si="218"/>
        <v>0.90159744614425619</v>
      </c>
      <c r="AJ431" s="16">
        <f t="shared" si="219"/>
        <v>0.81829579483797554</v>
      </c>
      <c r="AK431" s="16">
        <f t="shared" si="220"/>
        <v>-0.17006533380187006</v>
      </c>
      <c r="AL431" s="47">
        <f t="shared" si="221"/>
        <v>3.4308608242459876E-2</v>
      </c>
      <c r="AM431" s="16">
        <f t="shared" si="222"/>
        <v>-1.3073469679400438</v>
      </c>
      <c r="AN431" s="16">
        <f t="shared" si="223"/>
        <v>0.34222899716558963</v>
      </c>
      <c r="AO431" s="16">
        <f t="shared" si="224"/>
        <v>-1.393042041073375</v>
      </c>
      <c r="AP431" s="16">
        <f t="shared" si="225"/>
        <v>-1.1650750631520883</v>
      </c>
      <c r="AQ431" s="16">
        <f t="shared" si="226"/>
        <v>-0.3481316442723017</v>
      </c>
      <c r="AR431" s="19"/>
      <c r="AS431" s="14">
        <v>1.0319999999999999E-3</v>
      </c>
      <c r="AT431" s="16">
        <v>0.26517600000000002</v>
      </c>
      <c r="AU431" s="14">
        <v>6.8300000000000001E-4</v>
      </c>
      <c r="AV431" s="16">
        <v>2.2434129999999999</v>
      </c>
      <c r="AW431" s="15">
        <v>0.45929599999999998</v>
      </c>
      <c r="AX431" s="15">
        <v>0.11729100000000001</v>
      </c>
      <c r="AY431" s="14">
        <v>7.9900000000000001E-4</v>
      </c>
      <c r="AZ431" s="37">
        <v>0.423566</v>
      </c>
      <c r="BA431" s="16">
        <v>3.2702149999999999</v>
      </c>
      <c r="BB431" s="16">
        <v>2.580962</v>
      </c>
      <c r="BC431" s="16">
        <f t="shared" si="198"/>
        <v>1.2670527500986066</v>
      </c>
      <c r="BD431" s="12">
        <v>170.711027</v>
      </c>
      <c r="BE431" s="15">
        <v>3.0134110000000001</v>
      </c>
      <c r="BF431" s="15">
        <v>0.48302400000000001</v>
      </c>
      <c r="BG431" s="15">
        <v>0.626139</v>
      </c>
      <c r="BH431" s="15">
        <v>0.43086600000000003</v>
      </c>
      <c r="BI431" s="37">
        <v>0.47478900000000002</v>
      </c>
      <c r="BJ431" s="13">
        <v>853.27053799999999</v>
      </c>
      <c r="BK431" s="15">
        <v>0.19040299999999999</v>
      </c>
      <c r="BL431" s="15">
        <v>6.9107589999999997</v>
      </c>
      <c r="BM431" s="16">
        <v>5.8859950000000003</v>
      </c>
      <c r="BN431" s="15">
        <v>0.16937099999999999</v>
      </c>
      <c r="BO431" s="19"/>
      <c r="BP431" s="11">
        <v>190.875</v>
      </c>
      <c r="BQ431" s="40">
        <v>0</v>
      </c>
      <c r="BR431" s="40">
        <v>28.841899000000002</v>
      </c>
      <c r="BS431" s="39">
        <v>0</v>
      </c>
      <c r="BT431" s="39">
        <v>39.359338999999999</v>
      </c>
      <c r="BU431" s="40">
        <v>1.00885</v>
      </c>
      <c r="BV431" s="40">
        <v>51.430554999999998</v>
      </c>
      <c r="BW431" s="39">
        <v>0</v>
      </c>
      <c r="BX431" s="39">
        <v>52.904888999999997</v>
      </c>
      <c r="BY431" s="40">
        <v>0</v>
      </c>
      <c r="BZ431" s="40">
        <v>0.42391600000000002</v>
      </c>
      <c r="CA431" s="39">
        <v>0</v>
      </c>
      <c r="CB431" s="39">
        <v>2.2610399999999999</v>
      </c>
      <c r="CC431" s="39">
        <v>8.1357780000000002</v>
      </c>
      <c r="CD431" s="39">
        <v>10.936173</v>
      </c>
      <c r="CE431" s="39">
        <v>10.306863</v>
      </c>
      <c r="CF431" s="40">
        <v>1.246963</v>
      </c>
      <c r="CG431" s="40">
        <v>12.316876000000001</v>
      </c>
      <c r="CH431" s="40">
        <v>0.64377099999999998</v>
      </c>
      <c r="CI431" s="40">
        <v>0.55531900000000001</v>
      </c>
      <c r="CJ431" s="40">
        <v>0.65610199999999996</v>
      </c>
      <c r="CK431" s="40">
        <v>19.533875999999999</v>
      </c>
      <c r="CL431" s="40">
        <v>0.156389</v>
      </c>
      <c r="CM431" s="41">
        <v>23.266902000000002</v>
      </c>
      <c r="CN431" s="41">
        <v>33.192573000000003</v>
      </c>
      <c r="CO431" s="11">
        <v>668.87182600000006</v>
      </c>
      <c r="CP431" s="40">
        <v>59.692827000000001</v>
      </c>
      <c r="CQ431" s="40">
        <v>18.570284000000001</v>
      </c>
      <c r="CR431" s="40">
        <v>3.285857</v>
      </c>
      <c r="CS431" s="40">
        <v>26.902251</v>
      </c>
      <c r="CT431" s="40">
        <v>1.3863380000000001</v>
      </c>
      <c r="CU431" s="40">
        <v>8.6841249999999999</v>
      </c>
      <c r="CV431" s="40">
        <v>5.7211999999999999E-2</v>
      </c>
      <c r="CW431" s="40">
        <v>6.3067599999999997</v>
      </c>
      <c r="CX431" s="40">
        <v>27.335654000000002</v>
      </c>
      <c r="CY431" s="40">
        <v>1.3988229999999999</v>
      </c>
      <c r="CZ431" s="40">
        <v>6.1158130000000002</v>
      </c>
      <c r="DA431" s="40">
        <v>3.5052349999999999</v>
      </c>
      <c r="DB431" s="40">
        <v>2.393446</v>
      </c>
      <c r="DC431" s="40">
        <v>0.81066400000000005</v>
      </c>
    </row>
    <row r="432" spans="1:107" x14ac:dyDescent="0.25">
      <c r="A432" s="6" t="s">
        <v>646</v>
      </c>
      <c r="B432" s="5" t="s">
        <v>56</v>
      </c>
      <c r="C432" s="10" t="s">
        <v>98</v>
      </c>
      <c r="D432" s="24">
        <f t="shared" si="195"/>
        <v>0.83466300000000004</v>
      </c>
      <c r="E432" s="24">
        <f t="shared" si="196"/>
        <v>7.0289000000000004E-2</v>
      </c>
      <c r="F432" s="8">
        <f t="shared" si="197"/>
        <v>0.90495200000000009</v>
      </c>
      <c r="G432" s="19"/>
      <c r="H432" s="9">
        <v>1.599869974753289</v>
      </c>
      <c r="I432" s="9">
        <v>1.4281014230398061</v>
      </c>
      <c r="J432" s="9">
        <v>1.3822739590713105</v>
      </c>
      <c r="K432" s="9">
        <v>1.1915694486590098</v>
      </c>
      <c r="L432" s="9">
        <v>1.4887002906734339</v>
      </c>
      <c r="M432" s="9">
        <v>1.2789221500273724</v>
      </c>
      <c r="N432" s="19"/>
      <c r="O432" s="9">
        <f t="shared" si="199"/>
        <v>2.5456999443656834</v>
      </c>
      <c r="P432" s="9">
        <f t="shared" si="200"/>
        <v>2.366188384237411</v>
      </c>
      <c r="Q432" s="9">
        <f t="shared" si="201"/>
        <v>2.4641677482689763</v>
      </c>
      <c r="R432" s="9">
        <f t="shared" si="202"/>
        <v>2.7466400290383501</v>
      </c>
      <c r="S432" s="9">
        <f t="shared" si="203"/>
        <v>2.5003680909090211</v>
      </c>
      <c r="T432" s="9">
        <f t="shared" si="204"/>
        <v>2.3904808119290237</v>
      </c>
      <c r="U432" s="19"/>
      <c r="V432" s="16">
        <f t="shared" si="205"/>
        <v>-0.72954679803849853</v>
      </c>
      <c r="W432" s="16">
        <f t="shared" si="206"/>
        <v>-0.88583283608585772</v>
      </c>
      <c r="X432" s="16">
        <f t="shared" si="207"/>
        <v>0.404406045570741</v>
      </c>
      <c r="Y432" s="16">
        <f t="shared" si="208"/>
        <v>0.30607908693347785</v>
      </c>
      <c r="Z432" s="16">
        <f t="shared" si="209"/>
        <v>-0.74580817156746515</v>
      </c>
      <c r="AA432" s="16">
        <f t="shared" si="210"/>
        <v>-0.71145197026962148</v>
      </c>
      <c r="AB432" s="16">
        <f t="shared" si="211"/>
        <v>2.2180812943927139E-2</v>
      </c>
      <c r="AC432" s="47">
        <f t="shared" si="212"/>
        <v>0.6955623148245591</v>
      </c>
      <c r="AD432" s="16">
        <f t="shared" si="213"/>
        <v>-0.22783666911394787</v>
      </c>
      <c r="AE432" s="16">
        <f t="shared" si="214"/>
        <v>-8.4516551878595927E-2</v>
      </c>
      <c r="AF432" s="16">
        <f t="shared" si="215"/>
        <v>-0.25738246951513449</v>
      </c>
      <c r="AG432" s="16">
        <f t="shared" si="216"/>
        <v>0.37568920679762596</v>
      </c>
      <c r="AH432" s="16">
        <f t="shared" si="217"/>
        <v>1.2776386764134773</v>
      </c>
      <c r="AI432" s="16">
        <f t="shared" si="218"/>
        <v>1.0348929240191151</v>
      </c>
      <c r="AJ432" s="16">
        <f t="shared" si="219"/>
        <v>1.0103840893179468</v>
      </c>
      <c r="AK432" s="16">
        <f t="shared" si="220"/>
        <v>1.0215202245704813</v>
      </c>
      <c r="AL432" s="47">
        <f t="shared" si="221"/>
        <v>-1.0512716177577512</v>
      </c>
      <c r="AM432" s="16">
        <f t="shared" si="222"/>
        <v>-1.2228441824042391</v>
      </c>
      <c r="AN432" s="16">
        <f t="shared" si="223"/>
        <v>1.1726460205514391</v>
      </c>
      <c r="AO432" s="16">
        <f t="shared" si="224"/>
        <v>-1.2055081325702344</v>
      </c>
      <c r="AP432" s="16">
        <f t="shared" si="225"/>
        <v>-0.94755829086299159</v>
      </c>
      <c r="AQ432" s="16">
        <f t="shared" si="226"/>
        <v>0.53634067716020861</v>
      </c>
      <c r="AR432" s="19"/>
      <c r="AS432" s="14">
        <v>8.9999999999999998E-4</v>
      </c>
      <c r="AT432" s="16">
        <v>0.16563</v>
      </c>
      <c r="AU432" s="14">
        <v>7.0200000000000004E-4</v>
      </c>
      <c r="AV432" s="16">
        <v>2.1541440000000001</v>
      </c>
      <c r="AW432" s="15">
        <v>0.42908099999999999</v>
      </c>
      <c r="AX432" s="15">
        <v>7.0458000000000007E-2</v>
      </c>
      <c r="AY432" s="14">
        <v>7.6800000000000002E-4</v>
      </c>
      <c r="AZ432" s="37">
        <v>0.52160499999999999</v>
      </c>
      <c r="BA432" s="16">
        <v>2.9429910000000001</v>
      </c>
      <c r="BB432" s="16">
        <v>2.5305230000000001</v>
      </c>
      <c r="BC432" s="16">
        <f t="shared" si="198"/>
        <v>1.1629971353747823</v>
      </c>
      <c r="BD432" s="12">
        <v>185.20710099999999</v>
      </c>
      <c r="BE432" s="15">
        <v>3.2786840000000002</v>
      </c>
      <c r="BF432" s="15">
        <v>0.520872</v>
      </c>
      <c r="BG432" s="15">
        <v>0.70311299999999999</v>
      </c>
      <c r="BH432" s="15">
        <v>0.83466300000000004</v>
      </c>
      <c r="BI432" s="37">
        <v>7.0289000000000004E-2</v>
      </c>
      <c r="BJ432" s="13">
        <v>880.553223</v>
      </c>
      <c r="BK432" s="15">
        <v>0.228464</v>
      </c>
      <c r="BL432" s="15">
        <v>6.9555059999999997</v>
      </c>
      <c r="BM432" s="16">
        <v>6.7037250000000004</v>
      </c>
      <c r="BN432" s="15">
        <v>0.18021499999999999</v>
      </c>
      <c r="BO432" s="19"/>
      <c r="BP432" s="11">
        <v>220</v>
      </c>
      <c r="BQ432" s="40">
        <v>26.592811999999999</v>
      </c>
      <c r="BR432" s="40">
        <v>28.456068999999999</v>
      </c>
      <c r="BS432" s="39">
        <v>22.482302000000001</v>
      </c>
      <c r="BT432" s="39">
        <v>41.719414</v>
      </c>
      <c r="BU432" s="40">
        <v>1.0101439999999999</v>
      </c>
      <c r="BV432" s="40">
        <v>51.379131999999998</v>
      </c>
      <c r="BW432" s="39">
        <v>47.402034</v>
      </c>
      <c r="BX432" s="39">
        <v>58.471127000000003</v>
      </c>
      <c r="BY432" s="40">
        <v>1.736076</v>
      </c>
      <c r="BZ432" s="40">
        <v>0.41672500000000001</v>
      </c>
      <c r="CA432" s="39">
        <v>4.1351690000000003</v>
      </c>
      <c r="CB432" s="39">
        <v>2.8882720000000002</v>
      </c>
      <c r="CC432" s="39">
        <v>6.036975</v>
      </c>
      <c r="CD432" s="39">
        <v>11.209504000000001</v>
      </c>
      <c r="CE432" s="39">
        <v>9.8978929999999998</v>
      </c>
      <c r="CF432" s="40">
        <v>1.2837259999999999</v>
      </c>
      <c r="CG432" s="40">
        <v>13.2454</v>
      </c>
      <c r="CH432" s="40">
        <v>0.68201199999999995</v>
      </c>
      <c r="CI432" s="40">
        <v>0.55832000000000004</v>
      </c>
      <c r="CJ432" s="40">
        <v>0.70394999999999996</v>
      </c>
      <c r="CK432" s="40">
        <v>19.724800999999999</v>
      </c>
      <c r="CL432" s="40">
        <v>9.8000000000000004E-2</v>
      </c>
      <c r="CM432" s="41">
        <v>22.929532999999999</v>
      </c>
      <c r="CN432" s="41">
        <v>36.849494</v>
      </c>
      <c r="CO432" s="11">
        <v>714.33824500000003</v>
      </c>
      <c r="CP432" s="40">
        <v>62.823096999999997</v>
      </c>
      <c r="CQ432" s="40">
        <v>19.678256999999999</v>
      </c>
      <c r="CR432" s="40">
        <v>3.692517</v>
      </c>
      <c r="CS432" s="40">
        <v>28.616802</v>
      </c>
      <c r="CT432" s="40">
        <v>1.3075300000000001</v>
      </c>
      <c r="CU432" s="40">
        <v>22.574801000000001</v>
      </c>
      <c r="CV432" s="40">
        <v>0.12044299999999999</v>
      </c>
      <c r="CW432" s="40">
        <v>8.2469099999999997</v>
      </c>
      <c r="CX432" s="40">
        <v>29.198851000000001</v>
      </c>
      <c r="CY432" s="40">
        <v>1.4230160000000001</v>
      </c>
      <c r="CZ432" s="40">
        <v>6.0483989999999999</v>
      </c>
      <c r="DA432" s="40">
        <v>3.568174</v>
      </c>
      <c r="DB432" s="40">
        <v>2.663144</v>
      </c>
      <c r="DC432" s="40">
        <v>0.85874899999999998</v>
      </c>
    </row>
    <row r="433" spans="1:107" x14ac:dyDescent="0.25">
      <c r="A433" s="6" t="s">
        <v>690</v>
      </c>
      <c r="B433" s="5" t="s">
        <v>56</v>
      </c>
      <c r="C433" s="5" t="s">
        <v>201</v>
      </c>
      <c r="D433" s="24">
        <f t="shared" si="195"/>
        <v>0.579596</v>
      </c>
      <c r="E433" s="24">
        <f t="shared" si="196"/>
        <v>0.32318599999999997</v>
      </c>
      <c r="F433" s="8">
        <f t="shared" si="197"/>
        <v>0.90278199999999997</v>
      </c>
      <c r="G433" s="19"/>
      <c r="H433" s="9">
        <v>1.7238529257146045</v>
      </c>
      <c r="I433" s="9">
        <v>1.658073215354565</v>
      </c>
      <c r="J433" s="9">
        <v>1.5362424650178363</v>
      </c>
      <c r="K433" s="9">
        <v>1.2069288785449475</v>
      </c>
      <c r="L433" s="9">
        <v>1.660157442868047</v>
      </c>
      <c r="M433" s="9">
        <v>1.4080685337630152</v>
      </c>
      <c r="N433" s="19"/>
      <c r="O433" s="9">
        <f t="shared" si="199"/>
        <v>2.4322076571142786</v>
      </c>
      <c r="P433" s="9">
        <f t="shared" si="200"/>
        <v>2.5224537352292136</v>
      </c>
      <c r="Q433" s="9">
        <f t="shared" si="201"/>
        <v>2.4275309219588572</v>
      </c>
      <c r="R433" s="9">
        <f t="shared" si="202"/>
        <v>2.6259355941172013</v>
      </c>
      <c r="S433" s="9">
        <f t="shared" si="203"/>
        <v>2.4356114466879069</v>
      </c>
      <c r="T433" s="9">
        <f t="shared" si="204"/>
        <v>2.265457731718318</v>
      </c>
      <c r="U433" s="19"/>
      <c r="V433" s="16">
        <f t="shared" si="205"/>
        <v>-0.24172789125498029</v>
      </c>
      <c r="W433" s="16">
        <f t="shared" si="206"/>
        <v>-0.49625206878813727</v>
      </c>
      <c r="X433" s="16">
        <f t="shared" si="207"/>
        <v>0.35904659107846532</v>
      </c>
      <c r="Y433" s="16">
        <f t="shared" si="208"/>
        <v>-0.33025099286500348</v>
      </c>
      <c r="Z433" s="16">
        <f t="shared" si="209"/>
        <v>-0.62721286116898101</v>
      </c>
      <c r="AA433" s="16">
        <f t="shared" si="210"/>
        <v>-0.47044847306182813</v>
      </c>
      <c r="AB433" s="16">
        <f t="shared" si="211"/>
        <v>0.19728109543536035</v>
      </c>
      <c r="AC433" s="47">
        <f t="shared" si="212"/>
        <v>0.251898864855362</v>
      </c>
      <c r="AD433" s="16">
        <f t="shared" si="213"/>
        <v>8.8196076457246909E-3</v>
      </c>
      <c r="AE433" s="16">
        <f t="shared" si="214"/>
        <v>-6.4625248113224135E-2</v>
      </c>
      <c r="AF433" s="16">
        <f t="shared" si="215"/>
        <v>-0.17374798714161685</v>
      </c>
      <c r="AG433" s="16">
        <f t="shared" si="216"/>
        <v>5.4025881618615615E-2</v>
      </c>
      <c r="AH433" s="16">
        <f t="shared" si="217"/>
        <v>-0.83318603397473168</v>
      </c>
      <c r="AI433" s="16">
        <f t="shared" si="218"/>
        <v>-0.79954699755226355</v>
      </c>
      <c r="AJ433" s="16">
        <f t="shared" si="219"/>
        <v>-0.74423145614800312</v>
      </c>
      <c r="AK433" s="16">
        <f t="shared" si="220"/>
        <v>0.26882975481126919</v>
      </c>
      <c r="AL433" s="47">
        <f t="shared" si="221"/>
        <v>-0.37255719893259581</v>
      </c>
      <c r="AM433" s="16">
        <f t="shared" si="222"/>
        <v>-1.1068070109495034</v>
      </c>
      <c r="AN433" s="16">
        <f t="shared" si="223"/>
        <v>1.7655953241576823</v>
      </c>
      <c r="AO433" s="16">
        <f t="shared" si="224"/>
        <v>-1.0620717453594712</v>
      </c>
      <c r="AP433" s="16">
        <f t="shared" si="225"/>
        <v>-0.83221558878962565</v>
      </c>
      <c r="AQ433" s="16">
        <f t="shared" si="226"/>
        <v>1.0848538053079071</v>
      </c>
      <c r="AR433" s="19"/>
      <c r="AS433" s="14">
        <v>9.6699999999999998E-4</v>
      </c>
      <c r="AT433" s="16">
        <v>0.21801799999999999</v>
      </c>
      <c r="AU433" s="14">
        <v>6.96E-4</v>
      </c>
      <c r="AV433" s="16">
        <v>1.3586</v>
      </c>
      <c r="AW433" s="15">
        <v>0.44498599999999999</v>
      </c>
      <c r="AX433" s="15">
        <v>8.9131000000000002E-2</v>
      </c>
      <c r="AY433" s="14">
        <v>7.8600000000000002E-4</v>
      </c>
      <c r="AZ433" s="37">
        <v>0.46010200000000001</v>
      </c>
      <c r="BA433" s="16">
        <v>3.0472009999999998</v>
      </c>
      <c r="BB433" s="16">
        <v>2.5424190000000002</v>
      </c>
      <c r="BC433" s="16">
        <f t="shared" si="198"/>
        <v>1.1985439850787771</v>
      </c>
      <c r="BD433" s="12">
        <v>179.13770700000001</v>
      </c>
      <c r="BE433" s="15">
        <v>0</v>
      </c>
      <c r="BF433" s="15">
        <v>0</v>
      </c>
      <c r="BG433" s="15">
        <v>0</v>
      </c>
      <c r="BH433" s="15">
        <v>0.579596</v>
      </c>
      <c r="BI433" s="37">
        <v>0.32318599999999997</v>
      </c>
      <c r="BJ433" s="13">
        <v>918.01714300000003</v>
      </c>
      <c r="BK433" s="15">
        <v>0.25564100000000001</v>
      </c>
      <c r="BL433" s="15">
        <v>6.9897309999999999</v>
      </c>
      <c r="BM433" s="16">
        <v>7.1373430000000004</v>
      </c>
      <c r="BN433" s="15">
        <v>0.18694</v>
      </c>
      <c r="BO433" s="19"/>
      <c r="BP433" s="11">
        <v>195.125</v>
      </c>
      <c r="BQ433" s="40">
        <v>0</v>
      </c>
      <c r="BR433" s="40">
        <v>29.224906000000001</v>
      </c>
      <c r="BS433" s="39">
        <v>0</v>
      </c>
      <c r="BT433" s="39">
        <v>49.652850999999998</v>
      </c>
      <c r="BU433" s="40">
        <v>1.1728940000000001</v>
      </c>
      <c r="BV433" s="40">
        <v>66.363646000000003</v>
      </c>
      <c r="BW433" s="39">
        <v>0</v>
      </c>
      <c r="BX433" s="39">
        <v>60.095120999999999</v>
      </c>
      <c r="BY433" s="40">
        <v>0</v>
      </c>
      <c r="BZ433" s="40">
        <v>0.46190700000000001</v>
      </c>
      <c r="CA433" s="39">
        <v>0</v>
      </c>
      <c r="CB433" s="39">
        <v>3.4997099999999999</v>
      </c>
      <c r="CC433" s="39">
        <v>7.0108629999999996</v>
      </c>
      <c r="CD433" s="39">
        <v>12.197903</v>
      </c>
      <c r="CE433" s="39">
        <v>10.619650999999999</v>
      </c>
      <c r="CF433" s="40">
        <v>1.2612410000000001</v>
      </c>
      <c r="CG433" s="40">
        <v>16.091750999999999</v>
      </c>
      <c r="CH433" s="40">
        <v>0.70327799999999996</v>
      </c>
      <c r="CI433" s="40">
        <v>0.65907300000000002</v>
      </c>
      <c r="CJ433" s="40">
        <v>0.73810600000000004</v>
      </c>
      <c r="CK433" s="40">
        <v>20.631875999999998</v>
      </c>
      <c r="CL433" s="40">
        <v>0.190995</v>
      </c>
      <c r="CM433" s="41">
        <v>27.567827000000001</v>
      </c>
      <c r="CN433" s="41">
        <v>34.510252000000001</v>
      </c>
      <c r="CO433" s="11">
        <v>790.92231000000004</v>
      </c>
      <c r="CP433" s="40">
        <v>66.390015000000005</v>
      </c>
      <c r="CQ433" s="40">
        <v>17.964918000000001</v>
      </c>
      <c r="CR433" s="40">
        <v>3.382225</v>
      </c>
      <c r="CS433" s="40">
        <v>27.244001999999998</v>
      </c>
      <c r="CT433" s="40">
        <v>1.2987439999999999</v>
      </c>
      <c r="CU433" s="40">
        <v>11.675625999999999</v>
      </c>
      <c r="CV433" s="40">
        <v>0.115783</v>
      </c>
      <c r="CW433" s="40">
        <v>7.1279649999999997</v>
      </c>
      <c r="CX433" s="40">
        <v>27.852582000000002</v>
      </c>
      <c r="CY433" s="40">
        <v>1.5225919999999999</v>
      </c>
      <c r="CZ433" s="40">
        <v>6.820246</v>
      </c>
      <c r="DA433" s="40">
        <v>3.4828459999999999</v>
      </c>
      <c r="DB433" s="40">
        <v>2.6391710000000002</v>
      </c>
      <c r="DC433" s="40">
        <v>0.93926799999999999</v>
      </c>
    </row>
    <row r="434" spans="1:107" x14ac:dyDescent="0.25">
      <c r="A434" s="6" t="s">
        <v>541</v>
      </c>
      <c r="B434" s="5" t="s">
        <v>56</v>
      </c>
      <c r="C434" s="10" t="s">
        <v>52</v>
      </c>
      <c r="D434" s="24">
        <f t="shared" si="195"/>
        <v>0.51266299999999998</v>
      </c>
      <c r="E434" s="24">
        <f t="shared" si="196"/>
        <v>0.38900899999999999</v>
      </c>
      <c r="F434" s="8">
        <f t="shared" si="197"/>
        <v>0.90167200000000003</v>
      </c>
      <c r="G434" s="19"/>
      <c r="H434" s="9">
        <v>1.2308684863452717</v>
      </c>
      <c r="I434" s="9">
        <v>1.0970379252722176</v>
      </c>
      <c r="J434" s="9">
        <v>1.1690617666430971</v>
      </c>
      <c r="K434" s="9">
        <v>1.038958015525917</v>
      </c>
      <c r="L434" s="9">
        <v>1.1804285420587741</v>
      </c>
      <c r="M434" s="9">
        <v>1.1630486979670738</v>
      </c>
      <c r="N434" s="19"/>
      <c r="O434" s="9">
        <f t="shared" si="199"/>
        <v>2.4560995991960128</v>
      </c>
      <c r="P434" s="9">
        <f t="shared" si="200"/>
        <v>2.4643042320071453</v>
      </c>
      <c r="Q434" s="9">
        <f t="shared" si="201"/>
        <v>2.4499131855540339</v>
      </c>
      <c r="R434" s="9">
        <f t="shared" si="202"/>
        <v>2.5425378542191179</v>
      </c>
      <c r="S434" s="9">
        <f t="shared" si="203"/>
        <v>2.4660340878655314</v>
      </c>
      <c r="T434" s="9">
        <f t="shared" si="204"/>
        <v>2.286862377749276</v>
      </c>
      <c r="U434" s="19"/>
      <c r="V434" s="16">
        <f t="shared" si="205"/>
        <v>-8.8829427934773303E-2</v>
      </c>
      <c r="W434" s="16">
        <f t="shared" si="206"/>
        <v>-0.42262377267042445</v>
      </c>
      <c r="X434" s="16">
        <f t="shared" si="207"/>
        <v>0.38928622740664881</v>
      </c>
      <c r="Y434" s="16">
        <f t="shared" si="208"/>
        <v>-0.18677789427644853</v>
      </c>
      <c r="Z434" s="16">
        <f t="shared" si="209"/>
        <v>-0.65359388651886063</v>
      </c>
      <c r="AA434" s="16">
        <f t="shared" si="210"/>
        <v>-0.39142183495315142</v>
      </c>
      <c r="AB434" s="16">
        <f t="shared" si="211"/>
        <v>0.29455903015282348</v>
      </c>
      <c r="AC434" s="47">
        <f t="shared" si="212"/>
        <v>0.1990874553757512</v>
      </c>
      <c r="AD434" s="16">
        <f t="shared" si="213"/>
        <v>0.13051557309047435</v>
      </c>
      <c r="AE434" s="16">
        <f t="shared" si="214"/>
        <v>0.16175705133080115</v>
      </c>
      <c r="AF434" s="16">
        <f t="shared" si="215"/>
        <v>-0.26923768143629434</v>
      </c>
      <c r="AG434" s="16">
        <f t="shared" si="216"/>
        <v>-3.1145927945121353E-2</v>
      </c>
      <c r="AH434" s="16">
        <f t="shared" si="217"/>
        <v>-0.83318603397473168</v>
      </c>
      <c r="AI434" s="16">
        <f t="shared" si="218"/>
        <v>-0.79954699755226355</v>
      </c>
      <c r="AJ434" s="16">
        <f t="shared" si="219"/>
        <v>-0.74423145614800312</v>
      </c>
      <c r="AK434" s="16">
        <f t="shared" si="220"/>
        <v>7.1313685651427455E-2</v>
      </c>
      <c r="AL434" s="47">
        <f t="shared" si="221"/>
        <v>-0.19590417738497676</v>
      </c>
      <c r="AM434" s="16">
        <f t="shared" si="222"/>
        <v>-1.1225694449004635</v>
      </c>
      <c r="AN434" s="16">
        <f t="shared" si="223"/>
        <v>1.4580480090149661</v>
      </c>
      <c r="AO434" s="16">
        <f t="shared" si="224"/>
        <v>-1.1074726623106523</v>
      </c>
      <c r="AP434" s="16">
        <f t="shared" si="225"/>
        <v>-0.88032873579971793</v>
      </c>
      <c r="AQ434" s="16">
        <f t="shared" si="226"/>
        <v>1.1313448808535125</v>
      </c>
      <c r="AR434" s="19"/>
      <c r="AS434" s="14">
        <v>9.8799999999999995E-4</v>
      </c>
      <c r="AT434" s="16">
        <v>0.22791900000000001</v>
      </c>
      <c r="AU434" s="14">
        <v>6.9999999999999999E-4</v>
      </c>
      <c r="AV434" s="16">
        <v>1.537971</v>
      </c>
      <c r="AW434" s="15">
        <v>0.44144800000000001</v>
      </c>
      <c r="AX434" s="15">
        <v>9.5254000000000005E-2</v>
      </c>
      <c r="AY434" s="14">
        <v>7.9600000000000005E-4</v>
      </c>
      <c r="AZ434" s="37">
        <v>0.45278099999999999</v>
      </c>
      <c r="BA434" s="16">
        <v>3.1007889999999998</v>
      </c>
      <c r="BB434" s="16">
        <v>2.677807</v>
      </c>
      <c r="BC434" s="16">
        <f t="shared" si="198"/>
        <v>1.1579583592096068</v>
      </c>
      <c r="BD434" s="12">
        <v>177.530619</v>
      </c>
      <c r="BE434" s="15">
        <v>0</v>
      </c>
      <c r="BF434" s="15">
        <v>0</v>
      </c>
      <c r="BG434" s="15">
        <v>0</v>
      </c>
      <c r="BH434" s="15">
        <v>0.51266299999999998</v>
      </c>
      <c r="BI434" s="37">
        <v>0.38900899999999999</v>
      </c>
      <c r="BJ434" s="13">
        <v>912.92806199999995</v>
      </c>
      <c r="BK434" s="15">
        <v>0.24154500000000001</v>
      </c>
      <c r="BL434" s="15">
        <v>6.978898</v>
      </c>
      <c r="BM434" s="16">
        <v>6.956467</v>
      </c>
      <c r="BN434" s="15">
        <v>0.18751000000000001</v>
      </c>
      <c r="BO434" s="19"/>
      <c r="BP434" s="11">
        <v>204</v>
      </c>
      <c r="BQ434" s="40">
        <v>27.190079000000001</v>
      </c>
      <c r="BR434" s="40">
        <v>29.209264999999998</v>
      </c>
      <c r="BS434" s="39">
        <v>23.530411999999998</v>
      </c>
      <c r="BT434" s="39">
        <v>50.751517999999997</v>
      </c>
      <c r="BU434" s="40">
        <v>1.2676430000000001</v>
      </c>
      <c r="BV434" s="40">
        <v>68.970687999999996</v>
      </c>
      <c r="BW434" s="39">
        <v>54.818415999999999</v>
      </c>
      <c r="BX434" s="39">
        <v>65.245987</v>
      </c>
      <c r="BY434" s="40">
        <v>1.9485250000000001</v>
      </c>
      <c r="BZ434" s="40">
        <v>0.51668400000000003</v>
      </c>
      <c r="CA434" s="39">
        <v>3.241908</v>
      </c>
      <c r="CB434" s="39">
        <v>3.442869</v>
      </c>
      <c r="CC434" s="39">
        <v>8.3752410000000008</v>
      </c>
      <c r="CD434" s="39">
        <v>12.296103</v>
      </c>
      <c r="CE434" s="39">
        <v>11.002212999999999</v>
      </c>
      <c r="CF434" s="40">
        <v>1.2957000000000001</v>
      </c>
      <c r="CG434" s="40">
        <v>14.537001</v>
      </c>
      <c r="CH434" s="40">
        <v>0.70241699999999996</v>
      </c>
      <c r="CI434" s="40">
        <v>0.72151900000000002</v>
      </c>
      <c r="CJ434" s="40">
        <v>0.811276</v>
      </c>
      <c r="CK434" s="40">
        <v>22.587501</v>
      </c>
      <c r="CL434" s="40">
        <v>0.15819</v>
      </c>
      <c r="CM434" s="41">
        <v>26.628022999999999</v>
      </c>
      <c r="CN434" s="41">
        <v>33.606828</v>
      </c>
      <c r="CO434" s="11">
        <v>812.49519299999997</v>
      </c>
      <c r="CP434" s="40">
        <v>63.933436999999998</v>
      </c>
      <c r="CQ434" s="40">
        <v>19.442404</v>
      </c>
      <c r="CR434" s="40">
        <v>3.7683420000000001</v>
      </c>
      <c r="CS434" s="40">
        <v>26.152127</v>
      </c>
      <c r="CT434" s="40">
        <v>1.296365</v>
      </c>
      <c r="CU434" s="40">
        <v>5.4675000000000002</v>
      </c>
      <c r="CV434" s="40">
        <v>0.13904</v>
      </c>
      <c r="CW434" s="40">
        <v>6.3367639999999996</v>
      </c>
      <c r="CX434" s="40">
        <v>25.850019</v>
      </c>
      <c r="CY434" s="40">
        <v>1.5569409999999999</v>
      </c>
      <c r="CZ434" s="40">
        <v>6.8642349999999999</v>
      </c>
      <c r="DA434" s="40">
        <v>3.5620449999999999</v>
      </c>
      <c r="DB434" s="40">
        <v>2.58927</v>
      </c>
      <c r="DC434" s="40">
        <v>0.95279199999999997</v>
      </c>
    </row>
    <row r="435" spans="1:107" x14ac:dyDescent="0.25">
      <c r="A435" s="6" t="s">
        <v>415</v>
      </c>
      <c r="B435" s="5" t="s">
        <v>51</v>
      </c>
      <c r="C435" s="5" t="s">
        <v>114</v>
      </c>
      <c r="D435" s="24">
        <f t="shared" si="195"/>
        <v>0.81236299999999995</v>
      </c>
      <c r="E435" s="24">
        <f t="shared" si="196"/>
        <v>8.9145000000000002E-2</v>
      </c>
      <c r="F435" s="8">
        <f t="shared" si="197"/>
        <v>0.90150799999999998</v>
      </c>
      <c r="G435" s="19"/>
      <c r="H435" s="9">
        <v>0.86374679466455817</v>
      </c>
      <c r="I435" s="9">
        <v>0.90475310166252831</v>
      </c>
      <c r="J435" s="9">
        <v>0.71263556299001507</v>
      </c>
      <c r="K435" s="9">
        <v>1.0706129491479994</v>
      </c>
      <c r="L435" s="9">
        <v>0.83754486659023974</v>
      </c>
      <c r="M435" s="9">
        <v>0.80081423557435982</v>
      </c>
      <c r="N435" s="19"/>
      <c r="O435" s="9">
        <f t="shared" si="199"/>
        <v>2.4861093540055443</v>
      </c>
      <c r="P435" s="9">
        <f t="shared" si="200"/>
        <v>2.4711867420407754</v>
      </c>
      <c r="Q435" s="9">
        <f t="shared" si="201"/>
        <v>2.6131335887554061</v>
      </c>
      <c r="R435" s="9">
        <f t="shared" si="202"/>
        <v>2.4121231724876488</v>
      </c>
      <c r="S435" s="9">
        <f t="shared" si="203"/>
        <v>2.6193267032803882</v>
      </c>
      <c r="T435" s="9">
        <f t="shared" si="204"/>
        <v>2.5138634568827722</v>
      </c>
      <c r="U435" s="19"/>
      <c r="V435" s="16">
        <f t="shared" si="205"/>
        <v>-0.16891909919773856</v>
      </c>
      <c r="W435" s="16">
        <f t="shared" si="206"/>
        <v>-0.92946249100178746</v>
      </c>
      <c r="X435" s="16">
        <f t="shared" si="207"/>
        <v>0.97139922672418344</v>
      </c>
      <c r="Y435" s="16">
        <f t="shared" si="208"/>
        <v>-1.2234666357851729</v>
      </c>
      <c r="Z435" s="16">
        <f t="shared" si="209"/>
        <v>-1.1417472462081133</v>
      </c>
      <c r="AA435" s="16">
        <f t="shared" si="210"/>
        <v>-9.2713275033632914E-2</v>
      </c>
      <c r="AB435" s="16">
        <f t="shared" si="211"/>
        <v>0.761493116796645</v>
      </c>
      <c r="AC435" s="47">
        <f t="shared" si="212"/>
        <v>0.75069653182396734</v>
      </c>
      <c r="AD435" s="16">
        <f t="shared" si="213"/>
        <v>-0.75823196107136337</v>
      </c>
      <c r="AE435" s="16">
        <f t="shared" si="214"/>
        <v>0.78544205872528439</v>
      </c>
      <c r="AF435" s="16">
        <f t="shared" si="215"/>
        <v>-0.90414563944803328</v>
      </c>
      <c r="AG435" s="16">
        <f t="shared" si="216"/>
        <v>1.2703203084139505</v>
      </c>
      <c r="AH435" s="16">
        <f t="shared" si="217"/>
        <v>1.3418637625405994</v>
      </c>
      <c r="AI435" s="16">
        <f t="shared" si="218"/>
        <v>1.4671910645471569</v>
      </c>
      <c r="AJ435" s="16">
        <f t="shared" si="219"/>
        <v>1.2765062579935853</v>
      </c>
      <c r="AK435" s="16">
        <f t="shared" si="220"/>
        <v>0.95571399532236034</v>
      </c>
      <c r="AL435" s="47">
        <f t="shared" si="221"/>
        <v>-1.0006666715489503</v>
      </c>
      <c r="AM435" s="16">
        <f t="shared" si="222"/>
        <v>0.45718769977925011</v>
      </c>
      <c r="AN435" s="16">
        <f t="shared" si="223"/>
        <v>0.17196088937800794</v>
      </c>
      <c r="AO435" s="16">
        <f t="shared" si="224"/>
        <v>0.26718646846155736</v>
      </c>
      <c r="AP435" s="16">
        <f t="shared" si="225"/>
        <v>-0.23999982221079924</v>
      </c>
      <c r="AQ435" s="16">
        <f t="shared" si="226"/>
        <v>0.61912741694755757</v>
      </c>
      <c r="AR435" s="19"/>
      <c r="AS435" s="14">
        <v>9.77E-4</v>
      </c>
      <c r="AT435" s="16">
        <v>0.15976299999999999</v>
      </c>
      <c r="AU435" s="14">
        <v>7.7700000000000002E-4</v>
      </c>
      <c r="AV435" s="16">
        <v>0.241896</v>
      </c>
      <c r="AW435" s="15">
        <v>0.37598100000000001</v>
      </c>
      <c r="AX435" s="15">
        <v>0.118398</v>
      </c>
      <c r="AY435" s="14">
        <v>8.4400000000000002E-4</v>
      </c>
      <c r="AZ435" s="37">
        <v>0.52924800000000005</v>
      </c>
      <c r="BA435" s="16">
        <v>2.709435</v>
      </c>
      <c r="BB435" s="16">
        <v>3.050802</v>
      </c>
      <c r="BC435" s="16">
        <f t="shared" si="198"/>
        <v>0.8881058161099934</v>
      </c>
      <c r="BD435" s="12">
        <v>202.08769699999999</v>
      </c>
      <c r="BE435" s="15">
        <v>3.3784429999999999</v>
      </c>
      <c r="BF435" s="15">
        <v>0.64361900000000005</v>
      </c>
      <c r="BG435" s="15">
        <v>0.80975399999999997</v>
      </c>
      <c r="BH435" s="15">
        <v>0.81236299999999995</v>
      </c>
      <c r="BI435" s="37">
        <v>8.9145000000000002E-2</v>
      </c>
      <c r="BJ435" s="13">
        <v>1422.9706160000001</v>
      </c>
      <c r="BK435" s="15">
        <v>0.18259900000000001</v>
      </c>
      <c r="BL435" s="15">
        <v>7.306902</v>
      </c>
      <c r="BM435" s="16">
        <v>9.3637119999999996</v>
      </c>
      <c r="BN435" s="15">
        <v>0.18123</v>
      </c>
      <c r="BO435" s="19"/>
      <c r="BP435" s="11">
        <v>184.42857100000001</v>
      </c>
      <c r="BQ435" s="40">
        <v>44.236649</v>
      </c>
      <c r="BR435" s="40">
        <v>51.722333999999996</v>
      </c>
      <c r="BS435" s="39">
        <v>16.794197</v>
      </c>
      <c r="BT435" s="39">
        <v>28.603255000000001</v>
      </c>
      <c r="BU435" s="40">
        <v>0.83460999999999996</v>
      </c>
      <c r="BV435" s="40">
        <v>85.310569999999998</v>
      </c>
      <c r="BW435" s="39">
        <v>57.663597000000003</v>
      </c>
      <c r="BX435" s="39">
        <v>98.517387999999997</v>
      </c>
      <c r="BY435" s="40">
        <v>2.692736</v>
      </c>
      <c r="BZ435" s="40">
        <v>0.62990299999999999</v>
      </c>
      <c r="CA435" s="39">
        <v>5.5392359999999998</v>
      </c>
      <c r="CB435" s="39">
        <v>10.440382</v>
      </c>
      <c r="CC435" s="39">
        <v>9.6892340000000008</v>
      </c>
      <c r="CD435" s="39">
        <v>10.138005</v>
      </c>
      <c r="CE435" s="39">
        <v>9.3739399999999993</v>
      </c>
      <c r="CF435" s="40">
        <v>1.469069</v>
      </c>
      <c r="CG435" s="40">
        <v>20.646858000000002</v>
      </c>
      <c r="CH435" s="40">
        <v>1.6925030000000001</v>
      </c>
      <c r="CI435" s="40">
        <v>1.7322219999999999</v>
      </c>
      <c r="CJ435" s="40">
        <v>2.1967050000000001</v>
      </c>
      <c r="CK435" s="40">
        <v>18.969144</v>
      </c>
      <c r="CL435" s="40">
        <v>-1.6416E-2</v>
      </c>
      <c r="CM435" s="41">
        <v>29.510781000000001</v>
      </c>
      <c r="CN435" s="41">
        <v>36.899746</v>
      </c>
      <c r="CO435" s="11">
        <v>773.98889199999996</v>
      </c>
      <c r="CP435" s="40">
        <v>80.197382000000005</v>
      </c>
      <c r="CQ435" s="40">
        <v>17.758953999999999</v>
      </c>
      <c r="CR435" s="40">
        <v>4.7302309999999999</v>
      </c>
      <c r="CS435" s="40">
        <v>31.189288000000001</v>
      </c>
      <c r="CT435" s="40">
        <v>1.406377</v>
      </c>
      <c r="CU435" s="40">
        <v>15.172143</v>
      </c>
      <c r="CV435" s="40">
        <v>6.1069999999999999E-2</v>
      </c>
      <c r="CW435" s="40">
        <v>8.000705</v>
      </c>
      <c r="CX435" s="40">
        <v>28.605754999999998</v>
      </c>
      <c r="CY435" s="40">
        <v>1.560435</v>
      </c>
      <c r="CZ435" s="40">
        <v>7.3578089999999996</v>
      </c>
      <c r="DA435" s="40">
        <v>3.7806150000000001</v>
      </c>
      <c r="DB435" s="40">
        <v>3.1110220000000002</v>
      </c>
      <c r="DC435" s="40">
        <v>1.077747</v>
      </c>
    </row>
    <row r="436" spans="1:107" x14ac:dyDescent="0.25">
      <c r="A436" s="4" t="s">
        <v>676</v>
      </c>
      <c r="B436" s="4" t="s">
        <v>56</v>
      </c>
      <c r="C436" s="4" t="s">
        <v>74</v>
      </c>
      <c r="D436" s="4">
        <f t="shared" si="195"/>
        <v>0.88443899999999998</v>
      </c>
      <c r="E436" s="4">
        <f t="shared" si="196"/>
        <v>1.2019E-2</v>
      </c>
      <c r="F436" s="4">
        <f t="shared" si="197"/>
        <v>0.89645799999999998</v>
      </c>
      <c r="H436" s="4">
        <v>1.7420189025283934</v>
      </c>
      <c r="I436" s="4">
        <v>1.3802089423659385</v>
      </c>
      <c r="J436" s="4">
        <v>1.6032481790656345</v>
      </c>
      <c r="K436" s="4">
        <v>1.2130995824690447</v>
      </c>
      <c r="L436" s="4">
        <v>1.595102374014935</v>
      </c>
      <c r="M436" s="4">
        <v>1.3460100533537966</v>
      </c>
      <c r="O436" s="9">
        <f t="shared" si="199"/>
        <v>2.6242410770568272</v>
      </c>
      <c r="P436" s="9">
        <f t="shared" si="200"/>
        <v>2.2697178587747264</v>
      </c>
      <c r="Q436" s="9">
        <f t="shared" si="201"/>
        <v>2.623211498791862</v>
      </c>
      <c r="R436" s="9">
        <f t="shared" si="202"/>
        <v>2.3555967094418242</v>
      </c>
      <c r="S436" s="9">
        <f t="shared" si="203"/>
        <v>2.6305883941104593</v>
      </c>
      <c r="T436" s="9">
        <f t="shared" si="204"/>
        <v>2.8072964368891791</v>
      </c>
      <c r="V436" s="16">
        <f t="shared" si="205"/>
        <v>-0.78051295247856733</v>
      </c>
      <c r="W436" s="16">
        <f t="shared" si="206"/>
        <v>-0.66421173913604736</v>
      </c>
      <c r="X436" s="16">
        <f t="shared" si="207"/>
        <v>0.20784840943754687</v>
      </c>
      <c r="Y436" s="16">
        <f t="shared" si="208"/>
        <v>-0.76622617081227029</v>
      </c>
      <c r="Z436" s="16">
        <f t="shared" si="209"/>
        <v>-0.2399307595162383</v>
      </c>
      <c r="AA436" s="16">
        <f t="shared" si="210"/>
        <v>-0.58947242482374496</v>
      </c>
      <c r="AB436" s="16">
        <f t="shared" si="211"/>
        <v>-0.16264726301925261</v>
      </c>
      <c r="AC436" s="47">
        <f t="shared" si="212"/>
        <v>0.60779337354079666</v>
      </c>
      <c r="AD436" s="16">
        <f t="shared" si="213"/>
        <v>-1.3135055709627796</v>
      </c>
      <c r="AE436" s="16">
        <f t="shared" si="214"/>
        <v>1.7204938573152231</v>
      </c>
      <c r="AF436" s="16">
        <f t="shared" si="215"/>
        <v>-1.3871823448208385</v>
      </c>
      <c r="AG436" s="16">
        <f t="shared" si="216"/>
        <v>0.70287096024107132</v>
      </c>
      <c r="AH436" s="16">
        <f t="shared" si="217"/>
        <v>1.4461578240020754</v>
      </c>
      <c r="AI436" s="16">
        <f t="shared" si="218"/>
        <v>1.8198563565699024</v>
      </c>
      <c r="AJ436" s="16">
        <f t="shared" si="219"/>
        <v>2.491390978678218</v>
      </c>
      <c r="AK436" s="16">
        <f t="shared" si="220"/>
        <v>1.1684068105370489</v>
      </c>
      <c r="AL436" s="47">
        <f t="shared" si="221"/>
        <v>-1.2076542129840362</v>
      </c>
      <c r="AM436" s="16">
        <f t="shared" si="222"/>
        <v>1.5261629115005548</v>
      </c>
      <c r="AN436" s="16">
        <f t="shared" si="223"/>
        <v>-0.6761287592395101</v>
      </c>
      <c r="AO436" s="16">
        <f t="shared" si="224"/>
        <v>0.93525008579775915</v>
      </c>
      <c r="AP436" s="16">
        <f t="shared" si="225"/>
        <v>-0.16400979929313683</v>
      </c>
      <c r="AQ436" s="16">
        <f t="shared" si="226"/>
        <v>-0.83049694388055251</v>
      </c>
      <c r="AS436" s="4">
        <v>8.9300000000000002E-4</v>
      </c>
      <c r="AT436" s="4">
        <v>0.19543199999999999</v>
      </c>
      <c r="AU436" s="14">
        <v>6.7599999999999995E-4</v>
      </c>
      <c r="AV436" s="4">
        <v>0.81354099999999996</v>
      </c>
      <c r="AW436" s="4">
        <v>0.49692500000000001</v>
      </c>
      <c r="AX436" s="4">
        <v>7.9908999999999994E-2</v>
      </c>
      <c r="AY436" s="14">
        <v>7.4899999999999999E-4</v>
      </c>
      <c r="AZ436" s="38">
        <v>0.50943799999999995</v>
      </c>
      <c r="BA436" s="4">
        <v>2.4649239999999999</v>
      </c>
      <c r="BB436" s="4">
        <v>3.6100099999999999</v>
      </c>
      <c r="BC436" s="4">
        <f t="shared" si="198"/>
        <v>0.68280254071318358</v>
      </c>
      <c r="BD436" s="4">
        <v>191.38062099999999</v>
      </c>
      <c r="BE436" s="4">
        <v>3.5404399999999998</v>
      </c>
      <c r="BF436" s="4">
        <v>0.74375500000000005</v>
      </c>
      <c r="BG436" s="4">
        <v>1.2965850000000001</v>
      </c>
      <c r="BH436" s="4">
        <v>0.88443899999999998</v>
      </c>
      <c r="BI436" s="38">
        <v>1.2019E-2</v>
      </c>
      <c r="BJ436" s="4">
        <v>1768.101416</v>
      </c>
      <c r="BK436" s="4">
        <v>0.14372799999999999</v>
      </c>
      <c r="BL436" s="4">
        <v>7.4663069999999996</v>
      </c>
      <c r="BM436" s="4">
        <v>9.6493880000000001</v>
      </c>
      <c r="BN436" s="4">
        <v>0.16345699999999999</v>
      </c>
      <c r="BP436" s="11">
        <v>174</v>
      </c>
      <c r="BQ436" s="40">
        <v>50.022587000000001</v>
      </c>
      <c r="BR436" s="40">
        <v>50.440989999999999</v>
      </c>
      <c r="BS436" s="39">
        <v>14.817966999999999</v>
      </c>
      <c r="BT436" s="39">
        <v>11.606189000000001</v>
      </c>
      <c r="BU436" s="40">
        <v>0.60733800000000004</v>
      </c>
      <c r="BV436" s="40">
        <v>69.673759000000004</v>
      </c>
      <c r="BW436" s="39">
        <v>50.937156000000002</v>
      </c>
      <c r="BX436" s="39">
        <v>66.535240000000002</v>
      </c>
      <c r="BY436" s="40">
        <v>2.3565610000000001</v>
      </c>
      <c r="BZ436" s="40">
        <v>0.336507</v>
      </c>
      <c r="CA436" s="39">
        <v>4.7352740000000004</v>
      </c>
      <c r="CB436" s="39">
        <v>0</v>
      </c>
      <c r="CC436" s="39">
        <v>9.7673889999999997</v>
      </c>
      <c r="CD436" s="39">
        <v>8.5456749999999992</v>
      </c>
      <c r="CE436" s="39">
        <v>8.2661829999999998</v>
      </c>
      <c r="CF436" s="40">
        <v>1.4145190000000001</v>
      </c>
      <c r="CG436" s="40">
        <v>14.144201000000001</v>
      </c>
      <c r="CH436" s="40">
        <v>1.645022</v>
      </c>
      <c r="CI436" s="40">
        <v>1.725509</v>
      </c>
      <c r="CJ436" s="40">
        <v>2.2235800000000001</v>
      </c>
      <c r="CK436" s="40">
        <v>15.460201</v>
      </c>
      <c r="CL436" s="40">
        <v>6.8912000000000001E-2</v>
      </c>
      <c r="CM436" s="41">
        <v>28.423745</v>
      </c>
      <c r="CN436" s="41">
        <v>30.291505000000001</v>
      </c>
      <c r="CO436" s="11">
        <v>463.84161999999998</v>
      </c>
      <c r="CP436" s="40">
        <v>67.623714000000007</v>
      </c>
      <c r="CQ436" s="40">
        <v>14.273427</v>
      </c>
      <c r="CR436" s="40">
        <v>4.7543519999999999</v>
      </c>
      <c r="CS436" s="40">
        <v>30.270199999999999</v>
      </c>
      <c r="CT436" s="40">
        <v>1.212847</v>
      </c>
      <c r="CU436" s="40">
        <v>9.9138000000000002</v>
      </c>
      <c r="CV436" s="40">
        <v>-8.4266999999999995E-2</v>
      </c>
      <c r="CW436" s="40">
        <v>7.9674820000000004</v>
      </c>
      <c r="CX436" s="40">
        <v>25.120543999999999</v>
      </c>
      <c r="CY436" s="40">
        <v>0.88812999999999998</v>
      </c>
      <c r="CZ436" s="40">
        <v>6.5554129999999997</v>
      </c>
      <c r="DA436" s="40">
        <v>3.871124</v>
      </c>
      <c r="DB436" s="40">
        <v>2.8881350000000001</v>
      </c>
      <c r="DC436" s="40">
        <v>0.81197200000000003</v>
      </c>
    </row>
    <row r="437" spans="1:107" x14ac:dyDescent="0.25">
      <c r="A437" s="4" t="s">
        <v>441</v>
      </c>
      <c r="B437" s="4" t="s">
        <v>56</v>
      </c>
      <c r="C437" s="4" t="s">
        <v>66</v>
      </c>
      <c r="D437" s="4">
        <f t="shared" si="195"/>
        <v>0.78546300000000002</v>
      </c>
      <c r="E437" s="4">
        <f t="shared" si="196"/>
        <v>0.109824</v>
      </c>
      <c r="F437" s="4">
        <f t="shared" si="197"/>
        <v>0.89528700000000005</v>
      </c>
      <c r="H437" s="4">
        <v>0.90780136601502992</v>
      </c>
      <c r="I437" s="4">
        <v>0.89236286232887152</v>
      </c>
      <c r="J437" s="4">
        <v>0.92348259094605367</v>
      </c>
      <c r="K437" s="4">
        <v>1.058682250846533</v>
      </c>
      <c r="L437" s="4">
        <v>0.91939955947102059</v>
      </c>
      <c r="M437" s="4">
        <v>0.88898586312723471</v>
      </c>
      <c r="O437" s="9">
        <f t="shared" si="199"/>
        <v>2.4546668048870055</v>
      </c>
      <c r="P437" s="9">
        <f t="shared" si="200"/>
        <v>2.8019209763212736</v>
      </c>
      <c r="Q437" s="9">
        <f t="shared" si="201"/>
        <v>2.5800984866000163</v>
      </c>
      <c r="R437" s="9">
        <f t="shared" si="202"/>
        <v>2.8124555934087909</v>
      </c>
      <c r="S437" s="9">
        <f t="shared" si="203"/>
        <v>2.6266657166972975</v>
      </c>
      <c r="T437" s="9">
        <f t="shared" si="204"/>
        <v>2.6513073012576687</v>
      </c>
      <c r="V437" s="16">
        <f t="shared" si="205"/>
        <v>-0.32909844172366987</v>
      </c>
      <c r="W437" s="16">
        <f t="shared" si="206"/>
        <v>-1.0443035956322122</v>
      </c>
      <c r="X437" s="16">
        <f t="shared" si="207"/>
        <v>0.98651904488827469</v>
      </c>
      <c r="Y437" s="16">
        <f t="shared" si="208"/>
        <v>-0.65351439052778149</v>
      </c>
      <c r="Z437" s="16">
        <f t="shared" si="209"/>
        <v>-1.012168541140219</v>
      </c>
      <c r="AA437" s="16">
        <f t="shared" si="210"/>
        <v>0.11388143282290579</v>
      </c>
      <c r="AB437" s="16">
        <f t="shared" si="211"/>
        <v>0.69339856249442045</v>
      </c>
      <c r="AC437" s="47">
        <f t="shared" si="212"/>
        <v>0.90228497039855238</v>
      </c>
      <c r="AD437" s="16">
        <f t="shared" si="213"/>
        <v>-5.0440977154617081E-2</v>
      </c>
      <c r="AE437" s="16">
        <f t="shared" si="214"/>
        <v>0.30378524079202024</v>
      </c>
      <c r="AF437" s="16">
        <f t="shared" si="215"/>
        <v>-0.42085914470215768</v>
      </c>
      <c r="AG437" s="16">
        <f t="shared" si="216"/>
        <v>0.74356405568171602</v>
      </c>
      <c r="AH437" s="16">
        <f t="shared" si="217"/>
        <v>1.2582454159617156</v>
      </c>
      <c r="AI437" s="16">
        <f t="shared" si="218"/>
        <v>0.81080381320159423</v>
      </c>
      <c r="AJ437" s="16">
        <f t="shared" si="219"/>
        <v>0.87140244117087062</v>
      </c>
      <c r="AK437" s="16">
        <f t="shared" si="220"/>
        <v>0.87633338694682472</v>
      </c>
      <c r="AL437" s="47">
        <f t="shared" si="221"/>
        <v>-0.94516923398786656</v>
      </c>
      <c r="AM437" s="16">
        <f t="shared" si="222"/>
        <v>-0.65175678435939621</v>
      </c>
      <c r="AN437" s="16">
        <f t="shared" si="223"/>
        <v>3.4513892268121324</v>
      </c>
      <c r="AO437" s="16">
        <f t="shared" si="224"/>
        <v>-1.143255273676772</v>
      </c>
      <c r="AP437" s="16">
        <f t="shared" si="225"/>
        <v>-0.36933442838353636</v>
      </c>
      <c r="AQ437" s="16">
        <f t="shared" si="226"/>
        <v>3.307208779678215</v>
      </c>
      <c r="AS437" s="4">
        <v>9.5500000000000001E-4</v>
      </c>
      <c r="AT437" s="4">
        <v>0.14432</v>
      </c>
      <c r="AU437" s="14">
        <v>7.7899999999999996E-4</v>
      </c>
      <c r="AV437" s="4">
        <v>0.95445400000000002</v>
      </c>
      <c r="AW437" s="4">
        <v>0.39335900000000001</v>
      </c>
      <c r="AX437" s="4">
        <v>0.134405</v>
      </c>
      <c r="AY437" s="14">
        <v>8.3699999999999996E-4</v>
      </c>
      <c r="AZ437" s="38">
        <v>0.55026200000000003</v>
      </c>
      <c r="BA437" s="4">
        <v>3.0211060000000001</v>
      </c>
      <c r="BB437" s="4">
        <v>2.7627470000000001</v>
      </c>
      <c r="BC437" s="4">
        <f t="shared" si="198"/>
        <v>1.0935152585452088</v>
      </c>
      <c r="BD437" s="4">
        <v>192.14845</v>
      </c>
      <c r="BE437" s="4">
        <v>3.248561</v>
      </c>
      <c r="BF437" s="4">
        <v>0.45724399999999998</v>
      </c>
      <c r="BG437" s="4">
        <v>0.64742</v>
      </c>
      <c r="BH437" s="4">
        <v>0.78546300000000002</v>
      </c>
      <c r="BI437" s="38">
        <v>0.109824</v>
      </c>
      <c r="BJ437" s="4">
        <v>1064.9352819999999</v>
      </c>
      <c r="BK437" s="4">
        <v>0.33290700000000001</v>
      </c>
      <c r="BL437" s="4">
        <v>6.9703600000000003</v>
      </c>
      <c r="BM437" s="4">
        <v>8.8774929999999994</v>
      </c>
      <c r="BN437" s="4">
        <v>0.21418699999999999</v>
      </c>
      <c r="BP437" s="11">
        <v>198</v>
      </c>
      <c r="BQ437" s="40">
        <v>27.299160000000001</v>
      </c>
      <c r="BR437" s="40">
        <v>27.790154999999999</v>
      </c>
      <c r="BS437" s="39">
        <v>20.721018999999998</v>
      </c>
      <c r="BT437" s="39">
        <v>54.658648999999997</v>
      </c>
      <c r="BU437" s="40">
        <v>1.2177910000000001</v>
      </c>
      <c r="BV437" s="40">
        <v>58.204898999999997</v>
      </c>
      <c r="BW437" s="39">
        <v>45.264454999999998</v>
      </c>
      <c r="BX437" s="39">
        <v>60.981811999999998</v>
      </c>
      <c r="BY437" s="40">
        <v>1.696445</v>
      </c>
      <c r="BZ437" s="40">
        <v>0.42714999999999997</v>
      </c>
      <c r="CA437" s="39">
        <v>3.2802829999999998</v>
      </c>
      <c r="CB437" s="39">
        <v>5.4628129999999997</v>
      </c>
      <c r="CC437" s="39">
        <v>11.517951999999999</v>
      </c>
      <c r="CD437" s="39">
        <v>12.337834000000001</v>
      </c>
      <c r="CE437" s="39">
        <v>10.182263000000001</v>
      </c>
      <c r="CF437" s="40">
        <v>1.3800129999999999</v>
      </c>
      <c r="CG437" s="40">
        <v>9.4920010000000001</v>
      </c>
      <c r="CH437" s="40">
        <v>0.69508300000000001</v>
      </c>
      <c r="CI437" s="40">
        <v>0.85632900000000001</v>
      </c>
      <c r="CJ437" s="40">
        <v>0.87851100000000004</v>
      </c>
      <c r="CK437" s="40">
        <v>18.318000999999999</v>
      </c>
      <c r="CL437" s="40">
        <v>1.9536000000000001E-2</v>
      </c>
      <c r="CM437" s="41">
        <v>25.996027000000002</v>
      </c>
      <c r="CN437" s="41">
        <v>29.095331000000002</v>
      </c>
      <c r="CO437" s="11">
        <v>668.08669999999995</v>
      </c>
      <c r="CP437" s="40">
        <v>64.740737999999993</v>
      </c>
      <c r="CQ437" s="40">
        <v>20.134543000000001</v>
      </c>
      <c r="CR437" s="40">
        <v>4.340192</v>
      </c>
      <c r="CS437" s="40">
        <v>23.054001</v>
      </c>
      <c r="CT437" s="40">
        <v>1.1253770000000001</v>
      </c>
      <c r="CU437" s="40">
        <v>16.978000999999999</v>
      </c>
      <c r="CV437" s="40">
        <v>0.24205099999999999</v>
      </c>
      <c r="CW437" s="40">
        <v>7.8909700000000003</v>
      </c>
      <c r="CX437" s="40">
        <v>29.850404999999999</v>
      </c>
      <c r="CY437" s="40">
        <v>1.3773310000000001</v>
      </c>
      <c r="CZ437" s="40">
        <v>6.8806399999999996</v>
      </c>
      <c r="DA437" s="40">
        <v>4.0617349999999997</v>
      </c>
      <c r="DB437" s="40">
        <v>2.7757480000000001</v>
      </c>
      <c r="DC437" s="40">
        <v>0.81538299999999997</v>
      </c>
    </row>
    <row r="438" spans="1:107" x14ac:dyDescent="0.25">
      <c r="A438" s="4" t="s">
        <v>598</v>
      </c>
      <c r="B438" s="4" t="s">
        <v>51</v>
      </c>
      <c r="C438" s="4" t="s">
        <v>149</v>
      </c>
      <c r="D438" s="4">
        <f t="shared" si="195"/>
        <v>0.65559100000000003</v>
      </c>
      <c r="E438" s="4">
        <f t="shared" si="196"/>
        <v>0.23797299999999999</v>
      </c>
      <c r="F438" s="4">
        <f t="shared" si="197"/>
        <v>0.89356400000000002</v>
      </c>
      <c r="H438" s="4">
        <v>1.2568370211814082</v>
      </c>
      <c r="I438" s="4">
        <v>1.4340189150551153</v>
      </c>
      <c r="J438" s="4">
        <v>1.2529528479432628</v>
      </c>
      <c r="K438" s="4">
        <v>1.0945293591769296</v>
      </c>
      <c r="L438" s="4">
        <v>1.3312921055263034</v>
      </c>
      <c r="M438" s="4">
        <v>1.245093989930893</v>
      </c>
      <c r="O438" s="9">
        <f t="shared" si="199"/>
        <v>2.413587053385851</v>
      </c>
      <c r="P438" s="9">
        <f t="shared" si="200"/>
        <v>2.218223818576945</v>
      </c>
      <c r="Q438" s="9">
        <f t="shared" si="201"/>
        <v>2.4293400840229782</v>
      </c>
      <c r="R438" s="9">
        <f t="shared" si="202"/>
        <v>2.6519156507707713</v>
      </c>
      <c r="S438" s="9">
        <f t="shared" si="203"/>
        <v>2.4635385283913709</v>
      </c>
      <c r="T438" s="9">
        <f t="shared" si="204"/>
        <v>2.2740560880125082</v>
      </c>
      <c r="V438" s="16">
        <f t="shared" si="205"/>
        <v>-0.3727837169580151</v>
      </c>
      <c r="W438" s="16">
        <f t="shared" si="206"/>
        <v>-0.76903594498144445</v>
      </c>
      <c r="X438" s="16">
        <f t="shared" si="207"/>
        <v>0.55560422721165859</v>
      </c>
      <c r="Y438" s="16">
        <f t="shared" si="208"/>
        <v>1.1045407829781912</v>
      </c>
      <c r="Z438" s="16">
        <f t="shared" si="209"/>
        <v>-0.74887278474406227</v>
      </c>
      <c r="AA438" s="16">
        <f t="shared" si="210"/>
        <v>-0.49104728319108631</v>
      </c>
      <c r="AB438" s="16">
        <f t="shared" si="211"/>
        <v>0.30428682362456894</v>
      </c>
      <c r="AC438" s="47">
        <f t="shared" si="212"/>
        <v>0.57772672216652887</v>
      </c>
      <c r="AD438" s="16">
        <f t="shared" si="213"/>
        <v>0.39518635738404395</v>
      </c>
      <c r="AE438" s="16">
        <f t="shared" si="214"/>
        <v>-0.14739587922365313</v>
      </c>
      <c r="AF438" s="16">
        <f t="shared" si="215"/>
        <v>4.2817460437668931E-2</v>
      </c>
      <c r="AG438" s="16">
        <f t="shared" si="216"/>
        <v>6.5618047017072703E-2</v>
      </c>
      <c r="AH438" s="16">
        <f t="shared" si="217"/>
        <v>-0.83318603397473168</v>
      </c>
      <c r="AI438" s="16">
        <f t="shared" si="218"/>
        <v>-0.79954699755226355</v>
      </c>
      <c r="AJ438" s="16">
        <f t="shared" si="219"/>
        <v>-0.74423145614800312</v>
      </c>
      <c r="AK438" s="16">
        <f t="shared" si="220"/>
        <v>0.49308735085211863</v>
      </c>
      <c r="AL438" s="47">
        <f t="shared" si="221"/>
        <v>-0.60124829361283305</v>
      </c>
      <c r="AM438" s="16">
        <f t="shared" si="222"/>
        <v>-1.226710584894235</v>
      </c>
      <c r="AN438" s="16">
        <f t="shared" si="223"/>
        <v>1.6690286090029109</v>
      </c>
      <c r="AO438" s="16">
        <f t="shared" si="224"/>
        <v>-1.2510934527657473</v>
      </c>
      <c r="AP438" s="16">
        <f t="shared" si="225"/>
        <v>-0.91891746087520643</v>
      </c>
      <c r="AQ438" s="16">
        <f t="shared" si="226"/>
        <v>0.91650717385856317</v>
      </c>
      <c r="AS438" s="4">
        <v>9.4899999999999997E-4</v>
      </c>
      <c r="AT438" s="4">
        <v>0.181336</v>
      </c>
      <c r="AU438" s="14">
        <v>7.2199999999999999E-4</v>
      </c>
      <c r="AV438" s="4">
        <v>3.1523859999999999</v>
      </c>
      <c r="AW438" s="4">
        <v>0.42867</v>
      </c>
      <c r="AX438" s="4">
        <v>8.7535000000000002E-2</v>
      </c>
      <c r="AY438" s="14">
        <v>7.9699999999999997E-4</v>
      </c>
      <c r="AZ438" s="38">
        <v>0.50527</v>
      </c>
      <c r="BA438" s="4">
        <v>3.2173349999999998</v>
      </c>
      <c r="BB438" s="4">
        <v>2.492918</v>
      </c>
      <c r="BC438" s="4">
        <f t="shared" si="198"/>
        <v>1.2905899833047054</v>
      </c>
      <c r="BD438" s="4">
        <v>179.356437</v>
      </c>
      <c r="BE438" s="4">
        <v>0</v>
      </c>
      <c r="BF438" s="4">
        <v>0</v>
      </c>
      <c r="BG438" s="4">
        <v>0</v>
      </c>
      <c r="BH438" s="4">
        <v>0.65559100000000003</v>
      </c>
      <c r="BI438" s="38">
        <v>0.23797299999999999</v>
      </c>
      <c r="BJ438" s="4">
        <v>879.30491099999995</v>
      </c>
      <c r="BK438" s="4">
        <v>0.25121500000000002</v>
      </c>
      <c r="BL438" s="4">
        <v>6.9446289999999999</v>
      </c>
      <c r="BM438" s="4">
        <v>6.8113970000000004</v>
      </c>
      <c r="BN438" s="4">
        <v>0.18487600000000001</v>
      </c>
      <c r="BP438" s="11">
        <v>209.22222199999999</v>
      </c>
      <c r="BQ438" s="40">
        <v>26.286681999999999</v>
      </c>
      <c r="BR438" s="40">
        <v>31.472722000000001</v>
      </c>
      <c r="BS438" s="39">
        <v>22.422362</v>
      </c>
      <c r="BT438" s="39">
        <v>60.379176000000001</v>
      </c>
      <c r="BU438" s="40">
        <v>1.198305</v>
      </c>
      <c r="BV438" s="40">
        <v>71.134237999999996</v>
      </c>
      <c r="BW438" s="39">
        <v>51.05424</v>
      </c>
      <c r="BX438" s="39">
        <v>60.931773999999997</v>
      </c>
      <c r="BY438" s="40">
        <v>1.834479</v>
      </c>
      <c r="BZ438" s="40">
        <v>0.52609099999999998</v>
      </c>
      <c r="CA438" s="39">
        <v>3.0567709999999999</v>
      </c>
      <c r="CB438" s="39">
        <v>5.0647159999999998</v>
      </c>
      <c r="CC438" s="39">
        <v>7.2773440000000003</v>
      </c>
      <c r="CD438" s="39">
        <v>11.606418</v>
      </c>
      <c r="CE438" s="39">
        <v>10.992096999999999</v>
      </c>
      <c r="CF438" s="40">
        <v>1.3295669999999999</v>
      </c>
      <c r="CG438" s="40">
        <v>13.066889</v>
      </c>
      <c r="CH438" s="40">
        <v>0.74394099999999996</v>
      </c>
      <c r="CI438" s="40">
        <v>0.65229899999999996</v>
      </c>
      <c r="CJ438" s="40">
        <v>0.77731499999999998</v>
      </c>
      <c r="CK438" s="40">
        <v>20.272000999999999</v>
      </c>
      <c r="CL438" s="40">
        <v>0.111814</v>
      </c>
      <c r="CM438" s="41">
        <v>25.177916</v>
      </c>
      <c r="CN438" s="41">
        <v>31.757158</v>
      </c>
      <c r="CO438" s="11">
        <v>782.27454999999998</v>
      </c>
      <c r="CP438" s="40">
        <v>69.465260999999998</v>
      </c>
      <c r="CQ438" s="40">
        <v>21.156016999999999</v>
      </c>
      <c r="CR438" s="40">
        <v>4.2339630000000001</v>
      </c>
      <c r="CS438" s="40">
        <v>28.184224</v>
      </c>
      <c r="CT438" s="40">
        <v>1.351958</v>
      </c>
      <c r="CU438" s="40">
        <v>16.908334</v>
      </c>
      <c r="CV438" s="40">
        <v>0.13804</v>
      </c>
      <c r="CW438" s="40">
        <v>7.631049</v>
      </c>
      <c r="CX438" s="40">
        <v>25.908909000000001</v>
      </c>
      <c r="CY438" s="40">
        <v>1.3856660000000001</v>
      </c>
      <c r="CZ438" s="40">
        <v>6.8118090000000002</v>
      </c>
      <c r="DA438" s="40">
        <v>3.5088539999999999</v>
      </c>
      <c r="DB438" s="40">
        <v>2.6518160000000002</v>
      </c>
      <c r="DC438" s="40">
        <v>0.94854899999999998</v>
      </c>
    </row>
    <row r="439" spans="1:107" x14ac:dyDescent="0.25">
      <c r="A439" s="4" t="s">
        <v>689</v>
      </c>
      <c r="B439" s="4" t="s">
        <v>56</v>
      </c>
      <c r="C439" s="4" t="s">
        <v>76</v>
      </c>
      <c r="D439" s="4">
        <f t="shared" si="195"/>
        <v>0.82707900000000001</v>
      </c>
      <c r="E439" s="4">
        <f t="shared" si="196"/>
        <v>6.5081E-2</v>
      </c>
      <c r="F439" s="4">
        <f t="shared" si="197"/>
        <v>0.89216000000000006</v>
      </c>
      <c r="H439" s="4">
        <v>1.5438615095974677</v>
      </c>
      <c r="I439" s="4">
        <v>1.3655595594880148</v>
      </c>
      <c r="J439" s="4">
        <v>1.9934224812573793</v>
      </c>
      <c r="K439" s="4">
        <v>1.087624604963215</v>
      </c>
      <c r="L439" s="4">
        <v>1.6549926130072143</v>
      </c>
      <c r="M439" s="4">
        <v>1.5576620216907979</v>
      </c>
      <c r="O439" s="9">
        <f t="shared" si="199"/>
        <v>2.5718432076549043</v>
      </c>
      <c r="P439" s="9">
        <f t="shared" si="200"/>
        <v>2.241433139715526</v>
      </c>
      <c r="Q439" s="9">
        <f t="shared" si="201"/>
        <v>2.6813173622135884</v>
      </c>
      <c r="R439" s="9">
        <f t="shared" si="202"/>
        <v>2.1348994993990198</v>
      </c>
      <c r="S439" s="9">
        <f t="shared" si="203"/>
        <v>2.6946365981363143</v>
      </c>
      <c r="T439" s="9">
        <f t="shared" si="204"/>
        <v>2.7229987102901125</v>
      </c>
      <c r="V439" s="16">
        <f t="shared" si="205"/>
        <v>-0.43103075060380813</v>
      </c>
      <c r="W439" s="16">
        <f t="shared" si="206"/>
        <v>-0.75430433659752472</v>
      </c>
      <c r="X439" s="16">
        <f t="shared" si="207"/>
        <v>0.53292449996552116</v>
      </c>
      <c r="Y439" s="16">
        <f t="shared" si="208"/>
        <v>-1.1711112847634702</v>
      </c>
      <c r="Z439" s="16">
        <f t="shared" si="209"/>
        <v>-0.92143809556154832</v>
      </c>
      <c r="AA439" s="16">
        <f t="shared" si="210"/>
        <v>-0.34347410335528544</v>
      </c>
      <c r="AB439" s="16">
        <f t="shared" si="211"/>
        <v>0.26537564973758393</v>
      </c>
      <c r="AC439" s="47">
        <f t="shared" si="212"/>
        <v>0.52397031956550999</v>
      </c>
      <c r="AD439" s="16">
        <f t="shared" si="213"/>
        <v>-1.4180580930406856</v>
      </c>
      <c r="AE439" s="16">
        <f t="shared" si="214"/>
        <v>1.0730800762376207</v>
      </c>
      <c r="AF439" s="16">
        <f t="shared" si="215"/>
        <v>-1.2277904541912996</v>
      </c>
      <c r="AG439" s="16">
        <f t="shared" si="216"/>
        <v>1.5520568304738835</v>
      </c>
      <c r="AH439" s="16">
        <f t="shared" si="217"/>
        <v>1.1964661352476083</v>
      </c>
      <c r="AI439" s="16">
        <f t="shared" si="218"/>
        <v>0.93062112066250569</v>
      </c>
      <c r="AJ439" s="16">
        <f t="shared" si="219"/>
        <v>0.77130311323961309</v>
      </c>
      <c r="AK439" s="16">
        <f t="shared" si="220"/>
        <v>0.99914020472215181</v>
      </c>
      <c r="AL439" s="47">
        <f t="shared" si="221"/>
        <v>-1.0652486309023967</v>
      </c>
      <c r="AM439" s="16">
        <f t="shared" si="222"/>
        <v>0.53821464983682044</v>
      </c>
      <c r="AN439" s="16">
        <f t="shared" si="223"/>
        <v>-0.93897087796285761</v>
      </c>
      <c r="AO439" s="16">
        <f t="shared" si="224"/>
        <v>0.21707488681425124</v>
      </c>
      <c r="AP439" s="16">
        <f t="shared" si="225"/>
        <v>0.43537282480074369</v>
      </c>
      <c r="AQ439" s="16">
        <f t="shared" si="226"/>
        <v>0.65876717609696633</v>
      </c>
      <c r="AS439" s="4">
        <v>9.41E-4</v>
      </c>
      <c r="AT439" s="4">
        <v>0.18331700000000001</v>
      </c>
      <c r="AU439" s="14">
        <v>7.1900000000000002E-4</v>
      </c>
      <c r="AV439" s="4">
        <v>0.30735099999999999</v>
      </c>
      <c r="AW439" s="4">
        <v>0.40552700000000003</v>
      </c>
      <c r="AX439" s="4">
        <v>9.8969000000000001E-2</v>
      </c>
      <c r="AY439" s="14">
        <v>7.9299999999999998E-4</v>
      </c>
      <c r="AZ439" s="38">
        <v>0.49781799999999998</v>
      </c>
      <c r="BA439" s="4">
        <v>2.418885</v>
      </c>
      <c r="BB439" s="4">
        <v>3.2228240000000001</v>
      </c>
      <c r="BC439" s="4">
        <f t="shared" si="198"/>
        <v>0.75054827691490444</v>
      </c>
      <c r="BD439" s="4">
        <v>207.40372099999999</v>
      </c>
      <c r="BE439" s="4">
        <v>3.1526010000000002</v>
      </c>
      <c r="BF439" s="4">
        <v>0.49126500000000001</v>
      </c>
      <c r="BG439" s="4">
        <v>0.60730799999999996</v>
      </c>
      <c r="BH439" s="4">
        <v>0.82707900000000001</v>
      </c>
      <c r="BI439" s="38">
        <v>6.5081E-2</v>
      </c>
      <c r="BJ439" s="4">
        <v>1449.1310880000001</v>
      </c>
      <c r="BK439" s="4">
        <v>0.13168099999999999</v>
      </c>
      <c r="BL439" s="4">
        <v>7.2949450000000002</v>
      </c>
      <c r="BM439" s="4">
        <v>11.902699999999999</v>
      </c>
      <c r="BN439" s="4">
        <v>0.18171599999999999</v>
      </c>
      <c r="BP439" s="11">
        <v>202.5</v>
      </c>
      <c r="BQ439" s="40">
        <v>39.600132000000002</v>
      </c>
      <c r="BR439" s="40">
        <v>48.442793000000002</v>
      </c>
      <c r="BS439" s="39">
        <v>12.459704</v>
      </c>
      <c r="BT439" s="39">
        <v>12.956633</v>
      </c>
      <c r="BU439" s="40">
        <v>0.63351500000000005</v>
      </c>
      <c r="BV439" s="40">
        <v>58.715324000000003</v>
      </c>
      <c r="BW439" s="39">
        <v>41.296185000000001</v>
      </c>
      <c r="BX439" s="39">
        <v>89.265253000000001</v>
      </c>
      <c r="BY439" s="40">
        <v>2.0464289999999998</v>
      </c>
      <c r="BZ439" s="40">
        <v>0.45692100000000002</v>
      </c>
      <c r="CA439" s="39">
        <v>7.0272670000000002</v>
      </c>
      <c r="CB439" s="39">
        <v>12.461088999999999</v>
      </c>
      <c r="CC439" s="39">
        <v>4.9882410000000004</v>
      </c>
      <c r="CD439" s="39">
        <v>8.7984790000000004</v>
      </c>
      <c r="CE439" s="39">
        <v>8.4830179999999995</v>
      </c>
      <c r="CF439" s="40">
        <v>1.4163760000000001</v>
      </c>
      <c r="CG439" s="40">
        <v>16.646250999999999</v>
      </c>
      <c r="CH439" s="40">
        <v>1.4161090000000001</v>
      </c>
      <c r="CI439" s="40">
        <v>1.216569</v>
      </c>
      <c r="CJ439" s="40">
        <v>1.812851</v>
      </c>
      <c r="CK439" s="40">
        <v>21.842876</v>
      </c>
      <c r="CL439" s="40">
        <v>-2.9218999999999998E-2</v>
      </c>
      <c r="CM439" s="41">
        <v>32.136178999999998</v>
      </c>
      <c r="CN439" s="41">
        <v>34.126710000000003</v>
      </c>
      <c r="CO439" s="11">
        <v>699.95737999999994</v>
      </c>
      <c r="CP439" s="40">
        <v>66.148246</v>
      </c>
      <c r="CQ439" s="40">
        <v>18.978569</v>
      </c>
      <c r="CR439" s="40">
        <v>3.7379359999999999</v>
      </c>
      <c r="CS439" s="40">
        <v>23.699126</v>
      </c>
      <c r="CT439" s="40">
        <v>1.3093710000000001</v>
      </c>
      <c r="CU439" s="40">
        <v>15.316000000000001</v>
      </c>
      <c r="CV439" s="40">
        <v>1.684E-3</v>
      </c>
      <c r="CW439" s="40">
        <v>7.6277100000000004</v>
      </c>
      <c r="CX439" s="40">
        <v>27.662448000000001</v>
      </c>
      <c r="CY439" s="40">
        <v>1.526789</v>
      </c>
      <c r="CZ439" s="40">
        <v>6.8860659999999996</v>
      </c>
      <c r="DA439" s="40">
        <v>3.150156</v>
      </c>
      <c r="DB439" s="40">
        <v>2.7416710000000002</v>
      </c>
      <c r="DC439" s="40">
        <v>0.99589399999999995</v>
      </c>
    </row>
    <row r="440" spans="1:107" x14ac:dyDescent="0.25">
      <c r="A440" s="4" t="s">
        <v>596</v>
      </c>
      <c r="B440" s="4" t="s">
        <v>56</v>
      </c>
      <c r="C440" s="4" t="s">
        <v>112</v>
      </c>
      <c r="D440" s="4">
        <f t="shared" si="195"/>
        <v>0.89037100000000002</v>
      </c>
      <c r="E440" s="4">
        <f t="shared" si="196"/>
        <v>1.1360000000000001E-3</v>
      </c>
      <c r="F440" s="4">
        <f t="shared" si="197"/>
        <v>0.89150700000000005</v>
      </c>
      <c r="H440" s="4">
        <v>1.41698068292062</v>
      </c>
      <c r="I440" s="4">
        <v>1.3154535891023729</v>
      </c>
      <c r="J440" s="4">
        <v>1.1949185722476008</v>
      </c>
      <c r="K440" s="4">
        <v>1.0811611851175096</v>
      </c>
      <c r="L440" s="4">
        <v>1.3257226580906627</v>
      </c>
      <c r="M440" s="4">
        <v>1.2552158909939619</v>
      </c>
      <c r="O440" s="9">
        <f t="shared" si="199"/>
        <v>2.2633045322399932</v>
      </c>
      <c r="P440" s="9">
        <f t="shared" si="200"/>
        <v>2.408030593006433</v>
      </c>
      <c r="Q440" s="9">
        <f t="shared" si="201"/>
        <v>2.478671807895882</v>
      </c>
      <c r="R440" s="9">
        <f t="shared" si="202"/>
        <v>2.2329424763002259</v>
      </c>
      <c r="S440" s="9">
        <f t="shared" si="203"/>
        <v>2.5307620963998416</v>
      </c>
      <c r="T440" s="9">
        <f t="shared" si="204"/>
        <v>2.517691865339406</v>
      </c>
      <c r="V440" s="16">
        <f t="shared" si="205"/>
        <v>5.8220017396406216E-3</v>
      </c>
      <c r="W440" s="16">
        <f t="shared" si="206"/>
        <v>-0.95487284226269264</v>
      </c>
      <c r="X440" s="16">
        <f t="shared" si="207"/>
        <v>1.1981964991855603</v>
      </c>
      <c r="Y440" s="16">
        <f t="shared" si="208"/>
        <v>-1.2401438807443435</v>
      </c>
      <c r="Z440" s="16">
        <f t="shared" si="209"/>
        <v>-1.4534057302524672</v>
      </c>
      <c r="AA440" s="16">
        <f t="shared" si="210"/>
        <v>3.5732438253570913E-2</v>
      </c>
      <c r="AB440" s="16">
        <f t="shared" si="211"/>
        <v>1.0338713340055414</v>
      </c>
      <c r="AC440" s="47">
        <f t="shared" si="212"/>
        <v>0.4508235237557503</v>
      </c>
      <c r="AD440" s="16">
        <f t="shared" si="213"/>
        <v>-1.2958852269326644</v>
      </c>
      <c r="AE440" s="16">
        <f t="shared" si="214"/>
        <v>1.393880856660062</v>
      </c>
      <c r="AF440" s="16">
        <f t="shared" si="215"/>
        <v>-1.289939347065612</v>
      </c>
      <c r="AG440" s="16">
        <f t="shared" si="216"/>
        <v>2.2499022195953313</v>
      </c>
      <c r="AH440" s="16">
        <f t="shared" si="217"/>
        <v>1.3795867218378317</v>
      </c>
      <c r="AI440" s="16">
        <f t="shared" si="218"/>
        <v>1.9168801654891183</v>
      </c>
      <c r="AJ440" s="16">
        <f t="shared" si="219"/>
        <v>2.7754183297907029</v>
      </c>
      <c r="AK440" s="16">
        <f t="shared" si="220"/>
        <v>1.1859118577074461</v>
      </c>
      <c r="AL440" s="47">
        <f t="shared" si="221"/>
        <v>-1.2368615543920962</v>
      </c>
      <c r="AM440" s="16">
        <f t="shared" si="222"/>
        <v>0.5220918506911767</v>
      </c>
      <c r="AN440" s="16">
        <f t="shared" si="223"/>
        <v>1.4570225603904119</v>
      </c>
      <c r="AO440" s="16">
        <f t="shared" si="224"/>
        <v>0.20824867698325283</v>
      </c>
      <c r="AP440" s="16">
        <f t="shared" si="225"/>
        <v>-0.38510534532708524</v>
      </c>
      <c r="AQ440" s="16">
        <f t="shared" si="226"/>
        <v>1.5569421303218676</v>
      </c>
      <c r="AS440" s="4">
        <v>1.0009999999999999E-3</v>
      </c>
      <c r="AT440" s="4">
        <v>0.15634600000000001</v>
      </c>
      <c r="AU440" s="14">
        <v>8.0699999999999999E-4</v>
      </c>
      <c r="AV440" s="4">
        <v>0.22104599999999999</v>
      </c>
      <c r="AW440" s="4">
        <v>0.33418399999999998</v>
      </c>
      <c r="AX440" s="4">
        <v>0.12834999999999999</v>
      </c>
      <c r="AY440" s="14">
        <v>8.7200000000000005E-4</v>
      </c>
      <c r="AZ440" s="38">
        <v>0.487678</v>
      </c>
      <c r="BA440" s="4">
        <v>2.472683</v>
      </c>
      <c r="BB440" s="4">
        <v>3.414679</v>
      </c>
      <c r="BC440" s="4">
        <f t="shared" si="198"/>
        <v>0.72413336656242067</v>
      </c>
      <c r="BD440" s="4">
        <v>220.57121100000001</v>
      </c>
      <c r="BE440" s="4">
        <v>3.4370370000000001</v>
      </c>
      <c r="BF440" s="4">
        <v>0.77130399999999999</v>
      </c>
      <c r="BG440" s="4">
        <v>1.410401</v>
      </c>
      <c r="BH440" s="4">
        <v>0.89037100000000002</v>
      </c>
      <c r="BI440" s="38">
        <v>1.1360000000000001E-3</v>
      </c>
      <c r="BJ440" s="4">
        <v>1443.925659</v>
      </c>
      <c r="BK440" s="4">
        <v>0.24149799999999999</v>
      </c>
      <c r="BL440" s="4">
        <v>7.2928389999999998</v>
      </c>
      <c r="BM440" s="4">
        <v>8.8182039999999997</v>
      </c>
      <c r="BN440" s="4">
        <v>0.19272800000000001</v>
      </c>
      <c r="BP440" s="11">
        <v>176</v>
      </c>
      <c r="BQ440" s="40">
        <v>44.771023</v>
      </c>
      <c r="BR440" s="40">
        <v>29.881108000000001</v>
      </c>
      <c r="BS440" s="39">
        <v>16.871030999999999</v>
      </c>
      <c r="BT440" s="39">
        <v>16.220078999999998</v>
      </c>
      <c r="BU440" s="40">
        <v>0.46393600000000002</v>
      </c>
      <c r="BV440" s="40">
        <v>39.325715000000002</v>
      </c>
      <c r="BW440" s="39">
        <v>60.464008999999997</v>
      </c>
      <c r="BX440" s="39">
        <v>73.073173999999995</v>
      </c>
      <c r="BY440" s="40">
        <v>2.6440589999999999</v>
      </c>
      <c r="BZ440" s="40">
        <v>0.189501</v>
      </c>
      <c r="CA440" s="39">
        <v>3.8920819999999998</v>
      </c>
      <c r="CB440" s="39">
        <v>5.4587440000000003</v>
      </c>
      <c r="CC440" s="39">
        <v>6.1233050000000002</v>
      </c>
      <c r="CD440" s="39">
        <v>8.908588</v>
      </c>
      <c r="CE440" s="39">
        <v>7.6611399999999996</v>
      </c>
      <c r="CF440" s="40">
        <v>1.4203600000000001</v>
      </c>
      <c r="CG440" s="40">
        <v>12.546429</v>
      </c>
      <c r="CH440" s="40">
        <v>1.275328</v>
      </c>
      <c r="CI440" s="40">
        <v>1.1960660000000001</v>
      </c>
      <c r="CJ440" s="40">
        <v>1.6944380000000001</v>
      </c>
      <c r="CK440" s="40">
        <v>14.490572</v>
      </c>
      <c r="CL440" s="40">
        <v>-4.8002999999999997E-2</v>
      </c>
      <c r="CM440" s="41">
        <v>27.339583999999999</v>
      </c>
      <c r="CN440" s="41">
        <v>36.632635000000001</v>
      </c>
      <c r="CO440" s="11">
        <v>607.597351</v>
      </c>
      <c r="CP440" s="40">
        <v>58.125765000000001</v>
      </c>
      <c r="CQ440" s="40">
        <v>15.676031999999999</v>
      </c>
      <c r="CR440" s="40">
        <v>4.5734000000000004</v>
      </c>
      <c r="CS440" s="40">
        <v>22.621715999999999</v>
      </c>
      <c r="CT440" s="40">
        <v>1.0299990000000001</v>
      </c>
      <c r="CU440" s="40">
        <v>7.0227149999999998</v>
      </c>
      <c r="CV440" s="40">
        <v>-8.5823999999999998E-2</v>
      </c>
      <c r="CW440" s="40">
        <v>8.074821</v>
      </c>
      <c r="CX440" s="40">
        <v>25.066779</v>
      </c>
      <c r="CY440" s="40">
        <v>1.0265960000000001</v>
      </c>
      <c r="CZ440" s="40">
        <v>5.4843859999999998</v>
      </c>
      <c r="DA440" s="40">
        <v>3.8096580000000002</v>
      </c>
      <c r="DB440" s="40">
        <v>2.9499080000000002</v>
      </c>
      <c r="DC440" s="40">
        <v>0.72320799999999996</v>
      </c>
    </row>
    <row r="441" spans="1:107" x14ac:dyDescent="0.25">
      <c r="A441" s="4" t="s">
        <v>159</v>
      </c>
      <c r="B441" s="4" t="s">
        <v>51</v>
      </c>
      <c r="C441" s="4" t="s">
        <v>149</v>
      </c>
      <c r="D441" s="4">
        <f t="shared" si="195"/>
        <v>0.62580100000000005</v>
      </c>
      <c r="E441" s="4">
        <f t="shared" si="196"/>
        <v>0.26481900000000003</v>
      </c>
      <c r="F441" s="4">
        <f t="shared" si="197"/>
        <v>0.89062000000000008</v>
      </c>
      <c r="H441" s="4">
        <v>1.4047459745259254</v>
      </c>
      <c r="I441" s="4">
        <v>1.144167926380621</v>
      </c>
      <c r="J441" s="4">
        <v>1.1027788503734985</v>
      </c>
      <c r="K441" s="4">
        <v>1.506211004343839</v>
      </c>
      <c r="L441" s="4">
        <v>1.2326488536412903</v>
      </c>
      <c r="M441" s="4">
        <v>0.83774097028822081</v>
      </c>
      <c r="O441" s="9">
        <f t="shared" si="199"/>
        <v>2.3492645112879349</v>
      </c>
      <c r="P441" s="9">
        <f t="shared" si="200"/>
        <v>2.2206289728283486</v>
      </c>
      <c r="Q441" s="9">
        <f t="shared" si="201"/>
        <v>2.3906679086352649</v>
      </c>
      <c r="R441" s="9">
        <f t="shared" si="202"/>
        <v>2.5549139288311946</v>
      </c>
      <c r="S441" s="9">
        <f t="shared" si="203"/>
        <v>2.410845021551224</v>
      </c>
      <c r="T441" s="9">
        <f t="shared" si="204"/>
        <v>2.2420706186143256</v>
      </c>
      <c r="V441" s="16">
        <f t="shared" si="205"/>
        <v>-0.32909844172366987</v>
      </c>
      <c r="W441" s="16">
        <f t="shared" si="206"/>
        <v>-0.67846741468979499</v>
      </c>
      <c r="X441" s="16">
        <f t="shared" si="207"/>
        <v>0.49512495455529154</v>
      </c>
      <c r="Y441" s="16">
        <f t="shared" si="208"/>
        <v>0.73674394213331373</v>
      </c>
      <c r="Z441" s="16">
        <f t="shared" si="209"/>
        <v>-0.65324343197068513</v>
      </c>
      <c r="AA441" s="16">
        <f t="shared" si="210"/>
        <v>-0.38260667999182113</v>
      </c>
      <c r="AB441" s="16">
        <f t="shared" si="211"/>
        <v>0.27510344320933044</v>
      </c>
      <c r="AC441" s="47">
        <f t="shared" si="212"/>
        <v>0.49733738365528996</v>
      </c>
      <c r="AD441" s="16">
        <f t="shared" si="213"/>
        <v>0.35506992778074642</v>
      </c>
      <c r="AE441" s="16">
        <f t="shared" si="214"/>
        <v>-0.30398973337049345</v>
      </c>
      <c r="AF441" s="16">
        <f t="shared" si="215"/>
        <v>0.14401863451268801</v>
      </c>
      <c r="AG441" s="16">
        <f t="shared" si="216"/>
        <v>9.1290032235594759E-2</v>
      </c>
      <c r="AH441" s="16">
        <f t="shared" si="217"/>
        <v>-0.83318603397473168</v>
      </c>
      <c r="AI441" s="16">
        <f t="shared" si="218"/>
        <v>-0.79954699755226355</v>
      </c>
      <c r="AJ441" s="16">
        <f t="shared" si="219"/>
        <v>-0.74423145614800312</v>
      </c>
      <c r="AK441" s="16">
        <f t="shared" si="220"/>
        <v>0.40517849124218513</v>
      </c>
      <c r="AL441" s="47">
        <f t="shared" si="221"/>
        <v>-0.52920011871245798</v>
      </c>
      <c r="AM441" s="16">
        <f t="shared" si="222"/>
        <v>-1.1445414387249246</v>
      </c>
      <c r="AN441" s="16">
        <f t="shared" si="223"/>
        <v>1.5588474270030013</v>
      </c>
      <c r="AO441" s="16">
        <f t="shared" si="224"/>
        <v>-1.1576051988720899</v>
      </c>
      <c r="AP441" s="16">
        <f t="shared" si="225"/>
        <v>-0.88677552935406789</v>
      </c>
      <c r="AQ441" s="16">
        <f t="shared" si="226"/>
        <v>0.70338229596266177</v>
      </c>
      <c r="AS441" s="4">
        <v>9.5500000000000001E-4</v>
      </c>
      <c r="AT441" s="4">
        <v>0.19351499999999999</v>
      </c>
      <c r="AU441" s="14">
        <v>7.1400000000000001E-4</v>
      </c>
      <c r="AV441" s="4">
        <v>2.692564</v>
      </c>
      <c r="AW441" s="4">
        <v>0.44149500000000003</v>
      </c>
      <c r="AX441" s="4">
        <v>9.5936999999999995E-2</v>
      </c>
      <c r="AY441" s="14">
        <v>7.94E-4</v>
      </c>
      <c r="AZ441" s="38">
        <v>0.49412600000000001</v>
      </c>
      <c r="BA441" s="4">
        <v>3.1996699999999998</v>
      </c>
      <c r="BB441" s="4">
        <v>2.399267</v>
      </c>
      <c r="BC441" s="4">
        <f t="shared" si="198"/>
        <v>1.3336031379583846</v>
      </c>
      <c r="BD441" s="4">
        <v>179.840836</v>
      </c>
      <c r="BE441" s="4">
        <v>0</v>
      </c>
      <c r="BF441" s="4">
        <v>0</v>
      </c>
      <c r="BG441" s="4">
        <v>0</v>
      </c>
      <c r="BH441" s="4">
        <v>0.62580100000000005</v>
      </c>
      <c r="BI441" s="38">
        <v>0.26481900000000003</v>
      </c>
      <c r="BJ441" s="4">
        <v>905.83415400000001</v>
      </c>
      <c r="BK441" s="4">
        <v>0.24616499999999999</v>
      </c>
      <c r="BL441" s="4">
        <v>6.9669359999999996</v>
      </c>
      <c r="BM441" s="4">
        <v>6.9322309999999998</v>
      </c>
      <c r="BN441" s="4">
        <v>0.18226300000000001</v>
      </c>
      <c r="BP441" s="11">
        <v>197.555556</v>
      </c>
      <c r="BQ441" s="21">
        <v>25.925203</v>
      </c>
      <c r="BR441" s="21">
        <v>31.316738999999998</v>
      </c>
      <c r="BS441" s="20">
        <v>22.441347</v>
      </c>
      <c r="BT441" s="20">
        <v>56.997045999999997</v>
      </c>
      <c r="BU441" s="21">
        <v>1.1808959999999999</v>
      </c>
      <c r="BV441" s="21">
        <v>69.859244000000004</v>
      </c>
      <c r="BW441" s="20">
        <v>49.872838999999999</v>
      </c>
      <c r="BX441" s="20">
        <v>57.56344</v>
      </c>
      <c r="BY441" s="21">
        <v>1.8243119999999999</v>
      </c>
      <c r="BZ441" s="21">
        <v>0.48090699999999997</v>
      </c>
      <c r="CA441" s="20">
        <v>3.148123</v>
      </c>
      <c r="CB441" s="20">
        <v>4.9066979999999996</v>
      </c>
      <c r="CC441" s="20">
        <v>7.3053949999999999</v>
      </c>
      <c r="CD441" s="20">
        <v>11.450177</v>
      </c>
      <c r="CE441" s="20">
        <v>10.704097000000001</v>
      </c>
      <c r="CF441" s="21">
        <v>1.2845530000000001</v>
      </c>
      <c r="CG441" s="21">
        <v>15.306445</v>
      </c>
      <c r="CH441" s="21">
        <v>0.73579799999999995</v>
      </c>
      <c r="CI441" s="21">
        <v>0.66031600000000001</v>
      </c>
      <c r="CJ441" s="21">
        <v>0.72065699999999999</v>
      </c>
      <c r="CK441" s="21">
        <v>20.560223000000001</v>
      </c>
      <c r="CL441" s="21">
        <v>0.15995500000000001</v>
      </c>
      <c r="CM441" s="23">
        <v>26.811091000000001</v>
      </c>
      <c r="CN441" s="23">
        <v>32.970047000000001</v>
      </c>
      <c r="CO441" s="22">
        <v>785.26620100000002</v>
      </c>
      <c r="CP441" s="21">
        <v>68.974827000000005</v>
      </c>
      <c r="CQ441" s="21">
        <v>20.126556999999998</v>
      </c>
      <c r="CR441" s="21">
        <v>3.9514670000000001</v>
      </c>
      <c r="CS441" s="21">
        <v>27.554780000000001</v>
      </c>
      <c r="CT441" s="21">
        <v>1.3441449999999999</v>
      </c>
      <c r="CU441" s="21">
        <v>15.995334</v>
      </c>
      <c r="CV441" s="21">
        <v>0.128305</v>
      </c>
      <c r="CW441" s="21">
        <v>7.5019280000000004</v>
      </c>
      <c r="CX441" s="21">
        <v>24.693933999999999</v>
      </c>
      <c r="CY441" s="21">
        <v>1.445225</v>
      </c>
      <c r="CZ441" s="21">
        <v>6.7812849999999996</v>
      </c>
      <c r="DA441" s="21">
        <v>3.5505369999999998</v>
      </c>
      <c r="DB441" s="21">
        <v>2.650687</v>
      </c>
      <c r="DC441" s="21">
        <v>0.94416999999999995</v>
      </c>
    </row>
    <row r="442" spans="1:107" x14ac:dyDescent="0.25">
      <c r="A442" s="4" t="s">
        <v>531</v>
      </c>
      <c r="B442" s="4" t="s">
        <v>56</v>
      </c>
      <c r="C442" s="4" t="s">
        <v>114</v>
      </c>
      <c r="D442" s="4">
        <f t="shared" si="195"/>
        <v>0.81131600000000004</v>
      </c>
      <c r="E442" s="4">
        <f t="shared" si="196"/>
        <v>7.8676999999999997E-2</v>
      </c>
      <c r="F442" s="4">
        <f t="shared" si="197"/>
        <v>0.88999300000000003</v>
      </c>
      <c r="H442" s="4">
        <v>1.1455326164737294</v>
      </c>
      <c r="I442" s="4">
        <v>1.1474126022108906</v>
      </c>
      <c r="J442" s="4">
        <v>1.1134545189336094</v>
      </c>
      <c r="K442" s="4">
        <v>1.1050693462103851</v>
      </c>
      <c r="L442" s="4">
        <v>1.149859158930405</v>
      </c>
      <c r="M442" s="4">
        <v>1.0651513257553435</v>
      </c>
      <c r="O442" s="9">
        <f t="shared" si="199"/>
        <v>2.589082003581149</v>
      </c>
      <c r="P442" s="9">
        <f t="shared" si="200"/>
        <v>2.5670800143065042</v>
      </c>
      <c r="Q442" s="9">
        <f t="shared" si="201"/>
        <v>2.6547921519907978</v>
      </c>
      <c r="R442" s="9">
        <f t="shared" si="202"/>
        <v>2.4579082058353876</v>
      </c>
      <c r="S442" s="9">
        <f t="shared" si="203"/>
        <v>2.6722367990596583</v>
      </c>
      <c r="T442" s="9">
        <f t="shared" si="204"/>
        <v>2.6116084804808506</v>
      </c>
      <c r="V442" s="16">
        <f t="shared" si="205"/>
        <v>-3.0582394288980241E-2</v>
      </c>
      <c r="W442" s="16">
        <f t="shared" si="206"/>
        <v>-0.99276155741467198</v>
      </c>
      <c r="X442" s="16">
        <f t="shared" si="207"/>
        <v>1.1679568628573767</v>
      </c>
      <c r="Y442" s="16">
        <f t="shared" si="208"/>
        <v>-1.1059212540000478</v>
      </c>
      <c r="Z442" s="16">
        <f t="shared" si="209"/>
        <v>-1.1278707373963195</v>
      </c>
      <c r="AA442" s="16">
        <f t="shared" si="210"/>
        <v>0.27976896828114867</v>
      </c>
      <c r="AB442" s="16">
        <f t="shared" si="211"/>
        <v>0.9852323666468098</v>
      </c>
      <c r="AC442" s="47">
        <f t="shared" si="212"/>
        <v>0.94115953475938019</v>
      </c>
      <c r="AD442" s="16">
        <f t="shared" si="213"/>
        <v>-1.1678078764222326</v>
      </c>
      <c r="AE442" s="16">
        <f t="shared" si="214"/>
        <v>1.277111412548515</v>
      </c>
      <c r="AF442" s="16">
        <f t="shared" si="215"/>
        <v>-1.2146976470263007</v>
      </c>
      <c r="AG442" s="16">
        <f t="shared" si="216"/>
        <v>1.2928152994068249</v>
      </c>
      <c r="AH442" s="16">
        <f t="shared" si="217"/>
        <v>1.1993922172697591</v>
      </c>
      <c r="AI442" s="16">
        <f t="shared" si="218"/>
        <v>1.9771779851016595</v>
      </c>
      <c r="AJ442" s="16">
        <f t="shared" si="219"/>
        <v>2.0303855602153926</v>
      </c>
      <c r="AK442" s="16">
        <f t="shared" si="220"/>
        <v>0.95262434859488154</v>
      </c>
      <c r="AL442" s="47">
        <f t="shared" si="221"/>
        <v>-1.028760253269025</v>
      </c>
      <c r="AM442" s="16">
        <f t="shared" si="222"/>
        <v>1.0188074925420565</v>
      </c>
      <c r="AN442" s="16">
        <f t="shared" si="223"/>
        <v>0.55606776246877954</v>
      </c>
      <c r="AO442" s="16">
        <f t="shared" si="224"/>
        <v>0.81252134472895232</v>
      </c>
      <c r="AP442" s="16">
        <f t="shared" si="225"/>
        <v>-0.34035125546356548</v>
      </c>
      <c r="AQ442" s="16">
        <f t="shared" si="226"/>
        <v>0.45681646899009826</v>
      </c>
      <c r="AS442" s="4">
        <v>9.9599999999999992E-4</v>
      </c>
      <c r="AT442" s="4">
        <v>0.151251</v>
      </c>
      <c r="AU442" s="14">
        <v>8.03E-4</v>
      </c>
      <c r="AV442" s="4">
        <v>0.38885199999999998</v>
      </c>
      <c r="AW442" s="4">
        <v>0.37784200000000001</v>
      </c>
      <c r="AX442" s="4">
        <v>0.147258</v>
      </c>
      <c r="AY442" s="14">
        <v>8.6700000000000004E-4</v>
      </c>
      <c r="AZ442" s="38">
        <v>0.55565100000000001</v>
      </c>
      <c r="BA442" s="4">
        <v>2.5290810000000001</v>
      </c>
      <c r="BB442" s="4">
        <v>3.3448449999999998</v>
      </c>
      <c r="BC442" s="4">
        <f t="shared" si="198"/>
        <v>0.75611306353508168</v>
      </c>
      <c r="BD442" s="4">
        <v>202.51214999999999</v>
      </c>
      <c r="BE442" s="4">
        <v>3.157146</v>
      </c>
      <c r="BF442" s="4">
        <v>0.78842500000000004</v>
      </c>
      <c r="BG442" s="4">
        <v>1.11185</v>
      </c>
      <c r="BH442" s="4">
        <v>0.81131600000000004</v>
      </c>
      <c r="BI442" s="38">
        <v>7.8676999999999997E-2</v>
      </c>
      <c r="BJ442" s="4">
        <v>1604.2959510000001</v>
      </c>
      <c r="BK442" s="4">
        <v>0.20020399999999999</v>
      </c>
      <c r="BL442" s="4">
        <v>7.4370229999999999</v>
      </c>
      <c r="BM442" s="4">
        <v>8.9864519999999999</v>
      </c>
      <c r="BN442" s="4">
        <v>0.17924000000000001</v>
      </c>
      <c r="BP442" s="11">
        <v>179.42857100000001</v>
      </c>
      <c r="BQ442" s="40">
        <v>42.853192999999997</v>
      </c>
      <c r="BR442" s="40">
        <v>52.143926999999998</v>
      </c>
      <c r="BS442" s="39">
        <v>15.892752</v>
      </c>
      <c r="BT442" s="39">
        <v>25.891031000000002</v>
      </c>
      <c r="BU442" s="40">
        <v>0.86262000000000005</v>
      </c>
      <c r="BV442" s="40">
        <v>80.904567</v>
      </c>
      <c r="BW442" s="39">
        <v>55.433311000000003</v>
      </c>
      <c r="BX442" s="39">
        <v>89.509871000000004</v>
      </c>
      <c r="BY442" s="40">
        <v>2.529925</v>
      </c>
      <c r="BZ442" s="40">
        <v>0.66923699999999997</v>
      </c>
      <c r="CA442" s="39">
        <v>4.1591940000000003</v>
      </c>
      <c r="CB442" s="39">
        <v>10.579895</v>
      </c>
      <c r="CC442" s="39">
        <v>5.9206329999999996</v>
      </c>
      <c r="CD442" s="39">
        <v>10.141693999999999</v>
      </c>
      <c r="CE442" s="39">
        <v>8.9388109999999994</v>
      </c>
      <c r="CF442" s="40">
        <v>1.4299599999999999</v>
      </c>
      <c r="CG442" s="40">
        <v>23.748144</v>
      </c>
      <c r="CH442" s="40">
        <v>1.602482</v>
      </c>
      <c r="CI442" s="40">
        <v>1.7368250000000001</v>
      </c>
      <c r="CJ442" s="40">
        <v>2.0516540000000001</v>
      </c>
      <c r="CK442" s="40">
        <v>18.888000000000002</v>
      </c>
      <c r="CL442" s="40">
        <v>6.2427000000000003E-2</v>
      </c>
      <c r="CM442" s="41">
        <v>31.071152000000001</v>
      </c>
      <c r="CN442" s="41">
        <v>40.105927999999999</v>
      </c>
      <c r="CO442" s="11">
        <v>811.12423699999999</v>
      </c>
      <c r="CP442" s="40">
        <v>74.294363000000004</v>
      </c>
      <c r="CQ442" s="40">
        <v>16.594200000000001</v>
      </c>
      <c r="CR442" s="40">
        <v>4.4287000000000001</v>
      </c>
      <c r="CS442" s="40">
        <v>30.416288000000002</v>
      </c>
      <c r="CT442" s="40">
        <v>1.4381919999999999</v>
      </c>
      <c r="CU442" s="40">
        <v>8.6224290000000003</v>
      </c>
      <c r="CV442" s="40">
        <v>6.5271999999999997E-2</v>
      </c>
      <c r="CW442" s="40">
        <v>8.3618380000000005</v>
      </c>
      <c r="CX442" s="40">
        <v>25.536650000000002</v>
      </c>
      <c r="CY442" s="40">
        <v>1.492162</v>
      </c>
      <c r="CZ442" s="40">
        <v>7.0403320000000003</v>
      </c>
      <c r="DA442" s="40">
        <v>3.9200409999999999</v>
      </c>
      <c r="DB442" s="40">
        <v>3.0013559999999999</v>
      </c>
      <c r="DC442" s="40">
        <v>0.99369499999999999</v>
      </c>
    </row>
    <row r="443" spans="1:107" x14ac:dyDescent="0.25">
      <c r="A443" s="4" t="s">
        <v>334</v>
      </c>
      <c r="B443" s="4" t="s">
        <v>51</v>
      </c>
      <c r="C443" s="4" t="s">
        <v>90</v>
      </c>
      <c r="D443" s="4">
        <f t="shared" si="195"/>
        <v>0.266401</v>
      </c>
      <c r="E443" s="4">
        <f t="shared" si="196"/>
        <v>0.62343199999999999</v>
      </c>
      <c r="F443" s="4">
        <f t="shared" si="197"/>
        <v>0.88983299999999999</v>
      </c>
      <c r="H443" s="4">
        <v>0.46482077452797216</v>
      </c>
      <c r="I443" s="4">
        <v>0.82926582559565865</v>
      </c>
      <c r="J443" s="4">
        <v>0.69457218722174718</v>
      </c>
      <c r="K443" s="4">
        <v>0.83629650511372811</v>
      </c>
      <c r="L443" s="4">
        <v>0.67129624567852331</v>
      </c>
      <c r="M443" s="4">
        <v>0.82169403063341173</v>
      </c>
      <c r="O443" s="9">
        <f t="shared" si="199"/>
        <v>2.1436337485102848</v>
      </c>
      <c r="P443" s="9">
        <f t="shared" si="200"/>
        <v>1.9699302900916844</v>
      </c>
      <c r="Q443" s="9">
        <f t="shared" si="201"/>
        <v>1.9943142210183198</v>
      </c>
      <c r="R443" s="9">
        <f t="shared" si="202"/>
        <v>1.994687879460771</v>
      </c>
      <c r="S443" s="9">
        <f t="shared" si="203"/>
        <v>1.9211279536158095</v>
      </c>
      <c r="T443" s="9">
        <f t="shared" si="204"/>
        <v>1.9123085487575968</v>
      </c>
      <c r="V443" s="16">
        <f t="shared" si="205"/>
        <v>-0.63489536836408467</v>
      </c>
      <c r="W443" s="16">
        <f t="shared" si="206"/>
        <v>-0.17981622832748567</v>
      </c>
      <c r="X443" s="16">
        <f t="shared" si="207"/>
        <v>-0.14746731741861008</v>
      </c>
      <c r="Y443" s="16">
        <f t="shared" si="208"/>
        <v>0.30799956967433956</v>
      </c>
      <c r="Z443" s="16">
        <f t="shared" si="209"/>
        <v>0.72765933503637392</v>
      </c>
      <c r="AA443" s="16">
        <f t="shared" si="210"/>
        <v>0.23551250215757341</v>
      </c>
      <c r="AB443" s="16">
        <f t="shared" si="211"/>
        <v>-0.40584209981290936</v>
      </c>
      <c r="AC443" s="47">
        <f t="shared" si="212"/>
        <v>0.22325331000718088</v>
      </c>
      <c r="AD443" s="16">
        <f t="shared" si="213"/>
        <v>0.32168688135173595</v>
      </c>
      <c r="AE443" s="16">
        <f t="shared" si="214"/>
        <v>-1.0021049361674637</v>
      </c>
      <c r="AF443" s="16">
        <f t="shared" si="215"/>
        <v>0.7876019773178089</v>
      </c>
      <c r="AG443" s="16">
        <f t="shared" si="216"/>
        <v>-1.2393289658200319</v>
      </c>
      <c r="AH443" s="16">
        <f t="shared" si="217"/>
        <v>-0.83318603397473168</v>
      </c>
      <c r="AI443" s="16">
        <f t="shared" si="218"/>
        <v>-0.79954699755226355</v>
      </c>
      <c r="AJ443" s="16">
        <f t="shared" si="219"/>
        <v>-0.74423145614800312</v>
      </c>
      <c r="AK443" s="16">
        <f t="shared" si="220"/>
        <v>-0.65539365188672161</v>
      </c>
      <c r="AL443" s="47">
        <f t="shared" si="221"/>
        <v>0.43323049089598109</v>
      </c>
      <c r="AM443" s="16">
        <f t="shared" si="222"/>
        <v>0.75674394393126532</v>
      </c>
      <c r="AN443" s="16">
        <f t="shared" si="223"/>
        <v>0.16292821425959961</v>
      </c>
      <c r="AO443" s="16">
        <f t="shared" si="224"/>
        <v>1.0135124990855278</v>
      </c>
      <c r="AP443" s="16">
        <f t="shared" si="225"/>
        <v>2.0711235308816773</v>
      </c>
      <c r="AQ443" s="16">
        <f t="shared" si="226"/>
        <v>0.73886232730009571</v>
      </c>
      <c r="AS443" s="4">
        <v>9.1299999999999997E-4</v>
      </c>
      <c r="AT443" s="4">
        <v>0.26057000000000002</v>
      </c>
      <c r="AU443" s="14">
        <v>6.29E-4</v>
      </c>
      <c r="AV443" s="4">
        <v>2.1565449999999999</v>
      </c>
      <c r="AW443" s="4">
        <v>0.62668999999999997</v>
      </c>
      <c r="AX443" s="4">
        <v>0.14382900000000001</v>
      </c>
      <c r="AY443" s="14">
        <v>7.2400000000000003E-4</v>
      </c>
      <c r="AZ443" s="38">
        <v>0.45613100000000001</v>
      </c>
      <c r="BA443" s="4">
        <v>3.1849699999999999</v>
      </c>
      <c r="BB443" s="4">
        <v>1.981759</v>
      </c>
      <c r="BC443" s="4">
        <f t="shared" si="198"/>
        <v>1.6071429472503971</v>
      </c>
      <c r="BD443" s="4">
        <v>154.73368099999999</v>
      </c>
      <c r="BE443" s="4">
        <v>0</v>
      </c>
      <c r="BF443" s="4">
        <v>0</v>
      </c>
      <c r="BG443" s="4">
        <v>0</v>
      </c>
      <c r="BH443" s="4">
        <v>0.266401</v>
      </c>
      <c r="BI443" s="38">
        <v>0.62343199999999999</v>
      </c>
      <c r="BJ443" s="4">
        <v>1519.685755</v>
      </c>
      <c r="BK443" s="4">
        <v>0.18218500000000001</v>
      </c>
      <c r="BL443" s="4">
        <v>7.4849810000000003</v>
      </c>
      <c r="BM443" s="4">
        <v>18.052122000000001</v>
      </c>
      <c r="BN443" s="4">
        <v>0.182698</v>
      </c>
      <c r="BP443" s="11">
        <v>193.705882</v>
      </c>
      <c r="BQ443" s="40">
        <v>6.5110150000000004</v>
      </c>
      <c r="BR443" s="40">
        <v>8.5832409999999992</v>
      </c>
      <c r="BS443" s="39">
        <v>23.903511999999999</v>
      </c>
      <c r="BT443" s="39">
        <v>33.025336000000003</v>
      </c>
      <c r="BU443" s="40">
        <v>2.0036520000000002</v>
      </c>
      <c r="BV443" s="40">
        <v>3.7062040000000001</v>
      </c>
      <c r="BW443" s="39">
        <v>6.0535410000000001</v>
      </c>
      <c r="BX443" s="39">
        <v>26.754128000000001</v>
      </c>
      <c r="BY443" s="40">
        <v>2.7389160000000001</v>
      </c>
      <c r="BZ443" s="40">
        <v>0.217169</v>
      </c>
      <c r="CA443" s="39">
        <v>17.469816999999999</v>
      </c>
      <c r="CB443" s="39">
        <v>54.210925000000003</v>
      </c>
      <c r="CC443" s="39">
        <v>35.959747999999998</v>
      </c>
      <c r="CD443" s="39">
        <v>11.520151</v>
      </c>
      <c r="CE443" s="39">
        <v>7.6431969999999998</v>
      </c>
      <c r="CF443" s="40">
        <v>1.3941939999999999</v>
      </c>
      <c r="CG443" s="40">
        <v>25.420707</v>
      </c>
      <c r="CH443" s="40">
        <v>6.1580659999999998</v>
      </c>
      <c r="CI443" s="40">
        <v>3.1314440000000001</v>
      </c>
      <c r="CJ443" s="40">
        <v>4.4353790000000002</v>
      </c>
      <c r="CK443" s="40">
        <v>23.042825000000001</v>
      </c>
      <c r="CL443" s="40">
        <v>0.68920800000000004</v>
      </c>
      <c r="CM443" s="41">
        <v>58.990599000000003</v>
      </c>
      <c r="CN443" s="41">
        <v>48.103622000000001</v>
      </c>
      <c r="CO443" s="11">
        <v>377.66666199999997</v>
      </c>
      <c r="CP443" s="40">
        <v>36.342039999999997</v>
      </c>
      <c r="CQ443" s="40">
        <v>49.820728000000003</v>
      </c>
      <c r="CR443" s="40">
        <v>1.9358869999999999</v>
      </c>
      <c r="CS443" s="40">
        <v>39.322001999999998</v>
      </c>
      <c r="CT443" s="40">
        <v>1.7719830000000001</v>
      </c>
      <c r="CU443" s="40">
        <v>16.168824000000001</v>
      </c>
      <c r="CV443" s="40">
        <v>7.8102000000000005E-2</v>
      </c>
      <c r="CW443" s="40">
        <v>6.1484420000000002</v>
      </c>
      <c r="CX443" s="40">
        <v>53.335186</v>
      </c>
      <c r="CY443" s="40">
        <v>3.8291170000000001</v>
      </c>
      <c r="CZ443" s="40">
        <v>14.517996</v>
      </c>
      <c r="DA443" s="40">
        <v>2.494472</v>
      </c>
      <c r="DB443" s="40">
        <v>1.8355300000000001</v>
      </c>
      <c r="DC443" s="40">
        <v>0.35613299999999998</v>
      </c>
    </row>
    <row r="444" spans="1:107" x14ac:dyDescent="0.25">
      <c r="A444" s="4" t="s">
        <v>605</v>
      </c>
      <c r="B444" s="4" t="s">
        <v>56</v>
      </c>
      <c r="C444" s="4" t="s">
        <v>61</v>
      </c>
      <c r="D444" s="4">
        <f t="shared" si="195"/>
        <v>0.85668</v>
      </c>
      <c r="E444" s="4">
        <f t="shared" si="196"/>
        <v>3.3034000000000001E-2</v>
      </c>
      <c r="F444" s="4">
        <f t="shared" si="197"/>
        <v>0.889714</v>
      </c>
      <c r="H444" s="4">
        <v>1.3469811901241739</v>
      </c>
      <c r="I444" s="4">
        <v>1.3924688726757948</v>
      </c>
      <c r="J444" s="4">
        <v>1.2507953895362593</v>
      </c>
      <c r="K444" s="4">
        <v>1.1079528782427943</v>
      </c>
      <c r="L444" s="4">
        <v>1.3470608790572638</v>
      </c>
      <c r="M444" s="4">
        <v>1.2445780266311055</v>
      </c>
      <c r="O444" s="9">
        <f t="shared" si="199"/>
        <v>2.5442419425367349</v>
      </c>
      <c r="P444" s="9">
        <f t="shared" si="200"/>
        <v>2.6362080413520528</v>
      </c>
      <c r="Q444" s="9">
        <f t="shared" si="201"/>
        <v>2.6140476479613777</v>
      </c>
      <c r="R444" s="9">
        <f t="shared" si="202"/>
        <v>2.5292190265302152</v>
      </c>
      <c r="S444" s="9">
        <f t="shared" si="203"/>
        <v>2.6453066836078376</v>
      </c>
      <c r="T444" s="9">
        <f t="shared" si="204"/>
        <v>2.5898520571736947</v>
      </c>
      <c r="V444" s="16">
        <f t="shared" si="205"/>
        <v>-0.32181756251794558</v>
      </c>
      <c r="W444" s="16">
        <f t="shared" si="206"/>
        <v>-0.81021157124179943</v>
      </c>
      <c r="X444" s="16">
        <f t="shared" si="207"/>
        <v>0.69168259068848481</v>
      </c>
      <c r="Y444" s="16">
        <f t="shared" si="208"/>
        <v>-1.3350650000033231</v>
      </c>
      <c r="Z444" s="16">
        <f t="shared" si="209"/>
        <v>-0.67254080155957419</v>
      </c>
      <c r="AA444" s="16">
        <f t="shared" si="210"/>
        <v>-0.1397704565695197</v>
      </c>
      <c r="AB444" s="16">
        <f t="shared" si="211"/>
        <v>0.45020372570076367</v>
      </c>
      <c r="AC444" s="47">
        <f t="shared" si="212"/>
        <v>0.77427086404352263</v>
      </c>
      <c r="AD444" s="16">
        <f t="shared" si="213"/>
        <v>-1.5385459101384802</v>
      </c>
      <c r="AE444" s="16">
        <f t="shared" si="214"/>
        <v>1.0255439401628266</v>
      </c>
      <c r="AF444" s="16">
        <f t="shared" si="215"/>
        <v>-1.2511524806349392</v>
      </c>
      <c r="AG444" s="16">
        <f t="shared" si="216"/>
        <v>1.5430204214150931</v>
      </c>
      <c r="AH444" s="16">
        <f t="shared" si="217"/>
        <v>1.0747115082145677</v>
      </c>
      <c r="AI444" s="16">
        <f t="shared" si="218"/>
        <v>0.71667145395832565</v>
      </c>
      <c r="AJ444" s="16">
        <f t="shared" si="219"/>
        <v>0.46432468716243508</v>
      </c>
      <c r="AK444" s="16">
        <f t="shared" si="220"/>
        <v>1.0864913344070677</v>
      </c>
      <c r="AL444" s="47">
        <f t="shared" si="221"/>
        <v>-1.1512550326394269</v>
      </c>
      <c r="AM444" s="16">
        <f t="shared" si="222"/>
        <v>-0.85960952395149515</v>
      </c>
      <c r="AN444" s="16">
        <f t="shared" si="223"/>
        <v>0.85080787883249653</v>
      </c>
      <c r="AO444" s="16">
        <f t="shared" si="224"/>
        <v>-0.6579143165597654</v>
      </c>
      <c r="AP444" s="16">
        <f t="shared" si="225"/>
        <v>-9.0221198369854747E-2</v>
      </c>
      <c r="AQ444" s="16">
        <f t="shared" si="226"/>
        <v>4.1822447277757434E-2</v>
      </c>
      <c r="AS444" s="4">
        <v>9.5600000000000004E-4</v>
      </c>
      <c r="AT444" s="4">
        <v>0.17579900000000001</v>
      </c>
      <c r="AU444" s="14">
        <v>7.3999999999999999E-4</v>
      </c>
      <c r="AV444" s="4">
        <v>0.10237499999999999</v>
      </c>
      <c r="AW444" s="4">
        <v>0.43890699999999999</v>
      </c>
      <c r="AX444" s="4">
        <v>0.11475200000000001</v>
      </c>
      <c r="AY444" s="14">
        <v>8.12E-4</v>
      </c>
      <c r="AZ444" s="38">
        <v>0.53251599999999999</v>
      </c>
      <c r="BA444" s="4">
        <v>2.3658290000000002</v>
      </c>
      <c r="BB444" s="4">
        <v>3.1943950000000001</v>
      </c>
      <c r="BC444" s="4">
        <f t="shared" si="198"/>
        <v>0.74061880262146673</v>
      </c>
      <c r="BD444" s="4">
        <v>207.233215</v>
      </c>
      <c r="BE444" s="4">
        <v>2.9634830000000001</v>
      </c>
      <c r="BF444" s="4">
        <v>0.43051600000000001</v>
      </c>
      <c r="BG444" s="4">
        <v>0.48429499999999998</v>
      </c>
      <c r="BH444" s="4">
        <v>0.85668</v>
      </c>
      <c r="BI444" s="38">
        <v>3.3034000000000001E-2</v>
      </c>
      <c r="BJ444" s="4">
        <v>997.82766200000003</v>
      </c>
      <c r="BK444" s="4">
        <v>0.21371299999999999</v>
      </c>
      <c r="BL444" s="4">
        <v>7.0861660000000004</v>
      </c>
      <c r="BM444" s="4">
        <v>9.9267880000000002</v>
      </c>
      <c r="BN444" s="4">
        <v>0.174152</v>
      </c>
      <c r="BP444" s="11">
        <v>230.41666699999999</v>
      </c>
      <c r="BQ444" s="40">
        <v>0</v>
      </c>
      <c r="BR444" s="40">
        <v>35.176651999999997</v>
      </c>
      <c r="BS444" s="39">
        <v>0</v>
      </c>
      <c r="BT444" s="39">
        <v>44.189785000000001</v>
      </c>
      <c r="BU444" s="40">
        <v>1.0537510000000001</v>
      </c>
      <c r="BV444" s="40">
        <v>60.165970000000002</v>
      </c>
      <c r="BW444" s="39">
        <v>0</v>
      </c>
      <c r="BX444" s="39">
        <v>55.766773999999998</v>
      </c>
      <c r="BY444" s="40">
        <v>0</v>
      </c>
      <c r="BZ444" s="40">
        <v>0.43002899999999999</v>
      </c>
      <c r="CA444" s="39">
        <v>0</v>
      </c>
      <c r="CB444" s="39">
        <v>15.459151</v>
      </c>
      <c r="CC444" s="39">
        <v>13.839313000000001</v>
      </c>
      <c r="CD444" s="39">
        <v>11.388838</v>
      </c>
      <c r="CE444" s="39">
        <v>10.515980000000001</v>
      </c>
      <c r="CF444" s="40">
        <v>1.4779009999999999</v>
      </c>
      <c r="CG444" s="40">
        <v>20.327916999999999</v>
      </c>
      <c r="CH444" s="40">
        <v>0.86227600000000004</v>
      </c>
      <c r="CI444" s="40">
        <v>0.78859299999999999</v>
      </c>
      <c r="CJ444" s="40">
        <v>0.98367000000000004</v>
      </c>
      <c r="CK444" s="40">
        <v>18.474834000000001</v>
      </c>
      <c r="CL444" s="40">
        <v>9.8326999999999998E-2</v>
      </c>
      <c r="CM444" s="41">
        <v>29.921589999999998</v>
      </c>
      <c r="CN444" s="41">
        <v>39.468220000000002</v>
      </c>
      <c r="CO444" s="11">
        <v>0</v>
      </c>
      <c r="CP444" s="40">
        <v>71.898662000000002</v>
      </c>
      <c r="CQ444" s="40">
        <v>24.527577000000001</v>
      </c>
      <c r="CR444" s="40">
        <v>4.2752990000000004</v>
      </c>
      <c r="CS444" s="40">
        <v>39.881335999999997</v>
      </c>
      <c r="CT444" s="40">
        <v>1.655699</v>
      </c>
      <c r="CU444" s="40">
        <v>13.645417</v>
      </c>
      <c r="CV444" s="40">
        <v>0.186334</v>
      </c>
      <c r="CW444" s="40">
        <v>7.475041</v>
      </c>
      <c r="CX444" s="40">
        <v>33.752237000000001</v>
      </c>
      <c r="CY444" s="40">
        <v>2.0124749999999998</v>
      </c>
      <c r="CZ444" s="40">
        <v>7.9475670000000003</v>
      </c>
      <c r="DA444" s="40">
        <v>3.733101</v>
      </c>
      <c r="DB444" s="40">
        <v>3.053302</v>
      </c>
      <c r="DC444" s="40">
        <v>1.139867</v>
      </c>
    </row>
    <row r="445" spans="1:107" x14ac:dyDescent="0.25">
      <c r="A445" s="4" t="s">
        <v>613</v>
      </c>
      <c r="B445" s="4" t="s">
        <v>56</v>
      </c>
      <c r="C445" s="4" t="s">
        <v>66</v>
      </c>
      <c r="D445" s="4">
        <f t="shared" si="195"/>
        <v>0.80258399999999996</v>
      </c>
      <c r="E445" s="4">
        <f t="shared" si="196"/>
        <v>8.6684999999999998E-2</v>
      </c>
      <c r="F445" s="4">
        <f t="shared" si="197"/>
        <v>0.88926899999999998</v>
      </c>
      <c r="H445" s="4">
        <v>1.4176806233790498</v>
      </c>
      <c r="I445" s="4">
        <v>1.4902572746619596</v>
      </c>
      <c r="J445" s="4">
        <v>1.1690635982363011</v>
      </c>
      <c r="K445" s="4">
        <v>1.1049270847154513</v>
      </c>
      <c r="L445" s="4">
        <v>1.3763487196702722</v>
      </c>
      <c r="M445" s="4">
        <v>1.2751200048567384</v>
      </c>
      <c r="O445" s="9">
        <f t="shared" si="199"/>
        <v>2.4614201959762783</v>
      </c>
      <c r="P445" s="9">
        <f t="shared" si="200"/>
        <v>2.7692436570235306</v>
      </c>
      <c r="Q445" s="9">
        <f t="shared" si="201"/>
        <v>2.4760369691173003</v>
      </c>
      <c r="R445" s="9">
        <f t="shared" si="202"/>
        <v>2.761901185111495</v>
      </c>
      <c r="S445" s="9">
        <f t="shared" si="203"/>
        <v>2.544550609117989</v>
      </c>
      <c r="T445" s="9">
        <f t="shared" si="204"/>
        <v>2.5792927887099872</v>
      </c>
      <c r="V445" s="16">
        <f t="shared" si="205"/>
        <v>-0.34366020013511855</v>
      </c>
      <c r="W445" s="16">
        <f t="shared" si="206"/>
        <v>-1.0155319687582167</v>
      </c>
      <c r="X445" s="16">
        <f t="shared" si="207"/>
        <v>0.94871949947804513</v>
      </c>
      <c r="Y445" s="16">
        <f t="shared" si="208"/>
        <v>-0.66733370760977606</v>
      </c>
      <c r="Z445" s="16">
        <f t="shared" si="209"/>
        <v>-1.0533879611894377</v>
      </c>
      <c r="AA445" s="16">
        <f t="shared" si="210"/>
        <v>0.11655308300884357</v>
      </c>
      <c r="AB445" s="16">
        <f t="shared" si="211"/>
        <v>0.66421518207918195</v>
      </c>
      <c r="AC445" s="47">
        <f t="shared" si="212"/>
        <v>0.84458989417700758</v>
      </c>
      <c r="AD445" s="16">
        <f t="shared" si="213"/>
        <v>-3.5198323574242012E-2</v>
      </c>
      <c r="AE445" s="16">
        <f t="shared" si="214"/>
        <v>0.46002628180045296</v>
      </c>
      <c r="AF445" s="16">
        <f t="shared" si="215"/>
        <v>-0.49949971286532907</v>
      </c>
      <c r="AG445" s="16">
        <f t="shared" si="216"/>
        <v>0.85144024976225807</v>
      </c>
      <c r="AH445" s="16">
        <f t="shared" si="217"/>
        <v>1.2524531255429492</v>
      </c>
      <c r="AI445" s="16">
        <f t="shared" si="218"/>
        <v>0.82242948357955103</v>
      </c>
      <c r="AJ445" s="16">
        <f t="shared" si="219"/>
        <v>0.91673561805557402</v>
      </c>
      <c r="AK445" s="16">
        <f t="shared" si="220"/>
        <v>0.92685663586866651</v>
      </c>
      <c r="AL445" s="47">
        <f t="shared" si="221"/>
        <v>-1.0072687169283334</v>
      </c>
      <c r="AM445" s="16">
        <f t="shared" si="222"/>
        <v>-0.96049986313217295</v>
      </c>
      <c r="AN445" s="16">
        <f t="shared" si="223"/>
        <v>3.5416505238286917</v>
      </c>
      <c r="AO445" s="16">
        <f t="shared" si="224"/>
        <v>-1.2825216329759308</v>
      </c>
      <c r="AP445" s="16">
        <f t="shared" si="225"/>
        <v>-0.38531309189277041</v>
      </c>
      <c r="AQ445" s="16">
        <f t="shared" si="226"/>
        <v>3.294484906370998</v>
      </c>
      <c r="AS445" s="4">
        <v>9.5299999999999996E-4</v>
      </c>
      <c r="AT445" s="4">
        <v>0.14818899999999999</v>
      </c>
      <c r="AU445" s="14">
        <v>7.7399999999999995E-4</v>
      </c>
      <c r="AV445" s="4">
        <v>0.93717700000000004</v>
      </c>
      <c r="AW445" s="4">
        <v>0.38783099999999998</v>
      </c>
      <c r="AX445" s="4">
        <v>0.13461200000000001</v>
      </c>
      <c r="AY445" s="14">
        <v>8.34E-4</v>
      </c>
      <c r="AZ445" s="38">
        <v>0.54226399999999997</v>
      </c>
      <c r="BA445" s="4">
        <v>3.0278179999999999</v>
      </c>
      <c r="BB445" s="4">
        <v>2.8561869999999998</v>
      </c>
      <c r="BC445" s="4">
        <f t="shared" si="198"/>
        <v>1.0600909534284695</v>
      </c>
      <c r="BD445" s="4">
        <v>194.183942</v>
      </c>
      <c r="BE445" s="4">
        <v>3.2395640000000001</v>
      </c>
      <c r="BF445" s="4">
        <v>0.46054499999999998</v>
      </c>
      <c r="BG445" s="4">
        <v>0.66558600000000001</v>
      </c>
      <c r="BH445" s="4">
        <v>0.80258399999999996</v>
      </c>
      <c r="BI445" s="38">
        <v>8.6684999999999998E-2</v>
      </c>
      <c r="BJ445" s="4">
        <v>965.25406899999996</v>
      </c>
      <c r="BK445" s="4">
        <v>0.33704400000000001</v>
      </c>
      <c r="BL445" s="4">
        <v>6.9371299999999998</v>
      </c>
      <c r="BM445" s="4">
        <v>8.8174229999999998</v>
      </c>
      <c r="BN445" s="4">
        <v>0.214031</v>
      </c>
      <c r="BP445" s="11">
        <v>199.33333300000001</v>
      </c>
      <c r="BQ445" s="40">
        <v>27.239837999999999</v>
      </c>
      <c r="BR445" s="40">
        <v>27.312539999999998</v>
      </c>
      <c r="BS445" s="39">
        <v>20.899149999999999</v>
      </c>
      <c r="BT445" s="39">
        <v>53.782769999999999</v>
      </c>
      <c r="BU445" s="40">
        <v>1.174868</v>
      </c>
      <c r="BV445" s="40">
        <v>58.917504999999998</v>
      </c>
      <c r="BW445" s="39">
        <v>45.371921999999998</v>
      </c>
      <c r="BX445" s="39">
        <v>59.738540999999998</v>
      </c>
      <c r="BY445" s="40">
        <v>1.7061519999999999</v>
      </c>
      <c r="BZ445" s="40">
        <v>0.397343</v>
      </c>
      <c r="CA445" s="39">
        <v>3.342797</v>
      </c>
      <c r="CB445" s="39">
        <v>5.0706499999999997</v>
      </c>
      <c r="CC445" s="39">
        <v>12.891612</v>
      </c>
      <c r="CD445" s="39">
        <v>12.287963</v>
      </c>
      <c r="CE445" s="39">
        <v>10.042434999999999</v>
      </c>
      <c r="CF445" s="40">
        <v>1.398012</v>
      </c>
      <c r="CG445" s="40">
        <v>8.3215009999999996</v>
      </c>
      <c r="CH445" s="40">
        <v>0.66157100000000002</v>
      </c>
      <c r="CI445" s="40">
        <v>0.79691000000000001</v>
      </c>
      <c r="CJ445" s="40">
        <v>0.868371</v>
      </c>
      <c r="CK445" s="40">
        <v>18.838501000000001</v>
      </c>
      <c r="CL445" s="40">
        <v>-1.0208999999999999E-2</v>
      </c>
      <c r="CM445" s="41">
        <v>25.772029</v>
      </c>
      <c r="CN445" s="41">
        <v>28.245843000000001</v>
      </c>
      <c r="CO445" s="11">
        <v>662.59659799999997</v>
      </c>
      <c r="CP445" s="40">
        <v>63.828837999999998</v>
      </c>
      <c r="CQ445" s="40">
        <v>20.359565</v>
      </c>
      <c r="CR445" s="40">
        <v>4.5188940000000004</v>
      </c>
      <c r="CS445" s="40">
        <v>23.112000999999999</v>
      </c>
      <c r="CT445" s="40">
        <v>1.116665</v>
      </c>
      <c r="CU445" s="40">
        <v>18.498000999999999</v>
      </c>
      <c r="CV445" s="40">
        <v>0.24029700000000001</v>
      </c>
      <c r="CW445" s="40">
        <v>7.4876060000000004</v>
      </c>
      <c r="CX445" s="40">
        <v>30.669091999999999</v>
      </c>
      <c r="CY445" s="40">
        <v>1.3522369999999999</v>
      </c>
      <c r="CZ445" s="40">
        <v>6.7906510000000004</v>
      </c>
      <c r="DA445" s="40">
        <v>4.042332</v>
      </c>
      <c r="DB445" s="40">
        <v>2.7737660000000002</v>
      </c>
      <c r="DC445" s="40">
        <v>0.779976</v>
      </c>
    </row>
    <row r="446" spans="1:107" x14ac:dyDescent="0.25">
      <c r="A446" s="4" t="s">
        <v>515</v>
      </c>
      <c r="B446" s="4" t="s">
        <v>51</v>
      </c>
      <c r="C446" s="4" t="s">
        <v>80</v>
      </c>
      <c r="D446" s="4">
        <f t="shared" si="195"/>
        <v>0.71115300000000004</v>
      </c>
      <c r="E446" s="4">
        <f t="shared" si="196"/>
        <v>0.17761199999999999</v>
      </c>
      <c r="F446" s="4">
        <f t="shared" si="197"/>
        <v>0.88876500000000003</v>
      </c>
      <c r="H446" s="4">
        <v>1.158275223167218</v>
      </c>
      <c r="I446" s="4">
        <v>0.98932784009544739</v>
      </c>
      <c r="J446" s="4">
        <v>1.0971463997099433</v>
      </c>
      <c r="K446" s="4">
        <v>1.0672576479451361</v>
      </c>
      <c r="L446" s="4">
        <v>1.0952808634160882</v>
      </c>
      <c r="M446" s="4">
        <v>1.0505395804735609</v>
      </c>
      <c r="O446" s="9">
        <f t="shared" si="199"/>
        <v>2.6321356118938026</v>
      </c>
      <c r="P446" s="9">
        <f t="shared" si="200"/>
        <v>2.7812516215895373</v>
      </c>
      <c r="Q446" s="9">
        <f t="shared" si="201"/>
        <v>2.6634652107490768</v>
      </c>
      <c r="R446" s="9">
        <f t="shared" si="202"/>
        <v>2.7885903535447252</v>
      </c>
      <c r="S446" s="9">
        <f t="shared" si="203"/>
        <v>2.6688977765778081</v>
      </c>
      <c r="T446" s="9">
        <f t="shared" si="204"/>
        <v>2.4954304473831703</v>
      </c>
      <c r="V446" s="16">
        <f t="shared" si="205"/>
        <v>-0.47471602583815331</v>
      </c>
      <c r="W446" s="16">
        <f t="shared" si="206"/>
        <v>-0.85045764119322464</v>
      </c>
      <c r="X446" s="16">
        <f t="shared" si="207"/>
        <v>0.57072404537575072</v>
      </c>
      <c r="Y446" s="16">
        <f t="shared" si="208"/>
        <v>-1.032542975915425</v>
      </c>
      <c r="Z446" s="16">
        <f t="shared" si="209"/>
        <v>-0.67643308398824475</v>
      </c>
      <c r="AA446" s="16">
        <f t="shared" si="210"/>
        <v>-0.38841461517864195</v>
      </c>
      <c r="AB446" s="16">
        <f t="shared" si="211"/>
        <v>0.27510344320933044</v>
      </c>
      <c r="AC446" s="47">
        <f t="shared" si="212"/>
        <v>0.84246185623185232</v>
      </c>
      <c r="AD446" s="16">
        <f t="shared" si="213"/>
        <v>-0.40996957432844361</v>
      </c>
      <c r="AE446" s="16">
        <f t="shared" si="214"/>
        <v>0.20487382662450265</v>
      </c>
      <c r="AF446" s="16">
        <f t="shared" si="215"/>
        <v>-0.50234062037180705</v>
      </c>
      <c r="AG446" s="16">
        <f t="shared" si="216"/>
        <v>0.51089504507960548</v>
      </c>
      <c r="AH446" s="16">
        <f t="shared" si="217"/>
        <v>1.0731316170633334</v>
      </c>
      <c r="AI446" s="16">
        <f t="shared" si="218"/>
        <v>0.98230798478455794</v>
      </c>
      <c r="AJ446" s="16">
        <f t="shared" si="219"/>
        <v>0.6977109418023183</v>
      </c>
      <c r="AK446" s="16">
        <f t="shared" si="220"/>
        <v>0.65704814499938713</v>
      </c>
      <c r="AL446" s="47">
        <f t="shared" si="221"/>
        <v>-0.76324262741159388</v>
      </c>
      <c r="AM446" s="16">
        <f t="shared" si="222"/>
        <v>-0.76573125316683277</v>
      </c>
      <c r="AN446" s="16">
        <f t="shared" si="223"/>
        <v>1.7689116686456001</v>
      </c>
      <c r="AO446" s="16">
        <f t="shared" si="224"/>
        <v>-0.66987119056158584</v>
      </c>
      <c r="AP446" s="16">
        <f t="shared" si="225"/>
        <v>-0.75621279783719675</v>
      </c>
      <c r="AQ446" s="16">
        <f t="shared" si="226"/>
        <v>0.44507135516805046</v>
      </c>
      <c r="AS446" s="4">
        <v>9.3499999999999996E-4</v>
      </c>
      <c r="AT446" s="4">
        <v>0.17038700000000001</v>
      </c>
      <c r="AU446" s="14">
        <v>7.2400000000000003E-4</v>
      </c>
      <c r="AV446" s="4">
        <v>0.48059000000000002</v>
      </c>
      <c r="AW446" s="4">
        <v>0.43838500000000002</v>
      </c>
      <c r="AX446" s="4">
        <v>9.5487000000000002E-2</v>
      </c>
      <c r="AY446" s="14">
        <v>7.94E-4</v>
      </c>
      <c r="AZ446" s="38">
        <v>0.54196900000000003</v>
      </c>
      <c r="BA446" s="4">
        <v>2.8627899999999999</v>
      </c>
      <c r="BB446" s="4">
        <v>2.7035930000000001</v>
      </c>
      <c r="BC446" s="4">
        <f t="shared" si="198"/>
        <v>1.0588834931885087</v>
      </c>
      <c r="BD446" s="4">
        <v>187.75827000000001</v>
      </c>
      <c r="BE446" s="4">
        <v>2.9610289999999999</v>
      </c>
      <c r="BF446" s="4">
        <v>0.50594099999999997</v>
      </c>
      <c r="BG446" s="4">
        <v>0.57781800000000005</v>
      </c>
      <c r="BH446" s="4">
        <v>0.71115300000000004</v>
      </c>
      <c r="BI446" s="38">
        <v>0.17761199999999999</v>
      </c>
      <c r="BJ446" s="4">
        <v>1028.1373289999999</v>
      </c>
      <c r="BK446" s="4">
        <v>0.25579299999999999</v>
      </c>
      <c r="BL446" s="4">
        <v>7.0833130000000004</v>
      </c>
      <c r="BM446" s="4">
        <v>7.4230669999999996</v>
      </c>
      <c r="BN446" s="4">
        <v>0.17909600000000001</v>
      </c>
      <c r="BP446" s="11">
        <v>163</v>
      </c>
      <c r="BQ446" s="40">
        <v>27.574179000000001</v>
      </c>
      <c r="BR446" s="40">
        <v>29.004791000000001</v>
      </c>
      <c r="BS446" s="39">
        <v>23.413609000000001</v>
      </c>
      <c r="BT446" s="39">
        <v>39.831015000000001</v>
      </c>
      <c r="BU446" s="40">
        <v>1.0812580000000001</v>
      </c>
      <c r="BV446" s="40">
        <v>55.763855999999997</v>
      </c>
      <c r="BW446" s="39">
        <v>50.537432000000003</v>
      </c>
      <c r="BX446" s="39">
        <v>40.586353000000003</v>
      </c>
      <c r="BY446" s="40">
        <v>1.8854120000000001</v>
      </c>
      <c r="BZ446" s="40">
        <v>0.338696</v>
      </c>
      <c r="CA446" s="39">
        <v>3.357602</v>
      </c>
      <c r="CB446" s="39">
        <v>3.3252100000000002</v>
      </c>
      <c r="CC446" s="39">
        <v>3.4300130000000002</v>
      </c>
      <c r="CD446" s="39">
        <v>11.203241999999999</v>
      </c>
      <c r="CE446" s="39">
        <v>9.3670259999999992</v>
      </c>
      <c r="CF446" s="40">
        <v>1.1724349999999999</v>
      </c>
      <c r="CG446" s="40">
        <v>19.346715</v>
      </c>
      <c r="CH446" s="40">
        <v>0.63748499999999997</v>
      </c>
      <c r="CI446" s="40">
        <v>0.60528899999999997</v>
      </c>
      <c r="CJ446" s="40">
        <v>0.58626400000000001</v>
      </c>
      <c r="CK446" s="40">
        <v>21.063572000000001</v>
      </c>
      <c r="CL446" s="40">
        <v>0.20181299999999999</v>
      </c>
      <c r="CM446" s="41">
        <v>29.354482999999998</v>
      </c>
      <c r="CN446" s="41">
        <v>33.839962999999997</v>
      </c>
      <c r="CO446" s="11">
        <v>883.13052400000004</v>
      </c>
      <c r="CP446" s="40">
        <v>60.777360999999999</v>
      </c>
      <c r="CQ446" s="40">
        <v>18.700063</v>
      </c>
      <c r="CR446" s="40">
        <v>2.7924009999999999</v>
      </c>
      <c r="CS446" s="40">
        <v>27.079858999999999</v>
      </c>
      <c r="CT446" s="40">
        <v>1.2837689999999999</v>
      </c>
      <c r="CU446" s="40">
        <v>12.713429</v>
      </c>
      <c r="CV446" s="40">
        <v>4.4090999999999998E-2</v>
      </c>
      <c r="CW446" s="40">
        <v>7.5857250000000001</v>
      </c>
      <c r="CX446" s="40">
        <v>25.011649999999999</v>
      </c>
      <c r="CY446" s="40">
        <v>1.3930849999999999</v>
      </c>
      <c r="CZ446" s="40">
        <v>6.5122929999999997</v>
      </c>
      <c r="DA446" s="40">
        <v>3.5275539999999999</v>
      </c>
      <c r="DB446" s="40">
        <v>2.6113080000000002</v>
      </c>
      <c r="DC446" s="40">
        <v>0.82414100000000001</v>
      </c>
    </row>
    <row r="447" spans="1:107" x14ac:dyDescent="0.25">
      <c r="A447" s="4" t="s">
        <v>701</v>
      </c>
      <c r="B447" s="4" t="s">
        <v>51</v>
      </c>
      <c r="C447" s="4" t="s">
        <v>87</v>
      </c>
      <c r="D447" s="4">
        <f t="shared" si="195"/>
        <v>0.87770999999999999</v>
      </c>
      <c r="E447" s="4">
        <f t="shared" si="196"/>
        <v>1.1037999999999999E-2</v>
      </c>
      <c r="F447" s="4">
        <f t="shared" si="197"/>
        <v>0.88874799999999998</v>
      </c>
      <c r="H447" s="4">
        <v>1.7760862064185803</v>
      </c>
      <c r="I447" s="4">
        <v>1.5424604097781587</v>
      </c>
      <c r="J447" s="4">
        <v>1.7446400132185009</v>
      </c>
      <c r="K447" s="4">
        <v>1.1874149492330743</v>
      </c>
      <c r="L447" s="4">
        <v>1.7090937459808164</v>
      </c>
      <c r="M447" s="4">
        <v>1.4733962772235121</v>
      </c>
      <c r="O447" s="9">
        <f t="shared" si="199"/>
        <v>2.4453655850985672</v>
      </c>
      <c r="P447" s="9">
        <f t="shared" si="200"/>
        <v>2.4584168492998777</v>
      </c>
      <c r="Q447" s="9">
        <f t="shared" si="201"/>
        <v>2.544094961392275</v>
      </c>
      <c r="R447" s="9">
        <f t="shared" si="202"/>
        <v>2.2925964864764965</v>
      </c>
      <c r="S447" s="9">
        <f t="shared" si="203"/>
        <v>2.5876306538123721</v>
      </c>
      <c r="T447" s="9">
        <f t="shared" si="204"/>
        <v>2.6530119678267625</v>
      </c>
      <c r="V447" s="16">
        <f t="shared" si="205"/>
        <v>-9.6110307140496842E-2</v>
      </c>
      <c r="W447" s="16">
        <f t="shared" si="206"/>
        <v>-0.91635202882064126</v>
      </c>
      <c r="X447" s="16">
        <f t="shared" si="207"/>
        <v>1.0469983175446427</v>
      </c>
      <c r="Y447" s="16">
        <f t="shared" si="208"/>
        <v>-1.3744872875360652</v>
      </c>
      <c r="Z447" s="16">
        <f t="shared" si="209"/>
        <v>-1.2474428466418457</v>
      </c>
      <c r="AA447" s="16">
        <f t="shared" si="210"/>
        <v>0.13848126496975161</v>
      </c>
      <c r="AB447" s="16">
        <f t="shared" si="211"/>
        <v>0.84904325804236169</v>
      </c>
      <c r="AC447" s="47">
        <f t="shared" si="212"/>
        <v>0.58002788862247667</v>
      </c>
      <c r="AD447" s="16">
        <f t="shared" si="213"/>
        <v>-1.1552744728003475</v>
      </c>
      <c r="AE447" s="16">
        <f t="shared" si="214"/>
        <v>1.291292494192271</v>
      </c>
      <c r="AF447" s="16">
        <f t="shared" si="215"/>
        <v>-1.2153246204852202</v>
      </c>
      <c r="AG447" s="16">
        <f t="shared" si="216"/>
        <v>1.6265696034105741</v>
      </c>
      <c r="AH447" s="16">
        <f t="shared" si="217"/>
        <v>1.4198842470331017</v>
      </c>
      <c r="AI447" s="16">
        <f t="shared" si="218"/>
        <v>1.2114897097694601</v>
      </c>
      <c r="AJ447" s="16">
        <f t="shared" si="219"/>
        <v>1.5632012941269746</v>
      </c>
      <c r="AK447" s="16">
        <f t="shared" si="220"/>
        <v>1.1485498546352282</v>
      </c>
      <c r="AL447" s="47">
        <f t="shared" si="221"/>
        <v>-1.2102869798609366</v>
      </c>
      <c r="AM447" s="16">
        <f t="shared" si="222"/>
        <v>0.73474133015360654</v>
      </c>
      <c r="AN447" s="16">
        <f t="shared" si="223"/>
        <v>0.76163748460801606</v>
      </c>
      <c r="AO447" s="16">
        <f t="shared" si="224"/>
        <v>0.26650333826096395</v>
      </c>
      <c r="AP447" s="16">
        <f t="shared" si="225"/>
        <v>-0.19507735388879185</v>
      </c>
      <c r="AQ447" s="16">
        <f t="shared" si="226"/>
        <v>1.0601401283073495</v>
      </c>
      <c r="AS447" s="4">
        <v>9.8700000000000003E-4</v>
      </c>
      <c r="AT447" s="4">
        <v>0.161526</v>
      </c>
      <c r="AU447" s="14">
        <v>7.8700000000000005E-4</v>
      </c>
      <c r="AV447" s="4">
        <v>5.3088999999999997E-2</v>
      </c>
      <c r="AW447" s="4">
        <v>0.36180600000000002</v>
      </c>
      <c r="AX447" s="4">
        <v>0.13631099999999999</v>
      </c>
      <c r="AY447" s="14">
        <v>8.5300000000000003E-4</v>
      </c>
      <c r="AZ447" s="38">
        <v>0.50558899999999996</v>
      </c>
      <c r="BA447" s="4">
        <v>2.5346000000000002</v>
      </c>
      <c r="BB447" s="4">
        <v>3.353326</v>
      </c>
      <c r="BC447" s="4">
        <f t="shared" si="198"/>
        <v>0.75584658336230959</v>
      </c>
      <c r="BD447" s="4">
        <v>208.809686</v>
      </c>
      <c r="BE447" s="4">
        <v>3.4996299999999998</v>
      </c>
      <c r="BF447" s="4">
        <v>0.57101500000000005</v>
      </c>
      <c r="BG447" s="4">
        <v>0.92463899999999999</v>
      </c>
      <c r="BH447" s="4">
        <v>0.87770999999999999</v>
      </c>
      <c r="BI447" s="38">
        <v>1.1037999999999999E-2</v>
      </c>
      <c r="BJ447" s="4">
        <v>1512.5819610000001</v>
      </c>
      <c r="BK447" s="4">
        <v>0.20962600000000001</v>
      </c>
      <c r="BL447" s="4">
        <v>7.3067390000000003</v>
      </c>
      <c r="BM447" s="4">
        <v>9.5325930000000003</v>
      </c>
      <c r="BN447" s="4">
        <v>0.186637</v>
      </c>
      <c r="BP447" s="11">
        <v>180.14285699999999</v>
      </c>
      <c r="BQ447" s="40">
        <v>41.162643000000003</v>
      </c>
      <c r="BR447" s="40">
        <v>42.835780999999997</v>
      </c>
      <c r="BS447" s="39">
        <v>17.806159999999998</v>
      </c>
      <c r="BT447" s="39">
        <v>27.700341999999999</v>
      </c>
      <c r="BU447" s="40">
        <v>0.59122300000000005</v>
      </c>
      <c r="BV447" s="40">
        <v>79.077815000000001</v>
      </c>
      <c r="BW447" s="39">
        <v>59.994610000000002</v>
      </c>
      <c r="BX447" s="39">
        <v>92.962805000000003</v>
      </c>
      <c r="BY447" s="40">
        <v>2.7054719999999999</v>
      </c>
      <c r="BZ447" s="40">
        <v>0.48328599999999999</v>
      </c>
      <c r="CA447" s="39">
        <v>5.7714840000000001</v>
      </c>
      <c r="CB447" s="39">
        <v>7.5964929999999997</v>
      </c>
      <c r="CC447" s="39">
        <v>4.7321780000000002</v>
      </c>
      <c r="CD447" s="39">
        <v>9.7746169999999992</v>
      </c>
      <c r="CE447" s="39">
        <v>8.891788</v>
      </c>
      <c r="CF447" s="40">
        <v>1.4364870000000001</v>
      </c>
      <c r="CG447" s="40">
        <v>15.89043</v>
      </c>
      <c r="CH447" s="40">
        <v>1.5880749999999999</v>
      </c>
      <c r="CI447" s="40">
        <v>1.808303</v>
      </c>
      <c r="CJ447" s="40">
        <v>2.074068</v>
      </c>
      <c r="CK447" s="40">
        <v>16.750571999999998</v>
      </c>
      <c r="CL447" s="40">
        <v>-9.5771999999999996E-2</v>
      </c>
      <c r="CM447" s="41">
        <v>27.631281999999999</v>
      </c>
      <c r="CN447" s="41">
        <v>33.419179</v>
      </c>
      <c r="CO447" s="11">
        <v>500.29812600000002</v>
      </c>
      <c r="CP447" s="40">
        <v>77.301492999999994</v>
      </c>
      <c r="CQ447" s="40">
        <v>18.888549999999999</v>
      </c>
      <c r="CR447" s="40">
        <v>4.8528500000000001</v>
      </c>
      <c r="CS447" s="40">
        <v>29.174716</v>
      </c>
      <c r="CT447" s="40">
        <v>1.1636960000000001</v>
      </c>
      <c r="CU447" s="40">
        <v>14.632286000000001</v>
      </c>
      <c r="CV447" s="40">
        <v>2.8237999999999999E-2</v>
      </c>
      <c r="CW447" s="40">
        <v>7.4519190000000002</v>
      </c>
      <c r="CX447" s="40">
        <v>29.089549000000002</v>
      </c>
      <c r="CY447" s="40">
        <v>1.3631489999999999</v>
      </c>
      <c r="CZ447" s="40">
        <v>6.3976819999999996</v>
      </c>
      <c r="DA447" s="40">
        <v>3.884576</v>
      </c>
      <c r="DB447" s="40">
        <v>3.084384</v>
      </c>
      <c r="DC447" s="40">
        <v>0.93145</v>
      </c>
    </row>
    <row r="448" spans="1:107" x14ac:dyDescent="0.25">
      <c r="A448" s="4" t="s">
        <v>179</v>
      </c>
      <c r="B448" s="4" t="s">
        <v>51</v>
      </c>
      <c r="C448" s="4" t="s">
        <v>87</v>
      </c>
      <c r="D448" s="4">
        <f t="shared" si="195"/>
        <v>0.84405200000000002</v>
      </c>
      <c r="E448" s="4">
        <f t="shared" si="196"/>
        <v>4.4486999999999999E-2</v>
      </c>
      <c r="F448" s="4">
        <f t="shared" si="197"/>
        <v>0.88853899999999997</v>
      </c>
      <c r="H448" s="4">
        <v>1.4333560931574474</v>
      </c>
      <c r="I448" s="4">
        <v>1.1869489574243299</v>
      </c>
      <c r="J448" s="4">
        <v>1.5914165153223703</v>
      </c>
      <c r="K448" s="4">
        <v>1.252938583400522</v>
      </c>
      <c r="L448" s="4">
        <v>1.4216772692740662</v>
      </c>
      <c r="M448" s="4">
        <v>1.1615219783100226</v>
      </c>
      <c r="O448" s="9">
        <f t="shared" si="199"/>
        <v>2.4859038259503414</v>
      </c>
      <c r="P448" s="9">
        <f t="shared" si="200"/>
        <v>2.5438757694509317</v>
      </c>
      <c r="Q448" s="9">
        <f t="shared" si="201"/>
        <v>2.6423330675166876</v>
      </c>
      <c r="R448" s="9">
        <f t="shared" si="202"/>
        <v>2.4632191157626253</v>
      </c>
      <c r="S448" s="9">
        <f t="shared" si="203"/>
        <v>2.6474481886071421</v>
      </c>
      <c r="T448" s="9">
        <f t="shared" si="204"/>
        <v>2.5880550169367087</v>
      </c>
      <c r="V448" s="16">
        <f t="shared" si="205"/>
        <v>-7.4267669523324642E-2</v>
      </c>
      <c r="W448" s="16">
        <f t="shared" si="206"/>
        <v>-0.94229036806501876</v>
      </c>
      <c r="X448" s="16">
        <f t="shared" si="207"/>
        <v>1.0847978629548714</v>
      </c>
      <c r="Y448" s="16">
        <f t="shared" si="208"/>
        <v>-1.3454408859318774</v>
      </c>
      <c r="Z448" s="16">
        <f t="shared" si="209"/>
        <v>-1.2018091905815678</v>
      </c>
      <c r="AA448" s="16">
        <f t="shared" si="210"/>
        <v>3.0492390062794836E-2</v>
      </c>
      <c r="AB448" s="16">
        <f t="shared" si="211"/>
        <v>0.89768222540109321</v>
      </c>
      <c r="AC448" s="47">
        <f t="shared" si="212"/>
        <v>0.69303752404217123</v>
      </c>
      <c r="AD448" s="16">
        <f t="shared" si="213"/>
        <v>-0.89911295891286691</v>
      </c>
      <c r="AE448" s="16">
        <f t="shared" si="214"/>
        <v>0.95360182983119302</v>
      </c>
      <c r="AF448" s="16">
        <f t="shared" si="215"/>
        <v>-1.0171435017505228</v>
      </c>
      <c r="AG448" s="16">
        <f t="shared" si="216"/>
        <v>1.3644892558136921</v>
      </c>
      <c r="AH448" s="16">
        <f t="shared" si="217"/>
        <v>1.3777544601359524</v>
      </c>
      <c r="AI448" s="16">
        <f t="shared" si="218"/>
        <v>1.3942039718743977</v>
      </c>
      <c r="AJ448" s="16">
        <f t="shared" si="219"/>
        <v>1.3774665319792976</v>
      </c>
      <c r="AK448" s="16">
        <f t="shared" si="220"/>
        <v>1.0492267127503292</v>
      </c>
      <c r="AL448" s="47">
        <f t="shared" si="221"/>
        <v>-1.1205179490093147</v>
      </c>
      <c r="AM448" s="16">
        <f t="shared" si="222"/>
        <v>0.61998011810403064</v>
      </c>
      <c r="AN448" s="16">
        <f t="shared" si="223"/>
        <v>0.66729621114908422</v>
      </c>
      <c r="AO448" s="16">
        <f t="shared" si="224"/>
        <v>0.29400456756343246</v>
      </c>
      <c r="AP448" s="16">
        <f t="shared" si="225"/>
        <v>-0.24447209238860412</v>
      </c>
      <c r="AQ448" s="16">
        <f t="shared" si="226"/>
        <v>0.91634404727770125</v>
      </c>
      <c r="AS448" s="4">
        <v>9.8999999999999999E-4</v>
      </c>
      <c r="AT448" s="4">
        <v>0.15803800000000001</v>
      </c>
      <c r="AU448" s="14">
        <v>7.9199999999999995E-4</v>
      </c>
      <c r="AV448" s="4">
        <v>8.9402999999999996E-2</v>
      </c>
      <c r="AW448" s="4">
        <v>0.36792599999999998</v>
      </c>
      <c r="AX448" s="4">
        <v>0.127944</v>
      </c>
      <c r="AY448" s="14">
        <v>8.5800000000000004E-4</v>
      </c>
      <c r="AZ448" s="38">
        <v>0.52125500000000002</v>
      </c>
      <c r="BA448" s="4">
        <v>2.6473990000000001</v>
      </c>
      <c r="BB448" s="4">
        <v>3.15137</v>
      </c>
      <c r="BC448" s="4">
        <f t="shared" si="198"/>
        <v>0.84007875939670684</v>
      </c>
      <c r="BD448" s="4">
        <v>203.86455000000001</v>
      </c>
      <c r="BE448" s="4">
        <v>3.4341910000000002</v>
      </c>
      <c r="BF448" s="4">
        <v>0.62289499999999998</v>
      </c>
      <c r="BG448" s="4">
        <v>0.85021100000000005</v>
      </c>
      <c r="BH448" s="4">
        <v>0.84405200000000002</v>
      </c>
      <c r="BI448" s="38">
        <v>4.4486999999999999E-2</v>
      </c>
      <c r="BJ448" s="4">
        <v>1475.5299990000001</v>
      </c>
      <c r="BK448" s="4">
        <v>0.20530200000000001</v>
      </c>
      <c r="BL448" s="4">
        <v>7.3133010000000001</v>
      </c>
      <c r="BM448" s="4">
        <v>9.3468990000000005</v>
      </c>
      <c r="BN448" s="4">
        <v>0.18487400000000001</v>
      </c>
      <c r="BP448" s="11">
        <v>182.125</v>
      </c>
      <c r="BQ448" s="21">
        <v>0</v>
      </c>
      <c r="BR448" s="21">
        <v>47.751548999999997</v>
      </c>
      <c r="BS448" s="20">
        <v>0</v>
      </c>
      <c r="BT448" s="20">
        <v>30.522705999999999</v>
      </c>
      <c r="BU448" s="21">
        <v>0.77588800000000002</v>
      </c>
      <c r="BV448" s="21">
        <v>84.006393000000003</v>
      </c>
      <c r="BW448" s="20">
        <v>0</v>
      </c>
      <c r="BX448" s="20">
        <v>98.008482000000001</v>
      </c>
      <c r="BY448" s="21">
        <v>0</v>
      </c>
      <c r="BZ448" s="21">
        <v>0.59039699999999995</v>
      </c>
      <c r="CA448" s="20">
        <v>0</v>
      </c>
      <c r="CB448" s="20">
        <v>9.1280859999999997</v>
      </c>
      <c r="CC448" s="20">
        <v>8.987819</v>
      </c>
      <c r="CD448" s="20">
        <v>10.002174</v>
      </c>
      <c r="CE448" s="20">
        <v>9.2934590000000004</v>
      </c>
      <c r="CF448" s="21">
        <v>1.4694320000000001</v>
      </c>
      <c r="CG448" s="21">
        <v>19.297376</v>
      </c>
      <c r="CH448" s="21">
        <v>1.6840470000000001</v>
      </c>
      <c r="CI448" s="21">
        <v>1.812873</v>
      </c>
      <c r="CJ448" s="21">
        <v>2.1942650000000001</v>
      </c>
      <c r="CK448" s="21">
        <v>17.347125999999999</v>
      </c>
      <c r="CL448" s="21">
        <v>-5.2295000000000001E-2</v>
      </c>
      <c r="CM448" s="23">
        <v>28.561726</v>
      </c>
      <c r="CN448" s="23">
        <v>35.563499</v>
      </c>
      <c r="CO448" s="22">
        <v>0</v>
      </c>
      <c r="CP448" s="21">
        <v>80.235956999999999</v>
      </c>
      <c r="CQ448" s="21">
        <v>18.54907</v>
      </c>
      <c r="CR448" s="21">
        <v>4.8815439999999999</v>
      </c>
      <c r="CS448" s="21">
        <v>30.624376999999999</v>
      </c>
      <c r="CT448" s="21">
        <v>1.306203</v>
      </c>
      <c r="CU448" s="21">
        <v>15.539375</v>
      </c>
      <c r="CV448" s="21">
        <v>5.7133000000000003E-2</v>
      </c>
      <c r="CW448" s="21">
        <v>7.915699</v>
      </c>
      <c r="CX448" s="21">
        <v>28.564219999999999</v>
      </c>
      <c r="CY448" s="21">
        <v>1.483058</v>
      </c>
      <c r="CZ448" s="21">
        <v>7.0343159999999996</v>
      </c>
      <c r="DA448" s="21">
        <v>3.7425389999999998</v>
      </c>
      <c r="DB448" s="21">
        <v>3.1288900000000002</v>
      </c>
      <c r="DC448" s="21">
        <v>1.0380959999999999</v>
      </c>
    </row>
    <row r="449" spans="1:107" x14ac:dyDescent="0.25">
      <c r="A449" s="4" t="s">
        <v>361</v>
      </c>
      <c r="B449" s="4" t="s">
        <v>51</v>
      </c>
      <c r="C449" s="4" t="s">
        <v>98</v>
      </c>
      <c r="D449" s="4">
        <f t="shared" si="195"/>
        <v>0.77172200000000002</v>
      </c>
      <c r="E449" s="4">
        <f t="shared" si="196"/>
        <v>0.115479</v>
      </c>
      <c r="F449" s="4">
        <f t="shared" si="197"/>
        <v>0.88720100000000002</v>
      </c>
      <c r="H449" s="4">
        <v>0.48353120463825711</v>
      </c>
      <c r="I449" s="4">
        <v>0.83690997676627144</v>
      </c>
      <c r="J449" s="4">
        <v>0.85518419515334698</v>
      </c>
      <c r="K449" s="4">
        <v>0.97465240839732181</v>
      </c>
      <c r="L449" s="4">
        <v>0.73439692499116138</v>
      </c>
      <c r="M449" s="4">
        <v>0.77132478177344022</v>
      </c>
      <c r="O449" s="9">
        <f t="shared" si="199"/>
        <v>2.6385570385497052</v>
      </c>
      <c r="P449" s="9">
        <f t="shared" si="200"/>
        <v>2.7435710657471777</v>
      </c>
      <c r="Q449" s="9">
        <f t="shared" si="201"/>
        <v>2.6915012390532951</v>
      </c>
      <c r="R449" s="9">
        <f t="shared" si="202"/>
        <v>2.6750925020223537</v>
      </c>
      <c r="S449" s="9">
        <f t="shared" si="203"/>
        <v>2.6957718797202994</v>
      </c>
      <c r="T449" s="9">
        <f t="shared" si="204"/>
        <v>2.5921910832410395</v>
      </c>
      <c r="V449" s="16">
        <f t="shared" si="205"/>
        <v>-0.38006459616373939</v>
      </c>
      <c r="W449" s="16">
        <f t="shared" si="206"/>
        <v>-0.85128308719555423</v>
      </c>
      <c r="X449" s="16">
        <f t="shared" si="207"/>
        <v>0.68412268160643874</v>
      </c>
      <c r="Y449" s="16">
        <f t="shared" si="208"/>
        <v>-1.1821022690792478</v>
      </c>
      <c r="Z449" s="16">
        <f t="shared" si="209"/>
        <v>-0.55122387605291978</v>
      </c>
      <c r="AA449" s="16">
        <f t="shared" si="210"/>
        <v>-9.9463386372982673E-2</v>
      </c>
      <c r="AB449" s="16">
        <f t="shared" si="211"/>
        <v>0.42102034528552512</v>
      </c>
      <c r="AC449" s="47">
        <f t="shared" si="212"/>
        <v>0.88826877471232302</v>
      </c>
      <c r="AD449" s="16">
        <f t="shared" si="213"/>
        <v>-1.1509596572755094</v>
      </c>
      <c r="AE449" s="16">
        <f t="shared" si="214"/>
        <v>0.64497059453353078</v>
      </c>
      <c r="AF449" s="16">
        <f t="shared" si="215"/>
        <v>-0.98212252857437843</v>
      </c>
      <c r="AG449" s="16">
        <f t="shared" si="216"/>
        <v>0.96573699728170814</v>
      </c>
      <c r="AH449" s="16">
        <f t="shared" si="217"/>
        <v>1.0892492107761063</v>
      </c>
      <c r="AI449" s="16">
        <f t="shared" si="218"/>
        <v>0.65210161430080971</v>
      </c>
      <c r="AJ449" s="16">
        <f t="shared" si="219"/>
        <v>0.20490292473668237</v>
      </c>
      <c r="AK449" s="16">
        <f t="shared" si="220"/>
        <v>0.83578435573164855</v>
      </c>
      <c r="AL449" s="47">
        <f t="shared" si="221"/>
        <v>-0.92999258089013792</v>
      </c>
      <c r="AM449" s="16">
        <f t="shared" si="222"/>
        <v>-0.52309120209175841</v>
      </c>
      <c r="AN449" s="16">
        <f t="shared" si="223"/>
        <v>1.0709084261622162</v>
      </c>
      <c r="AO449" s="16">
        <f t="shared" si="224"/>
        <v>-0.34732477032740949</v>
      </c>
      <c r="AP449" s="16">
        <f t="shared" si="225"/>
        <v>-0.2949662118819853</v>
      </c>
      <c r="AQ449" s="16">
        <f t="shared" si="226"/>
        <v>0.38161511521282226</v>
      </c>
      <c r="AS449" s="4">
        <v>9.4799999999999995E-4</v>
      </c>
      <c r="AT449" s="4">
        <v>0.17027600000000001</v>
      </c>
      <c r="AU449" s="14">
        <v>7.3899999999999997E-4</v>
      </c>
      <c r="AV449" s="4">
        <v>0.29360999999999998</v>
      </c>
      <c r="AW449" s="4">
        <v>0.455177</v>
      </c>
      <c r="AX449" s="4">
        <v>0.11787499999999999</v>
      </c>
      <c r="AY449" s="14">
        <v>8.0900000000000004E-4</v>
      </c>
      <c r="AZ449" s="38">
        <v>0.548319</v>
      </c>
      <c r="BA449" s="4">
        <v>2.5365000000000002</v>
      </c>
      <c r="BB449" s="4">
        <v>2.966793</v>
      </c>
      <c r="BC449" s="4">
        <f t="shared" si="198"/>
        <v>0.8549635919998464</v>
      </c>
      <c r="BD449" s="4">
        <v>196.34058200000001</v>
      </c>
      <c r="BE449" s="4">
        <v>2.9860639999999998</v>
      </c>
      <c r="BF449" s="4">
        <v>0.41218199999999999</v>
      </c>
      <c r="BG449" s="4">
        <v>0.38033899999999998</v>
      </c>
      <c r="BH449" s="4">
        <v>0.77172200000000002</v>
      </c>
      <c r="BI449" s="38">
        <v>0.115479</v>
      </c>
      <c r="BJ449" s="4">
        <v>1106.4764279999999</v>
      </c>
      <c r="BK449" s="4">
        <v>0.223801</v>
      </c>
      <c r="BL449" s="4">
        <v>7.1602750000000004</v>
      </c>
      <c r="BM449" s="4">
        <v>9.1570719999999994</v>
      </c>
      <c r="BN449" s="4">
        <v>0.178318</v>
      </c>
      <c r="BP449" s="11">
        <v>221.3</v>
      </c>
      <c r="BQ449" s="40">
        <v>31.812695999999999</v>
      </c>
      <c r="BR449" s="40">
        <v>29.118929999999999</v>
      </c>
      <c r="BS449" s="39">
        <v>22.421970000000002</v>
      </c>
      <c r="BT449" s="39">
        <v>39.818720999999996</v>
      </c>
      <c r="BU449" s="40">
        <v>0.98905600000000005</v>
      </c>
      <c r="BV449" s="40">
        <v>56.658835000000003</v>
      </c>
      <c r="BW449" s="39">
        <v>51.574615000000001</v>
      </c>
      <c r="BX449" s="39">
        <v>50.085881000000001</v>
      </c>
      <c r="BY449" s="40">
        <v>1.93018</v>
      </c>
      <c r="BZ449" s="40">
        <v>0.39438000000000001</v>
      </c>
      <c r="CA449" s="39">
        <v>6.0052019999999997</v>
      </c>
      <c r="CB449" s="39">
        <v>12.214727999999999</v>
      </c>
      <c r="CC449" s="39">
        <v>14.520401</v>
      </c>
      <c r="CD449" s="39">
        <v>11.062149</v>
      </c>
      <c r="CE449" s="39">
        <v>9.7677300000000002</v>
      </c>
      <c r="CF449" s="40">
        <v>1.346217</v>
      </c>
      <c r="CG449" s="40">
        <v>16.142401</v>
      </c>
      <c r="CH449" s="40">
        <v>0.76281600000000005</v>
      </c>
      <c r="CI449" s="40">
        <v>0.71804199999999996</v>
      </c>
      <c r="CJ449" s="40">
        <v>0.87900400000000001</v>
      </c>
      <c r="CK449" s="40">
        <v>21.558800999999999</v>
      </c>
      <c r="CL449" s="40">
        <v>0.14205999999999999</v>
      </c>
      <c r="CM449" s="41">
        <v>29.462672000000001</v>
      </c>
      <c r="CN449" s="41">
        <v>38.372577999999997</v>
      </c>
      <c r="CO449" s="11">
        <v>823.23392100000001</v>
      </c>
      <c r="CP449" s="40">
        <v>67.151798999999997</v>
      </c>
      <c r="CQ449" s="40">
        <v>22.000829</v>
      </c>
      <c r="CR449" s="40">
        <v>3.6440160000000001</v>
      </c>
      <c r="CS449" s="40">
        <v>35.372902000000003</v>
      </c>
      <c r="CT449" s="40">
        <v>1.5263260000000001</v>
      </c>
      <c r="CU449" s="40">
        <v>17.837001000000001</v>
      </c>
      <c r="CV449" s="40">
        <v>0.15540399999999999</v>
      </c>
      <c r="CW449" s="40">
        <v>7.6523890000000003</v>
      </c>
      <c r="CX449" s="40">
        <v>34.148561000000001</v>
      </c>
      <c r="CY449" s="40">
        <v>1.7883169999999999</v>
      </c>
      <c r="CZ449" s="40">
        <v>7.4143030000000003</v>
      </c>
      <c r="DA449" s="40">
        <v>3.6460249999999998</v>
      </c>
      <c r="DB449" s="40">
        <v>2.8319450000000002</v>
      </c>
      <c r="DC449" s="40">
        <v>0.98202</v>
      </c>
    </row>
    <row r="450" spans="1:107" x14ac:dyDescent="0.25">
      <c r="A450" s="4" t="s">
        <v>458</v>
      </c>
      <c r="B450" s="4" t="s">
        <v>56</v>
      </c>
      <c r="C450" s="4" t="s">
        <v>66</v>
      </c>
      <c r="D450" s="4">
        <f t="shared" si="195"/>
        <v>0.74159600000000003</v>
      </c>
      <c r="E450" s="4">
        <f t="shared" si="196"/>
        <v>0.14518800000000001</v>
      </c>
      <c r="F450" s="4">
        <f t="shared" si="197"/>
        <v>0.88678400000000002</v>
      </c>
      <c r="H450" s="4">
        <v>0.8817166645396588</v>
      </c>
      <c r="I450" s="4">
        <v>0.87919273287385491</v>
      </c>
      <c r="J450" s="4">
        <v>1.0963342144273831</v>
      </c>
      <c r="K450" s="4">
        <v>0.99058182632559089</v>
      </c>
      <c r="L450" s="4">
        <v>0.9644974203317449</v>
      </c>
      <c r="M450" s="4">
        <v>0.99670562661360096</v>
      </c>
      <c r="O450" s="9">
        <f t="shared" si="199"/>
        <v>2.5267459815466853</v>
      </c>
      <c r="P450" s="9">
        <f t="shared" si="200"/>
        <v>2.5627060546313833</v>
      </c>
      <c r="Q450" s="9">
        <f t="shared" si="201"/>
        <v>2.8111729097929374</v>
      </c>
      <c r="R450" s="9">
        <f t="shared" si="202"/>
        <v>2.7586142895426282</v>
      </c>
      <c r="S450" s="9">
        <f t="shared" si="203"/>
        <v>2.7759595464966633</v>
      </c>
      <c r="T450" s="9">
        <f t="shared" si="204"/>
        <v>2.6002807516656707</v>
      </c>
      <c r="V450" s="16">
        <f t="shared" si="205"/>
        <v>-0.1106720655519455</v>
      </c>
      <c r="W450" s="16">
        <f t="shared" si="206"/>
        <v>-0.99960309184839546</v>
      </c>
      <c r="X450" s="16">
        <f t="shared" si="207"/>
        <v>1.1074775902010097</v>
      </c>
      <c r="Y450" s="16">
        <f t="shared" si="208"/>
        <v>-0.26958901407826541</v>
      </c>
      <c r="Z450" s="16">
        <f t="shared" si="209"/>
        <v>-0.98067982716267765</v>
      </c>
      <c r="AA450" s="16">
        <f t="shared" si="210"/>
        <v>6.3713779331410397E-2</v>
      </c>
      <c r="AB450" s="16">
        <f t="shared" si="211"/>
        <v>0.89768222540109321</v>
      </c>
      <c r="AC450" s="47">
        <f t="shared" si="212"/>
        <v>0.97456612365435002</v>
      </c>
      <c r="AD450" s="16">
        <f t="shared" si="213"/>
        <v>-0.4722868652848029</v>
      </c>
      <c r="AE450" s="16">
        <f t="shared" si="214"/>
        <v>-6.6741615076141387E-4</v>
      </c>
      <c r="AF450" s="16">
        <f t="shared" si="215"/>
        <v>-0.40868970826972295</v>
      </c>
      <c r="AG450" s="16">
        <f t="shared" si="216"/>
        <v>0.7311538723025286</v>
      </c>
      <c r="AH450" s="16">
        <f t="shared" si="217"/>
        <v>1.0937564715543417</v>
      </c>
      <c r="AI450" s="16">
        <f t="shared" si="218"/>
        <v>0.71267413924188194</v>
      </c>
      <c r="AJ450" s="16">
        <f t="shared" si="219"/>
        <v>0.79888832392350118</v>
      </c>
      <c r="AK450" s="16">
        <f t="shared" si="220"/>
        <v>0.74688397625501679</v>
      </c>
      <c r="AL450" s="47">
        <f t="shared" si="221"/>
        <v>-0.85026080602180587</v>
      </c>
      <c r="AM450" s="16">
        <f t="shared" si="222"/>
        <v>-0.69607948253810159</v>
      </c>
      <c r="AN450" s="16">
        <f t="shared" si="223"/>
        <v>1.1000573487665486</v>
      </c>
      <c r="AO450" s="16">
        <f t="shared" si="224"/>
        <v>-0.90319996840152961</v>
      </c>
      <c r="AP450" s="16">
        <f t="shared" si="225"/>
        <v>-0.39826120914995344</v>
      </c>
      <c r="AQ450" s="16">
        <f t="shared" si="226"/>
        <v>1.4937305802379324</v>
      </c>
      <c r="AS450" s="4">
        <v>9.8499999999999998E-4</v>
      </c>
      <c r="AT450" s="4">
        <v>0.15033099999999999</v>
      </c>
      <c r="AU450" s="14">
        <v>7.9500000000000003E-4</v>
      </c>
      <c r="AV450" s="4">
        <v>1.4344399999999999</v>
      </c>
      <c r="AW450" s="4">
        <v>0.39758199999999999</v>
      </c>
      <c r="AX450" s="4">
        <v>0.130518</v>
      </c>
      <c r="AY450" s="14">
        <v>8.5800000000000004E-4</v>
      </c>
      <c r="AZ450" s="38">
        <v>0.56028199999999995</v>
      </c>
      <c r="BA450" s="4">
        <v>2.8353489999999999</v>
      </c>
      <c r="BB450" s="4">
        <v>2.5806689999999999</v>
      </c>
      <c r="BC450" s="4">
        <f t="shared" si="198"/>
        <v>1.0986875883734024</v>
      </c>
      <c r="BD450" s="4">
        <v>191.91428500000001</v>
      </c>
      <c r="BE450" s="4">
        <v>2.9930650000000001</v>
      </c>
      <c r="BF450" s="4">
        <v>0.42938100000000001</v>
      </c>
      <c r="BG450" s="4">
        <v>0.61836199999999997</v>
      </c>
      <c r="BH450" s="4">
        <v>0.74159600000000003</v>
      </c>
      <c r="BI450" s="38">
        <v>0.14518800000000001</v>
      </c>
      <c r="BJ450" s="4">
        <v>1050.6251950000001</v>
      </c>
      <c r="BK450" s="4">
        <v>0.225137</v>
      </c>
      <c r="BL450" s="4">
        <v>7.0276389999999997</v>
      </c>
      <c r="BM450" s="4">
        <v>8.7687460000000002</v>
      </c>
      <c r="BN450" s="4">
        <v>0.19195300000000001</v>
      </c>
      <c r="BP450" s="11">
        <v>184.8</v>
      </c>
      <c r="BQ450" s="40">
        <v>0</v>
      </c>
      <c r="BR450" s="40">
        <v>35.461289000000001</v>
      </c>
      <c r="BS450" s="39">
        <v>0</v>
      </c>
      <c r="BT450" s="39">
        <v>53.976866999999999</v>
      </c>
      <c r="BU450" s="40">
        <v>1.1917089999999999</v>
      </c>
      <c r="BV450" s="40">
        <v>67.944579000000004</v>
      </c>
      <c r="BW450" s="39">
        <v>0</v>
      </c>
      <c r="BX450" s="39">
        <v>74.915674999999993</v>
      </c>
      <c r="BY450" s="40">
        <v>0</v>
      </c>
      <c r="BZ450" s="40">
        <v>0.53088900000000006</v>
      </c>
      <c r="CA450" s="39">
        <v>0</v>
      </c>
      <c r="CB450" s="39">
        <v>7.4196600000000004</v>
      </c>
      <c r="CC450" s="39">
        <v>5.9936119999999997</v>
      </c>
      <c r="CD450" s="39">
        <v>10.443759</v>
      </c>
      <c r="CE450" s="39">
        <v>10.659846999999999</v>
      </c>
      <c r="CF450" s="40">
        <v>1.366047</v>
      </c>
      <c r="CG450" s="40">
        <v>14.201601</v>
      </c>
      <c r="CH450" s="40">
        <v>0.99608399999999997</v>
      </c>
      <c r="CI450" s="40">
        <v>0.87737600000000004</v>
      </c>
      <c r="CJ450" s="40">
        <v>0.99288500000000002</v>
      </c>
      <c r="CK450" s="40">
        <v>17.437201000000002</v>
      </c>
      <c r="CL450" s="40">
        <v>6.9180000000000005E-2</v>
      </c>
      <c r="CM450" s="41">
        <v>28.335975000000001</v>
      </c>
      <c r="CN450" s="41">
        <v>32.316493000000001</v>
      </c>
      <c r="CO450" s="11">
        <v>0</v>
      </c>
      <c r="CP450" s="40">
        <v>69.752179999999996</v>
      </c>
      <c r="CQ450" s="40">
        <v>17.405125000000002</v>
      </c>
      <c r="CR450" s="40">
        <v>3.5789749999999998</v>
      </c>
      <c r="CS450" s="40">
        <v>26.399000999999998</v>
      </c>
      <c r="CT450" s="40">
        <v>1.296227</v>
      </c>
      <c r="CU450" s="40">
        <v>20.744201</v>
      </c>
      <c r="CV450" s="40">
        <v>0.16020300000000001</v>
      </c>
      <c r="CW450" s="40">
        <v>7.5887729999999998</v>
      </c>
      <c r="CX450" s="40">
        <v>34.483156999999999</v>
      </c>
      <c r="CY450" s="40">
        <v>1.7239370000000001</v>
      </c>
      <c r="CZ450" s="40">
        <v>7.4985949999999999</v>
      </c>
      <c r="DA450" s="40">
        <v>3.7666580000000001</v>
      </c>
      <c r="DB450" s="40">
        <v>3.0287670000000002</v>
      </c>
      <c r="DC450" s="40">
        <v>1.1297710000000001</v>
      </c>
    </row>
    <row r="451" spans="1:107" x14ac:dyDescent="0.25">
      <c r="A451" s="4" t="s">
        <v>184</v>
      </c>
      <c r="B451" s="4" t="s">
        <v>56</v>
      </c>
      <c r="C451" s="4" t="s">
        <v>120</v>
      </c>
      <c r="D451" s="4">
        <f t="shared" si="195"/>
        <v>0.79296599999999995</v>
      </c>
      <c r="E451" s="4">
        <f t="shared" si="196"/>
        <v>8.9689000000000005E-2</v>
      </c>
      <c r="F451" s="4">
        <f t="shared" si="197"/>
        <v>0.88265499999999997</v>
      </c>
      <c r="H451" s="4">
        <v>1.6127872888138151</v>
      </c>
      <c r="I451" s="4">
        <v>1.2485709913846783</v>
      </c>
      <c r="J451" s="4">
        <v>1.530955732206037</v>
      </c>
      <c r="K451" s="4">
        <v>1.1040380193792143</v>
      </c>
      <c r="L451" s="4">
        <v>1.4826075152558269</v>
      </c>
      <c r="M451" s="4">
        <v>1.3746697101232654</v>
      </c>
      <c r="O451" s="9">
        <f t="shared" si="199"/>
        <v>2.2057027038616832</v>
      </c>
      <c r="P451" s="9">
        <f t="shared" si="200"/>
        <v>2.0779604130665299</v>
      </c>
      <c r="Q451" s="9">
        <f t="shared" si="201"/>
        <v>2.2955034687553844</v>
      </c>
      <c r="R451" s="9">
        <f t="shared" si="202"/>
        <v>2.1044385483258821</v>
      </c>
      <c r="S451" s="9">
        <f t="shared" si="203"/>
        <v>2.300326041626747</v>
      </c>
      <c r="T451" s="9">
        <f t="shared" si="204"/>
        <v>2.2858246048005801</v>
      </c>
      <c r="V451" s="16">
        <f t="shared" si="205"/>
        <v>0.71934816390060763</v>
      </c>
      <c r="W451" s="16">
        <f t="shared" si="206"/>
        <v>-0.40224046192821156</v>
      </c>
      <c r="X451" s="16">
        <f t="shared" si="207"/>
        <v>1.0772379538728261</v>
      </c>
      <c r="Y451" s="16">
        <f t="shared" si="208"/>
        <v>-0.38495875527399281</v>
      </c>
      <c r="Z451" s="16">
        <f t="shared" si="209"/>
        <v>-1.048101317047814</v>
      </c>
      <c r="AA451" s="16">
        <f t="shared" si="210"/>
        <v>0.58659573093957895</v>
      </c>
      <c r="AB451" s="16">
        <f t="shared" si="211"/>
        <v>1.2478827903839596</v>
      </c>
      <c r="AC451" s="47">
        <f t="shared" si="212"/>
        <v>-9.3182325593502285E-2</v>
      </c>
      <c r="AD451" s="16">
        <f t="shared" si="213"/>
        <v>-1.0478491919651149</v>
      </c>
      <c r="AE451" s="16">
        <f t="shared" si="214"/>
        <v>0.8960381089647943</v>
      </c>
      <c r="AF451" s="16">
        <f t="shared" si="215"/>
        <v>-1.0447513807868327</v>
      </c>
      <c r="AG451" s="16">
        <f t="shared" si="216"/>
        <v>1.3570647158100309</v>
      </c>
      <c r="AH451" s="16">
        <f t="shared" si="217"/>
        <v>1.5579019671269911</v>
      </c>
      <c r="AI451" s="16">
        <f t="shared" si="218"/>
        <v>0.35590587660710354</v>
      </c>
      <c r="AJ451" s="16">
        <f t="shared" si="219"/>
        <v>-1.1498985420249396E-2</v>
      </c>
      <c r="AK451" s="16">
        <f t="shared" si="220"/>
        <v>0.89847437968443211</v>
      </c>
      <c r="AL451" s="47">
        <f t="shared" si="221"/>
        <v>-0.99920670704228975</v>
      </c>
      <c r="AM451" s="16">
        <f t="shared" si="222"/>
        <v>0.49298773075010044</v>
      </c>
      <c r="AN451" s="16">
        <f t="shared" si="223"/>
        <v>-0.5367113824119023</v>
      </c>
      <c r="AO451" s="16">
        <f t="shared" si="224"/>
        <v>0.36435859625903655</v>
      </c>
      <c r="AP451" s="16">
        <f t="shared" si="225"/>
        <v>0.92554406351657847</v>
      </c>
      <c r="AQ451" s="16">
        <f t="shared" si="226"/>
        <v>4.2964333343788692E-2</v>
      </c>
      <c r="AS451" s="4">
        <v>1.0989999999999999E-3</v>
      </c>
      <c r="AT451" s="4">
        <v>0.23066</v>
      </c>
      <c r="AU451" s="14">
        <v>7.9100000000000004E-4</v>
      </c>
      <c r="AV451" s="4">
        <v>1.2902039999999999</v>
      </c>
      <c r="AW451" s="4">
        <v>0.38854</v>
      </c>
      <c r="AX451" s="4">
        <v>0.17103099999999999</v>
      </c>
      <c r="AY451" s="14">
        <v>8.9400000000000005E-4</v>
      </c>
      <c r="AZ451" s="38">
        <v>0.41226499999999999</v>
      </c>
      <c r="BA451" s="4">
        <v>2.5819040000000002</v>
      </c>
      <c r="BB451" s="4">
        <v>3.1169440000000002</v>
      </c>
      <c r="BC451" s="4">
        <f t="shared" si="198"/>
        <v>0.82834468633379366</v>
      </c>
      <c r="BD451" s="4">
        <v>203.724458</v>
      </c>
      <c r="BE451" s="4">
        <v>3.7140089999999999</v>
      </c>
      <c r="BF451" s="4">
        <v>0.32807999999999998</v>
      </c>
      <c r="BG451" s="4">
        <v>0.29362199999999999</v>
      </c>
      <c r="BH451" s="4">
        <v>0.79296599999999995</v>
      </c>
      <c r="BI451" s="38">
        <v>8.9689000000000005E-2</v>
      </c>
      <c r="BJ451" s="4">
        <v>1434.529063</v>
      </c>
      <c r="BK451" s="4">
        <v>0.150118</v>
      </c>
      <c r="BL451" s="4">
        <v>7.3300879999999999</v>
      </c>
      <c r="BM451" s="4">
        <v>13.745444000000001</v>
      </c>
      <c r="BN451" s="4">
        <v>0.17416599999999999</v>
      </c>
      <c r="BP451" s="11">
        <v>183.58333300000001</v>
      </c>
      <c r="BQ451" s="21">
        <v>51.354497000000002</v>
      </c>
      <c r="BR451" s="21">
        <v>53.962065000000003</v>
      </c>
      <c r="BS451" s="20">
        <v>13.719429</v>
      </c>
      <c r="BT451" s="20">
        <v>10.145878</v>
      </c>
      <c r="BU451" s="21">
        <v>0.59796700000000003</v>
      </c>
      <c r="BV451" s="21">
        <v>42.427340000000001</v>
      </c>
      <c r="BW451" s="20">
        <v>28.010325000000002</v>
      </c>
      <c r="BX451" s="20">
        <v>56.944732000000002</v>
      </c>
      <c r="BY451" s="21">
        <v>1.7573650000000001</v>
      </c>
      <c r="BZ451" s="21">
        <v>0.368203</v>
      </c>
      <c r="CA451" s="20">
        <v>9.6934570000000004</v>
      </c>
      <c r="CB451" s="20">
        <v>23.478144</v>
      </c>
      <c r="CC451" s="20">
        <v>14.448921</v>
      </c>
      <c r="CD451" s="20">
        <v>8.8416270000000008</v>
      </c>
      <c r="CE451" s="20">
        <v>7.2624269999999997</v>
      </c>
      <c r="CF451" s="21">
        <v>1.453152</v>
      </c>
      <c r="CG451" s="21">
        <v>19.504918</v>
      </c>
      <c r="CH451" s="21">
        <v>1.7601530000000001</v>
      </c>
      <c r="CI451" s="21">
        <v>1.40218</v>
      </c>
      <c r="CJ451" s="21">
        <v>1.92564</v>
      </c>
      <c r="CK451" s="21">
        <v>19.678750999999998</v>
      </c>
      <c r="CL451" s="21">
        <v>0.14324799999999999</v>
      </c>
      <c r="CM451" s="23">
        <v>38.620202999999997</v>
      </c>
      <c r="CN451" s="23">
        <v>37.530279999999998</v>
      </c>
      <c r="CO451" s="22">
        <v>543.81961799999999</v>
      </c>
      <c r="CP451" s="21">
        <v>61.163691999999998</v>
      </c>
      <c r="CQ451" s="21">
        <v>19.058675000000001</v>
      </c>
      <c r="CR451" s="21">
        <v>3.4705469999999998</v>
      </c>
      <c r="CS451" s="21">
        <v>30.462001999999998</v>
      </c>
      <c r="CT451" s="21">
        <v>1.3373120000000001</v>
      </c>
      <c r="CU451" s="21">
        <v>15.370168</v>
      </c>
      <c r="CV451" s="21">
        <v>-1.0759999999999999E-3</v>
      </c>
      <c r="CW451" s="21">
        <v>7.61402</v>
      </c>
      <c r="CX451" s="21">
        <v>29.906942000000001</v>
      </c>
      <c r="CY451" s="21">
        <v>1.797042</v>
      </c>
      <c r="CZ451" s="21">
        <v>7.6775690000000001</v>
      </c>
      <c r="DA451" s="21">
        <v>3.2432150000000002</v>
      </c>
      <c r="DB451" s="21">
        <v>2.6585920000000001</v>
      </c>
      <c r="DC451" s="21">
        <v>0.79949400000000004</v>
      </c>
    </row>
    <row r="452" spans="1:107" x14ac:dyDescent="0.25">
      <c r="A452" s="4" t="s">
        <v>537</v>
      </c>
      <c r="B452" s="4" t="s">
        <v>51</v>
      </c>
      <c r="C452" s="4" t="s">
        <v>76</v>
      </c>
      <c r="D452" s="4">
        <f t="shared" si="195"/>
        <v>0.84687800000000002</v>
      </c>
      <c r="E452" s="4">
        <f t="shared" si="196"/>
        <v>3.5314999999999999E-2</v>
      </c>
      <c r="F452" s="4">
        <f t="shared" si="197"/>
        <v>0.882193</v>
      </c>
      <c r="H452" s="4">
        <v>1.5700226774090866</v>
      </c>
      <c r="I452" s="4">
        <v>0.71795570232399164</v>
      </c>
      <c r="J452" s="4">
        <v>1.1913384149600135</v>
      </c>
      <c r="K452" s="4">
        <v>1.1986148931688028</v>
      </c>
      <c r="L452" s="4">
        <v>1.1744473242264499</v>
      </c>
      <c r="M452" s="4">
        <v>1.0030210988451376</v>
      </c>
      <c r="O452" s="9">
        <f t="shared" si="199"/>
        <v>2.6493168354558612</v>
      </c>
      <c r="P452" s="9">
        <f t="shared" si="200"/>
        <v>2.5795142048597723</v>
      </c>
      <c r="Q452" s="9">
        <f t="shared" si="201"/>
        <v>2.8195005029275109</v>
      </c>
      <c r="R452" s="9">
        <f t="shared" si="202"/>
        <v>2.6004970853988776</v>
      </c>
      <c r="S452" s="9">
        <f t="shared" si="203"/>
        <v>2.7992120201865691</v>
      </c>
      <c r="T452" s="9">
        <f t="shared" si="204"/>
        <v>2.7042556422720181</v>
      </c>
      <c r="V452" s="16">
        <f t="shared" si="205"/>
        <v>-0.24900877046070463</v>
      </c>
      <c r="W452" s="16">
        <f t="shared" si="206"/>
        <v>-1.0270882127908323</v>
      </c>
      <c r="X452" s="16">
        <f t="shared" si="207"/>
        <v>1.0394384084625965</v>
      </c>
      <c r="Y452" s="16">
        <f t="shared" si="208"/>
        <v>-1.1108428409656963</v>
      </c>
      <c r="Z452" s="16">
        <f t="shared" si="209"/>
        <v>-1.1095277972152278</v>
      </c>
      <c r="AA452" s="16">
        <f t="shared" si="210"/>
        <v>3.5732438253570913E-2</v>
      </c>
      <c r="AB452" s="16">
        <f t="shared" si="211"/>
        <v>0.78094870374013703</v>
      </c>
      <c r="AC452" s="47">
        <f t="shared" si="212"/>
        <v>1.0363585746313133</v>
      </c>
      <c r="AD452" s="16">
        <f t="shared" si="213"/>
        <v>-0.98697849968734652</v>
      </c>
      <c r="AE452" s="16">
        <f t="shared" si="214"/>
        <v>0.59653821276117147</v>
      </c>
      <c r="AF452" s="16">
        <f t="shared" si="215"/>
        <v>-0.90446128616280308</v>
      </c>
      <c r="AG452" s="16">
        <f t="shared" si="216"/>
        <v>1.2731742292602315</v>
      </c>
      <c r="AH452" s="16">
        <f t="shared" si="217"/>
        <v>1.2952949579222768</v>
      </c>
      <c r="AI452" s="16">
        <f t="shared" si="218"/>
        <v>1.0095742495728468</v>
      </c>
      <c r="AJ452" s="16">
        <f t="shared" si="219"/>
        <v>1.3934377051633833</v>
      </c>
      <c r="AK452" s="16">
        <f t="shared" si="220"/>
        <v>1.0575661030577368</v>
      </c>
      <c r="AL452" s="47">
        <f t="shared" si="221"/>
        <v>-1.1451333799929337</v>
      </c>
      <c r="AM452" s="16">
        <f t="shared" si="222"/>
        <v>-0.29521965992403271</v>
      </c>
      <c r="AN452" s="16">
        <f t="shared" si="223"/>
        <v>0.30629465919453058</v>
      </c>
      <c r="AO452" s="16">
        <f t="shared" si="224"/>
        <v>-0.45123599850866991</v>
      </c>
      <c r="AP452" s="16">
        <f t="shared" si="225"/>
        <v>2.4381755689208303E-2</v>
      </c>
      <c r="AQ452" s="16">
        <f t="shared" si="226"/>
        <v>1.3254655120790171</v>
      </c>
      <c r="AS452" s="4">
        <v>9.6599999999999995E-4</v>
      </c>
      <c r="AT452" s="4">
        <v>0.14663499999999999</v>
      </c>
      <c r="AU452" s="14">
        <v>7.8600000000000002E-4</v>
      </c>
      <c r="AV452" s="4">
        <v>0.38269900000000001</v>
      </c>
      <c r="AW452" s="4">
        <v>0.38030199999999997</v>
      </c>
      <c r="AX452" s="4">
        <v>0.12834999999999999</v>
      </c>
      <c r="AY452" s="14">
        <v>8.4599999999999996E-4</v>
      </c>
      <c r="AZ452" s="38">
        <v>0.56884800000000002</v>
      </c>
      <c r="BA452" s="4">
        <v>2.608708</v>
      </c>
      <c r="BB452" s="4">
        <v>2.9378280000000001</v>
      </c>
      <c r="BC452" s="4">
        <f t="shared" si="198"/>
        <v>0.88797165797316924</v>
      </c>
      <c r="BD452" s="4">
        <v>202.141547</v>
      </c>
      <c r="BE452" s="4">
        <v>3.3061090000000002</v>
      </c>
      <c r="BF452" s="4">
        <v>0.513683</v>
      </c>
      <c r="BG452" s="4">
        <v>0.85661100000000001</v>
      </c>
      <c r="BH452" s="4">
        <v>0.84687800000000002</v>
      </c>
      <c r="BI452" s="38">
        <v>3.5314999999999999E-2</v>
      </c>
      <c r="BJ452" s="4">
        <v>1180.0473460000001</v>
      </c>
      <c r="BK452" s="4">
        <v>0.18875600000000001</v>
      </c>
      <c r="BL452" s="4">
        <v>7.1354810000000004</v>
      </c>
      <c r="BM452" s="4">
        <v>10.357625000000001</v>
      </c>
      <c r="BN452" s="4">
        <v>0.18989</v>
      </c>
      <c r="BP452" s="11">
        <v>218.57142899999999</v>
      </c>
      <c r="BQ452" s="40">
        <v>37.831453000000003</v>
      </c>
      <c r="BR452" s="40">
        <v>41.865291999999997</v>
      </c>
      <c r="BS452" s="39">
        <v>16.693346999999999</v>
      </c>
      <c r="BT452" s="39">
        <v>37.037266000000002</v>
      </c>
      <c r="BU452" s="40">
        <v>0.96886700000000003</v>
      </c>
      <c r="BV452" s="40">
        <v>74.929039000000003</v>
      </c>
      <c r="BW452" s="39">
        <v>54.454101999999999</v>
      </c>
      <c r="BX452" s="39">
        <v>93.261895999999993</v>
      </c>
      <c r="BY452" s="40">
        <v>2.3974389999999999</v>
      </c>
      <c r="BZ452" s="40">
        <v>0.55586599999999997</v>
      </c>
      <c r="CA452" s="39">
        <v>6.2668359999999996</v>
      </c>
      <c r="CB452" s="39">
        <v>12.424086000000001</v>
      </c>
      <c r="CC452" s="39">
        <v>7.5172610000000004</v>
      </c>
      <c r="CD452" s="39">
        <v>10.065860000000001</v>
      </c>
      <c r="CE452" s="39">
        <v>9.929278</v>
      </c>
      <c r="CF452" s="40">
        <v>1.425589</v>
      </c>
      <c r="CG452" s="40">
        <v>19.786000999999999</v>
      </c>
      <c r="CH452" s="40">
        <v>1.4594860000000001</v>
      </c>
      <c r="CI452" s="40">
        <v>1.3051919999999999</v>
      </c>
      <c r="CJ452" s="40">
        <v>1.6492359999999999</v>
      </c>
      <c r="CK452" s="40">
        <v>21.914000999999999</v>
      </c>
      <c r="CL452" s="40">
        <v>-5.7002999999999998E-2</v>
      </c>
      <c r="CM452" s="41">
        <v>29.832955999999999</v>
      </c>
      <c r="CN452" s="41">
        <v>31.702224999999999</v>
      </c>
      <c r="CO452" s="11">
        <v>895.01845000000003</v>
      </c>
      <c r="CP452" s="40">
        <v>75.549301</v>
      </c>
      <c r="CQ452" s="40">
        <v>21.079312000000002</v>
      </c>
      <c r="CR452" s="40">
        <v>4.6462440000000003</v>
      </c>
      <c r="CS452" s="40">
        <v>25.323001999999999</v>
      </c>
      <c r="CT452" s="40">
        <v>1.2815000000000001</v>
      </c>
      <c r="CU452" s="40">
        <v>13.316001</v>
      </c>
      <c r="CV452" s="40">
        <v>0.107348</v>
      </c>
      <c r="CW452" s="40">
        <v>8.0832540000000002</v>
      </c>
      <c r="CX452" s="40">
        <v>31.682445000000001</v>
      </c>
      <c r="CY452" s="40">
        <v>1.74631</v>
      </c>
      <c r="CZ452" s="40">
        <v>7.3711130000000002</v>
      </c>
      <c r="DA452" s="40">
        <v>3.785714</v>
      </c>
      <c r="DB452" s="40">
        <v>3.0062739999999999</v>
      </c>
      <c r="DC452" s="40">
        <v>1.1527879999999999</v>
      </c>
    </row>
    <row r="453" spans="1:107" x14ac:dyDescent="0.25">
      <c r="A453" s="4" t="s">
        <v>691</v>
      </c>
      <c r="B453" s="4" t="s">
        <v>56</v>
      </c>
      <c r="C453" s="4" t="s">
        <v>146</v>
      </c>
      <c r="D453" s="4">
        <f t="shared" ref="D453:D516" si="227">BH453</f>
        <v>0.53178599999999998</v>
      </c>
      <c r="E453" s="4">
        <f t="shared" ref="E453:E516" si="228">BI453</f>
        <v>0.35004999999999997</v>
      </c>
      <c r="F453" s="4">
        <f t="shared" ref="F453:F516" si="229">SUM(D453:E453)</f>
        <v>0.88183599999999995</v>
      </c>
      <c r="H453" s="4">
        <v>1.7162841030027385</v>
      </c>
      <c r="I453" s="4">
        <v>1.545828449518424</v>
      </c>
      <c r="J453" s="4">
        <v>1.6605396365736702</v>
      </c>
      <c r="K453" s="4">
        <v>1.1723670372286246</v>
      </c>
      <c r="L453" s="4">
        <v>1.6616445326001112</v>
      </c>
      <c r="M453" s="4">
        <v>1.4508774114674501</v>
      </c>
      <c r="O453" s="9">
        <f t="shared" si="199"/>
        <v>3.0009729619228445</v>
      </c>
      <c r="P453" s="9">
        <f t="shared" si="200"/>
        <v>2.7776735744582361</v>
      </c>
      <c r="Q453" s="9">
        <f t="shared" si="201"/>
        <v>2.9317457744664805</v>
      </c>
      <c r="R453" s="9">
        <f t="shared" si="202"/>
        <v>2.7580545675283901</v>
      </c>
      <c r="S453" s="9">
        <f t="shared" si="203"/>
        <v>2.9773561195265472</v>
      </c>
      <c r="T453" s="9">
        <f t="shared" si="204"/>
        <v>2.9260912497900664</v>
      </c>
      <c r="V453" s="16">
        <f t="shared" si="205"/>
        <v>-8.1548548729048181E-2</v>
      </c>
      <c r="W453" s="16">
        <f t="shared" si="206"/>
        <v>-0.725748366787201</v>
      </c>
      <c r="X453" s="16">
        <f t="shared" si="207"/>
        <v>0.7521618633448518</v>
      </c>
      <c r="Y453" s="16">
        <f t="shared" si="208"/>
        <v>-0.40283420229305944</v>
      </c>
      <c r="Z453" s="16">
        <f t="shared" si="209"/>
        <v>-0.77913117956311595</v>
      </c>
      <c r="AA453" s="16">
        <f t="shared" si="210"/>
        <v>2.5833135390700722E-2</v>
      </c>
      <c r="AB453" s="16">
        <f t="shared" si="211"/>
        <v>0.60584842124870386</v>
      </c>
      <c r="AC453" s="47">
        <f t="shared" si="212"/>
        <v>0.50377920699435441</v>
      </c>
      <c r="AD453" s="16">
        <f t="shared" si="213"/>
        <v>-1.4820831425626648</v>
      </c>
      <c r="AE453" s="16">
        <f t="shared" si="214"/>
        <v>0.77979370431040318</v>
      </c>
      <c r="AF453" s="16">
        <f t="shared" si="215"/>
        <v>-1.1479183427432003</v>
      </c>
      <c r="AG453" s="16">
        <f t="shared" si="216"/>
        <v>-0.17984649252547677</v>
      </c>
      <c r="AH453" s="16">
        <f t="shared" si="217"/>
        <v>-0.83318603397473168</v>
      </c>
      <c r="AI453" s="16">
        <f t="shared" si="218"/>
        <v>-0.79954699755226355</v>
      </c>
      <c r="AJ453" s="16">
        <f t="shared" si="219"/>
        <v>-0.74423145614800312</v>
      </c>
      <c r="AK453" s="16">
        <f t="shared" si="220"/>
        <v>0.12774474044567921</v>
      </c>
      <c r="AL453" s="47">
        <f t="shared" si="221"/>
        <v>-0.30046071638310345</v>
      </c>
      <c r="AM453" s="16">
        <f t="shared" si="222"/>
        <v>-1.5891919478971299</v>
      </c>
      <c r="AN453" s="16">
        <f t="shared" si="223"/>
        <v>0.66321623470671087</v>
      </c>
      <c r="AO453" s="16">
        <f t="shared" si="224"/>
        <v>-1.8623776347789016</v>
      </c>
      <c r="AP453" s="16">
        <f t="shared" si="225"/>
        <v>-1.2236601266767724</v>
      </c>
      <c r="AQ453" s="16">
        <f t="shared" si="226"/>
        <v>-0.19373233548663699</v>
      </c>
      <c r="AS453" s="4">
        <v>9.8900000000000008E-4</v>
      </c>
      <c r="AT453" s="4">
        <v>0.18715699999999999</v>
      </c>
      <c r="AU453" s="14">
        <v>7.4799999999999997E-4</v>
      </c>
      <c r="AV453" s="4">
        <v>1.2678560000000001</v>
      </c>
      <c r="AW453" s="4">
        <v>0.42461199999999999</v>
      </c>
      <c r="AX453" s="4">
        <v>0.127583</v>
      </c>
      <c r="AY453" s="14">
        <v>8.2799999999999996E-4</v>
      </c>
      <c r="AZ453" s="38">
        <v>0.49501899999999999</v>
      </c>
      <c r="BA453" s="4">
        <v>2.390692</v>
      </c>
      <c r="BB453" s="4">
        <v>3.0474239999999999</v>
      </c>
      <c r="BC453" s="4">
        <f t="shared" ref="BC453:BC516" si="230">BA453/BB453</f>
        <v>0.78449602024529574</v>
      </c>
      <c r="BD453" s="4">
        <v>174.72482099999999</v>
      </c>
      <c r="BE453" s="4">
        <v>0</v>
      </c>
      <c r="BF453" s="4">
        <v>0</v>
      </c>
      <c r="BG453" s="4">
        <v>0</v>
      </c>
      <c r="BH453" s="4">
        <v>0.53178599999999998</v>
      </c>
      <c r="BI453" s="38">
        <v>0.35004999999999997</v>
      </c>
      <c r="BJ453" s="4">
        <v>762.27368200000001</v>
      </c>
      <c r="BK453" s="4">
        <v>0.20511499999999999</v>
      </c>
      <c r="BL453" s="4">
        <v>6.7987719999999996</v>
      </c>
      <c r="BM453" s="4">
        <v>5.6657510000000002</v>
      </c>
      <c r="BN453" s="4">
        <v>0.171264</v>
      </c>
      <c r="BP453" s="11">
        <v>197</v>
      </c>
      <c r="BQ453" s="40">
        <v>27.376218000000001</v>
      </c>
      <c r="BR453" s="40">
        <v>25.830864999999999</v>
      </c>
      <c r="BS453" s="39">
        <v>22.799685</v>
      </c>
      <c r="BT453" s="39">
        <v>33.212147999999999</v>
      </c>
      <c r="BU453" s="40">
        <v>0.98705200000000004</v>
      </c>
      <c r="BV453" s="40">
        <v>52.465133999999999</v>
      </c>
      <c r="BW453" s="39">
        <v>51.646669000000003</v>
      </c>
      <c r="BX453" s="39">
        <v>52.178592000000002</v>
      </c>
      <c r="BY453" s="40">
        <v>1.8779729999999999</v>
      </c>
      <c r="BZ453" s="40">
        <v>0.40577600000000003</v>
      </c>
      <c r="CA453" s="39">
        <v>3.2488139999999999</v>
      </c>
      <c r="CB453" s="39">
        <v>2.2465440000000001</v>
      </c>
      <c r="CC453" s="39">
        <v>6.7112559999999997</v>
      </c>
      <c r="CD453" s="39">
        <v>10.64589</v>
      </c>
      <c r="CE453" s="39">
        <v>9.9539220000000004</v>
      </c>
      <c r="CF453" s="40">
        <v>1.2593650000000001</v>
      </c>
      <c r="CG453" s="40">
        <v>10.863625000000001</v>
      </c>
      <c r="CH453" s="40">
        <v>0.61707100000000004</v>
      </c>
      <c r="CI453" s="40">
        <v>0.60060899999999995</v>
      </c>
      <c r="CJ453" s="40">
        <v>0.63850600000000002</v>
      </c>
      <c r="CK453" s="40">
        <v>18.904626</v>
      </c>
      <c r="CL453" s="40">
        <v>0.15153900000000001</v>
      </c>
      <c r="CM453" s="41">
        <v>20.545394999999999</v>
      </c>
      <c r="CN453" s="41">
        <v>31.772641</v>
      </c>
      <c r="CO453" s="11">
        <v>784.82086900000002</v>
      </c>
      <c r="CP453" s="40">
        <v>60.41048</v>
      </c>
      <c r="CQ453" s="40">
        <v>19.316549999999999</v>
      </c>
      <c r="CR453" s="40">
        <v>3.0393490000000001</v>
      </c>
      <c r="CS453" s="40">
        <v>26.306000999999998</v>
      </c>
      <c r="CT453" s="40">
        <v>1.306351</v>
      </c>
      <c r="CU453" s="40">
        <v>8.2353749999999994</v>
      </c>
      <c r="CV453" s="40">
        <v>7.4427999999999994E-2</v>
      </c>
      <c r="CW453" s="40">
        <v>7.2736260000000001</v>
      </c>
      <c r="CX453" s="40">
        <v>31.906369000000002</v>
      </c>
      <c r="CY453" s="40">
        <v>1.3265420000000001</v>
      </c>
      <c r="CZ453" s="40">
        <v>6.4677809999999996</v>
      </c>
      <c r="DA453" s="40">
        <v>3.3681839999999998</v>
      </c>
      <c r="DB453" s="40">
        <v>2.5147460000000001</v>
      </c>
      <c r="DC453" s="40">
        <v>0.77271400000000001</v>
      </c>
    </row>
    <row r="454" spans="1:107" x14ac:dyDescent="0.25">
      <c r="A454" s="4" t="s">
        <v>348</v>
      </c>
      <c r="B454" s="4" t="s">
        <v>56</v>
      </c>
      <c r="C454" s="4" t="s">
        <v>146</v>
      </c>
      <c r="D454" s="4">
        <f t="shared" si="227"/>
        <v>0.51063999999999998</v>
      </c>
      <c r="E454" s="4">
        <f t="shared" si="228"/>
        <v>0.37087100000000001</v>
      </c>
      <c r="F454" s="4">
        <f t="shared" si="229"/>
        <v>0.88151099999999993</v>
      </c>
      <c r="H454" s="4">
        <v>0.61955118682410171</v>
      </c>
      <c r="I454" s="4">
        <v>0.65230352906147493</v>
      </c>
      <c r="J454" s="4">
        <v>0.83469027395652118</v>
      </c>
      <c r="K454" s="4">
        <v>0.86810449550420188</v>
      </c>
      <c r="L454" s="4">
        <v>0.71107325259662968</v>
      </c>
      <c r="M454" s="4">
        <v>0.83849124626348803</v>
      </c>
      <c r="O454" s="9">
        <f t="shared" ref="O454:O517" si="231" xml:space="preserve"> 2-0.365*X454-0.371*Z454+0.363*AC454-0.245*AE454-0.656*AF454-0.273*AG454-1.038*AK454-1.082*AL454</f>
        <v>2.5625334626955607</v>
      </c>
      <c r="P454" s="9">
        <f t="shared" ref="P454:P517" si="232">2+0.242*V454-0.184*Y454-0.158*AA454+0.323*AC454-0.304*AE454-0.58*AF454-0.221*AG454+0.145*AN454</f>
        <v>2.33977409512232</v>
      </c>
      <c r="Q454" s="9">
        <f t="shared" ref="Q454:Q517" si="233">2+0.681*W454+0.439*X454-0.438*AA454+0.628*AC454-0.458*AE454-0.723*AF454-1.382*AK454-1.263*AL454+0.38*AM454-0.386*AO454</f>
        <v>2.5949707153697221</v>
      </c>
      <c r="R454" s="9">
        <f t="shared" ref="R454:R517" si="234">2+0.82*W454+0.632*X454-0.445*AA454+0.499*AC454-0.4108*AE454-0.622*AF454-0.339*AG454-0.312*AL454+0.135*AN454</f>
        <v>2.4843003017265364</v>
      </c>
      <c r="S454" s="9">
        <f t="shared" ref="S454:S517" si="235">2+0.246*V454-0.33*AA454+0.481*AC454-0.33*AE454-0.617*AF454-1.177*AK454-1.04*AL454+0.333*AM454-0.365*AO454</f>
        <v>2.6056433488500597</v>
      </c>
      <c r="T454" s="9">
        <f t="shared" ref="T454:T517" si="236">2-0.175*X454+0.334*AC454-0.244*AE454-0.593*AF454-0.939*AK454-0.906*AL454+0.501*AM454-0.56*AO454</f>
        <v>2.4991664296364684</v>
      </c>
      <c r="V454" s="16">
        <f t="shared" ref="V454:V517" si="237">(AS454-AS$2)/AS$3</f>
        <v>0.12231606903122674</v>
      </c>
      <c r="W454" s="16">
        <f t="shared" ref="W454:W517" si="238">(AT454-AT$2)/AT$3</f>
        <v>-0.4402035415849051</v>
      </c>
      <c r="X454" s="16">
        <f t="shared" ref="X454:X517" si="239">(AU454-AU$2)/AU$3</f>
        <v>0.55560422721165859</v>
      </c>
      <c r="Y454" s="16">
        <f t="shared" ref="Y454:Y517" si="240">(AV454-AV$2)/AV$3</f>
        <v>0.10573538323235575</v>
      </c>
      <c r="Z454" s="16">
        <f t="shared" ref="Z454:Z517" si="241">(AW454-AW$2)/AW$3</f>
        <v>-0.75523316196945711</v>
      </c>
      <c r="AA454" s="16">
        <f t="shared" ref="AA454:AA517" si="242">(AX454-AX$2)/AX$3</f>
        <v>-6.3557320669245018E-3</v>
      </c>
      <c r="AB454" s="16">
        <f t="shared" ref="AB454:AB517" si="243">(AY454-AY$2)/AY$3</f>
        <v>0.52802607347473374</v>
      </c>
      <c r="AC454" s="47">
        <f t="shared" ref="AC454:AC517" si="244">(AZ454-AZ$2)/AZ$3</f>
        <v>0.3209627132856025</v>
      </c>
      <c r="AD454" s="16">
        <f t="shared" ref="AD454:AD517" si="245">(BA454-BA$2)/BA$3</f>
        <v>0.15546883255727545</v>
      </c>
      <c r="AE454" s="16">
        <f t="shared" ref="AE454:AE517" si="246">(BB454-BB$2)/BB$3</f>
        <v>6.3938629179310829E-3</v>
      </c>
      <c r="AF454" s="16">
        <f t="shared" ref="AF454:AF517" si="247">(BC454-BC$2)/BC$3</f>
        <v>-0.16130518961483337</v>
      </c>
      <c r="AG454" s="16">
        <f t="shared" ref="AG454:AG517" si="248">(BD454-BD$2)/BD$3</f>
        <v>-0.24749957389638297</v>
      </c>
      <c r="AH454" s="16">
        <f t="shared" ref="AH454:AH517" si="249">(BE454-BE$2)/BE$3</f>
        <v>1.1248952634499152</v>
      </c>
      <c r="AI454" s="16">
        <f t="shared" ref="AI454:AI517" si="250">(BF454-BF$2)/BF$3</f>
        <v>0.88210041154493213</v>
      </c>
      <c r="AJ454" s="16">
        <f t="shared" ref="AJ454:AJ517" si="251">(BG454-BG$2)/BG$3</f>
        <v>0.88327601023491442</v>
      </c>
      <c r="AK454" s="16">
        <f t="shared" ref="AK454:AK517" si="252">(BH454-BH$2)/BH$3</f>
        <v>6.5343909787349067E-2</v>
      </c>
      <c r="AL454" s="47">
        <f t="shared" ref="AL454:AL517" si="253">(BI454-BI$2)/BI$3</f>
        <v>-0.24458218514564875</v>
      </c>
      <c r="AM454" s="16">
        <f t="shared" ref="AM454:AM517" si="254">(BJ454-BJ$2)/BJ$3</f>
        <v>-1.3758540367376195</v>
      </c>
      <c r="AN454" s="16">
        <f t="shared" ref="AN454:AN517" si="255">(BK454-BK$2)/BK$3</f>
        <v>0.54236602340027629</v>
      </c>
      <c r="AO454" s="16">
        <f t="shared" ref="AO454:AO517" si="256">(BL454-BL$2)/BL$3</f>
        <v>-1.650305521831084</v>
      </c>
      <c r="AP454" s="16">
        <f t="shared" ref="AP454:AP517" si="257">(BM454-BM$2)/BM$3</f>
        <v>-1.151154447246832</v>
      </c>
      <c r="AQ454" s="16">
        <f t="shared" ref="AQ454:AQ517" si="258">(BN454-BN$2)/BN$3</f>
        <v>-0.26958619558735841</v>
      </c>
      <c r="AS454" s="4">
        <v>1.0169999999999999E-3</v>
      </c>
      <c r="AT454" s="4">
        <v>0.22555500000000001</v>
      </c>
      <c r="AU454" s="14">
        <v>7.2199999999999999E-4</v>
      </c>
      <c r="AV454" s="4">
        <v>1.9036729999999999</v>
      </c>
      <c r="AW454" s="4">
        <v>0.427817</v>
      </c>
      <c r="AX454" s="4">
        <v>0.12508900000000001</v>
      </c>
      <c r="AY454" s="14">
        <v>8.1999999999999998E-4</v>
      </c>
      <c r="AZ454" s="38">
        <v>0.46967599999999998</v>
      </c>
      <c r="BA454" s="4">
        <v>3.111777</v>
      </c>
      <c r="BB454" s="4">
        <v>2.584892</v>
      </c>
      <c r="BC454" s="4">
        <f t="shared" si="230"/>
        <v>1.2038325005454773</v>
      </c>
      <c r="BD454" s="4">
        <v>173.44828999999999</v>
      </c>
      <c r="BE454" s="4">
        <v>3.0414319999999999</v>
      </c>
      <c r="BF454" s="4">
        <v>0.47748800000000002</v>
      </c>
      <c r="BG454" s="4">
        <v>0.65217800000000004</v>
      </c>
      <c r="BH454" s="4">
        <v>0.51063999999999998</v>
      </c>
      <c r="BI454" s="38">
        <v>0.37087100000000001</v>
      </c>
      <c r="BJ454" s="4">
        <v>831.15225199999998</v>
      </c>
      <c r="BK454" s="4">
        <v>0.199576</v>
      </c>
      <c r="BL454" s="4">
        <v>6.8493740000000001</v>
      </c>
      <c r="BM454" s="4">
        <v>5.9383280000000003</v>
      </c>
      <c r="BN454" s="4">
        <v>0.17033400000000001</v>
      </c>
      <c r="BP454" s="11">
        <v>197</v>
      </c>
      <c r="BQ454" s="40">
        <v>0</v>
      </c>
      <c r="BR454" s="40">
        <v>29.443114000000001</v>
      </c>
      <c r="BS454" s="39">
        <v>0</v>
      </c>
      <c r="BT454" s="39">
        <v>44.168292999999998</v>
      </c>
      <c r="BU454" s="40">
        <v>1.0460430000000001</v>
      </c>
      <c r="BV454" s="40">
        <v>57.182912999999999</v>
      </c>
      <c r="BW454" s="39">
        <v>0</v>
      </c>
      <c r="BX454" s="39">
        <v>56.150897000000001</v>
      </c>
      <c r="BY454" s="40">
        <v>0</v>
      </c>
      <c r="BZ454" s="40">
        <v>0.472582</v>
      </c>
      <c r="CA454" s="39">
        <v>0</v>
      </c>
      <c r="CB454" s="39">
        <v>2.601321</v>
      </c>
      <c r="CC454" s="39">
        <v>8.2471560000000004</v>
      </c>
      <c r="CD454" s="39">
        <v>11.051947</v>
      </c>
      <c r="CE454" s="39">
        <v>10.718681</v>
      </c>
      <c r="CF454" s="40">
        <v>1.2889679999999999</v>
      </c>
      <c r="CG454" s="40">
        <v>12.344376</v>
      </c>
      <c r="CH454" s="40">
        <v>0.67861400000000005</v>
      </c>
      <c r="CI454" s="40">
        <v>0.58818400000000004</v>
      </c>
      <c r="CJ454" s="40">
        <v>0.72612699999999997</v>
      </c>
      <c r="CK454" s="40">
        <v>19.229126000000001</v>
      </c>
      <c r="CL454" s="40">
        <v>0.10803599999999999</v>
      </c>
      <c r="CM454" s="41">
        <v>22.775095</v>
      </c>
      <c r="CN454" s="41">
        <v>31.194329</v>
      </c>
      <c r="CO454" s="11">
        <v>732.15093999999999</v>
      </c>
      <c r="CP454" s="40">
        <v>62.395949999999999</v>
      </c>
      <c r="CQ454" s="40">
        <v>19.600051000000001</v>
      </c>
      <c r="CR454" s="40">
        <v>3.8164349999999998</v>
      </c>
      <c r="CS454" s="40">
        <v>28.703626</v>
      </c>
      <c r="CT454" s="40">
        <v>1.4004300000000001</v>
      </c>
      <c r="CU454" s="40">
        <v>14.223751</v>
      </c>
      <c r="CV454" s="40">
        <v>6.5536999999999998E-2</v>
      </c>
      <c r="CW454" s="40">
        <v>7.858403</v>
      </c>
      <c r="CX454" s="40">
        <v>24.239212999999999</v>
      </c>
      <c r="CY454" s="40">
        <v>1.268621</v>
      </c>
      <c r="CZ454" s="40">
        <v>5.7248349999999997</v>
      </c>
      <c r="DA454" s="40">
        <v>3.3394029999999999</v>
      </c>
      <c r="DB454" s="40">
        <v>2.604968</v>
      </c>
      <c r="DC454" s="40">
        <v>0.85368599999999994</v>
      </c>
    </row>
    <row r="455" spans="1:107" x14ac:dyDescent="0.25">
      <c r="A455" s="4" t="s">
        <v>163</v>
      </c>
      <c r="B455" s="4" t="s">
        <v>51</v>
      </c>
      <c r="C455" s="4" t="s">
        <v>164</v>
      </c>
      <c r="D455" s="4">
        <f t="shared" si="227"/>
        <v>0.35375699999999999</v>
      </c>
      <c r="E455" s="4">
        <f t="shared" si="228"/>
        <v>0.52758300000000002</v>
      </c>
      <c r="F455" s="4">
        <f t="shared" si="229"/>
        <v>0.88134000000000001</v>
      </c>
      <c r="H455" s="4">
        <v>0.9681411071416085</v>
      </c>
      <c r="I455" s="4">
        <v>1.367706856398931</v>
      </c>
      <c r="J455" s="4">
        <v>1.4225650074303016</v>
      </c>
      <c r="K455" s="4">
        <v>1.1978803303707239</v>
      </c>
      <c r="L455" s="4">
        <v>1.2686556574442887</v>
      </c>
      <c r="M455" s="4">
        <v>1.0841428808159219</v>
      </c>
      <c r="O455" s="9">
        <f t="shared" si="231"/>
        <v>1.784587627838949</v>
      </c>
      <c r="P455" s="9">
        <f t="shared" si="232"/>
        <v>1.8904455317825331</v>
      </c>
      <c r="Q455" s="9">
        <f t="shared" si="233"/>
        <v>1.878344870005715</v>
      </c>
      <c r="R455" s="9">
        <f t="shared" si="234"/>
        <v>1.6813516578673673</v>
      </c>
      <c r="S455" s="9">
        <f t="shared" si="235"/>
        <v>1.9206134515670172</v>
      </c>
      <c r="T455" s="9">
        <f t="shared" si="236"/>
        <v>1.8269545712448114</v>
      </c>
      <c r="V455" s="16">
        <f t="shared" si="237"/>
        <v>1.927974112050818</v>
      </c>
      <c r="W455" s="16">
        <f t="shared" si="238"/>
        <v>1.1512340415552926</v>
      </c>
      <c r="X455" s="16">
        <f t="shared" si="239"/>
        <v>-0.43474386253635394</v>
      </c>
      <c r="Y455" s="16">
        <f t="shared" si="240"/>
        <v>0.3615675203774863</v>
      </c>
      <c r="Z455" s="16">
        <f t="shared" si="241"/>
        <v>0.7433253989877866</v>
      </c>
      <c r="AA455" s="16">
        <f t="shared" si="242"/>
        <v>1.0970099816800387</v>
      </c>
      <c r="AB455" s="16">
        <f t="shared" si="243"/>
        <v>0.47938710611600216</v>
      </c>
      <c r="AC455" s="47">
        <f t="shared" si="244"/>
        <v>-0.8623706579799798</v>
      </c>
      <c r="AD455" s="16">
        <f t="shared" si="245"/>
        <v>-5.1195174550417331E-3</v>
      </c>
      <c r="AE455" s="16">
        <f t="shared" si="246"/>
        <v>-0.524864134814928</v>
      </c>
      <c r="AF455" s="16">
        <f t="shared" si="247"/>
        <v>0.16223555732621792</v>
      </c>
      <c r="AG455" s="16">
        <f t="shared" si="248"/>
        <v>0.10892948896487641</v>
      </c>
      <c r="AH455" s="16">
        <f t="shared" si="249"/>
        <v>-0.82007242237754896</v>
      </c>
      <c r="AI455" s="16">
        <f t="shared" si="250"/>
        <v>-0.76643443987472648</v>
      </c>
      <c r="AJ455" s="16">
        <f t="shared" si="251"/>
        <v>-0.73293434661607249</v>
      </c>
      <c r="AK455" s="16">
        <f t="shared" si="252"/>
        <v>-0.39761029035314133</v>
      </c>
      <c r="AL455" s="47">
        <f t="shared" si="253"/>
        <v>0.17599494310390648</v>
      </c>
      <c r="AM455" s="16">
        <f t="shared" si="254"/>
        <v>-1.3145017928745556E-2</v>
      </c>
      <c r="AN455" s="16">
        <f t="shared" si="255"/>
        <v>-0.68352508016980118</v>
      </c>
      <c r="AO455" s="16">
        <f t="shared" si="256"/>
        <v>0.35763206882373427</v>
      </c>
      <c r="AP455" s="16">
        <f t="shared" si="257"/>
        <v>0.50205814238208191</v>
      </c>
      <c r="AQ455" s="16">
        <f t="shared" si="258"/>
        <v>-1.8921247321289445</v>
      </c>
      <c r="AS455" s="4">
        <v>1.2650000000000001E-3</v>
      </c>
      <c r="AT455" s="4">
        <v>0.43956000000000001</v>
      </c>
      <c r="AU455" s="14">
        <v>5.9100000000000005E-4</v>
      </c>
      <c r="AV455" s="4">
        <v>2.223516</v>
      </c>
      <c r="AW455" s="4">
        <v>0.62879099999999999</v>
      </c>
      <c r="AX455" s="4">
        <v>0.21057799999999999</v>
      </c>
      <c r="AY455" s="14">
        <v>8.1499999999999997E-4</v>
      </c>
      <c r="AZ455" s="38">
        <v>0.30563600000000002</v>
      </c>
      <c r="BA455" s="4">
        <v>3.0410629999999998</v>
      </c>
      <c r="BB455" s="4">
        <v>2.2671730000000001</v>
      </c>
      <c r="BC455" s="4">
        <f t="shared" si="230"/>
        <v>1.3413458081937284</v>
      </c>
      <c r="BD455" s="4">
        <v>180.17367100000001</v>
      </c>
      <c r="BE455" s="4">
        <v>2.0369000000000002E-2</v>
      </c>
      <c r="BF455" s="4">
        <v>9.4020000000000006E-3</v>
      </c>
      <c r="BG455" s="4">
        <v>4.5269999999999998E-3</v>
      </c>
      <c r="BH455" s="4">
        <v>0.35375699999999999</v>
      </c>
      <c r="BI455" s="38">
        <v>0.52758300000000002</v>
      </c>
      <c r="BJ455" s="4">
        <v>1271.1183510000001</v>
      </c>
      <c r="BK455" s="4">
        <v>0.14338899999999999</v>
      </c>
      <c r="BL455" s="4">
        <v>7.3284830000000003</v>
      </c>
      <c r="BM455" s="4">
        <v>12.153396000000001</v>
      </c>
      <c r="BN455" s="4">
        <v>0.15044099999999999</v>
      </c>
      <c r="BP455" s="11">
        <v>180.23529400000001</v>
      </c>
      <c r="BQ455" s="21">
        <v>0</v>
      </c>
      <c r="BR455" s="21">
        <v>18.613778</v>
      </c>
      <c r="BS455" s="20">
        <v>0</v>
      </c>
      <c r="BT455" s="20">
        <v>19.95354</v>
      </c>
      <c r="BU455" s="21">
        <v>0.411269</v>
      </c>
      <c r="BV455" s="21">
        <v>27.027190999999998</v>
      </c>
      <c r="BW455" s="20">
        <v>0</v>
      </c>
      <c r="BX455" s="20">
        <v>29.262041</v>
      </c>
      <c r="BY455" s="21">
        <v>0</v>
      </c>
      <c r="BZ455" s="21">
        <v>3.3342999999999998E-2</v>
      </c>
      <c r="CA455" s="20">
        <v>0</v>
      </c>
      <c r="CB455" s="20">
        <v>12.796052</v>
      </c>
      <c r="CC455" s="20">
        <v>0</v>
      </c>
      <c r="CD455" s="20">
        <v>8.7064789999999999</v>
      </c>
      <c r="CE455" s="20">
        <v>5.5414969999999997</v>
      </c>
      <c r="CF455" s="21">
        <v>1.095259</v>
      </c>
      <c r="CG455" s="21">
        <v>12.705942</v>
      </c>
      <c r="CH455" s="21">
        <v>0.62992599999999999</v>
      </c>
      <c r="CI455" s="21">
        <v>0.19650400000000001</v>
      </c>
      <c r="CJ455" s="21">
        <v>0.45741399999999999</v>
      </c>
      <c r="CK455" s="21">
        <v>19.848354</v>
      </c>
      <c r="CL455" s="21">
        <v>0.12886900000000001</v>
      </c>
      <c r="CM455" s="23">
        <v>31.280923999999999</v>
      </c>
      <c r="CN455" s="23">
        <v>26.925035000000001</v>
      </c>
      <c r="CO455" s="22">
        <v>613.60130200000003</v>
      </c>
      <c r="CP455" s="21">
        <v>33.069495000000003</v>
      </c>
      <c r="CQ455" s="21">
        <v>15.067183</v>
      </c>
      <c r="CR455" s="21">
        <v>1.6551400000000001</v>
      </c>
      <c r="CS455" s="21">
        <v>12.232412999999999</v>
      </c>
      <c r="CT455" s="21">
        <v>0.71615399999999996</v>
      </c>
      <c r="CU455" s="21">
        <v>-3.0000000000000001E-3</v>
      </c>
      <c r="CV455" s="21">
        <v>-5.2159999999999998E-2</v>
      </c>
      <c r="CW455" s="21">
        <v>4.4152670000000001</v>
      </c>
      <c r="CX455" s="21">
        <v>23.253443999999998</v>
      </c>
      <c r="CY455" s="21">
        <v>1.3709020000000001</v>
      </c>
      <c r="CZ455" s="21">
        <v>5.0137669999999996</v>
      </c>
      <c r="DA455" s="21">
        <v>2.5211540000000001</v>
      </c>
      <c r="DB455" s="21">
        <v>2.188431</v>
      </c>
      <c r="DC455" s="21">
        <v>0.42685899999999999</v>
      </c>
    </row>
    <row r="456" spans="1:107" x14ac:dyDescent="0.25">
      <c r="A456" s="4" t="s">
        <v>426</v>
      </c>
      <c r="B456" s="4" t="s">
        <v>56</v>
      </c>
      <c r="C456" s="4" t="s">
        <v>149</v>
      </c>
      <c r="D456" s="4">
        <f t="shared" si="227"/>
        <v>0.60535300000000003</v>
      </c>
      <c r="E456" s="4">
        <f t="shared" si="228"/>
        <v>0.27535999999999999</v>
      </c>
      <c r="F456" s="4">
        <f t="shared" si="229"/>
        <v>0.88071300000000008</v>
      </c>
      <c r="H456" s="4">
        <v>0.51924092815425815</v>
      </c>
      <c r="I456" s="4">
        <v>1.0383283400878081</v>
      </c>
      <c r="J456" s="4">
        <v>1.0448072524533996</v>
      </c>
      <c r="K456" s="4">
        <v>1.0656810742908975</v>
      </c>
      <c r="L456" s="4">
        <v>0.87843616525094204</v>
      </c>
      <c r="M456" s="4">
        <v>0.84379927868761795</v>
      </c>
      <c r="O456" s="9">
        <f t="shared" si="231"/>
        <v>2.782153088419244</v>
      </c>
      <c r="P456" s="9">
        <f t="shared" si="232"/>
        <v>2.6244218423271244</v>
      </c>
      <c r="Q456" s="9">
        <f t="shared" si="233"/>
        <v>2.6516459033189044</v>
      </c>
      <c r="R456" s="9">
        <f t="shared" si="234"/>
        <v>2.8027974365335879</v>
      </c>
      <c r="S456" s="9">
        <f t="shared" si="235"/>
        <v>2.6525128593763871</v>
      </c>
      <c r="T456" s="9">
        <f t="shared" si="236"/>
        <v>2.5076565193451392</v>
      </c>
      <c r="V456" s="16">
        <f t="shared" si="237"/>
        <v>-0.16163821999201503</v>
      </c>
      <c r="W456" s="16">
        <f t="shared" si="238"/>
        <v>-0.58162252020025129</v>
      </c>
      <c r="X456" s="16">
        <f t="shared" si="239"/>
        <v>0.52536459088347509</v>
      </c>
      <c r="Y456" s="16">
        <f t="shared" si="240"/>
        <v>-3.0534905243137848E-2</v>
      </c>
      <c r="Z456" s="16">
        <f t="shared" si="241"/>
        <v>-0.77729688554500653</v>
      </c>
      <c r="AA456" s="16">
        <f t="shared" si="242"/>
        <v>-0.22051366218896798</v>
      </c>
      <c r="AB456" s="16">
        <f t="shared" si="243"/>
        <v>0.37238137792679354</v>
      </c>
      <c r="AC456" s="47">
        <f t="shared" si="244"/>
        <v>0.44292453545085009</v>
      </c>
      <c r="AD456" s="16">
        <f t="shared" si="245"/>
        <v>-0.54221639920919251</v>
      </c>
      <c r="AE456" s="16">
        <f t="shared" si="246"/>
        <v>0.26065007239631682</v>
      </c>
      <c r="AF456" s="16">
        <f t="shared" si="247"/>
        <v>-0.58276453621586222</v>
      </c>
      <c r="AG456" s="16">
        <f t="shared" si="248"/>
        <v>-8.1590105102162983E-2</v>
      </c>
      <c r="AH456" s="16">
        <f t="shared" si="249"/>
        <v>1.1573429056757492</v>
      </c>
      <c r="AI456" s="16">
        <f t="shared" si="250"/>
        <v>1.2263907129106704</v>
      </c>
      <c r="AJ456" s="16">
        <f t="shared" si="251"/>
        <v>1.6162330755855694</v>
      </c>
      <c r="AK456" s="16">
        <f t="shared" si="252"/>
        <v>0.34483742506884091</v>
      </c>
      <c r="AL456" s="47">
        <f t="shared" si="253"/>
        <v>-0.50091062263762942</v>
      </c>
      <c r="AM456" s="16">
        <f t="shared" si="254"/>
        <v>-1.2410723557625472</v>
      </c>
      <c r="AN456" s="16">
        <f t="shared" si="255"/>
        <v>1.4014956082736263</v>
      </c>
      <c r="AO456" s="16">
        <f t="shared" si="256"/>
        <v>-1.1811291854729351</v>
      </c>
      <c r="AP456" s="16">
        <f t="shared" si="257"/>
        <v>-1.041445640514328</v>
      </c>
      <c r="AQ456" s="16">
        <f t="shared" si="258"/>
        <v>6.2131706595047596E-2</v>
      </c>
      <c r="AS456" s="4">
        <v>9.7799999999999992E-4</v>
      </c>
      <c r="AT456" s="4">
        <v>0.206538</v>
      </c>
      <c r="AU456" s="14">
        <v>7.18E-4</v>
      </c>
      <c r="AV456" s="4">
        <v>1.7333069999999999</v>
      </c>
      <c r="AW456" s="4">
        <v>0.42485800000000001</v>
      </c>
      <c r="AX456" s="4">
        <v>0.108496</v>
      </c>
      <c r="AY456" s="14">
        <v>8.0400000000000003E-4</v>
      </c>
      <c r="AZ456" s="38">
        <v>0.48658299999999999</v>
      </c>
      <c r="BA456" s="4">
        <v>2.8045559999999998</v>
      </c>
      <c r="BB456" s="4">
        <v>2.7369500000000002</v>
      </c>
      <c r="BC456" s="4">
        <f t="shared" si="230"/>
        <v>1.0247012185096547</v>
      </c>
      <c r="BD456" s="4">
        <v>176.578799</v>
      </c>
      <c r="BE456" s="4">
        <v>3.0918320000000001</v>
      </c>
      <c r="BF456" s="4">
        <v>0.57524600000000004</v>
      </c>
      <c r="BG456" s="4">
        <v>0.94589000000000001</v>
      </c>
      <c r="BH456" s="4">
        <v>0.60535300000000003</v>
      </c>
      <c r="BI456" s="38">
        <v>0.27535999999999999</v>
      </c>
      <c r="BJ456" s="4">
        <v>874.66804999999999</v>
      </c>
      <c r="BK456" s="4">
        <v>0.238953</v>
      </c>
      <c r="BL456" s="4">
        <v>6.9613230000000001</v>
      </c>
      <c r="BM456" s="4">
        <v>6.3507660000000001</v>
      </c>
      <c r="BN456" s="4">
        <v>0.174401</v>
      </c>
      <c r="BP456" s="11">
        <v>208.58333300000001</v>
      </c>
      <c r="BQ456" s="40">
        <v>27.120916999999999</v>
      </c>
      <c r="BR456" s="40">
        <v>31.834112000000001</v>
      </c>
      <c r="BS456" s="39">
        <v>22.505376999999999</v>
      </c>
      <c r="BT456" s="39">
        <v>56.229336000000004</v>
      </c>
      <c r="BU456" s="40">
        <v>1.1943980000000001</v>
      </c>
      <c r="BV456" s="40">
        <v>66.452783999999994</v>
      </c>
      <c r="BW456" s="39">
        <v>52.245123999999997</v>
      </c>
      <c r="BX456" s="39">
        <v>60.180377</v>
      </c>
      <c r="BY456" s="40">
        <v>1.843987</v>
      </c>
      <c r="BZ456" s="40">
        <v>0.55309799999999998</v>
      </c>
      <c r="CA456" s="39">
        <v>2.9918439999999999</v>
      </c>
      <c r="CB456" s="39">
        <v>4.4422230000000003</v>
      </c>
      <c r="CC456" s="39">
        <v>7.9135179999999998</v>
      </c>
      <c r="CD456" s="39">
        <v>11.814631</v>
      </c>
      <c r="CE456" s="39">
        <v>11.126327</v>
      </c>
      <c r="CF456" s="40">
        <v>1.3292649999999999</v>
      </c>
      <c r="CG456" s="40">
        <v>12.132917000000001</v>
      </c>
      <c r="CH456" s="40">
        <v>0.73872099999999996</v>
      </c>
      <c r="CI456" s="40">
        <v>0.62185299999999999</v>
      </c>
      <c r="CJ456" s="40">
        <v>0.75225299999999995</v>
      </c>
      <c r="CK456" s="40">
        <v>20.690916999999999</v>
      </c>
      <c r="CL456" s="40">
        <v>0.10018199999999999</v>
      </c>
      <c r="CM456" s="41">
        <v>24.402132999999999</v>
      </c>
      <c r="CN456" s="41">
        <v>30.308634999999999</v>
      </c>
      <c r="CO456" s="11">
        <v>755.73686599999996</v>
      </c>
      <c r="CP456" s="40">
        <v>68.514668</v>
      </c>
      <c r="CQ456" s="40">
        <v>21.396839</v>
      </c>
      <c r="CR456" s="40">
        <v>4.1692299999999998</v>
      </c>
      <c r="CS456" s="40">
        <v>28.344002</v>
      </c>
      <c r="CT456" s="40">
        <v>1.3808400000000001</v>
      </c>
      <c r="CU456" s="40">
        <v>19.821335000000001</v>
      </c>
      <c r="CV456" s="40">
        <v>0.113899</v>
      </c>
      <c r="CW456" s="40">
        <v>7.695481</v>
      </c>
      <c r="CX456" s="40">
        <v>26.588835</v>
      </c>
      <c r="CY456" s="40">
        <v>1.340687</v>
      </c>
      <c r="CZ456" s="40">
        <v>6.2790670000000004</v>
      </c>
      <c r="DA456" s="40">
        <v>3.4447299999999998</v>
      </c>
      <c r="DB456" s="40">
        <v>2.7255720000000001</v>
      </c>
      <c r="DC456" s="40">
        <v>0.94136200000000003</v>
      </c>
    </row>
    <row r="457" spans="1:107" x14ac:dyDescent="0.25">
      <c r="A457" s="4" t="s">
        <v>599</v>
      </c>
      <c r="B457" s="4" t="s">
        <v>51</v>
      </c>
      <c r="C457" s="4" t="s">
        <v>76</v>
      </c>
      <c r="D457" s="4">
        <f t="shared" si="227"/>
        <v>0.83194699999999999</v>
      </c>
      <c r="E457" s="4">
        <f t="shared" si="228"/>
        <v>4.1950000000000001E-2</v>
      </c>
      <c r="F457" s="4">
        <f t="shared" si="229"/>
        <v>0.87389700000000003</v>
      </c>
      <c r="H457" s="4">
        <v>1.3026283023818348</v>
      </c>
      <c r="I457" s="4">
        <v>1.2529247677008304</v>
      </c>
      <c r="J457" s="4">
        <v>1.3975255866781762</v>
      </c>
      <c r="K457" s="4">
        <v>1.1144149660654667</v>
      </c>
      <c r="L457" s="4">
        <v>1.3344067468092351</v>
      </c>
      <c r="M457" s="4">
        <v>1.2257375444492316</v>
      </c>
      <c r="O457" s="9">
        <f t="shared" si="231"/>
        <v>2.7437196941027677</v>
      </c>
      <c r="P457" s="9">
        <f t="shared" si="232"/>
        <v>2.6514456081750333</v>
      </c>
      <c r="Q457" s="9">
        <f t="shared" si="233"/>
        <v>2.8568532598849452</v>
      </c>
      <c r="R457" s="9">
        <f t="shared" si="234"/>
        <v>2.6318743493685668</v>
      </c>
      <c r="S457" s="9">
        <f t="shared" si="235"/>
        <v>2.8558346966337567</v>
      </c>
      <c r="T457" s="9">
        <f t="shared" si="236"/>
        <v>2.7209107831957731</v>
      </c>
      <c r="V457" s="16">
        <f t="shared" si="237"/>
        <v>-0.48199690504387688</v>
      </c>
      <c r="W457" s="16">
        <f t="shared" si="238"/>
        <v>-0.9127602232429366</v>
      </c>
      <c r="X457" s="16">
        <f t="shared" si="239"/>
        <v>0.64632313619620918</v>
      </c>
      <c r="Y457" s="16">
        <f t="shared" si="240"/>
        <v>-1.3145403906195188</v>
      </c>
      <c r="Z457" s="16">
        <f t="shared" si="241"/>
        <v>-0.86296438137450604</v>
      </c>
      <c r="AA457" s="16">
        <f t="shared" si="242"/>
        <v>-0.52213909622453436</v>
      </c>
      <c r="AB457" s="16">
        <f t="shared" si="243"/>
        <v>0.33347020403980854</v>
      </c>
      <c r="AC457" s="47">
        <f t="shared" si="244"/>
        <v>0.78563242256426935</v>
      </c>
      <c r="AD457" s="16">
        <f t="shared" si="245"/>
        <v>-1.4188211341019201</v>
      </c>
      <c r="AE457" s="16">
        <f t="shared" si="246"/>
        <v>0.85668857538119558</v>
      </c>
      <c r="AF457" s="16">
        <f t="shared" si="247"/>
        <v>-1.154170045053998</v>
      </c>
      <c r="AG457" s="16">
        <f t="shared" si="248"/>
        <v>1.2480305771320814</v>
      </c>
      <c r="AH457" s="16">
        <f t="shared" si="249"/>
        <v>1.2927036531611857</v>
      </c>
      <c r="AI457" s="16">
        <f t="shared" si="250"/>
        <v>0.96293069353356775</v>
      </c>
      <c r="AJ457" s="16">
        <f t="shared" si="251"/>
        <v>1.0629517085558788</v>
      </c>
      <c r="AK457" s="16">
        <f t="shared" si="252"/>
        <v>1.0135054389813378</v>
      </c>
      <c r="AL457" s="47">
        <f t="shared" si="253"/>
        <v>-1.1273266437765892</v>
      </c>
      <c r="AM457" s="16">
        <f t="shared" si="254"/>
        <v>-0.31491388046492824</v>
      </c>
      <c r="AN457" s="16">
        <f t="shared" si="255"/>
        <v>0.39162507559089577</v>
      </c>
      <c r="AO457" s="16">
        <f t="shared" si="256"/>
        <v>-0.32914428682937447</v>
      </c>
      <c r="AP457" s="16">
        <f t="shared" si="257"/>
        <v>0.41647506934294426</v>
      </c>
      <c r="AQ457" s="16">
        <f t="shared" si="258"/>
        <v>1.047905634742718</v>
      </c>
      <c r="AS457" s="4">
        <v>9.3400000000000004E-4</v>
      </c>
      <c r="AT457" s="4">
        <v>0.16200899999999999</v>
      </c>
      <c r="AU457" s="14">
        <v>7.3399999999999995E-4</v>
      </c>
      <c r="AV457" s="4">
        <v>0.12803500000000001</v>
      </c>
      <c r="AW457" s="4">
        <v>0.41336899999999999</v>
      </c>
      <c r="AX457" s="4">
        <v>8.5125999999999993E-2</v>
      </c>
      <c r="AY457" s="14">
        <v>8.0000000000000004E-4</v>
      </c>
      <c r="AZ457" s="38">
        <v>0.53409099999999998</v>
      </c>
      <c r="BA457" s="4">
        <v>2.4185490000000001</v>
      </c>
      <c r="BB457" s="4">
        <v>3.0934110000000001</v>
      </c>
      <c r="BC457" s="4">
        <f t="shared" si="230"/>
        <v>0.78183888270908719</v>
      </c>
      <c r="BD457" s="4">
        <v>201.66711699999999</v>
      </c>
      <c r="BE457" s="4">
        <v>3.3020839999999998</v>
      </c>
      <c r="BF457" s="4">
        <v>0.50043899999999997</v>
      </c>
      <c r="BG457" s="4">
        <v>0.72417799999999999</v>
      </c>
      <c r="BH457" s="4">
        <v>0.83194699999999999</v>
      </c>
      <c r="BI457" s="38">
        <v>4.1950000000000001E-2</v>
      </c>
      <c r="BJ457" s="4">
        <v>1173.6888429999999</v>
      </c>
      <c r="BK457" s="4">
        <v>0.192667</v>
      </c>
      <c r="BL457" s="4">
        <v>7.1646130000000001</v>
      </c>
      <c r="BM457" s="4">
        <v>11.831656000000001</v>
      </c>
      <c r="BN457" s="4">
        <v>0.18648700000000001</v>
      </c>
      <c r="BP457" s="11">
        <v>195.75</v>
      </c>
      <c r="BQ457" s="40">
        <v>41.994083000000003</v>
      </c>
      <c r="BR457" s="40">
        <v>47.213659999999997</v>
      </c>
      <c r="BS457" s="39">
        <v>22.012440999999999</v>
      </c>
      <c r="BT457" s="39">
        <v>32.872503999999999</v>
      </c>
      <c r="BU457" s="40">
        <v>1.0826769999999999</v>
      </c>
      <c r="BV457" s="40">
        <v>70.373137999999997</v>
      </c>
      <c r="BW457" s="39">
        <v>56.498091000000002</v>
      </c>
      <c r="BX457" s="39">
        <v>85.695265000000006</v>
      </c>
      <c r="BY457" s="40">
        <v>2.4058269999999999</v>
      </c>
      <c r="BZ457" s="40">
        <v>0.57569700000000001</v>
      </c>
      <c r="CA457" s="39">
        <v>5.5729879999999996</v>
      </c>
      <c r="CB457" s="39">
        <v>12.846258000000001</v>
      </c>
      <c r="CC457" s="39">
        <v>11.874609</v>
      </c>
      <c r="CD457" s="39">
        <v>10.495744999999999</v>
      </c>
      <c r="CE457" s="39">
        <v>9.6865380000000005</v>
      </c>
      <c r="CF457" s="40">
        <v>1.5073700000000001</v>
      </c>
      <c r="CG457" s="40">
        <v>21.135335000000001</v>
      </c>
      <c r="CH457" s="40">
        <v>1.190348</v>
      </c>
      <c r="CI457" s="40">
        <v>1.0304249999999999</v>
      </c>
      <c r="CJ457" s="40">
        <v>1.4213260000000001</v>
      </c>
      <c r="CK457" s="40">
        <v>21.892834000000001</v>
      </c>
      <c r="CL457" s="40">
        <v>9.1010999999999995E-2</v>
      </c>
      <c r="CM457" s="41">
        <v>33.340744000000001</v>
      </c>
      <c r="CN457" s="41">
        <v>35.364361000000002</v>
      </c>
      <c r="CO457" s="11">
        <v>859.11633300000005</v>
      </c>
      <c r="CP457" s="40">
        <v>72.594414</v>
      </c>
      <c r="CQ457" s="40">
        <v>22.322976000000001</v>
      </c>
      <c r="CR457" s="40">
        <v>4.6737929999999999</v>
      </c>
      <c r="CS457" s="40">
        <v>32.797750000000001</v>
      </c>
      <c r="CT457" s="40">
        <v>1.4462710000000001</v>
      </c>
      <c r="CU457" s="40">
        <v>17.851251000000001</v>
      </c>
      <c r="CV457" s="40">
        <v>0.13702300000000001</v>
      </c>
      <c r="CW457" s="40">
        <v>8.0774799999999995</v>
      </c>
      <c r="CX457" s="40">
        <v>28.011209999999998</v>
      </c>
      <c r="CY457" s="40">
        <v>1.7281740000000001</v>
      </c>
      <c r="CZ457" s="40">
        <v>7.2684379999999997</v>
      </c>
      <c r="DA457" s="40">
        <v>3.639713</v>
      </c>
      <c r="DB457" s="40">
        <v>2.9776250000000002</v>
      </c>
      <c r="DC457" s="40">
        <v>1.2070970000000001</v>
      </c>
    </row>
    <row r="458" spans="1:107" x14ac:dyDescent="0.25">
      <c r="A458" s="4" t="s">
        <v>156</v>
      </c>
      <c r="B458" s="4" t="s">
        <v>56</v>
      </c>
      <c r="C458" s="4" t="s">
        <v>157</v>
      </c>
      <c r="D458" s="4">
        <f t="shared" si="227"/>
        <v>4.2950000000000002E-3</v>
      </c>
      <c r="E458" s="4">
        <f t="shared" si="228"/>
        <v>0.86952399999999996</v>
      </c>
      <c r="F458" s="4">
        <f t="shared" si="229"/>
        <v>0.87381900000000001</v>
      </c>
      <c r="H458" s="4">
        <v>0.98090612788820664</v>
      </c>
      <c r="I458" s="4">
        <v>1.3229322697920143</v>
      </c>
      <c r="J458" s="4">
        <v>1.2486907568230659</v>
      </c>
      <c r="K458" s="4">
        <v>1.0734530437341152</v>
      </c>
      <c r="L458" s="4">
        <v>1.1991699150210815</v>
      </c>
      <c r="M458" s="4">
        <v>1.1435466028315822</v>
      </c>
      <c r="O458" s="9">
        <f t="shared" si="231"/>
        <v>1.6905707554947997</v>
      </c>
      <c r="P458" s="9">
        <f t="shared" si="232"/>
        <v>1.6486444384439953</v>
      </c>
      <c r="Q458" s="9">
        <f t="shared" si="233"/>
        <v>1.6221982767979819</v>
      </c>
      <c r="R458" s="9">
        <f t="shared" si="234"/>
        <v>1.2026867137466397</v>
      </c>
      <c r="S458" s="9">
        <f t="shared" si="235"/>
        <v>1.6793231344562312</v>
      </c>
      <c r="T458" s="9">
        <f t="shared" si="236"/>
        <v>1.9333998633470115</v>
      </c>
      <c r="V458" s="16">
        <f t="shared" si="237"/>
        <v>-1.7051846116055351</v>
      </c>
      <c r="W458" s="16">
        <f t="shared" si="238"/>
        <v>-0.47481278207898009</v>
      </c>
      <c r="X458" s="16">
        <f t="shared" si="239"/>
        <v>-0.71446049857205252</v>
      </c>
      <c r="Y458" s="16">
        <f t="shared" si="240"/>
        <v>-0.24632645699684788</v>
      </c>
      <c r="Z458" s="16">
        <f t="shared" si="241"/>
        <v>2.7953038868721292</v>
      </c>
      <c r="AA458" s="16">
        <f t="shared" si="242"/>
        <v>0.66595793863682773</v>
      </c>
      <c r="AB458" s="16">
        <f t="shared" si="243"/>
        <v>-1.3786214469875386</v>
      </c>
      <c r="AC458" s="47">
        <f t="shared" si="244"/>
        <v>1.1207947920823229</v>
      </c>
      <c r="AD458" s="16">
        <f t="shared" si="245"/>
        <v>0.93744739203476479</v>
      </c>
      <c r="AE458" s="16">
        <f t="shared" si="246"/>
        <v>-1.5327024543284229</v>
      </c>
      <c r="AF458" s="16">
        <f t="shared" si="247"/>
        <v>1.8917856098049031</v>
      </c>
      <c r="AG458" s="16">
        <f t="shared" si="248"/>
        <v>-2.2919876269250872</v>
      </c>
      <c r="AH458" s="16">
        <f t="shared" si="249"/>
        <v>-0.83318603397473168</v>
      </c>
      <c r="AI458" s="16">
        <f t="shared" si="250"/>
        <v>-0.79954699755226355</v>
      </c>
      <c r="AJ458" s="16">
        <f t="shared" si="251"/>
        <v>-0.74423145614800312</v>
      </c>
      <c r="AK458" s="16">
        <f t="shared" si="252"/>
        <v>-1.4288558726628628</v>
      </c>
      <c r="AL458" s="47">
        <f t="shared" si="253"/>
        <v>1.0936819345964603</v>
      </c>
      <c r="AM458" s="16">
        <f t="shared" si="254"/>
        <v>1.0355866322119016</v>
      </c>
      <c r="AN458" s="16">
        <f t="shared" si="255"/>
        <v>-0.80038258725722944</v>
      </c>
      <c r="AO458" s="16">
        <f t="shared" si="256"/>
        <v>1.2281704484368203</v>
      </c>
      <c r="AP458" s="16">
        <f t="shared" si="257"/>
        <v>1.1510815556457605</v>
      </c>
      <c r="AQ458" s="16">
        <f t="shared" si="258"/>
        <v>-0.80855641875464301</v>
      </c>
      <c r="AS458" s="4">
        <v>7.6599999999999997E-4</v>
      </c>
      <c r="AT458" s="4">
        <v>0.22090099999999999</v>
      </c>
      <c r="AU458" s="14">
        <v>5.5400000000000002E-4</v>
      </c>
      <c r="AV458" s="4">
        <v>1.4635229999999999</v>
      </c>
      <c r="AW458" s="4">
        <v>0.90398500000000004</v>
      </c>
      <c r="AX458" s="4">
        <v>0.17718</v>
      </c>
      <c r="AY458" s="14">
        <v>6.2399999999999999E-4</v>
      </c>
      <c r="AZ458" s="38">
        <v>0.58055299999999999</v>
      </c>
      <c r="BA458" s="4">
        <v>3.4561160000000002</v>
      </c>
      <c r="BB458" s="4">
        <v>1.6644350000000001</v>
      </c>
      <c r="BC458" s="4">
        <f t="shared" si="230"/>
        <v>2.0764499665051503</v>
      </c>
      <c r="BD458" s="4">
        <v>134.871298</v>
      </c>
      <c r="BE458" s="4">
        <v>0</v>
      </c>
      <c r="BF458" s="4">
        <v>0</v>
      </c>
      <c r="BG458" s="4">
        <v>0</v>
      </c>
      <c r="BH458" s="4">
        <v>4.2950000000000002E-3</v>
      </c>
      <c r="BI458" s="38">
        <v>0.86952399999999996</v>
      </c>
      <c r="BJ458" s="4">
        <v>1609.713287</v>
      </c>
      <c r="BK458" s="4">
        <v>0.13803299999999999</v>
      </c>
      <c r="BL458" s="4">
        <v>7.5362</v>
      </c>
      <c r="BM458" s="4">
        <v>14.593327</v>
      </c>
      <c r="BN458" s="4">
        <v>0.16372600000000001</v>
      </c>
      <c r="BP458" s="11">
        <v>185.875</v>
      </c>
      <c r="BQ458" s="21">
        <v>1.330379</v>
      </c>
      <c r="BR458" s="21">
        <v>3.18804</v>
      </c>
      <c r="BS458" s="20">
        <v>39.374181999999998</v>
      </c>
      <c r="BT458" s="20">
        <v>44.652777</v>
      </c>
      <c r="BU458" s="21">
        <v>2.3972250000000002</v>
      </c>
      <c r="BV458" s="21">
        <v>10.773034000000001</v>
      </c>
      <c r="BW458" s="20">
        <v>8.5443789999999993</v>
      </c>
      <c r="BX458" s="20">
        <v>25.025587000000002</v>
      </c>
      <c r="BY458" s="21">
        <v>5.7267910000000004</v>
      </c>
      <c r="BZ458" s="21">
        <v>0.60428000000000004</v>
      </c>
      <c r="CA458" s="20">
        <v>21.599329999999998</v>
      </c>
      <c r="CB458" s="20">
        <v>51.264991000000002</v>
      </c>
      <c r="CC458" s="20">
        <v>28.571752</v>
      </c>
      <c r="CD458" s="20">
        <v>9.8513850000000005</v>
      </c>
      <c r="CE458" s="20">
        <v>9.9844810000000006</v>
      </c>
      <c r="CF458" s="21">
        <v>1.7973410000000001</v>
      </c>
      <c r="CG458" s="21">
        <v>33.956626999999997</v>
      </c>
      <c r="CH458" s="21">
        <v>9.8880180000000006</v>
      </c>
      <c r="CI458" s="21">
        <v>4.1436659999999996</v>
      </c>
      <c r="CJ458" s="21">
        <v>6.4280400000000002</v>
      </c>
      <c r="CK458" s="21">
        <v>33.360500999999999</v>
      </c>
      <c r="CL458" s="21">
        <v>1.7255370000000001</v>
      </c>
      <c r="CM458" s="23">
        <v>70.16337</v>
      </c>
      <c r="CN458" s="23">
        <v>55.877043999999998</v>
      </c>
      <c r="CO458" s="22">
        <v>476.856674</v>
      </c>
      <c r="CP458" s="21">
        <v>32.681986000000002</v>
      </c>
      <c r="CQ458" s="21">
        <v>44.011156999999997</v>
      </c>
      <c r="CR458" s="21">
        <v>2.2283379999999999</v>
      </c>
      <c r="CS458" s="21">
        <v>26.303001999999999</v>
      </c>
      <c r="CT458" s="21">
        <v>1.629407</v>
      </c>
      <c r="CU458" s="21">
        <v>15.778751</v>
      </c>
      <c r="CV458" s="21">
        <v>2.8891E-2</v>
      </c>
      <c r="CW458" s="21">
        <v>8.0354010000000002</v>
      </c>
      <c r="CX458" s="21">
        <v>50.987580000000001</v>
      </c>
      <c r="CY458" s="21">
        <v>4.4448169999999996</v>
      </c>
      <c r="CZ458" s="21">
        <v>16.927417999999999</v>
      </c>
      <c r="DA458" s="21">
        <v>2.575021</v>
      </c>
      <c r="DB458" s="21">
        <v>1.9342600000000001</v>
      </c>
      <c r="DC458" s="21">
        <v>0.45006499999999999</v>
      </c>
    </row>
    <row r="459" spans="1:107" x14ac:dyDescent="0.25">
      <c r="A459" s="4" t="s">
        <v>467</v>
      </c>
      <c r="B459" s="4" t="s">
        <v>51</v>
      </c>
      <c r="C459" s="4" t="s">
        <v>58</v>
      </c>
      <c r="D459" s="4">
        <f t="shared" si="227"/>
        <v>0.83245599999999997</v>
      </c>
      <c r="E459" s="4">
        <f t="shared" si="228"/>
        <v>3.9838999999999999E-2</v>
      </c>
      <c r="F459" s="4">
        <f t="shared" si="229"/>
        <v>0.87229499999999993</v>
      </c>
      <c r="H459" s="4">
        <v>0.7954878451002112</v>
      </c>
      <c r="I459" s="4">
        <v>1.1147425289091</v>
      </c>
      <c r="J459" s="4">
        <v>1.0686583101004175</v>
      </c>
      <c r="K459" s="4">
        <v>1.1241597535939589</v>
      </c>
      <c r="L459" s="4">
        <v>1.0055363813813993</v>
      </c>
      <c r="M459" s="4">
        <v>0.9156425180680714</v>
      </c>
      <c r="O459" s="9">
        <f t="shared" si="231"/>
        <v>2.7868102423686087</v>
      </c>
      <c r="P459" s="9">
        <f t="shared" si="232"/>
        <v>2.7116152191559162</v>
      </c>
      <c r="Q459" s="9">
        <f t="shared" si="233"/>
        <v>2.3441345512789589</v>
      </c>
      <c r="R459" s="9">
        <f t="shared" si="234"/>
        <v>2.7591092729989382</v>
      </c>
      <c r="S459" s="9">
        <f t="shared" si="235"/>
        <v>2.4199734411296907</v>
      </c>
      <c r="T459" s="9">
        <f t="shared" si="236"/>
        <v>2.5629007431089184</v>
      </c>
      <c r="V459" s="16">
        <f t="shared" si="237"/>
        <v>-0.28541316648932469</v>
      </c>
      <c r="W459" s="16">
        <f t="shared" si="238"/>
        <v>-1.080251397211146</v>
      </c>
      <c r="X459" s="16">
        <f t="shared" si="239"/>
        <v>1.0621181357087339</v>
      </c>
      <c r="Y459" s="16">
        <f t="shared" si="240"/>
        <v>0.16841702837506062</v>
      </c>
      <c r="Z459" s="16">
        <f t="shared" si="241"/>
        <v>2.6891911800917104E-2</v>
      </c>
      <c r="AA459" s="16">
        <f t="shared" si="242"/>
        <v>1.2325155628498896</v>
      </c>
      <c r="AB459" s="16">
        <f t="shared" si="243"/>
        <v>0.78094870374013703</v>
      </c>
      <c r="AC459" s="47">
        <f t="shared" si="244"/>
        <v>1.5251075742860132</v>
      </c>
      <c r="AD459" s="16">
        <f t="shared" si="245"/>
        <v>-1.1526288095969603</v>
      </c>
      <c r="AE459" s="16">
        <f t="shared" si="246"/>
        <v>1.2288763385976349</v>
      </c>
      <c r="AF459" s="16">
        <f t="shared" si="247"/>
        <v>-1.1944792042637415</v>
      </c>
      <c r="AG459" s="16">
        <f t="shared" si="248"/>
        <v>8.7828175901335903E-2</v>
      </c>
      <c r="AH459" s="16">
        <f t="shared" si="249"/>
        <v>-0.83318603397473168</v>
      </c>
      <c r="AI459" s="16">
        <f t="shared" si="250"/>
        <v>-0.79954699755226355</v>
      </c>
      <c r="AJ459" s="16">
        <f t="shared" si="251"/>
        <v>-0.74423145614800312</v>
      </c>
      <c r="AK459" s="16">
        <f t="shared" si="252"/>
        <v>1.0150074735413062</v>
      </c>
      <c r="AL459" s="47">
        <f t="shared" si="253"/>
        <v>-1.132992057514751</v>
      </c>
      <c r="AM459" s="16">
        <f t="shared" si="254"/>
        <v>0.97282654704160387</v>
      </c>
      <c r="AN459" s="16">
        <f t="shared" si="255"/>
        <v>1.4758079064700005</v>
      </c>
      <c r="AO459" s="16">
        <f t="shared" si="256"/>
        <v>1.3033566803304981</v>
      </c>
      <c r="AP459" s="16">
        <f t="shared" si="257"/>
        <v>1.7936600373601599</v>
      </c>
      <c r="AQ459" s="16">
        <f t="shared" si="258"/>
        <v>1.4139616821965268</v>
      </c>
      <c r="AS459" s="4">
        <v>9.6100000000000005E-4</v>
      </c>
      <c r="AT459" s="4">
        <v>0.139486</v>
      </c>
      <c r="AU459" s="14">
        <v>7.8899999999999999E-4</v>
      </c>
      <c r="AV459" s="4">
        <v>1.982038</v>
      </c>
      <c r="AW459" s="4">
        <v>0.53270899999999999</v>
      </c>
      <c r="AX459" s="4">
        <v>0.221077</v>
      </c>
      <c r="AY459" s="14">
        <v>8.4599999999999996E-4</v>
      </c>
      <c r="AZ459" s="38">
        <v>0.63660099999999997</v>
      </c>
      <c r="BA459" s="4">
        <v>2.535765</v>
      </c>
      <c r="BB459" s="4">
        <v>3.315998</v>
      </c>
      <c r="BC459" s="4">
        <f t="shared" si="230"/>
        <v>0.76470643227167212</v>
      </c>
      <c r="BD459" s="4">
        <v>179.77551500000001</v>
      </c>
      <c r="BE459" s="4">
        <v>0</v>
      </c>
      <c r="BF459" s="4">
        <v>0</v>
      </c>
      <c r="BG459" s="4">
        <v>0</v>
      </c>
      <c r="BH459" s="4">
        <v>0.83245599999999997</v>
      </c>
      <c r="BI459" s="38">
        <v>3.9838999999999999E-2</v>
      </c>
      <c r="BJ459" s="4">
        <v>1589.45048</v>
      </c>
      <c r="BK459" s="4">
        <v>0.24235899999999999</v>
      </c>
      <c r="BL459" s="4">
        <v>7.5541400000000003</v>
      </c>
      <c r="BM459" s="4">
        <v>17.009029000000002</v>
      </c>
      <c r="BN459" s="4">
        <v>0.19097500000000001</v>
      </c>
      <c r="BP459" s="11">
        <v>215.83333300000001</v>
      </c>
      <c r="BQ459" s="40">
        <v>14.362627</v>
      </c>
      <c r="BR459" s="40">
        <v>10.202337999999999</v>
      </c>
      <c r="BS459" s="39">
        <v>14.040004</v>
      </c>
      <c r="BT459" s="39">
        <v>22.393464999999999</v>
      </c>
      <c r="BU459" s="40">
        <v>1.0649109999999999</v>
      </c>
      <c r="BV459" s="40">
        <v>11.492253</v>
      </c>
      <c r="BW459" s="39">
        <v>5.4969799999999998</v>
      </c>
      <c r="BX459" s="39">
        <v>30.045020999999998</v>
      </c>
      <c r="BY459" s="40">
        <v>2.160005</v>
      </c>
      <c r="BZ459" s="40">
        <v>0.50643800000000005</v>
      </c>
      <c r="CA459" s="39">
        <v>12.703954</v>
      </c>
      <c r="CB459" s="39">
        <v>39.835810000000002</v>
      </c>
      <c r="CC459" s="39">
        <v>26.01192</v>
      </c>
      <c r="CD459" s="39">
        <v>9.9171999999999993</v>
      </c>
      <c r="CE459" s="39">
        <v>10.167870000000001</v>
      </c>
      <c r="CF459" s="40">
        <v>1.46018</v>
      </c>
      <c r="CG459" s="40">
        <v>47.506667999999998</v>
      </c>
      <c r="CH459" s="40">
        <v>10.345855999999999</v>
      </c>
      <c r="CI459" s="40">
        <v>5.4251930000000002</v>
      </c>
      <c r="CJ459" s="40">
        <v>5.8227969999999996</v>
      </c>
      <c r="CK459" s="40">
        <v>31.767668</v>
      </c>
      <c r="CL459" s="40">
        <v>1.8578779999999999</v>
      </c>
      <c r="CM459" s="41">
        <v>70.632192000000003</v>
      </c>
      <c r="CN459" s="41">
        <v>62.601405</v>
      </c>
      <c r="CO459" s="11">
        <v>526.39457200000004</v>
      </c>
      <c r="CP459" s="40">
        <v>39.592080000000003</v>
      </c>
      <c r="CQ459" s="40">
        <v>43.726058000000002</v>
      </c>
      <c r="CR459" s="40">
        <v>3.5611100000000002</v>
      </c>
      <c r="CS459" s="40">
        <v>34.105670000000003</v>
      </c>
      <c r="CT459" s="40">
        <v>1.7275</v>
      </c>
      <c r="CU459" s="40">
        <v>7.7560000000000002</v>
      </c>
      <c r="CV459" s="40">
        <v>1.5579000000000001E-2</v>
      </c>
      <c r="CW459" s="40">
        <v>7.9358339999999998</v>
      </c>
      <c r="CX459" s="40">
        <v>98.934445999999994</v>
      </c>
      <c r="CY459" s="40">
        <v>4.440982</v>
      </c>
      <c r="CZ459" s="40">
        <v>23.999116000000001</v>
      </c>
      <c r="DA459" s="40">
        <v>3.331696</v>
      </c>
      <c r="DB459" s="40">
        <v>2.4521959999999998</v>
      </c>
      <c r="DC459" s="40">
        <v>0.62841100000000005</v>
      </c>
    </row>
    <row r="460" spans="1:107" x14ac:dyDescent="0.25">
      <c r="A460" s="4" t="s">
        <v>483</v>
      </c>
      <c r="B460" s="4" t="s">
        <v>56</v>
      </c>
      <c r="C460" s="4" t="s">
        <v>66</v>
      </c>
      <c r="D460" s="4">
        <f t="shared" si="227"/>
        <v>0.78662200000000004</v>
      </c>
      <c r="E460" s="4">
        <f t="shared" si="228"/>
        <v>8.4814000000000001E-2</v>
      </c>
      <c r="F460" s="4">
        <f t="shared" si="229"/>
        <v>0.8714360000000001</v>
      </c>
      <c r="H460" s="4">
        <v>1.1333336162509273</v>
      </c>
      <c r="I460" s="4">
        <v>0.93575297764243048</v>
      </c>
      <c r="J460" s="4">
        <v>0.98398555276475896</v>
      </c>
      <c r="K460" s="4">
        <v>1.1159656475590618</v>
      </c>
      <c r="L460" s="4">
        <v>1.0305978844040287</v>
      </c>
      <c r="M460" s="4">
        <v>0.9453543263474502</v>
      </c>
      <c r="O460" s="9">
        <f t="shared" si="231"/>
        <v>2.6032386385268831</v>
      </c>
      <c r="P460" s="9">
        <f t="shared" si="232"/>
        <v>2.6467315635569117</v>
      </c>
      <c r="Q460" s="9">
        <f t="shared" si="233"/>
        <v>2.6519348105737635</v>
      </c>
      <c r="R460" s="9">
        <f t="shared" si="234"/>
        <v>2.6705411717532619</v>
      </c>
      <c r="S460" s="9">
        <f t="shared" si="235"/>
        <v>2.6738165486815637</v>
      </c>
      <c r="T460" s="9">
        <f t="shared" si="236"/>
        <v>2.662082878460478</v>
      </c>
      <c r="V460" s="16">
        <f t="shared" si="237"/>
        <v>-5.2425031906152442E-2</v>
      </c>
      <c r="W460" s="16">
        <f t="shared" si="238"/>
        <v>-0.87705038807908886</v>
      </c>
      <c r="X460" s="16">
        <f t="shared" si="239"/>
        <v>1.0394384084625965</v>
      </c>
      <c r="Y460" s="16">
        <f t="shared" si="240"/>
        <v>-0.83295354760981855</v>
      </c>
      <c r="Z460" s="16">
        <f t="shared" si="241"/>
        <v>-1.0227567423829635</v>
      </c>
      <c r="AA460" s="16">
        <f t="shared" si="242"/>
        <v>0.22727814071492508</v>
      </c>
      <c r="AB460" s="16">
        <f t="shared" si="243"/>
        <v>0.86849884498585361</v>
      </c>
      <c r="AC460" s="47">
        <f t="shared" si="244"/>
        <v>0.68551364751065447</v>
      </c>
      <c r="AD460" s="16">
        <f t="shared" si="245"/>
        <v>-0.71704818236455325</v>
      </c>
      <c r="AE460" s="16">
        <f t="shared" si="246"/>
        <v>0.67600644601210025</v>
      </c>
      <c r="AF460" s="16">
        <f t="shared" si="247"/>
        <v>-0.84404434957394392</v>
      </c>
      <c r="AG460" s="16">
        <f t="shared" si="248"/>
        <v>0.79060695276312942</v>
      </c>
      <c r="AH460" s="16">
        <f t="shared" si="249"/>
        <v>1.0859889952953201</v>
      </c>
      <c r="AI460" s="16">
        <f t="shared" si="250"/>
        <v>0.65424995084444904</v>
      </c>
      <c r="AJ460" s="16">
        <f t="shared" si="251"/>
        <v>0.85537137608734459</v>
      </c>
      <c r="AK460" s="16">
        <f t="shared" si="252"/>
        <v>0.87975354029653652</v>
      </c>
      <c r="AL460" s="47">
        <f t="shared" si="253"/>
        <v>-1.0122900286782628</v>
      </c>
      <c r="AM460" s="16">
        <f t="shared" si="254"/>
        <v>-0.90176840797449243</v>
      </c>
      <c r="AN460" s="16">
        <f t="shared" si="255"/>
        <v>1.4574371034514022</v>
      </c>
      <c r="AO460" s="16">
        <f t="shared" si="256"/>
        <v>-1.1431965999172147</v>
      </c>
      <c r="AP460" s="16">
        <f t="shared" si="257"/>
        <v>-0.39192799790488347</v>
      </c>
      <c r="AQ460" s="16">
        <f t="shared" si="258"/>
        <v>2.0946889041326879</v>
      </c>
      <c r="AS460" s="4">
        <v>9.9299999999999996E-4</v>
      </c>
      <c r="AT460" s="4">
        <v>0.16681099999999999</v>
      </c>
      <c r="AU460" s="14">
        <v>7.8600000000000002E-4</v>
      </c>
      <c r="AV460" s="4">
        <v>0.73011800000000004</v>
      </c>
      <c r="AW460" s="4">
        <v>0.39193899999999998</v>
      </c>
      <c r="AX460" s="4">
        <v>0.14319100000000001</v>
      </c>
      <c r="AY460" s="14">
        <v>8.5499999999999997E-4</v>
      </c>
      <c r="AZ460" s="38">
        <v>0.52021200000000001</v>
      </c>
      <c r="BA460" s="4">
        <v>2.7275700000000001</v>
      </c>
      <c r="BB460" s="4">
        <v>2.9853540000000001</v>
      </c>
      <c r="BC460" s="4">
        <f t="shared" si="230"/>
        <v>0.91365044145518426</v>
      </c>
      <c r="BD460" s="4">
        <v>193.036092</v>
      </c>
      <c r="BE460" s="4">
        <v>2.9809999999999999</v>
      </c>
      <c r="BF460" s="4">
        <v>0.41279199999999999</v>
      </c>
      <c r="BG460" s="4">
        <v>0.64099600000000001</v>
      </c>
      <c r="BH460" s="4">
        <v>0.78662200000000004</v>
      </c>
      <c r="BI460" s="38">
        <v>8.4814000000000001E-2</v>
      </c>
      <c r="BJ460" s="4">
        <v>984.21618699999999</v>
      </c>
      <c r="BK460" s="4">
        <v>0.24151700000000001</v>
      </c>
      <c r="BL460" s="4">
        <v>6.9703739999999996</v>
      </c>
      <c r="BM460" s="4">
        <v>8.7925550000000001</v>
      </c>
      <c r="BN460" s="4">
        <v>0.199321</v>
      </c>
      <c r="BP460" s="11">
        <v>185.66666699999999</v>
      </c>
      <c r="BQ460" s="40">
        <v>33.220489999999998</v>
      </c>
      <c r="BR460" s="40">
        <v>30.450859999999999</v>
      </c>
      <c r="BS460" s="39">
        <v>21.448321</v>
      </c>
      <c r="BT460" s="39">
        <v>52.905365000000003</v>
      </c>
      <c r="BU460" s="40">
        <v>1.114215</v>
      </c>
      <c r="BV460" s="40">
        <v>62.585324</v>
      </c>
      <c r="BW460" s="39">
        <v>50.928885000000001</v>
      </c>
      <c r="BX460" s="39">
        <v>71.013547000000003</v>
      </c>
      <c r="BY460" s="40">
        <v>2.0555500000000002</v>
      </c>
      <c r="BZ460" s="40">
        <v>0.50124400000000002</v>
      </c>
      <c r="CA460" s="39">
        <v>4.3072720000000002</v>
      </c>
      <c r="CB460" s="39">
        <v>6.7506940000000002</v>
      </c>
      <c r="CC460" s="39">
        <v>6.5365409999999997</v>
      </c>
      <c r="CD460" s="39">
        <v>11.051545000000001</v>
      </c>
      <c r="CE460" s="39">
        <v>10.359707999999999</v>
      </c>
      <c r="CF460" s="40">
        <v>1.3890659999999999</v>
      </c>
      <c r="CG460" s="40">
        <v>12.465833999999999</v>
      </c>
      <c r="CH460" s="40">
        <v>0.89594499999999999</v>
      </c>
      <c r="CI460" s="40">
        <v>0.836005</v>
      </c>
      <c r="CJ460" s="40">
        <v>1.0030520000000001</v>
      </c>
      <c r="CK460" s="40">
        <v>18.009834000000001</v>
      </c>
      <c r="CL460" s="40">
        <v>3.1812E-2</v>
      </c>
      <c r="CM460" s="41">
        <v>27.213543000000001</v>
      </c>
      <c r="CN460" s="41">
        <v>30.250454999999999</v>
      </c>
      <c r="CO460" s="11">
        <v>534.290436</v>
      </c>
      <c r="CP460" s="40">
        <v>68.367647000000005</v>
      </c>
      <c r="CQ460" s="40">
        <v>19.622626</v>
      </c>
      <c r="CR460" s="40">
        <v>3.938231</v>
      </c>
      <c r="CS460" s="40">
        <v>24.825334999999999</v>
      </c>
      <c r="CT460" s="40">
        <v>1.17885</v>
      </c>
      <c r="CU460" s="40">
        <v>15.086499999999999</v>
      </c>
      <c r="CV460" s="40">
        <v>0.19444400000000001</v>
      </c>
      <c r="CW460" s="40">
        <v>6.3590629999999999</v>
      </c>
      <c r="CX460" s="40">
        <v>31.061648000000002</v>
      </c>
      <c r="CY460" s="40">
        <v>1.580927</v>
      </c>
      <c r="CZ460" s="40">
        <v>7.0216399999999997</v>
      </c>
      <c r="DA460" s="40">
        <v>4.2271049999999999</v>
      </c>
      <c r="DB460" s="40">
        <v>2.9283359999999998</v>
      </c>
      <c r="DC460" s="40">
        <v>1.011163</v>
      </c>
    </row>
    <row r="461" spans="1:107" x14ac:dyDescent="0.25">
      <c r="A461" s="4" t="s">
        <v>543</v>
      </c>
      <c r="B461" s="4" t="s">
        <v>56</v>
      </c>
      <c r="C461" s="4" t="s">
        <v>157</v>
      </c>
      <c r="D461" s="4">
        <f t="shared" si="227"/>
        <v>4.6189999999999998E-3</v>
      </c>
      <c r="E461" s="4">
        <f t="shared" si="228"/>
        <v>0.86498699999999995</v>
      </c>
      <c r="F461" s="4">
        <f t="shared" si="229"/>
        <v>0.86960599999999999</v>
      </c>
      <c r="H461" s="4">
        <v>1.0383735674439576</v>
      </c>
      <c r="I461" s="4">
        <v>1.299952232291494</v>
      </c>
      <c r="J461" s="4">
        <v>1.1658952353358063</v>
      </c>
      <c r="K461" s="4">
        <v>1.0607358065837378</v>
      </c>
      <c r="L461" s="4">
        <v>1.1828732050050075</v>
      </c>
      <c r="M461" s="4">
        <v>1.1415295552566851</v>
      </c>
      <c r="O461" s="9">
        <f t="shared" si="231"/>
        <v>1.5083006484755472</v>
      </c>
      <c r="P461" s="9">
        <f t="shared" si="232"/>
        <v>1.633179532485213</v>
      </c>
      <c r="Q461" s="9">
        <f t="shared" si="233"/>
        <v>1.4667981331432869</v>
      </c>
      <c r="R461" s="9">
        <f t="shared" si="234"/>
        <v>1.1698373670870461</v>
      </c>
      <c r="S461" s="9">
        <f t="shared" si="235"/>
        <v>1.4966437997047564</v>
      </c>
      <c r="T461" s="9">
        <f t="shared" si="236"/>
        <v>1.7484686008002448</v>
      </c>
      <c r="V461" s="16">
        <f t="shared" si="237"/>
        <v>-1.6542184571654657</v>
      </c>
      <c r="W461" s="16">
        <f t="shared" si="238"/>
        <v>-0.23494263567225934</v>
      </c>
      <c r="X461" s="16">
        <f t="shared" si="239"/>
        <v>-0.9488176801154754</v>
      </c>
      <c r="Y461" s="16">
        <f t="shared" si="240"/>
        <v>-0.7544753120259311</v>
      </c>
      <c r="Z461" s="16">
        <f t="shared" si="241"/>
        <v>2.946267775858467</v>
      </c>
      <c r="AA461" s="16">
        <f t="shared" si="242"/>
        <v>0.45288415641632429</v>
      </c>
      <c r="AB461" s="16">
        <f t="shared" si="243"/>
        <v>-1.5537217294789718</v>
      </c>
      <c r="AC461" s="47">
        <f t="shared" si="244"/>
        <v>0.85065660574268875</v>
      </c>
      <c r="AD461" s="16">
        <f t="shared" si="245"/>
        <v>1.0970115410988168</v>
      </c>
      <c r="AE461" s="16">
        <f t="shared" si="246"/>
        <v>-1.6550567130479339</v>
      </c>
      <c r="AF461" s="16">
        <f t="shared" si="247"/>
        <v>2.2203321941484706</v>
      </c>
      <c r="AG461" s="16">
        <f t="shared" si="248"/>
        <v>-2.5103936049983941</v>
      </c>
      <c r="AH461" s="16">
        <f t="shared" si="249"/>
        <v>-0.83318603397473168</v>
      </c>
      <c r="AI461" s="16">
        <f t="shared" si="250"/>
        <v>-0.79954699755226355</v>
      </c>
      <c r="AJ461" s="16">
        <f t="shared" si="251"/>
        <v>-0.74423145614800312</v>
      </c>
      <c r="AK461" s="16">
        <f t="shared" si="252"/>
        <v>-1.4278997642199756</v>
      </c>
      <c r="AL461" s="47">
        <f t="shared" si="253"/>
        <v>1.0815057232605816</v>
      </c>
      <c r="AM461" s="16">
        <f t="shared" si="254"/>
        <v>1.4600318284178573</v>
      </c>
      <c r="AN461" s="16">
        <f t="shared" si="255"/>
        <v>-0.54255862137744182</v>
      </c>
      <c r="AO461" s="16">
        <f t="shared" si="256"/>
        <v>1.5737505102812333</v>
      </c>
      <c r="AP461" s="16">
        <f t="shared" si="257"/>
        <v>1.0068812329942973</v>
      </c>
      <c r="AQ461" s="16">
        <f t="shared" si="258"/>
        <v>-0.73368131813909099</v>
      </c>
      <c r="AS461" s="4">
        <v>7.7300000000000003E-4</v>
      </c>
      <c r="AT461" s="4">
        <v>0.25315700000000002</v>
      </c>
      <c r="AU461" s="14">
        <v>5.2300000000000003E-4</v>
      </c>
      <c r="AV461" s="4">
        <v>0.82823199999999997</v>
      </c>
      <c r="AW461" s="4">
        <v>0.92423100000000002</v>
      </c>
      <c r="AX461" s="4">
        <v>0.16067100000000001</v>
      </c>
      <c r="AY461" s="14">
        <v>6.0599999999999998E-4</v>
      </c>
      <c r="AZ461" s="38">
        <v>0.54310499999999995</v>
      </c>
      <c r="BA461" s="4">
        <v>3.5263789999999999</v>
      </c>
      <c r="BB461" s="4">
        <v>1.591261</v>
      </c>
      <c r="BC461" s="4">
        <f t="shared" si="230"/>
        <v>2.2160908864102118</v>
      </c>
      <c r="BD461" s="4">
        <v>130.75024400000001</v>
      </c>
      <c r="BE461" s="4">
        <v>0</v>
      </c>
      <c r="BF461" s="4">
        <v>0</v>
      </c>
      <c r="BG461" s="4">
        <v>0</v>
      </c>
      <c r="BH461" s="4">
        <v>4.6189999999999998E-3</v>
      </c>
      <c r="BI461" s="38">
        <v>0.86498699999999995</v>
      </c>
      <c r="BJ461" s="4">
        <v>1746.7502440000001</v>
      </c>
      <c r="BK461" s="4">
        <v>0.14985000000000001</v>
      </c>
      <c r="BL461" s="4">
        <v>7.6186579999999999</v>
      </c>
      <c r="BM461" s="4">
        <v>14.051221999999999</v>
      </c>
      <c r="BN461" s="4">
        <v>0.16464400000000001</v>
      </c>
      <c r="BP461" s="11">
        <v>187</v>
      </c>
      <c r="BQ461" s="40">
        <v>0</v>
      </c>
      <c r="BR461" s="40">
        <v>2.1912289999999999</v>
      </c>
      <c r="BS461" s="39">
        <v>38.330679000000003</v>
      </c>
      <c r="BT461" s="39">
        <v>41.239663</v>
      </c>
      <c r="BU461" s="40">
        <v>1.841207</v>
      </c>
      <c r="BV461" s="40">
        <v>9.3559570000000001</v>
      </c>
      <c r="BW461" s="39">
        <v>9.4553840000000005</v>
      </c>
      <c r="BX461" s="39">
        <v>24.638109</v>
      </c>
      <c r="BY461" s="40">
        <v>7.7787740000000003</v>
      </c>
      <c r="BZ461" s="40">
        <v>0.92829499999999998</v>
      </c>
      <c r="CA461" s="39">
        <v>18.630161000000001</v>
      </c>
      <c r="CB461" s="39">
        <v>44.648581</v>
      </c>
      <c r="CC461" s="39">
        <v>22.294374000000001</v>
      </c>
      <c r="CD461" s="39">
        <v>10.152263</v>
      </c>
      <c r="CE461" s="39">
        <v>10.504681</v>
      </c>
      <c r="CF461" s="40">
        <v>1.863024</v>
      </c>
      <c r="CG461" s="40">
        <v>40.321001000000003</v>
      </c>
      <c r="CH461" s="40">
        <v>12.546256</v>
      </c>
      <c r="CI461" s="40">
        <v>6.006259</v>
      </c>
      <c r="CJ461" s="40">
        <v>7.5868409999999997</v>
      </c>
      <c r="CK461" s="40">
        <v>46.501334999999997</v>
      </c>
      <c r="CL461" s="40">
        <v>2.7439710000000002</v>
      </c>
      <c r="CM461" s="41">
        <v>71.972121999999999</v>
      </c>
      <c r="CN461" s="41">
        <v>63.293582000000001</v>
      </c>
      <c r="CO461" s="11">
        <v>403.63588499999997</v>
      </c>
      <c r="CP461" s="40">
        <v>31.927734000000001</v>
      </c>
      <c r="CQ461" s="40">
        <v>50.247584000000003</v>
      </c>
      <c r="CR461" s="40">
        <v>2.6111040000000001</v>
      </c>
      <c r="CS461" s="40">
        <v>23.738667</v>
      </c>
      <c r="CT461" s="40">
        <v>1.494804</v>
      </c>
      <c r="CU461" s="40">
        <v>13.433001000000001</v>
      </c>
      <c r="CV461" s="40">
        <v>-4.9509999999999997E-3</v>
      </c>
      <c r="CW461" s="40">
        <v>8.4864149999999992</v>
      </c>
      <c r="CX461" s="40">
        <v>68.612497000000005</v>
      </c>
      <c r="CY461" s="40">
        <v>4.6032919999999997</v>
      </c>
      <c r="CZ461" s="40">
        <v>20.589041999999999</v>
      </c>
      <c r="DA461" s="40">
        <v>2.887683</v>
      </c>
      <c r="DB461" s="40">
        <v>2.1102270000000001</v>
      </c>
      <c r="DC461" s="40">
        <v>0.55021500000000001</v>
      </c>
    </row>
    <row r="462" spans="1:107" x14ac:dyDescent="0.25">
      <c r="A462" s="4" t="s">
        <v>474</v>
      </c>
      <c r="B462" s="4" t="s">
        <v>56</v>
      </c>
      <c r="C462" s="4" t="s">
        <v>120</v>
      </c>
      <c r="D462" s="4">
        <f t="shared" si="227"/>
        <v>0.86901899999999999</v>
      </c>
      <c r="E462" s="4">
        <f t="shared" si="228"/>
        <v>7.2000000000000002E-5</v>
      </c>
      <c r="F462" s="4">
        <f t="shared" si="229"/>
        <v>0.86909099999999995</v>
      </c>
      <c r="H462" s="4">
        <v>0.9276124448803863</v>
      </c>
      <c r="I462" s="4">
        <v>1.0141890905599074</v>
      </c>
      <c r="J462" s="4">
        <v>1.0587638102346255</v>
      </c>
      <c r="K462" s="4">
        <v>1.1101751641024831</v>
      </c>
      <c r="L462" s="4">
        <v>1.0128811910704341</v>
      </c>
      <c r="M462" s="4">
        <v>0.93394907119611048</v>
      </c>
      <c r="O462" s="9">
        <f t="shared" si="231"/>
        <v>2.504366278144917</v>
      </c>
      <c r="P462" s="9">
        <f t="shared" si="232"/>
        <v>2.470891380022779</v>
      </c>
      <c r="Q462" s="9">
        <f t="shared" si="233"/>
        <v>2.4895730517934669</v>
      </c>
      <c r="R462" s="9">
        <f t="shared" si="234"/>
        <v>2.2223730093700431</v>
      </c>
      <c r="S462" s="9">
        <f t="shared" si="235"/>
        <v>2.5837588734261856</v>
      </c>
      <c r="T462" s="9">
        <f t="shared" si="236"/>
        <v>2.6065099238664944</v>
      </c>
      <c r="V462" s="16">
        <f t="shared" si="237"/>
        <v>0.12959694823695186</v>
      </c>
      <c r="W462" s="16">
        <f t="shared" si="238"/>
        <v>-1.0652372037093116</v>
      </c>
      <c r="X462" s="16">
        <f t="shared" si="239"/>
        <v>1.3493946808264785</v>
      </c>
      <c r="Y462" s="16">
        <f t="shared" si="240"/>
        <v>-1.41395916687636</v>
      </c>
      <c r="Z462" s="16">
        <f t="shared" si="241"/>
        <v>-1.0445072938090798</v>
      </c>
      <c r="AA462" s="16">
        <f t="shared" si="242"/>
        <v>0.73837643715516588</v>
      </c>
      <c r="AB462" s="16">
        <f t="shared" si="243"/>
        <v>1.2186994099687201</v>
      </c>
      <c r="AC462" s="47">
        <f t="shared" si="244"/>
        <v>0.91430297452271958</v>
      </c>
      <c r="AD462" s="16">
        <f t="shared" si="245"/>
        <v>-1.4731878097148803</v>
      </c>
      <c r="AE462" s="16">
        <f t="shared" si="246"/>
        <v>1.2695685686273996</v>
      </c>
      <c r="AF462" s="16">
        <f t="shared" si="247"/>
        <v>-1.3070118267620903</v>
      </c>
      <c r="AG462" s="16">
        <f t="shared" si="248"/>
        <v>1.6288085400878625</v>
      </c>
      <c r="AH462" s="16">
        <f t="shared" si="249"/>
        <v>1.4011676229301366</v>
      </c>
      <c r="AI462" s="16">
        <f t="shared" si="250"/>
        <v>0.86145172768368972</v>
      </c>
      <c r="AJ462" s="16">
        <f t="shared" si="251"/>
        <v>0.6726312089116836</v>
      </c>
      <c r="AK462" s="16">
        <f t="shared" si="252"/>
        <v>1.1229031309403663</v>
      </c>
      <c r="AL462" s="47">
        <f t="shared" si="253"/>
        <v>-1.2397170732065936</v>
      </c>
      <c r="AM462" s="16">
        <f t="shared" si="254"/>
        <v>-0.22477347712699247</v>
      </c>
      <c r="AN462" s="16">
        <f t="shared" si="255"/>
        <v>-7.8946752800002989E-2</v>
      </c>
      <c r="AO462" s="16">
        <f t="shared" si="256"/>
        <v>-0.20683464404314014</v>
      </c>
      <c r="AP462" s="16">
        <f t="shared" si="257"/>
        <v>0.30312364869175434</v>
      </c>
      <c r="AQ462" s="16">
        <f t="shared" si="258"/>
        <v>-0.19259044942060347</v>
      </c>
      <c r="AS462" s="4">
        <v>1.018E-3</v>
      </c>
      <c r="AT462" s="4">
        <v>0.14150499999999999</v>
      </c>
      <c r="AU462" s="14">
        <v>8.2700000000000004E-4</v>
      </c>
      <c r="AV462" s="4">
        <v>3.741E-3</v>
      </c>
      <c r="AW462" s="4">
        <v>0.38902199999999998</v>
      </c>
      <c r="AX462" s="4">
        <v>0.18279100000000001</v>
      </c>
      <c r="AY462" s="14">
        <v>8.9099999999999997E-4</v>
      </c>
      <c r="AZ462" s="38">
        <v>0.55192799999999997</v>
      </c>
      <c r="BA462" s="4">
        <v>2.394609</v>
      </c>
      <c r="BB462" s="4">
        <v>3.3403339999999999</v>
      </c>
      <c r="BC462" s="4">
        <f t="shared" si="230"/>
        <v>0.71687711468374127</v>
      </c>
      <c r="BD462" s="4">
        <v>208.85193200000001</v>
      </c>
      <c r="BE462" s="4">
        <v>3.470558</v>
      </c>
      <c r="BF462" s="4">
        <v>0.47162500000000002</v>
      </c>
      <c r="BG462" s="4">
        <v>0.56776800000000005</v>
      </c>
      <c r="BH462" s="4">
        <v>0.86901899999999999</v>
      </c>
      <c r="BI462" s="38">
        <v>7.2000000000000002E-5</v>
      </c>
      <c r="BJ462" s="4">
        <v>1202.7916970000001</v>
      </c>
      <c r="BK462" s="4">
        <v>0.171099</v>
      </c>
      <c r="BL462" s="4">
        <v>7.193797</v>
      </c>
      <c r="BM462" s="4">
        <v>11.405524</v>
      </c>
      <c r="BN462" s="4">
        <v>0.17127800000000001</v>
      </c>
      <c r="BP462" s="11">
        <v>201.736842</v>
      </c>
      <c r="BQ462" s="40">
        <v>52.916372000000003</v>
      </c>
      <c r="BR462" s="40">
        <v>55.022302000000003</v>
      </c>
      <c r="BS462" s="39">
        <v>18.894511999999999</v>
      </c>
      <c r="BT462" s="39">
        <v>44.416798999999997</v>
      </c>
      <c r="BU462" s="40">
        <v>1.194725</v>
      </c>
      <c r="BV462" s="40">
        <v>83.127921000000001</v>
      </c>
      <c r="BW462" s="39">
        <v>51.235253999999998</v>
      </c>
      <c r="BX462" s="39">
        <v>73.599125999999998</v>
      </c>
      <c r="BY462" s="40">
        <v>2.5484659999999999</v>
      </c>
      <c r="BZ462" s="40">
        <v>0.68458300000000005</v>
      </c>
      <c r="CA462" s="39">
        <v>9.0437569999999994</v>
      </c>
      <c r="CB462" s="39">
        <v>21.228674999999999</v>
      </c>
      <c r="CC462" s="39">
        <v>13.067080000000001</v>
      </c>
      <c r="CD462" s="39">
        <v>10.677427</v>
      </c>
      <c r="CE462" s="39">
        <v>10.70562</v>
      </c>
      <c r="CF462" s="40">
        <v>1.5733440000000001</v>
      </c>
      <c r="CG462" s="40">
        <v>25.103895999999999</v>
      </c>
      <c r="CH462" s="40">
        <v>2.2375929999999999</v>
      </c>
      <c r="CI462" s="40">
        <v>1.6237029999999999</v>
      </c>
      <c r="CJ462" s="40">
        <v>2.0920239999999999</v>
      </c>
      <c r="CK462" s="40">
        <v>22.212159</v>
      </c>
      <c r="CL462" s="40">
        <v>0.47403299999999998</v>
      </c>
      <c r="CM462" s="41">
        <v>38.161886000000003</v>
      </c>
      <c r="CN462" s="41">
        <v>39.832011000000001</v>
      </c>
      <c r="CO462" s="11">
        <v>896.23566500000004</v>
      </c>
      <c r="CP462" s="40">
        <v>80.838659000000007</v>
      </c>
      <c r="CQ462" s="40">
        <v>27.060828000000001</v>
      </c>
      <c r="CR462" s="40">
        <v>5.3457670000000004</v>
      </c>
      <c r="CS462" s="40">
        <v>38.448424000000003</v>
      </c>
      <c r="CT462" s="40">
        <v>1.6760409999999999</v>
      </c>
      <c r="CU462" s="40">
        <v>16.335422000000001</v>
      </c>
      <c r="CV462" s="40">
        <v>0.13275500000000001</v>
      </c>
      <c r="CW462" s="40">
        <v>8.907902</v>
      </c>
      <c r="CX462" s="40">
        <v>31.771224</v>
      </c>
      <c r="CY462" s="40">
        <v>1.9941469999999999</v>
      </c>
      <c r="CZ462" s="40">
        <v>8.7127090000000003</v>
      </c>
      <c r="DA462" s="40">
        <v>4.0683889999999998</v>
      </c>
      <c r="DB462" s="40">
        <v>3.281104</v>
      </c>
      <c r="DC462" s="40">
        <v>1.323898</v>
      </c>
    </row>
    <row r="463" spans="1:107" x14ac:dyDescent="0.25">
      <c r="A463" s="4" t="s">
        <v>619</v>
      </c>
      <c r="B463" s="4" t="s">
        <v>56</v>
      </c>
      <c r="C463" s="4" t="s">
        <v>74</v>
      </c>
      <c r="D463" s="4">
        <f t="shared" si="227"/>
        <v>0.86032900000000001</v>
      </c>
      <c r="E463" s="4">
        <f t="shared" si="228"/>
        <v>7.2189999999999997E-3</v>
      </c>
      <c r="F463" s="4">
        <f t="shared" si="229"/>
        <v>0.86754799999999999</v>
      </c>
      <c r="H463" s="4">
        <v>1.4551053364556674</v>
      </c>
      <c r="I463" s="4">
        <v>1.5067247862841873</v>
      </c>
      <c r="J463" s="4">
        <v>1.1672649264022561</v>
      </c>
      <c r="K463" s="4">
        <v>0.98470586600334697</v>
      </c>
      <c r="L463" s="4">
        <v>1.393805202554121</v>
      </c>
      <c r="M463" s="4">
        <v>1.4489445033000488</v>
      </c>
      <c r="O463" s="9">
        <f t="shared" si="231"/>
        <v>2.7514326957856379</v>
      </c>
      <c r="P463" s="9">
        <f t="shared" si="232"/>
        <v>2.3096081110954425</v>
      </c>
      <c r="Q463" s="9">
        <f t="shared" si="233"/>
        <v>2.7204887863220026</v>
      </c>
      <c r="R463" s="9">
        <f t="shared" si="234"/>
        <v>2.3375780773301247</v>
      </c>
      <c r="S463" s="9">
        <f t="shared" si="235"/>
        <v>2.7394546724711888</v>
      </c>
      <c r="T463" s="9">
        <f t="shared" si="236"/>
        <v>2.9570019866118757</v>
      </c>
      <c r="V463" s="16">
        <f t="shared" si="237"/>
        <v>-0.92613053659305078</v>
      </c>
      <c r="W463" s="16">
        <f t="shared" si="238"/>
        <v>-0.71974715125675015</v>
      </c>
      <c r="X463" s="16">
        <f t="shared" si="239"/>
        <v>0.13980922769913376</v>
      </c>
      <c r="Y463" s="16">
        <f t="shared" si="240"/>
        <v>-0.78495907618127625</v>
      </c>
      <c r="Z463" s="16">
        <f t="shared" si="241"/>
        <v>2.6548913732490246E-2</v>
      </c>
      <c r="AA463" s="16">
        <f t="shared" si="242"/>
        <v>-0.47079694917303738</v>
      </c>
      <c r="AB463" s="16">
        <f t="shared" si="243"/>
        <v>-0.28910857815195423</v>
      </c>
      <c r="AC463" s="47">
        <f t="shared" si="244"/>
        <v>0.77950800149499067</v>
      </c>
      <c r="AD463" s="16">
        <f t="shared" si="245"/>
        <v>-1.5568611665636489</v>
      </c>
      <c r="AE463" s="16">
        <f t="shared" si="246"/>
        <v>1.8272858796406257</v>
      </c>
      <c r="AF463" s="16">
        <f t="shared" si="247"/>
        <v>-1.4837363738582241</v>
      </c>
      <c r="AG463" s="16">
        <f t="shared" si="248"/>
        <v>0.65186712841111016</v>
      </c>
      <c r="AH463" s="16">
        <f t="shared" si="249"/>
        <v>1.4333242664598183</v>
      </c>
      <c r="AI463" s="16">
        <f t="shared" si="250"/>
        <v>1.8149644886041396</v>
      </c>
      <c r="AJ463" s="16">
        <f t="shared" si="251"/>
        <v>2.4958903576236717</v>
      </c>
      <c r="AK463" s="16">
        <f t="shared" si="252"/>
        <v>1.0972593581974888</v>
      </c>
      <c r="AL463" s="47">
        <f t="shared" si="253"/>
        <v>-1.2205362527486865</v>
      </c>
      <c r="AM463" s="16">
        <f t="shared" si="254"/>
        <v>1.3463038090395107</v>
      </c>
      <c r="AN463" s="16">
        <f t="shared" si="255"/>
        <v>-0.67501603839159041</v>
      </c>
      <c r="AO463" s="16">
        <f t="shared" si="256"/>
        <v>0.82654018228103576</v>
      </c>
      <c r="AP463" s="16">
        <f t="shared" si="257"/>
        <v>-0.11410806341279185</v>
      </c>
      <c r="AQ463" s="16">
        <f t="shared" si="258"/>
        <v>-0.83408572865951047</v>
      </c>
      <c r="AS463" s="4">
        <v>8.7299999999999997E-4</v>
      </c>
      <c r="AT463" s="4">
        <v>0.18796399999999999</v>
      </c>
      <c r="AU463" s="14">
        <v>6.6699999999999995E-4</v>
      </c>
      <c r="AV463" s="4">
        <v>0.79012099999999996</v>
      </c>
      <c r="AW463" s="4">
        <v>0.532663</v>
      </c>
      <c r="AX463" s="4">
        <v>8.9104000000000003E-2</v>
      </c>
      <c r="AY463" s="14">
        <v>7.36E-4</v>
      </c>
      <c r="AZ463" s="38">
        <v>0.53324199999999999</v>
      </c>
      <c r="BA463" s="4">
        <v>2.357764</v>
      </c>
      <c r="BB463" s="4">
        <v>3.6738770000000001</v>
      </c>
      <c r="BC463" s="4">
        <f t="shared" si="230"/>
        <v>0.64176454464860966</v>
      </c>
      <c r="BD463" s="4">
        <v>190.41824099999999</v>
      </c>
      <c r="BE463" s="4">
        <v>3.5205060000000001</v>
      </c>
      <c r="BF463" s="4">
        <v>0.74236599999999997</v>
      </c>
      <c r="BG463" s="4">
        <v>1.2983880000000001</v>
      </c>
      <c r="BH463" s="4">
        <v>0.86032900000000001</v>
      </c>
      <c r="BI463" s="38">
        <v>7.2189999999999997E-3</v>
      </c>
      <c r="BJ463" s="4">
        <v>1710.0318600000001</v>
      </c>
      <c r="BK463" s="4">
        <v>0.14377899999999999</v>
      </c>
      <c r="BL463" s="4">
        <v>7.4403680000000003</v>
      </c>
      <c r="BM463" s="4">
        <v>9.8369879999999998</v>
      </c>
      <c r="BN463" s="4">
        <v>0.163413</v>
      </c>
      <c r="BP463" s="11">
        <v>171</v>
      </c>
      <c r="BQ463" s="40">
        <v>51.538229999999999</v>
      </c>
      <c r="BR463" s="40">
        <v>50.972011999999999</v>
      </c>
      <c r="BS463" s="39">
        <v>14.552625000000001</v>
      </c>
      <c r="BT463" s="39">
        <v>10.458693</v>
      </c>
      <c r="BU463" s="40">
        <v>0.53930500000000003</v>
      </c>
      <c r="BV463" s="40">
        <v>71.343117000000007</v>
      </c>
      <c r="BW463" s="39">
        <v>50.006711000000003</v>
      </c>
      <c r="BX463" s="39">
        <v>65.904859000000002</v>
      </c>
      <c r="BY463" s="40">
        <v>2.3629660000000001</v>
      </c>
      <c r="BZ463" s="40">
        <v>0.31734600000000002</v>
      </c>
      <c r="CA463" s="39">
        <v>5.0266669999999998</v>
      </c>
      <c r="CB463" s="39">
        <v>0</v>
      </c>
      <c r="CC463" s="39">
        <v>9.710661</v>
      </c>
      <c r="CD463" s="39">
        <v>8.6917620000000007</v>
      </c>
      <c r="CE463" s="39">
        <v>8.0710090000000001</v>
      </c>
      <c r="CF463" s="40">
        <v>1.379478</v>
      </c>
      <c r="CG463" s="40">
        <v>15.343501</v>
      </c>
      <c r="CH463" s="40">
        <v>1.654711</v>
      </c>
      <c r="CI463" s="40">
        <v>1.7637719999999999</v>
      </c>
      <c r="CJ463" s="40">
        <v>2.2092830000000001</v>
      </c>
      <c r="CK463" s="40">
        <v>16.597501000000001</v>
      </c>
      <c r="CL463" s="40">
        <v>5.8088000000000001E-2</v>
      </c>
      <c r="CM463" s="41">
        <v>28.539249000000002</v>
      </c>
      <c r="CN463" s="41">
        <v>32.127718000000002</v>
      </c>
      <c r="CO463" s="11">
        <v>475.58682299999998</v>
      </c>
      <c r="CP463" s="40">
        <v>66.005742999999995</v>
      </c>
      <c r="CQ463" s="40">
        <v>14.019505000000001</v>
      </c>
      <c r="CR463" s="40">
        <v>4.8374030000000001</v>
      </c>
      <c r="CS463" s="40">
        <v>29.999002000000001</v>
      </c>
      <c r="CT463" s="40">
        <v>1.190537</v>
      </c>
      <c r="CU463" s="40">
        <v>9.8989999999999991</v>
      </c>
      <c r="CV463" s="40">
        <v>-0.106613</v>
      </c>
      <c r="CW463" s="40">
        <v>7.9207210000000003</v>
      </c>
      <c r="CX463" s="40">
        <v>26.598002999999999</v>
      </c>
      <c r="CY463" s="40">
        <v>0.84573100000000001</v>
      </c>
      <c r="CZ463" s="40">
        <v>6.5426289999999998</v>
      </c>
      <c r="DA463" s="40">
        <v>3.8320880000000002</v>
      </c>
      <c r="DB463" s="40">
        <v>2.8195350000000001</v>
      </c>
      <c r="DC463" s="40">
        <v>0.80272200000000005</v>
      </c>
    </row>
    <row r="464" spans="1:107" x14ac:dyDescent="0.25">
      <c r="A464" s="4" t="s">
        <v>630</v>
      </c>
      <c r="B464" s="4" t="s">
        <v>56</v>
      </c>
      <c r="C464" s="4" t="s">
        <v>98</v>
      </c>
      <c r="D464" s="4">
        <f t="shared" si="227"/>
        <v>0.81041700000000005</v>
      </c>
      <c r="E464" s="4">
        <f t="shared" si="228"/>
        <v>5.2386000000000002E-2</v>
      </c>
      <c r="F464" s="4">
        <f t="shared" si="229"/>
        <v>0.8628030000000001</v>
      </c>
      <c r="H464" s="4">
        <v>1.6603121200219202</v>
      </c>
      <c r="I464" s="4">
        <v>1.0973641014631588</v>
      </c>
      <c r="J464" s="4">
        <v>1.4560278013539509</v>
      </c>
      <c r="K464" s="4">
        <v>1.1923319179194185</v>
      </c>
      <c r="L464" s="4">
        <v>1.4223359001596767</v>
      </c>
      <c r="M464" s="4">
        <v>1.2211280223402858</v>
      </c>
      <c r="O464" s="9">
        <f t="shared" si="231"/>
        <v>2.6929869206582611</v>
      </c>
      <c r="P464" s="9">
        <f t="shared" si="232"/>
        <v>2.6379398023685598</v>
      </c>
      <c r="Q464" s="9">
        <f t="shared" si="233"/>
        <v>2.6200428064438936</v>
      </c>
      <c r="R464" s="9">
        <f t="shared" si="234"/>
        <v>2.7832001130962776</v>
      </c>
      <c r="S464" s="9">
        <f t="shared" si="235"/>
        <v>2.6384789946744718</v>
      </c>
      <c r="T464" s="9">
        <f t="shared" si="236"/>
        <v>2.5597309956178398</v>
      </c>
      <c r="V464" s="16">
        <f t="shared" si="237"/>
        <v>-0.54024393868967069</v>
      </c>
      <c r="W464" s="16">
        <f t="shared" si="238"/>
        <v>-0.94914677539968506</v>
      </c>
      <c r="X464" s="16">
        <f t="shared" si="239"/>
        <v>0.66900286344234738</v>
      </c>
      <c r="Y464" s="16">
        <f t="shared" si="240"/>
        <v>-0.65660108061398959</v>
      </c>
      <c r="Z464" s="16">
        <f t="shared" si="241"/>
        <v>-0.79637056074144308</v>
      </c>
      <c r="AA464" s="16">
        <f t="shared" si="242"/>
        <v>-0.23829885038327725</v>
      </c>
      <c r="AB464" s="16">
        <f t="shared" si="243"/>
        <v>0.33347020403980854</v>
      </c>
      <c r="AC464" s="47">
        <f t="shared" si="244"/>
        <v>0.83075404068952063</v>
      </c>
      <c r="AD464" s="16">
        <f t="shared" si="245"/>
        <v>-0.39512206701192187</v>
      </c>
      <c r="AE464" s="16">
        <f t="shared" si="246"/>
        <v>0.13416907042756757</v>
      </c>
      <c r="AF464" s="16">
        <f t="shared" si="247"/>
        <v>-0.45697617781466604</v>
      </c>
      <c r="AG464" s="16">
        <f t="shared" si="248"/>
        <v>0.47671032010372349</v>
      </c>
      <c r="AH464" s="16">
        <f t="shared" si="249"/>
        <v>1.2767618175104696</v>
      </c>
      <c r="AI464" s="16">
        <f t="shared" si="250"/>
        <v>1.025214843983179</v>
      </c>
      <c r="AJ464" s="16">
        <f t="shared" si="251"/>
        <v>0.95836797465402757</v>
      </c>
      <c r="AK464" s="16">
        <f t="shared" si="252"/>
        <v>0.94997144276106726</v>
      </c>
      <c r="AL464" s="47">
        <f t="shared" si="253"/>
        <v>-1.0993189423216121</v>
      </c>
      <c r="AM464" s="16">
        <f t="shared" si="254"/>
        <v>-1.0750067895720403</v>
      </c>
      <c r="AN464" s="16">
        <f t="shared" si="255"/>
        <v>1.5377493670042068</v>
      </c>
      <c r="AO464" s="16">
        <f t="shared" si="256"/>
        <v>-1.0637565204554176</v>
      </c>
      <c r="AP464" s="16">
        <f t="shared" si="257"/>
        <v>-0.74743530593645247</v>
      </c>
      <c r="AQ464" s="16">
        <f t="shared" si="258"/>
        <v>0.84024549730568465</v>
      </c>
      <c r="AS464" s="4">
        <v>9.2599999999999996E-4</v>
      </c>
      <c r="AT464" s="4">
        <v>0.15711600000000001</v>
      </c>
      <c r="AU464" s="14">
        <v>7.3700000000000002E-4</v>
      </c>
      <c r="AV464" s="4">
        <v>0.95059499999999997</v>
      </c>
      <c r="AW464" s="4">
        <v>0.42230000000000001</v>
      </c>
      <c r="AX464" s="4">
        <v>0.107118</v>
      </c>
      <c r="AY464" s="14">
        <v>8.0000000000000004E-4</v>
      </c>
      <c r="AZ464" s="38">
        <v>0.54034599999999999</v>
      </c>
      <c r="BA464" s="4">
        <v>2.8693279999999999</v>
      </c>
      <c r="BB464" s="4">
        <v>2.661308</v>
      </c>
      <c r="BC464" s="4">
        <f t="shared" si="230"/>
        <v>1.0781645717068449</v>
      </c>
      <c r="BD464" s="4">
        <v>187.113246</v>
      </c>
      <c r="BE464" s="4">
        <v>3.2773219999999998</v>
      </c>
      <c r="BF464" s="4">
        <v>0.51812400000000003</v>
      </c>
      <c r="BG464" s="4">
        <v>0.68226900000000001</v>
      </c>
      <c r="BH464" s="4">
        <v>0.81041700000000005</v>
      </c>
      <c r="BI464" s="38">
        <v>5.2386000000000002E-2</v>
      </c>
      <c r="BJ464" s="4">
        <v>928.28420600000004</v>
      </c>
      <c r="BK464" s="4">
        <v>0.245198</v>
      </c>
      <c r="BL464" s="4">
        <v>6.9893289999999997</v>
      </c>
      <c r="BM464" s="4">
        <v>7.4560649999999997</v>
      </c>
      <c r="BN464" s="4">
        <v>0.18394099999999999</v>
      </c>
      <c r="BP464" s="11">
        <v>222</v>
      </c>
      <c r="BQ464" s="40">
        <v>27.166550000000001</v>
      </c>
      <c r="BR464" s="40">
        <v>28.516494999999999</v>
      </c>
      <c r="BS464" s="39">
        <v>22.623629000000001</v>
      </c>
      <c r="BT464" s="39">
        <v>40.989409999999999</v>
      </c>
      <c r="BU464" s="40">
        <v>0.99463699999999999</v>
      </c>
      <c r="BV464" s="40">
        <v>49.732528000000002</v>
      </c>
      <c r="BW464" s="39">
        <v>47.360152999999997</v>
      </c>
      <c r="BX464" s="39">
        <v>58.892128999999997</v>
      </c>
      <c r="BY464" s="40">
        <v>1.7529570000000001</v>
      </c>
      <c r="BZ464" s="40">
        <v>0.42388300000000001</v>
      </c>
      <c r="CA464" s="39">
        <v>4.5179359999999997</v>
      </c>
      <c r="CB464" s="39">
        <v>3.3230300000000002</v>
      </c>
      <c r="CC464" s="39">
        <v>3.7940589999999998</v>
      </c>
      <c r="CD464" s="39">
        <v>11.074012</v>
      </c>
      <c r="CE464" s="39">
        <v>9.9249860000000005</v>
      </c>
      <c r="CF464" s="40">
        <v>1.290306</v>
      </c>
      <c r="CG464" s="40">
        <v>13.297000000000001</v>
      </c>
      <c r="CH464" s="40">
        <v>0.68875900000000001</v>
      </c>
      <c r="CI464" s="40">
        <v>0.560859</v>
      </c>
      <c r="CJ464" s="40">
        <v>0.71620399999999995</v>
      </c>
      <c r="CK464" s="40">
        <v>18.177001000000001</v>
      </c>
      <c r="CL464" s="40">
        <v>9.0562000000000004E-2</v>
      </c>
      <c r="CM464" s="41">
        <v>24.621123999999998</v>
      </c>
      <c r="CN464" s="41">
        <v>36.454991</v>
      </c>
      <c r="CO464" s="11">
        <v>712.30845399999998</v>
      </c>
      <c r="CP464" s="40">
        <v>63.448214</v>
      </c>
      <c r="CQ464" s="40">
        <v>19.628298999999998</v>
      </c>
      <c r="CR464" s="40">
        <v>3.7640500000000001</v>
      </c>
      <c r="CS464" s="40">
        <v>27.521287000000001</v>
      </c>
      <c r="CT464" s="40">
        <v>1.322389</v>
      </c>
      <c r="CU464" s="40">
        <v>22.612144000000001</v>
      </c>
      <c r="CV464" s="40">
        <v>0.117634</v>
      </c>
      <c r="CW464" s="40">
        <v>8.3818020000000004</v>
      </c>
      <c r="CX464" s="40">
        <v>32.235328000000003</v>
      </c>
      <c r="CY464" s="40">
        <v>1.476005</v>
      </c>
      <c r="CZ464" s="40">
        <v>5.7602080000000004</v>
      </c>
      <c r="DA464" s="40">
        <v>3.3906679999999998</v>
      </c>
      <c r="DB464" s="40">
        <v>2.6219139999999999</v>
      </c>
      <c r="DC464" s="40">
        <v>0.87399300000000002</v>
      </c>
    </row>
    <row r="465" spans="1:107" x14ac:dyDescent="0.25">
      <c r="A465" s="4" t="s">
        <v>152</v>
      </c>
      <c r="B465" s="4" t="s">
        <v>56</v>
      </c>
      <c r="C465" s="4" t="s">
        <v>153</v>
      </c>
      <c r="D465" s="4">
        <f t="shared" si="227"/>
        <v>0.85180100000000003</v>
      </c>
      <c r="E465" s="4">
        <f t="shared" si="228"/>
        <v>1.0681E-2</v>
      </c>
      <c r="F465" s="4">
        <f t="shared" si="229"/>
        <v>0.86248200000000008</v>
      </c>
      <c r="H465" s="4">
        <v>1.3480277308945516</v>
      </c>
      <c r="I465" s="4">
        <v>1.0623034469772035</v>
      </c>
      <c r="J465" s="4">
        <v>1.0659060273045675</v>
      </c>
      <c r="K465" s="4">
        <v>1.1417752769257059</v>
      </c>
      <c r="L465" s="4">
        <v>1.1734334153725898</v>
      </c>
      <c r="M465" s="4">
        <v>1.0520442616613874</v>
      </c>
      <c r="O465" s="9">
        <f t="shared" si="231"/>
        <v>2.802496236430728</v>
      </c>
      <c r="P465" s="9">
        <f t="shared" si="232"/>
        <v>2.4661837292938089</v>
      </c>
      <c r="Q465" s="9">
        <f t="shared" si="233"/>
        <v>2.3337779226151798</v>
      </c>
      <c r="R465" s="9">
        <f t="shared" si="234"/>
        <v>2.5997368681168416</v>
      </c>
      <c r="S465" s="9">
        <f t="shared" si="235"/>
        <v>2.4550488587200912</v>
      </c>
      <c r="T465" s="9">
        <f t="shared" si="236"/>
        <v>2.5579690317488937</v>
      </c>
      <c r="V465" s="16">
        <f t="shared" si="237"/>
        <v>-0.50383954266104991</v>
      </c>
      <c r="W465" s="16">
        <f t="shared" si="238"/>
        <v>-0.64265346921934696</v>
      </c>
      <c r="X465" s="16">
        <f t="shared" si="239"/>
        <v>0.33636686383232783</v>
      </c>
      <c r="Y465" s="16">
        <f t="shared" si="240"/>
        <v>-0.36944691779230487</v>
      </c>
      <c r="Z465" s="16">
        <f t="shared" si="241"/>
        <v>-0.99117855064844063</v>
      </c>
      <c r="AA465" s="16">
        <f t="shared" si="242"/>
        <v>-0.57981834589098469</v>
      </c>
      <c r="AB465" s="16">
        <f t="shared" si="243"/>
        <v>6.109198683091218E-2</v>
      </c>
      <c r="AC465" s="47">
        <f t="shared" si="244"/>
        <v>7.5156296400241088E-2</v>
      </c>
      <c r="AD465" s="16">
        <f t="shared" si="245"/>
        <v>-0.97685003798167414</v>
      </c>
      <c r="AE465" s="16">
        <f t="shared" si="246"/>
        <v>1.4225690794830683</v>
      </c>
      <c r="AF465" s="16">
        <f t="shared" si="247"/>
        <v>-1.2021433395208523</v>
      </c>
      <c r="AG465" s="16">
        <f t="shared" si="248"/>
        <v>0.39395392923061073</v>
      </c>
      <c r="AH465" s="16">
        <f t="shared" si="249"/>
        <v>1.2790209202202008</v>
      </c>
      <c r="AI465" s="16">
        <f t="shared" si="250"/>
        <v>0.94665616374970274</v>
      </c>
      <c r="AJ465" s="16">
        <f t="shared" si="251"/>
        <v>1.3412094733556128</v>
      </c>
      <c r="AK465" s="16">
        <f t="shared" si="252"/>
        <v>1.0720936396760552</v>
      </c>
      <c r="AL465" s="47">
        <f t="shared" si="253"/>
        <v>-1.2112450815684324</v>
      </c>
      <c r="AM465" s="16">
        <f t="shared" si="254"/>
        <v>-1.0506503822669058</v>
      </c>
      <c r="AN465" s="16">
        <f t="shared" si="255"/>
        <v>1.5622728617701276</v>
      </c>
      <c r="AO465" s="16">
        <f t="shared" si="256"/>
        <v>-1.1815189468757308</v>
      </c>
      <c r="AP465" s="16">
        <f t="shared" si="257"/>
        <v>-0.97603526440460264</v>
      </c>
      <c r="AQ465" s="16">
        <f t="shared" si="258"/>
        <v>1.3562148725714596</v>
      </c>
      <c r="AS465" s="4">
        <v>9.3099999999999997E-4</v>
      </c>
      <c r="AT465" s="4">
        <v>0.19833100000000001</v>
      </c>
      <c r="AU465" s="14">
        <v>6.9300000000000004E-4</v>
      </c>
      <c r="AV465" s="4">
        <v>1.3095969999999999</v>
      </c>
      <c r="AW465" s="4">
        <v>0.39617400000000003</v>
      </c>
      <c r="AX465" s="4">
        <v>8.0657000000000006E-2</v>
      </c>
      <c r="AY465" s="14">
        <v>7.7200000000000001E-4</v>
      </c>
      <c r="AZ465" s="38">
        <v>0.43560100000000002</v>
      </c>
      <c r="BA465" s="4">
        <v>2.6131679999999999</v>
      </c>
      <c r="BB465" s="4">
        <v>3.4318360000000001</v>
      </c>
      <c r="BC465" s="4">
        <f t="shared" si="230"/>
        <v>0.76144897366890485</v>
      </c>
      <c r="BD465" s="4">
        <v>185.55173400000001</v>
      </c>
      <c r="BE465" s="4">
        <v>3.2808310000000001</v>
      </c>
      <c r="BF465" s="4">
        <v>0.49581799999999998</v>
      </c>
      <c r="BG465" s="4">
        <v>0.83568200000000004</v>
      </c>
      <c r="BH465" s="4">
        <v>0.85180100000000003</v>
      </c>
      <c r="BI465" s="38">
        <v>1.0681E-2</v>
      </c>
      <c r="BJ465" s="4">
        <v>936.14794900000004</v>
      </c>
      <c r="BK465" s="4">
        <v>0.24632200000000001</v>
      </c>
      <c r="BL465" s="4">
        <v>6.9612299999999996</v>
      </c>
      <c r="BM465" s="4">
        <v>6.5966690000000003</v>
      </c>
      <c r="BN465" s="4">
        <v>0.19026699999999999</v>
      </c>
      <c r="BP465" s="11">
        <v>195</v>
      </c>
      <c r="BQ465" s="21">
        <v>26.382235999999999</v>
      </c>
      <c r="BR465" s="21">
        <v>18.112736000000002</v>
      </c>
      <c r="BS465" s="20">
        <v>22.533833000000001</v>
      </c>
      <c r="BT465" s="20">
        <v>32.77993</v>
      </c>
      <c r="BU465" s="21">
        <v>0.59785600000000005</v>
      </c>
      <c r="BV465" s="21">
        <v>33.875546</v>
      </c>
      <c r="BW465" s="20">
        <v>48.497968999999998</v>
      </c>
      <c r="BX465" s="20">
        <v>49.634262999999997</v>
      </c>
      <c r="BY465" s="21">
        <v>1.7738750000000001</v>
      </c>
      <c r="BZ465" s="21">
        <v>0.33838600000000002</v>
      </c>
      <c r="CA465" s="20">
        <v>3.6975419999999999</v>
      </c>
      <c r="CB465" s="20">
        <v>0</v>
      </c>
      <c r="CC465" s="20">
        <v>2.3522989999999999</v>
      </c>
      <c r="CD465" s="20">
        <v>10.903111000000001</v>
      </c>
      <c r="CE465" s="20">
        <v>7.972575</v>
      </c>
      <c r="CF465" s="21">
        <v>1.24176</v>
      </c>
      <c r="CG465" s="21">
        <v>-3.0000000000000001E-3</v>
      </c>
      <c r="CH465" s="21">
        <v>0.55031699999999995</v>
      </c>
      <c r="CI465" s="21">
        <v>0.55329700000000004</v>
      </c>
      <c r="CJ465" s="21">
        <v>0.60900100000000001</v>
      </c>
      <c r="CK465" s="21">
        <v>17.355001000000001</v>
      </c>
      <c r="CL465" s="21">
        <v>-8.6281999999999998E-2</v>
      </c>
      <c r="CM465" s="23">
        <v>17.319510000000001</v>
      </c>
      <c r="CN465" s="23">
        <v>24.163208000000001</v>
      </c>
      <c r="CO465" s="22">
        <v>493.79279600000001</v>
      </c>
      <c r="CP465" s="21">
        <v>51.561095999999999</v>
      </c>
      <c r="CQ465" s="21">
        <v>19.395676999999999</v>
      </c>
      <c r="CR465" s="21">
        <v>3.4571459999999998</v>
      </c>
      <c r="CS465" s="21">
        <v>20.013000000000002</v>
      </c>
      <c r="CT465" s="21">
        <v>0.94231299999999996</v>
      </c>
      <c r="CU465" s="21">
        <v>18.339001</v>
      </c>
      <c r="CV465" s="21">
        <v>3.679E-3</v>
      </c>
      <c r="CW465" s="21">
        <v>7.2349940000000004</v>
      </c>
      <c r="CX465" s="21">
        <v>26.035693999999999</v>
      </c>
      <c r="CY465" s="21">
        <v>0.64655300000000004</v>
      </c>
      <c r="CZ465" s="21">
        <v>5.3722380000000003</v>
      </c>
      <c r="DA465" s="21">
        <v>3.1774770000000001</v>
      </c>
      <c r="DB465" s="21">
        <v>2.3819919999999999</v>
      </c>
      <c r="DC465" s="21">
        <v>0.64534499999999995</v>
      </c>
    </row>
    <row r="466" spans="1:107" x14ac:dyDescent="0.25">
      <c r="A466" s="4" t="s">
        <v>403</v>
      </c>
      <c r="B466" s="4" t="s">
        <v>51</v>
      </c>
      <c r="C466" s="4" t="s">
        <v>98</v>
      </c>
      <c r="D466" s="4">
        <f t="shared" si="227"/>
        <v>0.77256100000000005</v>
      </c>
      <c r="E466" s="4">
        <f t="shared" si="228"/>
        <v>8.9778999999999998E-2</v>
      </c>
      <c r="F466" s="4">
        <f t="shared" si="229"/>
        <v>0.86234000000000011</v>
      </c>
      <c r="H466" s="4">
        <v>0.70361494180154827</v>
      </c>
      <c r="I466" s="4">
        <v>0.90093456230772906</v>
      </c>
      <c r="J466" s="4">
        <v>0.78138381371331533</v>
      </c>
      <c r="K466" s="4">
        <v>0.98476994461860023</v>
      </c>
      <c r="L466" s="4">
        <v>0.80540422610927809</v>
      </c>
      <c r="M466" s="4">
        <v>0.83721174872154425</v>
      </c>
      <c r="O466" s="9">
        <f t="shared" si="231"/>
        <v>2.5176962137229193</v>
      </c>
      <c r="P466" s="9">
        <f t="shared" si="232"/>
        <v>2.6371371773130772</v>
      </c>
      <c r="Q466" s="9">
        <f t="shared" si="233"/>
        <v>2.6974125738347268</v>
      </c>
      <c r="R466" s="9">
        <f t="shared" si="234"/>
        <v>2.6596829204498911</v>
      </c>
      <c r="S466" s="9">
        <f t="shared" si="235"/>
        <v>2.6785023874427156</v>
      </c>
      <c r="T466" s="9">
        <f t="shared" si="236"/>
        <v>2.5953948675124887</v>
      </c>
      <c r="V466" s="16">
        <f t="shared" si="237"/>
        <v>-0.28541316648932469</v>
      </c>
      <c r="W466" s="16">
        <f t="shared" si="238"/>
        <v>-0.91632971946922692</v>
      </c>
      <c r="X466" s="16">
        <f t="shared" si="239"/>
        <v>0.85044068141144846</v>
      </c>
      <c r="Y466" s="16">
        <f t="shared" si="240"/>
        <v>-1.0041652638453316</v>
      </c>
      <c r="Z466" s="16">
        <f t="shared" si="241"/>
        <v>-0.66829806458272822</v>
      </c>
      <c r="AA466" s="16">
        <f t="shared" si="242"/>
        <v>0.11262950012708012</v>
      </c>
      <c r="AB466" s="16">
        <f t="shared" si="243"/>
        <v>0.60584842124870386</v>
      </c>
      <c r="AC466" s="47">
        <f t="shared" si="244"/>
        <v>0.90716863714048557</v>
      </c>
      <c r="AD466" s="16">
        <f t="shared" si="245"/>
        <v>-0.42783291060127321</v>
      </c>
      <c r="AE466" s="16">
        <f t="shared" si="246"/>
        <v>-2.4453041240069164E-2</v>
      </c>
      <c r="AF466" s="16">
        <f t="shared" si="247"/>
        <v>-0.37641648148529133</v>
      </c>
      <c r="AG466" s="16">
        <f t="shared" si="248"/>
        <v>0.77956103364438567</v>
      </c>
      <c r="AH466" s="16">
        <f t="shared" si="249"/>
        <v>1.1445157861577429</v>
      </c>
      <c r="AI466" s="16">
        <f t="shared" si="250"/>
        <v>0.72321155389527381</v>
      </c>
      <c r="AJ466" s="16">
        <f t="shared" si="251"/>
        <v>0.38023895584403372</v>
      </c>
      <c r="AK466" s="16">
        <f t="shared" si="252"/>
        <v>0.83826020444640981</v>
      </c>
      <c r="AL466" s="47">
        <f t="shared" si="253"/>
        <v>-0.99896516879670272</v>
      </c>
      <c r="AM466" s="16">
        <f t="shared" si="254"/>
        <v>-0.68407017335629017</v>
      </c>
      <c r="AN466" s="16">
        <f t="shared" si="255"/>
        <v>1.3292996614938839</v>
      </c>
      <c r="AO466" s="16">
        <f t="shared" si="256"/>
        <v>-0.78005212905014665</v>
      </c>
      <c r="AP466" s="16">
        <f t="shared" si="257"/>
        <v>-0.4257005138660358</v>
      </c>
      <c r="AQ466" s="16">
        <f t="shared" si="258"/>
        <v>0.42810619075842538</v>
      </c>
      <c r="AS466" s="4">
        <v>9.6100000000000005E-4</v>
      </c>
      <c r="AT466" s="4">
        <v>0.16152900000000001</v>
      </c>
      <c r="AU466" s="14">
        <v>7.6099999999999996E-4</v>
      </c>
      <c r="AV466" s="4">
        <v>0.51606799999999997</v>
      </c>
      <c r="AW466" s="4">
        <v>0.43947599999999998</v>
      </c>
      <c r="AX466" s="4">
        <v>0.13430800000000001</v>
      </c>
      <c r="AY466" s="14">
        <v>8.2799999999999996E-4</v>
      </c>
      <c r="AZ466" s="38">
        <v>0.55093899999999996</v>
      </c>
      <c r="BA466" s="4">
        <v>2.854924</v>
      </c>
      <c r="BB466" s="4">
        <v>2.5664440000000002</v>
      </c>
      <c r="BC466" s="4">
        <f t="shared" si="230"/>
        <v>1.1124045566550449</v>
      </c>
      <c r="BD466" s="4">
        <v>192.82766899999999</v>
      </c>
      <c r="BE466" s="4">
        <v>3.0719080000000001</v>
      </c>
      <c r="BF466" s="4">
        <v>0.43237300000000001</v>
      </c>
      <c r="BG466" s="4">
        <v>0.4506</v>
      </c>
      <c r="BH466" s="4">
        <v>0.77256100000000005</v>
      </c>
      <c r="BI466" s="38">
        <v>8.9778999999999998E-2</v>
      </c>
      <c r="BJ466" s="4">
        <v>1054.5025370000001</v>
      </c>
      <c r="BK466" s="4">
        <v>0.23564399999999999</v>
      </c>
      <c r="BL466" s="4">
        <v>7.057023</v>
      </c>
      <c r="BM466" s="4">
        <v>8.6655909999999992</v>
      </c>
      <c r="BN466" s="4">
        <v>0.17888799999999999</v>
      </c>
      <c r="BP466" s="11">
        <v>225.57142899999999</v>
      </c>
      <c r="BQ466" s="40">
        <v>31.222023</v>
      </c>
      <c r="BR466" s="40">
        <v>27.492381000000002</v>
      </c>
      <c r="BS466" s="39">
        <v>22.537303000000001</v>
      </c>
      <c r="BT466" s="39">
        <v>38.207430000000002</v>
      </c>
      <c r="BU466" s="40">
        <v>1.018357</v>
      </c>
      <c r="BV466" s="40">
        <v>55.756881999999997</v>
      </c>
      <c r="BW466" s="39">
        <v>51.830798999999999</v>
      </c>
      <c r="BX466" s="39">
        <v>53.910065000000003</v>
      </c>
      <c r="BY466" s="40">
        <v>1.925411</v>
      </c>
      <c r="BZ466" s="40">
        <v>0.43936500000000001</v>
      </c>
      <c r="CA466" s="39">
        <v>5.8598949999999999</v>
      </c>
      <c r="CB466" s="39">
        <v>9.6294620000000002</v>
      </c>
      <c r="CC466" s="39">
        <v>12.72762</v>
      </c>
      <c r="CD466" s="39">
        <v>11.175207</v>
      </c>
      <c r="CE466" s="39">
        <v>9.9866709999999994</v>
      </c>
      <c r="CF466" s="40">
        <v>1.3434060000000001</v>
      </c>
      <c r="CG466" s="40">
        <v>16.220714999999998</v>
      </c>
      <c r="CH466" s="40">
        <v>0.75775199999999998</v>
      </c>
      <c r="CI466" s="40">
        <v>0.71954799999999997</v>
      </c>
      <c r="CJ466" s="40">
        <v>0.880166</v>
      </c>
      <c r="CK466" s="40">
        <v>20.069859000000001</v>
      </c>
      <c r="CL466" s="40">
        <v>0.135714</v>
      </c>
      <c r="CM466" s="41">
        <v>28.683140000000002</v>
      </c>
      <c r="CN466" s="41">
        <v>37.807234000000001</v>
      </c>
      <c r="CO466" s="11">
        <v>797.39974500000005</v>
      </c>
      <c r="CP466" s="40">
        <v>66.476039</v>
      </c>
      <c r="CQ466" s="40">
        <v>22.46772</v>
      </c>
      <c r="CR466" s="40">
        <v>3.6619959999999998</v>
      </c>
      <c r="CS466" s="40">
        <v>33.819001999999998</v>
      </c>
      <c r="CT466" s="40">
        <v>1.4782630000000001</v>
      </c>
      <c r="CU466" s="40">
        <v>18.931857999999998</v>
      </c>
      <c r="CV466" s="40">
        <v>0.163106</v>
      </c>
      <c r="CW466" s="40">
        <v>7.4517670000000003</v>
      </c>
      <c r="CX466" s="40">
        <v>34.153514999999999</v>
      </c>
      <c r="CY466" s="40">
        <v>1.6837960000000001</v>
      </c>
      <c r="CZ466" s="40">
        <v>6.883718</v>
      </c>
      <c r="DA466" s="40">
        <v>3.3256939999999999</v>
      </c>
      <c r="DB466" s="40">
        <v>2.8390599999999999</v>
      </c>
      <c r="DC466" s="40">
        <v>0.96206199999999997</v>
      </c>
    </row>
    <row r="467" spans="1:107" x14ac:dyDescent="0.25">
      <c r="A467" s="4" t="s">
        <v>534</v>
      </c>
      <c r="B467" s="4" t="s">
        <v>56</v>
      </c>
      <c r="C467" s="4" t="s">
        <v>157</v>
      </c>
      <c r="D467" s="4">
        <f t="shared" si="227"/>
        <v>8.4800000000000001E-4</v>
      </c>
      <c r="E467" s="4">
        <f t="shared" si="228"/>
        <v>0.860684</v>
      </c>
      <c r="F467" s="4">
        <f t="shared" si="229"/>
        <v>0.86153199999999996</v>
      </c>
      <c r="H467" s="4">
        <v>0.92335895389319478</v>
      </c>
      <c r="I467" s="4">
        <v>1.1658049086071738</v>
      </c>
      <c r="J467" s="4">
        <v>1.3788660410223941</v>
      </c>
      <c r="K467" s="4">
        <v>1.0426924928267982</v>
      </c>
      <c r="L467" s="4">
        <v>1.1706648858930742</v>
      </c>
      <c r="M467" s="4">
        <v>1.1492977081334392</v>
      </c>
      <c r="O467" s="9">
        <f t="shared" si="231"/>
        <v>1.7226618795618458</v>
      </c>
      <c r="P467" s="9">
        <f t="shared" si="232"/>
        <v>1.7622956624153563</v>
      </c>
      <c r="Q467" s="9">
        <f t="shared" si="233"/>
        <v>1.7218619585605008</v>
      </c>
      <c r="R467" s="9">
        <f t="shared" si="234"/>
        <v>1.2791375452071851</v>
      </c>
      <c r="S467" s="9">
        <f t="shared" si="235"/>
        <v>1.7426341175318738</v>
      </c>
      <c r="T467" s="9">
        <f t="shared" si="236"/>
        <v>1.9968877485267993</v>
      </c>
      <c r="V467" s="16">
        <f t="shared" si="237"/>
        <v>-1.9527345046001561</v>
      </c>
      <c r="W467" s="16">
        <f t="shared" si="238"/>
        <v>-0.4129043319042543</v>
      </c>
      <c r="X467" s="16">
        <f t="shared" si="239"/>
        <v>-0.98661722552570497</v>
      </c>
      <c r="Y467" s="16">
        <f t="shared" si="240"/>
        <v>-0.7210840281858576</v>
      </c>
      <c r="Z467" s="16">
        <f t="shared" si="241"/>
        <v>3.2158046058040441</v>
      </c>
      <c r="AA467" s="16">
        <f t="shared" si="242"/>
        <v>0.42683879373409156</v>
      </c>
      <c r="AB467" s="16">
        <f t="shared" si="243"/>
        <v>-1.7093664250269121</v>
      </c>
      <c r="AC467" s="47">
        <f t="shared" si="244"/>
        <v>1.2199613603265806</v>
      </c>
      <c r="AD467" s="16">
        <f t="shared" si="245"/>
        <v>0.99863374713250797</v>
      </c>
      <c r="AE467" s="16">
        <f t="shared" si="246"/>
        <v>-1.5373358439328149</v>
      </c>
      <c r="AF467" s="16">
        <f t="shared" si="247"/>
        <v>1.9380819717281244</v>
      </c>
      <c r="AG467" s="16">
        <f t="shared" si="248"/>
        <v>-2.4596402398336052</v>
      </c>
      <c r="AH467" s="16">
        <f t="shared" si="249"/>
        <v>-0.83318603397473168</v>
      </c>
      <c r="AI467" s="16">
        <f t="shared" si="250"/>
        <v>-0.79954699755226355</v>
      </c>
      <c r="AJ467" s="16">
        <f t="shared" si="251"/>
        <v>-0.74423145614800312</v>
      </c>
      <c r="AK467" s="16">
        <f t="shared" si="252"/>
        <v>-1.4390278041524716</v>
      </c>
      <c r="AL467" s="47">
        <f t="shared" si="253"/>
        <v>1.0699575113632298</v>
      </c>
      <c r="AM467" s="16">
        <f t="shared" si="254"/>
        <v>1.3947593119734847</v>
      </c>
      <c r="AN467" s="16">
        <f t="shared" si="255"/>
        <v>-0.76739368682478115</v>
      </c>
      <c r="AO467" s="16">
        <f t="shared" si="256"/>
        <v>1.5887584197801903</v>
      </c>
      <c r="AP467" s="16">
        <f t="shared" si="257"/>
        <v>1.0656240349484967</v>
      </c>
      <c r="AQ467" s="16">
        <f t="shared" si="258"/>
        <v>-0.86116474108256402</v>
      </c>
      <c r="AS467" s="4">
        <v>7.3200000000000001E-4</v>
      </c>
      <c r="AT467" s="4">
        <v>0.22922600000000001</v>
      </c>
      <c r="AU467" s="14">
        <v>5.1800000000000001E-4</v>
      </c>
      <c r="AV467" s="4">
        <v>0.86997800000000003</v>
      </c>
      <c r="AW467" s="4">
        <v>0.96037899999999998</v>
      </c>
      <c r="AX467" s="4">
        <v>0.15865299999999999</v>
      </c>
      <c r="AY467" s="14">
        <v>5.9000000000000003E-4</v>
      </c>
      <c r="AZ467" s="38">
        <v>0.59430000000000005</v>
      </c>
      <c r="BA467" s="4">
        <v>3.4830589999999999</v>
      </c>
      <c r="BB467" s="4">
        <v>1.661664</v>
      </c>
      <c r="BC467" s="4">
        <f t="shared" si="230"/>
        <v>2.0961271352090436</v>
      </c>
      <c r="BD467" s="4">
        <v>131.707898</v>
      </c>
      <c r="BE467" s="4">
        <v>0</v>
      </c>
      <c r="BF467" s="4">
        <v>0</v>
      </c>
      <c r="BG467" s="4">
        <v>0</v>
      </c>
      <c r="BH467" s="4">
        <v>8.4800000000000001E-4</v>
      </c>
      <c r="BI467" s="38">
        <v>0.860684</v>
      </c>
      <c r="BJ467" s="4">
        <v>1725.6762699999999</v>
      </c>
      <c r="BK467" s="4">
        <v>0.139545</v>
      </c>
      <c r="BL467" s="4">
        <v>7.6222390000000004</v>
      </c>
      <c r="BM467" s="4">
        <v>14.272059</v>
      </c>
      <c r="BN467" s="4">
        <v>0.163081</v>
      </c>
      <c r="BP467" s="11">
        <v>181.66666699999999</v>
      </c>
      <c r="BQ467" s="40">
        <v>0</v>
      </c>
      <c r="BR467" s="40">
        <v>2.2919399999999999</v>
      </c>
      <c r="BS467" s="39">
        <v>44.528053999999997</v>
      </c>
      <c r="BT467" s="39">
        <v>42.243721999999998</v>
      </c>
      <c r="BU467" s="40">
        <v>2.3652899999999999</v>
      </c>
      <c r="BV467" s="40">
        <v>9.8788409999999995</v>
      </c>
      <c r="BW467" s="39">
        <v>8.9550999999999998</v>
      </c>
      <c r="BX467" s="39">
        <v>24.653597000000001</v>
      </c>
      <c r="BY467" s="40">
        <v>7.1183370000000004</v>
      </c>
      <c r="BZ467" s="40">
        <v>0.74445899999999998</v>
      </c>
      <c r="CA467" s="39">
        <v>19.588353000000001</v>
      </c>
      <c r="CB467" s="39">
        <v>45.796582999999998</v>
      </c>
      <c r="CC467" s="39">
        <v>24.002168000000001</v>
      </c>
      <c r="CD467" s="39">
        <v>9.8812599999999993</v>
      </c>
      <c r="CE467" s="39">
        <v>10.178995</v>
      </c>
      <c r="CF467" s="40">
        <v>1.9090199999999999</v>
      </c>
      <c r="CG467" s="40">
        <v>34.102001999999999</v>
      </c>
      <c r="CH467" s="40">
        <v>10.80312</v>
      </c>
      <c r="CI467" s="40">
        <v>4.8304049999999998</v>
      </c>
      <c r="CJ467" s="40">
        <v>6.8314110000000001</v>
      </c>
      <c r="CK467" s="40">
        <v>38.577834000000003</v>
      </c>
      <c r="CL467" s="40">
        <v>2.085779</v>
      </c>
      <c r="CM467" s="41">
        <v>70.896826000000004</v>
      </c>
      <c r="CN467" s="41">
        <v>56.959629</v>
      </c>
      <c r="CO467" s="11">
        <v>424.43801400000001</v>
      </c>
      <c r="CP467" s="40">
        <v>30.756329000000001</v>
      </c>
      <c r="CQ467" s="40">
        <v>45.042689000000003</v>
      </c>
      <c r="CR467" s="40">
        <v>2.164501</v>
      </c>
      <c r="CS467" s="40">
        <v>22.892500999999999</v>
      </c>
      <c r="CT467" s="40">
        <v>1.5133300000000001</v>
      </c>
      <c r="CU467" s="40">
        <v>14.408001000000001</v>
      </c>
      <c r="CV467" s="40">
        <v>1.146E-2</v>
      </c>
      <c r="CW467" s="40">
        <v>8.3322640000000003</v>
      </c>
      <c r="CX467" s="40">
        <v>49.688107000000002</v>
      </c>
      <c r="CY467" s="40">
        <v>4.1505669999999997</v>
      </c>
      <c r="CZ467" s="40">
        <v>17.069861</v>
      </c>
      <c r="DA467" s="40">
        <v>2.7151990000000001</v>
      </c>
      <c r="DB467" s="40">
        <v>1.9763170000000001</v>
      </c>
      <c r="DC467" s="40">
        <v>0.46022099999999999</v>
      </c>
    </row>
    <row r="468" spans="1:107" x14ac:dyDescent="0.25">
      <c r="A468" s="4" t="s">
        <v>202</v>
      </c>
      <c r="B468" s="4" t="s">
        <v>56</v>
      </c>
      <c r="C468" s="4" t="s">
        <v>98</v>
      </c>
      <c r="D468" s="4">
        <f t="shared" si="227"/>
        <v>0.786744</v>
      </c>
      <c r="E468" s="4">
        <f t="shared" si="228"/>
        <v>7.4249999999999997E-2</v>
      </c>
      <c r="F468" s="4">
        <f t="shared" si="229"/>
        <v>0.86099400000000004</v>
      </c>
      <c r="H468" s="4">
        <v>1.9547637092724786</v>
      </c>
      <c r="I468" s="4">
        <v>1.6683476448075525</v>
      </c>
      <c r="J468" s="4">
        <v>1.6049956731168575</v>
      </c>
      <c r="K468" s="4">
        <v>1.2689986414828545</v>
      </c>
      <c r="L468" s="4">
        <v>1.7647817857699386</v>
      </c>
      <c r="M468" s="4">
        <v>1.4235936794068291</v>
      </c>
      <c r="O468" s="9">
        <f t="shared" si="231"/>
        <v>2.4665883289435451</v>
      </c>
      <c r="P468" s="9">
        <f t="shared" si="232"/>
        <v>2.6237298267459011</v>
      </c>
      <c r="Q468" s="9">
        <f t="shared" si="233"/>
        <v>2.5157639149346198</v>
      </c>
      <c r="R468" s="9">
        <f t="shared" si="234"/>
        <v>2.6377386413465875</v>
      </c>
      <c r="S468" s="9">
        <f t="shared" si="235"/>
        <v>2.5188582543526272</v>
      </c>
      <c r="T468" s="9">
        <f t="shared" si="236"/>
        <v>2.4117069827043336</v>
      </c>
      <c r="V468" s="16">
        <f t="shared" si="237"/>
        <v>-0.40190723378091159</v>
      </c>
      <c r="W468" s="16">
        <f t="shared" si="238"/>
        <v>-0.95237419490428954</v>
      </c>
      <c r="X468" s="16">
        <f t="shared" si="239"/>
        <v>0.80508122691917361</v>
      </c>
      <c r="Y468" s="16">
        <f t="shared" si="240"/>
        <v>-1.2607036843141526</v>
      </c>
      <c r="Z468" s="16">
        <f t="shared" si="241"/>
        <v>-0.72489274587317098</v>
      </c>
      <c r="AA468" s="16">
        <f t="shared" si="242"/>
        <v>-3.5188903638831016E-2</v>
      </c>
      <c r="AB468" s="16">
        <f t="shared" si="243"/>
        <v>0.50857048653124171</v>
      </c>
      <c r="AC468" s="47">
        <f t="shared" si="244"/>
        <v>0.88322640683549636</v>
      </c>
      <c r="AD468" s="16">
        <f t="shared" si="245"/>
        <v>5.2326573869329165E-2</v>
      </c>
      <c r="AE468" s="16">
        <f t="shared" si="246"/>
        <v>-7.1711608684647543E-2</v>
      </c>
      <c r="AF468" s="16">
        <f t="shared" si="247"/>
        <v>-0.15128082478025928</v>
      </c>
      <c r="AG468" s="16">
        <f t="shared" si="248"/>
        <v>0.57995950557877984</v>
      </c>
      <c r="AH468" s="16">
        <f t="shared" si="249"/>
        <v>1.2588782737456043</v>
      </c>
      <c r="AI468" s="16">
        <f t="shared" si="250"/>
        <v>0.95042103549585111</v>
      </c>
      <c r="AJ468" s="16">
        <f t="shared" si="251"/>
        <v>0.83183385960729816</v>
      </c>
      <c r="AK468" s="16">
        <f t="shared" si="252"/>
        <v>0.88011355643861122</v>
      </c>
      <c r="AL468" s="47">
        <f t="shared" si="253"/>
        <v>-1.0406412511936305</v>
      </c>
      <c r="AM468" s="16">
        <f t="shared" si="254"/>
        <v>-0.65898086635204611</v>
      </c>
      <c r="AN468" s="16">
        <f t="shared" si="255"/>
        <v>1.4952259761689943</v>
      </c>
      <c r="AO468" s="16">
        <f t="shared" si="256"/>
        <v>-0.65026158191997663</v>
      </c>
      <c r="AP468" s="16">
        <f t="shared" si="257"/>
        <v>-0.58461759259061108</v>
      </c>
      <c r="AQ468" s="16">
        <f t="shared" si="258"/>
        <v>0.67271449876064793</v>
      </c>
      <c r="AS468" s="4">
        <v>9.4499999999999998E-4</v>
      </c>
      <c r="AT468" s="4">
        <v>0.15668199999999999</v>
      </c>
      <c r="AU468" s="14">
        <v>7.5500000000000003E-4</v>
      </c>
      <c r="AV468" s="4">
        <v>0.19534199999999999</v>
      </c>
      <c r="AW468" s="4">
        <v>0.43188599999999999</v>
      </c>
      <c r="AX468" s="4">
        <v>0.12285500000000001</v>
      </c>
      <c r="AY468" s="14">
        <v>8.1800000000000004E-4</v>
      </c>
      <c r="AZ468" s="38">
        <v>0.54762</v>
      </c>
      <c r="BA468" s="4">
        <v>3.0663589999999998</v>
      </c>
      <c r="BB468" s="4">
        <v>2.5381809999999998</v>
      </c>
      <c r="BC468" s="4">
        <f t="shared" si="230"/>
        <v>1.2080931186546586</v>
      </c>
      <c r="BD468" s="4">
        <v>189.061432</v>
      </c>
      <c r="BE468" s="4">
        <v>3.2495440000000002</v>
      </c>
      <c r="BF468" s="4">
        <v>0.49688700000000002</v>
      </c>
      <c r="BG468" s="4">
        <v>0.63156400000000001</v>
      </c>
      <c r="BH468" s="4">
        <v>0.786744</v>
      </c>
      <c r="BI468" s="38">
        <v>7.4249999999999997E-2</v>
      </c>
      <c r="BJ468" s="4">
        <v>1062.602905</v>
      </c>
      <c r="BK468" s="4">
        <v>0.24324899999999999</v>
      </c>
      <c r="BL468" s="4">
        <v>7.0879919999999998</v>
      </c>
      <c r="BM468" s="4">
        <v>8.0681600000000007</v>
      </c>
      <c r="BN468" s="4">
        <v>0.18188699999999999</v>
      </c>
      <c r="BP468" s="11">
        <v>224</v>
      </c>
      <c r="BQ468" s="21">
        <v>0</v>
      </c>
      <c r="BR468" s="21">
        <v>25.334941000000001</v>
      </c>
      <c r="BS468" s="20">
        <v>0</v>
      </c>
      <c r="BT468" s="20">
        <v>44.412061999999999</v>
      </c>
      <c r="BU468" s="21">
        <v>0.99644699999999997</v>
      </c>
      <c r="BV468" s="21">
        <v>49.043247000000001</v>
      </c>
      <c r="BW468" s="20">
        <v>0</v>
      </c>
      <c r="BX468" s="20">
        <v>56.694606</v>
      </c>
      <c r="BY468" s="21">
        <v>0</v>
      </c>
      <c r="BZ468" s="21">
        <v>0.44829599999999997</v>
      </c>
      <c r="CA468" s="20">
        <v>0</v>
      </c>
      <c r="CB468" s="20">
        <v>5.963317</v>
      </c>
      <c r="CC468" s="20">
        <v>8.0622699999999998</v>
      </c>
      <c r="CD468" s="20">
        <v>11.366186000000001</v>
      </c>
      <c r="CE468" s="20">
        <v>9.8617930000000005</v>
      </c>
      <c r="CF468" s="21">
        <v>1.312187</v>
      </c>
      <c r="CG468" s="21">
        <v>15.695668</v>
      </c>
      <c r="CH468" s="21">
        <v>0.71042899999999998</v>
      </c>
      <c r="CI468" s="21">
        <v>0.63524199999999997</v>
      </c>
      <c r="CJ468" s="21">
        <v>0.76549699999999998</v>
      </c>
      <c r="CK468" s="21">
        <v>19.843834000000001</v>
      </c>
      <c r="CL468" s="21">
        <v>0.123694</v>
      </c>
      <c r="CM468" s="23">
        <v>27.091640000000002</v>
      </c>
      <c r="CN468" s="23">
        <v>36.563433000000003</v>
      </c>
      <c r="CO468" s="22">
        <v>0</v>
      </c>
      <c r="CP468" s="21">
        <v>62.150075000000001</v>
      </c>
      <c r="CQ468" s="21">
        <v>20.567074000000002</v>
      </c>
      <c r="CR468" s="21">
        <v>3.671665</v>
      </c>
      <c r="CS468" s="21">
        <v>30.581668000000001</v>
      </c>
      <c r="CT468" s="21">
        <v>1.357037</v>
      </c>
      <c r="CU468" s="21">
        <v>30.125001999999999</v>
      </c>
      <c r="CV468" s="21">
        <v>0.146513</v>
      </c>
      <c r="CW468" s="21">
        <v>8.1909150000000004</v>
      </c>
      <c r="CX468" s="21">
        <v>30.418382999999999</v>
      </c>
      <c r="CY468" s="21">
        <v>1.5140290000000001</v>
      </c>
      <c r="CZ468" s="21">
        <v>6.2405369999999998</v>
      </c>
      <c r="DA468" s="21">
        <v>3.381923</v>
      </c>
      <c r="DB468" s="21">
        <v>2.7364229999999998</v>
      </c>
      <c r="DC468" s="21">
        <v>0.89890000000000003</v>
      </c>
    </row>
    <row r="469" spans="1:107" x14ac:dyDescent="0.25">
      <c r="A469" s="4" t="s">
        <v>609</v>
      </c>
      <c r="B469" s="4" t="s">
        <v>51</v>
      </c>
      <c r="C469" s="4" t="s">
        <v>114</v>
      </c>
      <c r="D469" s="4">
        <f t="shared" si="227"/>
        <v>0.80926500000000001</v>
      </c>
      <c r="E469" s="4">
        <f t="shared" si="228"/>
        <v>4.9853000000000001E-2</v>
      </c>
      <c r="F469" s="4">
        <f t="shared" si="229"/>
        <v>0.85911800000000005</v>
      </c>
      <c r="H469" s="4">
        <v>1.4415961736530245</v>
      </c>
      <c r="I469" s="4">
        <v>1.3690905290404587</v>
      </c>
      <c r="J469" s="4">
        <v>1.2339888229495881</v>
      </c>
      <c r="K469" s="4">
        <v>1.1969094415892765</v>
      </c>
      <c r="L469" s="4">
        <v>1.365319474044935</v>
      </c>
      <c r="M469" s="4">
        <v>1.1676943730863831</v>
      </c>
      <c r="O469" s="9">
        <f t="shared" si="231"/>
        <v>2.7934409460436118</v>
      </c>
      <c r="P469" s="9">
        <f t="shared" si="232"/>
        <v>2.7083952080523148</v>
      </c>
      <c r="Q469" s="9">
        <f t="shared" si="233"/>
        <v>2.8231302406497121</v>
      </c>
      <c r="R469" s="9">
        <f t="shared" si="234"/>
        <v>2.5446196904145659</v>
      </c>
      <c r="S469" s="9">
        <f t="shared" si="235"/>
        <v>2.8541203247659594</v>
      </c>
      <c r="T469" s="9">
        <f t="shared" si="236"/>
        <v>2.8472060880846639</v>
      </c>
      <c r="V469" s="16">
        <f t="shared" si="237"/>
        <v>5.6788156179710142E-2</v>
      </c>
      <c r="W469" s="16">
        <f t="shared" si="238"/>
        <v>-1.1240669633888618</v>
      </c>
      <c r="X469" s="16">
        <f t="shared" si="239"/>
        <v>1.4023140444007995</v>
      </c>
      <c r="Y469" s="16">
        <f t="shared" si="240"/>
        <v>-1.2553013767623904</v>
      </c>
      <c r="Z469" s="16">
        <f t="shared" si="241"/>
        <v>-1.1349394801978137</v>
      </c>
      <c r="AA469" s="16">
        <f t="shared" si="242"/>
        <v>0.5946881206332163</v>
      </c>
      <c r="AB469" s="16">
        <f t="shared" si="243"/>
        <v>1.2284272034404666</v>
      </c>
      <c r="AC469" s="47">
        <f t="shared" si="244"/>
        <v>1.1111284502297509</v>
      </c>
      <c r="AD469" s="16">
        <f t="shared" si="245"/>
        <v>-1.7545455753118762</v>
      </c>
      <c r="AE469" s="16">
        <f t="shared" si="246"/>
        <v>1.6516417881199723</v>
      </c>
      <c r="AF469" s="16">
        <f t="shared" si="247"/>
        <v>-1.4966813026570696</v>
      </c>
      <c r="AG469" s="16">
        <f t="shared" si="248"/>
        <v>1.1375974607646391</v>
      </c>
      <c r="AH469" s="16">
        <f t="shared" si="249"/>
        <v>1.1716900427194534</v>
      </c>
      <c r="AI469" s="16">
        <f t="shared" si="250"/>
        <v>1.9731102331214898</v>
      </c>
      <c r="AJ469" s="16">
        <f t="shared" si="251"/>
        <v>1.8046729551913008</v>
      </c>
      <c r="AK469" s="16">
        <f t="shared" si="252"/>
        <v>0.94657194607524486</v>
      </c>
      <c r="AL469" s="47">
        <f t="shared" si="253"/>
        <v>-1.1061169020557495</v>
      </c>
      <c r="AM469" s="16">
        <f t="shared" si="254"/>
        <v>1.0368503015124395</v>
      </c>
      <c r="AN469" s="16">
        <f t="shared" si="255"/>
        <v>0.58052580306717549</v>
      </c>
      <c r="AO469" s="16">
        <f t="shared" si="256"/>
        <v>0.70680380294980094</v>
      </c>
      <c r="AP469" s="16">
        <f t="shared" si="257"/>
        <v>-9.6951814697042477E-2</v>
      </c>
      <c r="AQ469" s="16">
        <f t="shared" si="258"/>
        <v>0.41913422881102813</v>
      </c>
      <c r="AS469" s="4">
        <v>1.008E-3</v>
      </c>
      <c r="AT469" s="4">
        <v>0.13359399999999999</v>
      </c>
      <c r="AU469" s="14">
        <v>8.34E-4</v>
      </c>
      <c r="AV469" s="4">
        <v>0.202096</v>
      </c>
      <c r="AW469" s="4">
        <v>0.37689400000000001</v>
      </c>
      <c r="AX469" s="4">
        <v>0.17165800000000001</v>
      </c>
      <c r="AY469" s="14">
        <v>8.92E-4</v>
      </c>
      <c r="AZ469" s="38">
        <v>0.57921299999999998</v>
      </c>
      <c r="BA469" s="4">
        <v>2.270715</v>
      </c>
      <c r="BB469" s="4">
        <v>3.5688330000000001</v>
      </c>
      <c r="BC469" s="4">
        <f t="shared" si="230"/>
        <v>0.63626261021459951</v>
      </c>
      <c r="BD469" s="4">
        <v>199.58337900000001</v>
      </c>
      <c r="BE469" s="4">
        <v>3.1141169999999998</v>
      </c>
      <c r="BF469" s="4">
        <v>0.78727000000000003</v>
      </c>
      <c r="BG469" s="4">
        <v>1.0214019999999999</v>
      </c>
      <c r="BH469" s="4">
        <v>0.80926500000000001</v>
      </c>
      <c r="BI469" s="38">
        <v>4.9853000000000001E-2</v>
      </c>
      <c r="BJ469" s="4">
        <v>1610.121277</v>
      </c>
      <c r="BK469" s="4">
        <v>0.201325</v>
      </c>
      <c r="BL469" s="4">
        <v>7.4117980000000001</v>
      </c>
      <c r="BM469" s="4">
        <v>9.9014849999999992</v>
      </c>
      <c r="BN469" s="4">
        <v>0.17877799999999999</v>
      </c>
      <c r="BP469" s="11">
        <v>176.33333300000001</v>
      </c>
      <c r="BQ469" s="40">
        <v>43.791789999999999</v>
      </c>
      <c r="BR469" s="40">
        <v>54.045231000000001</v>
      </c>
      <c r="BS469" s="39">
        <v>16.091511000000001</v>
      </c>
      <c r="BT469" s="39">
        <v>27.231665</v>
      </c>
      <c r="BU469" s="40">
        <v>0.81152400000000002</v>
      </c>
      <c r="BV469" s="40">
        <v>83.443709999999996</v>
      </c>
      <c r="BW469" s="39">
        <v>54.131889000000001</v>
      </c>
      <c r="BX469" s="39">
        <v>87.400251999999995</v>
      </c>
      <c r="BY469" s="40">
        <v>2.5954359999999999</v>
      </c>
      <c r="BZ469" s="40">
        <v>0.62652200000000002</v>
      </c>
      <c r="CA469" s="39">
        <v>5.2326870000000003</v>
      </c>
      <c r="CB469" s="39">
        <v>12.411878</v>
      </c>
      <c r="CC469" s="39">
        <v>12.602029999999999</v>
      </c>
      <c r="CD469" s="39">
        <v>10.073119</v>
      </c>
      <c r="CE469" s="39">
        <v>8.6787139999999994</v>
      </c>
      <c r="CF469" s="40">
        <v>1.3975109999999999</v>
      </c>
      <c r="CG469" s="40">
        <v>24.922001000000002</v>
      </c>
      <c r="CH469" s="40">
        <v>1.5782910000000001</v>
      </c>
      <c r="CI469" s="40">
        <v>1.661815</v>
      </c>
      <c r="CJ469" s="40">
        <v>1.895842</v>
      </c>
      <c r="CK469" s="40">
        <v>20.244001000000001</v>
      </c>
      <c r="CL469" s="40">
        <v>7.5954999999999995E-2</v>
      </c>
      <c r="CM469" s="41">
        <v>31.768180999999998</v>
      </c>
      <c r="CN469" s="41">
        <v>39.549872999999998</v>
      </c>
      <c r="CO469" s="11">
        <v>895.12481700000001</v>
      </c>
      <c r="CP469" s="40">
        <v>76.514686999999995</v>
      </c>
      <c r="CQ469" s="40">
        <v>15.113543999999999</v>
      </c>
      <c r="CR469" s="40">
        <v>4.322584</v>
      </c>
      <c r="CS469" s="40">
        <v>32.205002</v>
      </c>
      <c r="CT469" s="40">
        <v>1.4482189999999999</v>
      </c>
      <c r="CU469" s="40">
        <v>10.523001000000001</v>
      </c>
      <c r="CV469" s="40">
        <v>4.0551999999999998E-2</v>
      </c>
      <c r="CW469" s="40">
        <v>7.9038310000000003</v>
      </c>
      <c r="CX469" s="40">
        <v>26.933140000000002</v>
      </c>
      <c r="CY469" s="40">
        <v>1.5124899999999999</v>
      </c>
      <c r="CZ469" s="40">
        <v>7.336767</v>
      </c>
      <c r="DA469" s="40">
        <v>3.9163969999999999</v>
      </c>
      <c r="DB469" s="40">
        <v>2.9855670000000001</v>
      </c>
      <c r="DC469" s="40">
        <v>0.99624100000000004</v>
      </c>
    </row>
    <row r="470" spans="1:107" x14ac:dyDescent="0.25">
      <c r="A470" s="4" t="s">
        <v>587</v>
      </c>
      <c r="B470" s="4" t="s">
        <v>56</v>
      </c>
      <c r="C470" s="4" t="s">
        <v>176</v>
      </c>
      <c r="D470" s="4">
        <f t="shared" si="227"/>
        <v>0.85530600000000001</v>
      </c>
      <c r="E470" s="4">
        <f t="shared" si="228"/>
        <v>3.6700000000000001E-3</v>
      </c>
      <c r="F470" s="4">
        <f t="shared" si="229"/>
        <v>0.85897599999999996</v>
      </c>
      <c r="H470" s="4">
        <v>1.3436328358554963</v>
      </c>
      <c r="I470" s="4">
        <v>1.306595886404551</v>
      </c>
      <c r="J470" s="4">
        <v>1.2076891546690189</v>
      </c>
      <c r="K470" s="4">
        <v>1.0446869250733213</v>
      </c>
      <c r="L470" s="4">
        <v>1.3022735104741259</v>
      </c>
      <c r="M470" s="4">
        <v>1.2760633719997936</v>
      </c>
      <c r="O470" s="9">
        <f t="shared" si="231"/>
        <v>2.8341389992588679</v>
      </c>
      <c r="P470" s="9">
        <f t="shared" si="232"/>
        <v>2.3881953835730765</v>
      </c>
      <c r="Q470" s="9">
        <f t="shared" si="233"/>
        <v>2.8916511831543099</v>
      </c>
      <c r="R470" s="9">
        <f t="shared" si="234"/>
        <v>2.3842838211148401</v>
      </c>
      <c r="S470" s="9">
        <f t="shared" si="235"/>
        <v>2.8793329661980493</v>
      </c>
      <c r="T470" s="9">
        <f t="shared" si="236"/>
        <v>3.096951676116154</v>
      </c>
      <c r="V470" s="16">
        <f t="shared" si="237"/>
        <v>-1.0207819662674646</v>
      </c>
      <c r="W470" s="16">
        <f t="shared" si="238"/>
        <v>-0.810018223529542</v>
      </c>
      <c r="X470" s="16">
        <f t="shared" si="239"/>
        <v>0.15492904586322592</v>
      </c>
      <c r="Y470" s="16">
        <f t="shared" si="240"/>
        <v>-0.98926372554368414</v>
      </c>
      <c r="Z470" s="16">
        <f t="shared" si="241"/>
        <v>-8.5934753217726985E-3</v>
      </c>
      <c r="AA470" s="16">
        <f t="shared" si="242"/>
        <v>-0.49564200524999347</v>
      </c>
      <c r="AB470" s="16">
        <f t="shared" si="243"/>
        <v>-0.31829195856719278</v>
      </c>
      <c r="AC470" s="47">
        <f t="shared" si="244"/>
        <v>0.87871063817899631</v>
      </c>
      <c r="AD470" s="16">
        <f t="shared" si="245"/>
        <v>-1.5236893189998018</v>
      </c>
      <c r="AE470" s="16">
        <f t="shared" si="246"/>
        <v>1.641216243485045</v>
      </c>
      <c r="AF470" s="16">
        <f t="shared" si="247"/>
        <v>-1.4269261434050815</v>
      </c>
      <c r="AG470" s="16">
        <f t="shared" si="248"/>
        <v>0.63294576569427452</v>
      </c>
      <c r="AH470" s="16">
        <f t="shared" si="249"/>
        <v>1.4184723883148231</v>
      </c>
      <c r="AI470" s="16">
        <f t="shared" si="250"/>
        <v>1.804754607227073</v>
      </c>
      <c r="AJ470" s="16">
        <f t="shared" si="251"/>
        <v>2.4900459064366207</v>
      </c>
      <c r="AK470" s="16">
        <f t="shared" si="252"/>
        <v>1.0824367263807484</v>
      </c>
      <c r="AL470" s="47">
        <f t="shared" si="253"/>
        <v>-1.2300609108996747</v>
      </c>
      <c r="AM470" s="16">
        <f t="shared" si="254"/>
        <v>2.0478746810443291</v>
      </c>
      <c r="AN470" s="16">
        <f t="shared" si="255"/>
        <v>-0.67407786199040265</v>
      </c>
      <c r="AO470" s="16">
        <f t="shared" si="256"/>
        <v>1.3199068715093214</v>
      </c>
      <c r="AP470" s="16">
        <f t="shared" si="257"/>
        <v>-8.0921813048016503E-2</v>
      </c>
      <c r="AQ470" s="16">
        <f t="shared" si="258"/>
        <v>-0.77813331142392439</v>
      </c>
      <c r="AS470" s="4">
        <v>8.5999999999999998E-4</v>
      </c>
      <c r="AT470" s="4">
        <v>0.17582500000000001</v>
      </c>
      <c r="AU470" s="14">
        <v>6.69E-4</v>
      </c>
      <c r="AV470" s="4">
        <v>0.53469800000000001</v>
      </c>
      <c r="AW470" s="4">
        <v>0.52795000000000003</v>
      </c>
      <c r="AX470" s="4">
        <v>8.7179000000000006E-2</v>
      </c>
      <c r="AY470" s="14">
        <v>7.3300000000000004E-4</v>
      </c>
      <c r="AZ470" s="38">
        <v>0.54699399999999998</v>
      </c>
      <c r="BA470" s="4">
        <v>2.3723709999999998</v>
      </c>
      <c r="BB470" s="4">
        <v>3.5625979999999999</v>
      </c>
      <c r="BC470" s="4">
        <f t="shared" si="230"/>
        <v>0.66591038337752384</v>
      </c>
      <c r="BD470" s="4">
        <v>190.061218</v>
      </c>
      <c r="BE470" s="4">
        <v>3.4974370000000001</v>
      </c>
      <c r="BF470" s="4">
        <v>0.73946699999999999</v>
      </c>
      <c r="BG470" s="4">
        <v>1.296046</v>
      </c>
      <c r="BH470" s="4">
        <v>0.85530600000000001</v>
      </c>
      <c r="BI470" s="38">
        <v>3.6700000000000001E-3</v>
      </c>
      <c r="BJ470" s="4">
        <v>1936.5419919999999</v>
      </c>
      <c r="BK470" s="4">
        <v>0.14382200000000001</v>
      </c>
      <c r="BL470" s="4">
        <v>7.5580889999999998</v>
      </c>
      <c r="BM470" s="4">
        <v>9.961748</v>
      </c>
      <c r="BN470" s="4">
        <v>0.16409899999999999</v>
      </c>
      <c r="BP470" s="11">
        <v>165</v>
      </c>
      <c r="BQ470" s="40">
        <v>54.412883999999998</v>
      </c>
      <c r="BR470" s="40">
        <v>0</v>
      </c>
      <c r="BS470" s="39">
        <v>14.251795</v>
      </c>
      <c r="BT470" s="39">
        <v>0</v>
      </c>
      <c r="BU470" s="40">
        <v>0.44760800000000001</v>
      </c>
      <c r="BV470" s="40">
        <v>0</v>
      </c>
      <c r="BW470" s="39">
        <v>49.171356000000003</v>
      </c>
      <c r="BX470" s="39">
        <v>63.185507000000001</v>
      </c>
      <c r="BY470" s="40">
        <v>2.385141</v>
      </c>
      <c r="BZ470" s="40">
        <v>0.25526300000000002</v>
      </c>
      <c r="CA470" s="39">
        <v>5.6341960000000002</v>
      </c>
      <c r="CB470" s="39">
        <v>0</v>
      </c>
      <c r="CC470" s="39">
        <v>4.2957190000000001</v>
      </c>
      <c r="CD470" s="39">
        <v>8.5817809999999994</v>
      </c>
      <c r="CE470" s="39">
        <v>7.7450450000000002</v>
      </c>
      <c r="CF470" s="40">
        <v>1.3170109999999999</v>
      </c>
      <c r="CG470" s="40">
        <v>15.638</v>
      </c>
      <c r="CH470" s="40">
        <v>1.621408</v>
      </c>
      <c r="CI470" s="40">
        <v>1.8279989999999999</v>
      </c>
      <c r="CJ470" s="40">
        <v>2.0275259999999999</v>
      </c>
      <c r="CK470" s="40">
        <v>15.520001000000001</v>
      </c>
      <c r="CL470" s="40">
        <v>4.3415000000000002E-2</v>
      </c>
      <c r="CM470" s="41">
        <v>28.044015000000002</v>
      </c>
      <c r="CN470" s="41">
        <v>30.833261</v>
      </c>
      <c r="CO470" s="11">
        <v>456.532893</v>
      </c>
      <c r="CP470" s="40">
        <v>62.353653999999999</v>
      </c>
      <c r="CQ470" s="40">
        <v>13.441869000000001</v>
      </c>
      <c r="CR470" s="40">
        <v>4.9136579999999999</v>
      </c>
      <c r="CS470" s="40">
        <v>28.235002000000001</v>
      </c>
      <c r="CT470" s="40">
        <v>1.129256</v>
      </c>
      <c r="CU470" s="40">
        <v>11.886334</v>
      </c>
      <c r="CV470" s="40">
        <v>-0.16130700000000001</v>
      </c>
      <c r="CW470" s="40">
        <v>7.9136689999999996</v>
      </c>
      <c r="CX470" s="40">
        <v>24.516936000000001</v>
      </c>
      <c r="CY470" s="40">
        <v>0.82887100000000002</v>
      </c>
      <c r="CZ470" s="40">
        <v>5.9012310000000001</v>
      </c>
      <c r="DA470" s="40">
        <v>3.8919739999999998</v>
      </c>
      <c r="DB470" s="40">
        <v>2.726388</v>
      </c>
      <c r="DC470" s="40">
        <v>0.76324199999999998</v>
      </c>
    </row>
    <row r="471" spans="1:107" x14ac:dyDescent="0.25">
      <c r="A471" s="4" t="s">
        <v>482</v>
      </c>
      <c r="B471" s="4" t="s">
        <v>56</v>
      </c>
      <c r="C471" s="4" t="s">
        <v>76</v>
      </c>
      <c r="D471" s="4">
        <f t="shared" si="227"/>
        <v>0.84339699999999995</v>
      </c>
      <c r="E471" s="4">
        <f t="shared" si="228"/>
        <v>1.5084E-2</v>
      </c>
      <c r="F471" s="4">
        <f t="shared" si="229"/>
        <v>0.85848099999999994</v>
      </c>
      <c r="H471" s="4">
        <v>0.94361555455822543</v>
      </c>
      <c r="I471" s="4">
        <v>0.97492995708512975</v>
      </c>
      <c r="J471" s="4">
        <v>1.129565482883784</v>
      </c>
      <c r="K471" s="4">
        <v>1.2101504836979957</v>
      </c>
      <c r="L471" s="4">
        <v>1.0288957064979332</v>
      </c>
      <c r="M471" s="4">
        <v>0.87033845284022504</v>
      </c>
      <c r="O471" s="9">
        <f t="shared" si="231"/>
        <v>2.6218455306392823</v>
      </c>
      <c r="P471" s="9">
        <f t="shared" si="232"/>
        <v>2.5423240992775571</v>
      </c>
      <c r="Q471" s="9">
        <f t="shared" si="233"/>
        <v>2.6572282974458084</v>
      </c>
      <c r="R471" s="9">
        <f t="shared" si="234"/>
        <v>2.5380612326280256</v>
      </c>
      <c r="S471" s="9">
        <f t="shared" si="235"/>
        <v>2.6527763979914099</v>
      </c>
      <c r="T471" s="9">
        <f t="shared" si="236"/>
        <v>2.6286072144253168</v>
      </c>
      <c r="V471" s="16">
        <f t="shared" si="237"/>
        <v>-0.1325147031691177</v>
      </c>
      <c r="W471" s="16">
        <f t="shared" si="238"/>
        <v>-0.72623173606784441</v>
      </c>
      <c r="X471" s="16">
        <f t="shared" si="239"/>
        <v>0.76728168150894405</v>
      </c>
      <c r="Y471" s="16">
        <f t="shared" si="240"/>
        <v>-1.1383998886075835</v>
      </c>
      <c r="Z471" s="16">
        <f t="shared" si="241"/>
        <v>-0.92769408207046578</v>
      </c>
      <c r="AA471" s="16">
        <f t="shared" si="242"/>
        <v>-5.4935883274022185E-2</v>
      </c>
      <c r="AB471" s="16">
        <f t="shared" si="243"/>
        <v>0.5961206277769584</v>
      </c>
      <c r="AC471" s="47">
        <f t="shared" si="244"/>
        <v>0.40724563485173049</v>
      </c>
      <c r="AD471" s="16">
        <f t="shared" si="245"/>
        <v>-1.271476996795317</v>
      </c>
      <c r="AE471" s="16">
        <f t="shared" si="246"/>
        <v>0.74865919892109445</v>
      </c>
      <c r="AF471" s="16">
        <f t="shared" si="247"/>
        <v>-1.0645309818174888</v>
      </c>
      <c r="AG471" s="16">
        <f t="shared" si="248"/>
        <v>1.1564204069352992</v>
      </c>
      <c r="AH471" s="16">
        <f t="shared" si="249"/>
        <v>1.2800439222737097</v>
      </c>
      <c r="AI471" s="16">
        <f t="shared" si="250"/>
        <v>0.92918420048249784</v>
      </c>
      <c r="AJ471" s="16">
        <f t="shared" si="251"/>
        <v>1.2349337932945723</v>
      </c>
      <c r="AK471" s="16">
        <f t="shared" si="252"/>
        <v>1.0472938392006643</v>
      </c>
      <c r="AL471" s="47">
        <f t="shared" si="253"/>
        <v>-1.1994284938426503</v>
      </c>
      <c r="AM471" s="16">
        <f t="shared" si="254"/>
        <v>-0.31260083507666669</v>
      </c>
      <c r="AN471" s="16">
        <f t="shared" si="255"/>
        <v>0.62372555363347659</v>
      </c>
      <c r="AO471" s="16">
        <f t="shared" si="256"/>
        <v>-0.41358420880227192</v>
      </c>
      <c r="AP471" s="16">
        <f t="shared" si="257"/>
        <v>0.11178640168841303</v>
      </c>
      <c r="AQ471" s="16">
        <f t="shared" si="258"/>
        <v>0.51635767100464225</v>
      </c>
      <c r="AS471" s="4">
        <v>9.8200000000000002E-4</v>
      </c>
      <c r="AT471" s="4">
        <v>0.18709200000000001</v>
      </c>
      <c r="AU471" s="14">
        <v>7.5000000000000002E-4</v>
      </c>
      <c r="AV471" s="4">
        <v>0.34824699999999997</v>
      </c>
      <c r="AW471" s="4">
        <v>0.40468799999999999</v>
      </c>
      <c r="AX471" s="4">
        <v>0.121325</v>
      </c>
      <c r="AY471" s="14">
        <v>8.2700000000000004E-4</v>
      </c>
      <c r="AZ471" s="38">
        <v>0.48163699999999998</v>
      </c>
      <c r="BA471" s="4">
        <v>2.4834309999999999</v>
      </c>
      <c r="BB471" s="4">
        <v>3.0288040000000001</v>
      </c>
      <c r="BC471" s="4">
        <f t="shared" si="230"/>
        <v>0.81993783684913246</v>
      </c>
      <c r="BD471" s="4">
        <v>199.938545</v>
      </c>
      <c r="BE471" s="4">
        <v>3.2824200000000001</v>
      </c>
      <c r="BF471" s="4">
        <v>0.49085699999999999</v>
      </c>
      <c r="BG471" s="4">
        <v>0.79309499999999999</v>
      </c>
      <c r="BH471" s="4">
        <v>0.84339699999999995</v>
      </c>
      <c r="BI471" s="38">
        <v>1.5084E-2</v>
      </c>
      <c r="BJ471" s="4">
        <v>1174.4356359999999</v>
      </c>
      <c r="BK471" s="4">
        <v>0.20330500000000001</v>
      </c>
      <c r="BL471" s="4">
        <v>7.1444650000000003</v>
      </c>
      <c r="BM471" s="4">
        <v>10.686213</v>
      </c>
      <c r="BN471" s="4">
        <v>0.17996999999999999</v>
      </c>
      <c r="BP471" s="11">
        <v>217.63636399999999</v>
      </c>
      <c r="BQ471" s="40">
        <v>41.399681000000001</v>
      </c>
      <c r="BR471" s="40">
        <v>49.326790000000003</v>
      </c>
      <c r="BS471" s="39">
        <v>22.65033</v>
      </c>
      <c r="BT471" s="39">
        <v>38.995165</v>
      </c>
      <c r="BU471" s="40">
        <v>1.135853</v>
      </c>
      <c r="BV471" s="40">
        <v>72.766945000000007</v>
      </c>
      <c r="BW471" s="39">
        <v>58.544884000000003</v>
      </c>
      <c r="BX471" s="39">
        <v>93.97681</v>
      </c>
      <c r="BY471" s="40">
        <v>2.4828299999999999</v>
      </c>
      <c r="BZ471" s="40">
        <v>0.57944799999999996</v>
      </c>
      <c r="CA471" s="39">
        <v>5.3461930000000004</v>
      </c>
      <c r="CB471" s="39">
        <v>13.746924</v>
      </c>
      <c r="CC471" s="39">
        <v>10.082325000000001</v>
      </c>
      <c r="CD471" s="39">
        <v>10.586781999999999</v>
      </c>
      <c r="CE471" s="39">
        <v>10.328234999999999</v>
      </c>
      <c r="CF471" s="40">
        <v>1.528076</v>
      </c>
      <c r="CG471" s="40">
        <v>21.424454999999998</v>
      </c>
      <c r="CH471" s="40">
        <v>1.245546</v>
      </c>
      <c r="CI471" s="40">
        <v>1.0197229999999999</v>
      </c>
      <c r="CJ471" s="40">
        <v>1.4941420000000001</v>
      </c>
      <c r="CK471" s="40">
        <v>18.410546</v>
      </c>
      <c r="CL471" s="40">
        <v>-9.1319999999999995E-3</v>
      </c>
      <c r="CM471" s="41">
        <v>32.422584999999998</v>
      </c>
      <c r="CN471" s="41">
        <v>32.941384999999997</v>
      </c>
      <c r="CO471" s="11">
        <v>825.56978400000003</v>
      </c>
      <c r="CP471" s="40">
        <v>77.476455999999999</v>
      </c>
      <c r="CQ471" s="40">
        <v>23.256848999999999</v>
      </c>
      <c r="CR471" s="40">
        <v>4.7521769999999997</v>
      </c>
      <c r="CS471" s="40">
        <v>30.751728</v>
      </c>
      <c r="CT471" s="40">
        <v>1.439967</v>
      </c>
      <c r="CU471" s="40">
        <v>12.244363999999999</v>
      </c>
      <c r="CV471" s="40">
        <v>0.138622</v>
      </c>
      <c r="CW471" s="40">
        <v>7.8790360000000002</v>
      </c>
      <c r="CX471" s="40">
        <v>27.692643</v>
      </c>
      <c r="CY471" s="40">
        <v>1.7207479999999999</v>
      </c>
      <c r="CZ471" s="40">
        <v>7.0056070000000004</v>
      </c>
      <c r="DA471" s="40">
        <v>3.5336120000000002</v>
      </c>
      <c r="DB471" s="40">
        <v>3.0878999999999999</v>
      </c>
      <c r="DC471" s="40">
        <v>1.2597499999999999</v>
      </c>
    </row>
    <row r="472" spans="1:107" x14ac:dyDescent="0.25">
      <c r="A472" s="4" t="s">
        <v>588</v>
      </c>
      <c r="B472" s="4" t="s">
        <v>56</v>
      </c>
      <c r="C472" s="4" t="s">
        <v>76</v>
      </c>
      <c r="D472" s="4">
        <f t="shared" si="227"/>
        <v>0.79874599999999996</v>
      </c>
      <c r="E472" s="4">
        <f t="shared" si="228"/>
        <v>5.9276000000000002E-2</v>
      </c>
      <c r="F472" s="4">
        <f t="shared" si="229"/>
        <v>0.85802199999999995</v>
      </c>
      <c r="H472" s="4">
        <v>1.1508146034834692</v>
      </c>
      <c r="I472" s="4">
        <v>1.2918141710073261</v>
      </c>
      <c r="J472" s="4">
        <v>1.4163131068079116</v>
      </c>
      <c r="K472" s="4">
        <v>1.0046120753575067</v>
      </c>
      <c r="L472" s="4">
        <v>1.3026330159643438</v>
      </c>
      <c r="M472" s="4">
        <v>1.3273329723817544</v>
      </c>
      <c r="O472" s="9">
        <f t="shared" si="231"/>
        <v>2.584210343065199</v>
      </c>
      <c r="P472" s="9">
        <f t="shared" si="232"/>
        <v>2.604543854459759</v>
      </c>
      <c r="Q472" s="9">
        <f t="shared" si="233"/>
        <v>2.6446268580483241</v>
      </c>
      <c r="R472" s="9">
        <f t="shared" si="234"/>
        <v>2.7299834159282415</v>
      </c>
      <c r="S472" s="9">
        <f t="shared" si="235"/>
        <v>2.6346708087724351</v>
      </c>
      <c r="T472" s="9">
        <f t="shared" si="236"/>
        <v>2.519843534192916</v>
      </c>
      <c r="V472" s="16">
        <f t="shared" si="237"/>
        <v>0.1150351898255032</v>
      </c>
      <c r="W472" s="16">
        <f t="shared" si="238"/>
        <v>-0.99344571085804434</v>
      </c>
      <c r="X472" s="16">
        <f t="shared" si="239"/>
        <v>1.304035226334203</v>
      </c>
      <c r="Y472" s="16">
        <f t="shared" si="240"/>
        <v>-0.38674645994947221</v>
      </c>
      <c r="Z472" s="16">
        <f t="shared" si="241"/>
        <v>-1.0909387932024377</v>
      </c>
      <c r="AA472" s="16">
        <f t="shared" si="242"/>
        <v>0.52397328310301217</v>
      </c>
      <c r="AB472" s="16">
        <f t="shared" si="243"/>
        <v>1.1700604426099885</v>
      </c>
      <c r="AC472" s="47">
        <f t="shared" si="244"/>
        <v>0.87481524668616895</v>
      </c>
      <c r="AD472" s="16">
        <f t="shared" si="245"/>
        <v>-0.65892534628944488</v>
      </c>
      <c r="AE472" s="16">
        <f t="shared" si="246"/>
        <v>0.34828149873589231</v>
      </c>
      <c r="AF472" s="16">
        <f t="shared" si="247"/>
        <v>-0.67141074321010152</v>
      </c>
      <c r="AG472" s="16">
        <f t="shared" si="248"/>
        <v>0.86580286478447255</v>
      </c>
      <c r="AH472" s="16">
        <f t="shared" si="249"/>
        <v>1.0856246031227046</v>
      </c>
      <c r="AI472" s="16">
        <f t="shared" si="250"/>
        <v>0.678318363859583</v>
      </c>
      <c r="AJ472" s="16">
        <f t="shared" si="251"/>
        <v>0.8776636401581942</v>
      </c>
      <c r="AK472" s="16">
        <f t="shared" si="252"/>
        <v>0.91553088215322753</v>
      </c>
      <c r="AL472" s="47">
        <f t="shared" si="253"/>
        <v>-1.0808278477427704</v>
      </c>
      <c r="AM472" s="16">
        <f t="shared" si="254"/>
        <v>-0.37172633551916551</v>
      </c>
      <c r="AN472" s="16">
        <f t="shared" si="255"/>
        <v>1.4728842869872307</v>
      </c>
      <c r="AO472" s="16">
        <f t="shared" si="256"/>
        <v>-0.37389979242539517</v>
      </c>
      <c r="AP472" s="16">
        <f t="shared" si="257"/>
        <v>-2.2175819085125829E-2</v>
      </c>
      <c r="AQ472" s="16">
        <f t="shared" si="258"/>
        <v>2.2158103904225523</v>
      </c>
      <c r="AS472" s="4">
        <v>1.016E-3</v>
      </c>
      <c r="AT472" s="4">
        <v>0.15115899999999999</v>
      </c>
      <c r="AU472" s="14">
        <v>8.2100000000000001E-4</v>
      </c>
      <c r="AV472" s="4">
        <v>1.2879689999999999</v>
      </c>
      <c r="AW472" s="4">
        <v>0.382795</v>
      </c>
      <c r="AX472" s="4">
        <v>0.16617899999999999</v>
      </c>
      <c r="AY472" s="14">
        <v>8.8599999999999996E-4</v>
      </c>
      <c r="AZ472" s="38">
        <v>0.546454</v>
      </c>
      <c r="BA472" s="4">
        <v>2.7531639999999999</v>
      </c>
      <c r="BB472" s="4">
        <v>2.789358</v>
      </c>
      <c r="BC472" s="4">
        <f t="shared" si="230"/>
        <v>0.98702425432662277</v>
      </c>
      <c r="BD472" s="4">
        <v>194.454947</v>
      </c>
      <c r="BE472" s="4">
        <v>2.9804339999999998</v>
      </c>
      <c r="BF472" s="4">
        <v>0.419626</v>
      </c>
      <c r="BG472" s="4">
        <v>0.64992899999999998</v>
      </c>
      <c r="BH472" s="4">
        <v>0.79874599999999996</v>
      </c>
      <c r="BI472" s="38">
        <v>5.9276000000000002E-2</v>
      </c>
      <c r="BJ472" s="4">
        <v>1155.3462959999999</v>
      </c>
      <c r="BK472" s="4">
        <v>0.242225</v>
      </c>
      <c r="BL472" s="4">
        <v>7.1539339999999996</v>
      </c>
      <c r="BM472" s="4">
        <v>10.182596999999999</v>
      </c>
      <c r="BN472" s="4">
        <v>0.20080600000000001</v>
      </c>
      <c r="BP472" s="11">
        <v>199.42857100000001</v>
      </c>
      <c r="BQ472" s="40">
        <v>38.615107999999999</v>
      </c>
      <c r="BR472" s="40">
        <v>36.664503000000003</v>
      </c>
      <c r="BS472" s="39">
        <v>23.784862</v>
      </c>
      <c r="BT472" s="39">
        <v>56.857728000000002</v>
      </c>
      <c r="BU472" s="40">
        <v>1.1659269999999999</v>
      </c>
      <c r="BV472" s="40">
        <v>70.294590999999997</v>
      </c>
      <c r="BW472" s="39">
        <v>61.249389999999998</v>
      </c>
      <c r="BX472" s="39">
        <v>78.897086000000002</v>
      </c>
      <c r="BY472" s="40">
        <v>2.5222009999999999</v>
      </c>
      <c r="BZ472" s="40">
        <v>0.60082800000000003</v>
      </c>
      <c r="CA472" s="39">
        <v>4.5283009999999999</v>
      </c>
      <c r="CB472" s="39">
        <v>8.3747150000000001</v>
      </c>
      <c r="CC472" s="39">
        <v>5.5557379999999998</v>
      </c>
      <c r="CD472" s="39">
        <v>10.996039</v>
      </c>
      <c r="CE472" s="39">
        <v>10.654531</v>
      </c>
      <c r="CF472" s="40">
        <v>1.4252959999999999</v>
      </c>
      <c r="CG472" s="40">
        <v>15.126001</v>
      </c>
      <c r="CH472" s="40">
        <v>1.0820419999999999</v>
      </c>
      <c r="CI472" s="40">
        <v>1.0284819999999999</v>
      </c>
      <c r="CJ472" s="40">
        <v>1.144433</v>
      </c>
      <c r="CK472" s="40">
        <v>16.088144</v>
      </c>
      <c r="CL472" s="40">
        <v>2.2800000000000001E-2</v>
      </c>
      <c r="CM472" s="41">
        <v>27.900777000000001</v>
      </c>
      <c r="CN472" s="41">
        <v>30.700989</v>
      </c>
      <c r="CO472" s="11">
        <v>694.11741900000004</v>
      </c>
      <c r="CP472" s="40">
        <v>72.209102000000001</v>
      </c>
      <c r="CQ472" s="40">
        <v>19.388732000000001</v>
      </c>
      <c r="CR472" s="40">
        <v>4.147589</v>
      </c>
      <c r="CS472" s="40">
        <v>28.205000999999999</v>
      </c>
      <c r="CT472" s="40">
        <v>1.3052269999999999</v>
      </c>
      <c r="CU472" s="40">
        <v>19.844571999999999</v>
      </c>
      <c r="CV472" s="40">
        <v>0.18665300000000001</v>
      </c>
      <c r="CW472" s="40">
        <v>7.6280910000000004</v>
      </c>
      <c r="CX472" s="40">
        <v>32.243001999999997</v>
      </c>
      <c r="CY472" s="40">
        <v>1.6768620000000001</v>
      </c>
      <c r="CZ472" s="40">
        <v>7.2996420000000004</v>
      </c>
      <c r="DA472" s="40">
        <v>4.0741189999999996</v>
      </c>
      <c r="DB472" s="40">
        <v>3.1261459999999999</v>
      </c>
      <c r="DC472" s="40">
        <v>1.167681</v>
      </c>
    </row>
    <row r="473" spans="1:107" x14ac:dyDescent="0.25">
      <c r="A473" s="4" t="s">
        <v>143</v>
      </c>
      <c r="B473" s="4" t="s">
        <v>56</v>
      </c>
      <c r="C473" s="4" t="s">
        <v>87</v>
      </c>
      <c r="D473" s="4">
        <f t="shared" si="227"/>
        <v>0.83604199999999995</v>
      </c>
      <c r="E473" s="4">
        <f t="shared" si="228"/>
        <v>1.9512000000000002E-2</v>
      </c>
      <c r="F473" s="4">
        <f t="shared" si="229"/>
        <v>0.85555399999999993</v>
      </c>
      <c r="H473" s="4">
        <v>0.53357531409232051</v>
      </c>
      <c r="I473" s="4">
        <v>1.421362872947066</v>
      </c>
      <c r="J473" s="4">
        <v>1.2367870467950604</v>
      </c>
      <c r="K473" s="4">
        <v>1.1135423947340737</v>
      </c>
      <c r="L473" s="4">
        <v>1.0773945827890248</v>
      </c>
      <c r="M473" s="4">
        <v>0.9904310041852622</v>
      </c>
      <c r="O473" s="9">
        <f t="shared" si="231"/>
        <v>2.7537578251323103</v>
      </c>
      <c r="P473" s="9">
        <f t="shared" si="232"/>
        <v>2.6176583561043669</v>
      </c>
      <c r="Q473" s="9">
        <f t="shared" si="233"/>
        <v>2.8232832877788945</v>
      </c>
      <c r="R473" s="9">
        <f t="shared" si="234"/>
        <v>2.6211472698944474</v>
      </c>
      <c r="S473" s="9">
        <f t="shared" si="235"/>
        <v>2.8113165055027807</v>
      </c>
      <c r="T473" s="9">
        <f t="shared" si="236"/>
        <v>2.7014132199070651</v>
      </c>
      <c r="V473" s="16">
        <f t="shared" si="237"/>
        <v>-0.21260437443208377</v>
      </c>
      <c r="W473" s="16">
        <f t="shared" si="238"/>
        <v>-1.0880447973052134</v>
      </c>
      <c r="X473" s="16">
        <f t="shared" si="239"/>
        <v>1.1452771356112392</v>
      </c>
      <c r="Y473" s="16">
        <f t="shared" si="240"/>
        <v>-1.0868979965965011</v>
      </c>
      <c r="Z473" s="16">
        <f t="shared" si="241"/>
        <v>-1.1197580874300481</v>
      </c>
      <c r="AA473" s="16">
        <f t="shared" si="242"/>
        <v>0.21447487025864403</v>
      </c>
      <c r="AB473" s="16">
        <f t="shared" si="243"/>
        <v>0.88795443192934664</v>
      </c>
      <c r="AC473" s="47">
        <f t="shared" si="244"/>
        <v>1.1303745696794985</v>
      </c>
      <c r="AD473" s="16">
        <f t="shared" si="245"/>
        <v>-1.0116887669114325</v>
      </c>
      <c r="AE473" s="16">
        <f t="shared" si="246"/>
        <v>0.75655987228116361</v>
      </c>
      <c r="AF473" s="16">
        <f t="shared" si="247"/>
        <v>-0.97881061338267383</v>
      </c>
      <c r="AG473" s="16">
        <f t="shared" si="248"/>
        <v>1.2127338034817809</v>
      </c>
      <c r="AH473" s="16">
        <f t="shared" si="249"/>
        <v>1.314269102995288</v>
      </c>
      <c r="AI473" s="16">
        <f t="shared" si="250"/>
        <v>0.98015260451454611</v>
      </c>
      <c r="AJ473" s="16">
        <f t="shared" si="251"/>
        <v>1.4975872227942923</v>
      </c>
      <c r="AK473" s="16">
        <f t="shared" si="252"/>
        <v>1.0255895873567213</v>
      </c>
      <c r="AL473" s="47">
        <f t="shared" si="253"/>
        <v>-1.1875448121597603</v>
      </c>
      <c r="AM473" s="16">
        <f t="shared" si="254"/>
        <v>-0.25622011021221996</v>
      </c>
      <c r="AN473" s="16">
        <f t="shared" si="255"/>
        <v>0.47030098495558326</v>
      </c>
      <c r="AO473" s="16">
        <f t="shared" si="256"/>
        <v>-0.2570300453469615</v>
      </c>
      <c r="AP473" s="16">
        <f t="shared" si="257"/>
        <v>-1.6457867515382016E-2</v>
      </c>
      <c r="AQ473" s="16">
        <f t="shared" si="258"/>
        <v>1.4693431563990962</v>
      </c>
      <c r="AS473" s="4">
        <v>9.7099999999999997E-4</v>
      </c>
      <c r="AT473" s="4">
        <v>0.13843800000000001</v>
      </c>
      <c r="AU473" s="14">
        <v>8.0000000000000004E-4</v>
      </c>
      <c r="AV473" s="4">
        <v>0.41263499999999997</v>
      </c>
      <c r="AW473" s="4">
        <v>0.37892999999999999</v>
      </c>
      <c r="AX473" s="4">
        <v>0.14219899999999999</v>
      </c>
      <c r="AY473" s="14">
        <v>8.5700000000000001E-4</v>
      </c>
      <c r="AZ473" s="38">
        <v>0.58188099999999998</v>
      </c>
      <c r="BA473" s="4">
        <v>2.5978270000000001</v>
      </c>
      <c r="BB473" s="4">
        <v>3.0335290000000001</v>
      </c>
      <c r="BC473" s="4">
        <f t="shared" si="230"/>
        <v>0.85637124286598221</v>
      </c>
      <c r="BD473" s="4">
        <v>201.00111000000001</v>
      </c>
      <c r="BE473" s="4">
        <v>3.3355809999999999</v>
      </c>
      <c r="BF473" s="4">
        <v>0.50532900000000003</v>
      </c>
      <c r="BG473" s="4">
        <v>0.89834599999999998</v>
      </c>
      <c r="BH473" s="4">
        <v>0.83604199999999995</v>
      </c>
      <c r="BI473" s="38">
        <v>1.9512000000000002E-2</v>
      </c>
      <c r="BJ473" s="4">
        <v>1192.638794</v>
      </c>
      <c r="BK473" s="4">
        <v>0.196273</v>
      </c>
      <c r="BL473" s="4">
        <v>7.1818200000000001</v>
      </c>
      <c r="BM473" s="4">
        <v>10.204093</v>
      </c>
      <c r="BN473" s="4">
        <v>0.19165399999999999</v>
      </c>
      <c r="BP473" s="11">
        <v>218</v>
      </c>
      <c r="BQ473" s="21">
        <v>37.600132000000002</v>
      </c>
      <c r="BR473" s="21">
        <v>39.924312</v>
      </c>
      <c r="BS473" s="20">
        <v>17.625088000000002</v>
      </c>
      <c r="BT473" s="20">
        <v>43.791882999999999</v>
      </c>
      <c r="BU473" s="21">
        <v>0.97781499999999999</v>
      </c>
      <c r="BV473" s="21">
        <v>77.794732999999994</v>
      </c>
      <c r="BW473" s="20">
        <v>56.239376</v>
      </c>
      <c r="BX473" s="20">
        <v>91.039016000000004</v>
      </c>
      <c r="BY473" s="21">
        <v>2.4895260000000001</v>
      </c>
      <c r="BZ473" s="21">
        <v>0.57893600000000001</v>
      </c>
      <c r="CA473" s="20">
        <v>6.0830349999999997</v>
      </c>
      <c r="CB473" s="20">
        <v>10.803553000000001</v>
      </c>
      <c r="CC473" s="20">
        <v>10.33968</v>
      </c>
      <c r="CD473" s="20">
        <v>10.466179</v>
      </c>
      <c r="CE473" s="20">
        <v>10.070287</v>
      </c>
      <c r="CF473" s="21">
        <v>1.451336</v>
      </c>
      <c r="CG473" s="21">
        <v>19.243573000000001</v>
      </c>
      <c r="CH473" s="21">
        <v>1.480067</v>
      </c>
      <c r="CI473" s="21">
        <v>1.2742880000000001</v>
      </c>
      <c r="CJ473" s="21">
        <v>1.706472</v>
      </c>
      <c r="CK473" s="21">
        <v>17.820571999999999</v>
      </c>
      <c r="CL473" s="21">
        <v>-3.8743E-2</v>
      </c>
      <c r="CM473" s="23">
        <v>27.975660999999999</v>
      </c>
      <c r="CN473" s="23">
        <v>30.125675000000001</v>
      </c>
      <c r="CO473" s="22">
        <v>889.74836200000004</v>
      </c>
      <c r="CP473" s="21">
        <v>77.736532999999994</v>
      </c>
      <c r="CQ473" s="21">
        <v>22.603749000000001</v>
      </c>
      <c r="CR473" s="21">
        <v>4.8617869999999996</v>
      </c>
      <c r="CS473" s="21">
        <v>25.464001</v>
      </c>
      <c r="CT473" s="21">
        <v>1.2756810000000001</v>
      </c>
      <c r="CU473" s="21">
        <v>18.960287000000001</v>
      </c>
      <c r="CV473" s="21">
        <v>0.14388500000000001</v>
      </c>
      <c r="CW473" s="21">
        <v>7.9973020000000004</v>
      </c>
      <c r="CX473" s="21">
        <v>33.778888000000002</v>
      </c>
      <c r="CY473" s="21">
        <v>1.708912</v>
      </c>
      <c r="CZ473" s="21">
        <v>7.352773</v>
      </c>
      <c r="DA473" s="21">
        <v>3.9309400000000001</v>
      </c>
      <c r="DB473" s="21">
        <v>3.1087530000000001</v>
      </c>
      <c r="DC473" s="21">
        <v>1.1792860000000001</v>
      </c>
    </row>
    <row r="474" spans="1:107" x14ac:dyDescent="0.25">
      <c r="A474" s="4" t="s">
        <v>629</v>
      </c>
      <c r="B474" s="4" t="s">
        <v>56</v>
      </c>
      <c r="C474" s="4" t="s">
        <v>146</v>
      </c>
      <c r="D474" s="4">
        <f t="shared" si="227"/>
        <v>0.59789899999999996</v>
      </c>
      <c r="E474" s="4">
        <f t="shared" si="228"/>
        <v>0.254882</v>
      </c>
      <c r="F474" s="4">
        <f t="shared" si="229"/>
        <v>0.85278100000000001</v>
      </c>
      <c r="H474" s="4">
        <v>1.6221886452712084</v>
      </c>
      <c r="I474" s="4">
        <v>1.3020247157398801</v>
      </c>
      <c r="J474" s="4">
        <v>1.2889619765527711</v>
      </c>
      <c r="K474" s="4">
        <v>1.2610655982640417</v>
      </c>
      <c r="L474" s="4">
        <v>1.422212190799008</v>
      </c>
      <c r="M474" s="4">
        <v>1.1544706972003314</v>
      </c>
      <c r="O474" s="9">
        <f t="shared" si="231"/>
        <v>2.8893955191993488</v>
      </c>
      <c r="P474" s="9">
        <f t="shared" si="232"/>
        <v>2.5610363282786177</v>
      </c>
      <c r="Q474" s="9">
        <f t="shared" si="233"/>
        <v>2.7697006001595326</v>
      </c>
      <c r="R474" s="9">
        <f t="shared" si="234"/>
        <v>2.645498583888084</v>
      </c>
      <c r="S474" s="9">
        <f t="shared" si="235"/>
        <v>2.8344158249042226</v>
      </c>
      <c r="T474" s="9">
        <f t="shared" si="236"/>
        <v>2.7793632988941761</v>
      </c>
      <c r="V474" s="16">
        <f t="shared" si="237"/>
        <v>-5.2425031906152442E-2</v>
      </c>
      <c r="W474" s="16">
        <f t="shared" si="238"/>
        <v>-0.8294496686114109</v>
      </c>
      <c r="X474" s="16">
        <f t="shared" si="239"/>
        <v>0.9260397722319077</v>
      </c>
      <c r="Y474" s="16">
        <f t="shared" si="240"/>
        <v>-0.13698212041874308</v>
      </c>
      <c r="Z474" s="16">
        <f t="shared" si="241"/>
        <v>-0.91149860805691607</v>
      </c>
      <c r="AA474" s="16">
        <f t="shared" si="242"/>
        <v>0.12241264428621378</v>
      </c>
      <c r="AB474" s="16">
        <f t="shared" si="243"/>
        <v>0.77122091026839157</v>
      </c>
      <c r="AC474" s="47">
        <f t="shared" si="244"/>
        <v>0.65557684251948056</v>
      </c>
      <c r="AD474" s="16">
        <f t="shared" si="245"/>
        <v>-0.55087101076980149</v>
      </c>
      <c r="AE474" s="16">
        <f t="shared" si="246"/>
        <v>0.97626881989872627</v>
      </c>
      <c r="AF474" s="16">
        <f t="shared" si="247"/>
        <v>-0.91161245691980397</v>
      </c>
      <c r="AG474" s="16">
        <f t="shared" si="248"/>
        <v>-9.5556351061994921E-2</v>
      </c>
      <c r="AH474" s="16">
        <f t="shared" si="249"/>
        <v>-0.83318603397473168</v>
      </c>
      <c r="AI474" s="16">
        <f t="shared" si="250"/>
        <v>-0.79954699755226355</v>
      </c>
      <c r="AJ474" s="16">
        <f t="shared" si="251"/>
        <v>-0.74423145614800312</v>
      </c>
      <c r="AK474" s="16">
        <f t="shared" si="252"/>
        <v>0.3228410289784599</v>
      </c>
      <c r="AL474" s="47">
        <f t="shared" si="253"/>
        <v>-0.55586862478356835</v>
      </c>
      <c r="AM474" s="16">
        <f t="shared" si="254"/>
        <v>-1.4219758290670939</v>
      </c>
      <c r="AN474" s="16">
        <f t="shared" si="255"/>
        <v>0.71062687005043434</v>
      </c>
      <c r="AO474" s="16">
        <f t="shared" si="256"/>
        <v>-1.6643243593831674</v>
      </c>
      <c r="AP474" s="16">
        <f t="shared" si="257"/>
        <v>-1.2188800936609419</v>
      </c>
      <c r="AQ474" s="16">
        <f t="shared" si="258"/>
        <v>-0.23280115160303122</v>
      </c>
      <c r="AS474" s="4">
        <v>9.9299999999999996E-4</v>
      </c>
      <c r="AT474" s="4">
        <v>0.173212</v>
      </c>
      <c r="AU474" s="14">
        <v>7.7099999999999998E-4</v>
      </c>
      <c r="AV474" s="4">
        <v>1.6002259999999999</v>
      </c>
      <c r="AW474" s="4">
        <v>0.40686</v>
      </c>
      <c r="AX474" s="4">
        <v>0.13506599999999999</v>
      </c>
      <c r="AY474" s="14">
        <v>8.4500000000000005E-4</v>
      </c>
      <c r="AZ474" s="38">
        <v>0.51606200000000002</v>
      </c>
      <c r="BA474" s="4">
        <v>2.800745</v>
      </c>
      <c r="BB474" s="4">
        <v>3.1649259999999999</v>
      </c>
      <c r="BC474" s="4">
        <f t="shared" si="230"/>
        <v>0.88493222274391259</v>
      </c>
      <c r="BD474" s="4">
        <v>176.31527299999999</v>
      </c>
      <c r="BE474" s="4">
        <v>0</v>
      </c>
      <c r="BF474" s="4">
        <v>0</v>
      </c>
      <c r="BG474" s="4">
        <v>0</v>
      </c>
      <c r="BH474" s="4">
        <v>0.59789899999999996</v>
      </c>
      <c r="BI474" s="38">
        <v>0.254882</v>
      </c>
      <c r="BJ474" s="4">
        <v>816.26130699999999</v>
      </c>
      <c r="BK474" s="4">
        <v>0.207288</v>
      </c>
      <c r="BL474" s="4">
        <v>6.8460289999999997</v>
      </c>
      <c r="BM474" s="4">
        <v>5.6837210000000002</v>
      </c>
      <c r="BN474" s="4">
        <v>0.17078499999999999</v>
      </c>
      <c r="BP474" s="11">
        <v>193.125</v>
      </c>
      <c r="BQ474" s="40">
        <v>0</v>
      </c>
      <c r="BR474" s="40">
        <v>25.280007000000001</v>
      </c>
      <c r="BS474" s="39">
        <v>0</v>
      </c>
      <c r="BT474" s="39">
        <v>40.388958000000002</v>
      </c>
      <c r="BU474" s="40">
        <v>1.0414890000000001</v>
      </c>
      <c r="BV474" s="40">
        <v>54.811242</v>
      </c>
      <c r="BW474" s="39">
        <v>0</v>
      </c>
      <c r="BX474" s="39">
        <v>53.653661</v>
      </c>
      <c r="BY474" s="40">
        <v>0</v>
      </c>
      <c r="BZ474" s="40">
        <v>0.44355</v>
      </c>
      <c r="CA474" s="39">
        <v>0</v>
      </c>
      <c r="CB474" s="39">
        <v>2.0518610000000002</v>
      </c>
      <c r="CC474" s="39">
        <v>6.9366110000000001</v>
      </c>
      <c r="CD474" s="39">
        <v>10.822641000000001</v>
      </c>
      <c r="CE474" s="39">
        <v>10.199437</v>
      </c>
      <c r="CF474" s="40">
        <v>1.2925519999999999</v>
      </c>
      <c r="CG474" s="40">
        <v>8.5317500000000006</v>
      </c>
      <c r="CH474" s="40">
        <v>0.62309999999999999</v>
      </c>
      <c r="CI474" s="40">
        <v>0.68188499999999996</v>
      </c>
      <c r="CJ474" s="40">
        <v>0.73552899999999999</v>
      </c>
      <c r="CK474" s="40">
        <v>17.821251</v>
      </c>
      <c r="CL474" s="40">
        <v>7.0208999999999994E-2</v>
      </c>
      <c r="CM474" s="41">
        <v>20.752631000000001</v>
      </c>
      <c r="CN474" s="41">
        <v>27.907996000000001</v>
      </c>
      <c r="CO474" s="11">
        <v>761.62236800000005</v>
      </c>
      <c r="CP474" s="40">
        <v>62.040351000000001</v>
      </c>
      <c r="CQ474" s="40">
        <v>20.126785000000002</v>
      </c>
      <c r="CR474" s="40">
        <v>3.645953</v>
      </c>
      <c r="CS474" s="40">
        <v>27.792501000000001</v>
      </c>
      <c r="CT474" s="40">
        <v>1.318433</v>
      </c>
      <c r="CU474" s="40">
        <v>11.8835</v>
      </c>
      <c r="CV474" s="40">
        <v>5.6702000000000002E-2</v>
      </c>
      <c r="CW474" s="40">
        <v>7.5222319999999998</v>
      </c>
      <c r="CX474" s="40">
        <v>25.438552999999999</v>
      </c>
      <c r="CY474" s="40">
        <v>1.270332</v>
      </c>
      <c r="CZ474" s="40">
        <v>5.9596169999999997</v>
      </c>
      <c r="DA474" s="40">
        <v>3.3735889999999999</v>
      </c>
      <c r="DB474" s="40">
        <v>2.5151669999999999</v>
      </c>
      <c r="DC474" s="40">
        <v>0.76482399999999995</v>
      </c>
    </row>
    <row r="475" spans="1:107" x14ac:dyDescent="0.25">
      <c r="A475" s="4" t="s">
        <v>123</v>
      </c>
      <c r="B475" s="4" t="s">
        <v>56</v>
      </c>
      <c r="C475" s="4" t="s">
        <v>87</v>
      </c>
      <c r="D475" s="4">
        <f t="shared" si="227"/>
        <v>0.84307399999999999</v>
      </c>
      <c r="E475" s="4">
        <f t="shared" si="228"/>
        <v>9.6740000000000003E-3</v>
      </c>
      <c r="F475" s="4">
        <f t="shared" si="229"/>
        <v>0.85274799999999995</v>
      </c>
      <c r="H475" s="4">
        <v>0.63008669651865801</v>
      </c>
      <c r="I475" s="4">
        <v>0.87406997056529234</v>
      </c>
      <c r="J475" s="4">
        <v>1.175755264948827</v>
      </c>
      <c r="K475" s="4">
        <v>1.2310421933561204</v>
      </c>
      <c r="L475" s="4">
        <v>0.90460331939241445</v>
      </c>
      <c r="M475" s="4">
        <v>0.75221403807892073</v>
      </c>
      <c r="O475" s="9">
        <f t="shared" si="231"/>
        <v>2.6622392245644186</v>
      </c>
      <c r="P475" s="9">
        <f t="shared" si="232"/>
        <v>2.639754928290718</v>
      </c>
      <c r="Q475" s="9">
        <f t="shared" si="233"/>
        <v>2.6671737577677264</v>
      </c>
      <c r="R475" s="9">
        <f t="shared" si="234"/>
        <v>2.6432609584157087</v>
      </c>
      <c r="S475" s="9">
        <f t="shared" si="235"/>
        <v>2.6676187230804635</v>
      </c>
      <c r="T475" s="9">
        <f t="shared" si="236"/>
        <v>2.5096602176749983</v>
      </c>
      <c r="V475" s="16">
        <f t="shared" si="237"/>
        <v>2.0383760151089281E-2</v>
      </c>
      <c r="W475" s="16">
        <f t="shared" si="238"/>
        <v>-1.0491521613395902</v>
      </c>
      <c r="X475" s="16">
        <f t="shared" si="239"/>
        <v>1.304035226334203</v>
      </c>
      <c r="Y475" s="16">
        <f t="shared" si="240"/>
        <v>-1.1547787828535754</v>
      </c>
      <c r="Z475" s="16">
        <f t="shared" si="241"/>
        <v>-1.2151488328514759</v>
      </c>
      <c r="AA475" s="16">
        <f t="shared" si="242"/>
        <v>0.35432994955729191</v>
      </c>
      <c r="AB475" s="16">
        <f t="shared" si="243"/>
        <v>1.1311492687230034</v>
      </c>
      <c r="AC475" s="47">
        <f t="shared" si="244"/>
        <v>1.0145083138317308</v>
      </c>
      <c r="AD475" s="16">
        <f t="shared" si="245"/>
        <v>-0.86263687103920961</v>
      </c>
      <c r="AE475" s="16">
        <f t="shared" si="246"/>
        <v>0.81156360776888181</v>
      </c>
      <c r="AF475" s="16">
        <f t="shared" si="247"/>
        <v>-0.95006561121456279</v>
      </c>
      <c r="AG475" s="16">
        <f t="shared" si="248"/>
        <v>1.218587229585943</v>
      </c>
      <c r="AH475" s="16">
        <f t="shared" si="249"/>
        <v>1.3372863272980264</v>
      </c>
      <c r="AI475" s="16">
        <f t="shared" si="250"/>
        <v>0.9576443768909404</v>
      </c>
      <c r="AJ475" s="16">
        <f t="shared" si="251"/>
        <v>1.5354314167531455</v>
      </c>
      <c r="AK475" s="16">
        <f t="shared" si="252"/>
        <v>1.0463406817097611</v>
      </c>
      <c r="AL475" s="47">
        <f t="shared" si="253"/>
        <v>-1.2139476261607247</v>
      </c>
      <c r="AM475" s="16">
        <f t="shared" si="254"/>
        <v>-0.5031167250421501</v>
      </c>
      <c r="AN475" s="16">
        <f t="shared" si="255"/>
        <v>0.79741909618818463</v>
      </c>
      <c r="AO475" s="16">
        <f t="shared" si="256"/>
        <v>-0.30070008639111417</v>
      </c>
      <c r="AP475" s="16">
        <f t="shared" si="257"/>
        <v>0.10733461356637973</v>
      </c>
      <c r="AQ475" s="16">
        <f t="shared" si="258"/>
        <v>2.1221757330078961</v>
      </c>
      <c r="AS475" s="4">
        <v>1.003E-3</v>
      </c>
      <c r="AT475" s="4">
        <v>0.14366799999999999</v>
      </c>
      <c r="AU475" s="14">
        <v>8.2100000000000001E-4</v>
      </c>
      <c r="AV475" s="4">
        <v>0.32777000000000001</v>
      </c>
      <c r="AW475" s="4">
        <v>0.36613699999999999</v>
      </c>
      <c r="AX475" s="4">
        <v>0.153035</v>
      </c>
      <c r="AY475" s="14">
        <v>8.8199999999999997E-4</v>
      </c>
      <c r="AZ475" s="38">
        <v>0.56581899999999996</v>
      </c>
      <c r="BA475" s="4">
        <v>2.6634609999999999</v>
      </c>
      <c r="BB475" s="4">
        <v>3.066424</v>
      </c>
      <c r="BC475" s="4">
        <f t="shared" si="230"/>
        <v>0.86858862309974083</v>
      </c>
      <c r="BD475" s="4">
        <v>201.111557</v>
      </c>
      <c r="BE475" s="4">
        <v>3.3713329999999999</v>
      </c>
      <c r="BF475" s="4">
        <v>0.49893799999999999</v>
      </c>
      <c r="BG475" s="4">
        <v>0.91351099999999996</v>
      </c>
      <c r="BH475" s="4">
        <v>0.84307399999999999</v>
      </c>
      <c r="BI475" s="38">
        <v>9.6740000000000003E-3</v>
      </c>
      <c r="BJ475" s="4">
        <v>1112.9254149999999</v>
      </c>
      <c r="BK475" s="4">
        <v>0.21126600000000001</v>
      </c>
      <c r="BL475" s="4">
        <v>7.1714000000000002</v>
      </c>
      <c r="BM475" s="4">
        <v>10.669477000000001</v>
      </c>
      <c r="BN475" s="4">
        <v>0.199658</v>
      </c>
      <c r="BP475" s="11">
        <v>219</v>
      </c>
      <c r="BQ475" s="21">
        <v>37.418934999999998</v>
      </c>
      <c r="BR475" s="21">
        <v>37.324137</v>
      </c>
      <c r="BS475" s="20">
        <v>18.293258000000002</v>
      </c>
      <c r="BT475" s="20">
        <v>42.675559999999997</v>
      </c>
      <c r="BU475" s="21">
        <v>0.89376299999999997</v>
      </c>
      <c r="BV475" s="21">
        <v>74.370555999999993</v>
      </c>
      <c r="BW475" s="20">
        <v>57.136825999999999</v>
      </c>
      <c r="BX475" s="20">
        <v>87.407576000000006</v>
      </c>
      <c r="BY475" s="21">
        <v>2.55301</v>
      </c>
      <c r="BZ475" s="21">
        <v>0.57886099999999996</v>
      </c>
      <c r="CA475" s="20">
        <v>5.9136009999999999</v>
      </c>
      <c r="CB475" s="20">
        <v>9.1830200000000008</v>
      </c>
      <c r="CC475" s="20">
        <v>8.6666790000000002</v>
      </c>
      <c r="CD475" s="20">
        <v>10.591165</v>
      </c>
      <c r="CE475" s="20">
        <v>9.9010079999999991</v>
      </c>
      <c r="CF475" s="21">
        <v>1.4655279999999999</v>
      </c>
      <c r="CG475" s="21">
        <v>17.660001000000001</v>
      </c>
      <c r="CH475" s="21">
        <v>1.4260790000000001</v>
      </c>
      <c r="CI475" s="21">
        <v>1.210018</v>
      </c>
      <c r="CJ475" s="21">
        <v>1.7536590000000001</v>
      </c>
      <c r="CK475" s="21">
        <v>15.811501</v>
      </c>
      <c r="CL475" s="21">
        <v>-3.4573E-2</v>
      </c>
      <c r="CM475" s="23">
        <v>27.461922999999999</v>
      </c>
      <c r="CN475" s="23">
        <v>29.192716000000001</v>
      </c>
      <c r="CO475" s="22">
        <v>784.77132600000004</v>
      </c>
      <c r="CP475" s="21">
        <v>76.131957999999997</v>
      </c>
      <c r="CQ475" s="21">
        <v>23.511628000000002</v>
      </c>
      <c r="CR475" s="21">
        <v>4.9399160000000002</v>
      </c>
      <c r="CS475" s="21">
        <v>25.006001000000001</v>
      </c>
      <c r="CT475" s="21">
        <v>1.2018470000000001</v>
      </c>
      <c r="CU475" s="21">
        <v>17.384001000000001</v>
      </c>
      <c r="CV475" s="21">
        <v>0.163776</v>
      </c>
      <c r="CW475" s="21">
        <v>7.8504909999999999</v>
      </c>
      <c r="CX475" s="21">
        <v>29.622382000000002</v>
      </c>
      <c r="CY475" s="21">
        <v>1.580551</v>
      </c>
      <c r="CZ475" s="21">
        <v>7.0488679999999997</v>
      </c>
      <c r="DA475" s="21">
        <v>3.8669099999999998</v>
      </c>
      <c r="DB475" s="21">
        <v>3.0865089999999999</v>
      </c>
      <c r="DC475" s="21">
        <v>1.135273</v>
      </c>
    </row>
    <row r="476" spans="1:107" x14ac:dyDescent="0.25">
      <c r="A476" s="4" t="s">
        <v>495</v>
      </c>
      <c r="B476" s="4" t="s">
        <v>56</v>
      </c>
      <c r="C476" s="4" t="s">
        <v>120</v>
      </c>
      <c r="D476" s="4">
        <f t="shared" si="227"/>
        <v>0.851989</v>
      </c>
      <c r="E476" s="4">
        <f t="shared" si="228"/>
        <v>7.0299999999999996E-4</v>
      </c>
      <c r="F476" s="4">
        <f t="shared" si="229"/>
        <v>0.85269200000000001</v>
      </c>
      <c r="H476" s="4">
        <v>1.0811884876759341</v>
      </c>
      <c r="I476" s="4">
        <v>1.0789270010160736</v>
      </c>
      <c r="J476" s="4">
        <v>0.95013729434381622</v>
      </c>
      <c r="K476" s="4">
        <v>0.91040434298930917</v>
      </c>
      <c r="L476" s="4">
        <v>1.0499018433278577</v>
      </c>
      <c r="M476" s="4">
        <v>1.1805124534729992</v>
      </c>
      <c r="O476" s="9">
        <f t="shared" si="231"/>
        <v>2.5388246808690553</v>
      </c>
      <c r="P476" s="9">
        <f t="shared" si="232"/>
        <v>2.6578343739824861</v>
      </c>
      <c r="Q476" s="9">
        <f t="shared" si="233"/>
        <v>2.5157625775015697</v>
      </c>
      <c r="R476" s="9">
        <f t="shared" si="234"/>
        <v>2.2797577953439867</v>
      </c>
      <c r="S476" s="9">
        <f t="shared" si="235"/>
        <v>2.7154995383365357</v>
      </c>
      <c r="T476" s="9">
        <f t="shared" si="236"/>
        <v>2.8016522300048039</v>
      </c>
      <c r="V476" s="16">
        <f t="shared" si="237"/>
        <v>2.7664639356812824E-2</v>
      </c>
      <c r="W476" s="16">
        <f t="shared" si="238"/>
        <v>-1.2611802371812451</v>
      </c>
      <c r="X476" s="16">
        <f t="shared" si="239"/>
        <v>1.4854730443033048</v>
      </c>
      <c r="Y476" s="16">
        <f t="shared" si="240"/>
        <v>-1.4108716769222882</v>
      </c>
      <c r="Z476" s="16">
        <f t="shared" si="241"/>
        <v>-0.87442499074781443</v>
      </c>
      <c r="AA476" s="16">
        <f t="shared" si="242"/>
        <v>0.6100985086622478</v>
      </c>
      <c r="AB476" s="16">
        <f t="shared" si="243"/>
        <v>1.2867939642709447</v>
      </c>
      <c r="AC476" s="47">
        <f t="shared" si="244"/>
        <v>1.0473378076907272</v>
      </c>
      <c r="AD476" s="16">
        <f t="shared" si="245"/>
        <v>-2.5547281143931033</v>
      </c>
      <c r="AE476" s="16">
        <f t="shared" si="246"/>
        <v>2.6125459276242018</v>
      </c>
      <c r="AF476" s="16">
        <f t="shared" si="247"/>
        <v>-1.9043790981888</v>
      </c>
      <c r="AG476" s="16">
        <f t="shared" si="248"/>
        <v>1.6809684615991751</v>
      </c>
      <c r="AH476" s="16">
        <f t="shared" si="249"/>
        <v>1.2878403696418614</v>
      </c>
      <c r="AI476" s="16">
        <f t="shared" si="250"/>
        <v>0.67354976110534071</v>
      </c>
      <c r="AJ476" s="16">
        <f t="shared" si="251"/>
        <v>0.27663595179551753</v>
      </c>
      <c r="AK476" s="16">
        <f t="shared" si="252"/>
        <v>1.0726484186490886</v>
      </c>
      <c r="AL476" s="47">
        <f t="shared" si="253"/>
        <v>-1.2380236217291991</v>
      </c>
      <c r="AM476" s="16">
        <f t="shared" si="254"/>
        <v>-6.5944710461791761E-2</v>
      </c>
      <c r="AN476" s="16">
        <f t="shared" si="255"/>
        <v>1.453880760349227</v>
      </c>
      <c r="AO476" s="16">
        <f t="shared" si="256"/>
        <v>-0.24744526762450708</v>
      </c>
      <c r="AP476" s="16">
        <f t="shared" si="257"/>
        <v>0.44786342081211578</v>
      </c>
      <c r="AQ476" s="16">
        <f t="shared" si="258"/>
        <v>0.92931261045621116</v>
      </c>
      <c r="AS476" s="4">
        <v>1.0039999999999999E-3</v>
      </c>
      <c r="AT476" s="4">
        <v>0.11515599999999999</v>
      </c>
      <c r="AU476" s="14">
        <v>8.4500000000000005E-4</v>
      </c>
      <c r="AV476" s="4">
        <v>7.6010000000000001E-3</v>
      </c>
      <c r="AW476" s="4">
        <v>0.41183199999999998</v>
      </c>
      <c r="AX476" s="4">
        <v>0.17285200000000001</v>
      </c>
      <c r="AY476" s="14">
        <v>8.9800000000000004E-4</v>
      </c>
      <c r="AZ476" s="38">
        <v>0.57037000000000004</v>
      </c>
      <c r="BA476" s="4">
        <v>1.9183600000000001</v>
      </c>
      <c r="BB476" s="4">
        <v>4.1435019999999998</v>
      </c>
      <c r="BC476" s="4">
        <f t="shared" si="230"/>
        <v>0.46298034850713243</v>
      </c>
      <c r="BD476" s="4">
        <v>209.83612600000001</v>
      </c>
      <c r="BE476" s="4">
        <v>3.29453</v>
      </c>
      <c r="BF476" s="4">
        <v>0.41827199999999998</v>
      </c>
      <c r="BG476" s="4">
        <v>0.409084</v>
      </c>
      <c r="BH476" s="4">
        <v>0.851989</v>
      </c>
      <c r="BI476" s="38">
        <v>7.0299999999999996E-4</v>
      </c>
      <c r="BJ476" s="4">
        <v>1254.0713699999999</v>
      </c>
      <c r="BK476" s="4">
        <v>0.24135400000000001</v>
      </c>
      <c r="BL476" s="4">
        <v>7.184107</v>
      </c>
      <c r="BM476" s="4">
        <v>11.949657</v>
      </c>
      <c r="BN476" s="4">
        <v>0.185033</v>
      </c>
      <c r="BP476" s="11">
        <v>163.444444</v>
      </c>
      <c r="BQ476" s="40">
        <v>0</v>
      </c>
      <c r="BR476" s="40">
        <v>42.579425999999998</v>
      </c>
      <c r="BS476" s="39">
        <v>0</v>
      </c>
      <c r="BT476" s="39">
        <v>33.169212999999999</v>
      </c>
      <c r="BU476" s="40">
        <v>1.033955</v>
      </c>
      <c r="BV476" s="40">
        <v>79.253518999999997</v>
      </c>
      <c r="BW476" s="39">
        <v>0</v>
      </c>
      <c r="BX476" s="39">
        <v>60.361378999999999</v>
      </c>
      <c r="BY476" s="40">
        <v>0</v>
      </c>
      <c r="BZ476" s="40">
        <v>0.57183700000000004</v>
      </c>
      <c r="CA476" s="39">
        <v>0</v>
      </c>
      <c r="CB476" s="39">
        <v>12.588207000000001</v>
      </c>
      <c r="CC476" s="39">
        <v>14.549739000000001</v>
      </c>
      <c r="CD476" s="39">
        <v>10.634702000000001</v>
      </c>
      <c r="CE476" s="39">
        <v>8.9722059999999999</v>
      </c>
      <c r="CF476" s="40">
        <v>1.43485</v>
      </c>
      <c r="CG476" s="40">
        <v>22.207668000000002</v>
      </c>
      <c r="CH476" s="40">
        <v>1.97577</v>
      </c>
      <c r="CI476" s="40">
        <v>1.3573759999999999</v>
      </c>
      <c r="CJ476" s="40">
        <v>1.7403770000000001</v>
      </c>
      <c r="CK476" s="40">
        <v>21.838000999999998</v>
      </c>
      <c r="CL476" s="40">
        <v>0.37580599999999997</v>
      </c>
      <c r="CM476" s="41">
        <v>37.776694999999997</v>
      </c>
      <c r="CN476" s="41">
        <v>39.796582999999998</v>
      </c>
      <c r="CO476" s="11">
        <v>0</v>
      </c>
      <c r="CP476" s="40">
        <v>74.918805000000006</v>
      </c>
      <c r="CQ476" s="40">
        <v>23.394641</v>
      </c>
      <c r="CR476" s="40">
        <v>4.5849130000000002</v>
      </c>
      <c r="CS476" s="40">
        <v>38.586336000000003</v>
      </c>
      <c r="CT476" s="40">
        <v>1.489533</v>
      </c>
      <c r="CU476" s="40">
        <v>12.250112</v>
      </c>
      <c r="CV476" s="40">
        <v>7.4111999999999997E-2</v>
      </c>
      <c r="CW476" s="40">
        <v>8.0145</v>
      </c>
      <c r="CX476" s="40">
        <v>36.073577</v>
      </c>
      <c r="CY476" s="40">
        <v>1.846981</v>
      </c>
      <c r="CZ476" s="40">
        <v>8.5310249999999996</v>
      </c>
      <c r="DA476" s="40">
        <v>4.2087399999999997</v>
      </c>
      <c r="DB476" s="40">
        <v>3.2411270000000001</v>
      </c>
      <c r="DC476" s="40">
        <v>1.17753</v>
      </c>
    </row>
    <row r="477" spans="1:107" x14ac:dyDescent="0.25">
      <c r="A477" s="4" t="s">
        <v>634</v>
      </c>
      <c r="B477" s="4" t="s">
        <v>56</v>
      </c>
      <c r="C477" s="4" t="s">
        <v>98</v>
      </c>
      <c r="D477" s="4">
        <f t="shared" si="227"/>
        <v>0.79306299999999996</v>
      </c>
      <c r="E477" s="4">
        <f t="shared" si="228"/>
        <v>5.6934999999999999E-2</v>
      </c>
      <c r="F477" s="4">
        <f t="shared" si="229"/>
        <v>0.84999799999999992</v>
      </c>
      <c r="H477" s="4">
        <v>1.4575494919683418</v>
      </c>
      <c r="I477" s="4">
        <v>1.3753405619462913</v>
      </c>
      <c r="J477" s="4">
        <v>1.3979920052943564</v>
      </c>
      <c r="K477" s="4">
        <v>1.183502190209067</v>
      </c>
      <c r="L477" s="4">
        <v>1.4281791684933589</v>
      </c>
      <c r="M477" s="4">
        <v>1.2352925541028241</v>
      </c>
      <c r="O477" s="9">
        <f t="shared" si="231"/>
        <v>2.6498786748232881</v>
      </c>
      <c r="P477" s="9">
        <f t="shared" si="232"/>
        <v>2.6973024058190438</v>
      </c>
      <c r="Q477" s="9">
        <f t="shared" si="233"/>
        <v>2.6590052059543745</v>
      </c>
      <c r="R477" s="9">
        <f t="shared" si="234"/>
        <v>2.7225090753334715</v>
      </c>
      <c r="S477" s="9">
        <f t="shared" si="235"/>
        <v>2.6642306877452038</v>
      </c>
      <c r="T477" s="9">
        <f t="shared" si="236"/>
        <v>2.6049968648936437</v>
      </c>
      <c r="V477" s="16">
        <f t="shared" si="237"/>
        <v>-0.40918811298663593</v>
      </c>
      <c r="W477" s="16">
        <f t="shared" si="238"/>
        <v>-0.94911702959779931</v>
      </c>
      <c r="X477" s="16">
        <f t="shared" si="239"/>
        <v>0.79752131783712754</v>
      </c>
      <c r="Y477" s="16">
        <f t="shared" si="240"/>
        <v>-1.1365042017704978</v>
      </c>
      <c r="Z477" s="16">
        <f t="shared" si="241"/>
        <v>-0.81139536743449214</v>
      </c>
      <c r="AA477" s="16">
        <f t="shared" si="242"/>
        <v>-2.0656159149141495E-2</v>
      </c>
      <c r="AB477" s="16">
        <f t="shared" si="243"/>
        <v>0.49884269305949525</v>
      </c>
      <c r="AC477" s="47">
        <f t="shared" si="244"/>
        <v>0.83493076601238569</v>
      </c>
      <c r="AD477" s="16">
        <f t="shared" si="245"/>
        <v>-0.34752283890633917</v>
      </c>
      <c r="AE477" s="16">
        <f t="shared" si="246"/>
        <v>0.14081734075130004</v>
      </c>
      <c r="AF477" s="16">
        <f t="shared" si="247"/>
        <v>-0.442257791999497</v>
      </c>
      <c r="AG477" s="16">
        <f t="shared" si="248"/>
        <v>0.59375282036458354</v>
      </c>
      <c r="AH477" s="16">
        <f t="shared" si="249"/>
        <v>1.2734288523556454</v>
      </c>
      <c r="AI477" s="16">
        <f t="shared" si="250"/>
        <v>0.99854377407337369</v>
      </c>
      <c r="AJ477" s="16">
        <f t="shared" si="251"/>
        <v>0.90722777901942298</v>
      </c>
      <c r="AK477" s="16">
        <f t="shared" si="252"/>
        <v>0.89876062202690155</v>
      </c>
      <c r="AL477" s="47">
        <f t="shared" si="253"/>
        <v>-1.0871105258863218</v>
      </c>
      <c r="AM477" s="16">
        <f t="shared" si="254"/>
        <v>-0.89603687679982424</v>
      </c>
      <c r="AN477" s="16">
        <f t="shared" si="255"/>
        <v>1.5984908344671274</v>
      </c>
      <c r="AO477" s="16">
        <f t="shared" si="256"/>
        <v>-0.97450954118140076</v>
      </c>
      <c r="AP477" s="16">
        <f t="shared" si="257"/>
        <v>-0.66838414668344348</v>
      </c>
      <c r="AQ477" s="16">
        <f t="shared" si="258"/>
        <v>0.85876036423349578</v>
      </c>
      <c r="AS477" s="4">
        <v>9.4399999999999996E-4</v>
      </c>
      <c r="AT477" s="4">
        <v>0.15712000000000001</v>
      </c>
      <c r="AU477" s="14">
        <v>7.54E-4</v>
      </c>
      <c r="AV477" s="4">
        <v>0.35061700000000001</v>
      </c>
      <c r="AW477" s="4">
        <v>0.42028500000000002</v>
      </c>
      <c r="AX477" s="4">
        <v>0.12398099999999999</v>
      </c>
      <c r="AY477" s="14">
        <v>8.1700000000000002E-4</v>
      </c>
      <c r="AZ477" s="38">
        <v>0.54092499999999999</v>
      </c>
      <c r="BA477" s="4">
        <v>2.890288</v>
      </c>
      <c r="BB477" s="4">
        <v>2.6652840000000002</v>
      </c>
      <c r="BC477" s="4">
        <f t="shared" si="230"/>
        <v>1.0844202719109857</v>
      </c>
      <c r="BD477" s="4">
        <v>189.32169500000001</v>
      </c>
      <c r="BE477" s="4">
        <v>3.2721450000000001</v>
      </c>
      <c r="BF477" s="4">
        <v>0.51055099999999998</v>
      </c>
      <c r="BG477" s="4">
        <v>0.66177600000000003</v>
      </c>
      <c r="BH477" s="4">
        <v>0.79306299999999996</v>
      </c>
      <c r="BI477" s="38">
        <v>5.6934999999999999E-2</v>
      </c>
      <c r="BJ477" s="4">
        <v>986.06667700000003</v>
      </c>
      <c r="BK477" s="4">
        <v>0.24798200000000001</v>
      </c>
      <c r="BL477" s="4">
        <v>7.010624</v>
      </c>
      <c r="BM477" s="4">
        <v>7.7532490000000003</v>
      </c>
      <c r="BN477" s="4">
        <v>0.184168</v>
      </c>
      <c r="BP477" s="11">
        <v>222.85714300000001</v>
      </c>
      <c r="BQ477" s="40">
        <v>27.523731000000002</v>
      </c>
      <c r="BR477" s="40">
        <v>27.184144</v>
      </c>
      <c r="BS477" s="39">
        <v>22.695048</v>
      </c>
      <c r="BT477" s="39">
        <v>42.043171000000001</v>
      </c>
      <c r="BU477" s="40">
        <v>0.98424500000000004</v>
      </c>
      <c r="BV477" s="40">
        <v>48.447263</v>
      </c>
      <c r="BW477" s="39">
        <v>47.608353000000001</v>
      </c>
      <c r="BX477" s="39">
        <v>58.349826</v>
      </c>
      <c r="BY477" s="40">
        <v>1.7726690000000001</v>
      </c>
      <c r="BZ477" s="40">
        <v>0.42753600000000003</v>
      </c>
      <c r="CA477" s="39">
        <v>4.7782140000000002</v>
      </c>
      <c r="CB477" s="39">
        <v>4.5210990000000004</v>
      </c>
      <c r="CC477" s="39">
        <v>4.6036169999999998</v>
      </c>
      <c r="CD477" s="39">
        <v>11.210936999999999</v>
      </c>
      <c r="CE477" s="39">
        <v>9.9047230000000006</v>
      </c>
      <c r="CF477" s="40">
        <v>1.301922</v>
      </c>
      <c r="CG477" s="40">
        <v>14.282000999999999</v>
      </c>
      <c r="CH477" s="40">
        <v>0.69887100000000002</v>
      </c>
      <c r="CI477" s="40">
        <v>0.62070999999999998</v>
      </c>
      <c r="CJ477" s="40">
        <v>0.73743700000000001</v>
      </c>
      <c r="CK477" s="40">
        <v>18.236001000000002</v>
      </c>
      <c r="CL477" s="40">
        <v>9.6416000000000002E-2</v>
      </c>
      <c r="CM477" s="41">
        <v>26.158856</v>
      </c>
      <c r="CN477" s="41">
        <v>36.204574999999998</v>
      </c>
      <c r="CO477" s="11">
        <v>708.67449999999997</v>
      </c>
      <c r="CP477" s="40">
        <v>63.036520000000003</v>
      </c>
      <c r="CQ477" s="40">
        <v>20.015405000000001</v>
      </c>
      <c r="CR477" s="40">
        <v>3.7764160000000002</v>
      </c>
      <c r="CS477" s="40">
        <v>28.153001</v>
      </c>
      <c r="CT477" s="40">
        <v>1.3327439999999999</v>
      </c>
      <c r="CU477" s="40">
        <v>25.585287000000001</v>
      </c>
      <c r="CV477" s="40">
        <v>0.128721</v>
      </c>
      <c r="CW477" s="40">
        <v>8.4021220000000003</v>
      </c>
      <c r="CX477" s="40">
        <v>30.512198999999999</v>
      </c>
      <c r="CY477" s="40">
        <v>1.4747220000000001</v>
      </c>
      <c r="CZ477" s="40">
        <v>5.7930260000000002</v>
      </c>
      <c r="DA477" s="40">
        <v>3.3013629999999998</v>
      </c>
      <c r="DB477" s="40">
        <v>2.6524839999999998</v>
      </c>
      <c r="DC477" s="40">
        <v>0.88814000000000004</v>
      </c>
    </row>
    <row r="478" spans="1:107" x14ac:dyDescent="0.25">
      <c r="A478" s="4" t="s">
        <v>438</v>
      </c>
      <c r="B478" s="4" t="s">
        <v>56</v>
      </c>
      <c r="C478" s="4" t="s">
        <v>98</v>
      </c>
      <c r="D478" s="4">
        <f t="shared" si="227"/>
        <v>0.79393100000000005</v>
      </c>
      <c r="E478" s="4">
        <f t="shared" si="228"/>
        <v>5.5987000000000002E-2</v>
      </c>
      <c r="F478" s="4">
        <f t="shared" si="229"/>
        <v>0.84991800000000006</v>
      </c>
      <c r="H478" s="4">
        <v>0.62721320278864312</v>
      </c>
      <c r="I478" s="4">
        <v>0.94123908976254167</v>
      </c>
      <c r="J478" s="4">
        <v>1.1232568344025589</v>
      </c>
      <c r="K478" s="4">
        <v>1.1797703232151355</v>
      </c>
      <c r="L478" s="4">
        <v>0.90859655038153031</v>
      </c>
      <c r="M478" s="4">
        <v>0.78836949547887658</v>
      </c>
      <c r="O478" s="9">
        <f t="shared" si="231"/>
        <v>2.4319121947281395</v>
      </c>
      <c r="P478" s="9">
        <f t="shared" si="232"/>
        <v>2.575411047077512</v>
      </c>
      <c r="Q478" s="9">
        <f t="shared" si="233"/>
        <v>2.5477393843183473</v>
      </c>
      <c r="R478" s="9">
        <f t="shared" si="234"/>
        <v>2.5980207821679597</v>
      </c>
      <c r="S478" s="9">
        <f t="shared" si="235"/>
        <v>2.5406476122005386</v>
      </c>
      <c r="T478" s="9">
        <f t="shared" si="236"/>
        <v>2.4619579003169862</v>
      </c>
      <c r="V478" s="16">
        <f t="shared" si="237"/>
        <v>-0.27085140807787683</v>
      </c>
      <c r="W478" s="16">
        <f t="shared" si="238"/>
        <v>-0.94264731768764787</v>
      </c>
      <c r="X478" s="16">
        <f t="shared" si="239"/>
        <v>0.90336004498577027</v>
      </c>
      <c r="Y478" s="16">
        <f t="shared" si="240"/>
        <v>-1.1681949665322406</v>
      </c>
      <c r="Z478" s="16">
        <f t="shared" si="241"/>
        <v>-0.74931271704921831</v>
      </c>
      <c r="AA478" s="16">
        <f t="shared" si="242"/>
        <v>0.17215438253067555</v>
      </c>
      <c r="AB478" s="16">
        <f t="shared" si="243"/>
        <v>0.65448738860743538</v>
      </c>
      <c r="AC478" s="47">
        <f t="shared" si="244"/>
        <v>0.88819663783282654</v>
      </c>
      <c r="AD478" s="16">
        <f t="shared" si="245"/>
        <v>3.7376873553534799E-2</v>
      </c>
      <c r="AE478" s="16">
        <f t="shared" si="246"/>
        <v>-0.1633661080621758</v>
      </c>
      <c r="AF478" s="16">
        <f t="shared" si="247"/>
        <v>-9.4779039680654611E-2</v>
      </c>
      <c r="AG478" s="16">
        <f t="shared" si="248"/>
        <v>0.6754786198769398</v>
      </c>
      <c r="AH478" s="16">
        <f t="shared" si="249"/>
        <v>1.2247934419527009</v>
      </c>
      <c r="AI478" s="16">
        <f t="shared" si="250"/>
        <v>0.87971258830462462</v>
      </c>
      <c r="AJ478" s="16">
        <f t="shared" si="251"/>
        <v>0.69906599602715547</v>
      </c>
      <c r="AK478" s="16">
        <f t="shared" si="252"/>
        <v>0.90132204834920537</v>
      </c>
      <c r="AL478" s="47">
        <f t="shared" si="253"/>
        <v>-1.0896547287398402</v>
      </c>
      <c r="AM478" s="16">
        <f t="shared" si="254"/>
        <v>-0.65796937029948421</v>
      </c>
      <c r="AN478" s="16">
        <f t="shared" si="255"/>
        <v>1.4549498450854637</v>
      </c>
      <c r="AO478" s="16">
        <f t="shared" si="256"/>
        <v>-0.74299964988782685</v>
      </c>
      <c r="AP478" s="16">
        <f t="shared" si="257"/>
        <v>-0.51018526991450186</v>
      </c>
      <c r="AQ478" s="16">
        <f t="shared" si="258"/>
        <v>0.51121918370749819</v>
      </c>
      <c r="AS478" s="4">
        <v>9.6299999999999999E-4</v>
      </c>
      <c r="AT478" s="4">
        <v>0.15798999999999999</v>
      </c>
      <c r="AU478" s="14">
        <v>7.6800000000000002E-4</v>
      </c>
      <c r="AV478" s="4">
        <v>0.31099700000000002</v>
      </c>
      <c r="AW478" s="4">
        <v>0.42861100000000002</v>
      </c>
      <c r="AX478" s="4">
        <v>0.13891999999999999</v>
      </c>
      <c r="AY478" s="14">
        <v>8.3299999999999997E-4</v>
      </c>
      <c r="AZ478" s="38">
        <v>0.54830900000000005</v>
      </c>
      <c r="BA478" s="4">
        <v>3.0597759999999998</v>
      </c>
      <c r="BB478" s="4">
        <v>2.4833669999999999</v>
      </c>
      <c r="BC478" s="4">
        <f t="shared" si="230"/>
        <v>1.2321078600142468</v>
      </c>
      <c r="BD478" s="4">
        <v>190.86376100000001</v>
      </c>
      <c r="BE478" s="4">
        <v>3.1966009999999998</v>
      </c>
      <c r="BF478" s="4">
        <v>0.47681000000000001</v>
      </c>
      <c r="BG478" s="4">
        <v>0.57836100000000001</v>
      </c>
      <c r="BH478" s="4">
        <v>0.79393100000000005</v>
      </c>
      <c r="BI478" s="38">
        <v>5.5987000000000002E-2</v>
      </c>
      <c r="BJ478" s="4">
        <v>1062.929478</v>
      </c>
      <c r="BK478" s="4">
        <v>0.24140300000000001</v>
      </c>
      <c r="BL478" s="4">
        <v>7.0658640000000004</v>
      </c>
      <c r="BM478" s="4">
        <v>8.3479799999999997</v>
      </c>
      <c r="BN478" s="4">
        <v>0.17990700000000001</v>
      </c>
      <c r="BP478" s="11">
        <v>226</v>
      </c>
      <c r="BQ478" s="40">
        <v>29.695343000000001</v>
      </c>
      <c r="BR478" s="40">
        <v>26.059754999999999</v>
      </c>
      <c r="BS478" s="39">
        <v>22.613413999999999</v>
      </c>
      <c r="BT478" s="39">
        <v>43.534657000000003</v>
      </c>
      <c r="BU478" s="40">
        <v>1.0049669999999999</v>
      </c>
      <c r="BV478" s="40">
        <v>50.859096999999998</v>
      </c>
      <c r="BW478" s="39">
        <v>50.135812000000001</v>
      </c>
      <c r="BX478" s="39">
        <v>56.267628999999999</v>
      </c>
      <c r="BY478" s="40">
        <v>1.8689690000000001</v>
      </c>
      <c r="BZ478" s="40">
        <v>0.47730099999999998</v>
      </c>
      <c r="CA478" s="39">
        <v>5.5817639999999997</v>
      </c>
      <c r="CB478" s="39">
        <v>7.0009459999999999</v>
      </c>
      <c r="CC478" s="39">
        <v>10.861566</v>
      </c>
      <c r="CD478" s="39">
        <v>11.427852</v>
      </c>
      <c r="CE478" s="39">
        <v>9.9720689999999994</v>
      </c>
      <c r="CF478" s="40">
        <v>1.3335030000000001</v>
      </c>
      <c r="CG478" s="40">
        <v>16.474001000000001</v>
      </c>
      <c r="CH478" s="40">
        <v>0.73681200000000002</v>
      </c>
      <c r="CI478" s="40">
        <v>0.67024300000000003</v>
      </c>
      <c r="CJ478" s="40">
        <v>0.80465200000000003</v>
      </c>
      <c r="CK478" s="40">
        <v>20.303000999999998</v>
      </c>
      <c r="CL478" s="40">
        <v>0.12558900000000001</v>
      </c>
      <c r="CM478" s="41">
        <v>28.150680999999999</v>
      </c>
      <c r="CN478" s="41">
        <v>36.987926000000002</v>
      </c>
      <c r="CO478" s="11">
        <v>774.37643400000002</v>
      </c>
      <c r="CP478" s="40">
        <v>65.491600000000005</v>
      </c>
      <c r="CQ478" s="40">
        <v>21.807749999999999</v>
      </c>
      <c r="CR478" s="40">
        <v>3.6692010000000002</v>
      </c>
      <c r="CS478" s="40">
        <v>31.865002</v>
      </c>
      <c r="CT478" s="40">
        <v>1.4030659999999999</v>
      </c>
      <c r="CU478" s="40">
        <v>25.145</v>
      </c>
      <c r="CV478" s="40">
        <v>0.161299</v>
      </c>
      <c r="CW478" s="40">
        <v>8.1393369999999994</v>
      </c>
      <c r="CX478" s="40">
        <v>30.534047999999999</v>
      </c>
      <c r="CY478" s="40">
        <v>1.5862160000000001</v>
      </c>
      <c r="CZ478" s="40">
        <v>6.4177730000000004</v>
      </c>
      <c r="DA478" s="40">
        <v>3.325942</v>
      </c>
      <c r="DB478" s="40">
        <v>2.8000229999999999</v>
      </c>
      <c r="DC478" s="40">
        <v>0.93345599999999995</v>
      </c>
    </row>
    <row r="479" spans="1:107" x14ac:dyDescent="0.25">
      <c r="A479" s="4" t="s">
        <v>723</v>
      </c>
      <c r="B479" s="4" t="s">
        <v>56</v>
      </c>
      <c r="C479" s="4" t="s">
        <v>52</v>
      </c>
      <c r="D479" s="4">
        <f t="shared" si="227"/>
        <v>0.67699600000000004</v>
      </c>
      <c r="E479" s="4">
        <f t="shared" si="228"/>
        <v>0.17263800000000001</v>
      </c>
      <c r="F479" s="4">
        <f t="shared" si="229"/>
        <v>0.849634</v>
      </c>
      <c r="H479" s="4">
        <v>1.6534645822834757</v>
      </c>
      <c r="I479" s="4">
        <v>1.8111424330762085</v>
      </c>
      <c r="J479" s="4">
        <v>1.9841274591257345</v>
      </c>
      <c r="K479" s="4">
        <v>1.0218634582558883</v>
      </c>
      <c r="L479" s="4">
        <v>1.8392513006376223</v>
      </c>
      <c r="M479" s="4">
        <v>1.8424868554485143</v>
      </c>
      <c r="O479" s="9">
        <f t="shared" si="231"/>
        <v>2.9204357518344075</v>
      </c>
      <c r="P479" s="9">
        <f t="shared" si="232"/>
        <v>2.8973789669769254</v>
      </c>
      <c r="Q479" s="9">
        <f t="shared" si="233"/>
        <v>2.7360016085759957</v>
      </c>
      <c r="R479" s="9">
        <f t="shared" si="234"/>
        <v>2.7439353481869797</v>
      </c>
      <c r="S479" s="9">
        <f t="shared" si="235"/>
        <v>2.8421612375322534</v>
      </c>
      <c r="T479" s="9">
        <f t="shared" si="236"/>
        <v>2.7924459750521393</v>
      </c>
      <c r="V479" s="16">
        <f t="shared" si="237"/>
        <v>-7.4267669523324642E-2</v>
      </c>
      <c r="W479" s="16">
        <f t="shared" si="238"/>
        <v>-1.0809652964564043</v>
      </c>
      <c r="X479" s="16">
        <f t="shared" si="239"/>
        <v>1.2284361355137436</v>
      </c>
      <c r="Y479" s="16">
        <f t="shared" si="240"/>
        <v>-1.2157479108999933</v>
      </c>
      <c r="Z479" s="16">
        <f t="shared" si="241"/>
        <v>-1.0986711627015404</v>
      </c>
      <c r="AA479" s="16">
        <f t="shared" si="242"/>
        <v>0.27615514194268226</v>
      </c>
      <c r="AB479" s="16">
        <f t="shared" si="243"/>
        <v>1.0241435405337949</v>
      </c>
      <c r="AC479" s="47">
        <f t="shared" si="244"/>
        <v>0.94791154668028144</v>
      </c>
      <c r="AD479" s="16">
        <f t="shared" si="245"/>
        <v>-0.9781694631500587</v>
      </c>
      <c r="AE479" s="16">
        <f t="shared" si="246"/>
        <v>1.5816041998956651</v>
      </c>
      <c r="AF479" s="16">
        <f t="shared" si="247"/>
        <v>-1.250843126384638</v>
      </c>
      <c r="AG479" s="16">
        <f t="shared" si="248"/>
        <v>0.2887402816569638</v>
      </c>
      <c r="AH479" s="16">
        <f t="shared" si="249"/>
        <v>1.0711963469734356</v>
      </c>
      <c r="AI479" s="16">
        <f t="shared" si="250"/>
        <v>1.1174066566107996</v>
      </c>
      <c r="AJ479" s="16">
        <f t="shared" si="251"/>
        <v>0.94641205422825336</v>
      </c>
      <c r="AK479" s="16">
        <f t="shared" si="252"/>
        <v>0.55625247807436196</v>
      </c>
      <c r="AL479" s="47">
        <f t="shared" si="253"/>
        <v>-0.77659164111771251</v>
      </c>
      <c r="AM479" s="16">
        <f t="shared" si="254"/>
        <v>-1.1395716059874641</v>
      </c>
      <c r="AN479" s="16">
        <f t="shared" si="255"/>
        <v>1.7120101790107956</v>
      </c>
      <c r="AO479" s="16">
        <f t="shared" si="256"/>
        <v>-1.2939923529699651</v>
      </c>
      <c r="AP479" s="16">
        <f t="shared" si="257"/>
        <v>-0.99906241510657356</v>
      </c>
      <c r="AQ479" s="16">
        <f t="shared" si="258"/>
        <v>1.231423038212206</v>
      </c>
      <c r="AS479" s="4">
        <v>9.8999999999999999E-4</v>
      </c>
      <c r="AT479" s="4">
        <v>0.13938999999999999</v>
      </c>
      <c r="AU479" s="14">
        <v>8.1099999999999998E-4</v>
      </c>
      <c r="AV479" s="4">
        <v>0.25154599999999999</v>
      </c>
      <c r="AW479" s="4">
        <v>0.38175799999999999</v>
      </c>
      <c r="AX479" s="4">
        <v>0.146978</v>
      </c>
      <c r="AY479" s="14">
        <v>8.7100000000000003E-4</v>
      </c>
      <c r="AZ479" s="38">
        <v>0.55658700000000005</v>
      </c>
      <c r="BA479" s="4">
        <v>2.612587</v>
      </c>
      <c r="BB479" s="4">
        <v>3.5269469999999998</v>
      </c>
      <c r="BC479" s="4">
        <f t="shared" si="230"/>
        <v>0.740750286295768</v>
      </c>
      <c r="BD479" s="4">
        <v>183.56648100000001</v>
      </c>
      <c r="BE479" s="4">
        <v>2.9580229999999998</v>
      </c>
      <c r="BF479" s="4">
        <v>0.54430100000000003</v>
      </c>
      <c r="BG479" s="4">
        <v>0.67747800000000002</v>
      </c>
      <c r="BH479" s="4">
        <v>0.67699600000000004</v>
      </c>
      <c r="BI479" s="38">
        <v>0.17263800000000001</v>
      </c>
      <c r="BJ479" s="4">
        <v>907.43872099999999</v>
      </c>
      <c r="BK479" s="4">
        <v>0.25318499999999999</v>
      </c>
      <c r="BL479" s="4">
        <v>6.934393</v>
      </c>
      <c r="BM479" s="4">
        <v>6.5101009999999997</v>
      </c>
      <c r="BN479" s="4">
        <v>0.18873699999999999</v>
      </c>
      <c r="BP479" s="11">
        <v>216.22222199999999</v>
      </c>
      <c r="BQ479" s="40">
        <v>0</v>
      </c>
      <c r="BR479" s="40">
        <v>25.550774000000001</v>
      </c>
      <c r="BS479" s="39">
        <v>0</v>
      </c>
      <c r="BT479" s="39">
        <v>51.324331999999998</v>
      </c>
      <c r="BU479" s="40">
        <v>1.2154199999999999</v>
      </c>
      <c r="BV479" s="40">
        <v>64.294700000000006</v>
      </c>
      <c r="BW479" s="39">
        <v>0</v>
      </c>
      <c r="BX479" s="39">
        <v>62.316991999999999</v>
      </c>
      <c r="BY479" s="40">
        <v>0</v>
      </c>
      <c r="BZ479" s="40">
        <v>0.45802100000000001</v>
      </c>
      <c r="CA479" s="39">
        <v>0</v>
      </c>
      <c r="CB479" s="39">
        <v>2.0667810000000002</v>
      </c>
      <c r="CC479" s="39">
        <v>9.1290209999999998</v>
      </c>
      <c r="CD479" s="39">
        <v>12.327054</v>
      </c>
      <c r="CE479" s="39">
        <v>10.678417</v>
      </c>
      <c r="CF479" s="40">
        <v>1.373132</v>
      </c>
      <c r="CG479" s="40">
        <v>9.3433340000000005</v>
      </c>
      <c r="CH479" s="40">
        <v>0.63307000000000002</v>
      </c>
      <c r="CI479" s="40">
        <v>0.75304599999999999</v>
      </c>
      <c r="CJ479" s="40">
        <v>0.80027199999999998</v>
      </c>
      <c r="CK479" s="40">
        <v>21.451445</v>
      </c>
      <c r="CL479" s="40">
        <v>3.2613999999999997E-2</v>
      </c>
      <c r="CM479" s="41">
        <v>24.055382999999999</v>
      </c>
      <c r="CN479" s="41">
        <v>28.006295999999999</v>
      </c>
      <c r="CO479" s="11">
        <v>0</v>
      </c>
      <c r="CP479" s="40">
        <v>64.148093000000003</v>
      </c>
      <c r="CQ479" s="40">
        <v>21.336904000000001</v>
      </c>
      <c r="CR479" s="40">
        <v>4.3995470000000001</v>
      </c>
      <c r="CS479" s="40">
        <v>25.818445000000001</v>
      </c>
      <c r="CT479" s="40">
        <v>1.1732990000000001</v>
      </c>
      <c r="CU479" s="40">
        <v>14.088112000000001</v>
      </c>
      <c r="CV479" s="40">
        <v>0.14305399999999999</v>
      </c>
      <c r="CW479" s="40">
        <v>7.7415599999999998</v>
      </c>
      <c r="CX479" s="40">
        <v>32.044780000000003</v>
      </c>
      <c r="CY479" s="40">
        <v>1.2694449999999999</v>
      </c>
      <c r="CZ479" s="40">
        <v>6.5377720000000004</v>
      </c>
      <c r="DA479" s="40">
        <v>3.6884749999999999</v>
      </c>
      <c r="DB479" s="40">
        <v>2.7037819999999999</v>
      </c>
      <c r="DC479" s="40">
        <v>0.82911800000000002</v>
      </c>
    </row>
    <row r="480" spans="1:107" x14ac:dyDescent="0.25">
      <c r="A480" s="4" t="s">
        <v>142</v>
      </c>
      <c r="B480" s="4" t="s">
        <v>51</v>
      </c>
      <c r="C480" s="4" t="s">
        <v>100</v>
      </c>
      <c r="D480" s="4">
        <f t="shared" si="227"/>
        <v>0.34982000000000002</v>
      </c>
      <c r="E480" s="4">
        <f t="shared" si="228"/>
        <v>0.49852299999999999</v>
      </c>
      <c r="F480" s="4">
        <f t="shared" si="229"/>
        <v>0.84834300000000007</v>
      </c>
      <c r="H480" s="4">
        <v>1.2631366704032896</v>
      </c>
      <c r="I480" s="4">
        <v>0.94881897513220559</v>
      </c>
      <c r="J480" s="4">
        <v>0.95725066450732155</v>
      </c>
      <c r="K480" s="4">
        <v>1.0935842001395455</v>
      </c>
      <c r="L480" s="4">
        <v>1.0698093355978944</v>
      </c>
      <c r="M480" s="4">
        <v>1.0014063751811129</v>
      </c>
      <c r="O480" s="9">
        <f t="shared" si="231"/>
        <v>2.6128491610268023</v>
      </c>
      <c r="P480" s="9">
        <f t="shared" si="232"/>
        <v>2.431380156125678</v>
      </c>
      <c r="Q480" s="9">
        <f t="shared" si="233"/>
        <v>2.6577443455321865</v>
      </c>
      <c r="R480" s="9">
        <f t="shared" si="234"/>
        <v>2.3261231556098481</v>
      </c>
      <c r="S480" s="9">
        <f t="shared" si="235"/>
        <v>2.5172510979293525</v>
      </c>
      <c r="T480" s="9">
        <f t="shared" si="236"/>
        <v>2.4855464825828455</v>
      </c>
      <c r="V480" s="16">
        <f t="shared" si="237"/>
        <v>0.43539387487736586</v>
      </c>
      <c r="W480" s="16">
        <f t="shared" si="238"/>
        <v>9.3912077075694184E-2</v>
      </c>
      <c r="X480" s="16">
        <f t="shared" si="239"/>
        <v>0.3212470456682357</v>
      </c>
      <c r="Y480" s="16">
        <f t="shared" si="240"/>
        <v>-0.65544527155087196</v>
      </c>
      <c r="Z480" s="16">
        <f t="shared" si="241"/>
        <v>-2.4006018961739484E-2</v>
      </c>
      <c r="AA480" s="16">
        <f t="shared" si="242"/>
        <v>0.621895070352813</v>
      </c>
      <c r="AB480" s="16">
        <f t="shared" si="243"/>
        <v>0.4696593126442567</v>
      </c>
      <c r="AC480" s="47">
        <f t="shared" si="244"/>
        <v>5.5152739715776992E-2</v>
      </c>
      <c r="AD480" s="16">
        <f t="shared" si="245"/>
        <v>-0.18784060015423859</v>
      </c>
      <c r="AE480" s="16">
        <f t="shared" si="246"/>
        <v>0.39156381194761442</v>
      </c>
      <c r="AF480" s="16">
        <f t="shared" si="247"/>
        <v>-0.51939908455448225</v>
      </c>
      <c r="AG480" s="16">
        <f t="shared" si="248"/>
        <v>-0.50420315581791364</v>
      </c>
      <c r="AH480" s="16">
        <f t="shared" si="249"/>
        <v>-0.17086205689082626</v>
      </c>
      <c r="AI480" s="16">
        <f t="shared" si="250"/>
        <v>-0.25570440618791546</v>
      </c>
      <c r="AJ480" s="16">
        <f t="shared" si="251"/>
        <v>-0.17712005133921851</v>
      </c>
      <c r="AK480" s="16">
        <f t="shared" si="252"/>
        <v>-0.409228188315018</v>
      </c>
      <c r="AL480" s="47">
        <f t="shared" si="253"/>
        <v>9.8004927362086533E-2</v>
      </c>
      <c r="AM480" s="16">
        <f t="shared" si="254"/>
        <v>1.2095749393919026</v>
      </c>
      <c r="AN480" s="16">
        <f t="shared" si="255"/>
        <v>-5.3703262191311142E-2</v>
      </c>
      <c r="AO480" s="16">
        <f t="shared" si="256"/>
        <v>1.0546218496231561</v>
      </c>
      <c r="AP480" s="16">
        <f t="shared" si="257"/>
        <v>-0.1145219605398162</v>
      </c>
      <c r="AQ480" s="16">
        <f t="shared" si="258"/>
        <v>-0.23924465154707075</v>
      </c>
      <c r="AS480" s="4">
        <v>1.06E-3</v>
      </c>
      <c r="AT480" s="4">
        <v>0.297379</v>
      </c>
      <c r="AU480" s="14">
        <v>6.9099999999999999E-4</v>
      </c>
      <c r="AV480" s="4">
        <v>0.95204</v>
      </c>
      <c r="AW480" s="4">
        <v>0.52588299999999999</v>
      </c>
      <c r="AX480" s="4">
        <v>0.173766</v>
      </c>
      <c r="AY480" s="14">
        <v>8.1400000000000005E-4</v>
      </c>
      <c r="AZ480" s="38">
        <v>0.43282799999999999</v>
      </c>
      <c r="BA480" s="4">
        <v>2.9606029999999999</v>
      </c>
      <c r="BB480" s="4">
        <v>2.8152430000000002</v>
      </c>
      <c r="BC480" s="4">
        <f t="shared" si="230"/>
        <v>1.0516331982709839</v>
      </c>
      <c r="BD480" s="4">
        <v>168.60460699999999</v>
      </c>
      <c r="BE480" s="4">
        <v>1.028769</v>
      </c>
      <c r="BF480" s="4">
        <v>0.154419</v>
      </c>
      <c r="BG480" s="4">
        <v>0.22725400000000001</v>
      </c>
      <c r="BH480" s="4">
        <v>0.34982000000000002</v>
      </c>
      <c r="BI480" s="38">
        <v>0.49852299999999999</v>
      </c>
      <c r="BJ480" s="4">
        <v>1665.8873900000001</v>
      </c>
      <c r="BK480" s="4">
        <v>0.17225599999999999</v>
      </c>
      <c r="BL480" s="4">
        <v>7.4947900000000001</v>
      </c>
      <c r="BM480" s="4">
        <v>9.8354320000000008</v>
      </c>
      <c r="BN480" s="4">
        <v>0.170706</v>
      </c>
      <c r="BP480" s="11">
        <v>165.75</v>
      </c>
      <c r="BQ480" s="21">
        <v>51.137172999999997</v>
      </c>
      <c r="BR480" s="21">
        <v>45.220801999999999</v>
      </c>
      <c r="BS480" s="20">
        <v>16.516784999999999</v>
      </c>
      <c r="BT480" s="20">
        <v>16.451765999999999</v>
      </c>
      <c r="BU480" s="21">
        <v>0.64670700000000003</v>
      </c>
      <c r="BV480" s="21">
        <v>69.534132999999997</v>
      </c>
      <c r="BW480" s="20">
        <v>57.805858999999998</v>
      </c>
      <c r="BX480" s="20">
        <v>74.534318999999996</v>
      </c>
      <c r="BY480" s="21">
        <v>2.64188</v>
      </c>
      <c r="BZ480" s="21">
        <v>0.46762199999999998</v>
      </c>
      <c r="CA480" s="20">
        <v>4.1385269999999998</v>
      </c>
      <c r="CB480" s="20">
        <v>7.3335980000000003</v>
      </c>
      <c r="CC480" s="20">
        <v>6.4673389999999999</v>
      </c>
      <c r="CD480" s="20">
        <v>8.3586829999999992</v>
      </c>
      <c r="CE480" s="20">
        <v>6.8888340000000001</v>
      </c>
      <c r="CF480" s="21">
        <v>1.303747</v>
      </c>
      <c r="CG480" s="21">
        <v>13.824750999999999</v>
      </c>
      <c r="CH480" s="21">
        <v>1.243382</v>
      </c>
      <c r="CI480" s="21">
        <v>1.1285149999999999</v>
      </c>
      <c r="CJ480" s="21">
        <v>1.5504579999999999</v>
      </c>
      <c r="CK480" s="21">
        <v>19.678750999999998</v>
      </c>
      <c r="CL480" s="21">
        <v>7.3830000000000007E-2</v>
      </c>
      <c r="CM480" s="23">
        <v>31.439041</v>
      </c>
      <c r="CN480" s="23">
        <v>38.413477999999998</v>
      </c>
      <c r="CO480" s="22">
        <v>750.85061599999995</v>
      </c>
      <c r="CP480" s="21">
        <v>57.367556</v>
      </c>
      <c r="CQ480" s="21">
        <v>13.299562</v>
      </c>
      <c r="CR480" s="21">
        <v>2.6614789999999999</v>
      </c>
      <c r="CS480" s="21">
        <v>22.307002000000001</v>
      </c>
      <c r="CT480" s="21">
        <v>1.120363</v>
      </c>
      <c r="CU480" s="21">
        <v>8.4432500000000008</v>
      </c>
      <c r="CV480" s="21">
        <v>-6.6515000000000005E-2</v>
      </c>
      <c r="CW480" s="21">
        <v>5.5016020000000001</v>
      </c>
      <c r="CX480" s="21">
        <v>20.808631999999999</v>
      </c>
      <c r="CY480" s="21">
        <v>1.2214769999999999</v>
      </c>
      <c r="CZ480" s="21">
        <v>5.964658</v>
      </c>
      <c r="DA480" s="21">
        <v>2.9842499999999998</v>
      </c>
      <c r="DB480" s="21">
        <v>2.345237</v>
      </c>
      <c r="DC480" s="21">
        <v>0.67491299999999999</v>
      </c>
    </row>
    <row r="481" spans="1:107" x14ac:dyDescent="0.25">
      <c r="A481" s="4" t="s">
        <v>692</v>
      </c>
      <c r="B481" s="4" t="s">
        <v>51</v>
      </c>
      <c r="C481" s="4" t="s">
        <v>100</v>
      </c>
      <c r="D481" s="4">
        <f t="shared" si="227"/>
        <v>0.83453900000000003</v>
      </c>
      <c r="E481" s="4">
        <f t="shared" si="228"/>
        <v>1.2640999999999999E-2</v>
      </c>
      <c r="F481" s="4">
        <f t="shared" si="229"/>
        <v>0.84718000000000004</v>
      </c>
      <c r="H481" s="4">
        <v>1.7442276654558073</v>
      </c>
      <c r="I481" s="4">
        <v>1.7161609946877094</v>
      </c>
      <c r="J481" s="4">
        <v>1.4656221141796679</v>
      </c>
      <c r="K481" s="4">
        <v>1.155599835134657</v>
      </c>
      <c r="L481" s="4">
        <v>1.6628035718448138</v>
      </c>
      <c r="M481" s="4">
        <v>1.4729556580816363</v>
      </c>
      <c r="O481" s="9">
        <f t="shared" si="231"/>
        <v>2.8169192390984139</v>
      </c>
      <c r="P481" s="9">
        <f t="shared" si="232"/>
        <v>2.5788833473905379</v>
      </c>
      <c r="Q481" s="9">
        <f t="shared" si="233"/>
        <v>2.7915527929608563</v>
      </c>
      <c r="R481" s="9">
        <f t="shared" si="234"/>
        <v>2.6120025380835412</v>
      </c>
      <c r="S481" s="9">
        <f t="shared" si="235"/>
        <v>2.8101082992205035</v>
      </c>
      <c r="T481" s="9">
        <f t="shared" si="236"/>
        <v>2.789813938498849</v>
      </c>
      <c r="V481" s="16">
        <f t="shared" si="237"/>
        <v>-7.4267669523324642E-2</v>
      </c>
      <c r="W481" s="16">
        <f t="shared" si="238"/>
        <v>-1.0465940223774153</v>
      </c>
      <c r="X481" s="16">
        <f t="shared" si="239"/>
        <v>1.2057564082676062</v>
      </c>
      <c r="Y481" s="16">
        <f t="shared" si="240"/>
        <v>-0.60704446724754513</v>
      </c>
      <c r="Z481" s="16">
        <f t="shared" si="241"/>
        <v>-1.0767118298424685</v>
      </c>
      <c r="AA481" s="16">
        <f t="shared" si="242"/>
        <v>0.14183696085547048</v>
      </c>
      <c r="AB481" s="16">
        <f t="shared" si="243"/>
        <v>1.0046879535903017</v>
      </c>
      <c r="AC481" s="47">
        <f t="shared" si="244"/>
        <v>0.82729868416162367</v>
      </c>
      <c r="AD481" s="16">
        <f t="shared" si="245"/>
        <v>-1.7890572866439634</v>
      </c>
      <c r="AE481" s="16">
        <f t="shared" si="246"/>
        <v>1.9877824156123125</v>
      </c>
      <c r="AF481" s="16">
        <f t="shared" si="247"/>
        <v>-1.5859936066346452</v>
      </c>
      <c r="AG481" s="16">
        <f t="shared" si="248"/>
        <v>0.88304690640819805</v>
      </c>
      <c r="AH481" s="16">
        <f t="shared" si="249"/>
        <v>1.3629959333425987</v>
      </c>
      <c r="AI481" s="16">
        <f t="shared" si="250"/>
        <v>1.7535431946351705</v>
      </c>
      <c r="AJ481" s="16">
        <f t="shared" si="251"/>
        <v>2.0105289000551161</v>
      </c>
      <c r="AK481" s="16">
        <f t="shared" si="252"/>
        <v>1.0211543065244379</v>
      </c>
      <c r="AL481" s="47">
        <f t="shared" si="253"/>
        <v>-1.2059849153312001</v>
      </c>
      <c r="AM481" s="16">
        <f t="shared" si="254"/>
        <v>2.1952611063279162</v>
      </c>
      <c r="AN481" s="16">
        <f t="shared" si="255"/>
        <v>0.82700437990934828</v>
      </c>
      <c r="AO481" s="16">
        <f t="shared" si="256"/>
        <v>1.7224214350413369</v>
      </c>
      <c r="AP481" s="16">
        <f t="shared" si="257"/>
        <v>-0.25843314040395565</v>
      </c>
      <c r="AQ481" s="16">
        <f t="shared" si="258"/>
        <v>0.33463465992463337</v>
      </c>
      <c r="AS481" s="4">
        <v>9.8999999999999999E-4</v>
      </c>
      <c r="AT481" s="4">
        <v>0.144012</v>
      </c>
      <c r="AU481" s="14">
        <v>8.0800000000000002E-4</v>
      </c>
      <c r="AV481" s="4">
        <v>1.012551</v>
      </c>
      <c r="AW481" s="4">
        <v>0.38470300000000002</v>
      </c>
      <c r="AX481" s="4">
        <v>0.136571</v>
      </c>
      <c r="AY481" s="14">
        <v>8.6899999999999998E-4</v>
      </c>
      <c r="AZ481" s="38">
        <v>0.53986699999999999</v>
      </c>
      <c r="BA481" s="4">
        <v>2.2555179999999999</v>
      </c>
      <c r="BB481" s="4">
        <v>3.7698619999999998</v>
      </c>
      <c r="BC481" s="4">
        <f t="shared" si="230"/>
        <v>0.59830253733425787</v>
      </c>
      <c r="BD481" s="4">
        <v>194.78032099999999</v>
      </c>
      <c r="BE481" s="4">
        <v>3.411267</v>
      </c>
      <c r="BF481" s="4">
        <v>0.72492599999999996</v>
      </c>
      <c r="BG481" s="4">
        <v>1.103893</v>
      </c>
      <c r="BH481" s="4">
        <v>0.83453900000000003</v>
      </c>
      <c r="BI481" s="38">
        <v>1.2640999999999999E-2</v>
      </c>
      <c r="BJ481" s="4">
        <v>1984.127375</v>
      </c>
      <c r="BK481" s="4">
        <v>0.21262200000000001</v>
      </c>
      <c r="BL481" s="4">
        <v>7.6541319999999997</v>
      </c>
      <c r="BM481" s="4">
        <v>9.2944139999999997</v>
      </c>
      <c r="BN481" s="4">
        <v>0.17774200000000001</v>
      </c>
      <c r="BP481" s="11">
        <v>178.36363600000001</v>
      </c>
      <c r="BQ481" s="40">
        <v>0</v>
      </c>
      <c r="BR481" s="40">
        <v>42.330559000000001</v>
      </c>
      <c r="BS481" s="39">
        <v>0</v>
      </c>
      <c r="BT481" s="39">
        <v>21.296925999999999</v>
      </c>
      <c r="BU481" s="40">
        <v>0.74950499999999998</v>
      </c>
      <c r="BV481" s="40">
        <v>54.496070000000003</v>
      </c>
      <c r="BW481" s="39">
        <v>0</v>
      </c>
      <c r="BX481" s="39">
        <v>71.197310999999999</v>
      </c>
      <c r="BY481" s="40">
        <v>0</v>
      </c>
      <c r="BZ481" s="40">
        <v>0.40133400000000002</v>
      </c>
      <c r="CA481" s="39">
        <v>0</v>
      </c>
      <c r="CB481" s="39">
        <v>1.3754690000000001</v>
      </c>
      <c r="CC481" s="39">
        <v>10.824033999999999</v>
      </c>
      <c r="CD481" s="39">
        <v>9.7499020000000005</v>
      </c>
      <c r="CE481" s="39">
        <v>8.2026950000000003</v>
      </c>
      <c r="CF481" s="40">
        <v>1.4817709999999999</v>
      </c>
      <c r="CG481" s="40">
        <v>22.785819</v>
      </c>
      <c r="CH481" s="40">
        <v>1.5886929999999999</v>
      </c>
      <c r="CI481" s="40">
        <v>1.9988619999999999</v>
      </c>
      <c r="CJ481" s="40">
        <v>2.3215680000000001</v>
      </c>
      <c r="CK481" s="40">
        <v>16.44491</v>
      </c>
      <c r="CL481" s="40">
        <v>3.4354999999999997E-2</v>
      </c>
      <c r="CM481" s="41">
        <v>28.732495</v>
      </c>
      <c r="CN481" s="41">
        <v>34.054693999999998</v>
      </c>
      <c r="CO481" s="11">
        <v>0</v>
      </c>
      <c r="CP481" s="40">
        <v>77.007440000000003</v>
      </c>
      <c r="CQ481" s="40">
        <v>17.007103000000001</v>
      </c>
      <c r="CR481" s="40">
        <v>4.7333179999999997</v>
      </c>
      <c r="CS481" s="40">
        <v>34.651819000000003</v>
      </c>
      <c r="CT481" s="40">
        <v>1.2820370000000001</v>
      </c>
      <c r="CU481" s="40">
        <v>17.941001</v>
      </c>
      <c r="CV481" s="40">
        <v>2.9139999999999999E-3</v>
      </c>
      <c r="CW481" s="40">
        <v>6.737444</v>
      </c>
      <c r="CX481" s="40">
        <v>22.465582999999999</v>
      </c>
      <c r="CY481" s="40">
        <v>1.019685</v>
      </c>
      <c r="CZ481" s="40">
        <v>6.5291949999999996</v>
      </c>
      <c r="DA481" s="40">
        <v>3.8579479999999999</v>
      </c>
      <c r="DB481" s="40">
        <v>3.0230250000000001</v>
      </c>
      <c r="DC481" s="40">
        <v>0.85572199999999998</v>
      </c>
    </row>
    <row r="482" spans="1:107" x14ac:dyDescent="0.25">
      <c r="A482" s="4" t="s">
        <v>200</v>
      </c>
      <c r="B482" s="4" t="s">
        <v>56</v>
      </c>
      <c r="C482" s="4" t="s">
        <v>201</v>
      </c>
      <c r="D482" s="4">
        <f t="shared" si="227"/>
        <v>0.61234999999999995</v>
      </c>
      <c r="E482" s="4">
        <f t="shared" si="228"/>
        <v>0.231604</v>
      </c>
      <c r="F482" s="4">
        <f t="shared" si="229"/>
        <v>0.84395399999999998</v>
      </c>
      <c r="H482" s="4">
        <v>1.9121281990191015</v>
      </c>
      <c r="I482" s="4">
        <v>1.6565472863632538</v>
      </c>
      <c r="J482" s="4">
        <v>1.616949994458651</v>
      </c>
      <c r="K482" s="4">
        <v>1.2073856511868168</v>
      </c>
      <c r="L482" s="4">
        <v>1.750437077004861</v>
      </c>
      <c r="M482" s="4">
        <v>1.4840778695932189</v>
      </c>
      <c r="O482" s="9">
        <f t="shared" si="231"/>
        <v>2.8936076460438871</v>
      </c>
      <c r="P482" s="9">
        <f t="shared" si="232"/>
        <v>2.8682311782407544</v>
      </c>
      <c r="Q482" s="9">
        <f t="shared" si="233"/>
        <v>2.8139168500140692</v>
      </c>
      <c r="R482" s="9">
        <f t="shared" si="234"/>
        <v>2.8562953358214975</v>
      </c>
      <c r="S482" s="9">
        <f t="shared" si="235"/>
        <v>2.8283686167740303</v>
      </c>
      <c r="T482" s="9">
        <f t="shared" si="236"/>
        <v>2.6631730992368272</v>
      </c>
      <c r="V482" s="16">
        <f t="shared" si="237"/>
        <v>-0.16163821999201503</v>
      </c>
      <c r="W482" s="16">
        <f t="shared" si="238"/>
        <v>-0.90731674149784358</v>
      </c>
      <c r="X482" s="16">
        <f t="shared" si="239"/>
        <v>0.9260397722319077</v>
      </c>
      <c r="Y482" s="16">
        <f t="shared" si="240"/>
        <v>-0.77586057923112928</v>
      </c>
      <c r="Z482" s="16">
        <f t="shared" si="241"/>
        <v>-0.87044323056216255</v>
      </c>
      <c r="AA482" s="16">
        <f t="shared" si="242"/>
        <v>7.9524269562200739E-2</v>
      </c>
      <c r="AB482" s="16">
        <f t="shared" si="243"/>
        <v>0.72258194290966005</v>
      </c>
      <c r="AC482" s="47">
        <f t="shared" si="244"/>
        <v>0.73612488216561267</v>
      </c>
      <c r="AD482" s="16">
        <f t="shared" si="245"/>
        <v>-0.7599692420589953</v>
      </c>
      <c r="AE482" s="16">
        <f t="shared" si="246"/>
        <v>0.44632342080875703</v>
      </c>
      <c r="AF482" s="16">
        <f t="shared" si="247"/>
        <v>-0.75597877643505906</v>
      </c>
      <c r="AG482" s="16">
        <f t="shared" si="248"/>
        <v>0.12739888813524741</v>
      </c>
      <c r="AH482" s="16">
        <f t="shared" si="249"/>
        <v>-0.83318603397473168</v>
      </c>
      <c r="AI482" s="16">
        <f t="shared" si="250"/>
        <v>-0.79954699755226355</v>
      </c>
      <c r="AJ482" s="16">
        <f t="shared" si="251"/>
        <v>-0.74423145614800312</v>
      </c>
      <c r="AK482" s="16">
        <f t="shared" si="252"/>
        <v>0.36548523610243266</v>
      </c>
      <c r="AL482" s="47">
        <f t="shared" si="253"/>
        <v>-0.61834115012555324</v>
      </c>
      <c r="AM482" s="16">
        <f t="shared" si="254"/>
        <v>-1.0391022648361654</v>
      </c>
      <c r="AN482" s="16">
        <f t="shared" si="255"/>
        <v>1.8259004305037709</v>
      </c>
      <c r="AO482" s="16">
        <f t="shared" si="256"/>
        <v>-0.9705993542049911</v>
      </c>
      <c r="AP482" s="16">
        <f t="shared" si="257"/>
        <v>-0.85076355329495945</v>
      </c>
      <c r="AQ482" s="16">
        <f t="shared" si="258"/>
        <v>1.3475691637857861</v>
      </c>
      <c r="AS482" s="4">
        <v>9.7799999999999992E-4</v>
      </c>
      <c r="AT482" s="4">
        <v>0.162741</v>
      </c>
      <c r="AU482" s="14">
        <v>7.7099999999999998E-4</v>
      </c>
      <c r="AV482" s="4">
        <v>0.80149599999999999</v>
      </c>
      <c r="AW482" s="4">
        <v>0.41236600000000001</v>
      </c>
      <c r="AX482" s="4">
        <v>0.131743</v>
      </c>
      <c r="AY482" s="14">
        <v>8.4000000000000003E-4</v>
      </c>
      <c r="AZ482" s="38">
        <v>0.52722800000000003</v>
      </c>
      <c r="BA482" s="4">
        <v>2.7086700000000001</v>
      </c>
      <c r="BB482" s="4">
        <v>2.8479920000000001</v>
      </c>
      <c r="BC482" s="4">
        <f t="shared" si="230"/>
        <v>0.95108062101298041</v>
      </c>
      <c r="BD482" s="4">
        <v>180.522166</v>
      </c>
      <c r="BE482" s="4">
        <v>0</v>
      </c>
      <c r="BF482" s="4">
        <v>0</v>
      </c>
      <c r="BG482" s="4">
        <v>0</v>
      </c>
      <c r="BH482" s="4">
        <v>0.61234999999999995</v>
      </c>
      <c r="BI482" s="38">
        <v>0.231604</v>
      </c>
      <c r="BJ482" s="4">
        <v>939.87639000000001</v>
      </c>
      <c r="BK482" s="4">
        <v>0.258405</v>
      </c>
      <c r="BL482" s="4">
        <v>7.0115569999999998</v>
      </c>
      <c r="BM482" s="4">
        <v>7.0676139999999998</v>
      </c>
      <c r="BN482" s="4">
        <v>0.190161</v>
      </c>
      <c r="BP482" s="11">
        <v>208.444444</v>
      </c>
      <c r="BQ482" s="21">
        <v>26.454601</v>
      </c>
      <c r="BR482" s="21">
        <v>29.266233</v>
      </c>
      <c r="BS482" s="20">
        <v>23.0885</v>
      </c>
      <c r="BT482" s="20">
        <v>51.585096999999998</v>
      </c>
      <c r="BU482" s="21">
        <v>1.2833030000000001</v>
      </c>
      <c r="BV482" s="21">
        <v>68.353324999999998</v>
      </c>
      <c r="BW482" s="20">
        <v>52.723607000000001</v>
      </c>
      <c r="BX482" s="20">
        <v>65.517002000000005</v>
      </c>
      <c r="BY482" s="21">
        <v>1.8985030000000001</v>
      </c>
      <c r="BZ482" s="21">
        <v>0.51556599999999997</v>
      </c>
      <c r="CA482" s="20">
        <v>3.1949040000000002</v>
      </c>
      <c r="CB482" s="20">
        <v>3.7680189999999998</v>
      </c>
      <c r="CC482" s="20">
        <v>9.0686300000000006</v>
      </c>
      <c r="CD482" s="20">
        <v>12.480555000000001</v>
      </c>
      <c r="CE482" s="20">
        <v>11.134126</v>
      </c>
      <c r="CF482" s="21">
        <v>1.3237540000000001</v>
      </c>
      <c r="CG482" s="21">
        <v>14.667001000000001</v>
      </c>
      <c r="CH482" s="21">
        <v>0.70809800000000001</v>
      </c>
      <c r="CI482" s="21">
        <v>0.74961</v>
      </c>
      <c r="CJ482" s="21">
        <v>0.82214299999999996</v>
      </c>
      <c r="CK482" s="21">
        <v>21.075890000000001</v>
      </c>
      <c r="CL482" s="21">
        <v>0.129194</v>
      </c>
      <c r="CM482" s="23">
        <v>26.004493</v>
      </c>
      <c r="CN482" s="23">
        <v>32.627454</v>
      </c>
      <c r="CO482" s="22">
        <v>769.36142700000005</v>
      </c>
      <c r="CP482" s="21">
        <v>64.660211000000004</v>
      </c>
      <c r="CQ482" s="21">
        <v>19.704502000000002</v>
      </c>
      <c r="CR482" s="21">
        <v>3.9664280000000001</v>
      </c>
      <c r="CS482" s="21">
        <v>27.622668999999998</v>
      </c>
      <c r="CT482" s="21">
        <v>1.305472</v>
      </c>
      <c r="CU482" s="21">
        <v>9.9251120000000004</v>
      </c>
      <c r="CV482" s="21">
        <v>0.15154100000000001</v>
      </c>
      <c r="CW482" s="21">
        <v>8.0881869999999996</v>
      </c>
      <c r="CX482" s="21">
        <v>28.499372999999999</v>
      </c>
      <c r="CY482" s="21">
        <v>1.4850909999999999</v>
      </c>
      <c r="CZ482" s="21">
        <v>6.9433100000000003</v>
      </c>
      <c r="DA482" s="21">
        <v>3.6533069999999999</v>
      </c>
      <c r="DB482" s="21">
        <v>2.707808</v>
      </c>
      <c r="DC482" s="21">
        <v>0.94278600000000001</v>
      </c>
    </row>
    <row r="483" spans="1:107" x14ac:dyDescent="0.25">
      <c r="A483" s="4" t="s">
        <v>559</v>
      </c>
      <c r="B483" s="4" t="s">
        <v>56</v>
      </c>
      <c r="C483" s="4" t="s">
        <v>146</v>
      </c>
      <c r="D483" s="4">
        <f t="shared" si="227"/>
        <v>0.72475500000000004</v>
      </c>
      <c r="E483" s="4">
        <f t="shared" si="228"/>
        <v>0.113555</v>
      </c>
      <c r="F483" s="4">
        <f t="shared" si="229"/>
        <v>0.83831</v>
      </c>
      <c r="H483" s="4">
        <v>1.6096942892158703</v>
      </c>
      <c r="I483" s="4">
        <v>1.009199490399658</v>
      </c>
      <c r="J483" s="4">
        <v>1.0405314705563229</v>
      </c>
      <c r="K483" s="4">
        <v>1.1651272480242454</v>
      </c>
      <c r="L483" s="4">
        <v>1.2352939839871391</v>
      </c>
      <c r="M483" s="4">
        <v>1.0853083964805283</v>
      </c>
      <c r="O483" s="9">
        <f t="shared" si="231"/>
        <v>2.9228094414277366</v>
      </c>
      <c r="P483" s="9">
        <f t="shared" si="232"/>
        <v>2.5440250831485809</v>
      </c>
      <c r="Q483" s="9">
        <f t="shared" si="233"/>
        <v>2.5845144095300152</v>
      </c>
      <c r="R483" s="9">
        <f t="shared" si="234"/>
        <v>2.5407864152659765</v>
      </c>
      <c r="S483" s="9">
        <f t="shared" si="235"/>
        <v>2.7407650021091818</v>
      </c>
      <c r="T483" s="9">
        <f t="shared" si="236"/>
        <v>2.851380163668388</v>
      </c>
      <c r="V483" s="16">
        <f t="shared" si="237"/>
        <v>-2.330151508325512E-2</v>
      </c>
      <c r="W483" s="16">
        <f t="shared" si="238"/>
        <v>-0.90049007996506303</v>
      </c>
      <c r="X483" s="16">
        <f t="shared" si="239"/>
        <v>1.0696780447907801</v>
      </c>
      <c r="Y483" s="16">
        <f t="shared" si="240"/>
        <v>-0.58380030712699371</v>
      </c>
      <c r="Z483" s="16">
        <f t="shared" si="241"/>
        <v>-1.1201234549377199</v>
      </c>
      <c r="AA483" s="16">
        <f t="shared" si="242"/>
        <v>0.24392755491714488</v>
      </c>
      <c r="AB483" s="16">
        <f t="shared" si="243"/>
        <v>0.90741001887283868</v>
      </c>
      <c r="AC483" s="47">
        <f t="shared" si="244"/>
        <v>0.71101403441277455</v>
      </c>
      <c r="AD483" s="16">
        <f t="shared" si="245"/>
        <v>-0.80436188094296213</v>
      </c>
      <c r="AE483" s="16">
        <f t="shared" si="246"/>
        <v>2.1393332156101654</v>
      </c>
      <c r="AF483" s="16">
        <f t="shared" si="247"/>
        <v>-1.354780812651047</v>
      </c>
      <c r="AG483" s="16">
        <f t="shared" si="248"/>
        <v>4.8279775657696831E-2</v>
      </c>
      <c r="AH483" s="16">
        <f t="shared" si="249"/>
        <v>1.1667037929369319</v>
      </c>
      <c r="AI483" s="16">
        <f t="shared" si="250"/>
        <v>0.84267667503755583</v>
      </c>
      <c r="AJ483" s="16">
        <f t="shared" si="251"/>
        <v>1.0404398408537483</v>
      </c>
      <c r="AK483" s="16">
        <f t="shared" si="252"/>
        <v>0.69718699388875671</v>
      </c>
      <c r="AL483" s="47">
        <f t="shared" si="253"/>
        <v>-0.93515613182913526</v>
      </c>
      <c r="AM483" s="16">
        <f t="shared" si="254"/>
        <v>-1.5655458888163698</v>
      </c>
      <c r="AN483" s="16">
        <f t="shared" si="255"/>
        <v>0.87160048604950924</v>
      </c>
      <c r="AO483" s="16">
        <f t="shared" si="256"/>
        <v>-1.9847375693590443</v>
      </c>
      <c r="AP483" s="16">
        <f t="shared" si="257"/>
        <v>-1.1866126097979295</v>
      </c>
      <c r="AQ483" s="16">
        <f t="shared" si="258"/>
        <v>0.13374427559336333</v>
      </c>
      <c r="AS483" s="4">
        <v>9.9700000000000006E-4</v>
      </c>
      <c r="AT483" s="4">
        <v>0.163659</v>
      </c>
      <c r="AU483" s="14">
        <v>7.9000000000000001E-4</v>
      </c>
      <c r="AV483" s="4">
        <v>1.0416110000000001</v>
      </c>
      <c r="AW483" s="4">
        <v>0.37888100000000002</v>
      </c>
      <c r="AX483" s="4">
        <v>0.144481</v>
      </c>
      <c r="AY483" s="14">
        <v>8.5899999999999995E-4</v>
      </c>
      <c r="AZ483" s="38">
        <v>0.52374699999999996</v>
      </c>
      <c r="BA483" s="4">
        <v>2.6891219999999998</v>
      </c>
      <c r="BB483" s="4">
        <v>3.8604970000000001</v>
      </c>
      <c r="BC483" s="4">
        <f t="shared" si="230"/>
        <v>0.69657404215053131</v>
      </c>
      <c r="BD483" s="4">
        <v>179.02928499999999</v>
      </c>
      <c r="BE483" s="4">
        <v>3.1063719999999999</v>
      </c>
      <c r="BF483" s="4">
        <v>0.46629399999999999</v>
      </c>
      <c r="BG483" s="4">
        <v>0.71515700000000004</v>
      </c>
      <c r="BH483" s="4">
        <v>0.72475500000000004</v>
      </c>
      <c r="BI483" s="38">
        <v>0.113555</v>
      </c>
      <c r="BJ483" s="4">
        <v>769.90808100000004</v>
      </c>
      <c r="BK483" s="4">
        <v>0.214666</v>
      </c>
      <c r="BL483" s="4">
        <v>6.7695759999999998</v>
      </c>
      <c r="BM483" s="4">
        <v>5.8050269999999999</v>
      </c>
      <c r="BN483" s="4">
        <v>0.17527899999999999</v>
      </c>
      <c r="BP483" s="11">
        <v>186.25</v>
      </c>
      <c r="BQ483" s="40">
        <v>28.333862</v>
      </c>
      <c r="BR483" s="40">
        <v>21.509444999999999</v>
      </c>
      <c r="BS483" s="39">
        <v>21.996604999999999</v>
      </c>
      <c r="BT483" s="39">
        <v>36.211356000000002</v>
      </c>
      <c r="BU483" s="40">
        <v>0.898976</v>
      </c>
      <c r="BV483" s="40">
        <v>51.764352000000002</v>
      </c>
      <c r="BW483" s="39">
        <v>48.368282000000001</v>
      </c>
      <c r="BX483" s="39">
        <v>53.518644000000002</v>
      </c>
      <c r="BY483" s="40">
        <v>1.8253079999999999</v>
      </c>
      <c r="BZ483" s="40">
        <v>0.38830399999999998</v>
      </c>
      <c r="CA483" s="39">
        <v>3.2433830000000001</v>
      </c>
      <c r="CB483" s="39">
        <v>1.9425030000000001</v>
      </c>
      <c r="CC483" s="39">
        <v>4.1202370000000004</v>
      </c>
      <c r="CD483" s="39">
        <v>10.281298</v>
      </c>
      <c r="CE483" s="39">
        <v>9.5912799999999994</v>
      </c>
      <c r="CF483" s="40">
        <v>1.297107</v>
      </c>
      <c r="CG483" s="40">
        <v>3.9828749999999999</v>
      </c>
      <c r="CH483" s="40">
        <v>0.56265399999999999</v>
      </c>
      <c r="CI483" s="40">
        <v>0.64908600000000005</v>
      </c>
      <c r="CJ483" s="40">
        <v>0.70631500000000003</v>
      </c>
      <c r="CK483" s="40">
        <v>17.067001000000001</v>
      </c>
      <c r="CL483" s="40">
        <v>-4.3612999999999999E-2</v>
      </c>
      <c r="CM483" s="41">
        <v>19.862351</v>
      </c>
      <c r="CN483" s="41">
        <v>24.345614999999999</v>
      </c>
      <c r="CO483" s="11">
        <v>665.96605699999998</v>
      </c>
      <c r="CP483" s="40">
        <v>58.878084000000001</v>
      </c>
      <c r="CQ483" s="40">
        <v>20.593817999999999</v>
      </c>
      <c r="CR483" s="40">
        <v>3.8863639999999999</v>
      </c>
      <c r="CS483" s="40">
        <v>26.453002000000001</v>
      </c>
      <c r="CT483" s="40">
        <v>1.203951</v>
      </c>
      <c r="CU483" s="40">
        <v>14.989250999999999</v>
      </c>
      <c r="CV483" s="40">
        <v>1.2115000000000001E-2</v>
      </c>
      <c r="CW483" s="40">
        <v>7.6083749999999997</v>
      </c>
      <c r="CX483" s="40">
        <v>23.432404999999999</v>
      </c>
      <c r="CY483" s="40">
        <v>0.967696</v>
      </c>
      <c r="CZ483" s="40">
        <v>5.4349850000000002</v>
      </c>
      <c r="DA483" s="40">
        <v>3.0407190000000002</v>
      </c>
      <c r="DB483" s="40">
        <v>2.5206369999999998</v>
      </c>
      <c r="DC483" s="40">
        <v>0.66076900000000005</v>
      </c>
    </row>
    <row r="484" spans="1:107" x14ac:dyDescent="0.25">
      <c r="A484" s="4" t="s">
        <v>576</v>
      </c>
      <c r="B484" s="4" t="s">
        <v>56</v>
      </c>
      <c r="C484" s="4" t="s">
        <v>100</v>
      </c>
      <c r="D484" s="4">
        <f t="shared" si="227"/>
        <v>0.81740199999999996</v>
      </c>
      <c r="E484" s="4">
        <f t="shared" si="228"/>
        <v>1.4407E-2</v>
      </c>
      <c r="F484" s="4">
        <f t="shared" si="229"/>
        <v>0.83180899999999991</v>
      </c>
      <c r="H484" s="4">
        <v>1.4891885536618013</v>
      </c>
      <c r="I484" s="4">
        <v>1.056647484575326</v>
      </c>
      <c r="J484" s="4">
        <v>1.2315346176786912</v>
      </c>
      <c r="K484" s="4">
        <v>1.124891864912819</v>
      </c>
      <c r="L484" s="4">
        <v>1.2750967700711684</v>
      </c>
      <c r="M484" s="4">
        <v>1.1603488204707697</v>
      </c>
      <c r="O484" s="9">
        <f t="shared" si="231"/>
        <v>2.8773467523970497</v>
      </c>
      <c r="P484" s="9">
        <f t="shared" si="232"/>
        <v>2.5427515273415731</v>
      </c>
      <c r="Q484" s="9">
        <f t="shared" si="233"/>
        <v>2.9356580412295927</v>
      </c>
      <c r="R484" s="9">
        <f t="shared" si="234"/>
        <v>2.688664060808279</v>
      </c>
      <c r="S484" s="9">
        <f t="shared" si="235"/>
        <v>2.9228639684790991</v>
      </c>
      <c r="T484" s="9">
        <f t="shared" si="236"/>
        <v>2.8108145110349678</v>
      </c>
      <c r="V484" s="16">
        <f t="shared" si="237"/>
        <v>-0.13979558237484124</v>
      </c>
      <c r="W484" s="16">
        <f t="shared" si="238"/>
        <v>-1.0671706808318855</v>
      </c>
      <c r="X484" s="16">
        <f t="shared" si="239"/>
        <v>1.1755167719394228</v>
      </c>
      <c r="Y484" s="16">
        <f t="shared" si="240"/>
        <v>-0.60716124795565252</v>
      </c>
      <c r="Z484" s="16">
        <f t="shared" si="241"/>
        <v>-1.2161480011377628</v>
      </c>
      <c r="AA484" s="16">
        <f t="shared" si="242"/>
        <v>-0.24819815324614763</v>
      </c>
      <c r="AB484" s="16">
        <f t="shared" si="243"/>
        <v>0.94632119275982474</v>
      </c>
      <c r="AC484" s="47">
        <f t="shared" si="244"/>
        <v>0.74039538543182293</v>
      </c>
      <c r="AD484" s="16">
        <f t="shared" si="245"/>
        <v>-1.2954446615580231</v>
      </c>
      <c r="AE484" s="16">
        <f t="shared" si="246"/>
        <v>1.8316433727149835</v>
      </c>
      <c r="AF484" s="16">
        <f t="shared" si="247"/>
        <v>-1.411139142036488</v>
      </c>
      <c r="AG484" s="16">
        <f t="shared" si="248"/>
        <v>0.66952455132733479</v>
      </c>
      <c r="AH484" s="16">
        <f t="shared" si="249"/>
        <v>1.4245106112599837</v>
      </c>
      <c r="AI484" s="16">
        <f t="shared" si="250"/>
        <v>1.8184898736536201</v>
      </c>
      <c r="AJ484" s="16">
        <f t="shared" si="251"/>
        <v>2.3960430747692261</v>
      </c>
      <c r="AK484" s="16">
        <f t="shared" si="252"/>
        <v>0.97058384237084827</v>
      </c>
      <c r="AL484" s="47">
        <f t="shared" si="253"/>
        <v>-1.2012453982011226</v>
      </c>
      <c r="AM484" s="16">
        <f t="shared" si="254"/>
        <v>2.1913567556620577</v>
      </c>
      <c r="AN484" s="16">
        <f t="shared" si="255"/>
        <v>0.50224261870763598</v>
      </c>
      <c r="AO484" s="16">
        <f t="shared" si="256"/>
        <v>1.5990472826173661</v>
      </c>
      <c r="AP484" s="16">
        <f t="shared" si="257"/>
        <v>-0.23566534040818576</v>
      </c>
      <c r="AQ484" s="16">
        <f t="shared" si="258"/>
        <v>-0.21722256313073254</v>
      </c>
      <c r="AS484" s="4">
        <v>9.810000000000001E-4</v>
      </c>
      <c r="AT484" s="4">
        <v>0.14124500000000001</v>
      </c>
      <c r="AU484" s="14">
        <v>8.0400000000000003E-4</v>
      </c>
      <c r="AV484" s="4">
        <v>1.012405</v>
      </c>
      <c r="AW484" s="4">
        <v>0.36600300000000002</v>
      </c>
      <c r="AX484" s="4">
        <v>0.106351</v>
      </c>
      <c r="AY484" s="14">
        <v>8.6300000000000005E-4</v>
      </c>
      <c r="AZ484" s="38">
        <v>0.52781999999999996</v>
      </c>
      <c r="BA484" s="4">
        <v>2.472877</v>
      </c>
      <c r="BB484" s="4">
        <v>3.6764830000000002</v>
      </c>
      <c r="BC484" s="4">
        <f t="shared" si="230"/>
        <v>0.67262027323395757</v>
      </c>
      <c r="BD484" s="4">
        <v>190.75141500000001</v>
      </c>
      <c r="BE484" s="4">
        <v>3.5068160000000002</v>
      </c>
      <c r="BF484" s="4">
        <v>0.743367</v>
      </c>
      <c r="BG484" s="4">
        <v>1.2583770000000001</v>
      </c>
      <c r="BH484" s="4">
        <v>0.81740199999999996</v>
      </c>
      <c r="BI484" s="38">
        <v>1.4407E-2</v>
      </c>
      <c r="BJ484" s="4">
        <v>1982.8668110000001</v>
      </c>
      <c r="BK484" s="4">
        <v>0.197737</v>
      </c>
      <c r="BL484" s="4">
        <v>7.6246939999999999</v>
      </c>
      <c r="BM484" s="4">
        <v>9.3800070000000009</v>
      </c>
      <c r="BN484" s="4">
        <v>0.17097599999999999</v>
      </c>
      <c r="BP484" s="11">
        <v>177.08333300000001</v>
      </c>
      <c r="BQ484" s="40">
        <v>46.515377000000001</v>
      </c>
      <c r="BR484" s="40">
        <v>45.101016000000001</v>
      </c>
      <c r="BS484" s="39">
        <v>15.348145000000001</v>
      </c>
      <c r="BT484" s="39">
        <v>18.135878999999999</v>
      </c>
      <c r="BU484" s="40">
        <v>0.69526600000000005</v>
      </c>
      <c r="BV484" s="40">
        <v>66.537220000000005</v>
      </c>
      <c r="BW484" s="39">
        <v>52.621552000000001</v>
      </c>
      <c r="BX484" s="39">
        <v>69.223623000000003</v>
      </c>
      <c r="BY484" s="40">
        <v>2.3780939999999999</v>
      </c>
      <c r="BZ484" s="40">
        <v>0.36583399999999999</v>
      </c>
      <c r="CA484" s="39">
        <v>4.0989490000000002</v>
      </c>
      <c r="CB484" s="39">
        <v>3.9002650000000001</v>
      </c>
      <c r="CC484" s="39">
        <v>10.204368000000001</v>
      </c>
      <c r="CD484" s="39">
        <v>9.5467999999999993</v>
      </c>
      <c r="CE484" s="39">
        <v>8.0908949999999997</v>
      </c>
      <c r="CF484" s="40">
        <v>1.4781690000000001</v>
      </c>
      <c r="CG484" s="40">
        <v>19.114000999999998</v>
      </c>
      <c r="CH484" s="40">
        <v>1.5847119999999999</v>
      </c>
      <c r="CI484" s="40">
        <v>2.0071330000000001</v>
      </c>
      <c r="CJ484" s="40">
        <v>2.244513</v>
      </c>
      <c r="CK484" s="40">
        <v>14.917501</v>
      </c>
      <c r="CL484" s="40">
        <v>6.7186999999999997E-2</v>
      </c>
      <c r="CM484" s="41">
        <v>28.861788000000001</v>
      </c>
      <c r="CN484" s="41">
        <v>32.229844999999997</v>
      </c>
      <c r="CO484" s="11">
        <v>434.40725700000002</v>
      </c>
      <c r="CP484" s="40">
        <v>73.1511</v>
      </c>
      <c r="CQ484" s="40">
        <v>18.220051000000002</v>
      </c>
      <c r="CR484" s="40">
        <v>4.4920640000000001</v>
      </c>
      <c r="CS484" s="40">
        <v>32.082836</v>
      </c>
      <c r="CT484" s="40">
        <v>1.2709349999999999</v>
      </c>
      <c r="CU484" s="40">
        <v>11.595333999999999</v>
      </c>
      <c r="CV484" s="40">
        <v>-3.2919999999999998E-3</v>
      </c>
      <c r="CW484" s="40">
        <v>7.1529600000000002</v>
      </c>
      <c r="CX484" s="40">
        <v>24.660826</v>
      </c>
      <c r="CY484" s="40">
        <v>1.004958</v>
      </c>
      <c r="CZ484" s="40">
        <v>6.5020199999999999</v>
      </c>
      <c r="DA484" s="40">
        <v>3.9205369999999999</v>
      </c>
      <c r="DB484" s="40">
        <v>3.102055</v>
      </c>
      <c r="DC484" s="40">
        <v>0.822376</v>
      </c>
    </row>
    <row r="485" spans="1:107" x14ac:dyDescent="0.25">
      <c r="A485" s="4" t="s">
        <v>640</v>
      </c>
      <c r="B485" s="4" t="s">
        <v>56</v>
      </c>
      <c r="C485" s="4" t="s">
        <v>52</v>
      </c>
      <c r="D485" s="4">
        <f t="shared" si="227"/>
        <v>0.493589</v>
      </c>
      <c r="E485" s="4">
        <f t="shared" si="228"/>
        <v>0.33815899999999999</v>
      </c>
      <c r="F485" s="4">
        <f t="shared" si="229"/>
        <v>0.83174799999999993</v>
      </c>
      <c r="H485" s="4">
        <v>1.4823838137303651</v>
      </c>
      <c r="I485" s="4">
        <v>1.4054810985082797</v>
      </c>
      <c r="J485" s="4">
        <v>1.4285041866382726</v>
      </c>
      <c r="K485" s="4">
        <v>1.1897287437022501</v>
      </c>
      <c r="L485" s="4">
        <v>1.4570560840887126</v>
      </c>
      <c r="M485" s="4">
        <v>1.2536736849460974</v>
      </c>
      <c r="O485" s="9">
        <f t="shared" si="231"/>
        <v>3.0014968646318527</v>
      </c>
      <c r="P485" s="9">
        <f t="shared" si="232"/>
        <v>3.0089122921004616</v>
      </c>
      <c r="Q485" s="9">
        <f t="shared" si="233"/>
        <v>2.8980297438585789</v>
      </c>
      <c r="R485" s="9">
        <f t="shared" si="234"/>
        <v>2.9277332757623475</v>
      </c>
      <c r="S485" s="9">
        <f t="shared" si="235"/>
        <v>2.968403249943683</v>
      </c>
      <c r="T485" s="9">
        <f t="shared" si="236"/>
        <v>2.7269705337410839</v>
      </c>
      <c r="V485" s="16">
        <f t="shared" si="237"/>
        <v>0.90865102324943547</v>
      </c>
      <c r="W485" s="16">
        <f t="shared" si="238"/>
        <v>-0.76876079631400118</v>
      </c>
      <c r="X485" s="16">
        <f t="shared" si="239"/>
        <v>1.5686320442058093</v>
      </c>
      <c r="Y485" s="16">
        <f t="shared" si="240"/>
        <v>-0.72482181071315754</v>
      </c>
      <c r="Z485" s="16">
        <f t="shared" si="241"/>
        <v>-1.0321519068659619</v>
      </c>
      <c r="AA485" s="16">
        <f t="shared" si="242"/>
        <v>0.74988905534770878</v>
      </c>
      <c r="AB485" s="16">
        <f t="shared" si="243"/>
        <v>1.7537280509147664</v>
      </c>
      <c r="AC485" s="47">
        <f t="shared" si="244"/>
        <v>0.77944307830344328</v>
      </c>
      <c r="AD485" s="16">
        <f t="shared" si="245"/>
        <v>-1.2461603844422144</v>
      </c>
      <c r="AE485" s="16">
        <f t="shared" si="246"/>
        <v>1.9199319344260946</v>
      </c>
      <c r="AF485" s="16">
        <f t="shared" si="247"/>
        <v>-1.4198537435640086</v>
      </c>
      <c r="AG485" s="16">
        <f t="shared" si="248"/>
        <v>-0.37769597287971374</v>
      </c>
      <c r="AH485" s="16">
        <f t="shared" si="249"/>
        <v>-0.83318603397473168</v>
      </c>
      <c r="AI485" s="16">
        <f t="shared" si="250"/>
        <v>-0.79954699755226355</v>
      </c>
      <c r="AJ485" s="16">
        <f t="shared" si="251"/>
        <v>-0.74423145614800312</v>
      </c>
      <c r="AK485" s="16">
        <f t="shared" si="252"/>
        <v>1.5027227504402572E-2</v>
      </c>
      <c r="AL485" s="47">
        <f t="shared" si="253"/>
        <v>-0.33237328614174</v>
      </c>
      <c r="AM485" s="16">
        <f t="shared" si="254"/>
        <v>-0.86322963497493499</v>
      </c>
      <c r="AN485" s="16">
        <f t="shared" si="255"/>
        <v>1.3727394106744424</v>
      </c>
      <c r="AO485" s="16">
        <f t="shared" si="256"/>
        <v>-0.91624230695521436</v>
      </c>
      <c r="AP485" s="16">
        <f t="shared" si="257"/>
        <v>-0.75145989689524584</v>
      </c>
      <c r="AQ485" s="16">
        <f t="shared" si="258"/>
        <v>1.2496116519782934</v>
      </c>
      <c r="AS485" s="4">
        <v>1.1249999999999999E-3</v>
      </c>
      <c r="AT485" s="4">
        <v>0.18137300000000001</v>
      </c>
      <c r="AU485" s="14">
        <v>8.5599999999999999E-4</v>
      </c>
      <c r="AV485" s="4">
        <v>0.86530499999999999</v>
      </c>
      <c r="AW485" s="4">
        <v>0.390679</v>
      </c>
      <c r="AX485" s="4">
        <v>0.18368300000000001</v>
      </c>
      <c r="AY485" s="14">
        <v>9.4600000000000001E-4</v>
      </c>
      <c r="AZ485" s="38">
        <v>0.53323299999999996</v>
      </c>
      <c r="BA485" s="4">
        <v>2.4945789999999999</v>
      </c>
      <c r="BB485" s="4">
        <v>3.7292839999999998</v>
      </c>
      <c r="BC485" s="4">
        <f t="shared" si="230"/>
        <v>0.66891633890044311</v>
      </c>
      <c r="BD485" s="4">
        <v>170.99164300000001</v>
      </c>
      <c r="BE485" s="4">
        <v>0</v>
      </c>
      <c r="BF485" s="4">
        <v>0</v>
      </c>
      <c r="BG485" s="4">
        <v>0</v>
      </c>
      <c r="BH485" s="4">
        <v>0.493589</v>
      </c>
      <c r="BI485" s="38">
        <v>0.33815899999999999</v>
      </c>
      <c r="BJ485" s="4">
        <v>996.65886799999998</v>
      </c>
      <c r="BK485" s="4">
        <v>0.23763500000000001</v>
      </c>
      <c r="BL485" s="4">
        <v>7.024527</v>
      </c>
      <c r="BM485" s="4">
        <v>7.4409349999999996</v>
      </c>
      <c r="BN485" s="4">
        <v>0.18895999999999999</v>
      </c>
      <c r="BP485" s="11">
        <v>206.6</v>
      </c>
      <c r="BQ485" s="40">
        <v>28.015256999999998</v>
      </c>
      <c r="BR485" s="40">
        <v>25.863826</v>
      </c>
      <c r="BS485" s="39">
        <v>23.502046</v>
      </c>
      <c r="BT485" s="39">
        <v>52.867890000000003</v>
      </c>
      <c r="BU485" s="40">
        <v>1.1192279999999999</v>
      </c>
      <c r="BV485" s="40">
        <v>70.776150000000001</v>
      </c>
      <c r="BW485" s="39">
        <v>56.173521000000001</v>
      </c>
      <c r="BX485" s="39">
        <v>60.867086</v>
      </c>
      <c r="BY485" s="40">
        <v>1.982375</v>
      </c>
      <c r="BZ485" s="40">
        <v>0.44717099999999999</v>
      </c>
      <c r="CA485" s="39">
        <v>3.28715</v>
      </c>
      <c r="CB485" s="39">
        <v>3.7480120000000001</v>
      </c>
      <c r="CC485" s="39">
        <v>9.7045560000000002</v>
      </c>
      <c r="CD485" s="39">
        <v>11.661307000000001</v>
      </c>
      <c r="CE485" s="39">
        <v>10.162599999999999</v>
      </c>
      <c r="CF485" s="40">
        <v>1.2999830000000001</v>
      </c>
      <c r="CG485" s="40">
        <v>10.6915</v>
      </c>
      <c r="CH485" s="40">
        <v>0.74396200000000001</v>
      </c>
      <c r="CI485" s="40">
        <v>0.67898400000000003</v>
      </c>
      <c r="CJ485" s="40">
        <v>0.78629000000000004</v>
      </c>
      <c r="CK485" s="40">
        <v>20.428401000000001</v>
      </c>
      <c r="CL485" s="40">
        <v>9.0025999999999995E-2</v>
      </c>
      <c r="CM485" s="41">
        <v>25.793057000000001</v>
      </c>
      <c r="CN485" s="41">
        <v>28.676131000000002</v>
      </c>
      <c r="CO485" s="11">
        <v>631.706909</v>
      </c>
      <c r="CP485" s="40">
        <v>59.387450999999999</v>
      </c>
      <c r="CQ485" s="40">
        <v>20.697486999999999</v>
      </c>
      <c r="CR485" s="40">
        <v>3.9098739999999998</v>
      </c>
      <c r="CS485" s="40">
        <v>23.174900999999998</v>
      </c>
      <c r="CT485" s="40">
        <v>1.1470720000000001</v>
      </c>
      <c r="CU485" s="40">
        <v>10.051000999999999</v>
      </c>
      <c r="CV485" s="40">
        <v>0.10566200000000001</v>
      </c>
      <c r="CW485" s="40">
        <v>6.2177730000000002</v>
      </c>
      <c r="CX485" s="40">
        <v>27.276333000000001</v>
      </c>
      <c r="CY485" s="40">
        <v>1.397737</v>
      </c>
      <c r="CZ485" s="40">
        <v>6.3450519999999999</v>
      </c>
      <c r="DA485" s="40">
        <v>3.3785020000000001</v>
      </c>
      <c r="DB485" s="40">
        <v>2.4855320000000001</v>
      </c>
      <c r="DC485" s="40">
        <v>0.79530699999999999</v>
      </c>
    </row>
    <row r="486" spans="1:107" x14ac:dyDescent="0.25">
      <c r="A486" s="4" t="s">
        <v>720</v>
      </c>
      <c r="B486" s="4" t="s">
        <v>56</v>
      </c>
      <c r="C486" s="4" t="s">
        <v>66</v>
      </c>
      <c r="D486" s="4">
        <f t="shared" si="227"/>
        <v>0.80220800000000003</v>
      </c>
      <c r="E486" s="4">
        <f t="shared" si="228"/>
        <v>2.9335E-2</v>
      </c>
      <c r="F486" s="4">
        <f t="shared" si="229"/>
        <v>0.83154300000000003</v>
      </c>
      <c r="H486" s="4">
        <v>1.8940183278277354</v>
      </c>
      <c r="I486" s="4">
        <v>2.0545312829446924</v>
      </c>
      <c r="J486" s="4">
        <v>1.4594361647403504</v>
      </c>
      <c r="K486" s="4">
        <v>1.1704772257682796</v>
      </c>
      <c r="L486" s="4">
        <v>1.8255017763828307</v>
      </c>
      <c r="M486" s="4">
        <v>1.5965241320240966</v>
      </c>
      <c r="O486" s="9">
        <f t="shared" si="231"/>
        <v>2.6444130849943983</v>
      </c>
      <c r="P486" s="9">
        <f t="shared" si="232"/>
        <v>2.8461537606725686</v>
      </c>
      <c r="Q486" s="9">
        <f t="shared" si="233"/>
        <v>2.5858543390760285</v>
      </c>
      <c r="R486" s="9">
        <f t="shared" si="234"/>
        <v>2.737185767398755</v>
      </c>
      <c r="S486" s="9">
        <f t="shared" si="235"/>
        <v>2.659458364646325</v>
      </c>
      <c r="T486" s="9">
        <f t="shared" si="236"/>
        <v>2.7952263808483186</v>
      </c>
      <c r="V486" s="16">
        <f t="shared" si="237"/>
        <v>0.45723651249453806</v>
      </c>
      <c r="W486" s="16">
        <f t="shared" si="238"/>
        <v>-1.095719214191738</v>
      </c>
      <c r="X486" s="16">
        <f t="shared" si="239"/>
        <v>1.8029892257492321</v>
      </c>
      <c r="Y486" s="16">
        <f t="shared" si="240"/>
        <v>-0.73212300457346013</v>
      </c>
      <c r="Z486" s="16">
        <f t="shared" si="241"/>
        <v>-1.4717337574740621</v>
      </c>
      <c r="AA486" s="16">
        <f t="shared" si="242"/>
        <v>1.3980933417648354</v>
      </c>
      <c r="AB486" s="16">
        <f t="shared" si="243"/>
        <v>1.7537280509147664</v>
      </c>
      <c r="AC486" s="47">
        <f t="shared" si="244"/>
        <v>1.1090004122845958</v>
      </c>
      <c r="AD486" s="16">
        <f t="shared" si="245"/>
        <v>-0.45200269040698465</v>
      </c>
      <c r="AE486" s="16">
        <f t="shared" si="246"/>
        <v>1.3908727484325987</v>
      </c>
      <c r="AF486" s="16">
        <f t="shared" si="247"/>
        <v>-1.032866353897383</v>
      </c>
      <c r="AG486" s="16">
        <f t="shared" si="248"/>
        <v>1.0195840974400265</v>
      </c>
      <c r="AH486" s="16">
        <f t="shared" si="249"/>
        <v>1.2631473276265466</v>
      </c>
      <c r="AI486" s="16">
        <f t="shared" si="250"/>
        <v>0.84051425104117117</v>
      </c>
      <c r="AJ486" s="16">
        <f t="shared" si="251"/>
        <v>1.1244457163062291</v>
      </c>
      <c r="AK486" s="16">
        <f t="shared" si="252"/>
        <v>0.92574707792259969</v>
      </c>
      <c r="AL486" s="47">
        <f t="shared" si="253"/>
        <v>-1.1611822545330606</v>
      </c>
      <c r="AM486" s="16">
        <f t="shared" si="254"/>
        <v>-1.0550507693604967</v>
      </c>
      <c r="AN486" s="16">
        <f t="shared" si="255"/>
        <v>3.534996016797014</v>
      </c>
      <c r="AO486" s="16">
        <f t="shared" si="256"/>
        <v>-1.4518792489638592</v>
      </c>
      <c r="AP486" s="16">
        <f t="shared" si="257"/>
        <v>-0.63487869544949749</v>
      </c>
      <c r="AQ486" s="16">
        <f t="shared" si="258"/>
        <v>2.3392156488444793</v>
      </c>
      <c r="AS486" s="4">
        <v>1.0629999999999999E-3</v>
      </c>
      <c r="AT486" s="4">
        <v>0.137406</v>
      </c>
      <c r="AU486" s="14">
        <v>8.8699999999999998E-4</v>
      </c>
      <c r="AV486" s="4">
        <v>0.85617699999999997</v>
      </c>
      <c r="AW486" s="4">
        <v>0.33172600000000002</v>
      </c>
      <c r="AX486" s="4">
        <v>0.233906</v>
      </c>
      <c r="AY486" s="14">
        <v>9.4600000000000001E-4</v>
      </c>
      <c r="AZ486" s="38">
        <v>0.57891800000000004</v>
      </c>
      <c r="BA486" s="4">
        <v>2.8442810000000001</v>
      </c>
      <c r="BB486" s="4">
        <v>3.4128799999999999</v>
      </c>
      <c r="BC486" s="4">
        <f t="shared" si="230"/>
        <v>0.83339613464288231</v>
      </c>
      <c r="BD486" s="4">
        <v>197.35661099999999</v>
      </c>
      <c r="BE486" s="4">
        <v>3.2561749999999998</v>
      </c>
      <c r="BF486" s="4">
        <v>0.46567999999999998</v>
      </c>
      <c r="BG486" s="4">
        <v>0.74882000000000004</v>
      </c>
      <c r="BH486" s="4">
        <v>0.80220800000000003</v>
      </c>
      <c r="BI486" s="38">
        <v>2.9335E-2</v>
      </c>
      <c r="BJ486" s="4">
        <v>934.72723399999995</v>
      </c>
      <c r="BK486" s="4">
        <v>0.33673900000000001</v>
      </c>
      <c r="BL486" s="4">
        <v>6.8967200000000002</v>
      </c>
      <c r="BM486" s="4">
        <v>7.8792090000000004</v>
      </c>
      <c r="BN486" s="4">
        <v>0.202319</v>
      </c>
      <c r="BP486" s="11">
        <v>196.33333300000001</v>
      </c>
      <c r="BQ486" s="40">
        <v>27.474157000000002</v>
      </c>
      <c r="BR486" s="40">
        <v>22.671182000000002</v>
      </c>
      <c r="BS486" s="39">
        <v>21.181729000000001</v>
      </c>
      <c r="BT486" s="39">
        <v>49.227578999999999</v>
      </c>
      <c r="BU486" s="40">
        <v>1.007179</v>
      </c>
      <c r="BV486" s="40">
        <v>49.589015000000003</v>
      </c>
      <c r="BW486" s="39">
        <v>46.232427000000001</v>
      </c>
      <c r="BX486" s="39">
        <v>55.562424</v>
      </c>
      <c r="BY486" s="40">
        <v>1.7365459999999999</v>
      </c>
      <c r="BZ486" s="40">
        <v>0.27006999999999998</v>
      </c>
      <c r="CA486" s="39">
        <v>3.390873</v>
      </c>
      <c r="CB486" s="39">
        <v>3.5566270000000002</v>
      </c>
      <c r="CC486" s="39">
        <v>12.00445</v>
      </c>
      <c r="CD486" s="39">
        <v>11.082198999999999</v>
      </c>
      <c r="CE486" s="39">
        <v>9.4540600000000001</v>
      </c>
      <c r="CF486" s="40">
        <v>1.4040589999999999</v>
      </c>
      <c r="CG486" s="40">
        <v>4.4306669999999997</v>
      </c>
      <c r="CH486" s="40">
        <v>0.57492100000000002</v>
      </c>
      <c r="CI486" s="40">
        <v>0.53863099999999997</v>
      </c>
      <c r="CJ486" s="40">
        <v>0.71914800000000001</v>
      </c>
      <c r="CK486" s="40">
        <v>17.737501000000002</v>
      </c>
      <c r="CL486" s="40">
        <v>-7.2644E-2</v>
      </c>
      <c r="CM486" s="41">
        <v>24.892289000000002</v>
      </c>
      <c r="CN486" s="41">
        <v>25.600994</v>
      </c>
      <c r="CO486" s="11">
        <v>590.29813100000001</v>
      </c>
      <c r="CP486" s="40">
        <v>59.263587000000001</v>
      </c>
      <c r="CQ486" s="40">
        <v>20.096533999999998</v>
      </c>
      <c r="CR486" s="40">
        <v>4.5315620000000001</v>
      </c>
      <c r="CS486" s="40">
        <v>19.557001</v>
      </c>
      <c r="CT486" s="40">
        <v>1.0322070000000001</v>
      </c>
      <c r="CU486" s="40">
        <v>20.056501000000001</v>
      </c>
      <c r="CV486" s="40">
        <v>0.187473</v>
      </c>
      <c r="CW486" s="40">
        <v>6.2676150000000002</v>
      </c>
      <c r="CX486" s="40">
        <v>30.744253</v>
      </c>
      <c r="CY486" s="40">
        <v>1.185236</v>
      </c>
      <c r="CZ486" s="40">
        <v>6.2017860000000002</v>
      </c>
      <c r="DA486" s="40">
        <v>4.0270900000000003</v>
      </c>
      <c r="DB486" s="40">
        <v>2.6759770000000001</v>
      </c>
      <c r="DC486" s="40">
        <v>0.67282699999999995</v>
      </c>
    </row>
    <row r="487" spans="1:107" x14ac:dyDescent="0.25">
      <c r="A487" s="4" t="s">
        <v>675</v>
      </c>
      <c r="B487" s="4" t="s">
        <v>56</v>
      </c>
      <c r="C487" s="4" t="s">
        <v>149</v>
      </c>
      <c r="D487" s="4">
        <f t="shared" si="227"/>
        <v>0.64535799999999999</v>
      </c>
      <c r="E487" s="4">
        <f t="shared" si="228"/>
        <v>0.18589</v>
      </c>
      <c r="F487" s="4">
        <f t="shared" si="229"/>
        <v>0.83124799999999999</v>
      </c>
      <c r="H487" s="4">
        <v>1.6202678751062136</v>
      </c>
      <c r="I487" s="4">
        <v>1.5418832617627518</v>
      </c>
      <c r="J487" s="4">
        <v>1.5546900440784712</v>
      </c>
      <c r="K487" s="4">
        <v>1.1735195743044293</v>
      </c>
      <c r="L487" s="4">
        <v>1.5921865428098505</v>
      </c>
      <c r="M487" s="4">
        <v>1.3888642733045853</v>
      </c>
      <c r="O487" s="9">
        <f t="shared" si="231"/>
        <v>2.8478724450504131</v>
      </c>
      <c r="P487" s="9">
        <f t="shared" si="232"/>
        <v>2.7473946368910784</v>
      </c>
      <c r="Q487" s="9">
        <f t="shared" si="233"/>
        <v>2.8632720603370814</v>
      </c>
      <c r="R487" s="9">
        <f t="shared" si="234"/>
        <v>2.8553747252499679</v>
      </c>
      <c r="S487" s="9">
        <f t="shared" si="235"/>
        <v>2.8661382260367279</v>
      </c>
      <c r="T487" s="9">
        <f t="shared" si="236"/>
        <v>2.7518508053601547</v>
      </c>
      <c r="V487" s="16">
        <f t="shared" si="237"/>
        <v>-0.21260437443208377</v>
      </c>
      <c r="W487" s="16">
        <f t="shared" si="238"/>
        <v>-0.91957201187477433</v>
      </c>
      <c r="X487" s="16">
        <f t="shared" si="239"/>
        <v>0.90336004498577027</v>
      </c>
      <c r="Y487" s="16">
        <f t="shared" si="240"/>
        <v>-0.41633197249382708</v>
      </c>
      <c r="Z487" s="16">
        <f t="shared" si="241"/>
        <v>-0.82982032889281687</v>
      </c>
      <c r="AA487" s="16">
        <f t="shared" si="242"/>
        <v>9.0043085511665413E-2</v>
      </c>
      <c r="AB487" s="16">
        <f t="shared" si="243"/>
        <v>0.67394297555092841</v>
      </c>
      <c r="AC487" s="47">
        <f t="shared" si="244"/>
        <v>0.78069104631873865</v>
      </c>
      <c r="AD487" s="16">
        <f t="shared" si="245"/>
        <v>-0.4626625557088746</v>
      </c>
      <c r="AE487" s="16">
        <f t="shared" si="246"/>
        <v>0.17844795534777641</v>
      </c>
      <c r="AF487" s="16">
        <f t="shared" si="247"/>
        <v>-0.50800283471653651</v>
      </c>
      <c r="AG487" s="16">
        <f t="shared" si="248"/>
        <v>8.9728934882800218E-2</v>
      </c>
      <c r="AH487" s="16">
        <f t="shared" si="249"/>
        <v>-0.83318603397473168</v>
      </c>
      <c r="AI487" s="16">
        <f t="shared" si="250"/>
        <v>-0.79954699755226355</v>
      </c>
      <c r="AJ487" s="16">
        <f t="shared" si="251"/>
        <v>-0.74423145614800312</v>
      </c>
      <c r="AK487" s="16">
        <f t="shared" si="252"/>
        <v>0.46289025919758847</v>
      </c>
      <c r="AL487" s="47">
        <f t="shared" si="253"/>
        <v>-0.74102647633414076</v>
      </c>
      <c r="AM487" s="16">
        <f t="shared" si="254"/>
        <v>-1.3369052704318989</v>
      </c>
      <c r="AN487" s="16">
        <f t="shared" si="255"/>
        <v>1.8188968345786278</v>
      </c>
      <c r="AO487" s="16">
        <f t="shared" si="256"/>
        <v>-1.4724234467756112</v>
      </c>
      <c r="AP487" s="16">
        <f t="shared" si="257"/>
        <v>-0.89564558950687168</v>
      </c>
      <c r="AQ487" s="16">
        <f t="shared" si="258"/>
        <v>0.69897787827939406</v>
      </c>
      <c r="AS487" s="4">
        <v>9.7099999999999997E-4</v>
      </c>
      <c r="AT487" s="4">
        <v>0.16109299999999999</v>
      </c>
      <c r="AU487" s="14">
        <v>7.6800000000000002E-4</v>
      </c>
      <c r="AV487" s="4">
        <v>1.2509809999999999</v>
      </c>
      <c r="AW487" s="4">
        <v>0.41781400000000002</v>
      </c>
      <c r="AX487" s="4">
        <v>0.13255800000000001</v>
      </c>
      <c r="AY487" s="14">
        <v>8.3500000000000002E-4</v>
      </c>
      <c r="AZ487" s="38">
        <v>0.53340600000000005</v>
      </c>
      <c r="BA487" s="4">
        <v>2.8395869999999999</v>
      </c>
      <c r="BB487" s="4">
        <v>2.687789</v>
      </c>
      <c r="BC487" s="4">
        <f t="shared" si="230"/>
        <v>1.0564769035069346</v>
      </c>
      <c r="BD487" s="4">
        <v>179.81138000000001</v>
      </c>
      <c r="BE487" s="4">
        <v>0</v>
      </c>
      <c r="BF487" s="4">
        <v>0</v>
      </c>
      <c r="BG487" s="4">
        <v>0</v>
      </c>
      <c r="BH487" s="4">
        <v>0.64535799999999999</v>
      </c>
      <c r="BI487" s="38">
        <v>0.18589</v>
      </c>
      <c r="BJ487" s="4">
        <v>843.727304</v>
      </c>
      <c r="BK487" s="4">
        <v>0.25808399999999998</v>
      </c>
      <c r="BL487" s="4">
        <v>6.8918179999999998</v>
      </c>
      <c r="BM487" s="4">
        <v>6.8988849999999999</v>
      </c>
      <c r="BN487" s="4">
        <v>0.18220900000000001</v>
      </c>
      <c r="BP487" s="11">
        <v>203.85714300000001</v>
      </c>
      <c r="BQ487" s="40">
        <v>25.788812</v>
      </c>
      <c r="BR487" s="40">
        <v>31.031220999999999</v>
      </c>
      <c r="BS487" s="39">
        <v>22.528178</v>
      </c>
      <c r="BT487" s="39">
        <v>55.027923999999999</v>
      </c>
      <c r="BU487" s="40">
        <v>1.2293829999999999</v>
      </c>
      <c r="BV487" s="40">
        <v>69.185462999999999</v>
      </c>
      <c r="BW487" s="39">
        <v>50.666991000000003</v>
      </c>
      <c r="BX487" s="39">
        <v>62.026435999999997</v>
      </c>
      <c r="BY487" s="40">
        <v>1.8474349999999999</v>
      </c>
      <c r="BZ487" s="40">
        <v>0.485682</v>
      </c>
      <c r="CA487" s="39">
        <v>3.1596500000000001</v>
      </c>
      <c r="CB487" s="39">
        <v>4.5503099999999996</v>
      </c>
      <c r="CC487" s="39">
        <v>10.416054000000001</v>
      </c>
      <c r="CD487" s="39">
        <v>12.052210000000001</v>
      </c>
      <c r="CE487" s="39">
        <v>10.935836</v>
      </c>
      <c r="CF487" s="40">
        <v>1.303631</v>
      </c>
      <c r="CG487" s="40">
        <v>15.406001</v>
      </c>
      <c r="CH487" s="40">
        <v>0.73081700000000005</v>
      </c>
      <c r="CI487" s="40">
        <v>0.74519299999999999</v>
      </c>
      <c r="CJ487" s="40">
        <v>0.77206900000000001</v>
      </c>
      <c r="CK487" s="40">
        <v>22.248000999999999</v>
      </c>
      <c r="CL487" s="40">
        <v>0.15323800000000001</v>
      </c>
      <c r="CM487" s="41">
        <v>25.959454999999998</v>
      </c>
      <c r="CN487" s="41">
        <v>34.015469000000003</v>
      </c>
      <c r="CO487" s="11">
        <v>799.73289299999999</v>
      </c>
      <c r="CP487" s="40">
        <v>68.842949000000004</v>
      </c>
      <c r="CQ487" s="40">
        <v>19.014596000000001</v>
      </c>
      <c r="CR487" s="40">
        <v>3.834613</v>
      </c>
      <c r="CS487" s="40">
        <v>27.761002000000001</v>
      </c>
      <c r="CT487" s="40">
        <v>1.3297289999999999</v>
      </c>
      <c r="CU487" s="40">
        <v>19.218</v>
      </c>
      <c r="CV487" s="40">
        <v>0.13863200000000001</v>
      </c>
      <c r="CW487" s="40">
        <v>7.9837889999999998</v>
      </c>
      <c r="CX487" s="40">
        <v>27.507069999999999</v>
      </c>
      <c r="CY487" s="40">
        <v>1.47058</v>
      </c>
      <c r="CZ487" s="40">
        <v>6.8813409999999999</v>
      </c>
      <c r="DA487" s="40">
        <v>3.4792800000000002</v>
      </c>
      <c r="DB487" s="40">
        <v>2.639294</v>
      </c>
      <c r="DC487" s="40">
        <v>0.94956499999999999</v>
      </c>
    </row>
    <row r="488" spans="1:107" x14ac:dyDescent="0.25">
      <c r="A488" s="4" t="s">
        <v>667</v>
      </c>
      <c r="B488" s="4" t="s">
        <v>56</v>
      </c>
      <c r="C488" s="4" t="s">
        <v>112</v>
      </c>
      <c r="D488" s="4">
        <f t="shared" si="227"/>
        <v>0.82797200000000004</v>
      </c>
      <c r="E488" s="4">
        <f t="shared" si="228"/>
        <v>3.2690000000000002E-3</v>
      </c>
      <c r="F488" s="4">
        <f t="shared" si="229"/>
        <v>0.83124100000000001</v>
      </c>
      <c r="H488" s="4">
        <v>1.8185868411351673</v>
      </c>
      <c r="I488" s="4">
        <v>1.4901505893237197</v>
      </c>
      <c r="J488" s="4">
        <v>1.323924772188994</v>
      </c>
      <c r="K488" s="4">
        <v>1.1416447641657317</v>
      </c>
      <c r="L488" s="4">
        <v>1.5638318262106603</v>
      </c>
      <c r="M488" s="4">
        <v>1.4022170827054499</v>
      </c>
      <c r="O488" s="9">
        <f t="shared" si="231"/>
        <v>2.693962168583758</v>
      </c>
      <c r="P488" s="9">
        <f t="shared" si="232"/>
        <v>2.4394950299924423</v>
      </c>
      <c r="Q488" s="9">
        <f t="shared" si="233"/>
        <v>2.6776476358525532</v>
      </c>
      <c r="R488" s="9">
        <f t="shared" si="234"/>
        <v>2.4374666779280774</v>
      </c>
      <c r="S488" s="9">
        <f t="shared" si="235"/>
        <v>2.6957389951326354</v>
      </c>
      <c r="T488" s="9">
        <f t="shared" si="236"/>
        <v>2.6887731830295962</v>
      </c>
      <c r="V488" s="16">
        <f t="shared" si="237"/>
        <v>-0.11795294475766904</v>
      </c>
      <c r="W488" s="16">
        <f t="shared" si="238"/>
        <v>-0.96368503607134748</v>
      </c>
      <c r="X488" s="16">
        <f t="shared" si="239"/>
        <v>1.0923577720369175</v>
      </c>
      <c r="Y488" s="16">
        <f t="shared" si="240"/>
        <v>-0.66211696940240394</v>
      </c>
      <c r="Z488" s="16">
        <f t="shared" si="241"/>
        <v>-0.88238105463936944</v>
      </c>
      <c r="AA488" s="16">
        <f t="shared" si="242"/>
        <v>0.25902818640287933</v>
      </c>
      <c r="AB488" s="16">
        <f t="shared" si="243"/>
        <v>0.88795443192934664</v>
      </c>
      <c r="AC488" s="47">
        <f t="shared" si="244"/>
        <v>0.75828533154703082</v>
      </c>
      <c r="AD488" s="16">
        <f t="shared" si="245"/>
        <v>-1.3574122253613159</v>
      </c>
      <c r="AE488" s="16">
        <f t="shared" si="246"/>
        <v>1.6013500309452005</v>
      </c>
      <c r="AF488" s="16">
        <f t="shared" si="247"/>
        <v>-1.3676895512481186</v>
      </c>
      <c r="AG488" s="16">
        <f t="shared" si="248"/>
        <v>1.1247957841024148</v>
      </c>
      <c r="AH488" s="16">
        <f t="shared" si="249"/>
        <v>1.3938257000741165</v>
      </c>
      <c r="AI488" s="16">
        <f t="shared" si="250"/>
        <v>1.7569734893786211</v>
      </c>
      <c r="AJ488" s="16">
        <f t="shared" si="251"/>
        <v>2.1782087500173466</v>
      </c>
      <c r="AK488" s="16">
        <f t="shared" si="252"/>
        <v>1.001775404844061</v>
      </c>
      <c r="AL488" s="47">
        <f t="shared" si="253"/>
        <v>-1.2311370979716798</v>
      </c>
      <c r="AM488" s="16">
        <f t="shared" si="254"/>
        <v>1.267392206515392</v>
      </c>
      <c r="AN488" s="16">
        <f t="shared" si="255"/>
        <v>0.58166034197093686</v>
      </c>
      <c r="AO488" s="16">
        <f t="shared" si="256"/>
        <v>1.0774082232466731</v>
      </c>
      <c r="AP488" s="16">
        <f t="shared" si="257"/>
        <v>-0.49015275536680047</v>
      </c>
      <c r="AQ488" s="16">
        <f t="shared" si="258"/>
        <v>0.23145709752956325</v>
      </c>
      <c r="AS488" s="4">
        <v>9.8400000000000007E-4</v>
      </c>
      <c r="AT488" s="4">
        <v>0.15516099999999999</v>
      </c>
      <c r="AU488" s="14">
        <v>7.9299999999999998E-4</v>
      </c>
      <c r="AV488" s="4">
        <v>0.94369899999999995</v>
      </c>
      <c r="AW488" s="4">
        <v>0.41076499999999999</v>
      </c>
      <c r="AX488" s="4">
        <v>0.145651</v>
      </c>
      <c r="AY488" s="14">
        <v>8.5700000000000001E-4</v>
      </c>
      <c r="AZ488" s="38">
        <v>0.53029999999999999</v>
      </c>
      <c r="BA488" s="4">
        <v>2.4455900000000002</v>
      </c>
      <c r="BB488" s="4">
        <v>3.5387559999999998</v>
      </c>
      <c r="BC488" s="4">
        <f t="shared" si="230"/>
        <v>0.69108748950196064</v>
      </c>
      <c r="BD488" s="4">
        <v>199.34182699999999</v>
      </c>
      <c r="BE488" s="4">
        <v>3.4591539999999998</v>
      </c>
      <c r="BF488" s="4">
        <v>0.72589999999999999</v>
      </c>
      <c r="BG488" s="4">
        <v>1.1710860000000001</v>
      </c>
      <c r="BH488" s="4">
        <v>0.82797200000000004</v>
      </c>
      <c r="BI488" s="38">
        <v>3.2690000000000002E-3</v>
      </c>
      <c r="BJ488" s="4">
        <v>1684.5543520000001</v>
      </c>
      <c r="BK488" s="4">
        <v>0.201377</v>
      </c>
      <c r="BL488" s="4">
        <v>7.5002269999999998</v>
      </c>
      <c r="BM488" s="4">
        <v>8.4232899999999997</v>
      </c>
      <c r="BN488" s="4">
        <v>0.17647699999999999</v>
      </c>
      <c r="BP488" s="11">
        <v>175.5</v>
      </c>
      <c r="BQ488" s="40">
        <v>47.093254000000002</v>
      </c>
      <c r="BR488" s="40">
        <v>41.408278000000003</v>
      </c>
      <c r="BS488" s="39">
        <v>15.560117999999999</v>
      </c>
      <c r="BT488" s="39">
        <v>18.987089999999998</v>
      </c>
      <c r="BU488" s="40">
        <v>0.64567099999999999</v>
      </c>
      <c r="BV488" s="40">
        <v>55.522323999999998</v>
      </c>
      <c r="BW488" s="39">
        <v>56.173428000000001</v>
      </c>
      <c r="BX488" s="39">
        <v>64.411896999999996</v>
      </c>
      <c r="BY488" s="40">
        <v>2.556346</v>
      </c>
      <c r="BZ488" s="40">
        <v>0.268258</v>
      </c>
      <c r="CA488" s="39">
        <v>4.2882930000000004</v>
      </c>
      <c r="CB488" s="39">
        <v>3.442488</v>
      </c>
      <c r="CC488" s="39">
        <v>8.2976480000000006</v>
      </c>
      <c r="CD488" s="39">
        <v>8.7650640000000006</v>
      </c>
      <c r="CE488" s="39">
        <v>7.7518940000000001</v>
      </c>
      <c r="CF488" s="40">
        <v>1.4481459999999999</v>
      </c>
      <c r="CG488" s="40">
        <v>19.249749999999999</v>
      </c>
      <c r="CH488" s="40">
        <v>1.454318</v>
      </c>
      <c r="CI488" s="40">
        <v>1.7340199999999999</v>
      </c>
      <c r="CJ488" s="40">
        <v>1.989366</v>
      </c>
      <c r="CK488" s="40">
        <v>14.425751</v>
      </c>
      <c r="CL488" s="40">
        <v>3.1900000000000001E-3</v>
      </c>
      <c r="CM488" s="41">
        <v>28.927056</v>
      </c>
      <c r="CN488" s="41">
        <v>36.498759999999997</v>
      </c>
      <c r="CO488" s="11">
        <v>499.38729899999998</v>
      </c>
      <c r="CP488" s="40">
        <v>69.125921000000005</v>
      </c>
      <c r="CQ488" s="40">
        <v>15.667387</v>
      </c>
      <c r="CR488" s="40">
        <v>4.7312950000000003</v>
      </c>
      <c r="CS488" s="40">
        <v>30.883001</v>
      </c>
      <c r="CT488" s="40">
        <v>1.133222</v>
      </c>
      <c r="CU488" s="40">
        <v>14.521501000000001</v>
      </c>
      <c r="CV488" s="40">
        <v>-4.4627E-2</v>
      </c>
      <c r="CW488" s="40">
        <v>6.8305980000000002</v>
      </c>
      <c r="CX488" s="40">
        <v>23.554141000000001</v>
      </c>
      <c r="CY488" s="40">
        <v>0.93611800000000001</v>
      </c>
      <c r="CZ488" s="40">
        <v>5.9665559999999997</v>
      </c>
      <c r="DA488" s="40">
        <v>3.6839810000000002</v>
      </c>
      <c r="DB488" s="40">
        <v>2.823394</v>
      </c>
      <c r="DC488" s="40">
        <v>0.77939599999999998</v>
      </c>
    </row>
    <row r="489" spans="1:107" x14ac:dyDescent="0.25">
      <c r="A489" s="4" t="s">
        <v>385</v>
      </c>
      <c r="B489" s="4" t="s">
        <v>56</v>
      </c>
      <c r="C489" s="4" t="s">
        <v>353</v>
      </c>
      <c r="D489" s="4">
        <f t="shared" si="227"/>
        <v>0.70108599999999999</v>
      </c>
      <c r="E489" s="4">
        <f t="shared" si="228"/>
        <v>0.12873999999999999</v>
      </c>
      <c r="F489" s="4">
        <f t="shared" si="229"/>
        <v>0.82982599999999995</v>
      </c>
      <c r="H489" s="4">
        <v>0.57128399411767961</v>
      </c>
      <c r="I489" s="4">
        <v>0.78324546362827074</v>
      </c>
      <c r="J489" s="4">
        <v>0.9385966947302109</v>
      </c>
      <c r="K489" s="4">
        <v>1.0144023228171315</v>
      </c>
      <c r="L489" s="4">
        <v>0.77403648371598854</v>
      </c>
      <c r="M489" s="4">
        <v>0.78110135619072996</v>
      </c>
      <c r="O489" s="9">
        <f t="shared" si="231"/>
        <v>1.7796430821622824</v>
      </c>
      <c r="P489" s="9">
        <f t="shared" si="232"/>
        <v>1.8630955688132904</v>
      </c>
      <c r="Q489" s="9">
        <f t="shared" si="233"/>
        <v>1.7712790942100334</v>
      </c>
      <c r="R489" s="9">
        <f t="shared" si="234"/>
        <v>1.7576305483759731</v>
      </c>
      <c r="S489" s="9">
        <f t="shared" si="235"/>
        <v>1.8110577012782936</v>
      </c>
      <c r="T489" s="9">
        <f t="shared" si="236"/>
        <v>1.7799796300284623</v>
      </c>
      <c r="V489" s="16">
        <f t="shared" si="237"/>
        <v>2.8744884087949574</v>
      </c>
      <c r="W489" s="16">
        <f t="shared" si="238"/>
        <v>-0.16030298229043133</v>
      </c>
      <c r="X489" s="16">
        <f t="shared" si="239"/>
        <v>2.3397427705744911</v>
      </c>
      <c r="Y489" s="16">
        <f t="shared" si="240"/>
        <v>0.65041020425954554</v>
      </c>
      <c r="Z489" s="16">
        <f t="shared" si="241"/>
        <v>-1.2030991615780429</v>
      </c>
      <c r="AA489" s="16">
        <f t="shared" si="242"/>
        <v>3.6517528855682748</v>
      </c>
      <c r="AB489" s="16">
        <f t="shared" si="243"/>
        <v>3.2907194194506793</v>
      </c>
      <c r="AC489" s="47">
        <f t="shared" si="244"/>
        <v>0.3392205574862438</v>
      </c>
      <c r="AD489" s="16">
        <f t="shared" si="245"/>
        <v>4.1164827393234793E-2</v>
      </c>
      <c r="AE489" s="16">
        <f t="shared" si="246"/>
        <v>8.0819042019871709E-2</v>
      </c>
      <c r="AF489" s="16">
        <f t="shared" si="247"/>
        <v>-0.25428913112597995</v>
      </c>
      <c r="AG489" s="16">
        <f t="shared" si="248"/>
        <v>1.4630590710528808</v>
      </c>
      <c r="AH489" s="16">
        <f t="shared" si="249"/>
        <v>-0.83318603397473168</v>
      </c>
      <c r="AI489" s="16">
        <f t="shared" si="250"/>
        <v>-0.79954699755226355</v>
      </c>
      <c r="AJ489" s="16">
        <f t="shared" si="251"/>
        <v>-0.74423145614800312</v>
      </c>
      <c r="AK489" s="16">
        <f t="shared" si="252"/>
        <v>0.62734091137423764</v>
      </c>
      <c r="AL489" s="47">
        <f t="shared" si="253"/>
        <v>-0.89440326228200739</v>
      </c>
      <c r="AM489" s="16">
        <f t="shared" si="254"/>
        <v>0.59509591151257146</v>
      </c>
      <c r="AN489" s="16">
        <f t="shared" si="255"/>
        <v>-0.31054541555822796</v>
      </c>
      <c r="AO489" s="16">
        <f t="shared" si="256"/>
        <v>1.0256034845377719</v>
      </c>
      <c r="AP489" s="16">
        <f t="shared" si="257"/>
        <v>2.5889165508104695</v>
      </c>
      <c r="AQ489" s="16">
        <f t="shared" si="258"/>
        <v>0.47516820933704745</v>
      </c>
      <c r="AS489" s="4">
        <v>1.395E-3</v>
      </c>
      <c r="AT489" s="4">
        <v>0.26319399999999998</v>
      </c>
      <c r="AU489" s="14">
        <v>9.5799999999999998E-4</v>
      </c>
      <c r="AV489" s="4">
        <v>2.5846290000000001</v>
      </c>
      <c r="AW489" s="4">
        <v>0.367753</v>
      </c>
      <c r="AX489" s="4">
        <v>0.40851999999999999</v>
      </c>
      <c r="AY489" s="14">
        <v>1.1039999999999999E-3</v>
      </c>
      <c r="AZ489" s="38">
        <v>0.47220699999999999</v>
      </c>
      <c r="BA489" s="4">
        <v>3.0614439999999998</v>
      </c>
      <c r="BB489" s="4">
        <v>2.6294019999999998</v>
      </c>
      <c r="BC489" s="4">
        <f t="shared" si="230"/>
        <v>1.1643118853640486</v>
      </c>
      <c r="BD489" s="4">
        <v>205.72444200000001</v>
      </c>
      <c r="BE489" s="4">
        <v>0</v>
      </c>
      <c r="BF489" s="4">
        <v>0</v>
      </c>
      <c r="BG489" s="4">
        <v>0</v>
      </c>
      <c r="BH489" s="4">
        <v>0.70108599999999999</v>
      </c>
      <c r="BI489" s="38">
        <v>0.12873999999999999</v>
      </c>
      <c r="BJ489" s="4">
        <v>1467.49585</v>
      </c>
      <c r="BK489" s="4">
        <v>0.16048399999999999</v>
      </c>
      <c r="BL489" s="4">
        <v>7.4878660000000004</v>
      </c>
      <c r="BM489" s="4">
        <v>19.998707</v>
      </c>
      <c r="BN489" s="4">
        <v>0.17946500000000001</v>
      </c>
      <c r="BP489" s="11">
        <v>162.6</v>
      </c>
      <c r="BQ489" s="40">
        <v>1.29392</v>
      </c>
      <c r="BR489" s="40">
        <v>3.3765679999999998</v>
      </c>
      <c r="BS489" s="39">
        <v>11.052891000000001</v>
      </c>
      <c r="BT489" s="39">
        <v>4.9165320000000001</v>
      </c>
      <c r="BU489" s="40">
        <v>0.67863399999999996</v>
      </c>
      <c r="BV489" s="40">
        <v>0</v>
      </c>
      <c r="BW489" s="39">
        <v>8.3653300000000002</v>
      </c>
      <c r="BX489" s="39">
        <v>24.082414</v>
      </c>
      <c r="BY489" s="40">
        <v>1.168293</v>
      </c>
      <c r="BZ489" s="40">
        <v>2.7139E-2</v>
      </c>
      <c r="CA489" s="39">
        <v>13.197937</v>
      </c>
      <c r="CB489" s="39">
        <v>12.623066</v>
      </c>
      <c r="CC489" s="39">
        <v>23.460625</v>
      </c>
      <c r="CD489" s="39">
        <v>14.363883</v>
      </c>
      <c r="CE489" s="39">
        <v>4.6912070000000003</v>
      </c>
      <c r="CF489" s="40">
        <v>1.1197250000000001</v>
      </c>
      <c r="CG489" s="40">
        <v>6.2960000000000003</v>
      </c>
      <c r="CH489" s="40">
        <v>3.605369</v>
      </c>
      <c r="CI489" s="40">
        <v>2.0743529999999999</v>
      </c>
      <c r="CJ489" s="40">
        <v>2.956315</v>
      </c>
      <c r="CK489" s="40">
        <v>19.155200000000001</v>
      </c>
      <c r="CL489" s="40">
        <v>0.27134399999999997</v>
      </c>
      <c r="CM489" s="41">
        <v>48.684798000000001</v>
      </c>
      <c r="CN489" s="41">
        <v>33.001474999999999</v>
      </c>
      <c r="CO489" s="11">
        <v>222.71767600000001</v>
      </c>
      <c r="CP489" s="40">
        <v>22.911950000000001</v>
      </c>
      <c r="CQ489" s="40">
        <v>16.549786000000001</v>
      </c>
      <c r="CR489" s="40">
        <v>0.97782999999999998</v>
      </c>
      <c r="CS489" s="40">
        <v>35.654601999999997</v>
      </c>
      <c r="CT489" s="40">
        <v>1.6051690000000001</v>
      </c>
      <c r="CU489" s="40">
        <v>16.104199999999999</v>
      </c>
      <c r="CV489" s="40">
        <v>-1.4166E-2</v>
      </c>
      <c r="CW489" s="40">
        <v>3.7230889999999999</v>
      </c>
      <c r="CX489" s="40">
        <v>23.328928000000001</v>
      </c>
      <c r="CY489" s="40">
        <v>2.0413290000000002</v>
      </c>
      <c r="CZ489" s="40">
        <v>8.1321259999999995</v>
      </c>
      <c r="DA489" s="40">
        <v>1.652264</v>
      </c>
      <c r="DB489" s="40">
        <v>1.393005</v>
      </c>
      <c r="DC489" s="40">
        <v>0.11752</v>
      </c>
    </row>
    <row r="490" spans="1:107" x14ac:dyDescent="0.25">
      <c r="A490" s="4" t="s">
        <v>645</v>
      </c>
      <c r="B490" s="4" t="s">
        <v>56</v>
      </c>
      <c r="C490" s="4" t="s">
        <v>90</v>
      </c>
      <c r="D490" s="4">
        <f t="shared" si="227"/>
        <v>0.65721099999999999</v>
      </c>
      <c r="E490" s="4">
        <f t="shared" si="228"/>
        <v>0.172514</v>
      </c>
      <c r="F490" s="4">
        <f t="shared" si="229"/>
        <v>0.82972500000000005</v>
      </c>
      <c r="H490" s="4">
        <v>1.3604606881289441</v>
      </c>
      <c r="I490" s="4">
        <v>1.64827992200805</v>
      </c>
      <c r="J490" s="4">
        <v>1.3883670042623426</v>
      </c>
      <c r="K490" s="4">
        <v>1.1472756049453445</v>
      </c>
      <c r="L490" s="4">
        <v>1.4842514958266455</v>
      </c>
      <c r="M490" s="4">
        <v>1.3243291293371273</v>
      </c>
      <c r="O490" s="9">
        <f t="shared" si="231"/>
        <v>2.200790265530201</v>
      </c>
      <c r="P490" s="9">
        <f t="shared" si="232"/>
        <v>2.4188199139394646</v>
      </c>
      <c r="Q490" s="9">
        <f t="shared" si="233"/>
        <v>1.9342564349432867</v>
      </c>
      <c r="R490" s="9">
        <f t="shared" si="234"/>
        <v>2.3694307810997564</v>
      </c>
      <c r="S490" s="9">
        <f t="shared" si="235"/>
        <v>1.9921496713504325</v>
      </c>
      <c r="T490" s="9">
        <f t="shared" si="236"/>
        <v>2.1005357598212493</v>
      </c>
      <c r="V490" s="16">
        <f t="shared" si="237"/>
        <v>0.58829233819757287</v>
      </c>
      <c r="W490" s="16">
        <f t="shared" si="238"/>
        <v>-7.0069092269996233E-2</v>
      </c>
      <c r="X490" s="16">
        <f t="shared" si="239"/>
        <v>0.38172631832460274</v>
      </c>
      <c r="Y490" s="16">
        <f t="shared" si="240"/>
        <v>-0.16566218254133375</v>
      </c>
      <c r="Z490" s="16">
        <f t="shared" si="241"/>
        <v>0.24437505662283443</v>
      </c>
      <c r="AA490" s="16">
        <f t="shared" si="242"/>
        <v>0.8516311732981735</v>
      </c>
      <c r="AB490" s="16">
        <f t="shared" si="243"/>
        <v>0.58639283430521183</v>
      </c>
      <c r="AC490" s="47">
        <f t="shared" si="244"/>
        <v>-0.57282043736775601</v>
      </c>
      <c r="AD490" s="16">
        <f t="shared" si="245"/>
        <v>-0.45544318804915807</v>
      </c>
      <c r="AE490" s="16">
        <f t="shared" si="246"/>
        <v>-0.15121161183903481</v>
      </c>
      <c r="AF490" s="16">
        <f t="shared" si="247"/>
        <v>-0.3082395096154929</v>
      </c>
      <c r="AG490" s="16">
        <f t="shared" si="248"/>
        <v>-0.2769963960225385</v>
      </c>
      <c r="AH490" s="16">
        <f t="shared" si="249"/>
        <v>-0.83318603397473168</v>
      </c>
      <c r="AI490" s="16">
        <f t="shared" si="250"/>
        <v>-0.79954699755226355</v>
      </c>
      <c r="AJ490" s="16">
        <f t="shared" si="251"/>
        <v>-0.74423145614800312</v>
      </c>
      <c r="AK490" s="16">
        <f t="shared" si="252"/>
        <v>0.49786789306655599</v>
      </c>
      <c r="AL490" s="47">
        <f t="shared" si="253"/>
        <v>-0.77692442714496601</v>
      </c>
      <c r="AM490" s="16">
        <f t="shared" si="254"/>
        <v>0.83580310204615271</v>
      </c>
      <c r="AN490" s="16">
        <f t="shared" si="255"/>
        <v>1.9281834762890335</v>
      </c>
      <c r="AO490" s="16">
        <f t="shared" si="256"/>
        <v>0.92170482930498665</v>
      </c>
      <c r="AP490" s="16">
        <f t="shared" si="257"/>
        <v>2.5057854724480104</v>
      </c>
      <c r="AQ490" s="16">
        <f t="shared" si="258"/>
        <v>2.5736285455428405</v>
      </c>
      <c r="AS490" s="4">
        <v>1.0809999999999999E-3</v>
      </c>
      <c r="AT490" s="4">
        <v>0.27532800000000002</v>
      </c>
      <c r="AU490" s="14">
        <v>6.9899999999999997E-4</v>
      </c>
      <c r="AV490" s="4">
        <v>1.56437</v>
      </c>
      <c r="AW490" s="4">
        <v>0.56187600000000004</v>
      </c>
      <c r="AX490" s="4">
        <v>0.19156599999999999</v>
      </c>
      <c r="AY490" s="14">
        <v>8.2600000000000002E-4</v>
      </c>
      <c r="AZ490" s="38">
        <v>0.345775</v>
      </c>
      <c r="BA490" s="4">
        <v>2.8427660000000001</v>
      </c>
      <c r="BB490" s="4">
        <v>2.4906359999999999</v>
      </c>
      <c r="BC490" s="4">
        <f t="shared" si="230"/>
        <v>1.1413815587665159</v>
      </c>
      <c r="BD490" s="4">
        <v>172.89172099999999</v>
      </c>
      <c r="BE490" s="4">
        <v>0</v>
      </c>
      <c r="BF490" s="4">
        <v>0</v>
      </c>
      <c r="BG490" s="4">
        <v>0</v>
      </c>
      <c r="BH490" s="4">
        <v>0.65721099999999999</v>
      </c>
      <c r="BI490" s="38">
        <v>0.172514</v>
      </c>
      <c r="BJ490" s="4">
        <v>1545.2109029999999</v>
      </c>
      <c r="BK490" s="4">
        <v>0.26309300000000002</v>
      </c>
      <c r="BL490" s="4">
        <v>7.4630749999999999</v>
      </c>
      <c r="BM490" s="4">
        <v>19.686184999999998</v>
      </c>
      <c r="BN490" s="4">
        <v>0.20519299999999999</v>
      </c>
      <c r="BP490" s="11">
        <v>210.71428599999999</v>
      </c>
      <c r="BQ490" s="40">
        <v>9.2402289999999994</v>
      </c>
      <c r="BR490" s="40">
        <v>15.494248000000001</v>
      </c>
      <c r="BS490" s="39">
        <v>15.624991</v>
      </c>
      <c r="BT490" s="39">
        <v>14.198083</v>
      </c>
      <c r="BU490" s="40">
        <v>1.05918</v>
      </c>
      <c r="BV490" s="40">
        <v>11.336318</v>
      </c>
      <c r="BW490" s="39">
        <v>3.1915439999999999</v>
      </c>
      <c r="BX490" s="39">
        <v>32.175584000000001</v>
      </c>
      <c r="BY490" s="40">
        <v>2.0290189999999999</v>
      </c>
      <c r="BZ490" s="40">
        <v>0.27101399999999998</v>
      </c>
      <c r="CA490" s="39">
        <v>13.391325</v>
      </c>
      <c r="CB490" s="39">
        <v>41.306367000000002</v>
      </c>
      <c r="CC490" s="39">
        <v>22.085478999999999</v>
      </c>
      <c r="CD490" s="39">
        <v>10.156024</v>
      </c>
      <c r="CE490" s="39">
        <v>8.2214849999999995</v>
      </c>
      <c r="CF490" s="40">
        <v>1.392963</v>
      </c>
      <c r="CG490" s="40">
        <v>25.667000999999999</v>
      </c>
      <c r="CH490" s="40">
        <v>6.0789249999999999</v>
      </c>
      <c r="CI490" s="40">
        <v>3.1366239999999999</v>
      </c>
      <c r="CJ490" s="40">
        <v>3.7200790000000001</v>
      </c>
      <c r="CK490" s="40">
        <v>20.563572000000001</v>
      </c>
      <c r="CL490" s="40">
        <v>0.72731500000000004</v>
      </c>
      <c r="CM490" s="41">
        <v>57.254389000000003</v>
      </c>
      <c r="CN490" s="41">
        <v>50.892643999999997</v>
      </c>
      <c r="CO490" s="11">
        <v>423.52917500000001</v>
      </c>
      <c r="CP490" s="40">
        <v>44.211554</v>
      </c>
      <c r="CQ490" s="40">
        <v>33.499566999999999</v>
      </c>
      <c r="CR490" s="40">
        <v>2.64879</v>
      </c>
      <c r="CS490" s="40">
        <v>35.429001</v>
      </c>
      <c r="CT490" s="40">
        <v>1.7177169999999999</v>
      </c>
      <c r="CU490" s="40">
        <v>11.976429</v>
      </c>
      <c r="CV490" s="40">
        <v>2.8288000000000001E-2</v>
      </c>
      <c r="CW490" s="40">
        <v>6.2608249999999996</v>
      </c>
      <c r="CX490" s="40">
        <v>50.528418000000002</v>
      </c>
      <c r="CY490" s="40">
        <v>3.1053359999999999</v>
      </c>
      <c r="CZ490" s="40">
        <v>15.239868</v>
      </c>
      <c r="DA490" s="40">
        <v>2.6067650000000002</v>
      </c>
      <c r="DB490" s="40">
        <v>2.1205449999999999</v>
      </c>
      <c r="DC490" s="40">
        <v>0.54121799999999998</v>
      </c>
    </row>
    <row r="491" spans="1:107" x14ac:dyDescent="0.25">
      <c r="A491" s="4" t="s">
        <v>641</v>
      </c>
      <c r="B491" s="4" t="s">
        <v>56</v>
      </c>
      <c r="C491" s="4" t="s">
        <v>112</v>
      </c>
      <c r="D491" s="4">
        <f t="shared" si="227"/>
        <v>0.82794599999999996</v>
      </c>
      <c r="E491" s="4">
        <f t="shared" si="228"/>
        <v>1.052E-3</v>
      </c>
      <c r="F491" s="4">
        <f t="shared" si="229"/>
        <v>0.82899800000000001</v>
      </c>
      <c r="H491" s="4">
        <v>1.5494858834375524</v>
      </c>
      <c r="I491" s="4">
        <v>1.1849469219889879</v>
      </c>
      <c r="J491" s="4">
        <v>1.6072567977790211</v>
      </c>
      <c r="K491" s="4">
        <v>1.0947039955661904</v>
      </c>
      <c r="L491" s="4">
        <v>1.4656181018920578</v>
      </c>
      <c r="M491" s="4">
        <v>1.370504016383596</v>
      </c>
      <c r="O491" s="9">
        <f t="shared" si="231"/>
        <v>2.3880010938714689</v>
      </c>
      <c r="P491" s="9">
        <f t="shared" si="232"/>
        <v>2.4585350197053808</v>
      </c>
      <c r="Q491" s="9">
        <f t="shared" si="233"/>
        <v>2.6147984309923715</v>
      </c>
      <c r="R491" s="9">
        <f t="shared" si="234"/>
        <v>2.154526835779194</v>
      </c>
      <c r="S491" s="9">
        <f t="shared" si="235"/>
        <v>2.7047329100923601</v>
      </c>
      <c r="T491" s="9">
        <f t="shared" si="236"/>
        <v>2.6907319508904206</v>
      </c>
      <c r="V491" s="16">
        <f t="shared" si="237"/>
        <v>0.39170859964302146</v>
      </c>
      <c r="W491" s="16">
        <f t="shared" si="238"/>
        <v>-1.1688790139297502</v>
      </c>
      <c r="X491" s="16">
        <f t="shared" si="239"/>
        <v>1.7198302258467277</v>
      </c>
      <c r="Y491" s="16">
        <f t="shared" si="240"/>
        <v>-1.2442472028853768</v>
      </c>
      <c r="Z491" s="16">
        <f t="shared" si="241"/>
        <v>-1.5366647831232292</v>
      </c>
      <c r="AA491" s="16">
        <f t="shared" si="242"/>
        <v>0.75896234076178648</v>
      </c>
      <c r="AB491" s="16">
        <f t="shared" si="243"/>
        <v>1.6467223227255565</v>
      </c>
      <c r="AC491" s="47">
        <f t="shared" si="244"/>
        <v>0.75901391402994867</v>
      </c>
      <c r="AD491" s="16">
        <f t="shared" si="245"/>
        <v>-1.2905212299486284</v>
      </c>
      <c r="AE491" s="16">
        <f t="shared" si="246"/>
        <v>1.7781545599921793</v>
      </c>
      <c r="AF491" s="16">
        <f t="shared" si="247"/>
        <v>-1.3958490422984606</v>
      </c>
      <c r="AG491" s="16">
        <f t="shared" si="248"/>
        <v>2.2295954465750119</v>
      </c>
      <c r="AH491" s="16">
        <f t="shared" si="249"/>
        <v>1.4286412476195263</v>
      </c>
      <c r="AI491" s="16">
        <f t="shared" si="250"/>
        <v>1.8669260580547229</v>
      </c>
      <c r="AJ491" s="16">
        <f t="shared" si="251"/>
        <v>2.83080336379814</v>
      </c>
      <c r="AK491" s="16">
        <f t="shared" si="252"/>
        <v>1.001698680092471</v>
      </c>
      <c r="AL491" s="47">
        <f t="shared" si="253"/>
        <v>-1.2370869900879777</v>
      </c>
      <c r="AM491" s="16">
        <f t="shared" si="254"/>
        <v>0.73680421244457184</v>
      </c>
      <c r="AN491" s="16">
        <f t="shared" si="255"/>
        <v>1.6087016846009801</v>
      </c>
      <c r="AO491" s="16">
        <f t="shared" si="256"/>
        <v>0.36611042708019276</v>
      </c>
      <c r="AP491" s="16">
        <f t="shared" si="257"/>
        <v>-0.52976159322001337</v>
      </c>
      <c r="AQ491" s="16">
        <f t="shared" si="258"/>
        <v>0.95957259120607019</v>
      </c>
      <c r="AS491" s="4">
        <v>1.054E-3</v>
      </c>
      <c r="AT491" s="4">
        <v>0.12756799999999999</v>
      </c>
      <c r="AU491" s="14">
        <v>8.7600000000000004E-4</v>
      </c>
      <c r="AV491" s="4">
        <v>0.215916</v>
      </c>
      <c r="AW491" s="4">
        <v>0.32301800000000003</v>
      </c>
      <c r="AX491" s="4">
        <v>0.18438599999999999</v>
      </c>
      <c r="AY491" s="14">
        <v>9.3499999999999996E-4</v>
      </c>
      <c r="AZ491" s="38">
        <v>0.53040100000000001</v>
      </c>
      <c r="BA491" s="4">
        <v>2.4750450000000002</v>
      </c>
      <c r="BB491" s="4">
        <v>3.6444939999999999</v>
      </c>
      <c r="BC491" s="4">
        <f t="shared" si="230"/>
        <v>0.6791189668579507</v>
      </c>
      <c r="BD491" s="4">
        <v>220.18804700000001</v>
      </c>
      <c r="BE491" s="4">
        <v>3.5132319999999999</v>
      </c>
      <c r="BF491" s="4">
        <v>0.75712000000000002</v>
      </c>
      <c r="BG491" s="4">
        <v>1.4325950000000001</v>
      </c>
      <c r="BH491" s="4">
        <v>0.82794599999999996</v>
      </c>
      <c r="BI491" s="38">
        <v>1.052E-3</v>
      </c>
      <c r="BJ491" s="4">
        <v>1513.2479860000001</v>
      </c>
      <c r="BK491" s="4">
        <v>0.24845</v>
      </c>
      <c r="BL491" s="4">
        <v>7.3305059999999997</v>
      </c>
      <c r="BM491" s="4">
        <v>8.2743850000000005</v>
      </c>
      <c r="BN491" s="4">
        <v>0.18540400000000001</v>
      </c>
      <c r="BP491" s="11">
        <v>169.66666699999999</v>
      </c>
      <c r="BQ491" s="40">
        <v>45.515867</v>
      </c>
      <c r="BR491" s="40">
        <v>27.397991999999999</v>
      </c>
      <c r="BS491" s="39">
        <v>16.689254999999999</v>
      </c>
      <c r="BT491" s="39">
        <v>22.882777999999998</v>
      </c>
      <c r="BU491" s="40">
        <v>0.38213799999999998</v>
      </c>
      <c r="BV491" s="40">
        <v>33.602913999999998</v>
      </c>
      <c r="BW491" s="39">
        <v>60.102939999999997</v>
      </c>
      <c r="BX491" s="39">
        <v>60.205216999999998</v>
      </c>
      <c r="BY491" s="40">
        <v>2.619129</v>
      </c>
      <c r="BZ491" s="40">
        <v>5.9617000000000003E-2</v>
      </c>
      <c r="CA491" s="39">
        <v>3.8824809999999998</v>
      </c>
      <c r="CB491" s="39">
        <v>3.2776879999999999</v>
      </c>
      <c r="CC491" s="39">
        <v>6.0916240000000004</v>
      </c>
      <c r="CD491" s="39">
        <v>7.5634730000000001</v>
      </c>
      <c r="CE491" s="39">
        <v>7.041595</v>
      </c>
      <c r="CF491" s="40">
        <v>1.3703320000000001</v>
      </c>
      <c r="CG491" s="40">
        <v>11.954833000000001</v>
      </c>
      <c r="CH491" s="40">
        <v>1.1742699999999999</v>
      </c>
      <c r="CI491" s="40">
        <v>0.96497900000000003</v>
      </c>
      <c r="CJ491" s="40">
        <v>1.336935</v>
      </c>
      <c r="CK491" s="40">
        <v>12.545833999999999</v>
      </c>
      <c r="CL491" s="40">
        <v>-2.3029000000000001E-2</v>
      </c>
      <c r="CM491" s="41">
        <v>27.35932</v>
      </c>
      <c r="CN491" s="41">
        <v>35.363861999999997</v>
      </c>
      <c r="CO491" s="11">
        <v>519.13386500000001</v>
      </c>
      <c r="CP491" s="40">
        <v>52.776119000000001</v>
      </c>
      <c r="CQ491" s="40">
        <v>14.466467</v>
      </c>
      <c r="CR491" s="40">
        <v>4.2729889999999999</v>
      </c>
      <c r="CS491" s="40">
        <v>20.160501</v>
      </c>
      <c r="CT491" s="40">
        <v>0.95019699999999996</v>
      </c>
      <c r="CU491" s="40">
        <v>4.5323339999999996</v>
      </c>
      <c r="CV491" s="40">
        <v>-0.13284799999999999</v>
      </c>
      <c r="CW491" s="40">
        <v>7.6363630000000002</v>
      </c>
      <c r="CX491" s="40">
        <v>21.226907000000001</v>
      </c>
      <c r="CY491" s="40">
        <v>0.88414000000000004</v>
      </c>
      <c r="CZ491" s="40">
        <v>5.2060890000000004</v>
      </c>
      <c r="DA491" s="40">
        <v>3.7670880000000002</v>
      </c>
      <c r="DB491" s="40">
        <v>2.829345</v>
      </c>
      <c r="DC491" s="40">
        <v>0.62916700000000003</v>
      </c>
    </row>
    <row r="492" spans="1:107" x14ac:dyDescent="0.25">
      <c r="A492" s="4" t="s">
        <v>623</v>
      </c>
      <c r="B492" s="4" t="s">
        <v>56</v>
      </c>
      <c r="C492" s="4" t="s">
        <v>149</v>
      </c>
      <c r="D492" s="4">
        <f t="shared" si="227"/>
        <v>0.73482000000000003</v>
      </c>
      <c r="E492" s="4">
        <f t="shared" si="228"/>
        <v>9.3426999999999996E-2</v>
      </c>
      <c r="F492" s="4">
        <f t="shared" si="229"/>
        <v>0.82824700000000007</v>
      </c>
      <c r="H492" s="4">
        <v>1.6788052797452151</v>
      </c>
      <c r="I492" s="4">
        <v>1.2238698375793935</v>
      </c>
      <c r="J492" s="4">
        <v>1.2539621339773805</v>
      </c>
      <c r="K492" s="4">
        <v>1.2018267262977376</v>
      </c>
      <c r="L492" s="4">
        <v>1.403100663847364</v>
      </c>
      <c r="M492" s="4">
        <v>1.1950970323071246</v>
      </c>
      <c r="O492" s="9">
        <f t="shared" si="231"/>
        <v>2.9465893162531005</v>
      </c>
      <c r="P492" s="9">
        <f t="shared" si="232"/>
        <v>2.5444585375570123</v>
      </c>
      <c r="Q492" s="9">
        <f t="shared" si="233"/>
        <v>2.8006862653393569</v>
      </c>
      <c r="R492" s="9">
        <f t="shared" si="234"/>
        <v>2.9222178021984027</v>
      </c>
      <c r="S492" s="9">
        <f t="shared" si="235"/>
        <v>2.8388911867936741</v>
      </c>
      <c r="T492" s="9">
        <f t="shared" si="236"/>
        <v>2.7144744800568428</v>
      </c>
      <c r="V492" s="16">
        <f t="shared" si="237"/>
        <v>-0.16891909919773856</v>
      </c>
      <c r="W492" s="16">
        <f t="shared" si="238"/>
        <v>-1.0357144953377009</v>
      </c>
      <c r="X492" s="16">
        <f t="shared" si="239"/>
        <v>1.0847978629548714</v>
      </c>
      <c r="Y492" s="16">
        <f t="shared" si="240"/>
        <v>0.69901257526453742</v>
      </c>
      <c r="Z492" s="16">
        <f t="shared" si="241"/>
        <v>-1.0746612979116557</v>
      </c>
      <c r="AA492" s="16">
        <f t="shared" si="242"/>
        <v>5.4124233011837282E-2</v>
      </c>
      <c r="AB492" s="16">
        <f t="shared" si="243"/>
        <v>0.85877105151410815</v>
      </c>
      <c r="AC492" s="47">
        <f t="shared" si="244"/>
        <v>0.94126052639067548</v>
      </c>
      <c r="AD492" s="16">
        <f t="shared" si="245"/>
        <v>-0.33457612137628506</v>
      </c>
      <c r="AE492" s="16">
        <f t="shared" si="246"/>
        <v>0.8776717605654295</v>
      </c>
      <c r="AF492" s="16">
        <f t="shared" si="247"/>
        <v>-0.79993660389466015</v>
      </c>
      <c r="AG492" s="16">
        <f t="shared" si="248"/>
        <v>8.5502853133435516E-2</v>
      </c>
      <c r="AH492" s="16">
        <f t="shared" si="249"/>
        <v>1.1523740385587058</v>
      </c>
      <c r="AI492" s="16">
        <f t="shared" si="250"/>
        <v>1.345024674340987</v>
      </c>
      <c r="AJ492" s="16">
        <f t="shared" si="251"/>
        <v>1.8079470456940383</v>
      </c>
      <c r="AK492" s="16">
        <f t="shared" si="252"/>
        <v>0.72688832560993766</v>
      </c>
      <c r="AL492" s="47">
        <f t="shared" si="253"/>
        <v>-0.98917481857556855</v>
      </c>
      <c r="AM492" s="16">
        <f t="shared" si="254"/>
        <v>-1.1187133719212821</v>
      </c>
      <c r="AN492" s="16">
        <f t="shared" si="255"/>
        <v>1.6567232255082673</v>
      </c>
      <c r="AO492" s="16">
        <f t="shared" si="256"/>
        <v>-1.2081316878191424</v>
      </c>
      <c r="AP492" s="16">
        <f t="shared" si="257"/>
        <v>-1.0376301261248417</v>
      </c>
      <c r="AQ492" s="16">
        <f t="shared" si="258"/>
        <v>0.45526676647190989</v>
      </c>
      <c r="AS492" s="4">
        <v>9.77E-4</v>
      </c>
      <c r="AT492" s="4">
        <v>0.14547499999999999</v>
      </c>
      <c r="AU492" s="14">
        <v>7.9199999999999995E-4</v>
      </c>
      <c r="AV492" s="4">
        <v>2.6453920000000002</v>
      </c>
      <c r="AW492" s="4">
        <v>0.38497799999999999</v>
      </c>
      <c r="AX492" s="4">
        <v>0.129775</v>
      </c>
      <c r="AY492" s="14">
        <v>8.5400000000000005E-4</v>
      </c>
      <c r="AZ492" s="38">
        <v>0.55566499999999996</v>
      </c>
      <c r="BA492" s="4">
        <v>2.8959890000000001</v>
      </c>
      <c r="BB492" s="4">
        <v>3.1059600000000001</v>
      </c>
      <c r="BC492" s="4">
        <f t="shared" si="230"/>
        <v>0.93239739082280526</v>
      </c>
      <c r="BD492" s="4">
        <v>179.731639</v>
      </c>
      <c r="BE492" s="4">
        <v>3.084114</v>
      </c>
      <c r="BF492" s="4">
        <v>0.608931</v>
      </c>
      <c r="BG492" s="4">
        <v>1.0227139999999999</v>
      </c>
      <c r="BH492" s="4">
        <v>0.73482000000000003</v>
      </c>
      <c r="BI492" s="38">
        <v>9.3426999999999996E-2</v>
      </c>
      <c r="BJ492" s="4">
        <v>914.17303900000002</v>
      </c>
      <c r="BK492" s="4">
        <v>0.25065100000000001</v>
      </c>
      <c r="BL492" s="4">
        <v>6.9548800000000002</v>
      </c>
      <c r="BM492" s="4">
        <v>6.3651099999999996</v>
      </c>
      <c r="BN492" s="4">
        <v>0.17922099999999999</v>
      </c>
      <c r="BP492" s="11">
        <v>209.692308</v>
      </c>
      <c r="BQ492" s="40">
        <v>26.777985999999999</v>
      </c>
      <c r="BR492" s="40">
        <v>24.831033999999999</v>
      </c>
      <c r="BS492" s="39">
        <v>22.435575</v>
      </c>
      <c r="BT492" s="39">
        <v>45.281016999999999</v>
      </c>
      <c r="BU492" s="40">
        <v>1.089251</v>
      </c>
      <c r="BV492" s="40">
        <v>58.355851000000001</v>
      </c>
      <c r="BW492" s="39">
        <v>52.780161999999997</v>
      </c>
      <c r="BX492" s="39">
        <v>60.047226000000002</v>
      </c>
      <c r="BY492" s="40">
        <v>1.854617</v>
      </c>
      <c r="BZ492" s="40">
        <v>0.46096900000000002</v>
      </c>
      <c r="CA492" s="39">
        <v>2.9672000000000001</v>
      </c>
      <c r="CB492" s="39">
        <v>2.8809469999999999</v>
      </c>
      <c r="CC492" s="39">
        <v>5.9536509999999998</v>
      </c>
      <c r="CD492" s="39">
        <v>11.155549000000001</v>
      </c>
      <c r="CE492" s="39">
        <v>10.502124</v>
      </c>
      <c r="CF492" s="40">
        <v>1.3243419999999999</v>
      </c>
      <c r="CG492" s="40">
        <v>3.5281539999999998</v>
      </c>
      <c r="CH492" s="40">
        <v>0.653227</v>
      </c>
      <c r="CI492" s="40">
        <v>0.53305800000000003</v>
      </c>
      <c r="CJ492" s="40">
        <v>0.76560600000000001</v>
      </c>
      <c r="CK492" s="40">
        <v>18.378001000000001</v>
      </c>
      <c r="CL492" s="40">
        <v>-9.5149999999999992E-3</v>
      </c>
      <c r="CM492" s="41">
        <v>22.896149999999999</v>
      </c>
      <c r="CN492" s="41">
        <v>26.200087</v>
      </c>
      <c r="CO492" s="11">
        <v>594.48363099999995</v>
      </c>
      <c r="CP492" s="40">
        <v>65.147357999999997</v>
      </c>
      <c r="CQ492" s="40">
        <v>19.854133999999998</v>
      </c>
      <c r="CR492" s="40">
        <v>4.1268370000000001</v>
      </c>
      <c r="CS492" s="40">
        <v>24.748692999999999</v>
      </c>
      <c r="CT492" s="40">
        <v>1.214974</v>
      </c>
      <c r="CU492" s="40">
        <v>19.044924000000002</v>
      </c>
      <c r="CV492" s="40">
        <v>7.3639999999999997E-2</v>
      </c>
      <c r="CW492" s="40">
        <v>8.2390209999999993</v>
      </c>
      <c r="CX492" s="40">
        <v>24.452938</v>
      </c>
      <c r="CY492" s="40">
        <v>1.192679</v>
      </c>
      <c r="CZ492" s="40">
        <v>6.1084170000000002</v>
      </c>
      <c r="DA492" s="40">
        <v>3.352868</v>
      </c>
      <c r="DB492" s="40">
        <v>2.6023230000000002</v>
      </c>
      <c r="DC492" s="40">
        <v>0.810581</v>
      </c>
    </row>
    <row r="493" spans="1:107" x14ac:dyDescent="0.25">
      <c r="A493" s="4" t="s">
        <v>181</v>
      </c>
      <c r="B493" s="4" t="s">
        <v>51</v>
      </c>
      <c r="C493" s="4" t="s">
        <v>80</v>
      </c>
      <c r="D493" s="4">
        <f t="shared" si="227"/>
        <v>0.57049000000000005</v>
      </c>
      <c r="E493" s="4">
        <f t="shared" si="228"/>
        <v>0.25769399999999998</v>
      </c>
      <c r="F493" s="4">
        <f t="shared" si="229"/>
        <v>0.82818400000000003</v>
      </c>
      <c r="H493" s="4">
        <v>1.5469540802601767</v>
      </c>
      <c r="I493" s="4">
        <v>1.422422062394268</v>
      </c>
      <c r="J493" s="4">
        <v>1.2734638878432165</v>
      </c>
      <c r="K493" s="4">
        <v>1.1695313136587524</v>
      </c>
      <c r="L493" s="4">
        <v>1.4322037365195082</v>
      </c>
      <c r="M493" s="4">
        <v>1.2535715973544397</v>
      </c>
      <c r="O493" s="9">
        <f t="shared" si="231"/>
        <v>3.106922104838854</v>
      </c>
      <c r="P493" s="9">
        <f t="shared" si="232"/>
        <v>2.9171627597132908</v>
      </c>
      <c r="Q493" s="9">
        <f t="shared" si="233"/>
        <v>3.0569532435936511</v>
      </c>
      <c r="R493" s="9">
        <f t="shared" si="234"/>
        <v>2.8576856674602023</v>
      </c>
      <c r="S493" s="9">
        <f t="shared" si="235"/>
        <v>3.0285190026583342</v>
      </c>
      <c r="T493" s="9">
        <f t="shared" si="236"/>
        <v>2.97058266077843</v>
      </c>
      <c r="V493" s="16">
        <f t="shared" si="237"/>
        <v>0.18056310267702139</v>
      </c>
      <c r="W493" s="16">
        <f t="shared" si="238"/>
        <v>-0.68619388672961945</v>
      </c>
      <c r="X493" s="16">
        <f t="shared" si="239"/>
        <v>0.94115959039599983</v>
      </c>
      <c r="Y493" s="16">
        <f t="shared" si="240"/>
        <v>-0.96606195841991149</v>
      </c>
      <c r="Z493" s="16">
        <f t="shared" si="241"/>
        <v>-0.79399940018144843</v>
      </c>
      <c r="AA493" s="16">
        <f t="shared" si="242"/>
        <v>0.60911761294180711</v>
      </c>
      <c r="AB493" s="16">
        <f t="shared" si="243"/>
        <v>0.88795443192934664</v>
      </c>
      <c r="AC493" s="47">
        <f t="shared" si="244"/>
        <v>0.81736543585491395</v>
      </c>
      <c r="AD493" s="16">
        <f t="shared" si="245"/>
        <v>-1.1822466117416648</v>
      </c>
      <c r="AE493" s="16">
        <f t="shared" si="246"/>
        <v>0.49951794389952436</v>
      </c>
      <c r="AF493" s="16">
        <f t="shared" si="247"/>
        <v>-0.93261686308569325</v>
      </c>
      <c r="AG493" s="16">
        <f t="shared" si="248"/>
        <v>-0.10117828364235837</v>
      </c>
      <c r="AH493" s="16">
        <f t="shared" si="249"/>
        <v>1.0704772196645813</v>
      </c>
      <c r="AI493" s="16">
        <f t="shared" si="250"/>
        <v>0.90453820190481149</v>
      </c>
      <c r="AJ493" s="16">
        <f t="shared" si="251"/>
        <v>0.64000010569994814</v>
      </c>
      <c r="AK493" s="16">
        <f t="shared" si="252"/>
        <v>0.241958386042956</v>
      </c>
      <c r="AL493" s="47">
        <f t="shared" si="253"/>
        <v>-0.5483218964881108</v>
      </c>
      <c r="AM493" s="16">
        <f t="shared" si="254"/>
        <v>-1.45459044332479</v>
      </c>
      <c r="AN493" s="16">
        <f t="shared" si="255"/>
        <v>0.80357178793550643</v>
      </c>
      <c r="AO493" s="16">
        <f t="shared" si="256"/>
        <v>-1.5898128757244341</v>
      </c>
      <c r="AP493" s="16">
        <f t="shared" si="257"/>
        <v>-1.0139988877779655</v>
      </c>
      <c r="AQ493" s="16">
        <f t="shared" si="258"/>
        <v>-0.12897108288451561</v>
      </c>
      <c r="AS493" s="4">
        <v>1.0250000000000001E-3</v>
      </c>
      <c r="AT493" s="4">
        <v>0.19247600000000001</v>
      </c>
      <c r="AU493" s="14">
        <v>7.7300000000000003E-4</v>
      </c>
      <c r="AV493" s="4">
        <v>0.56370500000000001</v>
      </c>
      <c r="AW493" s="4">
        <v>0.42261799999999999</v>
      </c>
      <c r="AX493" s="4">
        <v>0.17277600000000001</v>
      </c>
      <c r="AY493" s="14">
        <v>8.5700000000000001E-4</v>
      </c>
      <c r="AZ493" s="38">
        <v>0.53849000000000002</v>
      </c>
      <c r="BA493" s="4">
        <v>2.522723</v>
      </c>
      <c r="BB493" s="4">
        <v>2.8798050000000002</v>
      </c>
      <c r="BC493" s="4">
        <f t="shared" si="230"/>
        <v>0.876004798936039</v>
      </c>
      <c r="BD493" s="4">
        <v>176.209194</v>
      </c>
      <c r="BE493" s="4">
        <v>2.956906</v>
      </c>
      <c r="BF493" s="4">
        <v>0.48385899999999998</v>
      </c>
      <c r="BG493" s="4">
        <v>0.55469199999999996</v>
      </c>
      <c r="BH493" s="4">
        <v>0.57049000000000005</v>
      </c>
      <c r="BI493" s="38">
        <v>0.25769399999999998</v>
      </c>
      <c r="BJ493" s="4">
        <v>805.73130800000001</v>
      </c>
      <c r="BK493" s="4">
        <v>0.21154800000000001</v>
      </c>
      <c r="BL493" s="4">
        <v>6.8638079999999997</v>
      </c>
      <c r="BM493" s="4">
        <v>6.4539489999999997</v>
      </c>
      <c r="BN493" s="4">
        <v>0.17205799999999999</v>
      </c>
      <c r="BP493" s="11">
        <v>184.5</v>
      </c>
      <c r="BQ493" s="21">
        <v>0</v>
      </c>
      <c r="BR493" s="21">
        <v>30.205185</v>
      </c>
      <c r="BS493" s="20">
        <v>0</v>
      </c>
      <c r="BT493" s="20">
        <v>39.879550999999999</v>
      </c>
      <c r="BU493" s="21">
        <v>1.0204549999999999</v>
      </c>
      <c r="BV493" s="21">
        <v>57.947527999999998</v>
      </c>
      <c r="BW493" s="20">
        <v>0</v>
      </c>
      <c r="BX493" s="20">
        <v>51.703650000000003</v>
      </c>
      <c r="BY493" s="21">
        <v>0</v>
      </c>
      <c r="BZ493" s="21">
        <v>0.419595</v>
      </c>
      <c r="CA493" s="20">
        <v>0</v>
      </c>
      <c r="CB493" s="20">
        <v>3.5790579999999999</v>
      </c>
      <c r="CC493" s="20">
        <v>10.309626</v>
      </c>
      <c r="CD493" s="20">
        <v>11.081893000000001</v>
      </c>
      <c r="CE493" s="20">
        <v>10.396072</v>
      </c>
      <c r="CF493" s="21">
        <v>1.240648</v>
      </c>
      <c r="CG493" s="21">
        <v>13.741917000000001</v>
      </c>
      <c r="CH493" s="21">
        <v>0.66245799999999999</v>
      </c>
      <c r="CI493" s="21">
        <v>0.57788799999999996</v>
      </c>
      <c r="CJ493" s="21">
        <v>0.67735400000000001</v>
      </c>
      <c r="CK493" s="21">
        <v>19.035084999999999</v>
      </c>
      <c r="CL493" s="21">
        <v>0.16178300000000001</v>
      </c>
      <c r="CM493" s="23">
        <v>26.324152000000002</v>
      </c>
      <c r="CN493" s="23">
        <v>33.262864999999998</v>
      </c>
      <c r="CO493" s="22">
        <v>654.42047600000001</v>
      </c>
      <c r="CP493" s="21">
        <v>59.008035999999997</v>
      </c>
      <c r="CQ493" s="21">
        <v>16.892309999999998</v>
      </c>
      <c r="CR493" s="21">
        <v>3.2974899999999998</v>
      </c>
      <c r="CS493" s="21">
        <v>26.843250999999999</v>
      </c>
      <c r="CT493" s="21">
        <v>1.380042</v>
      </c>
      <c r="CU493" s="21">
        <v>10.144083999999999</v>
      </c>
      <c r="CV493" s="21">
        <v>5.0374000000000002E-2</v>
      </c>
      <c r="CW493" s="21">
        <v>7.4056110000000004</v>
      </c>
      <c r="CX493" s="21">
        <v>23.750869000000002</v>
      </c>
      <c r="CY493" s="21">
        <v>1.375353</v>
      </c>
      <c r="CZ493" s="21">
        <v>5.6926589999999999</v>
      </c>
      <c r="DA493" s="21">
        <v>3.3268270000000002</v>
      </c>
      <c r="DB493" s="21">
        <v>2.6297549999999998</v>
      </c>
      <c r="DC493" s="21">
        <v>0.85373200000000005</v>
      </c>
    </row>
    <row r="494" spans="1:107" x14ac:dyDescent="0.25">
      <c r="A494" s="4" t="s">
        <v>642</v>
      </c>
      <c r="B494" s="4" t="s">
        <v>51</v>
      </c>
      <c r="C494" s="4" t="s">
        <v>120</v>
      </c>
      <c r="D494" s="4">
        <f t="shared" si="227"/>
        <v>0.81687600000000005</v>
      </c>
      <c r="E494" s="4">
        <f t="shared" si="228"/>
        <v>1.0815E-2</v>
      </c>
      <c r="F494" s="4">
        <f t="shared" si="229"/>
        <v>0.82769100000000007</v>
      </c>
      <c r="H494" s="4">
        <v>1.018288156416336</v>
      </c>
      <c r="I494" s="4">
        <v>1.2720720462016355</v>
      </c>
      <c r="J494" s="4">
        <v>2.0912139854322827</v>
      </c>
      <c r="K494" s="4">
        <v>1.05207454107099</v>
      </c>
      <c r="L494" s="4">
        <v>1.47901152462029</v>
      </c>
      <c r="M494" s="4">
        <v>1.4390677554394482</v>
      </c>
      <c r="O494" s="9">
        <f t="shared" si="231"/>
        <v>2.8046673971477962</v>
      </c>
      <c r="P494" s="9">
        <f t="shared" si="232"/>
        <v>2.7265084521092886</v>
      </c>
      <c r="Q494" s="9">
        <f t="shared" si="233"/>
        <v>2.9820031345502693</v>
      </c>
      <c r="R494" s="9">
        <f t="shared" si="234"/>
        <v>2.5755624109132649</v>
      </c>
      <c r="S494" s="9">
        <f t="shared" si="235"/>
        <v>3.0049736538235212</v>
      </c>
      <c r="T494" s="9">
        <f t="shared" si="236"/>
        <v>2.9025438215821513</v>
      </c>
      <c r="V494" s="16">
        <f t="shared" si="237"/>
        <v>-0.14707646158056636</v>
      </c>
      <c r="W494" s="16">
        <f t="shared" si="238"/>
        <v>-1.2304082051304321</v>
      </c>
      <c r="X494" s="16">
        <f t="shared" si="239"/>
        <v>1.2964753172521568</v>
      </c>
      <c r="Y494" s="16">
        <f t="shared" si="240"/>
        <v>-1.3584219414926628</v>
      </c>
      <c r="Z494" s="16">
        <f t="shared" si="241"/>
        <v>-0.94028061988578404</v>
      </c>
      <c r="AA494" s="16">
        <f t="shared" si="242"/>
        <v>0.41242220794813855</v>
      </c>
      <c r="AB494" s="16">
        <f t="shared" si="243"/>
        <v>1.0435991274772869</v>
      </c>
      <c r="AC494" s="47">
        <f t="shared" si="244"/>
        <v>1.2973209498989535</v>
      </c>
      <c r="AD494" s="16">
        <f t="shared" si="245"/>
        <v>-1.4312864090576229</v>
      </c>
      <c r="AE494" s="16">
        <f t="shared" si="246"/>
        <v>1.0350197318943632</v>
      </c>
      <c r="AF494" s="16">
        <f t="shared" si="247"/>
        <v>-1.2195124640337218</v>
      </c>
      <c r="AG494" s="16">
        <f t="shared" si="248"/>
        <v>1.4382208441027644</v>
      </c>
      <c r="AH494" s="16">
        <f t="shared" si="249"/>
        <v>1.1873994656947029</v>
      </c>
      <c r="AI494" s="16">
        <f t="shared" si="250"/>
        <v>0.80117151738707992</v>
      </c>
      <c r="AJ494" s="16">
        <f t="shared" si="251"/>
        <v>0.35664154746454696</v>
      </c>
      <c r="AK494" s="16">
        <f t="shared" si="252"/>
        <v>0.9690316416271485</v>
      </c>
      <c r="AL494" s="47">
        <f t="shared" si="253"/>
        <v>-1.2108854579583359</v>
      </c>
      <c r="AM494" s="16">
        <f t="shared" si="254"/>
        <v>-0.21836546675366483</v>
      </c>
      <c r="AN494" s="16">
        <f t="shared" si="255"/>
        <v>0.57555128633529828</v>
      </c>
      <c r="AO494" s="16">
        <f t="shared" si="256"/>
        <v>-0.26384877440443172</v>
      </c>
      <c r="AP494" s="16">
        <f t="shared" si="257"/>
        <v>0.22213387615998229</v>
      </c>
      <c r="AQ494" s="16">
        <f t="shared" si="258"/>
        <v>0.13415209204551815</v>
      </c>
      <c r="AS494" s="4">
        <v>9.7999999999999997E-4</v>
      </c>
      <c r="AT494" s="4">
        <v>0.119294</v>
      </c>
      <c r="AU494" s="14">
        <v>8.1999999999999998E-4</v>
      </c>
      <c r="AV494" s="4">
        <v>7.3174000000000003E-2</v>
      </c>
      <c r="AW494" s="4">
        <v>0.40300000000000002</v>
      </c>
      <c r="AX494" s="4">
        <v>0.15753600000000001</v>
      </c>
      <c r="AY494" s="14">
        <v>8.7299999999999997E-4</v>
      </c>
      <c r="AZ494" s="38">
        <v>0.60502400000000001</v>
      </c>
      <c r="BA494" s="4">
        <v>2.4130600000000002</v>
      </c>
      <c r="BB494" s="4">
        <v>3.200062</v>
      </c>
      <c r="BC494" s="4">
        <f t="shared" si="230"/>
        <v>0.75406663995885082</v>
      </c>
      <c r="BD494" s="4">
        <v>205.255775</v>
      </c>
      <c r="BE494" s="4">
        <v>3.1385179999999999</v>
      </c>
      <c r="BF494" s="4">
        <v>0.454509</v>
      </c>
      <c r="BG494" s="4">
        <v>0.44114399999999998</v>
      </c>
      <c r="BH494" s="4">
        <v>0.81687600000000005</v>
      </c>
      <c r="BI494" s="38">
        <v>1.0815E-2</v>
      </c>
      <c r="BJ494" s="4">
        <v>1204.860596</v>
      </c>
      <c r="BK494" s="4">
        <v>0.201097</v>
      </c>
      <c r="BL494" s="4">
        <v>7.180193</v>
      </c>
      <c r="BM494" s="4">
        <v>11.101051999999999</v>
      </c>
      <c r="BN494" s="4">
        <v>0.175284</v>
      </c>
      <c r="BP494" s="11">
        <v>168.454545</v>
      </c>
      <c r="BQ494" s="40">
        <v>42.110045999999997</v>
      </c>
      <c r="BR494" s="40">
        <v>45.192917000000001</v>
      </c>
      <c r="BS494" s="39">
        <v>20.199141999999998</v>
      </c>
      <c r="BT494" s="39">
        <v>31.199904</v>
      </c>
      <c r="BU494" s="40">
        <v>0.97444699999999995</v>
      </c>
      <c r="BV494" s="40">
        <v>78.880078999999995</v>
      </c>
      <c r="BW494" s="39">
        <v>50.543005000000001</v>
      </c>
      <c r="BX494" s="39">
        <v>69.288938999999999</v>
      </c>
      <c r="BY494" s="40">
        <v>2.1709679999999998</v>
      </c>
      <c r="BZ494" s="40">
        <v>0.52946800000000005</v>
      </c>
      <c r="CA494" s="39">
        <v>6.447648</v>
      </c>
      <c r="CB494" s="39">
        <v>12.217946</v>
      </c>
      <c r="CC494" s="39">
        <v>14.316302</v>
      </c>
      <c r="CD494" s="39">
        <v>10.387521</v>
      </c>
      <c r="CE494" s="39">
        <v>8.7731440000000003</v>
      </c>
      <c r="CF494" s="40">
        <v>1.43096</v>
      </c>
      <c r="CG494" s="40">
        <v>18.961637</v>
      </c>
      <c r="CH494" s="40">
        <v>1.2974220000000001</v>
      </c>
      <c r="CI494" s="40">
        <v>1.024025</v>
      </c>
      <c r="CJ494" s="40">
        <v>1.3472360000000001</v>
      </c>
      <c r="CK494" s="40">
        <v>18.919456</v>
      </c>
      <c r="CL494" s="40">
        <v>0.21809400000000001</v>
      </c>
      <c r="CM494" s="41">
        <v>35.433611999999997</v>
      </c>
      <c r="CN494" s="41">
        <v>37.477162999999997</v>
      </c>
      <c r="CO494" s="11">
        <v>917.48553500000003</v>
      </c>
      <c r="CP494" s="40">
        <v>71.811926999999997</v>
      </c>
      <c r="CQ494" s="40">
        <v>22.368310999999999</v>
      </c>
      <c r="CR494" s="40">
        <v>4.3963570000000001</v>
      </c>
      <c r="CS494" s="40">
        <v>35.006273999999998</v>
      </c>
      <c r="CT494" s="40">
        <v>1.4104859999999999</v>
      </c>
      <c r="CU494" s="40">
        <v>16.245636999999999</v>
      </c>
      <c r="CV494" s="40">
        <v>8.9261999999999994E-2</v>
      </c>
      <c r="CW494" s="40">
        <v>7.1319610000000004</v>
      </c>
      <c r="CX494" s="40">
        <v>31.206537999999998</v>
      </c>
      <c r="CY494" s="40">
        <v>1.6037140000000001</v>
      </c>
      <c r="CZ494" s="40">
        <v>7.5941890000000001</v>
      </c>
      <c r="DA494" s="40">
        <v>3.8205390000000001</v>
      </c>
      <c r="DB494" s="40">
        <v>3.2071040000000002</v>
      </c>
      <c r="DC494" s="40">
        <v>1.1505639999999999</v>
      </c>
    </row>
    <row r="495" spans="1:107" x14ac:dyDescent="0.25">
      <c r="A495" s="4" t="s">
        <v>89</v>
      </c>
      <c r="B495" s="4" t="s">
        <v>51</v>
      </c>
      <c r="C495" s="4" t="s">
        <v>90</v>
      </c>
      <c r="D495" s="4">
        <f t="shared" si="227"/>
        <v>0.49548500000000001</v>
      </c>
      <c r="E495" s="4">
        <f t="shared" si="228"/>
        <v>0.33127899999999999</v>
      </c>
      <c r="F495" s="4">
        <f t="shared" si="229"/>
        <v>0.82676400000000005</v>
      </c>
      <c r="H495" s="4">
        <v>0.45728407435276097</v>
      </c>
      <c r="I495" s="4">
        <v>0.73121274996655483</v>
      </c>
      <c r="J495" s="4">
        <v>0.78425407123600177</v>
      </c>
      <c r="K495" s="4">
        <v>1.0076091409373276</v>
      </c>
      <c r="L495" s="4">
        <v>0.66591915439394922</v>
      </c>
      <c r="M495" s="4">
        <v>0.67652773210830153</v>
      </c>
      <c r="O495" s="9">
        <f t="shared" si="231"/>
        <v>2.3158442379095141</v>
      </c>
      <c r="P495" s="9">
        <f t="shared" si="232"/>
        <v>2.3680763043934512</v>
      </c>
      <c r="Q495" s="9">
        <f t="shared" si="233"/>
        <v>2.1546335553618063</v>
      </c>
      <c r="R495" s="9">
        <f t="shared" si="234"/>
        <v>2.2676715050185994</v>
      </c>
      <c r="S495" s="9">
        <f t="shared" si="235"/>
        <v>2.1492272109840624</v>
      </c>
      <c r="T495" s="9">
        <f t="shared" si="236"/>
        <v>2.2388657353561663</v>
      </c>
      <c r="V495" s="16">
        <f t="shared" si="237"/>
        <v>0.36986596202584926</v>
      </c>
      <c r="W495" s="16">
        <f t="shared" si="238"/>
        <v>-4.2732700336988595E-2</v>
      </c>
      <c r="X495" s="16">
        <f t="shared" si="239"/>
        <v>0.26832768209391472</v>
      </c>
      <c r="Y495" s="16">
        <f t="shared" si="240"/>
        <v>3.4373572032244844E-2</v>
      </c>
      <c r="Z495" s="16">
        <f t="shared" si="241"/>
        <v>0.31871615971449607</v>
      </c>
      <c r="AA495" s="16">
        <f t="shared" si="242"/>
        <v>0.870642481143034</v>
      </c>
      <c r="AB495" s="16">
        <f t="shared" si="243"/>
        <v>0.39183696487028558</v>
      </c>
      <c r="AC495" s="47">
        <f t="shared" si="244"/>
        <v>-0.36532591718314716</v>
      </c>
      <c r="AD495" s="16">
        <f t="shared" si="245"/>
        <v>-0.50437773801190122</v>
      </c>
      <c r="AE495" s="16">
        <f t="shared" si="246"/>
        <v>-0.25859555762887387</v>
      </c>
      <c r="AF495" s="16">
        <f t="shared" si="247"/>
        <v>-0.25805705590514949</v>
      </c>
      <c r="AG495" s="16">
        <f t="shared" si="248"/>
        <v>-0.27032659486329469</v>
      </c>
      <c r="AH495" s="16">
        <f t="shared" si="249"/>
        <v>-0.83318603397473168</v>
      </c>
      <c r="AI495" s="16">
        <f t="shared" si="250"/>
        <v>-0.79954699755226355</v>
      </c>
      <c r="AJ495" s="16">
        <f t="shared" si="251"/>
        <v>-0.74423145614800312</v>
      </c>
      <c r="AK495" s="16">
        <f t="shared" si="252"/>
        <v>2.0622232466484976E-2</v>
      </c>
      <c r="AL495" s="47">
        <f t="shared" si="253"/>
        <v>-0.35083754313773863</v>
      </c>
      <c r="AM495" s="16">
        <f t="shared" si="254"/>
        <v>0.8851203277718328</v>
      </c>
      <c r="AN495" s="16">
        <f t="shared" si="255"/>
        <v>1.7408754668891879</v>
      </c>
      <c r="AO495" s="16">
        <f t="shared" si="256"/>
        <v>0.98254113600335002</v>
      </c>
      <c r="AP495" s="16">
        <f t="shared" si="257"/>
        <v>2.6431687285368861</v>
      </c>
      <c r="AQ495" s="16">
        <f t="shared" si="258"/>
        <v>2.4167823380442512</v>
      </c>
      <c r="AS495" s="4">
        <v>1.0510000000000001E-3</v>
      </c>
      <c r="AT495" s="4">
        <v>0.27900399999999997</v>
      </c>
      <c r="AU495" s="14">
        <v>6.8400000000000004E-4</v>
      </c>
      <c r="AV495" s="4">
        <v>1.8144560000000001</v>
      </c>
      <c r="AW495" s="4">
        <v>0.57184599999999997</v>
      </c>
      <c r="AX495" s="4">
        <v>0.19303899999999999</v>
      </c>
      <c r="AY495" s="14">
        <v>8.0599999999999997E-4</v>
      </c>
      <c r="AZ495" s="38">
        <v>0.37453900000000001</v>
      </c>
      <c r="BA495" s="4">
        <v>2.821218</v>
      </c>
      <c r="BB495" s="4">
        <v>2.426415</v>
      </c>
      <c r="BC495" s="4">
        <f t="shared" si="230"/>
        <v>1.1627104184568593</v>
      </c>
      <c r="BD495" s="4">
        <v>173.017572</v>
      </c>
      <c r="BE495" s="4">
        <v>0</v>
      </c>
      <c r="BF495" s="4">
        <v>0</v>
      </c>
      <c r="BG495" s="4">
        <v>0</v>
      </c>
      <c r="BH495" s="4">
        <v>0.49548500000000001</v>
      </c>
      <c r="BI495" s="38">
        <v>0.33127899999999999</v>
      </c>
      <c r="BJ495" s="4">
        <v>1561.1335300000001</v>
      </c>
      <c r="BK495" s="4">
        <v>0.25450800000000001</v>
      </c>
      <c r="BL495" s="4">
        <v>7.4775910000000003</v>
      </c>
      <c r="BM495" s="4">
        <v>20.202662</v>
      </c>
      <c r="BN495" s="4">
        <v>0.20327000000000001</v>
      </c>
      <c r="BP495" s="11">
        <v>208.5</v>
      </c>
      <c r="BQ495" s="21">
        <v>8.0432170000000003</v>
      </c>
      <c r="BR495" s="21">
        <v>14.194922</v>
      </c>
      <c r="BS495" s="20">
        <v>15.663361999999999</v>
      </c>
      <c r="BT495" s="20">
        <v>18.842509</v>
      </c>
      <c r="BU495" s="21">
        <v>1.249482</v>
      </c>
      <c r="BV495" s="21">
        <v>6.04915</v>
      </c>
      <c r="BW495" s="20">
        <v>1.551498</v>
      </c>
      <c r="BX495" s="20">
        <v>30.070692999999999</v>
      </c>
      <c r="BY495" s="21">
        <v>2.0099360000000002</v>
      </c>
      <c r="BZ495" s="21">
        <v>0.23966799999999999</v>
      </c>
      <c r="CA495" s="20">
        <v>12.944554999999999</v>
      </c>
      <c r="CB495" s="20">
        <v>45.502333999999998</v>
      </c>
      <c r="CC495" s="20">
        <v>26.990929000000001</v>
      </c>
      <c r="CD495" s="20">
        <v>10.584565</v>
      </c>
      <c r="CE495" s="20">
        <v>8.151821</v>
      </c>
      <c r="CF495" s="21">
        <v>1.388371</v>
      </c>
      <c r="CG495" s="21">
        <v>24.966750999999999</v>
      </c>
      <c r="CH495" s="21">
        <v>6.2609130000000004</v>
      </c>
      <c r="CI495" s="21">
        <v>3.0365410000000002</v>
      </c>
      <c r="CJ495" s="21">
        <v>3.9036659999999999</v>
      </c>
      <c r="CK495" s="21">
        <v>21.327126</v>
      </c>
      <c r="CL495" s="21">
        <v>0.73035399999999995</v>
      </c>
      <c r="CM495" s="23">
        <v>57.732590000000002</v>
      </c>
      <c r="CN495" s="23">
        <v>49.974451999999999</v>
      </c>
      <c r="CO495" s="22">
        <v>401.35139800000002</v>
      </c>
      <c r="CP495" s="21">
        <v>41.967979999999997</v>
      </c>
      <c r="CQ495" s="21">
        <v>42.524816999999999</v>
      </c>
      <c r="CR495" s="21">
        <v>2.380836</v>
      </c>
      <c r="CS495" s="21">
        <v>35.471001000000001</v>
      </c>
      <c r="CT495" s="21">
        <v>1.7282690000000001</v>
      </c>
      <c r="CU495" s="21">
        <v>15.705876</v>
      </c>
      <c r="CV495" s="21">
        <v>2.3134999999999999E-2</v>
      </c>
      <c r="CW495" s="21">
        <v>5.5713439999999999</v>
      </c>
      <c r="CX495" s="21">
        <v>54.956367999999998</v>
      </c>
      <c r="CY495" s="21">
        <v>3.398962</v>
      </c>
      <c r="CZ495" s="21">
        <v>15.449337</v>
      </c>
      <c r="DA495" s="21">
        <v>2.5403920000000002</v>
      </c>
      <c r="DB495" s="21">
        <v>2.034043</v>
      </c>
      <c r="DC495" s="21">
        <v>0.50318099999999999</v>
      </c>
    </row>
    <row r="496" spans="1:107" x14ac:dyDescent="0.25">
      <c r="A496" s="4" t="s">
        <v>195</v>
      </c>
      <c r="B496" s="4" t="s">
        <v>56</v>
      </c>
      <c r="C496" s="4" t="s">
        <v>120</v>
      </c>
      <c r="D496" s="4">
        <f t="shared" si="227"/>
        <v>0.82385200000000003</v>
      </c>
      <c r="E496" s="4">
        <f t="shared" si="228"/>
        <v>1.2E-4</v>
      </c>
      <c r="F496" s="4">
        <f t="shared" si="229"/>
        <v>0.82397200000000004</v>
      </c>
      <c r="H496" s="4">
        <v>1.5957376547888873</v>
      </c>
      <c r="I496" s="4">
        <v>1.4469206137199562</v>
      </c>
      <c r="J496" s="4">
        <v>1.8409210226581694</v>
      </c>
      <c r="K496" s="4">
        <v>1.1095221613757027</v>
      </c>
      <c r="L496" s="4">
        <v>1.6484615310521842</v>
      </c>
      <c r="M496" s="4">
        <v>1.5208942960156751</v>
      </c>
      <c r="O496" s="9">
        <f t="shared" si="231"/>
        <v>2.6288820302628846</v>
      </c>
      <c r="P496" s="9">
        <f t="shared" si="232"/>
        <v>2.4687804626919667</v>
      </c>
      <c r="Q496" s="9">
        <f t="shared" si="233"/>
        <v>2.6767524200299686</v>
      </c>
      <c r="R496" s="9">
        <f t="shared" si="234"/>
        <v>2.2425164714713115</v>
      </c>
      <c r="S496" s="9">
        <f t="shared" si="235"/>
        <v>2.6976306842066666</v>
      </c>
      <c r="T496" s="9">
        <f t="shared" si="236"/>
        <v>2.7197288937795818</v>
      </c>
      <c r="V496" s="16">
        <f t="shared" si="237"/>
        <v>0.43539387487736586</v>
      </c>
      <c r="W496" s="16">
        <f t="shared" si="238"/>
        <v>-0.99479914484384613</v>
      </c>
      <c r="X496" s="16">
        <f t="shared" si="239"/>
        <v>1.553512226041718</v>
      </c>
      <c r="Y496" s="16">
        <f t="shared" si="240"/>
        <v>-1.392378731912407</v>
      </c>
      <c r="Z496" s="16">
        <f t="shared" si="241"/>
        <v>-1.1901547127348004</v>
      </c>
      <c r="AA496" s="16">
        <f t="shared" si="242"/>
        <v>1.2281918777663672</v>
      </c>
      <c r="AB496" s="16">
        <f t="shared" si="243"/>
        <v>1.5202610075928549</v>
      </c>
      <c r="AC496" s="47">
        <f t="shared" si="244"/>
        <v>0.94318658107324027</v>
      </c>
      <c r="AD496" s="16">
        <f t="shared" si="245"/>
        <v>-1.2944658797205468</v>
      </c>
      <c r="AE496" s="16">
        <f t="shared" si="246"/>
        <v>0.93273234745933642</v>
      </c>
      <c r="AF496" s="16">
        <f t="shared" si="247"/>
        <v>-1.1397765329020435</v>
      </c>
      <c r="AG496" s="16">
        <f t="shared" si="248"/>
        <v>1.5428412365240765</v>
      </c>
      <c r="AH496" s="16">
        <f t="shared" si="249"/>
        <v>1.5198886529360318</v>
      </c>
      <c r="AI496" s="16">
        <f t="shared" si="250"/>
        <v>0.92140440470397411</v>
      </c>
      <c r="AJ496" s="16">
        <f t="shared" si="251"/>
        <v>0.80486503638848339</v>
      </c>
      <c r="AK496" s="16">
        <f t="shared" si="252"/>
        <v>0.98961748266907179</v>
      </c>
      <c r="AL496" s="47">
        <f t="shared" si="253"/>
        <v>-1.2395882528089472</v>
      </c>
      <c r="AM496" s="16">
        <f t="shared" si="254"/>
        <v>-2.0694877515699393E-2</v>
      </c>
      <c r="AN496" s="16">
        <f t="shared" si="255"/>
        <v>-0.27537470954162324</v>
      </c>
      <c r="AO496" s="16">
        <f t="shared" si="256"/>
        <v>-8.0036458650542167E-2</v>
      </c>
      <c r="AP496" s="16">
        <f t="shared" si="257"/>
        <v>0.45888117081298951</v>
      </c>
      <c r="AQ496" s="16">
        <f t="shared" si="258"/>
        <v>-0.37618941618052459</v>
      </c>
      <c r="AS496" s="4">
        <v>1.06E-3</v>
      </c>
      <c r="AT496" s="4">
        <v>0.150977</v>
      </c>
      <c r="AU496" s="14">
        <v>8.5400000000000005E-4</v>
      </c>
      <c r="AV496" s="4">
        <v>3.0720999999999998E-2</v>
      </c>
      <c r="AW496" s="4">
        <v>0.36948900000000001</v>
      </c>
      <c r="AX496" s="4">
        <v>0.22074199999999999</v>
      </c>
      <c r="AY496" s="14">
        <v>9.2199999999999997E-4</v>
      </c>
      <c r="AZ496" s="38">
        <v>0.55593199999999998</v>
      </c>
      <c r="BA496" s="4">
        <v>2.4733079999999998</v>
      </c>
      <c r="BB496" s="4">
        <v>3.1388889999999998</v>
      </c>
      <c r="BC496" s="4">
        <f t="shared" si="230"/>
        <v>0.7879565030811857</v>
      </c>
      <c r="BD496" s="4">
        <v>207.22983400000001</v>
      </c>
      <c r="BE496" s="4">
        <v>3.6549640000000001</v>
      </c>
      <c r="BF496" s="4">
        <v>0.48864800000000003</v>
      </c>
      <c r="BG496" s="4">
        <v>0.620757</v>
      </c>
      <c r="BH496" s="4">
        <v>0.82385200000000003</v>
      </c>
      <c r="BI496" s="38">
        <v>1.2E-4</v>
      </c>
      <c r="BJ496" s="4">
        <v>1268.680793</v>
      </c>
      <c r="BK496" s="4">
        <v>0.16209599999999999</v>
      </c>
      <c r="BL496" s="4">
        <v>7.2240520000000004</v>
      </c>
      <c r="BM496" s="4">
        <v>11.991077000000001</v>
      </c>
      <c r="BN496" s="4">
        <v>0.16902700000000001</v>
      </c>
      <c r="BP496" s="11">
        <v>218.444444</v>
      </c>
      <c r="BQ496" s="21">
        <v>55.150553000000002</v>
      </c>
      <c r="BR496" s="21">
        <v>60.073822</v>
      </c>
      <c r="BS496" s="20">
        <v>18.891345999999999</v>
      </c>
      <c r="BT496" s="20">
        <v>37.114575000000002</v>
      </c>
      <c r="BU496" s="21">
        <v>1.070184</v>
      </c>
      <c r="BV496" s="21">
        <v>71.423314000000005</v>
      </c>
      <c r="BW496" s="20">
        <v>46.907792000000001</v>
      </c>
      <c r="BX496" s="20">
        <v>84.346479000000002</v>
      </c>
      <c r="BY496" s="21">
        <v>2.4075820000000001</v>
      </c>
      <c r="BZ496" s="21">
        <v>0.61167700000000003</v>
      </c>
      <c r="CA496" s="20">
        <v>9.0253130000000006</v>
      </c>
      <c r="CB496" s="20">
        <v>20.790395</v>
      </c>
      <c r="CC496" s="20">
        <v>7.5652759999999999</v>
      </c>
      <c r="CD496" s="20">
        <v>10.495938000000001</v>
      </c>
      <c r="CE496" s="20">
        <v>10.508366000000001</v>
      </c>
      <c r="CF496" s="21">
        <v>1.601199</v>
      </c>
      <c r="CG496" s="21">
        <v>23.726945000000001</v>
      </c>
      <c r="CH496" s="21">
        <v>1.698488</v>
      </c>
      <c r="CI496" s="21">
        <v>1.408509</v>
      </c>
      <c r="CJ496" s="21">
        <v>1.9375329999999999</v>
      </c>
      <c r="CK496" s="21">
        <v>19.286390000000001</v>
      </c>
      <c r="CL496" s="21">
        <v>0.27422999999999997</v>
      </c>
      <c r="CM496" s="23">
        <v>36.840572999999999</v>
      </c>
      <c r="CN496" s="23">
        <v>36.393301999999998</v>
      </c>
      <c r="CO496" s="22">
        <v>726.768056</v>
      </c>
      <c r="CP496" s="21">
        <v>78.795597999999998</v>
      </c>
      <c r="CQ496" s="21">
        <v>25.093955999999999</v>
      </c>
      <c r="CR496" s="21">
        <v>5.0897949999999996</v>
      </c>
      <c r="CS496" s="21">
        <v>34.988557</v>
      </c>
      <c r="CT496" s="21">
        <v>1.580287</v>
      </c>
      <c r="CU496" s="21">
        <v>18.070944999999998</v>
      </c>
      <c r="CV496" s="21">
        <v>0.12506800000000001</v>
      </c>
      <c r="CW496" s="21">
        <v>8.4965100000000007</v>
      </c>
      <c r="CX496" s="21">
        <v>32.437432000000001</v>
      </c>
      <c r="CY496" s="21">
        <v>1.8305530000000001</v>
      </c>
      <c r="CZ496" s="21">
        <v>7.733778</v>
      </c>
      <c r="DA496" s="21">
        <v>3.6489440000000002</v>
      </c>
      <c r="DB496" s="21">
        <v>3.1577809999999999</v>
      </c>
      <c r="DC496" s="21">
        <v>1.2897240000000001</v>
      </c>
    </row>
    <row r="497" spans="1:107" x14ac:dyDescent="0.25">
      <c r="A497" s="4" t="s">
        <v>394</v>
      </c>
      <c r="B497" s="4" t="s">
        <v>56</v>
      </c>
      <c r="C497" s="4" t="s">
        <v>395</v>
      </c>
      <c r="D497" s="4">
        <f t="shared" si="227"/>
        <v>0.82314399999999999</v>
      </c>
      <c r="E497" s="4">
        <f t="shared" si="228"/>
        <v>6.2000000000000003E-5</v>
      </c>
      <c r="F497" s="4">
        <f t="shared" si="229"/>
        <v>0.82320599999999999</v>
      </c>
      <c r="H497" s="4">
        <v>0.95996215838822696</v>
      </c>
      <c r="I497" s="4">
        <v>0.76384293657193925</v>
      </c>
      <c r="J497" s="4">
        <v>0.6332849929639135</v>
      </c>
      <c r="K497" s="4">
        <v>0.86906898191236803</v>
      </c>
      <c r="L497" s="4">
        <v>0.79566899117975398</v>
      </c>
      <c r="M497" s="4">
        <v>0.93720452942385335</v>
      </c>
      <c r="O497" s="9">
        <f t="shared" si="231"/>
        <v>2.1437740782665475</v>
      </c>
      <c r="P497" s="9">
        <f t="shared" si="232"/>
        <v>2.8399695551469439</v>
      </c>
      <c r="Q497" s="9">
        <f t="shared" si="233"/>
        <v>2.1837033603569012</v>
      </c>
      <c r="R497" s="9">
        <f t="shared" si="234"/>
        <v>2.0831094312002825</v>
      </c>
      <c r="S497" s="9">
        <f t="shared" si="235"/>
        <v>2.2417696688537148</v>
      </c>
      <c r="T497" s="9">
        <f t="shared" si="236"/>
        <v>2.7241987583678502</v>
      </c>
      <c r="V497" s="16">
        <f t="shared" si="237"/>
        <v>3.1220383017895781</v>
      </c>
      <c r="W497" s="16">
        <f t="shared" si="238"/>
        <v>-1.0501932644055916</v>
      </c>
      <c r="X497" s="16">
        <f t="shared" si="239"/>
        <v>3.8819642233118556</v>
      </c>
      <c r="Y497" s="16">
        <f t="shared" si="240"/>
        <v>-1.4168146951499447</v>
      </c>
      <c r="Z497" s="16">
        <f t="shared" si="241"/>
        <v>-0.82752373313030625</v>
      </c>
      <c r="AA497" s="16">
        <f t="shared" si="242"/>
        <v>6.5250416746696827</v>
      </c>
      <c r="AB497" s="16">
        <f t="shared" si="243"/>
        <v>4.7207050597973836</v>
      </c>
      <c r="AC497" s="47">
        <f t="shared" si="244"/>
        <v>2.3387177970666237</v>
      </c>
      <c r="AD497" s="16">
        <f t="shared" si="245"/>
        <v>-1.3308102521729193</v>
      </c>
      <c r="AE497" s="16">
        <f t="shared" si="246"/>
        <v>1.0771750495834003</v>
      </c>
      <c r="AF497" s="16">
        <f t="shared" si="247"/>
        <v>-1.2011051445202632</v>
      </c>
      <c r="AG497" s="16">
        <f t="shared" si="248"/>
        <v>1.5957529820117182</v>
      </c>
      <c r="AH497" s="16">
        <f t="shared" si="249"/>
        <v>-0.83318603397473168</v>
      </c>
      <c r="AI497" s="16">
        <f t="shared" si="250"/>
        <v>-0.79954699755226355</v>
      </c>
      <c r="AJ497" s="16">
        <f t="shared" si="251"/>
        <v>-0.74423145614800312</v>
      </c>
      <c r="AK497" s="16">
        <f t="shared" si="252"/>
        <v>0.9875282086642434</v>
      </c>
      <c r="AL497" s="47">
        <f t="shared" si="253"/>
        <v>-1.2397439107894368</v>
      </c>
      <c r="AM497" s="16">
        <f t="shared" si="254"/>
        <v>0.68299697601962384</v>
      </c>
      <c r="AN497" s="16">
        <f t="shared" si="255"/>
        <v>0.57086040432936169</v>
      </c>
      <c r="AO497" s="16">
        <f t="shared" si="256"/>
        <v>0.65198993857201859</v>
      </c>
      <c r="AP497" s="16">
        <f t="shared" si="257"/>
        <v>3.6788843107472093</v>
      </c>
      <c r="AQ497" s="16">
        <f t="shared" si="258"/>
        <v>1.6481298890235947</v>
      </c>
      <c r="AS497" s="4">
        <v>1.4289999999999999E-3</v>
      </c>
      <c r="AT497" s="4">
        <v>0.14352799999999999</v>
      </c>
      <c r="AU497" s="14">
        <v>1.1620000000000001E-3</v>
      </c>
      <c r="AV497" s="4">
        <v>1.7100000000000001E-4</v>
      </c>
      <c r="AW497" s="4">
        <v>0.41812199999999999</v>
      </c>
      <c r="AX497" s="4">
        <v>0.63114300000000001</v>
      </c>
      <c r="AY497" s="14">
        <v>1.2509999999999999E-3</v>
      </c>
      <c r="AZ497" s="38">
        <v>0.74938800000000005</v>
      </c>
      <c r="BA497" s="4">
        <v>2.4573040000000002</v>
      </c>
      <c r="BB497" s="4">
        <v>3.2252730000000001</v>
      </c>
      <c r="BC497" s="4">
        <f t="shared" si="230"/>
        <v>0.7618902337879615</v>
      </c>
      <c r="BD497" s="4">
        <v>208.22821400000001</v>
      </c>
      <c r="BE497" s="4">
        <v>0</v>
      </c>
      <c r="BF497" s="4">
        <v>0</v>
      </c>
      <c r="BG497" s="4">
        <v>0</v>
      </c>
      <c r="BH497" s="4">
        <v>0.82314399999999999</v>
      </c>
      <c r="BI497" s="38">
        <v>6.2000000000000003E-5</v>
      </c>
      <c r="BJ497" s="4">
        <v>1495.875708</v>
      </c>
      <c r="BK497" s="4">
        <v>0.20088200000000001</v>
      </c>
      <c r="BL497" s="4">
        <v>7.3987189999999998</v>
      </c>
      <c r="BM497" s="4">
        <v>24.096319000000001</v>
      </c>
      <c r="BN497" s="4">
        <v>0.19384599999999999</v>
      </c>
      <c r="BP497" s="11">
        <v>208</v>
      </c>
      <c r="BQ497" s="40">
        <v>19.483688000000001</v>
      </c>
      <c r="BR497" s="40">
        <v>48.835718</v>
      </c>
      <c r="BS497" s="39">
        <v>3.9433829999999999</v>
      </c>
      <c r="BT497" s="39">
        <v>1.7535940000000001</v>
      </c>
      <c r="BU497" s="40">
        <v>0.337617</v>
      </c>
      <c r="BV497" s="40">
        <v>18.469802999999999</v>
      </c>
      <c r="BW497" s="39">
        <v>0</v>
      </c>
      <c r="BX497" s="39">
        <v>37.188671999999997</v>
      </c>
      <c r="BY497" s="40">
        <v>0.19154599999999999</v>
      </c>
      <c r="BZ497" s="40">
        <v>6.7948999999999996E-2</v>
      </c>
      <c r="CA497" s="39">
        <v>3.8264849999999999</v>
      </c>
      <c r="CB497" s="39">
        <v>34.255195999999998</v>
      </c>
      <c r="CC497" s="39">
        <v>17.162282999999999</v>
      </c>
      <c r="CD497" s="39">
        <v>7.7583539999999998</v>
      </c>
      <c r="CE497" s="39">
        <v>6.0355569999999998</v>
      </c>
      <c r="CF497" s="40">
        <v>1.327164</v>
      </c>
      <c r="CG497" s="40">
        <v>9.6866000000000003</v>
      </c>
      <c r="CH497" s="40">
        <v>2.561931</v>
      </c>
      <c r="CI497" s="40">
        <v>2.8651740000000001</v>
      </c>
      <c r="CJ497" s="40">
        <v>2.2587199999999998</v>
      </c>
      <c r="CK497" s="40">
        <v>19.029201</v>
      </c>
      <c r="CL497" s="40">
        <v>-0.101012</v>
      </c>
      <c r="CM497" s="41">
        <v>35.547815</v>
      </c>
      <c r="CN497" s="41">
        <v>42.817179000000003</v>
      </c>
      <c r="CO497" s="11">
        <v>0</v>
      </c>
      <c r="CP497" s="40">
        <v>55.282262000000003</v>
      </c>
      <c r="CQ497" s="40">
        <v>31.599097</v>
      </c>
      <c r="CR497" s="40">
        <v>3.4296160000000002</v>
      </c>
      <c r="CS497" s="40">
        <v>48.319203000000002</v>
      </c>
      <c r="CT497" s="40">
        <v>1.5948329999999999</v>
      </c>
      <c r="CU497" s="40">
        <v>14.425801</v>
      </c>
      <c r="CV497" s="40">
        <v>-0.13031400000000001</v>
      </c>
      <c r="CW497" s="40">
        <v>6.2198000000000002</v>
      </c>
      <c r="CX497" s="40">
        <v>21.729986</v>
      </c>
      <c r="CY497" s="40">
        <v>1.7517149999999999</v>
      </c>
      <c r="CZ497" s="40">
        <v>6.9017689999999998</v>
      </c>
      <c r="DA497" s="40">
        <v>2.9568460000000001</v>
      </c>
      <c r="DB497" s="40">
        <v>2.5780669999999999</v>
      </c>
      <c r="DC497" s="40">
        <v>0.72849299999999995</v>
      </c>
    </row>
    <row r="498" spans="1:107" x14ac:dyDescent="0.25">
      <c r="A498" s="4" t="s">
        <v>560</v>
      </c>
      <c r="B498" s="4" t="s">
        <v>56</v>
      </c>
      <c r="C498" s="4" t="s">
        <v>146</v>
      </c>
      <c r="D498" s="4">
        <f t="shared" si="227"/>
        <v>0.552311</v>
      </c>
      <c r="E498" s="4">
        <f t="shared" si="228"/>
        <v>0.26946799999999999</v>
      </c>
      <c r="F498" s="4">
        <f t="shared" si="229"/>
        <v>0.82177900000000004</v>
      </c>
      <c r="H498" s="4">
        <v>1.6479807590961144</v>
      </c>
      <c r="I498" s="4">
        <v>0.99377994188560781</v>
      </c>
      <c r="J498" s="4">
        <v>1.024469341523166</v>
      </c>
      <c r="K498" s="4">
        <v>1.117817280979037</v>
      </c>
      <c r="L498" s="4">
        <v>1.2375867667102074</v>
      </c>
      <c r="M498" s="4">
        <v>1.1333421295823907</v>
      </c>
      <c r="O498" s="9">
        <f t="shared" si="231"/>
        <v>3.0905012305302466</v>
      </c>
      <c r="P498" s="9">
        <f t="shared" si="232"/>
        <v>2.7760098971558165</v>
      </c>
      <c r="Q498" s="9">
        <f t="shared" si="233"/>
        <v>2.9822143334534488</v>
      </c>
      <c r="R498" s="9">
        <f t="shared" si="234"/>
        <v>2.7563414467920464</v>
      </c>
      <c r="S498" s="9">
        <f t="shared" si="235"/>
        <v>3.0150257963554381</v>
      </c>
      <c r="T498" s="9">
        <f t="shared" si="236"/>
        <v>2.9627446650104581</v>
      </c>
      <c r="V498" s="16">
        <f t="shared" si="237"/>
        <v>6.4069035385433681E-2</v>
      </c>
      <c r="W498" s="16">
        <f t="shared" si="238"/>
        <v>-0.87468559682917135</v>
      </c>
      <c r="X498" s="16">
        <f t="shared" si="239"/>
        <v>1.0847978629548714</v>
      </c>
      <c r="Y498" s="16">
        <f t="shared" si="240"/>
        <v>-0.55845489412837335</v>
      </c>
      <c r="Z498" s="16">
        <f t="shared" si="241"/>
        <v>-0.88144899467081805</v>
      </c>
      <c r="AA498" s="16">
        <f t="shared" si="242"/>
        <v>0.47901986475701841</v>
      </c>
      <c r="AB498" s="16">
        <f t="shared" si="243"/>
        <v>0.95604898623157031</v>
      </c>
      <c r="AC498" s="47">
        <f t="shared" si="244"/>
        <v>0.78093631170902766</v>
      </c>
      <c r="AD498" s="16">
        <f t="shared" si="245"/>
        <v>-0.97331870211792459</v>
      </c>
      <c r="AE498" s="16">
        <f t="shared" si="246"/>
        <v>0.87113384885371126</v>
      </c>
      <c r="AF498" s="16">
        <f t="shared" si="247"/>
        <v>-1.010501864375859</v>
      </c>
      <c r="AG498" s="16">
        <f t="shared" si="248"/>
        <v>-0.23028515793195214</v>
      </c>
      <c r="AH498" s="16">
        <f t="shared" si="249"/>
        <v>-0.83318603397473168</v>
      </c>
      <c r="AI498" s="16">
        <f t="shared" si="250"/>
        <v>-0.79954699755226355</v>
      </c>
      <c r="AJ498" s="16">
        <f t="shared" si="251"/>
        <v>-0.74423145614800312</v>
      </c>
      <c r="AK498" s="16">
        <f t="shared" si="252"/>
        <v>0.18831302992180837</v>
      </c>
      <c r="AL498" s="47">
        <f t="shared" si="253"/>
        <v>-0.51672332644873753</v>
      </c>
      <c r="AM498" s="16">
        <f t="shared" si="254"/>
        <v>-1.4507172112781688</v>
      </c>
      <c r="AN498" s="16">
        <f t="shared" si="255"/>
        <v>0.7519502678143607</v>
      </c>
      <c r="AO498" s="16">
        <f t="shared" si="256"/>
        <v>-1.6795795368688402</v>
      </c>
      <c r="AP498" s="16">
        <f t="shared" si="257"/>
        <v>-1.2157019170068997</v>
      </c>
      <c r="AQ498" s="16">
        <f t="shared" si="258"/>
        <v>-0.24797192362317505</v>
      </c>
      <c r="AS498" s="4">
        <v>1.0089999999999999E-3</v>
      </c>
      <c r="AT498" s="4">
        <v>0.167129</v>
      </c>
      <c r="AU498" s="14">
        <v>7.9199999999999995E-4</v>
      </c>
      <c r="AV498" s="4">
        <v>1.0732980000000001</v>
      </c>
      <c r="AW498" s="4">
        <v>0.41088999999999998</v>
      </c>
      <c r="AX498" s="4">
        <v>0.16269600000000001</v>
      </c>
      <c r="AY498" s="14">
        <v>8.6399999999999997E-4</v>
      </c>
      <c r="AZ498" s="38">
        <v>0.53344000000000003</v>
      </c>
      <c r="BA498" s="4">
        <v>2.6147230000000001</v>
      </c>
      <c r="BB498" s="4">
        <v>3.1020500000000002</v>
      </c>
      <c r="BC498" s="4">
        <f t="shared" si="230"/>
        <v>0.842901629567544</v>
      </c>
      <c r="BD498" s="4">
        <v>173.77310499999999</v>
      </c>
      <c r="BE498" s="4">
        <v>0</v>
      </c>
      <c r="BF498" s="4">
        <v>0</v>
      </c>
      <c r="BG498" s="4">
        <v>0</v>
      </c>
      <c r="BH498" s="4">
        <v>0.552311</v>
      </c>
      <c r="BI498" s="38">
        <v>0.26946799999999999</v>
      </c>
      <c r="BJ498" s="4">
        <v>806.98182499999996</v>
      </c>
      <c r="BK498" s="4">
        <v>0.20918200000000001</v>
      </c>
      <c r="BL498" s="4">
        <v>6.8423889999999998</v>
      </c>
      <c r="BM498" s="4">
        <v>5.6956689999999996</v>
      </c>
      <c r="BN498" s="4">
        <v>0.170599</v>
      </c>
      <c r="BP498" s="11">
        <v>193.555556</v>
      </c>
      <c r="BQ498" s="40">
        <v>27.964473999999999</v>
      </c>
      <c r="BR498" s="40">
        <v>25.885459999999998</v>
      </c>
      <c r="BS498" s="39">
        <v>22.532488000000001</v>
      </c>
      <c r="BT498" s="39">
        <v>36.971817000000001</v>
      </c>
      <c r="BU498" s="40">
        <v>1.0201210000000001</v>
      </c>
      <c r="BV498" s="40">
        <v>53.646113999999997</v>
      </c>
      <c r="BW498" s="39">
        <v>51.071708999999998</v>
      </c>
      <c r="BX498" s="39">
        <v>52.220654000000003</v>
      </c>
      <c r="BY498" s="40">
        <v>1.871564</v>
      </c>
      <c r="BZ498" s="40">
        <v>0.42535299999999998</v>
      </c>
      <c r="CA498" s="39">
        <v>3.2480549999999999</v>
      </c>
      <c r="CB498" s="39">
        <v>2.0433840000000001</v>
      </c>
      <c r="CC498" s="39">
        <v>5.7358750000000001</v>
      </c>
      <c r="CD498" s="39">
        <v>10.703226000000001</v>
      </c>
      <c r="CE498" s="39">
        <v>10.076228</v>
      </c>
      <c r="CF498" s="40">
        <v>1.268462</v>
      </c>
      <c r="CG498" s="40">
        <v>10.017334</v>
      </c>
      <c r="CH498" s="40">
        <v>0.61539200000000005</v>
      </c>
      <c r="CI498" s="40">
        <v>0.5988</v>
      </c>
      <c r="CJ498" s="40">
        <v>0.67471899999999996</v>
      </c>
      <c r="CK498" s="40">
        <v>18.105668000000001</v>
      </c>
      <c r="CL498" s="40">
        <v>0.12302200000000001</v>
      </c>
      <c r="CM498" s="41">
        <v>20.738917000000001</v>
      </c>
      <c r="CN498" s="41">
        <v>30.362821</v>
      </c>
      <c r="CO498" s="11">
        <v>771.56472399999996</v>
      </c>
      <c r="CP498" s="40">
        <v>61.802379999999999</v>
      </c>
      <c r="CQ498" s="40">
        <v>19.659033000000001</v>
      </c>
      <c r="CR498" s="40">
        <v>3.2097540000000002</v>
      </c>
      <c r="CS498" s="40">
        <v>27.198333999999999</v>
      </c>
      <c r="CT498" s="40">
        <v>1.31551</v>
      </c>
      <c r="CU498" s="40">
        <v>8.3411120000000007</v>
      </c>
      <c r="CV498" s="40">
        <v>6.3357999999999998E-2</v>
      </c>
      <c r="CW498" s="40">
        <v>7.5562950000000004</v>
      </c>
      <c r="CX498" s="40">
        <v>27.783781000000001</v>
      </c>
      <c r="CY498" s="40">
        <v>1.3497349999999999</v>
      </c>
      <c r="CZ498" s="40">
        <v>6.1664580000000004</v>
      </c>
      <c r="DA498" s="40">
        <v>3.3512110000000002</v>
      </c>
      <c r="DB498" s="40">
        <v>2.5291869999999999</v>
      </c>
      <c r="DC498" s="40">
        <v>0.76895100000000005</v>
      </c>
    </row>
    <row r="499" spans="1:107" x14ac:dyDescent="0.25">
      <c r="A499" s="4" t="s">
        <v>193</v>
      </c>
      <c r="B499" s="4" t="s">
        <v>56</v>
      </c>
      <c r="C499" s="4" t="s">
        <v>146</v>
      </c>
      <c r="D499" s="4">
        <f t="shared" si="227"/>
        <v>0.71674599999999999</v>
      </c>
      <c r="E499" s="4">
        <f t="shared" si="228"/>
        <v>0.10274999999999999</v>
      </c>
      <c r="F499" s="4">
        <f t="shared" si="229"/>
        <v>0.819496</v>
      </c>
      <c r="H499" s="4">
        <v>1.8924498644363021</v>
      </c>
      <c r="I499" s="4">
        <v>1.3580559169217064</v>
      </c>
      <c r="J499" s="4">
        <v>1.5213405328907812</v>
      </c>
      <c r="K499" s="4">
        <v>1.0557846490698233</v>
      </c>
      <c r="L499" s="4">
        <v>1.6107566811016352</v>
      </c>
      <c r="M499" s="4">
        <v>1.5617474076932949</v>
      </c>
      <c r="O499" s="9">
        <f t="shared" si="231"/>
        <v>3.1095562347055865</v>
      </c>
      <c r="P499" s="9">
        <f t="shared" si="232"/>
        <v>2.7512818458764281</v>
      </c>
      <c r="Q499" s="9">
        <f t="shared" si="233"/>
        <v>2.6783424448845214</v>
      </c>
      <c r="R499" s="9">
        <f t="shared" si="234"/>
        <v>2.6377870894404092</v>
      </c>
      <c r="S499" s="9">
        <f t="shared" si="235"/>
        <v>2.8261306837699314</v>
      </c>
      <c r="T499" s="9">
        <f t="shared" si="236"/>
        <v>2.9455021975084446</v>
      </c>
      <c r="V499" s="16">
        <f t="shared" si="237"/>
        <v>0.10775431061977966</v>
      </c>
      <c r="W499" s="16">
        <f t="shared" si="238"/>
        <v>-0.95484309646080712</v>
      </c>
      <c r="X499" s="16">
        <f t="shared" si="239"/>
        <v>1.2662356809239732</v>
      </c>
      <c r="Y499" s="16">
        <f t="shared" si="240"/>
        <v>-0.96998611015946501</v>
      </c>
      <c r="Z499" s="16">
        <f t="shared" si="241"/>
        <v>-1.1295111629409702</v>
      </c>
      <c r="AA499" s="16">
        <f t="shared" si="242"/>
        <v>0.60618783230312179</v>
      </c>
      <c r="AB499" s="16">
        <f t="shared" si="243"/>
        <v>1.1311492687230034</v>
      </c>
      <c r="AC499" s="47">
        <f t="shared" si="244"/>
        <v>0.82669273437385071</v>
      </c>
      <c r="AD499" s="16">
        <f t="shared" si="245"/>
        <v>-1.8343696625213819</v>
      </c>
      <c r="AE499" s="16">
        <f t="shared" si="246"/>
        <v>2.4020602846106902</v>
      </c>
      <c r="AF499" s="16">
        <f t="shared" si="247"/>
        <v>-1.6844876301172915</v>
      </c>
      <c r="AG499" s="16">
        <f t="shared" si="248"/>
        <v>2.9274411742322932E-2</v>
      </c>
      <c r="AH499" s="16">
        <f t="shared" si="249"/>
        <v>-0.83318603397473168</v>
      </c>
      <c r="AI499" s="16">
        <f t="shared" si="250"/>
        <v>-0.79954699755226355</v>
      </c>
      <c r="AJ499" s="16">
        <f t="shared" si="251"/>
        <v>-0.74423145614800312</v>
      </c>
      <c r="AK499" s="16">
        <f t="shared" si="252"/>
        <v>0.67355281944713319</v>
      </c>
      <c r="AL499" s="47">
        <f t="shared" si="253"/>
        <v>-0.96415414009101974</v>
      </c>
      <c r="AM499" s="16">
        <f t="shared" si="254"/>
        <v>-1.4134739788434023</v>
      </c>
      <c r="AN499" s="16">
        <f t="shared" si="255"/>
        <v>0.93225468128906319</v>
      </c>
      <c r="AO499" s="16">
        <f t="shared" si="256"/>
        <v>-1.6879866484172625</v>
      </c>
      <c r="AP499" s="16">
        <f t="shared" si="257"/>
        <v>-1.2471610246687372</v>
      </c>
      <c r="AQ499" s="16">
        <f t="shared" si="258"/>
        <v>-2.7587912878924467E-2</v>
      </c>
      <c r="AS499" s="4">
        <v>1.0150000000000001E-3</v>
      </c>
      <c r="AT499" s="4">
        <v>0.15634999999999999</v>
      </c>
      <c r="AU499" s="14">
        <v>8.1599999999999999E-4</v>
      </c>
      <c r="AV499" s="4">
        <v>0.55879900000000005</v>
      </c>
      <c r="AW499" s="4">
        <v>0.37762200000000001</v>
      </c>
      <c r="AX499" s="4">
        <v>0.17254900000000001</v>
      </c>
      <c r="AY499" s="14">
        <v>8.8199999999999997E-4</v>
      </c>
      <c r="AZ499" s="38">
        <v>0.53978300000000001</v>
      </c>
      <c r="BA499" s="4">
        <v>2.2355649999999998</v>
      </c>
      <c r="BB499" s="4">
        <v>4.0176210000000001</v>
      </c>
      <c r="BC499" s="4">
        <f t="shared" si="230"/>
        <v>0.55643999272206113</v>
      </c>
      <c r="BD499" s="4">
        <v>178.67067700000001</v>
      </c>
      <c r="BE499" s="4">
        <v>0</v>
      </c>
      <c r="BF499" s="4">
        <v>0</v>
      </c>
      <c r="BG499" s="4">
        <v>0</v>
      </c>
      <c r="BH499" s="4">
        <v>0.71674599999999999</v>
      </c>
      <c r="BI499" s="38">
        <v>0.10274999999999999</v>
      </c>
      <c r="BJ499" s="4">
        <v>819.00622599999997</v>
      </c>
      <c r="BK499" s="4">
        <v>0.217446</v>
      </c>
      <c r="BL499" s="4">
        <v>6.8403830000000001</v>
      </c>
      <c r="BM499" s="4">
        <v>5.5774020000000002</v>
      </c>
      <c r="BN499" s="4">
        <v>0.17330100000000001</v>
      </c>
      <c r="BP499" s="11">
        <v>182.33333300000001</v>
      </c>
      <c r="BQ499" s="21">
        <v>27.302389000000002</v>
      </c>
      <c r="BR499" s="21">
        <v>18.933682999999998</v>
      </c>
      <c r="BS499" s="20">
        <v>22.831797999999999</v>
      </c>
      <c r="BT499" s="20">
        <v>40.174563999999997</v>
      </c>
      <c r="BU499" s="21">
        <v>0.88652900000000001</v>
      </c>
      <c r="BV499" s="21">
        <v>47.503076</v>
      </c>
      <c r="BW499" s="20">
        <v>51.316817</v>
      </c>
      <c r="BX499" s="20">
        <v>50.460441000000003</v>
      </c>
      <c r="BY499" s="21">
        <v>1.8635440000000001</v>
      </c>
      <c r="BZ499" s="21">
        <v>0.41230499999999998</v>
      </c>
      <c r="CA499" s="20">
        <v>3.3303340000000001</v>
      </c>
      <c r="CB499" s="20">
        <v>2.3499249999999998</v>
      </c>
      <c r="CC499" s="20">
        <v>6.0104420000000003</v>
      </c>
      <c r="CD499" s="20">
        <v>11.005134</v>
      </c>
      <c r="CE499" s="20">
        <v>9.3808430000000005</v>
      </c>
      <c r="CF499" s="21">
        <v>1.3001130000000001</v>
      </c>
      <c r="CG499" s="21">
        <v>3.3733330000000001</v>
      </c>
      <c r="CH499" s="21">
        <v>0.55769500000000005</v>
      </c>
      <c r="CI499" s="21">
        <v>0.55678099999999997</v>
      </c>
      <c r="CJ499" s="21">
        <v>0.66357200000000005</v>
      </c>
      <c r="CK499" s="21">
        <v>17.361001000000002</v>
      </c>
      <c r="CL499" s="21">
        <v>4.2013000000000002E-2</v>
      </c>
      <c r="CM499" s="23">
        <v>18.583248999999999</v>
      </c>
      <c r="CN499" s="23">
        <v>24.336003000000002</v>
      </c>
      <c r="CO499" s="22">
        <v>691.57994099999996</v>
      </c>
      <c r="CP499" s="21">
        <v>59.452238999999999</v>
      </c>
      <c r="CQ499" s="21">
        <v>20.043406000000001</v>
      </c>
      <c r="CR499" s="21">
        <v>3.5884990000000001</v>
      </c>
      <c r="CS499" s="21">
        <v>25.938668</v>
      </c>
      <c r="CT499" s="21">
        <v>1.138544</v>
      </c>
      <c r="CU499" s="21">
        <v>9.6176670000000009</v>
      </c>
      <c r="CV499" s="21">
        <v>6.003E-2</v>
      </c>
      <c r="CW499" s="21">
        <v>7.6976440000000004</v>
      </c>
      <c r="CX499" s="21">
        <v>27.027653999999998</v>
      </c>
      <c r="CY499" s="21">
        <v>0.90230100000000002</v>
      </c>
      <c r="CZ499" s="21">
        <v>5.5485540000000002</v>
      </c>
      <c r="DA499" s="21">
        <v>3.30525</v>
      </c>
      <c r="DB499" s="21">
        <v>2.5885989999999999</v>
      </c>
      <c r="DC499" s="21">
        <v>0.684118</v>
      </c>
    </row>
    <row r="500" spans="1:107" x14ac:dyDescent="0.25">
      <c r="A500" s="4" t="s">
        <v>544</v>
      </c>
      <c r="B500" s="4" t="s">
        <v>56</v>
      </c>
      <c r="C500" s="4" t="s">
        <v>61</v>
      </c>
      <c r="D500" s="4">
        <f t="shared" si="227"/>
        <v>9.8721000000000003E-2</v>
      </c>
      <c r="E500" s="4">
        <f t="shared" si="228"/>
        <v>0.71990799999999999</v>
      </c>
      <c r="F500" s="4">
        <f t="shared" si="229"/>
        <v>0.81862900000000005</v>
      </c>
      <c r="H500" s="4">
        <v>1.3092367461706613</v>
      </c>
      <c r="I500" s="4">
        <v>1.0199435297851758</v>
      </c>
      <c r="J500" s="4">
        <v>1.1830967787403726</v>
      </c>
      <c r="K500" s="4">
        <v>0.95925934326699802</v>
      </c>
      <c r="L500" s="4">
        <v>1.1856012845752482</v>
      </c>
      <c r="M500" s="4">
        <v>1.2651989380739639</v>
      </c>
      <c r="O500" s="9">
        <f t="shared" si="231"/>
        <v>1.6136122217745159</v>
      </c>
      <c r="P500" s="9">
        <f t="shared" si="232"/>
        <v>1.8981573727457206</v>
      </c>
      <c r="Q500" s="9">
        <f t="shared" si="233"/>
        <v>1.7099690111591328</v>
      </c>
      <c r="R500" s="9">
        <f t="shared" si="234"/>
        <v>1.6776619238227981</v>
      </c>
      <c r="S500" s="9">
        <f t="shared" si="235"/>
        <v>1.6431006146655656</v>
      </c>
      <c r="T500" s="9">
        <f t="shared" si="236"/>
        <v>1.6789268180977373</v>
      </c>
      <c r="V500" s="16">
        <f t="shared" si="237"/>
        <v>3.0929147849666823</v>
      </c>
      <c r="W500" s="16">
        <f t="shared" si="238"/>
        <v>1.7779260321348298</v>
      </c>
      <c r="X500" s="16">
        <f t="shared" si="239"/>
        <v>-0.14746731741861008</v>
      </c>
      <c r="Y500" s="16">
        <f t="shared" si="240"/>
        <v>0.58737981672824613</v>
      </c>
      <c r="Z500" s="16">
        <f t="shared" si="241"/>
        <v>1.3898021931750597</v>
      </c>
      <c r="AA500" s="16">
        <f t="shared" si="242"/>
        <v>2.827619789081024</v>
      </c>
      <c r="AB500" s="16">
        <f t="shared" si="243"/>
        <v>1.257610583855705</v>
      </c>
      <c r="AC500" s="47">
        <f t="shared" si="244"/>
        <v>-1.0646424680890201</v>
      </c>
      <c r="AD500" s="16">
        <f t="shared" si="245"/>
        <v>9.7831980967595475E-2</v>
      </c>
      <c r="AE500" s="16">
        <f t="shared" si="246"/>
        <v>-1.3261897213474028</v>
      </c>
      <c r="AF500" s="16">
        <f t="shared" si="247"/>
        <v>1.0677912623939996</v>
      </c>
      <c r="AG500" s="16">
        <f t="shared" si="248"/>
        <v>-1.4374021490506319</v>
      </c>
      <c r="AH500" s="16">
        <f t="shared" si="249"/>
        <v>-0.83318603397473168</v>
      </c>
      <c r="AI500" s="16">
        <f t="shared" si="250"/>
        <v>-0.79954699755226355</v>
      </c>
      <c r="AJ500" s="16">
        <f t="shared" si="251"/>
        <v>-0.74423145614800312</v>
      </c>
      <c r="AK500" s="16">
        <f t="shared" si="252"/>
        <v>-1.1502092806008426</v>
      </c>
      <c r="AL500" s="47">
        <f t="shared" si="253"/>
        <v>0.69214875513231322</v>
      </c>
      <c r="AM500" s="16">
        <f t="shared" si="254"/>
        <v>0.37643481471851326</v>
      </c>
      <c r="AN500" s="16">
        <f t="shared" si="255"/>
        <v>-0.36631236628927044</v>
      </c>
      <c r="AO500" s="16">
        <f t="shared" si="256"/>
        <v>0.57720185004678926</v>
      </c>
      <c r="AP500" s="16">
        <f t="shared" si="257"/>
        <v>1.3949047355661075</v>
      </c>
      <c r="AQ500" s="16">
        <f t="shared" si="258"/>
        <v>-5.1567520265605835E-2</v>
      </c>
      <c r="AS500" s="4">
        <v>1.4250000000000001E-3</v>
      </c>
      <c r="AT500" s="4">
        <v>0.52383299999999999</v>
      </c>
      <c r="AU500" s="14">
        <v>6.29E-4</v>
      </c>
      <c r="AV500" s="4">
        <v>2.5058280000000002</v>
      </c>
      <c r="AW500" s="4">
        <v>0.71549099999999999</v>
      </c>
      <c r="AX500" s="4">
        <v>0.34466599999999997</v>
      </c>
      <c r="AY500" s="14">
        <v>8.9499999999999996E-4</v>
      </c>
      <c r="AZ500" s="38">
        <v>0.27759600000000001</v>
      </c>
      <c r="BA500" s="4">
        <v>3.0863969999999998</v>
      </c>
      <c r="BB500" s="4">
        <v>1.7879400000000001</v>
      </c>
      <c r="BC500" s="4">
        <f t="shared" si="230"/>
        <v>1.7262307459981876</v>
      </c>
      <c r="BD500" s="4">
        <v>150.99628200000001</v>
      </c>
      <c r="BE500" s="4">
        <v>0</v>
      </c>
      <c r="BF500" s="4">
        <v>0</v>
      </c>
      <c r="BG500" s="4">
        <v>0</v>
      </c>
      <c r="BH500" s="4">
        <v>9.8721000000000003E-2</v>
      </c>
      <c r="BI500" s="38">
        <v>0.71990799999999999</v>
      </c>
      <c r="BJ500" s="4">
        <v>1396.898629</v>
      </c>
      <c r="BK500" s="4">
        <v>0.15792800000000001</v>
      </c>
      <c r="BL500" s="4">
        <v>7.3808740000000004</v>
      </c>
      <c r="BM500" s="4">
        <v>15.509952999999999</v>
      </c>
      <c r="BN500" s="4">
        <v>0.17300699999999999</v>
      </c>
      <c r="BP500" s="11">
        <v>169.42857100000001</v>
      </c>
      <c r="BQ500" s="40">
        <v>0</v>
      </c>
      <c r="BR500" s="40">
        <v>16.594657000000002</v>
      </c>
      <c r="BS500" s="39">
        <v>0</v>
      </c>
      <c r="BT500" s="39">
        <v>17.836760999999999</v>
      </c>
      <c r="BU500" s="40">
        <v>0.316106</v>
      </c>
      <c r="BV500" s="40">
        <v>27.574083000000002</v>
      </c>
      <c r="BW500" s="39">
        <v>0</v>
      </c>
      <c r="BX500" s="39">
        <v>27.265691</v>
      </c>
      <c r="BY500" s="40">
        <v>0</v>
      </c>
      <c r="BZ500" s="40">
        <v>-8.9280000000000002E-3</v>
      </c>
      <c r="CA500" s="39">
        <v>0</v>
      </c>
      <c r="CB500" s="39">
        <v>11.596598</v>
      </c>
      <c r="CC500" s="39">
        <v>0</v>
      </c>
      <c r="CD500" s="39">
        <v>8.3359439999999996</v>
      </c>
      <c r="CE500" s="39">
        <v>5.1159889999999999</v>
      </c>
      <c r="CF500" s="40">
        <v>1.047803</v>
      </c>
      <c r="CG500" s="40">
        <v>10.780715000000001</v>
      </c>
      <c r="CH500" s="40">
        <v>0.54039499999999996</v>
      </c>
      <c r="CI500" s="40">
        <v>0.114508</v>
      </c>
      <c r="CJ500" s="40">
        <v>0.36682199999999998</v>
      </c>
      <c r="CK500" s="40">
        <v>17.149571999999999</v>
      </c>
      <c r="CL500" s="40">
        <v>7.3830999999999994E-2</v>
      </c>
      <c r="CM500" s="41">
        <v>31.233546</v>
      </c>
      <c r="CN500" s="41">
        <v>24.769770999999999</v>
      </c>
      <c r="CO500" s="11">
        <v>580.61048600000004</v>
      </c>
      <c r="CP500" s="40">
        <v>27.553159999999998</v>
      </c>
      <c r="CQ500" s="40">
        <v>14.258412999999999</v>
      </c>
      <c r="CR500" s="40">
        <v>1.415988</v>
      </c>
      <c r="CS500" s="40">
        <v>7.9814290000000003</v>
      </c>
      <c r="CT500" s="40">
        <v>0.61566299999999996</v>
      </c>
      <c r="CU500" s="40">
        <v>1.1177140000000001</v>
      </c>
      <c r="CV500" s="40">
        <v>-8.2809999999999995E-2</v>
      </c>
      <c r="CW500" s="40">
        <v>4.02433</v>
      </c>
      <c r="CX500" s="40">
        <v>18.589046</v>
      </c>
      <c r="CY500" s="40">
        <v>1.222143</v>
      </c>
      <c r="CZ500" s="40">
        <v>4.5091510000000001</v>
      </c>
      <c r="DA500" s="40">
        <v>2.082382</v>
      </c>
      <c r="DB500" s="40">
        <v>1.939926</v>
      </c>
      <c r="DC500" s="40">
        <v>0.35244900000000001</v>
      </c>
    </row>
    <row r="501" spans="1:107" x14ac:dyDescent="0.25">
      <c r="A501" s="4" t="s">
        <v>442</v>
      </c>
      <c r="B501" s="4" t="s">
        <v>51</v>
      </c>
      <c r="C501" s="4" t="s">
        <v>293</v>
      </c>
      <c r="D501" s="4">
        <f t="shared" si="227"/>
        <v>0.81636500000000001</v>
      </c>
      <c r="E501" s="4">
        <f t="shared" si="228"/>
        <v>1.64E-4</v>
      </c>
      <c r="F501" s="4">
        <f t="shared" si="229"/>
        <v>0.81652900000000006</v>
      </c>
      <c r="H501" s="4">
        <v>0.77619833752580047</v>
      </c>
      <c r="I501" s="4">
        <v>1.0765952917763251</v>
      </c>
      <c r="J501" s="4">
        <v>0.87814779425782818</v>
      </c>
      <c r="K501" s="4">
        <v>1.0852187276671419</v>
      </c>
      <c r="L501" s="4">
        <v>0.92186001416316765</v>
      </c>
      <c r="M501" s="4">
        <v>0.8695686889823544</v>
      </c>
      <c r="O501" s="9">
        <f t="shared" si="231"/>
        <v>2.860030857526235</v>
      </c>
      <c r="P501" s="9">
        <f t="shared" si="232"/>
        <v>2.4493488098314176</v>
      </c>
      <c r="Q501" s="9">
        <f t="shared" si="233"/>
        <v>2.9594433551319965</v>
      </c>
      <c r="R501" s="9">
        <f t="shared" si="234"/>
        <v>2.3170860009283767</v>
      </c>
      <c r="S501" s="9">
        <f t="shared" si="235"/>
        <v>2.9358845960862161</v>
      </c>
      <c r="T501" s="9">
        <f t="shared" si="236"/>
        <v>3.2342640955253787</v>
      </c>
      <c r="V501" s="16">
        <f t="shared" si="237"/>
        <v>-0.43831162980953248</v>
      </c>
      <c r="W501" s="16">
        <f t="shared" si="238"/>
        <v>-0.74551445214028456</v>
      </c>
      <c r="X501" s="16">
        <f t="shared" si="239"/>
        <v>0.61608349986802557</v>
      </c>
      <c r="Y501" s="16">
        <f t="shared" si="240"/>
        <v>-1.3395858531692333</v>
      </c>
      <c r="Z501" s="16">
        <f t="shared" si="241"/>
        <v>8.0623304867970397E-2</v>
      </c>
      <c r="AA501" s="16">
        <f t="shared" si="242"/>
        <v>0.62239842473567053</v>
      </c>
      <c r="AB501" s="16">
        <f t="shared" si="243"/>
        <v>0.33347020403980854</v>
      </c>
      <c r="AC501" s="47">
        <f t="shared" si="244"/>
        <v>1.1020752718529019</v>
      </c>
      <c r="AD501" s="16">
        <f t="shared" si="245"/>
        <v>-1.6496001779256557</v>
      </c>
      <c r="AE501" s="16">
        <f t="shared" si="246"/>
        <v>1.5118909991066714</v>
      </c>
      <c r="AF501" s="16">
        <f t="shared" si="247"/>
        <v>-1.4295862576012999</v>
      </c>
      <c r="AG501" s="16">
        <f t="shared" si="248"/>
        <v>0.69396757516230245</v>
      </c>
      <c r="AH501" s="16">
        <f t="shared" si="249"/>
        <v>1.8793768116747253E-2</v>
      </c>
      <c r="AI501" s="16">
        <f t="shared" si="250"/>
        <v>-0.11255123325461935</v>
      </c>
      <c r="AJ501" s="16">
        <f t="shared" si="251"/>
        <v>3.3132957141840176E-2</v>
      </c>
      <c r="AK501" s="16">
        <f t="shared" si="252"/>
        <v>0.96752370516321162</v>
      </c>
      <c r="AL501" s="47">
        <f t="shared" si="253"/>
        <v>-1.2394701674444379</v>
      </c>
      <c r="AM501" s="16">
        <f t="shared" si="254"/>
        <v>0.41057682756815705</v>
      </c>
      <c r="AN501" s="16">
        <f t="shared" si="255"/>
        <v>-1.1370570069484365</v>
      </c>
      <c r="AO501" s="16">
        <f t="shared" si="256"/>
        <v>-0.13390735189253275</v>
      </c>
      <c r="AP501" s="16">
        <f t="shared" si="257"/>
        <v>0.2405499043060588</v>
      </c>
      <c r="AQ501" s="16">
        <f t="shared" si="258"/>
        <v>-1.9959548008474601</v>
      </c>
      <c r="AS501" s="4">
        <v>9.3999999999999997E-4</v>
      </c>
      <c r="AT501" s="4">
        <v>0.184499</v>
      </c>
      <c r="AU501" s="14">
        <v>7.2999999999999996E-4</v>
      </c>
      <c r="AV501" s="4">
        <v>9.6723000000000003E-2</v>
      </c>
      <c r="AW501" s="4">
        <v>0.53991500000000003</v>
      </c>
      <c r="AX501" s="4">
        <v>0.17380499999999999</v>
      </c>
      <c r="AY501" s="14">
        <v>8.0000000000000004E-4</v>
      </c>
      <c r="AZ501" s="38">
        <v>0.57795799999999997</v>
      </c>
      <c r="BA501" s="4">
        <v>2.3169270000000002</v>
      </c>
      <c r="BB501" s="4">
        <v>3.485255</v>
      </c>
      <c r="BC501" s="4">
        <f t="shared" si="230"/>
        <v>0.66477976503871317</v>
      </c>
      <c r="BD501" s="4">
        <v>191.212625</v>
      </c>
      <c r="BE501" s="4">
        <v>1.323356</v>
      </c>
      <c r="BF501" s="4">
        <v>0.19506599999999999</v>
      </c>
      <c r="BG501" s="4">
        <v>0.31150699999999998</v>
      </c>
      <c r="BH501" s="4">
        <v>0.81636500000000001</v>
      </c>
      <c r="BI501" s="38">
        <v>1.64E-4</v>
      </c>
      <c r="BJ501" s="4">
        <v>1407.9217659999999</v>
      </c>
      <c r="BK501" s="4">
        <v>0.122602</v>
      </c>
      <c r="BL501" s="4">
        <v>7.2111980000000004</v>
      </c>
      <c r="BM501" s="4">
        <v>11.170285</v>
      </c>
      <c r="BN501" s="4">
        <v>0.149168</v>
      </c>
      <c r="BP501" s="11">
        <v>181.83333300000001</v>
      </c>
      <c r="BQ501" s="40">
        <v>58.459307000000003</v>
      </c>
      <c r="BR501" s="40">
        <v>39.896678999999999</v>
      </c>
      <c r="BS501" s="39">
        <v>12.312397000000001</v>
      </c>
      <c r="BT501" s="39">
        <v>3.2048800000000002</v>
      </c>
      <c r="BU501" s="40">
        <v>0.26814900000000003</v>
      </c>
      <c r="BV501" s="40">
        <v>44.394936000000001</v>
      </c>
      <c r="BW501" s="39">
        <v>35.078038999999997</v>
      </c>
      <c r="BX501" s="39">
        <v>62.431576999999997</v>
      </c>
      <c r="BY501" s="40">
        <v>2.17367</v>
      </c>
      <c r="BZ501" s="40">
        <v>0.10100199999999999</v>
      </c>
      <c r="CA501" s="39">
        <v>10.551259</v>
      </c>
      <c r="CB501" s="39">
        <v>8.0141609999999996</v>
      </c>
      <c r="CC501" s="39">
        <v>7.5081379999999998</v>
      </c>
      <c r="CD501" s="39">
        <v>5.8083710000000002</v>
      </c>
      <c r="CE501" s="39">
        <v>4.8049280000000003</v>
      </c>
      <c r="CF501" s="40">
        <v>1.193754</v>
      </c>
      <c r="CG501" s="40">
        <v>10.877723</v>
      </c>
      <c r="CH501" s="40">
        <v>1.023728</v>
      </c>
      <c r="CI501" s="40">
        <v>0.98632500000000001</v>
      </c>
      <c r="CJ501" s="40">
        <v>0.86706899999999998</v>
      </c>
      <c r="CK501" s="40">
        <v>17.698834000000002</v>
      </c>
      <c r="CL501" s="40">
        <v>-7.0815000000000003E-2</v>
      </c>
      <c r="CM501" s="41">
        <v>28.469832</v>
      </c>
      <c r="CN501" s="41">
        <v>32.594828</v>
      </c>
      <c r="CO501" s="11">
        <v>153.74732299999999</v>
      </c>
      <c r="CP501" s="40">
        <v>48.533712000000001</v>
      </c>
      <c r="CQ501" s="40">
        <v>13.175076000000001</v>
      </c>
      <c r="CR501" s="40">
        <v>2.6369940000000001</v>
      </c>
      <c r="CS501" s="40">
        <v>22.199778999999999</v>
      </c>
      <c r="CT501" s="40">
        <v>0.86415600000000004</v>
      </c>
      <c r="CU501" s="40">
        <v>2.8951669999999998</v>
      </c>
      <c r="CV501" s="40">
        <v>-0.26106000000000001</v>
      </c>
      <c r="CW501" s="40">
        <v>5.1750069999999999</v>
      </c>
      <c r="CX501" s="40">
        <v>17.406067</v>
      </c>
      <c r="CY501" s="40">
        <v>0.98594700000000002</v>
      </c>
      <c r="CZ501" s="40">
        <v>4.5403789999999997</v>
      </c>
      <c r="DA501" s="40">
        <v>3.0007359999999998</v>
      </c>
      <c r="DB501" s="40">
        <v>2.3844349999999999</v>
      </c>
      <c r="DC501" s="40">
        <v>0.50965099999999997</v>
      </c>
    </row>
    <row r="502" spans="1:107" x14ac:dyDescent="0.25">
      <c r="A502" s="4" t="s">
        <v>508</v>
      </c>
      <c r="B502" s="4" t="s">
        <v>56</v>
      </c>
      <c r="C502" s="4" t="s">
        <v>66</v>
      </c>
      <c r="D502" s="4">
        <f t="shared" si="227"/>
        <v>0.796435</v>
      </c>
      <c r="E502" s="4">
        <f t="shared" si="228"/>
        <v>1.6813000000000002E-2</v>
      </c>
      <c r="F502" s="4">
        <f t="shared" si="229"/>
        <v>0.81324799999999997</v>
      </c>
      <c r="H502" s="4">
        <v>0.74070984411134999</v>
      </c>
      <c r="I502" s="4">
        <v>1.218564100322669</v>
      </c>
      <c r="J502" s="4">
        <v>1.2220662833114708</v>
      </c>
      <c r="K502" s="4">
        <v>1.2508848671281365</v>
      </c>
      <c r="L502" s="4">
        <v>1.0738805359499231</v>
      </c>
      <c r="M502" s="4">
        <v>0.87880967153116174</v>
      </c>
      <c r="O502" s="9">
        <f t="shared" si="231"/>
        <v>2.736654935919796</v>
      </c>
      <c r="P502" s="9">
        <f t="shared" si="232"/>
        <v>2.9020568005021605</v>
      </c>
      <c r="Q502" s="9">
        <f t="shared" si="233"/>
        <v>2.8159853403061876</v>
      </c>
      <c r="R502" s="9">
        <f t="shared" si="234"/>
        <v>2.8200129585841456</v>
      </c>
      <c r="S502" s="9">
        <f t="shared" si="235"/>
        <v>2.813487134262703</v>
      </c>
      <c r="T502" s="9">
        <f t="shared" si="236"/>
        <v>2.9242612597199922</v>
      </c>
      <c r="V502" s="16">
        <f t="shared" si="237"/>
        <v>0.87224662722081459</v>
      </c>
      <c r="W502" s="16">
        <f t="shared" si="238"/>
        <v>-1.0956894683898524</v>
      </c>
      <c r="X502" s="16">
        <f t="shared" si="239"/>
        <v>2.1507450435233437</v>
      </c>
      <c r="Y502" s="16">
        <f t="shared" si="240"/>
        <v>-0.94948389707584602</v>
      </c>
      <c r="Z502" s="16">
        <f t="shared" si="241"/>
        <v>-1.5263375586716794</v>
      </c>
      <c r="AA502" s="16">
        <f t="shared" si="242"/>
        <v>1.9382571271844555</v>
      </c>
      <c r="AB502" s="16">
        <f t="shared" si="243"/>
        <v>2.2303899310303343</v>
      </c>
      <c r="AC502" s="47">
        <f t="shared" si="244"/>
        <v>1.1506450328181004</v>
      </c>
      <c r="AD502" s="16">
        <f t="shared" si="245"/>
        <v>-0.80418247545534949</v>
      </c>
      <c r="AE502" s="16">
        <f t="shared" si="246"/>
        <v>0.89557326511419089</v>
      </c>
      <c r="AF502" s="16">
        <f t="shared" si="247"/>
        <v>-0.96357818368946657</v>
      </c>
      <c r="AG502" s="16">
        <f t="shared" si="248"/>
        <v>0.82230402331740349</v>
      </c>
      <c r="AH502" s="16">
        <f t="shared" si="249"/>
        <v>1.1505372702398504</v>
      </c>
      <c r="AI502" s="16">
        <f t="shared" si="250"/>
        <v>0.61691820106973161</v>
      </c>
      <c r="AJ502" s="16">
        <f t="shared" si="251"/>
        <v>0.68878455328990018</v>
      </c>
      <c r="AK502" s="16">
        <f t="shared" si="252"/>
        <v>0.90871123211769378</v>
      </c>
      <c r="AL502" s="47">
        <f t="shared" si="253"/>
        <v>-1.1947882757690917</v>
      </c>
      <c r="AM502" s="16">
        <f t="shared" si="254"/>
        <v>-0.7424663886541385</v>
      </c>
      <c r="AN502" s="16">
        <f t="shared" si="255"/>
        <v>2.3859481059009324</v>
      </c>
      <c r="AO502" s="16">
        <f t="shared" si="256"/>
        <v>-1.2611099017192533</v>
      </c>
      <c r="AP502" s="16">
        <f t="shared" si="257"/>
        <v>-0.36349305247771346</v>
      </c>
      <c r="AQ502" s="16">
        <f t="shared" si="258"/>
        <v>2.5756676278036146</v>
      </c>
      <c r="AS502" s="4">
        <v>1.1199999999999999E-3</v>
      </c>
      <c r="AT502" s="4">
        <v>0.13741</v>
      </c>
      <c r="AU502" s="14">
        <v>9.3300000000000002E-4</v>
      </c>
      <c r="AV502" s="4">
        <v>0.58443100000000003</v>
      </c>
      <c r="AW502" s="4">
        <v>0.324403</v>
      </c>
      <c r="AX502" s="4">
        <v>0.275758</v>
      </c>
      <c r="AY502" s="14">
        <v>9.9500000000000001E-4</v>
      </c>
      <c r="AZ502" s="38">
        <v>0.58469099999999996</v>
      </c>
      <c r="BA502" s="4">
        <v>2.6892010000000002</v>
      </c>
      <c r="BB502" s="4">
        <v>3.1166659999999999</v>
      </c>
      <c r="BC502" s="4">
        <f t="shared" si="230"/>
        <v>0.86284542520757768</v>
      </c>
      <c r="BD502" s="4">
        <v>193.63417699999999</v>
      </c>
      <c r="BE502" s="4">
        <v>3.081261</v>
      </c>
      <c r="BF502" s="4">
        <v>0.40219199999999999</v>
      </c>
      <c r="BG502" s="4">
        <v>0.574241</v>
      </c>
      <c r="BH502" s="4">
        <v>0.796435</v>
      </c>
      <c r="BI502" s="38">
        <v>1.6813000000000002E-2</v>
      </c>
      <c r="BJ502" s="4">
        <v>1035.648655</v>
      </c>
      <c r="BK502" s="4">
        <v>0.28407399999999999</v>
      </c>
      <c r="BL502" s="4">
        <v>6.9422389999999998</v>
      </c>
      <c r="BM502" s="4">
        <v>8.8994529999999994</v>
      </c>
      <c r="BN502" s="4">
        <v>0.20521800000000001</v>
      </c>
      <c r="BP502" s="11">
        <v>180</v>
      </c>
      <c r="BQ502" s="40">
        <v>30.076208000000001</v>
      </c>
      <c r="BR502" s="40">
        <v>17.003895</v>
      </c>
      <c r="BS502" s="39">
        <v>21.529373</v>
      </c>
      <c r="BT502" s="39">
        <v>22.461622999999999</v>
      </c>
      <c r="BU502" s="40">
        <v>0.93840000000000001</v>
      </c>
      <c r="BV502" s="40">
        <v>40.185757000000002</v>
      </c>
      <c r="BW502" s="39">
        <v>49.198521</v>
      </c>
      <c r="BX502" s="39">
        <v>62.326934999999999</v>
      </c>
      <c r="BY502" s="40">
        <v>1.856454</v>
      </c>
      <c r="BZ502" s="40">
        <v>0.36239700000000002</v>
      </c>
      <c r="CA502" s="39">
        <v>3.6392150000000001</v>
      </c>
      <c r="CB502" s="39">
        <v>0</v>
      </c>
      <c r="CC502" s="39">
        <v>1.542459</v>
      </c>
      <c r="CD502" s="39">
        <v>10.803519</v>
      </c>
      <c r="CE502" s="39">
        <v>9.3210230000000003</v>
      </c>
      <c r="CF502" s="40">
        <v>1.3829320000000001</v>
      </c>
      <c r="CG502" s="40">
        <v>6.892334</v>
      </c>
      <c r="CH502" s="40">
        <v>0.68902799999999997</v>
      </c>
      <c r="CI502" s="40">
        <v>0.74155499999999996</v>
      </c>
      <c r="CJ502" s="40">
        <v>0.88407999999999998</v>
      </c>
      <c r="CK502" s="40">
        <v>15.166667</v>
      </c>
      <c r="CL502" s="40">
        <v>-1.2633999999999999E-2</v>
      </c>
      <c r="CM502" s="41">
        <v>25.515523000000002</v>
      </c>
      <c r="CN502" s="41">
        <v>27.322444000000001</v>
      </c>
      <c r="CO502" s="11">
        <v>558.80377199999998</v>
      </c>
      <c r="CP502" s="40">
        <v>59.533670999999998</v>
      </c>
      <c r="CQ502" s="40">
        <v>20.604098</v>
      </c>
      <c r="CR502" s="40">
        <v>4.1471</v>
      </c>
      <c r="CS502" s="40">
        <v>18.382000999999999</v>
      </c>
      <c r="CT502" s="40">
        <v>0.98705699999999996</v>
      </c>
      <c r="CU502" s="40">
        <v>11.67</v>
      </c>
      <c r="CV502" s="40">
        <v>0.21333099999999999</v>
      </c>
      <c r="CW502" s="40">
        <v>6.3194140000000001</v>
      </c>
      <c r="CX502" s="40">
        <v>30.582173999999998</v>
      </c>
      <c r="CY502" s="40">
        <v>1.2499579999999999</v>
      </c>
      <c r="CZ502" s="40">
        <v>6.2982110000000002</v>
      </c>
      <c r="DA502" s="40">
        <v>3.9652150000000002</v>
      </c>
      <c r="DB502" s="40">
        <v>2.6772049999999998</v>
      </c>
      <c r="DC502" s="40">
        <v>0.76841300000000001</v>
      </c>
    </row>
    <row r="503" spans="1:107" x14ac:dyDescent="0.25">
      <c r="A503" s="4" t="s">
        <v>555</v>
      </c>
      <c r="B503" s="4" t="s">
        <v>56</v>
      </c>
      <c r="C503" s="4" t="s">
        <v>80</v>
      </c>
      <c r="D503" s="4">
        <f t="shared" si="227"/>
        <v>0.65505500000000005</v>
      </c>
      <c r="E503" s="4">
        <f t="shared" si="228"/>
        <v>0.155028</v>
      </c>
      <c r="F503" s="4">
        <f t="shared" si="229"/>
        <v>0.81008300000000011</v>
      </c>
      <c r="H503" s="4">
        <v>1.4618987222817295</v>
      </c>
      <c r="I503" s="4">
        <v>0.9986582760316558</v>
      </c>
      <c r="J503" s="4">
        <v>1.1666289761441133</v>
      </c>
      <c r="K503" s="4">
        <v>1.0379032889306625</v>
      </c>
      <c r="L503" s="4">
        <v>1.2243571146414536</v>
      </c>
      <c r="M503" s="4">
        <v>1.2075563793158015</v>
      </c>
      <c r="O503" s="9">
        <f t="shared" si="231"/>
        <v>3.3448776090071251</v>
      </c>
      <c r="P503" s="9">
        <f t="shared" si="232"/>
        <v>3.1110936423921678</v>
      </c>
      <c r="Q503" s="9">
        <f t="shared" si="233"/>
        <v>3.0670707374428492</v>
      </c>
      <c r="R503" s="9">
        <f t="shared" si="234"/>
        <v>2.8895290218329301</v>
      </c>
      <c r="S503" s="9">
        <f t="shared" si="235"/>
        <v>3.1383883169383693</v>
      </c>
      <c r="T503" s="9">
        <f t="shared" si="236"/>
        <v>3.1083886148286854</v>
      </c>
      <c r="V503" s="16">
        <f t="shared" si="237"/>
        <v>-0.19804261602063511</v>
      </c>
      <c r="W503" s="16">
        <f t="shared" si="238"/>
        <v>-1.0667914218578423</v>
      </c>
      <c r="X503" s="16">
        <f t="shared" si="239"/>
        <v>1.1074775902010097</v>
      </c>
      <c r="Y503" s="16">
        <f t="shared" si="240"/>
        <v>-1.2963313987012686</v>
      </c>
      <c r="Z503" s="16">
        <f t="shared" si="241"/>
        <v>-0.76093736897699205</v>
      </c>
      <c r="AA503" s="16">
        <f t="shared" si="242"/>
        <v>0.49542405502912806</v>
      </c>
      <c r="AB503" s="16">
        <f t="shared" si="243"/>
        <v>0.86849884498585361</v>
      </c>
      <c r="AC503" s="47">
        <f t="shared" si="244"/>
        <v>1.2695626786685834</v>
      </c>
      <c r="AD503" s="16">
        <f t="shared" si="245"/>
        <v>-2.7526623282506635</v>
      </c>
      <c r="AE503" s="16">
        <f t="shared" si="246"/>
        <v>2.0197997898977311</v>
      </c>
      <c r="AF503" s="16">
        <f t="shared" si="247"/>
        <v>-1.8565882020815361</v>
      </c>
      <c r="AG503" s="16">
        <f t="shared" si="248"/>
        <v>0.36025158842451144</v>
      </c>
      <c r="AH503" s="16">
        <f t="shared" si="249"/>
        <v>1.0802359768244858</v>
      </c>
      <c r="AI503" s="16">
        <f t="shared" si="250"/>
        <v>1.0273737461163772</v>
      </c>
      <c r="AJ503" s="16">
        <f t="shared" si="251"/>
        <v>0.83009699452352881</v>
      </c>
      <c r="AK503" s="16">
        <f t="shared" si="252"/>
        <v>0.49150564058857643</v>
      </c>
      <c r="AL503" s="47">
        <f t="shared" si="253"/>
        <v>-0.8238526245042731</v>
      </c>
      <c r="AM503" s="16">
        <f t="shared" si="254"/>
        <v>-1.1881718211865915</v>
      </c>
      <c r="AN503" s="16">
        <f t="shared" si="255"/>
        <v>1.4173573348704451</v>
      </c>
      <c r="AO503" s="16">
        <f t="shared" si="256"/>
        <v>-1.0364732222598843</v>
      </c>
      <c r="AP503" s="16">
        <f t="shared" si="257"/>
        <v>-0.75992749795217018</v>
      </c>
      <c r="AQ503" s="16">
        <f t="shared" si="258"/>
        <v>0.60599572718818562</v>
      </c>
      <c r="AS503" s="4">
        <v>9.7300000000000002E-4</v>
      </c>
      <c r="AT503" s="4">
        <v>0.141296</v>
      </c>
      <c r="AU503" s="14">
        <v>7.9500000000000003E-4</v>
      </c>
      <c r="AV503" s="4">
        <v>0.15079999999999999</v>
      </c>
      <c r="AW503" s="4">
        <v>0.42705199999999999</v>
      </c>
      <c r="AX503" s="4">
        <v>0.163967</v>
      </c>
      <c r="AY503" s="14">
        <v>8.5499999999999997E-4</v>
      </c>
      <c r="AZ503" s="38">
        <v>0.60117600000000004</v>
      </c>
      <c r="BA503" s="4">
        <v>1.8312010000000001</v>
      </c>
      <c r="BB503" s="4">
        <v>3.7890100000000002</v>
      </c>
      <c r="BC503" s="4">
        <f t="shared" si="230"/>
        <v>0.48329273345808005</v>
      </c>
      <c r="BD503" s="4">
        <v>184.91581199999999</v>
      </c>
      <c r="BE503" s="4">
        <v>2.972064</v>
      </c>
      <c r="BF503" s="4">
        <v>0.518737</v>
      </c>
      <c r="BG503" s="4">
        <v>0.63086799999999998</v>
      </c>
      <c r="BH503" s="4">
        <v>0.65505500000000005</v>
      </c>
      <c r="BI503" s="38">
        <v>0.155028</v>
      </c>
      <c r="BJ503" s="4">
        <v>891.74758899999995</v>
      </c>
      <c r="BK503" s="4">
        <v>0.23968</v>
      </c>
      <c r="BL503" s="4">
        <v>6.9958390000000001</v>
      </c>
      <c r="BM503" s="4">
        <v>7.4091019999999999</v>
      </c>
      <c r="BN503" s="4">
        <v>0.18106900000000001</v>
      </c>
      <c r="BP503" s="11">
        <v>160.75</v>
      </c>
      <c r="BQ503" s="40">
        <v>26.462669999999999</v>
      </c>
      <c r="BR503" s="40">
        <v>29.055147000000002</v>
      </c>
      <c r="BS503" s="39">
        <v>22.512315000000001</v>
      </c>
      <c r="BT503" s="39">
        <v>34.126942</v>
      </c>
      <c r="BU503" s="40">
        <v>1.0243800000000001</v>
      </c>
      <c r="BV503" s="40">
        <v>54.610585</v>
      </c>
      <c r="BW503" s="39">
        <v>47.204208000000001</v>
      </c>
      <c r="BX503" s="39">
        <v>42.910774000000004</v>
      </c>
      <c r="BY503" s="40">
        <v>1.701168</v>
      </c>
      <c r="BZ503" s="40">
        <v>0.335843</v>
      </c>
      <c r="CA503" s="39">
        <v>3.2187549999999998</v>
      </c>
      <c r="CB503" s="39">
        <v>3.3177439999999998</v>
      </c>
      <c r="CC503" s="39">
        <v>9.2417599999999993</v>
      </c>
      <c r="CD503" s="39">
        <v>11.035209999999999</v>
      </c>
      <c r="CE503" s="39">
        <v>9.2726520000000008</v>
      </c>
      <c r="CF503" s="40">
        <v>1.183894</v>
      </c>
      <c r="CG503" s="40">
        <v>15.471875000000001</v>
      </c>
      <c r="CH503" s="40">
        <v>0.61065100000000005</v>
      </c>
      <c r="CI503" s="40">
        <v>0.59102500000000002</v>
      </c>
      <c r="CJ503" s="40">
        <v>0.57862999999999998</v>
      </c>
      <c r="CK503" s="40">
        <v>19.305501</v>
      </c>
      <c r="CL503" s="40">
        <v>0.20125899999999999</v>
      </c>
      <c r="CM503" s="41">
        <v>28.647819999999999</v>
      </c>
      <c r="CN503" s="41">
        <v>32.787681999999997</v>
      </c>
      <c r="CO503" s="11">
        <v>704.35061599999995</v>
      </c>
      <c r="CP503" s="40">
        <v>50.928454000000002</v>
      </c>
      <c r="CQ503" s="40">
        <v>15.48936</v>
      </c>
      <c r="CR503" s="40">
        <v>2.5315270000000001</v>
      </c>
      <c r="CS503" s="40">
        <v>25.610876999999999</v>
      </c>
      <c r="CT503" s="40">
        <v>1.2714859999999999</v>
      </c>
      <c r="CU503" s="40">
        <v>22.881375999999999</v>
      </c>
      <c r="CV503" s="40">
        <v>1.9144999999999999E-2</v>
      </c>
      <c r="CW503" s="40">
        <v>6.8465550000000004</v>
      </c>
      <c r="CX503" s="40">
        <v>28.032164000000002</v>
      </c>
      <c r="CY503" s="40">
        <v>1.489878</v>
      </c>
      <c r="CZ503" s="40">
        <v>6.1707270000000003</v>
      </c>
      <c r="DA503" s="40">
        <v>3.6259790000000001</v>
      </c>
      <c r="DB503" s="40">
        <v>2.6483979999999998</v>
      </c>
      <c r="DC503" s="40">
        <v>0.78503500000000004</v>
      </c>
    </row>
    <row r="504" spans="1:107" x14ac:dyDescent="0.25">
      <c r="A504" s="4" t="s">
        <v>622</v>
      </c>
      <c r="B504" s="4" t="s">
        <v>56</v>
      </c>
      <c r="C504" s="4" t="s">
        <v>66</v>
      </c>
      <c r="D504" s="4">
        <f t="shared" si="227"/>
        <v>0.79409700000000005</v>
      </c>
      <c r="E504" s="4">
        <f t="shared" si="228"/>
        <v>1.4869E-2</v>
      </c>
      <c r="F504" s="4">
        <f t="shared" si="229"/>
        <v>0.80896600000000007</v>
      </c>
      <c r="H504" s="4">
        <v>1.4181289905803913</v>
      </c>
      <c r="I504" s="4">
        <v>1.1221095794712372</v>
      </c>
      <c r="J504" s="4">
        <v>1.6096287434248233</v>
      </c>
      <c r="K504" s="4">
        <v>1.1354341040317575</v>
      </c>
      <c r="L504" s="4">
        <v>1.4008236297703027</v>
      </c>
      <c r="M504" s="4">
        <v>1.2629254640760883</v>
      </c>
      <c r="O504" s="9">
        <f t="shared" si="231"/>
        <v>2.7714827252381955</v>
      </c>
      <c r="P504" s="9">
        <f t="shared" si="232"/>
        <v>2.8853257648550912</v>
      </c>
      <c r="Q504" s="9">
        <f t="shared" si="233"/>
        <v>2.831373399324022</v>
      </c>
      <c r="R504" s="9">
        <f t="shared" si="234"/>
        <v>2.8222471106510878</v>
      </c>
      <c r="S504" s="9">
        <f t="shared" si="235"/>
        <v>2.8168841467591696</v>
      </c>
      <c r="T504" s="9">
        <f t="shared" si="236"/>
        <v>2.8986164122641824</v>
      </c>
      <c r="V504" s="16">
        <f t="shared" si="237"/>
        <v>0.92321278166088416</v>
      </c>
      <c r="W504" s="16">
        <f t="shared" si="238"/>
        <v>-1.0585295253840741</v>
      </c>
      <c r="X504" s="16">
        <f t="shared" si="239"/>
        <v>2.1507450435233437</v>
      </c>
      <c r="Y504" s="16">
        <f t="shared" si="240"/>
        <v>-0.94729545860062825</v>
      </c>
      <c r="Z504" s="16">
        <f t="shared" si="241"/>
        <v>-1.5693017949820263</v>
      </c>
      <c r="AA504" s="16">
        <f t="shared" si="242"/>
        <v>1.9382055010939059</v>
      </c>
      <c r="AB504" s="16">
        <f t="shared" si="243"/>
        <v>2.2595733114455729</v>
      </c>
      <c r="AC504" s="47">
        <f t="shared" si="244"/>
        <v>1.1070959986658797</v>
      </c>
      <c r="AD504" s="16">
        <f t="shared" si="245"/>
        <v>-0.93089952359768802</v>
      </c>
      <c r="AE504" s="16">
        <f t="shared" si="246"/>
        <v>0.84763080869516516</v>
      </c>
      <c r="AF504" s="16">
        <f t="shared" si="247"/>
        <v>-0.98724294951673408</v>
      </c>
      <c r="AG504" s="16">
        <f t="shared" si="248"/>
        <v>0.84201160545400855</v>
      </c>
      <c r="AH504" s="16">
        <f t="shared" si="249"/>
        <v>1.1067754441950324</v>
      </c>
      <c r="AI504" s="16">
        <f t="shared" si="250"/>
        <v>0.60976177507518214</v>
      </c>
      <c r="AJ504" s="16">
        <f t="shared" si="251"/>
        <v>0.7375889648463323</v>
      </c>
      <c r="AK504" s="16">
        <f t="shared" si="252"/>
        <v>0.90181190637858599</v>
      </c>
      <c r="AL504" s="47">
        <f t="shared" si="253"/>
        <v>-1.200005501873775</v>
      </c>
      <c r="AM504" s="16">
        <f t="shared" si="254"/>
        <v>-0.87725148285887133</v>
      </c>
      <c r="AN504" s="16">
        <f t="shared" si="255"/>
        <v>2.1200950954714486</v>
      </c>
      <c r="AO504" s="16">
        <f t="shared" si="256"/>
        <v>-1.2959160140869781</v>
      </c>
      <c r="AP504" s="16">
        <f t="shared" si="257"/>
        <v>-0.37233598055663769</v>
      </c>
      <c r="AQ504" s="16">
        <f t="shared" si="258"/>
        <v>2.4469607555036768</v>
      </c>
      <c r="AS504" s="4">
        <v>1.127E-3</v>
      </c>
      <c r="AT504" s="4">
        <v>0.14240700000000001</v>
      </c>
      <c r="AU504" s="14">
        <v>9.3300000000000002E-4</v>
      </c>
      <c r="AV504" s="4">
        <v>0.58716699999999999</v>
      </c>
      <c r="AW504" s="4">
        <v>0.31864100000000001</v>
      </c>
      <c r="AX504" s="4">
        <v>0.275754</v>
      </c>
      <c r="AY504" s="14">
        <v>9.9799999999999997E-4</v>
      </c>
      <c r="AZ504" s="38">
        <v>0.578654</v>
      </c>
      <c r="BA504" s="4">
        <v>2.6334019999999998</v>
      </c>
      <c r="BB504" s="4">
        <v>3.0879940000000001</v>
      </c>
      <c r="BC504" s="4">
        <f t="shared" si="230"/>
        <v>0.85278727873175908</v>
      </c>
      <c r="BD504" s="4">
        <v>194.006035</v>
      </c>
      <c r="BE504" s="4">
        <v>3.013287</v>
      </c>
      <c r="BF504" s="4">
        <v>0.40016000000000002</v>
      </c>
      <c r="BG504" s="4">
        <v>0.59379800000000005</v>
      </c>
      <c r="BH504" s="4">
        <v>0.79409700000000005</v>
      </c>
      <c r="BI504" s="38">
        <v>1.4869E-2</v>
      </c>
      <c r="BJ504" s="4">
        <v>992.131755</v>
      </c>
      <c r="BK504" s="4">
        <v>0.27188899999999999</v>
      </c>
      <c r="BL504" s="4">
        <v>6.9339339999999998</v>
      </c>
      <c r="BM504" s="4">
        <v>8.8662089999999996</v>
      </c>
      <c r="BN504" s="4">
        <v>0.20363999999999999</v>
      </c>
      <c r="BP504" s="11">
        <v>180.16666699999999</v>
      </c>
      <c r="BQ504" s="40">
        <v>31.984808999999998</v>
      </c>
      <c r="BR504" s="40">
        <v>17.221594</v>
      </c>
      <c r="BS504" s="39">
        <v>21.358612000000001</v>
      </c>
      <c r="BT504" s="39">
        <v>24.640644000000002</v>
      </c>
      <c r="BU504" s="40">
        <v>0.91514600000000002</v>
      </c>
      <c r="BV504" s="40">
        <v>41.453288999999998</v>
      </c>
      <c r="BW504" s="39">
        <v>49.811033000000002</v>
      </c>
      <c r="BX504" s="39">
        <v>63.582552</v>
      </c>
      <c r="BY504" s="40">
        <v>1.959257</v>
      </c>
      <c r="BZ504" s="40">
        <v>0.38125100000000001</v>
      </c>
      <c r="CA504" s="39">
        <v>4.097302</v>
      </c>
      <c r="CB504" s="39">
        <v>0</v>
      </c>
      <c r="CC504" s="39">
        <v>1.8830279999999999</v>
      </c>
      <c r="CD504" s="39">
        <v>10.794499999999999</v>
      </c>
      <c r="CE504" s="39">
        <v>9.3733330000000006</v>
      </c>
      <c r="CF504" s="40">
        <v>1.3877729999999999</v>
      </c>
      <c r="CG504" s="40">
        <v>8.2190010000000004</v>
      </c>
      <c r="CH504" s="40">
        <v>0.70844600000000002</v>
      </c>
      <c r="CI504" s="40">
        <v>0.71169800000000005</v>
      </c>
      <c r="CJ504" s="40">
        <v>0.93362199999999995</v>
      </c>
      <c r="CK504" s="40">
        <v>14.682001</v>
      </c>
      <c r="CL504" s="40">
        <v>-1.3527000000000001E-2</v>
      </c>
      <c r="CM504" s="41">
        <v>25.566317000000002</v>
      </c>
      <c r="CN504" s="41">
        <v>27.222563000000001</v>
      </c>
      <c r="CO504" s="11">
        <v>526.13314800000001</v>
      </c>
      <c r="CP504" s="40">
        <v>59.328873000000002</v>
      </c>
      <c r="CQ504" s="40">
        <v>20.836362999999999</v>
      </c>
      <c r="CR504" s="40">
        <v>4.1245029999999998</v>
      </c>
      <c r="CS504" s="40">
        <v>18.802</v>
      </c>
      <c r="CT504" s="40">
        <v>0.99334699999999998</v>
      </c>
      <c r="CU504" s="40">
        <v>11.087999999999999</v>
      </c>
      <c r="CV504" s="40">
        <v>0.20566200000000001</v>
      </c>
      <c r="CW504" s="40">
        <v>5.6088740000000001</v>
      </c>
      <c r="CX504" s="40">
        <v>28.755590000000002</v>
      </c>
      <c r="CY504" s="40">
        <v>1.305903</v>
      </c>
      <c r="CZ504" s="40">
        <v>6.264894</v>
      </c>
      <c r="DA504" s="40">
        <v>4.2227790000000001</v>
      </c>
      <c r="DB504" s="40">
        <v>2.7620399999999998</v>
      </c>
      <c r="DC504" s="40">
        <v>0.79244400000000004</v>
      </c>
    </row>
    <row r="505" spans="1:107" x14ac:dyDescent="0.25">
      <c r="A505" s="4" t="s">
        <v>175</v>
      </c>
      <c r="B505" s="4" t="s">
        <v>56</v>
      </c>
      <c r="C505" s="4" t="s">
        <v>176</v>
      </c>
      <c r="D505" s="4">
        <f t="shared" si="227"/>
        <v>0.80343299999999995</v>
      </c>
      <c r="E505" s="4">
        <f t="shared" si="228"/>
        <v>3.895E-3</v>
      </c>
      <c r="F505" s="4">
        <f t="shared" si="229"/>
        <v>0.80732799999999993</v>
      </c>
      <c r="H505" s="4">
        <v>1.2329821713980376</v>
      </c>
      <c r="I505" s="4">
        <v>1.5051636848761754</v>
      </c>
      <c r="J505" s="4">
        <v>1.3726449232733118</v>
      </c>
      <c r="K505" s="4">
        <v>1.0891634117830009</v>
      </c>
      <c r="L505" s="4">
        <v>1.3876296085329864</v>
      </c>
      <c r="M505" s="4">
        <v>1.3041775194089473</v>
      </c>
      <c r="O505" s="9">
        <f t="shared" si="231"/>
        <v>3.0269231893910735</v>
      </c>
      <c r="P505" s="9">
        <f t="shared" si="232"/>
        <v>2.4444338371964678</v>
      </c>
      <c r="Q505" s="9">
        <f t="shared" si="233"/>
        <v>2.9508543227728818</v>
      </c>
      <c r="R505" s="9">
        <f t="shared" si="234"/>
        <v>2.3743812403693507</v>
      </c>
      <c r="S505" s="9">
        <f t="shared" si="235"/>
        <v>2.953846794850882</v>
      </c>
      <c r="T505" s="9">
        <f t="shared" si="236"/>
        <v>3.1947346155653404</v>
      </c>
      <c r="V505" s="16">
        <f t="shared" si="237"/>
        <v>-1.0790289999132578</v>
      </c>
      <c r="W505" s="16">
        <f t="shared" si="238"/>
        <v>-0.81977484654806942</v>
      </c>
      <c r="X505" s="16">
        <f t="shared" si="239"/>
        <v>0.10200968228890497</v>
      </c>
      <c r="Y505" s="16">
        <f t="shared" si="240"/>
        <v>-1.2110598853505594</v>
      </c>
      <c r="Z505" s="16">
        <f t="shared" si="241"/>
        <v>0.32005086958946199</v>
      </c>
      <c r="AA505" s="16">
        <f t="shared" si="242"/>
        <v>-0.20013426294454512</v>
      </c>
      <c r="AB505" s="16">
        <f t="shared" si="243"/>
        <v>-0.3961143063411639</v>
      </c>
      <c r="AC505" s="47">
        <f t="shared" si="244"/>
        <v>1.1200229274717073</v>
      </c>
      <c r="AD505" s="16">
        <f t="shared" si="245"/>
        <v>-1.2571495382973155</v>
      </c>
      <c r="AE505" s="16">
        <f t="shared" si="246"/>
        <v>1.6172533757764422</v>
      </c>
      <c r="AF505" s="16">
        <f t="shared" si="247"/>
        <v>-1.3427728330174562</v>
      </c>
      <c r="AG505" s="16">
        <f t="shared" si="248"/>
        <v>0.27069385634497883</v>
      </c>
      <c r="AH505" s="16">
        <f t="shared" si="249"/>
        <v>1.4004587964600841</v>
      </c>
      <c r="AI505" s="16">
        <f t="shared" si="250"/>
        <v>1.7763085182713756</v>
      </c>
      <c r="AJ505" s="16">
        <f t="shared" si="251"/>
        <v>2.4665108854523843</v>
      </c>
      <c r="AK505" s="16">
        <f t="shared" si="252"/>
        <v>0.92936199410326981</v>
      </c>
      <c r="AL505" s="47">
        <f t="shared" si="253"/>
        <v>-1.2294570652857066</v>
      </c>
      <c r="AM505" s="16">
        <f t="shared" si="254"/>
        <v>1.1513239102468098</v>
      </c>
      <c r="AN505" s="16">
        <f t="shared" si="255"/>
        <v>-0.95175625868601543</v>
      </c>
      <c r="AO505" s="16">
        <f t="shared" si="256"/>
        <v>0.6806897889626472</v>
      </c>
      <c r="AP505" s="16">
        <f t="shared" si="257"/>
        <v>6.3239673497697393E-2</v>
      </c>
      <c r="AQ505" s="16">
        <f t="shared" si="258"/>
        <v>-0.77756236839090764</v>
      </c>
      <c r="AS505" s="4">
        <v>8.52E-4</v>
      </c>
      <c r="AT505" s="4">
        <v>0.174513</v>
      </c>
      <c r="AU505" s="14">
        <v>6.6200000000000005E-4</v>
      </c>
      <c r="AV505" s="4">
        <v>0.257407</v>
      </c>
      <c r="AW505" s="4">
        <v>0.57202500000000001</v>
      </c>
      <c r="AX505" s="4">
        <v>0.11007500000000001</v>
      </c>
      <c r="AY505" s="14">
        <v>7.2499999999999995E-4</v>
      </c>
      <c r="AZ505" s="38">
        <v>0.58044600000000002</v>
      </c>
      <c r="BA505" s="4">
        <v>2.4897399999999998</v>
      </c>
      <c r="BB505" s="4">
        <v>3.5482670000000001</v>
      </c>
      <c r="BC505" s="4">
        <f t="shared" si="230"/>
        <v>0.70167774860234577</v>
      </c>
      <c r="BD505" s="4">
        <v>183.225967</v>
      </c>
      <c r="BE505" s="4">
        <v>3.4694569999999998</v>
      </c>
      <c r="BF505" s="4">
        <v>0.73138999999999998</v>
      </c>
      <c r="BG505" s="4">
        <v>1.2866150000000001</v>
      </c>
      <c r="BH505" s="4">
        <v>0.80343299999999995</v>
      </c>
      <c r="BI505" s="38">
        <v>3.895E-3</v>
      </c>
      <c r="BJ505" s="4">
        <v>1647.080383</v>
      </c>
      <c r="BK505" s="4">
        <v>0.13109499999999999</v>
      </c>
      <c r="BL505" s="4">
        <v>7.4055669999999996</v>
      </c>
      <c r="BM505" s="4">
        <v>10.503707</v>
      </c>
      <c r="BN505" s="4">
        <v>0.164106</v>
      </c>
      <c r="BP505" s="11">
        <v>171.90909099999999</v>
      </c>
      <c r="BQ505" s="21">
        <v>55.428095999999996</v>
      </c>
      <c r="BR505" s="21">
        <v>0</v>
      </c>
      <c r="BS505" s="20">
        <v>14.200339</v>
      </c>
      <c r="BT505" s="20">
        <v>0</v>
      </c>
      <c r="BU505" s="21">
        <v>0.302458</v>
      </c>
      <c r="BV505" s="21">
        <v>0</v>
      </c>
      <c r="BW505" s="20">
        <v>48.992420000000003</v>
      </c>
      <c r="BX505" s="20">
        <v>59.614589000000002</v>
      </c>
      <c r="BY505" s="21">
        <v>2.3866450000000001</v>
      </c>
      <c r="BZ505" s="21">
        <v>0.156501</v>
      </c>
      <c r="CA505" s="20">
        <v>5.889748</v>
      </c>
      <c r="CB505" s="20">
        <v>0</v>
      </c>
      <c r="CC505" s="20">
        <v>3.9586860000000001</v>
      </c>
      <c r="CD505" s="20">
        <v>7.528111</v>
      </c>
      <c r="CE505" s="20">
        <v>6.8430470000000003</v>
      </c>
      <c r="CF505" s="21">
        <v>1.2575670000000001</v>
      </c>
      <c r="CG505" s="21">
        <v>15.581001000000001</v>
      </c>
      <c r="CH505" s="21">
        <v>1.51868</v>
      </c>
      <c r="CI505" s="21">
        <v>1.95418</v>
      </c>
      <c r="CJ505" s="21">
        <v>1.682936</v>
      </c>
      <c r="CK505" s="21">
        <v>16.291125000000001</v>
      </c>
      <c r="CL505" s="21">
        <v>2.2898999999999999E-2</v>
      </c>
      <c r="CM505" s="23">
        <v>27.762492000000002</v>
      </c>
      <c r="CN505" s="23">
        <v>31.188123000000001</v>
      </c>
      <c r="CO505" s="22">
        <v>351.70361700000001</v>
      </c>
      <c r="CP505" s="21">
        <v>59.604197999999997</v>
      </c>
      <c r="CQ505" s="21">
        <v>12.322787</v>
      </c>
      <c r="CR505" s="21">
        <v>4.1926410000000001</v>
      </c>
      <c r="CS505" s="21">
        <v>27.484625999999999</v>
      </c>
      <c r="CT505" s="21">
        <v>1.0041800000000001</v>
      </c>
      <c r="CU505" s="21">
        <v>10.687625000000001</v>
      </c>
      <c r="CV505" s="21">
        <v>-0.25534499999999999</v>
      </c>
      <c r="CW505" s="21">
        <v>7.9773059999999996</v>
      </c>
      <c r="CX505" s="21">
        <v>19.820205999999999</v>
      </c>
      <c r="CY505" s="21">
        <v>0.78930400000000001</v>
      </c>
      <c r="CZ505" s="21">
        <v>5.3533160000000004</v>
      </c>
      <c r="DA505" s="21">
        <v>3.9139409999999999</v>
      </c>
      <c r="DB505" s="21">
        <v>2.7566619999999999</v>
      </c>
      <c r="DC505" s="21">
        <v>0.67905899999999997</v>
      </c>
    </row>
    <row r="506" spans="1:107" x14ac:dyDescent="0.25">
      <c r="A506" s="4" t="s">
        <v>186</v>
      </c>
      <c r="B506" s="4" t="s">
        <v>56</v>
      </c>
      <c r="C506" s="4" t="s">
        <v>61</v>
      </c>
      <c r="D506" s="4">
        <f t="shared" si="227"/>
        <v>0.79511699999999996</v>
      </c>
      <c r="E506" s="4">
        <f t="shared" si="228"/>
        <v>1.0873000000000001E-2</v>
      </c>
      <c r="F506" s="4">
        <f t="shared" si="229"/>
        <v>0.80598999999999998</v>
      </c>
      <c r="H506" s="4">
        <v>1.5888338528328305</v>
      </c>
      <c r="I506" s="4">
        <v>1.5160643558821389</v>
      </c>
      <c r="J506" s="4">
        <v>1.3639743013142172</v>
      </c>
      <c r="K506" s="4">
        <v>0.61190014677340765</v>
      </c>
      <c r="L506" s="4">
        <v>1.5084924950058738</v>
      </c>
      <c r="M506" s="4">
        <v>2.5235899660672096</v>
      </c>
      <c r="O506" s="9">
        <f t="shared" si="231"/>
        <v>2.912086786042368</v>
      </c>
      <c r="P506" s="9">
        <f t="shared" si="232"/>
        <v>2.7532802083502848</v>
      </c>
      <c r="Q506" s="9">
        <f t="shared" si="233"/>
        <v>2.7750595691755442</v>
      </c>
      <c r="R506" s="9">
        <f t="shared" si="234"/>
        <v>2.5899114053466068</v>
      </c>
      <c r="S506" s="9">
        <f t="shared" si="235"/>
        <v>2.8168942693527419</v>
      </c>
      <c r="T506" s="9">
        <f t="shared" si="236"/>
        <v>2.8132841320117916</v>
      </c>
      <c r="V506" s="16">
        <f t="shared" si="237"/>
        <v>0.1368778274426754</v>
      </c>
      <c r="W506" s="16">
        <f t="shared" si="238"/>
        <v>-0.93773182392602705</v>
      </c>
      <c r="X506" s="16">
        <f t="shared" si="239"/>
        <v>1.2737955900060194</v>
      </c>
      <c r="Y506" s="16">
        <f t="shared" si="240"/>
        <v>-1.2281754578990645</v>
      </c>
      <c r="Z506" s="16">
        <f t="shared" si="241"/>
        <v>-0.90858312447528733</v>
      </c>
      <c r="AA506" s="16">
        <f t="shared" si="242"/>
        <v>0.76589314341805959</v>
      </c>
      <c r="AB506" s="16">
        <f t="shared" si="243"/>
        <v>1.1603326491382431</v>
      </c>
      <c r="AC506" s="47">
        <f t="shared" si="244"/>
        <v>1.0003406306985587</v>
      </c>
      <c r="AD506" s="16">
        <f t="shared" si="245"/>
        <v>-2.1038208082253638</v>
      </c>
      <c r="AE506" s="16">
        <f t="shared" si="246"/>
        <v>1.8023832916297242</v>
      </c>
      <c r="AF506" s="16">
        <f t="shared" si="247"/>
        <v>-1.6324616326237193</v>
      </c>
      <c r="AG506" s="16">
        <f t="shared" si="248"/>
        <v>1.1842537403423641</v>
      </c>
      <c r="AH506" s="16">
        <f t="shared" si="249"/>
        <v>1.1063421651629297</v>
      </c>
      <c r="AI506" s="16">
        <f t="shared" si="250"/>
        <v>0.66987645780203608</v>
      </c>
      <c r="AJ506" s="16">
        <f t="shared" si="251"/>
        <v>0.2576552106645556</v>
      </c>
      <c r="AK506" s="16">
        <f t="shared" si="252"/>
        <v>0.90482187740249076</v>
      </c>
      <c r="AL506" s="47">
        <f t="shared" si="253"/>
        <v>-1.2107297999778464</v>
      </c>
      <c r="AM506" s="16">
        <f t="shared" si="254"/>
        <v>-0.60902086319897331</v>
      </c>
      <c r="AN506" s="16">
        <f t="shared" si="255"/>
        <v>1.0682029872378616</v>
      </c>
      <c r="AO506" s="16">
        <f t="shared" si="256"/>
        <v>-0.41364707354465929</v>
      </c>
      <c r="AP506" s="16">
        <f t="shared" si="257"/>
        <v>-0.27204918547987833</v>
      </c>
      <c r="AQ506" s="16">
        <f t="shared" si="258"/>
        <v>-0.36778839726614415</v>
      </c>
      <c r="AS506" s="4">
        <v>1.0189999999999999E-3</v>
      </c>
      <c r="AT506" s="4">
        <v>0.15865099999999999</v>
      </c>
      <c r="AU506" s="14">
        <v>8.1700000000000002E-4</v>
      </c>
      <c r="AV506" s="4">
        <v>0.236009</v>
      </c>
      <c r="AW506" s="4">
        <v>0.40725099999999997</v>
      </c>
      <c r="AX506" s="4">
        <v>0.184923</v>
      </c>
      <c r="AY506" s="14">
        <v>8.8500000000000004E-4</v>
      </c>
      <c r="AZ506" s="38">
        <v>0.563855</v>
      </c>
      <c r="BA506" s="4">
        <v>2.116914</v>
      </c>
      <c r="BB506" s="4">
        <v>3.6589839999999998</v>
      </c>
      <c r="BC506" s="4">
        <f t="shared" si="230"/>
        <v>0.57855240689765253</v>
      </c>
      <c r="BD506" s="4">
        <v>200.46372600000001</v>
      </c>
      <c r="BE506" s="4">
        <v>3.0126140000000001</v>
      </c>
      <c r="BF506" s="4">
        <v>0.41722900000000002</v>
      </c>
      <c r="BG506" s="4">
        <v>0.401478</v>
      </c>
      <c r="BH506" s="4">
        <v>0.79511699999999996</v>
      </c>
      <c r="BI506" s="38">
        <v>1.0873000000000001E-2</v>
      </c>
      <c r="BJ506" s="4">
        <v>1078.73306</v>
      </c>
      <c r="BK506" s="4">
        <v>0.22367699999999999</v>
      </c>
      <c r="BL506" s="4">
        <v>7.14445</v>
      </c>
      <c r="BM506" s="4">
        <v>9.2432259999999999</v>
      </c>
      <c r="BN506" s="4">
        <v>0.16913</v>
      </c>
      <c r="BP506" s="11">
        <v>233.454545</v>
      </c>
      <c r="BQ506" s="21">
        <v>31.473927</v>
      </c>
      <c r="BR506" s="21">
        <v>34.472599000000002</v>
      </c>
      <c r="BS506" s="20">
        <v>22.491032000000001</v>
      </c>
      <c r="BT506" s="20">
        <v>44.235469999999999</v>
      </c>
      <c r="BU506" s="21">
        <v>1.0660339999999999</v>
      </c>
      <c r="BV506" s="21">
        <v>59.921706999999998</v>
      </c>
      <c r="BW506" s="20">
        <v>51.744039999999998</v>
      </c>
      <c r="BX506" s="20">
        <v>59.439135999999998</v>
      </c>
      <c r="BY506" s="21">
        <v>1.92798</v>
      </c>
      <c r="BZ506" s="21">
        <v>0.46615400000000001</v>
      </c>
      <c r="CA506" s="20">
        <v>5.9211039999999997</v>
      </c>
      <c r="CB506" s="20">
        <v>13.985523000000001</v>
      </c>
      <c r="CC506" s="20">
        <v>11.942672999999999</v>
      </c>
      <c r="CD506" s="20">
        <v>11.382379999999999</v>
      </c>
      <c r="CE506" s="20">
        <v>10.748837</v>
      </c>
      <c r="CF506" s="21">
        <v>1.474834</v>
      </c>
      <c r="CG506" s="21">
        <v>18.248728</v>
      </c>
      <c r="CH506" s="21">
        <v>0.86475800000000003</v>
      </c>
      <c r="CI506" s="21">
        <v>0.84472499999999995</v>
      </c>
      <c r="CJ506" s="21">
        <v>1.0078510000000001</v>
      </c>
      <c r="CK506" s="21">
        <v>19.511182999999999</v>
      </c>
      <c r="CL506" s="21">
        <v>8.2660999999999998E-2</v>
      </c>
      <c r="CM506" s="23">
        <v>29.090171999999999</v>
      </c>
      <c r="CN506" s="23">
        <v>38.563777000000002</v>
      </c>
      <c r="CO506" s="22">
        <v>769.10087599999997</v>
      </c>
      <c r="CP506" s="21">
        <v>74.846225000000004</v>
      </c>
      <c r="CQ506" s="21">
        <v>25.722290000000001</v>
      </c>
      <c r="CR506" s="21">
        <v>4.3383070000000004</v>
      </c>
      <c r="CS506" s="21">
        <v>37.097273000000001</v>
      </c>
      <c r="CT506" s="21">
        <v>1.6216759999999999</v>
      </c>
      <c r="CU506" s="21">
        <v>15.189636999999999</v>
      </c>
      <c r="CV506" s="21">
        <v>0.19375800000000001</v>
      </c>
      <c r="CW506" s="21">
        <v>7.2745879999999996</v>
      </c>
      <c r="CX506" s="21">
        <v>33.516635000000001</v>
      </c>
      <c r="CY506" s="21">
        <v>1.8789819999999999</v>
      </c>
      <c r="CZ506" s="21">
        <v>7.2645479999999996</v>
      </c>
      <c r="DA506" s="21">
        <v>3.210823</v>
      </c>
      <c r="DB506" s="21">
        <v>2.940302</v>
      </c>
      <c r="DC506" s="21">
        <v>1.131278</v>
      </c>
    </row>
    <row r="507" spans="1:107" x14ac:dyDescent="0.25">
      <c r="A507" s="4" t="s">
        <v>621</v>
      </c>
      <c r="B507" s="4" t="s">
        <v>56</v>
      </c>
      <c r="C507" s="4" t="s">
        <v>120</v>
      </c>
      <c r="D507" s="4">
        <f t="shared" si="227"/>
        <v>0.804701</v>
      </c>
      <c r="E507" s="4">
        <f t="shared" si="228"/>
        <v>2.1900000000000001E-4</v>
      </c>
      <c r="F507" s="4">
        <f t="shared" si="229"/>
        <v>0.80491999999999997</v>
      </c>
      <c r="H507" s="4">
        <v>1.3514360060023325</v>
      </c>
      <c r="I507" s="4">
        <v>1.4966501795545946</v>
      </c>
      <c r="J507" s="4">
        <v>1.2968283654582975</v>
      </c>
      <c r="K507" s="4">
        <v>1.1768289238764971</v>
      </c>
      <c r="L507" s="4">
        <v>1.3991411482458223</v>
      </c>
      <c r="M507" s="4">
        <v>1.2170387070146167</v>
      </c>
      <c r="O507" s="9">
        <f t="shared" si="231"/>
        <v>2.6392255703778149</v>
      </c>
      <c r="P507" s="9">
        <f t="shared" si="232"/>
        <v>2.5928288419339363</v>
      </c>
      <c r="Q507" s="9">
        <f t="shared" si="233"/>
        <v>2.8144024748172014</v>
      </c>
      <c r="R507" s="9">
        <f t="shared" si="234"/>
        <v>2.3967329173391461</v>
      </c>
      <c r="S507" s="9">
        <f t="shared" si="235"/>
        <v>2.8488333854765884</v>
      </c>
      <c r="T507" s="9">
        <f t="shared" si="236"/>
        <v>2.7695868582475476</v>
      </c>
      <c r="V507" s="16">
        <f t="shared" si="237"/>
        <v>0.50092178772888407</v>
      </c>
      <c r="W507" s="16">
        <f t="shared" si="238"/>
        <v>-1.0449431303727559</v>
      </c>
      <c r="X507" s="16">
        <f t="shared" si="239"/>
        <v>1.6366712259442224</v>
      </c>
      <c r="Y507" s="16">
        <f t="shared" si="240"/>
        <v>-1.4102045871239213</v>
      </c>
      <c r="Z507" s="16">
        <f t="shared" si="241"/>
        <v>-1.1579949155799019</v>
      </c>
      <c r="AA507" s="16">
        <f t="shared" si="242"/>
        <v>0.86793211138918447</v>
      </c>
      <c r="AB507" s="16">
        <f t="shared" si="243"/>
        <v>1.6272667357820647</v>
      </c>
      <c r="AC507" s="47">
        <f t="shared" si="244"/>
        <v>0.83131670834959592</v>
      </c>
      <c r="AD507" s="16">
        <f t="shared" si="245"/>
        <v>-1.5308700804153474</v>
      </c>
      <c r="AE507" s="16">
        <f t="shared" si="246"/>
        <v>1.3997499282989703</v>
      </c>
      <c r="AF507" s="16">
        <f t="shared" si="247"/>
        <v>-1.3629117086834801</v>
      </c>
      <c r="AG507" s="16">
        <f t="shared" si="248"/>
        <v>1.532198258170314</v>
      </c>
      <c r="AH507" s="16">
        <f t="shared" si="249"/>
        <v>1.6739724625486847</v>
      </c>
      <c r="AI507" s="16">
        <f t="shared" si="250"/>
        <v>0.83895054378645662</v>
      </c>
      <c r="AJ507" s="16">
        <f t="shared" si="251"/>
        <v>0.74499559641045199</v>
      </c>
      <c r="AK507" s="16">
        <f t="shared" si="252"/>
        <v>0.93310380121926173</v>
      </c>
      <c r="AL507" s="47">
        <f t="shared" si="253"/>
        <v>-1.2393225607388012</v>
      </c>
      <c r="AM507" s="16">
        <f t="shared" si="254"/>
        <v>2.1779206806419062E-2</v>
      </c>
      <c r="AN507" s="16">
        <f t="shared" si="255"/>
        <v>0.37515244343051318</v>
      </c>
      <c r="AO507" s="16">
        <f t="shared" si="256"/>
        <v>-9.6649514571756731E-2</v>
      </c>
      <c r="AP507" s="16">
        <f t="shared" si="257"/>
        <v>1.1599141096964365</v>
      </c>
      <c r="AQ507" s="16">
        <f t="shared" si="258"/>
        <v>1.6262709271881186</v>
      </c>
      <c r="AS507" s="4">
        <v>1.0690000000000001E-3</v>
      </c>
      <c r="AT507" s="4">
        <v>0.144234</v>
      </c>
      <c r="AU507" s="14">
        <v>8.6499999999999999E-4</v>
      </c>
      <c r="AV507" s="4">
        <v>8.4349999999999998E-3</v>
      </c>
      <c r="AW507" s="4">
        <v>0.37380200000000002</v>
      </c>
      <c r="AX507" s="4">
        <v>0.192829</v>
      </c>
      <c r="AY507" s="14">
        <v>9.3300000000000002E-4</v>
      </c>
      <c r="AZ507" s="38">
        <v>0.54042400000000002</v>
      </c>
      <c r="BA507" s="4">
        <v>2.3692090000000001</v>
      </c>
      <c r="BB507" s="4">
        <v>3.4181889999999999</v>
      </c>
      <c r="BC507" s="4">
        <f t="shared" si="230"/>
        <v>0.69311819796974372</v>
      </c>
      <c r="BD507" s="4">
        <v>207.02901399999999</v>
      </c>
      <c r="BE507" s="4">
        <v>3.894298</v>
      </c>
      <c r="BF507" s="4">
        <v>0.46523599999999998</v>
      </c>
      <c r="BG507" s="4">
        <v>0.59676600000000002</v>
      </c>
      <c r="BH507" s="4">
        <v>0.804701</v>
      </c>
      <c r="BI507" s="38">
        <v>2.1900000000000001E-4</v>
      </c>
      <c r="BJ507" s="4">
        <v>1282.3940339999999</v>
      </c>
      <c r="BK507" s="4">
        <v>0.191912</v>
      </c>
      <c r="BL507" s="4">
        <v>7.2200879999999996</v>
      </c>
      <c r="BM507" s="4">
        <v>14.626531999999999</v>
      </c>
      <c r="BN507" s="4">
        <v>0.193578</v>
      </c>
      <c r="BP507" s="11">
        <v>212.84615400000001</v>
      </c>
      <c r="BQ507" s="40">
        <v>55.021420999999997</v>
      </c>
      <c r="BR507" s="40">
        <v>62.542597999999998</v>
      </c>
      <c r="BS507" s="39">
        <v>18.218737999999998</v>
      </c>
      <c r="BT507" s="39">
        <v>28.538112000000002</v>
      </c>
      <c r="BU507" s="40">
        <v>0.899451</v>
      </c>
      <c r="BV507" s="40">
        <v>60.508794999999999</v>
      </c>
      <c r="BW507" s="39">
        <v>42.831422000000003</v>
      </c>
      <c r="BX507" s="39">
        <v>72.664644999999993</v>
      </c>
      <c r="BY507" s="40">
        <v>2.2581190000000002</v>
      </c>
      <c r="BZ507" s="40">
        <v>0.52653499999999998</v>
      </c>
      <c r="CA507" s="39">
        <v>9.0015280000000004</v>
      </c>
      <c r="CB507" s="39">
        <v>24.911750000000001</v>
      </c>
      <c r="CC507" s="39">
        <v>9.0290280000000003</v>
      </c>
      <c r="CD507" s="39">
        <v>9.7159320000000005</v>
      </c>
      <c r="CE507" s="39">
        <v>9.7983580000000003</v>
      </c>
      <c r="CF507" s="40">
        <v>1.588584</v>
      </c>
      <c r="CG507" s="40">
        <v>22.240770000000001</v>
      </c>
      <c r="CH507" s="40">
        <v>1.9872430000000001</v>
      </c>
      <c r="CI507" s="40">
        <v>1.613586</v>
      </c>
      <c r="CJ507" s="40">
        <v>2.2048190000000001</v>
      </c>
      <c r="CK507" s="40">
        <v>20.161833999999999</v>
      </c>
      <c r="CL507" s="40">
        <v>0.43043399999999998</v>
      </c>
      <c r="CM507" s="41">
        <v>39.326484000000001</v>
      </c>
      <c r="CN507" s="41">
        <v>38.470661</v>
      </c>
      <c r="CO507" s="11">
        <v>677.432141</v>
      </c>
      <c r="CP507" s="40">
        <v>73.348011999999997</v>
      </c>
      <c r="CQ507" s="40">
        <v>26.918699</v>
      </c>
      <c r="CR507" s="40">
        <v>4.8301100000000003</v>
      </c>
      <c r="CS507" s="40">
        <v>32.749386000000001</v>
      </c>
      <c r="CT507" s="40">
        <v>1.534673</v>
      </c>
      <c r="CU507" s="40">
        <v>20.766923999999999</v>
      </c>
      <c r="CV507" s="40">
        <v>8.8168999999999997E-2</v>
      </c>
      <c r="CW507" s="40">
        <v>8.0852120000000003</v>
      </c>
      <c r="CX507" s="40">
        <v>33.44126</v>
      </c>
      <c r="CY507" s="40">
        <v>1.8069679999999999</v>
      </c>
      <c r="CZ507" s="40">
        <v>8.2856819999999995</v>
      </c>
      <c r="DA507" s="40">
        <v>3.4942280000000001</v>
      </c>
      <c r="DB507" s="40">
        <v>3.1254219999999999</v>
      </c>
      <c r="DC507" s="40">
        <v>1.155832</v>
      </c>
    </row>
    <row r="508" spans="1:107" x14ac:dyDescent="0.25">
      <c r="A508" s="4" t="s">
        <v>600</v>
      </c>
      <c r="B508" s="4" t="s">
        <v>56</v>
      </c>
      <c r="C508" s="4" t="s">
        <v>68</v>
      </c>
      <c r="D508" s="4">
        <f t="shared" si="227"/>
        <v>0.80311999999999995</v>
      </c>
      <c r="E508" s="4">
        <f t="shared" si="228"/>
        <v>4.4999999999999999E-4</v>
      </c>
      <c r="F508" s="4">
        <f t="shared" si="229"/>
        <v>0.8035699999999999</v>
      </c>
      <c r="H508" s="4">
        <v>1.1575989643038076</v>
      </c>
      <c r="I508" s="4">
        <v>1.523978715757321</v>
      </c>
      <c r="J508" s="4">
        <v>1.2796362575413152</v>
      </c>
      <c r="K508" s="4">
        <v>1.155474382861164</v>
      </c>
      <c r="L508" s="4">
        <v>1.3371430849805732</v>
      </c>
      <c r="M508" s="4">
        <v>1.1846055327737879</v>
      </c>
      <c r="O508" s="9">
        <f t="shared" si="231"/>
        <v>2.7574475968703762</v>
      </c>
      <c r="P508" s="9">
        <f t="shared" si="232"/>
        <v>2.7348520678180646</v>
      </c>
      <c r="Q508" s="9">
        <f t="shared" si="233"/>
        <v>2.9417191669869114</v>
      </c>
      <c r="R508" s="9">
        <f t="shared" si="234"/>
        <v>2.6224367904573458</v>
      </c>
      <c r="S508" s="9">
        <f t="shared" si="235"/>
        <v>2.8078374352730453</v>
      </c>
      <c r="T508" s="9">
        <f t="shared" si="236"/>
        <v>2.6905854735805388</v>
      </c>
      <c r="V508" s="16">
        <f t="shared" si="237"/>
        <v>0.23152925711708933</v>
      </c>
      <c r="W508" s="16">
        <f t="shared" si="238"/>
        <v>-1.0406597349012074</v>
      </c>
      <c r="X508" s="16">
        <f t="shared" si="239"/>
        <v>1.4627933170571665</v>
      </c>
      <c r="Y508" s="16">
        <f t="shared" si="240"/>
        <v>-1.3883697941792961</v>
      </c>
      <c r="Z508" s="16">
        <f t="shared" si="241"/>
        <v>-0.94189121951144128</v>
      </c>
      <c r="AA508" s="16">
        <f t="shared" si="242"/>
        <v>1.4590379416585428</v>
      </c>
      <c r="AB508" s="16">
        <f t="shared" si="243"/>
        <v>1.3548885185731683</v>
      </c>
      <c r="AC508" s="47">
        <f t="shared" si="244"/>
        <v>1.800280914814524</v>
      </c>
      <c r="AD508" s="16">
        <f t="shared" si="245"/>
        <v>-0.5775297578466827</v>
      </c>
      <c r="AE508" s="16">
        <f t="shared" si="246"/>
        <v>7.7465919651891844E-3</v>
      </c>
      <c r="AF508" s="16">
        <f t="shared" si="247"/>
        <v>-0.45588900875257715</v>
      </c>
      <c r="AG508" s="16">
        <f t="shared" si="248"/>
        <v>1.4113514840712429</v>
      </c>
      <c r="AH508" s="16">
        <f t="shared" si="249"/>
        <v>-0.83318603397473168</v>
      </c>
      <c r="AI508" s="16">
        <f t="shared" si="250"/>
        <v>-0.79954699755226355</v>
      </c>
      <c r="AJ508" s="16">
        <f t="shared" si="251"/>
        <v>-0.74423145614800312</v>
      </c>
      <c r="AK508" s="16">
        <f t="shared" si="252"/>
        <v>0.92843834613220866</v>
      </c>
      <c r="AL508" s="47">
        <f t="shared" si="253"/>
        <v>-1.2387026125751275</v>
      </c>
      <c r="AM508" s="16">
        <f t="shared" si="254"/>
        <v>0.8355683201634615</v>
      </c>
      <c r="AN508" s="16">
        <f t="shared" si="255"/>
        <v>0.84308428706458227</v>
      </c>
      <c r="AO508" s="16">
        <f t="shared" si="256"/>
        <v>1.0575932564466002</v>
      </c>
      <c r="AP508" s="16">
        <f t="shared" si="257"/>
        <v>1.0220360922603471</v>
      </c>
      <c r="AQ508" s="16">
        <f t="shared" si="258"/>
        <v>0.66667881526876327</v>
      </c>
      <c r="AS508" s="4">
        <v>1.0319999999999999E-3</v>
      </c>
      <c r="AT508" s="4">
        <v>0.14480999999999999</v>
      </c>
      <c r="AU508" s="14">
        <v>8.4199999999999998E-4</v>
      </c>
      <c r="AV508" s="4">
        <v>3.5733000000000001E-2</v>
      </c>
      <c r="AW508" s="4">
        <v>0.40278399999999998</v>
      </c>
      <c r="AX508" s="4">
        <v>0.23862800000000001</v>
      </c>
      <c r="AY508" s="14">
        <v>9.0499999999999999E-4</v>
      </c>
      <c r="AZ508" s="38">
        <v>0.67474699999999999</v>
      </c>
      <c r="BA508" s="4">
        <v>2.7890060000000001</v>
      </c>
      <c r="BB508" s="4">
        <v>2.5857009999999998</v>
      </c>
      <c r="BC508" s="4">
        <f t="shared" si="230"/>
        <v>1.0786266470871924</v>
      </c>
      <c r="BD508" s="4">
        <v>204.748783</v>
      </c>
      <c r="BE508" s="4">
        <v>0</v>
      </c>
      <c r="BF508" s="4">
        <v>0</v>
      </c>
      <c r="BG508" s="4">
        <v>0</v>
      </c>
      <c r="BH508" s="4">
        <v>0.80311999999999995</v>
      </c>
      <c r="BI508" s="38">
        <v>4.4999999999999999E-4</v>
      </c>
      <c r="BJ508" s="4">
        <v>1545.1351010000001</v>
      </c>
      <c r="BK508" s="4">
        <v>0.21335899999999999</v>
      </c>
      <c r="BL508" s="4">
        <v>7.4954989999999997</v>
      </c>
      <c r="BM508" s="4">
        <v>14.108195</v>
      </c>
      <c r="BN508" s="4">
        <v>0.181813</v>
      </c>
      <c r="BP508" s="11">
        <v>131</v>
      </c>
      <c r="BQ508" s="40">
        <v>0</v>
      </c>
      <c r="BR508" s="40">
        <v>0.26703700000000002</v>
      </c>
      <c r="BS508" s="39">
        <v>1.671454</v>
      </c>
      <c r="BT508" s="39">
        <v>0</v>
      </c>
      <c r="BU508" s="40">
        <v>8.4918999999999994E-2</v>
      </c>
      <c r="BV508" s="40">
        <v>0</v>
      </c>
      <c r="BW508" s="39">
        <v>0</v>
      </c>
      <c r="BX508" s="39">
        <v>18.602588000000001</v>
      </c>
      <c r="BY508" s="40">
        <v>3.0792929999999998</v>
      </c>
      <c r="BZ508" s="40">
        <v>0.56766099999999997</v>
      </c>
      <c r="CA508" s="39">
        <v>1.713149</v>
      </c>
      <c r="CB508" s="39">
        <v>0</v>
      </c>
      <c r="CC508" s="39">
        <v>10.148747</v>
      </c>
      <c r="CD508" s="39">
        <v>8.3274819999999998</v>
      </c>
      <c r="CE508" s="39">
        <v>5.2534530000000004</v>
      </c>
      <c r="CF508" s="40">
        <v>0.90006900000000001</v>
      </c>
      <c r="CG508" s="40">
        <v>32.358500999999997</v>
      </c>
      <c r="CH508" s="40">
        <v>11.947428</v>
      </c>
      <c r="CI508" s="40">
        <v>5.3807479999999996</v>
      </c>
      <c r="CJ508" s="40">
        <v>6.2328530000000004</v>
      </c>
      <c r="CK508" s="40">
        <v>40.585751999999999</v>
      </c>
      <c r="CL508" s="40">
        <v>1.983249</v>
      </c>
      <c r="CM508" s="41">
        <v>41.906784000000002</v>
      </c>
      <c r="CN508" s="41">
        <v>28.44136</v>
      </c>
      <c r="CO508" s="11">
        <v>539.075062</v>
      </c>
      <c r="CP508" s="40">
        <v>23.063526</v>
      </c>
      <c r="CQ508" s="40">
        <v>19.701301999999998</v>
      </c>
      <c r="CR508" s="40">
        <v>2.8669750000000001</v>
      </c>
      <c r="CS508" s="40">
        <v>20.265001000000002</v>
      </c>
      <c r="CT508" s="40">
        <v>0.90129899999999996</v>
      </c>
      <c r="CU508" s="40">
        <v>-3.0000000000000001E-3</v>
      </c>
      <c r="CV508" s="40">
        <v>-0.365952</v>
      </c>
      <c r="CW508" s="40">
        <v>6.4850029999999999</v>
      </c>
      <c r="CX508" s="40">
        <v>83.689282000000006</v>
      </c>
      <c r="CY508" s="40">
        <v>4.6760510000000002</v>
      </c>
      <c r="CZ508" s="40">
        <v>21.072217999999999</v>
      </c>
      <c r="DA508" s="40">
        <v>1.746116</v>
      </c>
      <c r="DB508" s="40">
        <v>2.2896649999999998</v>
      </c>
      <c r="DC508" s="40">
        <v>0.53863300000000003</v>
      </c>
    </row>
    <row r="509" spans="1:107" x14ac:dyDescent="0.25">
      <c r="A509" s="4" t="s">
        <v>575</v>
      </c>
      <c r="B509" s="4" t="s">
        <v>56</v>
      </c>
      <c r="C509" s="4" t="s">
        <v>58</v>
      </c>
      <c r="D509" s="4">
        <f t="shared" si="227"/>
        <v>0.78550799999999998</v>
      </c>
      <c r="E509" s="4">
        <f t="shared" si="228"/>
        <v>1.61E-2</v>
      </c>
      <c r="F509" s="4">
        <f t="shared" si="229"/>
        <v>0.80160799999999999</v>
      </c>
      <c r="H509" s="4">
        <v>1.1694583989001115</v>
      </c>
      <c r="I509" s="4">
        <v>1.4871718096314734</v>
      </c>
      <c r="J509" s="4">
        <v>1.1113121964533743</v>
      </c>
      <c r="K509" s="4">
        <v>1.1933677279284562</v>
      </c>
      <c r="L509" s="4">
        <v>1.2718972113265039</v>
      </c>
      <c r="M509" s="4">
        <v>1.0910230387066249</v>
      </c>
      <c r="O509" s="9">
        <f t="shared" si="231"/>
        <v>2.0902410120085015</v>
      </c>
      <c r="P509" s="9">
        <f t="shared" si="232"/>
        <v>2.437611243064512</v>
      </c>
      <c r="Q509" s="9">
        <f t="shared" si="233"/>
        <v>1.834387819975519</v>
      </c>
      <c r="R509" s="9">
        <f t="shared" si="234"/>
        <v>2.3779097022940721</v>
      </c>
      <c r="S509" s="9">
        <f t="shared" si="235"/>
        <v>1.9296891206679785</v>
      </c>
      <c r="T509" s="9">
        <f t="shared" si="236"/>
        <v>2.1392733116821327</v>
      </c>
      <c r="V509" s="16">
        <f t="shared" si="237"/>
        <v>1.0979538825982633</v>
      </c>
      <c r="W509" s="16">
        <f t="shared" si="238"/>
        <v>-0.16396171592237901</v>
      </c>
      <c r="X509" s="16">
        <f t="shared" si="239"/>
        <v>0.86556049957554071</v>
      </c>
      <c r="Y509" s="16">
        <f t="shared" si="240"/>
        <v>-4.2670500471940445E-2</v>
      </c>
      <c r="Z509" s="16">
        <f t="shared" si="241"/>
        <v>0.37801008667386449</v>
      </c>
      <c r="AA509" s="16">
        <f t="shared" si="242"/>
        <v>1.7192334380281202</v>
      </c>
      <c r="AB509" s="16">
        <f t="shared" si="243"/>
        <v>1.2284272034404666</v>
      </c>
      <c r="AC509" s="47">
        <f t="shared" si="244"/>
        <v>-0.49206320077108318</v>
      </c>
      <c r="AD509" s="16">
        <f t="shared" si="245"/>
        <v>-0.72198751066272382</v>
      </c>
      <c r="AE509" s="16">
        <f t="shared" si="246"/>
        <v>-2.9450948684143028E-2</v>
      </c>
      <c r="AF509" s="16">
        <f t="shared" si="247"/>
        <v>-0.49224933512596802</v>
      </c>
      <c r="AG509" s="16">
        <f t="shared" si="248"/>
        <v>-3.6046828155687195E-2</v>
      </c>
      <c r="AH509" s="16">
        <f t="shared" si="249"/>
        <v>-0.83318603397473168</v>
      </c>
      <c r="AI509" s="16">
        <f t="shared" si="250"/>
        <v>-0.79954699755226355</v>
      </c>
      <c r="AJ509" s="16">
        <f t="shared" si="251"/>
        <v>-0.74423145614800312</v>
      </c>
      <c r="AK509" s="16">
        <f t="shared" si="252"/>
        <v>0.87646617978611452</v>
      </c>
      <c r="AL509" s="47">
        <f t="shared" si="253"/>
        <v>-1.1967017954257992</v>
      </c>
      <c r="AM509" s="16">
        <f t="shared" si="254"/>
        <v>0.89643981766410608</v>
      </c>
      <c r="AN509" s="16">
        <f t="shared" si="255"/>
        <v>2.0152157010410403</v>
      </c>
      <c r="AO509" s="16">
        <f t="shared" si="256"/>
        <v>0.9898585920170816</v>
      </c>
      <c r="AP509" s="16">
        <f t="shared" si="257"/>
        <v>2.5217747759862177</v>
      </c>
      <c r="AQ509" s="16">
        <f t="shared" si="258"/>
        <v>2.8162793345747219</v>
      </c>
      <c r="AS509" s="4">
        <v>1.1509999999999999E-3</v>
      </c>
      <c r="AT509" s="4">
        <v>0.26270199999999999</v>
      </c>
      <c r="AU509" s="14">
        <v>7.6300000000000001E-4</v>
      </c>
      <c r="AV509" s="4">
        <v>1.718135</v>
      </c>
      <c r="AW509" s="4">
        <v>0.57979800000000004</v>
      </c>
      <c r="AX509" s="4">
        <v>0.25878800000000002</v>
      </c>
      <c r="AY509" s="14">
        <v>8.92E-4</v>
      </c>
      <c r="AZ509" s="38">
        <v>0.35697000000000001</v>
      </c>
      <c r="BA509" s="4">
        <v>2.7253949999999998</v>
      </c>
      <c r="BB509" s="4">
        <v>2.5634549999999998</v>
      </c>
      <c r="BC509" s="4">
        <f t="shared" si="230"/>
        <v>1.0631725542285704</v>
      </c>
      <c r="BD509" s="4">
        <v>177.43814499999999</v>
      </c>
      <c r="BE509" s="4">
        <v>0</v>
      </c>
      <c r="BF509" s="4">
        <v>0</v>
      </c>
      <c r="BG509" s="4">
        <v>0</v>
      </c>
      <c r="BH509" s="4">
        <v>0.78550799999999998</v>
      </c>
      <c r="BI509" s="38">
        <v>1.61E-2</v>
      </c>
      <c r="BJ509" s="4">
        <v>1564.7881560000001</v>
      </c>
      <c r="BK509" s="4">
        <v>0.26708199999999999</v>
      </c>
      <c r="BL509" s="4">
        <v>7.4793370000000001</v>
      </c>
      <c r="BM509" s="4">
        <v>19.746295</v>
      </c>
      <c r="BN509" s="4">
        <v>0.20816799999999999</v>
      </c>
      <c r="BP509" s="11">
        <v>210.71428599999999</v>
      </c>
      <c r="BQ509" s="40">
        <v>14.575290000000001</v>
      </c>
      <c r="BR509" s="40">
        <v>16.82311</v>
      </c>
      <c r="BS509" s="39">
        <v>11.412775999999999</v>
      </c>
      <c r="BT509" s="39">
        <v>11.976335000000001</v>
      </c>
      <c r="BU509" s="40">
        <v>0.90444500000000005</v>
      </c>
      <c r="BV509" s="40">
        <v>15.964233</v>
      </c>
      <c r="BW509" s="39">
        <v>2.7784930000000001</v>
      </c>
      <c r="BX509" s="39">
        <v>34.04495</v>
      </c>
      <c r="BY509" s="40">
        <v>1.2660089999999999</v>
      </c>
      <c r="BZ509" s="40">
        <v>0.30618200000000001</v>
      </c>
      <c r="CA509" s="39">
        <v>10.60835</v>
      </c>
      <c r="CB509" s="39">
        <v>37.450572000000001</v>
      </c>
      <c r="CC509" s="39">
        <v>19.101403000000001</v>
      </c>
      <c r="CD509" s="39">
        <v>9.7988359999999997</v>
      </c>
      <c r="CE509" s="39">
        <v>8.3099290000000003</v>
      </c>
      <c r="CF509" s="40">
        <v>1.388083</v>
      </c>
      <c r="CG509" s="40">
        <v>25.802858000000001</v>
      </c>
      <c r="CH509" s="40">
        <v>5.8751699999999998</v>
      </c>
      <c r="CI509" s="40">
        <v>3.2135210000000001</v>
      </c>
      <c r="CJ509" s="40">
        <v>3.5807989999999998</v>
      </c>
      <c r="CK509" s="40">
        <v>20.687000999999999</v>
      </c>
      <c r="CL509" s="40">
        <v>0.73963900000000005</v>
      </c>
      <c r="CM509" s="41">
        <v>56.054070000000003</v>
      </c>
      <c r="CN509" s="41">
        <v>50.166223000000002</v>
      </c>
      <c r="CO509" s="11">
        <v>477.33498600000001</v>
      </c>
      <c r="CP509" s="40">
        <v>45.590282000000002</v>
      </c>
      <c r="CQ509" s="40">
        <v>27.833220000000001</v>
      </c>
      <c r="CR509" s="40">
        <v>2.8933789999999999</v>
      </c>
      <c r="CS509" s="40">
        <v>34.454287000000001</v>
      </c>
      <c r="CT509" s="40">
        <v>1.6762790000000001</v>
      </c>
      <c r="CU509" s="40">
        <v>9.5057150000000004</v>
      </c>
      <c r="CV509" s="40">
        <v>3.5881000000000003E-2</v>
      </c>
      <c r="CW509" s="40">
        <v>7.5945640000000001</v>
      </c>
      <c r="CX509" s="40">
        <v>50.379415000000002</v>
      </c>
      <c r="CY509" s="40">
        <v>2.8447010000000001</v>
      </c>
      <c r="CZ509" s="40">
        <v>15.060373</v>
      </c>
      <c r="DA509" s="40">
        <v>2.6666639999999999</v>
      </c>
      <c r="DB509" s="40">
        <v>2.125896</v>
      </c>
      <c r="DC509" s="40">
        <v>0.55259599999999998</v>
      </c>
    </row>
    <row r="510" spans="1:107" x14ac:dyDescent="0.25">
      <c r="A510" s="4" t="s">
        <v>607</v>
      </c>
      <c r="B510" s="4" t="s">
        <v>56</v>
      </c>
      <c r="C510" s="4" t="s">
        <v>66</v>
      </c>
      <c r="D510" s="4">
        <f t="shared" si="227"/>
        <v>0.78290999999999999</v>
      </c>
      <c r="E510" s="4">
        <f t="shared" si="228"/>
        <v>1.5602E-2</v>
      </c>
      <c r="F510" s="4">
        <f t="shared" si="229"/>
        <v>0.798512</v>
      </c>
      <c r="H510" s="4">
        <v>1.5004005882232885</v>
      </c>
      <c r="I510" s="4">
        <v>1.32176534889818</v>
      </c>
      <c r="J510" s="4">
        <v>1.1925400024837052</v>
      </c>
      <c r="K510" s="4">
        <v>1.1140782524680466</v>
      </c>
      <c r="L510" s="4">
        <v>1.355200105229253</v>
      </c>
      <c r="M510" s="4">
        <v>1.2452138015078109</v>
      </c>
      <c r="O510" s="9">
        <f t="shared" si="231"/>
        <v>2.769913666163939</v>
      </c>
      <c r="P510" s="9">
        <f t="shared" si="232"/>
        <v>2.9856091458784673</v>
      </c>
      <c r="Q510" s="9">
        <f t="shared" si="233"/>
        <v>2.7702166556651533</v>
      </c>
      <c r="R510" s="9">
        <f t="shared" si="234"/>
        <v>2.882798151465304</v>
      </c>
      <c r="S510" s="9">
        <f t="shared" si="235"/>
        <v>2.8073062234397037</v>
      </c>
      <c r="T510" s="9">
        <f t="shared" si="236"/>
        <v>2.8451668578338234</v>
      </c>
      <c r="V510" s="16">
        <f t="shared" si="237"/>
        <v>0.90865102324943547</v>
      </c>
      <c r="W510" s="16">
        <f t="shared" si="238"/>
        <v>-1.1186160451932972</v>
      </c>
      <c r="X510" s="16">
        <f t="shared" si="239"/>
        <v>2.264143679754032</v>
      </c>
      <c r="Y510" s="16">
        <f t="shared" si="240"/>
        <v>-0.92412088698422301</v>
      </c>
      <c r="Z510" s="16">
        <f t="shared" si="241"/>
        <v>-1.7004538172768355</v>
      </c>
      <c r="AA510" s="16">
        <f t="shared" si="242"/>
        <v>1.7390965763670472</v>
      </c>
      <c r="AB510" s="16">
        <f t="shared" si="243"/>
        <v>2.3471234526912905</v>
      </c>
      <c r="AC510" s="47">
        <f t="shared" si="244"/>
        <v>1.2256096779911803</v>
      </c>
      <c r="AD510" s="16">
        <f t="shared" si="245"/>
        <v>-1.0904455050174253</v>
      </c>
      <c r="AE510" s="16">
        <f t="shared" si="246"/>
        <v>1.9508607714930144</v>
      </c>
      <c r="AF510" s="16">
        <f t="shared" si="247"/>
        <v>-1.3845754031305484</v>
      </c>
      <c r="AG510" s="16">
        <f t="shared" si="248"/>
        <v>1.114368505987174</v>
      </c>
      <c r="AH510" s="16">
        <f t="shared" si="249"/>
        <v>1.2109169244817564</v>
      </c>
      <c r="AI510" s="16">
        <f t="shared" si="250"/>
        <v>0.88582654279603135</v>
      </c>
      <c r="AJ510" s="16">
        <f t="shared" si="251"/>
        <v>1.1970945903273391</v>
      </c>
      <c r="AK510" s="16">
        <f t="shared" si="252"/>
        <v>0.86879960653110921</v>
      </c>
      <c r="AL510" s="47">
        <f t="shared" si="253"/>
        <v>-1.1980383070513816</v>
      </c>
      <c r="AM510" s="16">
        <f t="shared" si="254"/>
        <v>-1.1466608158516503</v>
      </c>
      <c r="AN510" s="16">
        <f t="shared" si="255"/>
        <v>3.5232142666425683</v>
      </c>
      <c r="AO510" s="16">
        <f t="shared" si="256"/>
        <v>-1.4140221010990013</v>
      </c>
      <c r="AP510" s="16">
        <f t="shared" si="257"/>
        <v>-0.65956542467043144</v>
      </c>
      <c r="AQ510" s="16">
        <f t="shared" si="258"/>
        <v>3.6630694158281645</v>
      </c>
      <c r="AS510" s="4">
        <v>1.1249999999999999E-3</v>
      </c>
      <c r="AT510" s="4">
        <v>0.134327</v>
      </c>
      <c r="AU510" s="14">
        <v>9.4799999999999995E-4</v>
      </c>
      <c r="AV510" s="4">
        <v>0.61614000000000002</v>
      </c>
      <c r="AW510" s="4">
        <v>0.30105199999999999</v>
      </c>
      <c r="AX510" s="4">
        <v>0.26032699999999998</v>
      </c>
      <c r="AY510" s="14">
        <v>1.0070000000000001E-3</v>
      </c>
      <c r="AZ510" s="38">
        <v>0.59508300000000003</v>
      </c>
      <c r="BA510" s="4">
        <v>2.5631469999999998</v>
      </c>
      <c r="BB510" s="4">
        <v>3.7477809999999998</v>
      </c>
      <c r="BC510" s="4">
        <f t="shared" si="230"/>
        <v>0.68391055934164779</v>
      </c>
      <c r="BD510" s="4">
        <v>199.14507699999999</v>
      </c>
      <c r="BE510" s="4">
        <v>3.1750470000000002</v>
      </c>
      <c r="BF510" s="4">
        <v>0.47854600000000003</v>
      </c>
      <c r="BG510" s="4">
        <v>0.77793199999999996</v>
      </c>
      <c r="BH510" s="4">
        <v>0.78290999999999999</v>
      </c>
      <c r="BI510" s="38">
        <v>1.5602E-2</v>
      </c>
      <c r="BJ510" s="4">
        <v>905.14988900000003</v>
      </c>
      <c r="BK510" s="4">
        <v>0.33619900000000003</v>
      </c>
      <c r="BL510" s="4">
        <v>6.9057529999999998</v>
      </c>
      <c r="BM510" s="4">
        <v>7.7864019999999998</v>
      </c>
      <c r="BN510" s="4">
        <v>0.21854999999999999</v>
      </c>
      <c r="BP510" s="11">
        <v>198.77777800000001</v>
      </c>
      <c r="BQ510" s="40">
        <v>28.270384</v>
      </c>
      <c r="BR510" s="40">
        <v>17.647708999999999</v>
      </c>
      <c r="BS510" s="39">
        <v>22.020035</v>
      </c>
      <c r="BT510" s="39">
        <v>23.433637999999998</v>
      </c>
      <c r="BU510" s="40">
        <v>0.81127400000000005</v>
      </c>
      <c r="BV510" s="40">
        <v>44.071779999999997</v>
      </c>
      <c r="BW510" s="39">
        <v>49.804338000000001</v>
      </c>
      <c r="BX510" s="39">
        <v>52.521279</v>
      </c>
      <c r="BY510" s="40">
        <v>1.819137</v>
      </c>
      <c r="BZ510" s="40">
        <v>0.16430400000000001</v>
      </c>
      <c r="CA510" s="39">
        <v>3.365523</v>
      </c>
      <c r="CB510" s="39">
        <v>2.1363E-2</v>
      </c>
      <c r="CC510" s="39">
        <v>5.3090099999999998</v>
      </c>
      <c r="CD510" s="39">
        <v>9.7805909999999994</v>
      </c>
      <c r="CE510" s="39">
        <v>8.9277069999999998</v>
      </c>
      <c r="CF510" s="40">
        <v>1.3575980000000001</v>
      </c>
      <c r="CG510" s="40">
        <v>1.0243329999999999</v>
      </c>
      <c r="CH510" s="40">
        <v>0.47222799999999998</v>
      </c>
      <c r="CI510" s="40">
        <v>0.11852500000000001</v>
      </c>
      <c r="CJ510" s="40">
        <v>0.50438400000000005</v>
      </c>
      <c r="CK510" s="40">
        <v>17.32</v>
      </c>
      <c r="CL510" s="40">
        <v>-7.6663999999999996E-2</v>
      </c>
      <c r="CM510" s="41">
        <v>23.712613000000001</v>
      </c>
      <c r="CN510" s="41">
        <v>21.612121999999999</v>
      </c>
      <c r="CO510" s="11">
        <v>530.462311</v>
      </c>
      <c r="CP510" s="40">
        <v>59.734068000000001</v>
      </c>
      <c r="CQ510" s="40">
        <v>19.599523999999999</v>
      </c>
      <c r="CR510" s="40">
        <v>3.9377960000000001</v>
      </c>
      <c r="CS510" s="40">
        <v>16.384668000000001</v>
      </c>
      <c r="CT510" s="40">
        <v>0.95831200000000005</v>
      </c>
      <c r="CU510" s="40">
        <v>17.005334000000001</v>
      </c>
      <c r="CV510" s="40">
        <v>4.4392000000000001E-2</v>
      </c>
      <c r="CW510" s="40">
        <v>6.1721969999999997</v>
      </c>
      <c r="CX510" s="40">
        <v>23.329692000000001</v>
      </c>
      <c r="CY510" s="40">
        <v>1.028996</v>
      </c>
      <c r="CZ510" s="40">
        <v>5.5908819999999997</v>
      </c>
      <c r="DA510" s="40">
        <v>3.6351879999999999</v>
      </c>
      <c r="DB510" s="40">
        <v>2.5076510000000001</v>
      </c>
      <c r="DC510" s="40">
        <v>0.56584299999999998</v>
      </c>
    </row>
    <row r="511" spans="1:107" x14ac:dyDescent="0.25">
      <c r="A511" s="4" t="s">
        <v>636</v>
      </c>
      <c r="B511" s="4" t="s">
        <v>56</v>
      </c>
      <c r="C511" s="4" t="s">
        <v>293</v>
      </c>
      <c r="D511" s="4">
        <f t="shared" si="227"/>
        <v>0.79657</v>
      </c>
      <c r="E511" s="4">
        <f t="shared" si="228"/>
        <v>8.9599999999999999E-4</v>
      </c>
      <c r="F511" s="4">
        <f t="shared" si="229"/>
        <v>0.79746600000000001</v>
      </c>
      <c r="H511" s="4">
        <v>1.5400297252349071</v>
      </c>
      <c r="I511" s="4">
        <v>1.2439310432188861</v>
      </c>
      <c r="J511" s="4">
        <v>1.4527466883087261</v>
      </c>
      <c r="K511" s="4">
        <v>1.0656154983132109</v>
      </c>
      <c r="L511" s="4">
        <v>1.4301156506502151</v>
      </c>
      <c r="M511" s="4">
        <v>1.3738104851900736</v>
      </c>
      <c r="O511" s="9">
        <f t="shared" si="231"/>
        <v>2.7023962995483046</v>
      </c>
      <c r="P511" s="9">
        <f t="shared" si="232"/>
        <v>2.451412635257769</v>
      </c>
      <c r="Q511" s="9">
        <f t="shared" si="233"/>
        <v>2.8301143238352817</v>
      </c>
      <c r="R511" s="9">
        <f t="shared" si="234"/>
        <v>2.1407039883599843</v>
      </c>
      <c r="S511" s="9">
        <f t="shared" si="235"/>
        <v>2.8821516434006402</v>
      </c>
      <c r="T511" s="9">
        <f t="shared" si="236"/>
        <v>3.3772862014043494</v>
      </c>
      <c r="V511" s="16">
        <f t="shared" si="237"/>
        <v>-0.49655866345532551</v>
      </c>
      <c r="W511" s="16">
        <f t="shared" si="238"/>
        <v>-0.80879120920175473</v>
      </c>
      <c r="X511" s="16">
        <f t="shared" si="239"/>
        <v>0.60852359078598039</v>
      </c>
      <c r="Y511" s="16">
        <f t="shared" si="240"/>
        <v>-1.3409832223272031</v>
      </c>
      <c r="Z511" s="16">
        <f t="shared" si="241"/>
        <v>1.280303788069638</v>
      </c>
      <c r="AA511" s="16">
        <f t="shared" si="242"/>
        <v>1.3400914290324504</v>
      </c>
      <c r="AB511" s="16">
        <f t="shared" si="243"/>
        <v>0.30428682362456894</v>
      </c>
      <c r="AC511" s="47">
        <f t="shared" si="244"/>
        <v>1.5683031377286998</v>
      </c>
      <c r="AD511" s="16">
        <f t="shared" si="245"/>
        <v>-1.7533805751201705</v>
      </c>
      <c r="AE511" s="16">
        <f t="shared" si="246"/>
        <v>2.012634840617753</v>
      </c>
      <c r="AF511" s="16">
        <f t="shared" si="247"/>
        <v>-1.581755512734293</v>
      </c>
      <c r="AG511" s="16">
        <f t="shared" si="248"/>
        <v>0.40166794213422152</v>
      </c>
      <c r="AH511" s="16">
        <f t="shared" si="249"/>
        <v>0.78276513489247801</v>
      </c>
      <c r="AI511" s="16">
        <f t="shared" si="250"/>
        <v>0.77275008147368651</v>
      </c>
      <c r="AJ511" s="16">
        <f t="shared" si="251"/>
        <v>1.2140764393144803</v>
      </c>
      <c r="AK511" s="16">
        <f t="shared" si="252"/>
        <v>0.9091096106355635</v>
      </c>
      <c r="AL511" s="47">
        <f t="shared" si="253"/>
        <v>-1.2375056563803288</v>
      </c>
      <c r="AM511" s="16">
        <f t="shared" si="254"/>
        <v>0.52425852365902381</v>
      </c>
      <c r="AN511" s="16">
        <f t="shared" si="255"/>
        <v>-1.2882561339304899</v>
      </c>
      <c r="AO511" s="16">
        <f t="shared" si="256"/>
        <v>3.0559387137764807E-2</v>
      </c>
      <c r="AP511" s="16">
        <f t="shared" si="257"/>
        <v>3.0767635077691268E-2</v>
      </c>
      <c r="AQ511" s="16">
        <f t="shared" si="258"/>
        <v>-1.9523184404669363</v>
      </c>
      <c r="AS511" s="4">
        <v>9.3199999999999999E-4</v>
      </c>
      <c r="AT511" s="4">
        <v>0.17599000000000001</v>
      </c>
      <c r="AU511" s="14">
        <v>7.2900000000000005E-4</v>
      </c>
      <c r="AV511" s="4">
        <v>9.4976000000000005E-2</v>
      </c>
      <c r="AW511" s="4">
        <v>0.70080600000000004</v>
      </c>
      <c r="AX511" s="4">
        <v>0.229412</v>
      </c>
      <c r="AY511" s="14">
        <v>7.9699999999999997E-4</v>
      </c>
      <c r="AZ511" s="38">
        <v>0.64258899999999997</v>
      </c>
      <c r="BA511" s="4">
        <v>2.2712279999999998</v>
      </c>
      <c r="BB511" s="4">
        <v>3.7847249999999999</v>
      </c>
      <c r="BC511" s="4">
        <f t="shared" si="230"/>
        <v>0.60010383845589832</v>
      </c>
      <c r="BD511" s="4">
        <v>185.69728799999999</v>
      </c>
      <c r="BE511" s="4">
        <v>2.510011</v>
      </c>
      <c r="BF511" s="4">
        <v>0.44643899999999997</v>
      </c>
      <c r="BG511" s="4">
        <v>0.78473700000000002</v>
      </c>
      <c r="BH511" s="4">
        <v>0.79657</v>
      </c>
      <c r="BI511" s="38">
        <v>8.9599999999999999E-4</v>
      </c>
      <c r="BJ511" s="4">
        <v>1444.625194</v>
      </c>
      <c r="BK511" s="4">
        <v>0.115672</v>
      </c>
      <c r="BL511" s="4">
        <v>7.2504410000000004</v>
      </c>
      <c r="BM511" s="4">
        <v>10.381632</v>
      </c>
      <c r="BN511" s="4">
        <v>0.149703</v>
      </c>
      <c r="BP511" s="11">
        <v>162.35294099999999</v>
      </c>
      <c r="BQ511" s="40">
        <v>61.662399000000001</v>
      </c>
      <c r="BR511" s="40">
        <v>31.969035999999999</v>
      </c>
      <c r="BS511" s="39">
        <v>12.997484</v>
      </c>
      <c r="BT511" s="39">
        <v>5.9335610000000001</v>
      </c>
      <c r="BU511" s="40">
        <v>0.182666</v>
      </c>
      <c r="BV511" s="40">
        <v>47.298304999999999</v>
      </c>
      <c r="BW511" s="39">
        <v>39.494587000000003</v>
      </c>
      <c r="BX511" s="39">
        <v>66.291888999999998</v>
      </c>
      <c r="BY511" s="40">
        <v>2.2091240000000001</v>
      </c>
      <c r="BZ511" s="40">
        <v>0.100663</v>
      </c>
      <c r="CA511" s="39">
        <v>9.6684389999999993</v>
      </c>
      <c r="CB511" s="39">
        <v>7.6128419999999997</v>
      </c>
      <c r="CC511" s="39">
        <v>3.7155640000000001</v>
      </c>
      <c r="CD511" s="39">
        <v>5.8232609999999996</v>
      </c>
      <c r="CE511" s="39">
        <v>5.0702949999999998</v>
      </c>
      <c r="CF511" s="40">
        <v>1.2204280000000001</v>
      </c>
      <c r="CG511" s="40">
        <v>9.5332939999999997</v>
      </c>
      <c r="CH511" s="40">
        <v>1.1503080000000001</v>
      </c>
      <c r="CI511" s="40">
        <v>1.206234</v>
      </c>
      <c r="CJ511" s="40">
        <v>0.99238899999999997</v>
      </c>
      <c r="CK511" s="40">
        <v>17.125824000000001</v>
      </c>
      <c r="CL511" s="40">
        <v>-0.16208400000000001</v>
      </c>
      <c r="CM511" s="41">
        <v>27.79196</v>
      </c>
      <c r="CN511" s="41">
        <v>31.543061000000002</v>
      </c>
      <c r="CO511" s="11">
        <v>154.43666899999999</v>
      </c>
      <c r="CP511" s="40">
        <v>45.901601999999997</v>
      </c>
      <c r="CQ511" s="40">
        <v>10.169222</v>
      </c>
      <c r="CR511" s="40">
        <v>2.4813960000000002</v>
      </c>
      <c r="CS511" s="40">
        <v>20.933177000000001</v>
      </c>
      <c r="CT511" s="40">
        <v>0.82193000000000005</v>
      </c>
      <c r="CU511" s="40">
        <v>6.0929419999999999</v>
      </c>
      <c r="CV511" s="40">
        <v>-0.302865</v>
      </c>
      <c r="CW511" s="40">
        <v>5.3316800000000004</v>
      </c>
      <c r="CX511" s="40">
        <v>12.743411999999999</v>
      </c>
      <c r="CY511" s="40">
        <v>0.92973399999999995</v>
      </c>
      <c r="CZ511" s="40">
        <v>3.9584809999999999</v>
      </c>
      <c r="DA511" s="40">
        <v>2.6280700000000001</v>
      </c>
      <c r="DB511" s="40">
        <v>2.2764410000000002</v>
      </c>
      <c r="DC511" s="40">
        <v>0.47912100000000002</v>
      </c>
    </row>
    <row r="512" spans="1:107" x14ac:dyDescent="0.25">
      <c r="A512" s="4" t="s">
        <v>718</v>
      </c>
      <c r="B512" s="4" t="s">
        <v>56</v>
      </c>
      <c r="C512" s="4" t="s">
        <v>66</v>
      </c>
      <c r="D512" s="4">
        <f t="shared" si="227"/>
        <v>0.78359199999999996</v>
      </c>
      <c r="E512" s="4">
        <f t="shared" si="228"/>
        <v>1.124E-2</v>
      </c>
      <c r="F512" s="4">
        <f t="shared" si="229"/>
        <v>0.79483199999999998</v>
      </c>
      <c r="H512" s="4">
        <v>2.0468559102823423</v>
      </c>
      <c r="I512" s="4">
        <v>1.6259788522740335</v>
      </c>
      <c r="J512" s="4">
        <v>1.6337814399274131</v>
      </c>
      <c r="K512" s="4">
        <v>1.1950691899342711</v>
      </c>
      <c r="L512" s="4">
        <v>1.7912713102276583</v>
      </c>
      <c r="M512" s="4">
        <v>1.5343502753618938</v>
      </c>
      <c r="O512" s="9">
        <f t="shared" si="231"/>
        <v>2.7650227312267139</v>
      </c>
      <c r="P512" s="9">
        <f t="shared" si="232"/>
        <v>2.9901535686709679</v>
      </c>
      <c r="Q512" s="9">
        <f t="shared" si="233"/>
        <v>2.8002171565661791</v>
      </c>
      <c r="R512" s="9">
        <f t="shared" si="234"/>
        <v>2.8700207271806861</v>
      </c>
      <c r="S512" s="9">
        <f t="shared" si="235"/>
        <v>2.8087409913286381</v>
      </c>
      <c r="T512" s="9">
        <f t="shared" si="236"/>
        <v>2.9205039198891569</v>
      </c>
      <c r="V512" s="16">
        <f t="shared" si="237"/>
        <v>1.076111244981091</v>
      </c>
      <c r="W512" s="16">
        <f t="shared" si="238"/>
        <v>-1.1501391587417249</v>
      </c>
      <c r="X512" s="16">
        <f t="shared" si="239"/>
        <v>2.4002220432308583</v>
      </c>
      <c r="Y512" s="16">
        <f t="shared" si="240"/>
        <v>-0.96967656129619417</v>
      </c>
      <c r="Z512" s="16">
        <f t="shared" si="241"/>
        <v>-1.6044441840362895</v>
      </c>
      <c r="AA512" s="16">
        <f t="shared" si="242"/>
        <v>2.3069964789343969</v>
      </c>
      <c r="AB512" s="16">
        <f t="shared" si="243"/>
        <v>2.5319515286544694</v>
      </c>
      <c r="AC512" s="47">
        <f t="shared" si="244"/>
        <v>1.263293983840311</v>
      </c>
      <c r="AD512" s="16">
        <f t="shared" si="245"/>
        <v>-0.75177563447288209</v>
      </c>
      <c r="AE512" s="16">
        <f t="shared" si="246"/>
        <v>1.0369309424024178</v>
      </c>
      <c r="AF512" s="16">
        <f t="shared" si="247"/>
        <v>-1.0002290959785296</v>
      </c>
      <c r="AG512" s="16">
        <f t="shared" si="248"/>
        <v>0.80536212102041171</v>
      </c>
      <c r="AH512" s="16">
        <f t="shared" si="249"/>
        <v>1.1682798212736154</v>
      </c>
      <c r="AI512" s="16">
        <f t="shared" si="250"/>
        <v>0.62830086288783427</v>
      </c>
      <c r="AJ512" s="16">
        <f t="shared" si="251"/>
        <v>0.65713667542731036</v>
      </c>
      <c r="AK512" s="16">
        <f t="shared" si="252"/>
        <v>0.87081215578434756</v>
      </c>
      <c r="AL512" s="47">
        <f t="shared" si="253"/>
        <v>-1.2097448606875076</v>
      </c>
      <c r="AM512" s="16">
        <f t="shared" si="254"/>
        <v>-0.94322806619390531</v>
      </c>
      <c r="AN512" s="16">
        <f t="shared" si="255"/>
        <v>2.9024469418383276</v>
      </c>
      <c r="AO512" s="16">
        <f t="shared" si="256"/>
        <v>-1.3798194902581808</v>
      </c>
      <c r="AP512" s="16">
        <f t="shared" si="257"/>
        <v>-0.29704500754245888</v>
      </c>
      <c r="AQ512" s="16">
        <f t="shared" si="258"/>
        <v>2.8389539293145076</v>
      </c>
      <c r="AS512" s="4">
        <v>1.1479999999999999E-3</v>
      </c>
      <c r="AT512" s="4">
        <v>0.13008800000000001</v>
      </c>
      <c r="AU512" s="14">
        <v>9.6599999999999995E-4</v>
      </c>
      <c r="AV512" s="4">
        <v>0.55918599999999996</v>
      </c>
      <c r="AW512" s="4">
        <v>0.31392799999999998</v>
      </c>
      <c r="AX512" s="4">
        <v>0.30432799999999999</v>
      </c>
      <c r="AY512" s="14">
        <v>1.026E-3</v>
      </c>
      <c r="AZ512" s="38">
        <v>0.60030700000000004</v>
      </c>
      <c r="BA512" s="4">
        <v>2.712278</v>
      </c>
      <c r="BB512" s="4">
        <v>3.2012049999999999</v>
      </c>
      <c r="BC512" s="4">
        <f t="shared" si="230"/>
        <v>0.84726782570938131</v>
      </c>
      <c r="BD512" s="4">
        <v>193.314504</v>
      </c>
      <c r="BE512" s="4">
        <v>3.1088200000000001</v>
      </c>
      <c r="BF512" s="4">
        <v>0.40542400000000001</v>
      </c>
      <c r="BG512" s="4">
        <v>0.56155900000000003</v>
      </c>
      <c r="BH512" s="4">
        <v>0.78359199999999996</v>
      </c>
      <c r="BI512" s="38">
        <v>1.124E-2</v>
      </c>
      <c r="BJ512" s="4">
        <v>970.830465</v>
      </c>
      <c r="BK512" s="4">
        <v>0.30774699999999999</v>
      </c>
      <c r="BL512" s="4">
        <v>6.9139140000000001</v>
      </c>
      <c r="BM512" s="4">
        <v>9.1492570000000004</v>
      </c>
      <c r="BN512" s="4">
        <v>0.20844599999999999</v>
      </c>
      <c r="BP512" s="11">
        <v>182.33333300000001</v>
      </c>
      <c r="BQ512" s="40">
        <v>29.384492000000002</v>
      </c>
      <c r="BR512" s="40">
        <v>16.44032</v>
      </c>
      <c r="BS512" s="39">
        <v>21.328510999999999</v>
      </c>
      <c r="BT512" s="39">
        <v>20.941801000000002</v>
      </c>
      <c r="BU512" s="40">
        <v>0.938975</v>
      </c>
      <c r="BV512" s="40">
        <v>39.168982</v>
      </c>
      <c r="BW512" s="39">
        <v>48.611970999999997</v>
      </c>
      <c r="BX512" s="39">
        <v>60.852972999999999</v>
      </c>
      <c r="BY512" s="40">
        <v>1.814935</v>
      </c>
      <c r="BZ512" s="40">
        <v>0.33306599999999997</v>
      </c>
      <c r="CA512" s="39">
        <v>3.4946820000000001</v>
      </c>
      <c r="CB512" s="39">
        <v>0</v>
      </c>
      <c r="CC512" s="39">
        <v>1.3721749999999999</v>
      </c>
      <c r="CD512" s="39">
        <v>10.805154999999999</v>
      </c>
      <c r="CE512" s="39">
        <v>9.2094480000000001</v>
      </c>
      <c r="CF512" s="40">
        <v>1.3808860000000001</v>
      </c>
      <c r="CG512" s="40">
        <v>5.298</v>
      </c>
      <c r="CH512" s="40">
        <v>0.65812599999999999</v>
      </c>
      <c r="CI512" s="40">
        <v>0.66583400000000004</v>
      </c>
      <c r="CJ512" s="40">
        <v>0.83162800000000003</v>
      </c>
      <c r="CK512" s="40">
        <v>15.507</v>
      </c>
      <c r="CL512" s="40">
        <v>-2.7814999999999999E-2</v>
      </c>
      <c r="CM512" s="41">
        <v>25.343841000000001</v>
      </c>
      <c r="CN512" s="41">
        <v>27.164133</v>
      </c>
      <c r="CO512" s="11">
        <v>547.13256100000001</v>
      </c>
      <c r="CP512" s="40">
        <v>59.809885000000001</v>
      </c>
      <c r="CQ512" s="40">
        <v>20.286221999999999</v>
      </c>
      <c r="CR512" s="40">
        <v>4.2066800000000004</v>
      </c>
      <c r="CS512" s="40">
        <v>17.748000999999999</v>
      </c>
      <c r="CT512" s="40">
        <v>0.97500200000000004</v>
      </c>
      <c r="CU512" s="40">
        <v>11.237501</v>
      </c>
      <c r="CV512" s="40">
        <v>0.214249</v>
      </c>
      <c r="CW512" s="40">
        <v>6.6549779999999998</v>
      </c>
      <c r="CX512" s="40">
        <v>30.009844999999999</v>
      </c>
      <c r="CY512" s="40">
        <v>1.161772</v>
      </c>
      <c r="CZ512" s="40">
        <v>6.0764810000000002</v>
      </c>
      <c r="DA512" s="40">
        <v>4.0467979999999999</v>
      </c>
      <c r="DB512" s="40">
        <v>2.5923150000000001</v>
      </c>
      <c r="DC512" s="40">
        <v>0.732464</v>
      </c>
    </row>
    <row r="513" spans="1:107" x14ac:dyDescent="0.25">
      <c r="A513" s="4" t="s">
        <v>485</v>
      </c>
      <c r="B513" s="4" t="s">
        <v>51</v>
      </c>
      <c r="C513" s="4" t="s">
        <v>146</v>
      </c>
      <c r="D513" s="4">
        <f t="shared" si="227"/>
        <v>0.617865</v>
      </c>
      <c r="E513" s="4">
        <f t="shared" si="228"/>
        <v>0.17518900000000001</v>
      </c>
      <c r="F513" s="4">
        <f t="shared" si="229"/>
        <v>0.79305400000000004</v>
      </c>
      <c r="H513" s="4">
        <v>0.93183486299715335</v>
      </c>
      <c r="I513" s="4">
        <v>1.0526090949457934</v>
      </c>
      <c r="J513" s="4">
        <v>1.0979138784305689</v>
      </c>
      <c r="K513" s="4">
        <v>1.0874095272222353</v>
      </c>
      <c r="L513" s="4">
        <v>1.0404579114665848</v>
      </c>
      <c r="M513" s="4">
        <v>0.97946197118499712</v>
      </c>
      <c r="O513" s="9">
        <f t="shared" si="231"/>
        <v>3.1595994604026858</v>
      </c>
      <c r="P513" s="9">
        <f t="shared" si="232"/>
        <v>2.8128100490764636</v>
      </c>
      <c r="Q513" s="9">
        <f t="shared" si="233"/>
        <v>3.0364090153113326</v>
      </c>
      <c r="R513" s="9">
        <f t="shared" si="234"/>
        <v>2.9249724924437346</v>
      </c>
      <c r="S513" s="9">
        <f t="shared" si="235"/>
        <v>3.0203381992013059</v>
      </c>
      <c r="T513" s="9">
        <f t="shared" si="236"/>
        <v>2.9429223718622235</v>
      </c>
      <c r="V513" s="16">
        <f t="shared" si="237"/>
        <v>0.32618068679150325</v>
      </c>
      <c r="W513" s="16">
        <f t="shared" si="238"/>
        <v>-0.91521425189851124</v>
      </c>
      <c r="X513" s="16">
        <f t="shared" si="239"/>
        <v>1.3947541353187534</v>
      </c>
      <c r="Y513" s="16">
        <f t="shared" si="240"/>
        <v>-0.42794445413973758</v>
      </c>
      <c r="Z513" s="16">
        <f t="shared" si="241"/>
        <v>-1.1353197606649827</v>
      </c>
      <c r="AA513" s="16">
        <f t="shared" si="242"/>
        <v>0.85872976074873275</v>
      </c>
      <c r="AB513" s="16">
        <f t="shared" si="243"/>
        <v>1.3451607251014217</v>
      </c>
      <c r="AC513" s="47">
        <f t="shared" si="244"/>
        <v>0.94655537334574102</v>
      </c>
      <c r="AD513" s="16">
        <f t="shared" si="245"/>
        <v>-0.76809017906784904</v>
      </c>
      <c r="AE513" s="16">
        <f t="shared" si="246"/>
        <v>0.72463947980630239</v>
      </c>
      <c r="AF513" s="16">
        <f t="shared" si="247"/>
        <v>-0.88232792970432894</v>
      </c>
      <c r="AG513" s="16">
        <f t="shared" si="248"/>
        <v>-0.24180641253946522</v>
      </c>
      <c r="AH513" s="16">
        <f t="shared" si="249"/>
        <v>1.135735608684014</v>
      </c>
      <c r="AI513" s="16">
        <f t="shared" si="250"/>
        <v>0.83360787733284858</v>
      </c>
      <c r="AJ513" s="16">
        <f t="shared" si="251"/>
        <v>0.87134254927143018</v>
      </c>
      <c r="AK513" s="16">
        <f t="shared" si="252"/>
        <v>0.38175973629540977</v>
      </c>
      <c r="AL513" s="47">
        <f t="shared" si="253"/>
        <v>-0.76974537373445795</v>
      </c>
      <c r="AM513" s="16">
        <f t="shared" si="254"/>
        <v>-1.4266178647676571</v>
      </c>
      <c r="AN513" s="16">
        <f t="shared" si="255"/>
        <v>0.9667272095187377</v>
      </c>
      <c r="AO513" s="16">
        <f t="shared" si="256"/>
        <v>-1.6076161707681524</v>
      </c>
      <c r="AP513" s="16">
        <f t="shared" si="257"/>
        <v>-1.1324303902620059</v>
      </c>
      <c r="AQ513" s="16">
        <f t="shared" si="258"/>
        <v>-0.23418772754035538</v>
      </c>
      <c r="AS513" s="4">
        <v>1.0449999999999999E-3</v>
      </c>
      <c r="AT513" s="4">
        <v>0.16167899999999999</v>
      </c>
      <c r="AU513" s="14">
        <v>8.3299999999999997E-4</v>
      </c>
      <c r="AV513" s="4">
        <v>1.2364630000000001</v>
      </c>
      <c r="AW513" s="4">
        <v>0.37684299999999998</v>
      </c>
      <c r="AX513" s="4">
        <v>0.19211600000000001</v>
      </c>
      <c r="AY513" s="14">
        <v>9.0399999999999996E-4</v>
      </c>
      <c r="AZ513" s="38">
        <v>0.55639899999999998</v>
      </c>
      <c r="BA513" s="4">
        <v>2.7050939999999999</v>
      </c>
      <c r="BB513" s="4">
        <v>3.0144389999999999</v>
      </c>
      <c r="BC513" s="4">
        <f t="shared" si="230"/>
        <v>0.89737891528075375</v>
      </c>
      <c r="BD513" s="4">
        <v>173.555713</v>
      </c>
      <c r="BE513" s="4">
        <v>3.0582699999999998</v>
      </c>
      <c r="BF513" s="4">
        <v>0.46371899999999999</v>
      </c>
      <c r="BG513" s="4">
        <v>0.64739599999999997</v>
      </c>
      <c r="BH513" s="4">
        <v>0.617865</v>
      </c>
      <c r="BI513" s="38">
        <v>0.17518900000000001</v>
      </c>
      <c r="BJ513" s="4">
        <v>814.76257299999997</v>
      </c>
      <c r="BK513" s="4">
        <v>0.219026</v>
      </c>
      <c r="BL513" s="4">
        <v>6.8595600000000001</v>
      </c>
      <c r="BM513" s="4">
        <v>6.0087190000000001</v>
      </c>
      <c r="BN513" s="4">
        <v>0.170768</v>
      </c>
      <c r="BP513" s="11">
        <v>201.454545</v>
      </c>
      <c r="BQ513" s="40">
        <v>0</v>
      </c>
      <c r="BR513" s="40">
        <v>27.442243999999999</v>
      </c>
      <c r="BS513" s="39">
        <v>0</v>
      </c>
      <c r="BT513" s="39">
        <v>45.381022999999999</v>
      </c>
      <c r="BU513" s="40">
        <v>1.0124070000000001</v>
      </c>
      <c r="BV513" s="40">
        <v>54.995742999999997</v>
      </c>
      <c r="BW513" s="39">
        <v>0</v>
      </c>
      <c r="BX513" s="39">
        <v>58.157389999999999</v>
      </c>
      <c r="BY513" s="40">
        <v>0</v>
      </c>
      <c r="BZ513" s="40">
        <v>0.50625200000000004</v>
      </c>
      <c r="CA513" s="39">
        <v>0</v>
      </c>
      <c r="CB513" s="39">
        <v>2.1725789999999998</v>
      </c>
      <c r="CC513" s="39">
        <v>7.3884670000000003</v>
      </c>
      <c r="CD513" s="39">
        <v>11.052968</v>
      </c>
      <c r="CE513" s="39">
        <v>10.641317000000001</v>
      </c>
      <c r="CF513" s="40">
        <v>1.3182210000000001</v>
      </c>
      <c r="CG513" s="40">
        <v>8.6600920000000006</v>
      </c>
      <c r="CH513" s="40">
        <v>0.65964400000000001</v>
      </c>
      <c r="CI513" s="40">
        <v>0.585399</v>
      </c>
      <c r="CJ513" s="40">
        <v>0.73359399999999997</v>
      </c>
      <c r="CK513" s="40">
        <v>18.558819</v>
      </c>
      <c r="CL513" s="40">
        <v>3.4681999999999998E-2</v>
      </c>
      <c r="CM513" s="41">
        <v>21.748227</v>
      </c>
      <c r="CN513" s="41">
        <v>27.380828999999999</v>
      </c>
      <c r="CO513" s="11">
        <v>744.56208400000003</v>
      </c>
      <c r="CP513" s="40">
        <v>62.198473999999997</v>
      </c>
      <c r="CQ513" s="40">
        <v>20.724354999999999</v>
      </c>
      <c r="CR513" s="40">
        <v>4.1063939999999999</v>
      </c>
      <c r="CS513" s="40">
        <v>28.055364999999998</v>
      </c>
      <c r="CT513" s="40">
        <v>1.3244199999999999</v>
      </c>
      <c r="CU513" s="40">
        <v>16.991182999999999</v>
      </c>
      <c r="CV513" s="40">
        <v>5.5382000000000001E-2</v>
      </c>
      <c r="CW513" s="40">
        <v>7.7413879999999997</v>
      </c>
      <c r="CX513" s="40">
        <v>20.301938</v>
      </c>
      <c r="CY513" s="40">
        <v>1.1047800000000001</v>
      </c>
      <c r="CZ513" s="40">
        <v>5.0953400000000002</v>
      </c>
      <c r="DA513" s="40">
        <v>3.0287839999999999</v>
      </c>
      <c r="DB513" s="40">
        <v>2.6673819999999999</v>
      </c>
      <c r="DC513" s="40">
        <v>0.81736900000000001</v>
      </c>
    </row>
    <row r="514" spans="1:107" x14ac:dyDescent="0.25">
      <c r="A514" s="4" t="s">
        <v>573</v>
      </c>
      <c r="B514" s="4" t="s">
        <v>56</v>
      </c>
      <c r="C514" s="4" t="s">
        <v>112</v>
      </c>
      <c r="D514" s="4">
        <f t="shared" si="227"/>
        <v>0.78893000000000002</v>
      </c>
      <c r="E514" s="4">
        <f t="shared" si="228"/>
        <v>2.5300000000000002E-4</v>
      </c>
      <c r="F514" s="4">
        <f t="shared" si="229"/>
        <v>0.78918299999999997</v>
      </c>
      <c r="H514" s="4">
        <v>1.4667430547035796</v>
      </c>
      <c r="I514" s="4">
        <v>1.0424671020251741</v>
      </c>
      <c r="J514" s="4">
        <v>1.2497115185362095</v>
      </c>
      <c r="K514" s="4">
        <v>1.1546593592723517</v>
      </c>
      <c r="L514" s="4">
        <v>1.2688749277803248</v>
      </c>
      <c r="M514" s="4">
        <v>1.1249186873351351</v>
      </c>
      <c r="O514" s="9">
        <f t="shared" si="231"/>
        <v>2.6085132782786959</v>
      </c>
      <c r="P514" s="9">
        <f t="shared" si="232"/>
        <v>2.700074438235375</v>
      </c>
      <c r="Q514" s="9">
        <f t="shared" si="233"/>
        <v>2.9890532198987638</v>
      </c>
      <c r="R514" s="9">
        <f t="shared" si="234"/>
        <v>2.6003570705380858</v>
      </c>
      <c r="S514" s="9">
        <f t="shared" si="235"/>
        <v>2.9108088402438721</v>
      </c>
      <c r="T514" s="9">
        <f t="shared" si="236"/>
        <v>2.8187108399060796</v>
      </c>
      <c r="V514" s="16">
        <f t="shared" si="237"/>
        <v>1.207167070684126</v>
      </c>
      <c r="W514" s="16">
        <f t="shared" si="238"/>
        <v>-1.0395888860333202</v>
      </c>
      <c r="X514" s="16">
        <f t="shared" si="239"/>
        <v>2.407781952312904</v>
      </c>
      <c r="Y514" s="16">
        <f t="shared" si="240"/>
        <v>-1.2877456170517849</v>
      </c>
      <c r="Z514" s="16">
        <f t="shared" si="241"/>
        <v>-1.7566831310596061</v>
      </c>
      <c r="AA514" s="16">
        <f t="shared" si="242"/>
        <v>1.6652454538359605</v>
      </c>
      <c r="AB514" s="16">
        <f t="shared" si="243"/>
        <v>2.6097738764284393</v>
      </c>
      <c r="AC514" s="47">
        <f t="shared" si="244"/>
        <v>0.90932552983744031</v>
      </c>
      <c r="AD514" s="16">
        <f t="shared" si="245"/>
        <v>-1.4495335368166096</v>
      </c>
      <c r="AE514" s="16">
        <f t="shared" si="246"/>
        <v>1.5350913891322708</v>
      </c>
      <c r="AF514" s="16">
        <f t="shared" si="247"/>
        <v>-1.3765516891796694</v>
      </c>
      <c r="AG514" s="16">
        <f t="shared" si="248"/>
        <v>1.6189594658061019</v>
      </c>
      <c r="AH514" s="16">
        <f t="shared" si="249"/>
        <v>1.37718533879215</v>
      </c>
      <c r="AI514" s="16">
        <f t="shared" si="250"/>
        <v>1.9279564252100134</v>
      </c>
      <c r="AJ514" s="16">
        <f t="shared" si="251"/>
        <v>2.781380069280825</v>
      </c>
      <c r="AK514" s="16">
        <f t="shared" si="252"/>
        <v>0.88656433747611774</v>
      </c>
      <c r="AL514" s="47">
        <f t="shared" si="253"/>
        <v>-1.2392313129571351</v>
      </c>
      <c r="AM514" s="16">
        <f t="shared" si="254"/>
        <v>0.7315023641413585</v>
      </c>
      <c r="AN514" s="16">
        <f t="shared" si="255"/>
        <v>1.1479261632829447</v>
      </c>
      <c r="AO514" s="16">
        <f t="shared" si="256"/>
        <v>0.28949507004294089</v>
      </c>
      <c r="AP514" s="16">
        <f t="shared" si="257"/>
        <v>-0.32245685473785862</v>
      </c>
      <c r="AQ514" s="16">
        <f t="shared" si="258"/>
        <v>1.0203372425770787</v>
      </c>
      <c r="AS514" s="4">
        <v>1.1659999999999999E-3</v>
      </c>
      <c r="AT514" s="4">
        <v>0.144954</v>
      </c>
      <c r="AU514" s="14">
        <v>9.6699999999999998E-4</v>
      </c>
      <c r="AV514" s="4">
        <v>0.16153400000000001</v>
      </c>
      <c r="AW514" s="4">
        <v>0.29351100000000002</v>
      </c>
      <c r="AX514" s="4">
        <v>0.25460500000000003</v>
      </c>
      <c r="AY514" s="14">
        <v>1.034E-3</v>
      </c>
      <c r="AZ514" s="38">
        <v>0.55123800000000001</v>
      </c>
      <c r="BA514" s="4">
        <v>2.4050250000000002</v>
      </c>
      <c r="BB514" s="4">
        <v>3.4991300000000001</v>
      </c>
      <c r="BC514" s="4">
        <f t="shared" si="230"/>
        <v>0.68732084832515516</v>
      </c>
      <c r="BD514" s="4">
        <v>208.66609199999999</v>
      </c>
      <c r="BE514" s="4">
        <v>3.4333070000000001</v>
      </c>
      <c r="BF514" s="4">
        <v>0.77444900000000005</v>
      </c>
      <c r="BG514" s="4">
        <v>1.41279</v>
      </c>
      <c r="BH514" s="4">
        <v>0.78893000000000002</v>
      </c>
      <c r="BI514" s="38">
        <v>2.5300000000000002E-4</v>
      </c>
      <c r="BJ514" s="4">
        <v>1511.5362239999999</v>
      </c>
      <c r="BK514" s="4">
        <v>0.22733100000000001</v>
      </c>
      <c r="BL514" s="4">
        <v>7.3122249999999998</v>
      </c>
      <c r="BM514" s="4">
        <v>9.0537240000000008</v>
      </c>
      <c r="BN514" s="4">
        <v>0.18614900000000001</v>
      </c>
      <c r="BP514" s="11">
        <v>177.25</v>
      </c>
      <c r="BQ514" s="40">
        <v>44.285240999999999</v>
      </c>
      <c r="BR514" s="40">
        <v>32.489241999999997</v>
      </c>
      <c r="BS514" s="39">
        <v>17.096088000000002</v>
      </c>
      <c r="BT514" s="39">
        <v>18.574708999999999</v>
      </c>
      <c r="BU514" s="40">
        <v>0.469138</v>
      </c>
      <c r="BV514" s="40">
        <v>48.144091000000003</v>
      </c>
      <c r="BW514" s="39">
        <v>61.062648000000003</v>
      </c>
      <c r="BX514" s="39">
        <v>83.742401999999998</v>
      </c>
      <c r="BY514" s="40">
        <v>2.6789689999999999</v>
      </c>
      <c r="BZ514" s="40">
        <v>0.271567</v>
      </c>
      <c r="CA514" s="39">
        <v>3.922688</v>
      </c>
      <c r="CB514" s="39">
        <v>5.9320349999999999</v>
      </c>
      <c r="CC514" s="39">
        <v>7.5929970000000004</v>
      </c>
      <c r="CD514" s="39">
        <v>9.0169979999999992</v>
      </c>
      <c r="CE514" s="39">
        <v>8.0086739999999992</v>
      </c>
      <c r="CF514" s="40">
        <v>1.436304</v>
      </c>
      <c r="CG514" s="40">
        <v>12.381375</v>
      </c>
      <c r="CH514" s="40">
        <v>1.361769</v>
      </c>
      <c r="CI514" s="40">
        <v>1.2938099999999999</v>
      </c>
      <c r="CJ514" s="40">
        <v>1.7853939999999999</v>
      </c>
      <c r="CK514" s="40">
        <v>14.816875</v>
      </c>
      <c r="CL514" s="40">
        <v>-8.6138000000000006E-2</v>
      </c>
      <c r="CM514" s="41">
        <v>27.293161999999999</v>
      </c>
      <c r="CN514" s="41">
        <v>35.565372000000004</v>
      </c>
      <c r="CO514" s="11">
        <v>578.70166800000004</v>
      </c>
      <c r="CP514" s="40">
        <v>65.668676000000005</v>
      </c>
      <c r="CQ514" s="40">
        <v>17.214469000000001</v>
      </c>
      <c r="CR514" s="40">
        <v>4.712637</v>
      </c>
      <c r="CS514" s="40">
        <v>24.782377</v>
      </c>
      <c r="CT514" s="40">
        <v>1.0524830000000001</v>
      </c>
      <c r="CU514" s="40">
        <v>8.6741250000000001</v>
      </c>
      <c r="CV514" s="40">
        <v>-6.3676999999999997E-2</v>
      </c>
      <c r="CW514" s="40">
        <v>7.0159969999999996</v>
      </c>
      <c r="CX514" s="40">
        <v>21.181338</v>
      </c>
      <c r="CY514" s="40">
        <v>1.152145</v>
      </c>
      <c r="CZ514" s="40">
        <v>5.4130190000000002</v>
      </c>
      <c r="DA514" s="40">
        <v>3.5470489999999999</v>
      </c>
      <c r="DB514" s="40">
        <v>2.9810140000000001</v>
      </c>
      <c r="DC514" s="40">
        <v>0.79476000000000002</v>
      </c>
    </row>
    <row r="515" spans="1:107" x14ac:dyDescent="0.25">
      <c r="A515" s="4" t="s">
        <v>399</v>
      </c>
      <c r="B515" s="4" t="s">
        <v>51</v>
      </c>
      <c r="C515" s="4" t="s">
        <v>76</v>
      </c>
      <c r="D515" s="4">
        <f t="shared" si="227"/>
        <v>0.78249400000000002</v>
      </c>
      <c r="E515" s="4">
        <f t="shared" si="228"/>
        <v>6.679E-3</v>
      </c>
      <c r="F515" s="4">
        <f t="shared" si="229"/>
        <v>0.78917300000000001</v>
      </c>
      <c r="H515" s="4">
        <v>0.51367822772342808</v>
      </c>
      <c r="I515" s="4">
        <v>0.86422760008243549</v>
      </c>
      <c r="J515" s="4">
        <v>0.99161325450061333</v>
      </c>
      <c r="K515" s="4">
        <v>1.0881212394562896</v>
      </c>
      <c r="L515" s="4">
        <v>0.79982499214031133</v>
      </c>
      <c r="M515" s="4">
        <v>0.75244347138151502</v>
      </c>
      <c r="O515" s="9">
        <f t="shared" si="231"/>
        <v>2.8886624232769011</v>
      </c>
      <c r="P515" s="9">
        <f t="shared" si="232"/>
        <v>2.5645851014428436</v>
      </c>
      <c r="Q515" s="9">
        <f t="shared" si="233"/>
        <v>2.9337351205508893</v>
      </c>
      <c r="R515" s="9">
        <f t="shared" si="234"/>
        <v>2.5162236988679791</v>
      </c>
      <c r="S515" s="9">
        <f t="shared" si="235"/>
        <v>2.8578014127552751</v>
      </c>
      <c r="T515" s="9">
        <f t="shared" si="236"/>
        <v>2.7972282631308265</v>
      </c>
      <c r="V515" s="16">
        <f t="shared" si="237"/>
        <v>0.20968661949991713</v>
      </c>
      <c r="W515" s="16">
        <f t="shared" si="238"/>
        <v>-0.90470654738236866</v>
      </c>
      <c r="X515" s="16">
        <f t="shared" si="239"/>
        <v>1.36451449899057</v>
      </c>
      <c r="Y515" s="16">
        <f t="shared" si="240"/>
        <v>-1.352387738328539</v>
      </c>
      <c r="Z515" s="16">
        <f t="shared" si="241"/>
        <v>-1.2237759799203876</v>
      </c>
      <c r="AA515" s="16">
        <f t="shared" si="242"/>
        <v>0.79935975661678527</v>
      </c>
      <c r="AB515" s="16">
        <f t="shared" si="243"/>
        <v>1.2673383773274516</v>
      </c>
      <c r="AC515" s="47">
        <f t="shared" si="244"/>
        <v>0.91579620792830396</v>
      </c>
      <c r="AD515" s="16">
        <f t="shared" si="245"/>
        <v>-1.1325036016068992</v>
      </c>
      <c r="AE515" s="16">
        <f t="shared" si="246"/>
        <v>0.89637252900119935</v>
      </c>
      <c r="AF515" s="16">
        <f t="shared" si="247"/>
        <v>-1.0730128143618436</v>
      </c>
      <c r="AG515" s="16">
        <f t="shared" si="248"/>
        <v>1.1197010186651892</v>
      </c>
      <c r="AH515" s="16">
        <f t="shared" si="249"/>
        <v>1.2613118469125419</v>
      </c>
      <c r="AI515" s="16">
        <f t="shared" si="250"/>
        <v>1.0157199008329301</v>
      </c>
      <c r="AJ515" s="16">
        <f t="shared" si="251"/>
        <v>1.0867238016420666</v>
      </c>
      <c r="AK515" s="16">
        <f t="shared" si="252"/>
        <v>0.86757201050567356</v>
      </c>
      <c r="AL515" s="47">
        <f t="shared" si="253"/>
        <v>-1.2219854822222096</v>
      </c>
      <c r="AM515" s="16">
        <f t="shared" si="254"/>
        <v>6.7384969607019229E-2</v>
      </c>
      <c r="AN515" s="16">
        <f t="shared" si="255"/>
        <v>-4.7572388499830982E-2</v>
      </c>
      <c r="AO515" s="16">
        <f t="shared" si="256"/>
        <v>2.4407024349586498E-2</v>
      </c>
      <c r="AP515" s="16">
        <f t="shared" si="257"/>
        <v>0.31298615754695452</v>
      </c>
      <c r="AQ515" s="16">
        <f t="shared" si="258"/>
        <v>0.85337718706505661</v>
      </c>
      <c r="AS515" s="4">
        <v>1.029E-3</v>
      </c>
      <c r="AT515" s="4">
        <v>0.16309199999999999</v>
      </c>
      <c r="AU515" s="14">
        <v>8.2899999999999998E-4</v>
      </c>
      <c r="AV515" s="4">
        <v>8.0717999999999998E-2</v>
      </c>
      <c r="AW515" s="4">
        <v>0.36498000000000003</v>
      </c>
      <c r="AX515" s="4">
        <v>0.18751599999999999</v>
      </c>
      <c r="AY515" s="14">
        <v>8.9599999999999999E-4</v>
      </c>
      <c r="AZ515" s="38">
        <v>0.55213500000000004</v>
      </c>
      <c r="BA515" s="4">
        <v>2.5446270000000002</v>
      </c>
      <c r="BB515" s="4">
        <v>3.1171440000000001</v>
      </c>
      <c r="BC515" s="4">
        <f t="shared" si="230"/>
        <v>0.81633283544167357</v>
      </c>
      <c r="BD515" s="4">
        <v>199.24569500000001</v>
      </c>
      <c r="BE515" s="4">
        <v>3.2533240000000001</v>
      </c>
      <c r="BF515" s="4">
        <v>0.515428</v>
      </c>
      <c r="BG515" s="4">
        <v>0.73370400000000002</v>
      </c>
      <c r="BH515" s="4">
        <v>0.78249400000000002</v>
      </c>
      <c r="BI515" s="38">
        <v>6.679E-3</v>
      </c>
      <c r="BJ515" s="4">
        <v>1297.118373</v>
      </c>
      <c r="BK515" s="4">
        <v>0.172537</v>
      </c>
      <c r="BL515" s="4">
        <v>7.2489730000000003</v>
      </c>
      <c r="BM515" s="4">
        <v>11.442601</v>
      </c>
      <c r="BN515" s="4">
        <v>0.18410199999999999</v>
      </c>
      <c r="BP515" s="11">
        <v>218.57142899999999</v>
      </c>
      <c r="BQ515" s="40">
        <v>38.441172000000002</v>
      </c>
      <c r="BR515" s="40">
        <v>44.053469999999997</v>
      </c>
      <c r="BS515" s="39">
        <v>14.623756</v>
      </c>
      <c r="BT515" s="39">
        <v>25.831738999999999</v>
      </c>
      <c r="BU515" s="40">
        <v>0.76116600000000001</v>
      </c>
      <c r="BV515" s="40">
        <v>64.937719000000001</v>
      </c>
      <c r="BW515" s="39">
        <v>47.310665999999998</v>
      </c>
      <c r="BX515" s="39">
        <v>92.310402999999994</v>
      </c>
      <c r="BY515" s="40">
        <v>2.2175820000000002</v>
      </c>
      <c r="BZ515" s="40">
        <v>0.47222500000000001</v>
      </c>
      <c r="CA515" s="39">
        <v>6.5859120000000004</v>
      </c>
      <c r="CB515" s="39">
        <v>11.08999</v>
      </c>
      <c r="CC515" s="39">
        <v>6.5608959999999996</v>
      </c>
      <c r="CD515" s="39">
        <v>8.8042669999999994</v>
      </c>
      <c r="CE515" s="39">
        <v>9.2369819999999994</v>
      </c>
      <c r="CF515" s="40">
        <v>1.4127130000000001</v>
      </c>
      <c r="CG515" s="40">
        <v>16.548715000000001</v>
      </c>
      <c r="CH515" s="40">
        <v>1.3586370000000001</v>
      </c>
      <c r="CI515" s="40">
        <v>1.065596</v>
      </c>
      <c r="CJ515" s="40">
        <v>1.6591530000000001</v>
      </c>
      <c r="CK515" s="40">
        <v>22.049143999999998</v>
      </c>
      <c r="CL515" s="40">
        <v>-7.8131999999999993E-2</v>
      </c>
      <c r="CM515" s="41">
        <v>31.325409000000001</v>
      </c>
      <c r="CN515" s="41">
        <v>32.878537000000001</v>
      </c>
      <c r="CO515" s="11">
        <v>749.36360400000001</v>
      </c>
      <c r="CP515" s="40">
        <v>71.318641999999997</v>
      </c>
      <c r="CQ515" s="40">
        <v>19.916364999999999</v>
      </c>
      <c r="CR515" s="40">
        <v>3.9770560000000001</v>
      </c>
      <c r="CS515" s="40">
        <v>22.598144000000001</v>
      </c>
      <c r="CT515" s="40">
        <v>1.277231</v>
      </c>
      <c r="CU515" s="40">
        <v>12.717715</v>
      </c>
      <c r="CV515" s="40">
        <v>3.4389999999999997E-2</v>
      </c>
      <c r="CW515" s="40">
        <v>7.6779260000000003</v>
      </c>
      <c r="CX515" s="40">
        <v>33.729117000000002</v>
      </c>
      <c r="CY515" s="40">
        <v>1.549941</v>
      </c>
      <c r="CZ515" s="40">
        <v>6.7648460000000004</v>
      </c>
      <c r="DA515" s="40">
        <v>2.9565299999999999</v>
      </c>
      <c r="DB515" s="40">
        <v>2.730559</v>
      </c>
      <c r="DC515" s="40">
        <v>1.0684610000000001</v>
      </c>
    </row>
    <row r="516" spans="1:107" x14ac:dyDescent="0.25">
      <c r="A516" s="4" t="s">
        <v>569</v>
      </c>
      <c r="B516" s="4" t="s">
        <v>56</v>
      </c>
      <c r="C516" s="4" t="s">
        <v>80</v>
      </c>
      <c r="D516" s="4">
        <f t="shared" si="227"/>
        <v>0.62976799999999999</v>
      </c>
      <c r="E516" s="4">
        <f t="shared" si="228"/>
        <v>0.15503600000000001</v>
      </c>
      <c r="F516" s="4">
        <f t="shared" si="229"/>
        <v>0.78480400000000006</v>
      </c>
      <c r="H516" s="4">
        <v>1.3234216729216171</v>
      </c>
      <c r="I516" s="4">
        <v>1.1657649105370878</v>
      </c>
      <c r="J516" s="4">
        <v>1.2406064383103295</v>
      </c>
      <c r="K516" s="4">
        <v>1.2168528809488035</v>
      </c>
      <c r="L516" s="4">
        <v>1.2590531685792428</v>
      </c>
      <c r="M516" s="4">
        <v>1.0591615126262133</v>
      </c>
      <c r="O516" s="9">
        <f t="shared" si="231"/>
        <v>3.1935101951965388</v>
      </c>
      <c r="P516" s="9">
        <f t="shared" si="232"/>
        <v>2.9987374887347049</v>
      </c>
      <c r="Q516" s="9">
        <f t="shared" si="233"/>
        <v>3.0800745044693154</v>
      </c>
      <c r="R516" s="9">
        <f t="shared" si="234"/>
        <v>2.9368521763460791</v>
      </c>
      <c r="S516" s="9">
        <f t="shared" si="235"/>
        <v>3.049426266848795</v>
      </c>
      <c r="T516" s="9">
        <f t="shared" si="236"/>
        <v>2.9340466742934801</v>
      </c>
      <c r="V516" s="16">
        <f t="shared" si="237"/>
        <v>-2.330151508325512E-2</v>
      </c>
      <c r="W516" s="16">
        <f t="shared" si="238"/>
        <v>-0.96338757805248987</v>
      </c>
      <c r="X516" s="16">
        <f t="shared" si="239"/>
        <v>1.1301573174471471</v>
      </c>
      <c r="Y516" s="16">
        <f t="shared" si="240"/>
        <v>-1.1899873664800871</v>
      </c>
      <c r="Z516" s="16">
        <f t="shared" si="241"/>
        <v>-0.89572069690927736</v>
      </c>
      <c r="AA516" s="16">
        <f t="shared" si="242"/>
        <v>0.61058895652246803</v>
      </c>
      <c r="AB516" s="16">
        <f t="shared" si="243"/>
        <v>0.95604898623157031</v>
      </c>
      <c r="AC516" s="47">
        <f t="shared" si="244"/>
        <v>1.0867894670875293</v>
      </c>
      <c r="AD516" s="16">
        <f t="shared" si="245"/>
        <v>-0.94433903847978873</v>
      </c>
      <c r="AE516" s="16">
        <f t="shared" si="246"/>
        <v>0.5770130989356631</v>
      </c>
      <c r="AF516" s="16">
        <f t="shared" si="247"/>
        <v>-0.8810271325431176</v>
      </c>
      <c r="AG516" s="16">
        <f t="shared" si="248"/>
        <v>5.8768107009982799E-2</v>
      </c>
      <c r="AH516" s="16">
        <f t="shared" si="249"/>
        <v>1.1375640075713431</v>
      </c>
      <c r="AI516" s="16">
        <f t="shared" si="250"/>
        <v>1.1576052030191601</v>
      </c>
      <c r="AJ516" s="16">
        <f t="shared" si="251"/>
        <v>1.3489554923498945</v>
      </c>
      <c r="AK516" s="16">
        <f t="shared" si="252"/>
        <v>0.41688491776358833</v>
      </c>
      <c r="AL516" s="47">
        <f t="shared" si="253"/>
        <v>-0.82383115443799859</v>
      </c>
      <c r="AM516" s="16">
        <f t="shared" si="254"/>
        <v>-0.99118245931522542</v>
      </c>
      <c r="AN516" s="16">
        <f t="shared" si="255"/>
        <v>1.4362954073409246</v>
      </c>
      <c r="AO516" s="16">
        <f t="shared" si="256"/>
        <v>-0.94433027385328583</v>
      </c>
      <c r="AP516" s="16">
        <f t="shared" si="257"/>
        <v>-0.97590120003955105</v>
      </c>
      <c r="AQ516" s="16">
        <f t="shared" si="258"/>
        <v>-9.5203880646129641E-2</v>
      </c>
      <c r="AS516" s="4">
        <v>9.9700000000000006E-4</v>
      </c>
      <c r="AT516" s="4">
        <v>0.15520100000000001</v>
      </c>
      <c r="AU516" s="14">
        <v>7.9799999999999999E-4</v>
      </c>
      <c r="AV516" s="4">
        <v>0.283752</v>
      </c>
      <c r="AW516" s="4">
        <v>0.40897600000000001</v>
      </c>
      <c r="AX516" s="4">
        <v>0.17288999999999999</v>
      </c>
      <c r="AY516" s="14">
        <v>8.6399999999999997E-4</v>
      </c>
      <c r="AZ516" s="38">
        <v>0.57583899999999999</v>
      </c>
      <c r="BA516" s="4">
        <v>2.6274839999999999</v>
      </c>
      <c r="BB516" s="4">
        <v>2.9261509999999999</v>
      </c>
      <c r="BC516" s="4">
        <f t="shared" si="230"/>
        <v>0.89793178820915254</v>
      </c>
      <c r="BD516" s="4">
        <v>179.22718699999999</v>
      </c>
      <c r="BE516" s="4">
        <v>3.0611100000000002</v>
      </c>
      <c r="BF516" s="4">
        <v>0.55571499999999996</v>
      </c>
      <c r="BG516" s="4">
        <v>0.83878600000000003</v>
      </c>
      <c r="BH516" s="4">
        <v>0.62976799999999999</v>
      </c>
      <c r="BI516" s="38">
        <v>0.15503600000000001</v>
      </c>
      <c r="BJ516" s="4">
        <v>955.34784400000001</v>
      </c>
      <c r="BK516" s="4">
        <v>0.24054800000000001</v>
      </c>
      <c r="BL516" s="4">
        <v>7.0178250000000002</v>
      </c>
      <c r="BM516" s="4">
        <v>6.5971729999999997</v>
      </c>
      <c r="BN516" s="4">
        <v>0.17247199999999999</v>
      </c>
      <c r="BP516" s="11">
        <v>196.615385</v>
      </c>
      <c r="BQ516" s="40">
        <v>27.452853999999999</v>
      </c>
      <c r="BR516" s="40">
        <v>33.476457000000003</v>
      </c>
      <c r="BS516" s="39">
        <v>22.728294000000002</v>
      </c>
      <c r="BT516" s="39">
        <v>53.801549000000001</v>
      </c>
      <c r="BU516" s="40">
        <v>1.184023</v>
      </c>
      <c r="BV516" s="40">
        <v>65.733581999999998</v>
      </c>
      <c r="BW516" s="39">
        <v>51.619731999999999</v>
      </c>
      <c r="BX516" s="39">
        <v>54.537478999999998</v>
      </c>
      <c r="BY516" s="40">
        <v>1.8504069999999999</v>
      </c>
      <c r="BZ516" s="40">
        <v>0.50620299999999996</v>
      </c>
      <c r="CA516" s="39">
        <v>3.1023369999999999</v>
      </c>
      <c r="CB516" s="39">
        <v>4.8850740000000004</v>
      </c>
      <c r="CC516" s="39">
        <v>6.9465490000000001</v>
      </c>
      <c r="CD516" s="39">
        <v>11.574752999999999</v>
      </c>
      <c r="CE516" s="39">
        <v>10.997230999999999</v>
      </c>
      <c r="CF516" s="40">
        <v>1.2933779999999999</v>
      </c>
      <c r="CG516" s="40">
        <v>16.374538999999999</v>
      </c>
      <c r="CH516" s="40">
        <v>0.74140399999999995</v>
      </c>
      <c r="CI516" s="40">
        <v>0.66272900000000001</v>
      </c>
      <c r="CJ516" s="40">
        <v>0.70397600000000005</v>
      </c>
      <c r="CK516" s="40">
        <v>19.676924</v>
      </c>
      <c r="CL516" s="40">
        <v>0.15106800000000001</v>
      </c>
      <c r="CM516" s="41">
        <v>26.273827000000001</v>
      </c>
      <c r="CN516" s="41">
        <v>31.954616000000001</v>
      </c>
      <c r="CO516" s="11">
        <v>825.78781100000003</v>
      </c>
      <c r="CP516" s="40">
        <v>67.047511999999998</v>
      </c>
      <c r="CQ516" s="40">
        <v>20.903236</v>
      </c>
      <c r="CR516" s="40">
        <v>3.8566720000000001</v>
      </c>
      <c r="CS516" s="40">
        <v>29.412386000000001</v>
      </c>
      <c r="CT516" s="40">
        <v>1.421554</v>
      </c>
      <c r="CU516" s="40">
        <v>17.738462999999999</v>
      </c>
      <c r="CV516" s="40">
        <v>9.0815000000000007E-2</v>
      </c>
      <c r="CW516" s="40">
        <v>8.2337419999999995</v>
      </c>
      <c r="CX516" s="40">
        <v>24.931186</v>
      </c>
      <c r="CY516" s="40">
        <v>1.381275</v>
      </c>
      <c r="CZ516" s="40">
        <v>6.0511819999999998</v>
      </c>
      <c r="DA516" s="40">
        <v>3.4545029999999999</v>
      </c>
      <c r="DB516" s="40">
        <v>2.7877420000000002</v>
      </c>
      <c r="DC516" s="40">
        <v>0.95579700000000001</v>
      </c>
    </row>
    <row r="517" spans="1:107" x14ac:dyDescent="0.25">
      <c r="A517" s="4" t="s">
        <v>697</v>
      </c>
      <c r="B517" s="4" t="s">
        <v>56</v>
      </c>
      <c r="C517" s="4" t="s">
        <v>61</v>
      </c>
      <c r="D517" s="4">
        <f t="shared" ref="D517:D543" si="259">BH517</f>
        <v>0.77872600000000003</v>
      </c>
      <c r="E517" s="4">
        <f t="shared" ref="E517:E543" si="260">BI517</f>
        <v>3.0660000000000001E-3</v>
      </c>
      <c r="F517" s="4">
        <f t="shared" ref="F517:F543" si="261">SUM(D517:E517)</f>
        <v>0.78179200000000004</v>
      </c>
      <c r="H517" s="4">
        <v>1.9234629341341201</v>
      </c>
      <c r="I517" s="4">
        <v>1.5871439566664276</v>
      </c>
      <c r="J517" s="4">
        <v>1.4907100424885997</v>
      </c>
      <c r="K517" s="4">
        <v>1.0355712893647209</v>
      </c>
      <c r="L517" s="4">
        <v>1.6882239098364165</v>
      </c>
      <c r="M517" s="4">
        <v>1.6688074923153888</v>
      </c>
      <c r="O517" s="9">
        <f t="shared" si="231"/>
        <v>2.6413409248968351</v>
      </c>
      <c r="P517" s="9">
        <f t="shared" si="232"/>
        <v>2.494968077441531</v>
      </c>
      <c r="Q517" s="9">
        <f t="shared" si="233"/>
        <v>2.7973172384194007</v>
      </c>
      <c r="R517" s="9">
        <f t="shared" si="234"/>
        <v>2.2194128535152768</v>
      </c>
      <c r="S517" s="9">
        <f t="shared" si="235"/>
        <v>2.8023927219827574</v>
      </c>
      <c r="T517" s="9">
        <f t="shared" si="236"/>
        <v>2.7448532460034594</v>
      </c>
      <c r="V517" s="16">
        <f t="shared" si="237"/>
        <v>0.23152925711708933</v>
      </c>
      <c r="W517" s="16">
        <f t="shared" si="238"/>
        <v>-0.98267773057540142</v>
      </c>
      <c r="X517" s="16">
        <f t="shared" si="239"/>
        <v>1.4023140444007995</v>
      </c>
      <c r="Y517" s="16">
        <f t="shared" si="240"/>
        <v>-1.3116832626102066</v>
      </c>
      <c r="Z517" s="16">
        <f t="shared" si="241"/>
        <v>-0.93937838583622646</v>
      </c>
      <c r="AA517" s="16">
        <f t="shared" si="242"/>
        <v>0.98038664312867474</v>
      </c>
      <c r="AB517" s="16">
        <f t="shared" si="243"/>
        <v>1.3062495512144368</v>
      </c>
      <c r="AC517" s="47">
        <f t="shared" si="244"/>
        <v>0.98302777961932586</v>
      </c>
      <c r="AD517" s="16">
        <f t="shared" si="245"/>
        <v>-1.6462936666603067</v>
      </c>
      <c r="AE517" s="16">
        <f t="shared" si="246"/>
        <v>1.2658347689209375</v>
      </c>
      <c r="AF517" s="16">
        <f t="shared" si="247"/>
        <v>-1.3596099645680459</v>
      </c>
      <c r="AG517" s="16">
        <f t="shared" si="248"/>
        <v>2.1158216793881732</v>
      </c>
      <c r="AH517" s="16">
        <f t="shared" si="249"/>
        <v>0.47854016171858083</v>
      </c>
      <c r="AI517" s="16">
        <f t="shared" si="250"/>
        <v>0.60646883299599708</v>
      </c>
      <c r="AJ517" s="16">
        <f t="shared" si="251"/>
        <v>0.3335856616758332</v>
      </c>
      <c r="AK517" s="16">
        <f t="shared" si="252"/>
        <v>0.85645282342913009</v>
      </c>
      <c r="AL517" s="47">
        <f t="shared" si="253"/>
        <v>-1.231681900903393</v>
      </c>
      <c r="AM517" s="16">
        <f t="shared" si="254"/>
        <v>-0.31265425119166201</v>
      </c>
      <c r="AN517" s="16">
        <f t="shared" si="255"/>
        <v>0.68143431133441867</v>
      </c>
      <c r="AO517" s="16">
        <f t="shared" si="256"/>
        <v>-1.6941212209112304E-2</v>
      </c>
      <c r="AP517" s="16">
        <f t="shared" si="257"/>
        <v>0.52851617042618837</v>
      </c>
      <c r="AQ517" s="16">
        <f t="shared" si="258"/>
        <v>7.1348358413737697E-2</v>
      </c>
      <c r="AS517" s="4">
        <v>1.0319999999999999E-3</v>
      </c>
      <c r="AT517" s="4">
        <v>0.15260699999999999</v>
      </c>
      <c r="AU517" s="14">
        <v>8.34E-4</v>
      </c>
      <c r="AV517" s="4">
        <v>0.131607</v>
      </c>
      <c r="AW517" s="4">
        <v>0.40312100000000001</v>
      </c>
      <c r="AX517" s="4">
        <v>0.201542</v>
      </c>
      <c r="AY517" s="14">
        <v>8.9999999999999998E-4</v>
      </c>
      <c r="AZ517" s="38">
        <v>0.56145500000000004</v>
      </c>
      <c r="BA517" s="4">
        <v>2.3183829999999999</v>
      </c>
      <c r="BB517" s="4">
        <v>3.338101</v>
      </c>
      <c r="BC517" s="4">
        <f t="shared" ref="BC517:BC543" si="262">BA517/BB517</f>
        <v>0.69452152586156013</v>
      </c>
      <c r="BD517" s="4">
        <v>218.04127500000001</v>
      </c>
      <c r="BE517" s="4">
        <v>2.0374669999999999</v>
      </c>
      <c r="BF517" s="4">
        <v>0.399225</v>
      </c>
      <c r="BG517" s="4">
        <v>0.43190499999999998</v>
      </c>
      <c r="BH517" s="4">
        <v>0.77872600000000003</v>
      </c>
      <c r="BI517" s="38">
        <v>3.0660000000000001E-3</v>
      </c>
      <c r="BJ517" s="4">
        <v>1174.41839</v>
      </c>
      <c r="BK517" s="4">
        <v>0.20594999999999999</v>
      </c>
      <c r="BL517" s="4">
        <v>7.2391069999999997</v>
      </c>
      <c r="BM517" s="4">
        <v>12.252862</v>
      </c>
      <c r="BN517" s="4">
        <v>0.174514</v>
      </c>
      <c r="BP517" s="11">
        <v>226</v>
      </c>
      <c r="BQ517" s="40">
        <v>36.802883000000001</v>
      </c>
      <c r="BR517" s="40">
        <v>40.349742999999997</v>
      </c>
      <c r="BS517" s="39">
        <v>19.871948</v>
      </c>
      <c r="BT517" s="39">
        <v>42.005676000000001</v>
      </c>
      <c r="BU517" s="40">
        <v>0.93093599999999999</v>
      </c>
      <c r="BV517" s="40">
        <v>65.567186000000007</v>
      </c>
      <c r="BW517" s="39">
        <v>51.888007999999999</v>
      </c>
      <c r="BX517" s="39">
        <v>55.623944000000002</v>
      </c>
      <c r="BY517" s="40">
        <v>2.3313139999999999</v>
      </c>
      <c r="BZ517" s="40">
        <v>0.39166800000000002</v>
      </c>
      <c r="CA517" s="39">
        <v>7.7717980000000004</v>
      </c>
      <c r="CB517" s="39">
        <v>18.146305000000002</v>
      </c>
      <c r="CC517" s="39">
        <v>14.587821999999999</v>
      </c>
      <c r="CD517" s="39">
        <v>11.022121</v>
      </c>
      <c r="CE517" s="39">
        <v>10.304569000000001</v>
      </c>
      <c r="CF517" s="40">
        <v>1.5331109999999999</v>
      </c>
      <c r="CG517" s="40">
        <v>21.828001</v>
      </c>
      <c r="CH517" s="40">
        <v>0.89110100000000003</v>
      </c>
      <c r="CI517" s="40">
        <v>0.88399700000000003</v>
      </c>
      <c r="CJ517" s="40">
        <v>1.071188</v>
      </c>
      <c r="CK517" s="40">
        <v>22.126401000000001</v>
      </c>
      <c r="CL517" s="40">
        <v>8.2660999999999998E-2</v>
      </c>
      <c r="CM517" s="41">
        <v>31.044072</v>
      </c>
      <c r="CN517" s="41">
        <v>39.947800000000001</v>
      </c>
      <c r="CO517" s="11">
        <v>875.63620000000003</v>
      </c>
      <c r="CP517" s="40">
        <v>70.287891000000002</v>
      </c>
      <c r="CQ517" s="40">
        <v>24.566292000000001</v>
      </c>
      <c r="CR517" s="40">
        <v>4.2159709999999997</v>
      </c>
      <c r="CS517" s="40">
        <v>37.890999999999998</v>
      </c>
      <c r="CT517" s="40">
        <v>1.5914600000000001</v>
      </c>
      <c r="CU517" s="40">
        <v>5.5153999999999996</v>
      </c>
      <c r="CV517" s="40">
        <v>0.136846</v>
      </c>
      <c r="CW517" s="40">
        <v>7.2316120000000002</v>
      </c>
      <c r="CX517" s="40">
        <v>34.884182000000003</v>
      </c>
      <c r="CY517" s="40">
        <v>2.1019060000000001</v>
      </c>
      <c r="CZ517" s="40">
        <v>7.728523</v>
      </c>
      <c r="DA517" s="40">
        <v>3.7463829999999998</v>
      </c>
      <c r="DB517" s="40">
        <v>3.1586379999999998</v>
      </c>
      <c r="DC517" s="40">
        <v>1.172615</v>
      </c>
    </row>
    <row r="518" spans="1:107" x14ac:dyDescent="0.25">
      <c r="A518" s="4" t="s">
        <v>512</v>
      </c>
      <c r="B518" s="4" t="s">
        <v>51</v>
      </c>
      <c r="C518" s="4" t="s">
        <v>440</v>
      </c>
      <c r="D518" s="4">
        <f t="shared" si="259"/>
        <v>0.77506299999999995</v>
      </c>
      <c r="E518" s="4">
        <f t="shared" si="260"/>
        <v>2.4099999999999998E-3</v>
      </c>
      <c r="F518" s="4">
        <f t="shared" si="261"/>
        <v>0.77747299999999997</v>
      </c>
      <c r="H518" s="4">
        <v>0.97177820461217213</v>
      </c>
      <c r="I518" s="4">
        <v>1.0877441482605978</v>
      </c>
      <c r="J518" s="4">
        <v>1.1555398217972683</v>
      </c>
      <c r="K518" s="4">
        <v>1.0138457100503859</v>
      </c>
      <c r="L518" s="4">
        <v>1.0852903601845558</v>
      </c>
      <c r="M518" s="4">
        <v>1.0957974189718325</v>
      </c>
      <c r="O518" s="9">
        <f t="shared" ref="O518:O543" si="263" xml:space="preserve"> 2-0.365*X518-0.371*Z518+0.363*AC518-0.245*AE518-0.656*AF518-0.273*AG518-1.038*AK518-1.082*AL518</f>
        <v>2.1935025674019104</v>
      </c>
      <c r="P518" s="9">
        <f t="shared" ref="P518:P543" si="264">2+0.242*V518-0.184*Y518-0.158*AA518+0.323*AC518-0.304*AE518-0.58*AF518-0.221*AG518+0.145*AN518</f>
        <v>1.9694973246995739</v>
      </c>
      <c r="Q518" s="9">
        <f t="shared" ref="Q518:Q543" si="265">2+0.681*W518+0.439*X518-0.438*AA518+0.628*AC518-0.458*AE518-0.723*AF518-1.382*AK518-1.263*AL518+0.38*AM518-0.386*AO518</f>
        <v>2.6441769582456152</v>
      </c>
      <c r="R518" s="9">
        <f t="shared" ref="R518:R543" si="266">2+0.82*W518+0.632*X518-0.445*AA518+0.499*AC518-0.4108*AE518-0.622*AF518-0.339*AG518-0.312*AL518+0.135*AN518</f>
        <v>1.8920004600102576</v>
      </c>
      <c r="S518" s="9">
        <f t="shared" ref="S518:S543" si="267">2+0.246*V518-0.33*AA518+0.481*AC518-0.33*AE518-0.617*AF518-1.177*AK518-1.04*AL518+0.333*AM518-0.365*AO518</f>
        <v>2.6127954086751859</v>
      </c>
      <c r="T518" s="9">
        <f t="shared" ref="T518:T543" si="268">2-0.175*X518+0.334*AC518-0.244*AE518-0.593*AF518-0.939*AK518-0.906*AL518+0.501*AM518-0.56*AO518</f>
        <v>2.4035373474317714</v>
      </c>
      <c r="V518" s="16">
        <f t="shared" ref="V518:V543" si="269">(AS518-AS$2)/AS$3</f>
        <v>1.061549486569644</v>
      </c>
      <c r="W518" s="16">
        <f t="shared" ref="W518:W543" si="270">(AT518-AT$2)/AT$3</f>
        <v>-0.44429358934419627</v>
      </c>
      <c r="X518" s="16">
        <f t="shared" ref="X518:X543" si="271">(AU518-AU$2)/AU$3</f>
        <v>1.2586757718419272</v>
      </c>
      <c r="Y518" s="16">
        <f t="shared" ref="Y518:Y543" si="272">(AV518-AV$2)/AV$3</f>
        <v>-0.50028610347294145</v>
      </c>
      <c r="Z518" s="16">
        <f t="shared" ref="Z518:Z543" si="273">(AW518-AW$2)/AW$3</f>
        <v>-1.4600569101880503</v>
      </c>
      <c r="AA518" s="16">
        <f t="shared" ref="AA518:AA543" si="274">(AX518-AX$2)/AX$3</f>
        <v>0.55187718504502725</v>
      </c>
      <c r="AB518" s="16">
        <f t="shared" ref="AB518:AB543" si="275">(AY518-AY$2)/AY$3</f>
        <v>1.5494443880080946</v>
      </c>
      <c r="AC518" s="47">
        <f t="shared" ref="AC518:AC543" si="276">(AZ518-AZ$2)/AZ$3</f>
        <v>-0.12831298590844603</v>
      </c>
      <c r="AD518" s="16">
        <f t="shared" ref="AD518:AD543" si="277">(BA518-BA$2)/BA$3</f>
        <v>-0.86213498986500425</v>
      </c>
      <c r="AE518" s="16">
        <f t="shared" ref="AE518:AE543" si="278">(BB518-BB$2)/BB$3</f>
        <v>0.83162212155245574</v>
      </c>
      <c r="AF518" s="16">
        <f t="shared" ref="AF518:AF543" si="279">(BC518-BC$2)/BC$3</f>
        <v>-0.95786025869982017</v>
      </c>
      <c r="AG518" s="16">
        <f t="shared" ref="AG518:AG543" si="280">(BD518-BD$2)/BD$3</f>
        <v>2.6505493543750012</v>
      </c>
      <c r="AH518" s="16">
        <f t="shared" ref="AH518:AH543" si="281">(BE518-BE$2)/BE$3</f>
        <v>-0.83318603397473168</v>
      </c>
      <c r="AI518" s="16">
        <f t="shared" ref="AI518:AI543" si="282">(BF518-BF$2)/BF$3</f>
        <v>-0.79954699755226355</v>
      </c>
      <c r="AJ518" s="16">
        <f t="shared" ref="AJ518:AJ543" si="283">(BG518-BG$2)/BG$3</f>
        <v>-0.74423145614800312</v>
      </c>
      <c r="AK518" s="16">
        <f t="shared" ref="AK518:AK543" si="284">(BH518-BH$2)/BH$3</f>
        <v>0.84564348631092956</v>
      </c>
      <c r="AL518" s="47">
        <f t="shared" ref="AL518:AL543" si="285">(BI518-BI$2)/BI$3</f>
        <v>-1.2334424463378952</v>
      </c>
      <c r="AM518" s="16">
        <f t="shared" ref="AM518:AM543" si="286">(BJ518-BJ$2)/BJ$3</f>
        <v>0.88707709331016749</v>
      </c>
      <c r="AN518" s="16">
        <f t="shared" ref="AN518:AN543" si="287">(BK518-BK$2)/BK$3</f>
        <v>0.22218605392529317</v>
      </c>
      <c r="AO518" s="16">
        <f t="shared" ref="AO518:AO543" si="288">(BL518-BL$2)/BL$3</f>
        <v>0.83267578113790874</v>
      </c>
      <c r="AP518" s="16">
        <f t="shared" ref="AP518:AP543" si="289">(BM518-BM$2)/BM$3</f>
        <v>4.5435640872341683</v>
      </c>
      <c r="AQ518" s="16">
        <f t="shared" ref="AQ518:AQ543" si="290">(BN518-BN$2)/BN$3</f>
        <v>1.4089863214802425</v>
      </c>
      <c r="AS518" s="4">
        <v>1.1460000000000001E-3</v>
      </c>
      <c r="AT518" s="4">
        <v>0.22500500000000001</v>
      </c>
      <c r="AU518" s="14">
        <v>8.1499999999999997E-4</v>
      </c>
      <c r="AV518" s="4">
        <v>1.146021</v>
      </c>
      <c r="AW518" s="4">
        <v>0.33329199999999998</v>
      </c>
      <c r="AX518" s="4">
        <v>0.16834099999999999</v>
      </c>
      <c r="AY518" s="14">
        <v>9.2500000000000004E-4</v>
      </c>
      <c r="AZ518" s="38">
        <v>0.40739500000000001</v>
      </c>
      <c r="BA518" s="4">
        <v>2.6636820000000001</v>
      </c>
      <c r="BB518" s="4">
        <v>3.0784199999999999</v>
      </c>
      <c r="BC518" s="4">
        <f t="shared" si="262"/>
        <v>0.86527569337517307</v>
      </c>
      <c r="BD518" s="4">
        <v>228.130933</v>
      </c>
      <c r="BE518" s="4">
        <v>0</v>
      </c>
      <c r="BF518" s="4">
        <v>0</v>
      </c>
      <c r="BG518" s="4">
        <v>0</v>
      </c>
      <c r="BH518" s="4">
        <v>0.77506299999999995</v>
      </c>
      <c r="BI518" s="38">
        <v>2.4099999999999998E-3</v>
      </c>
      <c r="BJ518" s="4">
        <v>1561.765294</v>
      </c>
      <c r="BK518" s="4">
        <v>0.18490100000000001</v>
      </c>
      <c r="BL518" s="4">
        <v>7.4418319999999998</v>
      </c>
      <c r="BM518" s="4">
        <v>27.346986000000001</v>
      </c>
      <c r="BN518" s="4">
        <v>0.190914</v>
      </c>
      <c r="BP518" s="11">
        <v>176.57142899999999</v>
      </c>
      <c r="BQ518" s="40">
        <v>0</v>
      </c>
      <c r="BR518" s="40">
        <v>7.3266220000000004</v>
      </c>
      <c r="BS518" s="39">
        <v>0</v>
      </c>
      <c r="BT518" s="39">
        <v>28.365210999999999</v>
      </c>
      <c r="BU518" s="40">
        <v>1.328173</v>
      </c>
      <c r="BV518" s="40">
        <v>0</v>
      </c>
      <c r="BW518" s="39">
        <v>0</v>
      </c>
      <c r="BX518" s="39">
        <v>26.134936</v>
      </c>
      <c r="BY518" s="40">
        <v>0</v>
      </c>
      <c r="BZ518" s="40">
        <v>-2.2553E-2</v>
      </c>
      <c r="CA518" s="39">
        <v>0</v>
      </c>
      <c r="CB518" s="39">
        <v>57.779384</v>
      </c>
      <c r="CC518" s="39">
        <v>40.348897999999998</v>
      </c>
      <c r="CD518" s="39">
        <v>13.821327999999999</v>
      </c>
      <c r="CE518" s="39">
        <v>5.8426130000000001</v>
      </c>
      <c r="CF518" s="40">
        <v>1.248291</v>
      </c>
      <c r="CG518" s="40">
        <v>7.0839999999999996</v>
      </c>
      <c r="CH518" s="40">
        <v>4.4753699999999998</v>
      </c>
      <c r="CI518" s="40">
        <v>3.6076980000000001</v>
      </c>
      <c r="CJ518" s="40">
        <v>3.717937</v>
      </c>
      <c r="CK518" s="40">
        <v>20.704000000000001</v>
      </c>
      <c r="CL518" s="40">
        <v>0.19266</v>
      </c>
      <c r="CM518" s="41">
        <v>48.290092000000001</v>
      </c>
      <c r="CN518" s="41">
        <v>39.849086999999997</v>
      </c>
      <c r="CO518" s="11">
        <v>327.02152999999998</v>
      </c>
      <c r="CP518" s="40">
        <v>32.858038000000001</v>
      </c>
      <c r="CQ518" s="40">
        <v>28.248387999999998</v>
      </c>
      <c r="CR518" s="40">
        <v>1.1487240000000001</v>
      </c>
      <c r="CS518" s="40">
        <v>55.013858999999997</v>
      </c>
      <c r="CT518" s="40">
        <v>1.8723380000000001</v>
      </c>
      <c r="CU518" s="40">
        <v>63.330860000000001</v>
      </c>
      <c r="CV518" s="40">
        <v>0.37786999999999998</v>
      </c>
      <c r="CW518" s="40">
        <v>7.1487990000000003</v>
      </c>
      <c r="CX518" s="40">
        <v>53.935803</v>
      </c>
      <c r="CY518" s="40">
        <v>2.9654759999999998</v>
      </c>
      <c r="CZ518" s="40">
        <v>12.395248</v>
      </c>
      <c r="DA518" s="40">
        <v>1.964836</v>
      </c>
      <c r="DB518" s="40">
        <v>1.5031600000000001</v>
      </c>
      <c r="DC518" s="40">
        <v>0.130603</v>
      </c>
    </row>
    <row r="519" spans="1:107" x14ac:dyDescent="0.25">
      <c r="A519" s="4" t="s">
        <v>712</v>
      </c>
      <c r="B519" s="4" t="s">
        <v>56</v>
      </c>
      <c r="C519" s="4" t="s">
        <v>66</v>
      </c>
      <c r="D519" s="4">
        <f t="shared" si="259"/>
        <v>0.76106700000000005</v>
      </c>
      <c r="E519" s="4">
        <f t="shared" si="260"/>
        <v>1.5820000000000001E-2</v>
      </c>
      <c r="F519" s="4">
        <f t="shared" si="261"/>
        <v>0.77688700000000011</v>
      </c>
      <c r="H519" s="4">
        <v>1.8484423028563493</v>
      </c>
      <c r="I519" s="4">
        <v>1.6476269336507041</v>
      </c>
      <c r="J519" s="4">
        <v>1.7148238445599604</v>
      </c>
      <c r="K519" s="4">
        <v>1.118814490532239</v>
      </c>
      <c r="L519" s="4">
        <v>1.758984675313388</v>
      </c>
      <c r="M519" s="4">
        <v>1.6093858133081069</v>
      </c>
      <c r="O519" s="9">
        <f t="shared" si="263"/>
        <v>2.9250020971205455</v>
      </c>
      <c r="P519" s="9">
        <f t="shared" si="264"/>
        <v>2.8123224516478404</v>
      </c>
      <c r="Q519" s="9">
        <f t="shared" si="265"/>
        <v>2.9932811053806319</v>
      </c>
      <c r="R519" s="9">
        <f t="shared" si="266"/>
        <v>2.773266033342364</v>
      </c>
      <c r="S519" s="9">
        <f t="shared" si="267"/>
        <v>2.9347398023230933</v>
      </c>
      <c r="T519" s="9">
        <f t="shared" si="268"/>
        <v>2.9952668704382979</v>
      </c>
      <c r="V519" s="16">
        <f t="shared" si="269"/>
        <v>0.65382025104909103</v>
      </c>
      <c r="W519" s="16">
        <f t="shared" si="270"/>
        <v>-0.95517030028155026</v>
      </c>
      <c r="X519" s="16">
        <f t="shared" si="271"/>
        <v>1.7803094985030947</v>
      </c>
      <c r="Y519" s="16">
        <f t="shared" si="272"/>
        <v>-0.84640332573876109</v>
      </c>
      <c r="Z519" s="16">
        <f t="shared" si="273"/>
        <v>-1.3744192402775444</v>
      </c>
      <c r="AA519" s="16">
        <f t="shared" si="274"/>
        <v>1.5024812968559631</v>
      </c>
      <c r="AB519" s="16">
        <f t="shared" si="275"/>
        <v>1.8218226052169899</v>
      </c>
      <c r="AC519" s="47">
        <f t="shared" si="276"/>
        <v>0.91842199034198713</v>
      </c>
      <c r="AD519" s="16">
        <f t="shared" si="277"/>
        <v>-1.1664362192764419</v>
      </c>
      <c r="AE519" s="16">
        <f t="shared" si="278"/>
        <v>0.97426731598084226</v>
      </c>
      <c r="AF519" s="16">
        <f t="shared" si="279"/>
        <v>-1.1124060855666074</v>
      </c>
      <c r="AG519" s="16">
        <f t="shared" si="280"/>
        <v>0.80682056201890429</v>
      </c>
      <c r="AH519" s="16">
        <f t="shared" si="281"/>
        <v>1.0799939071126423</v>
      </c>
      <c r="AI519" s="16">
        <f t="shared" si="282"/>
        <v>0.66054704222154292</v>
      </c>
      <c r="AJ519" s="16">
        <f t="shared" si="283"/>
        <v>0.90842811250403932</v>
      </c>
      <c r="AK519" s="16">
        <f t="shared" si="284"/>
        <v>0.80434196233977739</v>
      </c>
      <c r="AL519" s="47">
        <f t="shared" si="285"/>
        <v>-1.1974532477454038</v>
      </c>
      <c r="AM519" s="16">
        <f t="shared" si="286"/>
        <v>0.38585556707398483</v>
      </c>
      <c r="AN519" s="16">
        <f t="shared" si="287"/>
        <v>1.8509693766657307</v>
      </c>
      <c r="AO519" s="16">
        <f t="shared" si="288"/>
        <v>-9.8577366671592323E-2</v>
      </c>
      <c r="AP519" s="16">
        <f t="shared" si="289"/>
        <v>0.20698673091493777</v>
      </c>
      <c r="AQ519" s="16">
        <f t="shared" si="290"/>
        <v>2.8274535053637528</v>
      </c>
      <c r="AS519" s="4">
        <v>1.09E-3</v>
      </c>
      <c r="AT519" s="4">
        <v>0.156306</v>
      </c>
      <c r="AU519" s="14">
        <v>8.8400000000000002E-4</v>
      </c>
      <c r="AV519" s="4">
        <v>0.71330300000000002</v>
      </c>
      <c r="AW519" s="4">
        <v>0.344777</v>
      </c>
      <c r="AX519" s="4">
        <v>0.24199399999999999</v>
      </c>
      <c r="AY519" s="14">
        <v>9.5299999999999996E-4</v>
      </c>
      <c r="AZ519" s="38">
        <v>0.55249899999999996</v>
      </c>
      <c r="BA519" s="4">
        <v>2.5296850000000002</v>
      </c>
      <c r="BB519" s="4">
        <v>3.163729</v>
      </c>
      <c r="BC519" s="4">
        <f t="shared" si="262"/>
        <v>0.79958966144066079</v>
      </c>
      <c r="BD519" s="4">
        <v>193.34202300000001</v>
      </c>
      <c r="BE519" s="4">
        <v>2.9716879999999999</v>
      </c>
      <c r="BF519" s="4">
        <v>0.41458</v>
      </c>
      <c r="BG519" s="4">
        <v>0.66225699999999998</v>
      </c>
      <c r="BH519" s="4">
        <v>0.76106700000000005</v>
      </c>
      <c r="BI519" s="38">
        <v>1.5820000000000001E-2</v>
      </c>
      <c r="BJ519" s="4">
        <v>1399.9402259999999</v>
      </c>
      <c r="BK519" s="4">
        <v>0.25955400000000001</v>
      </c>
      <c r="BL519" s="4">
        <v>7.2196280000000002</v>
      </c>
      <c r="BM519" s="4">
        <v>11.044108</v>
      </c>
      <c r="BN519" s="4">
        <v>0.20830499999999999</v>
      </c>
      <c r="BP519" s="11">
        <v>196.5</v>
      </c>
      <c r="BQ519" s="40">
        <v>0</v>
      </c>
      <c r="BR519" s="40">
        <v>28.168075999999999</v>
      </c>
      <c r="BS519" s="39">
        <v>0</v>
      </c>
      <c r="BT519" s="39">
        <v>45.221819000000004</v>
      </c>
      <c r="BU519" s="40">
        <v>0.980321</v>
      </c>
      <c r="BV519" s="40">
        <v>56.360059999999997</v>
      </c>
      <c r="BW519" s="39">
        <v>0</v>
      </c>
      <c r="BX519" s="39">
        <v>73.087100000000007</v>
      </c>
      <c r="BY519" s="40">
        <v>0</v>
      </c>
      <c r="BZ519" s="40">
        <v>0.51097199999999998</v>
      </c>
      <c r="CA519" s="39">
        <v>0</v>
      </c>
      <c r="CB519" s="39">
        <v>7.3755610000000003</v>
      </c>
      <c r="CC519" s="39">
        <v>4.3585849999999997</v>
      </c>
      <c r="CD519" s="39">
        <v>10.978299</v>
      </c>
      <c r="CE519" s="39">
        <v>10.000786</v>
      </c>
      <c r="CF519" s="40">
        <v>1.4275409999999999</v>
      </c>
      <c r="CG519" s="40">
        <v>11.382999999999999</v>
      </c>
      <c r="CH519" s="40">
        <v>0.92454999999999998</v>
      </c>
      <c r="CI519" s="40">
        <v>0.86585299999999998</v>
      </c>
      <c r="CJ519" s="40">
        <v>1.1089659999999999</v>
      </c>
      <c r="CK519" s="40">
        <v>15.598501000000001</v>
      </c>
      <c r="CL519" s="40">
        <v>-1.6906000000000001E-2</v>
      </c>
      <c r="CM519" s="41">
        <v>26.73761</v>
      </c>
      <c r="CN519" s="41">
        <v>28.821656999999998</v>
      </c>
      <c r="CO519" s="11">
        <v>0</v>
      </c>
      <c r="CP519" s="40">
        <v>64.349209000000002</v>
      </c>
      <c r="CQ519" s="40">
        <v>20.530404999999998</v>
      </c>
      <c r="CR519" s="40">
        <v>4.3172290000000002</v>
      </c>
      <c r="CS519" s="40">
        <v>23.834668000000001</v>
      </c>
      <c r="CT519" s="40">
        <v>1.133777</v>
      </c>
      <c r="CU519" s="40">
        <v>10.843166999999999</v>
      </c>
      <c r="CV519" s="40">
        <v>0.19794600000000001</v>
      </c>
      <c r="CW519" s="40">
        <v>4.0019359999999997</v>
      </c>
      <c r="CX519" s="40">
        <v>29.825766000000002</v>
      </c>
      <c r="CY519" s="40">
        <v>1.4880640000000001</v>
      </c>
      <c r="CZ519" s="40">
        <v>6.5225200000000001</v>
      </c>
      <c r="DA519" s="40">
        <v>4.2976460000000003</v>
      </c>
      <c r="DB519" s="40">
        <v>2.932912</v>
      </c>
      <c r="DC519" s="40">
        <v>0.98272499999999996</v>
      </c>
    </row>
    <row r="520" spans="1:107" x14ac:dyDescent="0.25">
      <c r="A520" s="4" t="s">
        <v>696</v>
      </c>
      <c r="B520" s="4" t="s">
        <v>56</v>
      </c>
      <c r="C520" s="4" t="s">
        <v>149</v>
      </c>
      <c r="D520" s="4">
        <f t="shared" si="259"/>
        <v>0.64189799999999997</v>
      </c>
      <c r="E520" s="4">
        <f t="shared" si="260"/>
        <v>0.128329</v>
      </c>
      <c r="F520" s="4">
        <f t="shared" si="261"/>
        <v>0.77022699999999999</v>
      </c>
      <c r="H520" s="4">
        <v>1.8324799058156866</v>
      </c>
      <c r="I520" s="4">
        <v>1.6428489488006823</v>
      </c>
      <c r="J520" s="4">
        <v>1.4876649451550468</v>
      </c>
      <c r="K520" s="4">
        <v>1.1296919813366488</v>
      </c>
      <c r="L520" s="4">
        <v>1.6753069429689063</v>
      </c>
      <c r="M520" s="4">
        <v>1.518065595292124</v>
      </c>
      <c r="O520" s="9">
        <f t="shared" si="263"/>
        <v>3.1134307315052827</v>
      </c>
      <c r="P520" s="9">
        <f t="shared" si="264"/>
        <v>2.7472075777912903</v>
      </c>
      <c r="Q520" s="9">
        <f t="shared" si="265"/>
        <v>3.1306523212412185</v>
      </c>
      <c r="R520" s="9">
        <f t="shared" si="266"/>
        <v>2.9716249700450694</v>
      </c>
      <c r="S520" s="9">
        <f t="shared" si="267"/>
        <v>3.1043794597241607</v>
      </c>
      <c r="T520" s="9">
        <f t="shared" si="268"/>
        <v>2.9705244696771071</v>
      </c>
      <c r="V520" s="16">
        <f t="shared" si="269"/>
        <v>-0.10339118634622196</v>
      </c>
      <c r="W520" s="16">
        <f t="shared" si="270"/>
        <v>-1.1540135494373447</v>
      </c>
      <c r="X520" s="16">
        <f t="shared" si="271"/>
        <v>1.2889154081701109</v>
      </c>
      <c r="Y520" s="16">
        <f t="shared" si="272"/>
        <v>9.4635616887108379E-2</v>
      </c>
      <c r="Z520" s="16">
        <f t="shared" si="273"/>
        <v>-0.96637829900522421</v>
      </c>
      <c r="AA520" s="16">
        <f t="shared" si="274"/>
        <v>0.54458499975490793</v>
      </c>
      <c r="AB520" s="16">
        <f t="shared" si="275"/>
        <v>1.0630547144207798</v>
      </c>
      <c r="AC520" s="47">
        <f t="shared" si="276"/>
        <v>1.1536531406931172</v>
      </c>
      <c r="AD520" s="16">
        <f t="shared" si="277"/>
        <v>-0.47976739283154834</v>
      </c>
      <c r="AE520" s="16">
        <f t="shared" si="278"/>
        <v>0.20612790176102161</v>
      </c>
      <c r="AF520" s="16">
        <f t="shared" si="279"/>
        <v>-0.52977119580533472</v>
      </c>
      <c r="AG520" s="16">
        <f t="shared" si="280"/>
        <v>-3.8453661234850882E-2</v>
      </c>
      <c r="AH520" s="16">
        <f t="shared" si="281"/>
        <v>1.0647872938314085</v>
      </c>
      <c r="AI520" s="16">
        <f t="shared" si="282"/>
        <v>1.3272498308397607</v>
      </c>
      <c r="AJ520" s="16">
        <f t="shared" si="283"/>
        <v>1.268598031771653</v>
      </c>
      <c r="AK520" s="16">
        <f t="shared" si="284"/>
        <v>0.45267996533218491</v>
      </c>
      <c r="AL520" s="47">
        <f t="shared" si="285"/>
        <v>-0.89550628693685563</v>
      </c>
      <c r="AM520" s="16">
        <f t="shared" si="286"/>
        <v>-1.1547308243825858</v>
      </c>
      <c r="AN520" s="16">
        <f t="shared" si="287"/>
        <v>1.7238137472210833</v>
      </c>
      <c r="AO520" s="16">
        <f t="shared" si="288"/>
        <v>-1.319934536661262</v>
      </c>
      <c r="AP520" s="16">
        <f t="shared" si="289"/>
        <v>-0.94812806441446129</v>
      </c>
      <c r="AQ520" s="16">
        <f t="shared" si="290"/>
        <v>0.44327696277857148</v>
      </c>
      <c r="AS520" s="4">
        <v>9.859999999999999E-4</v>
      </c>
      <c r="AT520" s="4">
        <v>0.12956699999999999</v>
      </c>
      <c r="AU520" s="14">
        <v>8.1899999999999996E-4</v>
      </c>
      <c r="AV520" s="4">
        <v>1.889796</v>
      </c>
      <c r="AW520" s="4">
        <v>0.39950000000000002</v>
      </c>
      <c r="AX520" s="4">
        <v>0.16777600000000001</v>
      </c>
      <c r="AY520" s="14">
        <v>8.7500000000000002E-4</v>
      </c>
      <c r="AZ520" s="38">
        <v>0.58510799999999996</v>
      </c>
      <c r="BA520" s="4">
        <v>2.832055</v>
      </c>
      <c r="BB520" s="4">
        <v>2.7043430000000002</v>
      </c>
      <c r="BC520" s="4">
        <f t="shared" si="262"/>
        <v>1.0472247788094926</v>
      </c>
      <c r="BD520" s="4">
        <v>177.392731</v>
      </c>
      <c r="BE520" s="4">
        <v>2.9480680000000001</v>
      </c>
      <c r="BF520" s="4">
        <v>0.60388399999999998</v>
      </c>
      <c r="BG520" s="4">
        <v>0.806585</v>
      </c>
      <c r="BH520" s="4">
        <v>0.64189799999999997</v>
      </c>
      <c r="BI520" s="38">
        <v>0.128329</v>
      </c>
      <c r="BJ520" s="4">
        <v>902.54439500000001</v>
      </c>
      <c r="BK520" s="4">
        <v>0.25372600000000001</v>
      </c>
      <c r="BL520" s="4">
        <v>6.9282029999999999</v>
      </c>
      <c r="BM520" s="4">
        <v>6.7015830000000003</v>
      </c>
      <c r="BN520" s="4">
        <v>0.17907400000000001</v>
      </c>
      <c r="BP520" s="11">
        <v>209.5</v>
      </c>
      <c r="BQ520" s="40">
        <v>25.998116</v>
      </c>
      <c r="BR520" s="40">
        <v>29.331339</v>
      </c>
      <c r="BS520" s="39">
        <v>22.469069000000001</v>
      </c>
      <c r="BT520" s="39">
        <v>54.124577000000002</v>
      </c>
      <c r="BU520" s="40">
        <v>1.266556</v>
      </c>
      <c r="BV520" s="40">
        <v>66.176338000000001</v>
      </c>
      <c r="BW520" s="39">
        <v>51.351748999999998</v>
      </c>
      <c r="BX520" s="39">
        <v>63.320960999999997</v>
      </c>
      <c r="BY520" s="40">
        <v>1.8495379999999999</v>
      </c>
      <c r="BZ520" s="40">
        <v>0.51515</v>
      </c>
      <c r="CA520" s="39">
        <v>3.1107930000000001</v>
      </c>
      <c r="CB520" s="39">
        <v>4.492324</v>
      </c>
      <c r="CC520" s="39">
        <v>9.1270410000000002</v>
      </c>
      <c r="CD520" s="39">
        <v>11.772873000000001</v>
      </c>
      <c r="CE520" s="39">
        <v>11.0213</v>
      </c>
      <c r="CF520" s="40">
        <v>1.3452599999999999</v>
      </c>
      <c r="CG520" s="40">
        <v>13.047001</v>
      </c>
      <c r="CH520" s="40">
        <v>0.73224900000000004</v>
      </c>
      <c r="CI520" s="40">
        <v>0.73243499999999995</v>
      </c>
      <c r="CJ520" s="40">
        <v>0.81628599999999996</v>
      </c>
      <c r="CK520" s="40">
        <v>22.563002000000001</v>
      </c>
      <c r="CL520" s="40">
        <v>0.100485</v>
      </c>
      <c r="CM520" s="41">
        <v>24.959842999999999</v>
      </c>
      <c r="CN520" s="41">
        <v>30.896184999999999</v>
      </c>
      <c r="CO520" s="11">
        <v>756.741176</v>
      </c>
      <c r="CP520" s="40">
        <v>69.641823000000002</v>
      </c>
      <c r="CQ520" s="40">
        <v>20.061275999999999</v>
      </c>
      <c r="CR520" s="40">
        <v>4.2029079999999999</v>
      </c>
      <c r="CS520" s="40">
        <v>28.418001</v>
      </c>
      <c r="CT520" s="40">
        <v>1.318211</v>
      </c>
      <c r="CU520" s="40">
        <v>23.115002</v>
      </c>
      <c r="CV520" s="40">
        <v>0.150979</v>
      </c>
      <c r="CW520" s="40">
        <v>8.5827969999999993</v>
      </c>
      <c r="CX520" s="40">
        <v>22.622461000000001</v>
      </c>
      <c r="CY520" s="40">
        <v>1.4269270000000001</v>
      </c>
      <c r="CZ520" s="40">
        <v>6.8468470000000003</v>
      </c>
      <c r="DA520" s="40">
        <v>3.483822</v>
      </c>
      <c r="DB520" s="40">
        <v>2.6876359999999999</v>
      </c>
      <c r="DC520" s="40">
        <v>0.93875500000000001</v>
      </c>
    </row>
    <row r="521" spans="1:107" x14ac:dyDescent="0.25">
      <c r="A521" s="4" t="s">
        <v>726</v>
      </c>
      <c r="B521" s="4" t="s">
        <v>56</v>
      </c>
      <c r="C521" s="4" t="s">
        <v>149</v>
      </c>
      <c r="D521" s="4">
        <f t="shared" si="259"/>
        <v>0.64046099999999995</v>
      </c>
      <c r="E521" s="4">
        <f t="shared" si="260"/>
        <v>0.12908600000000001</v>
      </c>
      <c r="F521" s="4">
        <f t="shared" si="261"/>
        <v>0.76954699999999998</v>
      </c>
      <c r="H521" s="4">
        <v>2.3222971479674888</v>
      </c>
      <c r="I521" s="4">
        <v>1.6713297989724492</v>
      </c>
      <c r="J521" s="4">
        <v>1.7158146468017264</v>
      </c>
      <c r="K521" s="4">
        <v>1.1733292971304665</v>
      </c>
      <c r="L521" s="4">
        <v>1.9272453000995295</v>
      </c>
      <c r="M521" s="4">
        <v>1.6814086446704897</v>
      </c>
      <c r="O521" s="9">
        <f t="shared" si="263"/>
        <v>3.2451992641530163</v>
      </c>
      <c r="P521" s="9">
        <f t="shared" si="264"/>
        <v>3.015118362145305</v>
      </c>
      <c r="Q521" s="9">
        <f t="shared" si="265"/>
        <v>3.1554882661636205</v>
      </c>
      <c r="R521" s="9">
        <f t="shared" si="266"/>
        <v>3.0287887512761658</v>
      </c>
      <c r="S521" s="9">
        <f t="shared" si="267"/>
        <v>3.1581219754699164</v>
      </c>
      <c r="T521" s="9">
        <f t="shared" si="268"/>
        <v>3.0055813912890788</v>
      </c>
      <c r="V521" s="16">
        <f t="shared" si="269"/>
        <v>-2.330151508325512E-2</v>
      </c>
      <c r="W521" s="16">
        <f t="shared" si="270"/>
        <v>-1.1970334154146163</v>
      </c>
      <c r="X521" s="16">
        <f t="shared" si="271"/>
        <v>1.4023140444007995</v>
      </c>
      <c r="Y521" s="16">
        <f t="shared" si="272"/>
        <v>-0.7868755595828193</v>
      </c>
      <c r="Z521" s="16">
        <f t="shared" si="273"/>
        <v>-1.0508229321559841</v>
      </c>
      <c r="AA521" s="16">
        <f t="shared" si="274"/>
        <v>0.61153113267499704</v>
      </c>
      <c r="AB521" s="16">
        <f t="shared" si="275"/>
        <v>1.199243823025228</v>
      </c>
      <c r="AC521" s="47">
        <f t="shared" si="276"/>
        <v>1.1665584284350958</v>
      </c>
      <c r="AD521" s="16">
        <f t="shared" si="277"/>
        <v>-1.0411771245903918</v>
      </c>
      <c r="AE521" s="16">
        <f t="shared" si="278"/>
        <v>0.69464869094149917</v>
      </c>
      <c r="AF521" s="16">
        <f t="shared" si="279"/>
        <v>-0.96410967647055823</v>
      </c>
      <c r="AG521" s="16">
        <f t="shared" si="280"/>
        <v>7.2522362563406287E-2</v>
      </c>
      <c r="AH521" s="16">
        <f t="shared" si="281"/>
        <v>-0.83318603397473168</v>
      </c>
      <c r="AI521" s="16">
        <f t="shared" si="282"/>
        <v>-0.79954699755226355</v>
      </c>
      <c r="AJ521" s="16">
        <f t="shared" si="283"/>
        <v>-0.74423145614800312</v>
      </c>
      <c r="AK521" s="16">
        <f t="shared" si="284"/>
        <v>0.44843944733085978</v>
      </c>
      <c r="AL521" s="47">
        <f t="shared" si="285"/>
        <v>-0.89347468191563895</v>
      </c>
      <c r="AM521" s="16">
        <f t="shared" si="286"/>
        <v>-1.3287883377363929</v>
      </c>
      <c r="AN521" s="16">
        <f t="shared" si="287"/>
        <v>1.8193986498629837</v>
      </c>
      <c r="AO521" s="16">
        <f t="shared" si="288"/>
        <v>-1.3150939514975395</v>
      </c>
      <c r="AP521" s="16">
        <f t="shared" si="289"/>
        <v>-0.91886745273903647</v>
      </c>
      <c r="AQ521" s="16">
        <f t="shared" si="290"/>
        <v>0.94374931286247865</v>
      </c>
      <c r="AS521" s="4">
        <v>9.9700000000000006E-4</v>
      </c>
      <c r="AT521" s="4">
        <v>0.123782</v>
      </c>
      <c r="AU521" s="14">
        <v>8.34E-4</v>
      </c>
      <c r="AV521" s="4">
        <v>0.78772500000000001</v>
      </c>
      <c r="AW521" s="4">
        <v>0.38817499999999999</v>
      </c>
      <c r="AX521" s="4">
        <v>0.17296300000000001</v>
      </c>
      <c r="AY521" s="14">
        <v>8.8900000000000003E-4</v>
      </c>
      <c r="AZ521" s="38">
        <v>0.586897</v>
      </c>
      <c r="BA521" s="4">
        <v>2.5848420000000001</v>
      </c>
      <c r="BB521" s="4">
        <v>2.9965030000000001</v>
      </c>
      <c r="BC521" s="4">
        <f t="shared" si="262"/>
        <v>0.86261952682843968</v>
      </c>
      <c r="BD521" s="4">
        <v>179.48671300000001</v>
      </c>
      <c r="BE521" s="4">
        <v>0</v>
      </c>
      <c r="BF521" s="4">
        <v>0</v>
      </c>
      <c r="BG521" s="4">
        <v>0</v>
      </c>
      <c r="BH521" s="4">
        <v>0.64046099999999995</v>
      </c>
      <c r="BI521" s="38">
        <v>0.12908600000000001</v>
      </c>
      <c r="BJ521" s="4">
        <v>846.34794799999997</v>
      </c>
      <c r="BK521" s="4">
        <v>0.25810699999999998</v>
      </c>
      <c r="BL521" s="4">
        <v>6.9293579999999997</v>
      </c>
      <c r="BM521" s="4">
        <v>6.811585</v>
      </c>
      <c r="BN521" s="4">
        <v>0.18521000000000001</v>
      </c>
      <c r="BP521" s="11">
        <v>214.444444</v>
      </c>
      <c r="BQ521" s="40">
        <v>26.198321</v>
      </c>
      <c r="BR521" s="40">
        <v>28.651793999999999</v>
      </c>
      <c r="BS521" s="39">
        <v>22.739246000000001</v>
      </c>
      <c r="BT521" s="39">
        <v>53.995722000000001</v>
      </c>
      <c r="BU521" s="40">
        <v>1.298689</v>
      </c>
      <c r="BV521" s="40">
        <v>67.205147999999994</v>
      </c>
      <c r="BW521" s="39">
        <v>52.126997000000003</v>
      </c>
      <c r="BX521" s="39">
        <v>64.725250000000003</v>
      </c>
      <c r="BY521" s="40">
        <v>1.874673</v>
      </c>
      <c r="BZ521" s="40">
        <v>0.50574699999999995</v>
      </c>
      <c r="CA521" s="39">
        <v>3.1518480000000002</v>
      </c>
      <c r="CB521" s="39">
        <v>3.8165089999999999</v>
      </c>
      <c r="CC521" s="39">
        <v>8.592428</v>
      </c>
      <c r="CD521" s="39">
        <v>12.357962000000001</v>
      </c>
      <c r="CE521" s="39">
        <v>11.050132</v>
      </c>
      <c r="CF521" s="40">
        <v>1.3537360000000001</v>
      </c>
      <c r="CG521" s="40">
        <v>13.404667</v>
      </c>
      <c r="CH521" s="40">
        <v>0.70058100000000001</v>
      </c>
      <c r="CI521" s="40">
        <v>0.76504799999999995</v>
      </c>
      <c r="CJ521" s="40">
        <v>0.84118099999999996</v>
      </c>
      <c r="CK521" s="40">
        <v>20.246001</v>
      </c>
      <c r="CL521" s="40">
        <v>8.4623000000000004E-2</v>
      </c>
      <c r="CM521" s="41">
        <v>24.711295</v>
      </c>
      <c r="CN521" s="41">
        <v>31.246434000000001</v>
      </c>
      <c r="CO521" s="11">
        <v>707.95196499999997</v>
      </c>
      <c r="CP521" s="40">
        <v>66.763651999999993</v>
      </c>
      <c r="CQ521" s="40">
        <v>20.093124</v>
      </c>
      <c r="CR521" s="40">
        <v>4.2097020000000001</v>
      </c>
      <c r="CS521" s="40">
        <v>28.318667999999999</v>
      </c>
      <c r="CT521" s="40">
        <v>1.273911</v>
      </c>
      <c r="CU521" s="40">
        <v>17.447889</v>
      </c>
      <c r="CV521" s="40">
        <v>0.15598899999999999</v>
      </c>
      <c r="CW521" s="40">
        <v>7.518878</v>
      </c>
      <c r="CX521" s="40">
        <v>27.751318000000001</v>
      </c>
      <c r="CY521" s="40">
        <v>1.3546149999999999</v>
      </c>
      <c r="CZ521" s="40">
        <v>6.9980549999999999</v>
      </c>
      <c r="DA521" s="40">
        <v>3.7608700000000002</v>
      </c>
      <c r="DB521" s="40">
        <v>2.7479840000000002</v>
      </c>
      <c r="DC521" s="40">
        <v>0.91087899999999999</v>
      </c>
    </row>
    <row r="522" spans="1:107" x14ac:dyDescent="0.25">
      <c r="A522" s="4" t="s">
        <v>583</v>
      </c>
      <c r="B522" s="4" t="s">
        <v>56</v>
      </c>
      <c r="C522" s="4" t="s">
        <v>146</v>
      </c>
      <c r="D522" s="4">
        <f t="shared" si="259"/>
        <v>0.72827200000000003</v>
      </c>
      <c r="E522" s="4">
        <f t="shared" si="260"/>
        <v>2.6627999999999999E-2</v>
      </c>
      <c r="F522" s="4">
        <f t="shared" si="261"/>
        <v>0.75490000000000002</v>
      </c>
      <c r="H522" s="4">
        <v>0.85331016058305609</v>
      </c>
      <c r="I522" s="4">
        <v>1.4308836007520929</v>
      </c>
      <c r="J522" s="4">
        <v>1.5248593105114852</v>
      </c>
      <c r="K522" s="4">
        <v>1.2270270287300264</v>
      </c>
      <c r="L522" s="4">
        <v>1.285742637579298</v>
      </c>
      <c r="M522" s="4">
        <v>1.0726452458841573</v>
      </c>
      <c r="O522" s="9">
        <f t="shared" si="263"/>
        <v>3.0863494587352438</v>
      </c>
      <c r="P522" s="9">
        <f t="shared" si="264"/>
        <v>2.5689509916018411</v>
      </c>
      <c r="Q522" s="9">
        <f t="shared" si="265"/>
        <v>2.5338371613046178</v>
      </c>
      <c r="R522" s="9">
        <f t="shared" si="266"/>
        <v>2.4192636876020961</v>
      </c>
      <c r="S522" s="9">
        <f t="shared" si="267"/>
        <v>2.7541881232518222</v>
      </c>
      <c r="T522" s="9">
        <f t="shared" si="268"/>
        <v>2.9559912056041719</v>
      </c>
      <c r="V522" s="16">
        <f t="shared" si="269"/>
        <v>0.50820266693460758</v>
      </c>
      <c r="W522" s="16">
        <f t="shared" si="270"/>
        <v>-1.0406820442526217</v>
      </c>
      <c r="X522" s="16">
        <f t="shared" si="271"/>
        <v>1.7803094985030947</v>
      </c>
      <c r="Y522" s="16">
        <f t="shared" si="272"/>
        <v>-1.0268359187075746</v>
      </c>
      <c r="Z522" s="16">
        <f t="shared" si="273"/>
        <v>-1.4347794438409354</v>
      </c>
      <c r="AA522" s="16">
        <f t="shared" si="274"/>
        <v>1.1090130477328022</v>
      </c>
      <c r="AB522" s="16">
        <f t="shared" si="275"/>
        <v>1.7537280509147664</v>
      </c>
      <c r="AC522" s="47">
        <f t="shared" si="276"/>
        <v>0.99764271140537819</v>
      </c>
      <c r="AD522" s="16">
        <f t="shared" si="277"/>
        <v>-1.6817092182970697</v>
      </c>
      <c r="AE522" s="16">
        <f t="shared" si="278"/>
        <v>3.7464355193596659</v>
      </c>
      <c r="AF522" s="16">
        <f t="shared" si="279"/>
        <v>-1.8699918501877557</v>
      </c>
      <c r="AG522" s="16">
        <f t="shared" si="280"/>
        <v>-1.1245858519497973E-2</v>
      </c>
      <c r="AH522" s="16">
        <f t="shared" si="281"/>
        <v>1.1705273355396946</v>
      </c>
      <c r="AI522" s="16">
        <f t="shared" si="282"/>
        <v>0.83144193147327772</v>
      </c>
      <c r="AJ522" s="16">
        <f t="shared" si="283"/>
        <v>1.0415777869431144</v>
      </c>
      <c r="AK522" s="16">
        <f t="shared" si="284"/>
        <v>0.70756549201726071</v>
      </c>
      <c r="AL522" s="47">
        <f t="shared" si="285"/>
        <v>-1.1684471882086664</v>
      </c>
      <c r="AM522" s="16">
        <f t="shared" si="286"/>
        <v>-1.4959090471957732</v>
      </c>
      <c r="AN522" s="16">
        <f t="shared" si="287"/>
        <v>1.1162027100893073</v>
      </c>
      <c r="AO522" s="16">
        <f t="shared" si="288"/>
        <v>-1.9549983552276335</v>
      </c>
      <c r="AP522" s="16">
        <f t="shared" si="289"/>
        <v>-1.1042103734200774</v>
      </c>
      <c r="AQ522" s="16">
        <f t="shared" si="290"/>
        <v>0.11718692763589532</v>
      </c>
      <c r="AS522" s="4">
        <v>1.07E-3</v>
      </c>
      <c r="AT522" s="4">
        <v>0.14480699999999999</v>
      </c>
      <c r="AU522" s="14">
        <v>8.8400000000000002E-4</v>
      </c>
      <c r="AV522" s="4">
        <v>0.48772500000000002</v>
      </c>
      <c r="AW522" s="4">
        <v>0.33668199999999998</v>
      </c>
      <c r="AX522" s="4">
        <v>0.211508</v>
      </c>
      <c r="AY522" s="14">
        <v>9.4600000000000001E-4</v>
      </c>
      <c r="AZ522" s="38">
        <v>0.56348100000000001</v>
      </c>
      <c r="BA522" s="4">
        <v>2.3027880000000001</v>
      </c>
      <c r="BB522" s="4">
        <v>4.821625</v>
      </c>
      <c r="BC522" s="4">
        <f t="shared" si="262"/>
        <v>0.47759583128094785</v>
      </c>
      <c r="BD522" s="4">
        <v>177.90610899999999</v>
      </c>
      <c r="BE522" s="4">
        <v>3.112311</v>
      </c>
      <c r="BF522" s="4">
        <v>0.46310400000000002</v>
      </c>
      <c r="BG522" s="4">
        <v>0.71561300000000005</v>
      </c>
      <c r="BH522" s="4">
        <v>0.72827200000000003</v>
      </c>
      <c r="BI522" s="38">
        <v>2.6627999999999999E-2</v>
      </c>
      <c r="BJ522" s="4">
        <v>792.39112699999998</v>
      </c>
      <c r="BK522" s="4">
        <v>0.22587699999999999</v>
      </c>
      <c r="BL522" s="4">
        <v>6.7766719999999996</v>
      </c>
      <c r="BM522" s="4">
        <v>6.1148090000000002</v>
      </c>
      <c r="BN522" s="4">
        <v>0.17507600000000001</v>
      </c>
      <c r="BP522" s="11">
        <v>178.77777800000001</v>
      </c>
      <c r="BQ522" s="40">
        <v>28.965699999999998</v>
      </c>
      <c r="BR522" s="40">
        <v>16.959135</v>
      </c>
      <c r="BS522" s="39">
        <v>22.008631999999999</v>
      </c>
      <c r="BT522" s="39">
        <v>25.326293</v>
      </c>
      <c r="BU522" s="40">
        <v>0.70868200000000003</v>
      </c>
      <c r="BV522" s="40">
        <v>39.635745999999997</v>
      </c>
      <c r="BW522" s="39">
        <v>49.72504</v>
      </c>
      <c r="BX522" s="39">
        <v>51.475214999999999</v>
      </c>
      <c r="BY522" s="40">
        <v>1.8452789999999999</v>
      </c>
      <c r="BZ522" s="40">
        <v>0.30692000000000003</v>
      </c>
      <c r="CA522" s="39">
        <v>3.2166260000000002</v>
      </c>
      <c r="CB522" s="39">
        <v>1.7273480000000001</v>
      </c>
      <c r="CC522" s="39">
        <v>1.344949</v>
      </c>
      <c r="CD522" s="39">
        <v>9.6368320000000001</v>
      </c>
      <c r="CE522" s="39">
        <v>9.0007599999999996</v>
      </c>
      <c r="CF522" s="40">
        <v>1.25814</v>
      </c>
      <c r="CG522" s="40">
        <v>0.91833299999999995</v>
      </c>
      <c r="CH522" s="40">
        <v>0.50118099999999999</v>
      </c>
      <c r="CI522" s="40">
        <v>0.527752</v>
      </c>
      <c r="CJ522" s="40">
        <v>0.61588600000000004</v>
      </c>
      <c r="CK522" s="40">
        <v>16.400112</v>
      </c>
      <c r="CL522" s="40">
        <v>-0.12851599999999999</v>
      </c>
      <c r="CM522" s="41">
        <v>19.428111000000001</v>
      </c>
      <c r="CN522" s="41">
        <v>21.516027999999999</v>
      </c>
      <c r="CO522" s="11">
        <v>539.47603400000003</v>
      </c>
      <c r="CP522" s="40">
        <v>52.280571000000002</v>
      </c>
      <c r="CQ522" s="40">
        <v>19.275264</v>
      </c>
      <c r="CR522" s="40">
        <v>3.6359499999999998</v>
      </c>
      <c r="CS522" s="40">
        <v>21.858111999999998</v>
      </c>
      <c r="CT522" s="40">
        <v>1.0653999999999999</v>
      </c>
      <c r="CU522" s="40">
        <v>14.988445</v>
      </c>
      <c r="CV522" s="40">
        <v>-5.9164000000000001E-2</v>
      </c>
      <c r="CW522" s="40">
        <v>5.6761799999999996</v>
      </c>
      <c r="CX522" s="40">
        <v>19.450427000000001</v>
      </c>
      <c r="CY522" s="40">
        <v>0.78713599999999995</v>
      </c>
      <c r="CZ522" s="40">
        <v>4.734801</v>
      </c>
      <c r="DA522" s="40">
        <v>2.6754440000000002</v>
      </c>
      <c r="DB522" s="40">
        <v>2.4448379999999998</v>
      </c>
      <c r="DC522" s="40">
        <v>0.56171499999999996</v>
      </c>
    </row>
    <row r="523" spans="1:107" x14ac:dyDescent="0.25">
      <c r="A523" s="4" t="s">
        <v>514</v>
      </c>
      <c r="B523" s="4" t="s">
        <v>56</v>
      </c>
      <c r="C523" s="4" t="s">
        <v>114</v>
      </c>
      <c r="D523" s="4">
        <f t="shared" si="259"/>
        <v>0.74867899999999998</v>
      </c>
      <c r="E523" s="4">
        <f t="shared" si="260"/>
        <v>2.7030000000000001E-3</v>
      </c>
      <c r="F523" s="4">
        <f t="shared" si="261"/>
        <v>0.75138199999999999</v>
      </c>
      <c r="H523" s="4">
        <v>1.0249882874529832</v>
      </c>
      <c r="I523" s="4">
        <v>1.0952919817587801</v>
      </c>
      <c r="J523" s="4">
        <v>1.1197722821585645</v>
      </c>
      <c r="K523" s="4">
        <v>1.0497599062453056</v>
      </c>
      <c r="L523" s="4">
        <v>1.0936910361706835</v>
      </c>
      <c r="M523" s="4">
        <v>1.0665000166028828</v>
      </c>
      <c r="O523" s="9">
        <f t="shared" si="263"/>
        <v>3.0455464647154287</v>
      </c>
      <c r="P523" s="9">
        <f t="shared" si="264"/>
        <v>2.8127269759055409</v>
      </c>
      <c r="Q523" s="9">
        <f t="shared" si="265"/>
        <v>3.1192802583430046</v>
      </c>
      <c r="R523" s="9">
        <f t="shared" si="266"/>
        <v>2.639554913985902</v>
      </c>
      <c r="S523" s="9">
        <f t="shared" si="267"/>
        <v>3.0759441207974212</v>
      </c>
      <c r="T523" s="9">
        <f t="shared" si="268"/>
        <v>3.0330484289343573</v>
      </c>
      <c r="V523" s="16">
        <f t="shared" si="269"/>
        <v>0.72662904310633269</v>
      </c>
      <c r="W523" s="16">
        <f t="shared" si="270"/>
        <v>-1.1866670034574309</v>
      </c>
      <c r="X523" s="16">
        <f t="shared" si="271"/>
        <v>2.1129454981131142</v>
      </c>
      <c r="Y523" s="16">
        <f t="shared" si="272"/>
        <v>-1.3520957865582706</v>
      </c>
      <c r="Z523" s="16">
        <f t="shared" si="273"/>
        <v>-1.4917693185580438</v>
      </c>
      <c r="AA523" s="16">
        <f t="shared" si="274"/>
        <v>1.5937820379927883</v>
      </c>
      <c r="AB523" s="16">
        <f t="shared" si="275"/>
        <v>2.1331119963128713</v>
      </c>
      <c r="AC523" s="47">
        <f t="shared" si="276"/>
        <v>1.2317990222520063</v>
      </c>
      <c r="AD523" s="16">
        <f t="shared" si="277"/>
        <v>-1.7677466398623412</v>
      </c>
      <c r="AE523" s="16">
        <f t="shared" si="278"/>
        <v>1.7051690591469624</v>
      </c>
      <c r="AF523" s="16">
        <f t="shared" si="279"/>
        <v>-1.5137880208182337</v>
      </c>
      <c r="AG523" s="16">
        <f t="shared" si="280"/>
        <v>1.0837688567692783</v>
      </c>
      <c r="AH523" s="16">
        <f t="shared" si="281"/>
        <v>1.3785617883770473</v>
      </c>
      <c r="AI523" s="16">
        <f t="shared" si="282"/>
        <v>1.6551599465260451</v>
      </c>
      <c r="AJ523" s="16">
        <f t="shared" si="283"/>
        <v>2.0847624139155845</v>
      </c>
      <c r="AK523" s="16">
        <f t="shared" si="284"/>
        <v>0.76778556915925167</v>
      </c>
      <c r="AL523" s="47">
        <f t="shared" si="285"/>
        <v>-1.2326561051605949</v>
      </c>
      <c r="AM523" s="16">
        <f t="shared" si="286"/>
        <v>1.053400057901497</v>
      </c>
      <c r="AN523" s="16">
        <f t="shared" si="287"/>
        <v>0.8409024814804259</v>
      </c>
      <c r="AO523" s="16">
        <f t="shared" si="288"/>
        <v>0.73894864122318471</v>
      </c>
      <c r="AP523" s="16">
        <f t="shared" si="289"/>
        <v>-0.21417248188402865</v>
      </c>
      <c r="AQ523" s="16">
        <f t="shared" si="290"/>
        <v>0.5374825632262421</v>
      </c>
      <c r="AS523" s="4">
        <v>1.1000000000000001E-3</v>
      </c>
      <c r="AT523" s="4">
        <v>0.12517600000000001</v>
      </c>
      <c r="AU523" s="14">
        <v>9.2800000000000001E-4</v>
      </c>
      <c r="AV523" s="4">
        <v>8.1083000000000002E-2</v>
      </c>
      <c r="AW523" s="4">
        <v>0.32903900000000003</v>
      </c>
      <c r="AX523" s="4">
        <v>0.24906800000000001</v>
      </c>
      <c r="AY523" s="14">
        <v>9.8499999999999998E-4</v>
      </c>
      <c r="AZ523" s="38">
        <v>0.59594100000000005</v>
      </c>
      <c r="BA523" s="4">
        <v>2.2649020000000002</v>
      </c>
      <c r="BB523" s="4">
        <v>3.6008450000000001</v>
      </c>
      <c r="BC523" s="4">
        <f t="shared" si="262"/>
        <v>0.62899180608995953</v>
      </c>
      <c r="BD523" s="4">
        <v>198.567699</v>
      </c>
      <c r="BE523" s="4">
        <v>3.4354450000000001</v>
      </c>
      <c r="BF523" s="4">
        <v>0.69699100000000003</v>
      </c>
      <c r="BG523" s="4">
        <v>1.13364</v>
      </c>
      <c r="BH523" s="4">
        <v>0.74867899999999998</v>
      </c>
      <c r="BI523" s="38">
        <v>2.7030000000000001E-3</v>
      </c>
      <c r="BJ523" s="4">
        <v>1615.4645539999999</v>
      </c>
      <c r="BK523" s="4">
        <v>0.213259</v>
      </c>
      <c r="BL523" s="4">
        <v>7.4194680000000002</v>
      </c>
      <c r="BM523" s="4">
        <v>9.4608070000000009</v>
      </c>
      <c r="BN523" s="4">
        <v>0.180229</v>
      </c>
      <c r="BP523" s="11">
        <v>185.125</v>
      </c>
      <c r="BQ523" s="40">
        <v>44.031683000000001</v>
      </c>
      <c r="BR523" s="40">
        <v>48.203605000000003</v>
      </c>
      <c r="BS523" s="39">
        <v>16.964566999999999</v>
      </c>
      <c r="BT523" s="39">
        <v>34.447006000000002</v>
      </c>
      <c r="BU523" s="40">
        <v>0.74951000000000001</v>
      </c>
      <c r="BV523" s="40">
        <v>80.331963999999999</v>
      </c>
      <c r="BW523" s="39">
        <v>60.334902999999997</v>
      </c>
      <c r="BX523" s="39">
        <v>97.889633000000003</v>
      </c>
      <c r="BY523" s="40">
        <v>2.6644290000000002</v>
      </c>
      <c r="BZ523" s="40">
        <v>0.57135199999999997</v>
      </c>
      <c r="CA523" s="39">
        <v>3.9680029999999999</v>
      </c>
      <c r="CB523" s="39">
        <v>7.6235239999999997</v>
      </c>
      <c r="CC523" s="39">
        <v>8.7594940000000001</v>
      </c>
      <c r="CD523" s="39">
        <v>10.288391000000001</v>
      </c>
      <c r="CE523" s="39">
        <v>9.2162799999999994</v>
      </c>
      <c r="CF523" s="40">
        <v>1.4972799999999999</v>
      </c>
      <c r="CG523" s="40">
        <v>20.282626</v>
      </c>
      <c r="CH523" s="40">
        <v>1.654293</v>
      </c>
      <c r="CI523" s="40">
        <v>1.7766850000000001</v>
      </c>
      <c r="CJ523" s="40">
        <v>2.2416459999999998</v>
      </c>
      <c r="CK523" s="40">
        <v>17.625125000000001</v>
      </c>
      <c r="CL523" s="40">
        <v>-4.9162999999999998E-2</v>
      </c>
      <c r="CM523" s="41">
        <v>28.468392999999999</v>
      </c>
      <c r="CN523" s="41">
        <v>36.456809999999997</v>
      </c>
      <c r="CO523" s="11">
        <v>659.14044200000001</v>
      </c>
      <c r="CP523" s="40">
        <v>81.654105000000001</v>
      </c>
      <c r="CQ523" s="40">
        <v>18.529308</v>
      </c>
      <c r="CR523" s="40">
        <v>5.2144789999999999</v>
      </c>
      <c r="CS523" s="40">
        <v>32.791626000000001</v>
      </c>
      <c r="CT523" s="40">
        <v>1.3182970000000001</v>
      </c>
      <c r="CU523" s="40">
        <v>13.566250999999999</v>
      </c>
      <c r="CV523" s="40">
        <v>5.0571999999999999E-2</v>
      </c>
      <c r="CW523" s="40">
        <v>5.8715549999999999</v>
      </c>
      <c r="CX523" s="40">
        <v>23.167494000000001</v>
      </c>
      <c r="CY523" s="40">
        <v>1.4635069999999999</v>
      </c>
      <c r="CZ523" s="40">
        <v>6.646471</v>
      </c>
      <c r="DA523" s="40">
        <v>3.730944</v>
      </c>
      <c r="DB523" s="40">
        <v>3.2008030000000001</v>
      </c>
      <c r="DC523" s="40">
        <v>1.0268619999999999</v>
      </c>
    </row>
    <row r="524" spans="1:107" x14ac:dyDescent="0.25">
      <c r="A524" s="4" t="s">
        <v>435</v>
      </c>
      <c r="B524" s="4" t="s">
        <v>56</v>
      </c>
      <c r="C524" s="4" t="s">
        <v>87</v>
      </c>
      <c r="D524" s="4">
        <f t="shared" si="259"/>
        <v>0.74988900000000003</v>
      </c>
      <c r="E524" s="4">
        <f t="shared" si="260"/>
        <v>1.1900000000000001E-3</v>
      </c>
      <c r="F524" s="4">
        <f t="shared" si="261"/>
        <v>0.75107900000000005</v>
      </c>
      <c r="H524" s="4">
        <v>0.89374379002488769</v>
      </c>
      <c r="I524" s="4">
        <v>0.88899743632435257</v>
      </c>
      <c r="J524" s="4">
        <v>0.89619011651766312</v>
      </c>
      <c r="K524" s="4">
        <v>1.1163221129452299</v>
      </c>
      <c r="L524" s="4">
        <v>0.90429120452231615</v>
      </c>
      <c r="M524" s="4">
        <v>0.82922994064836342</v>
      </c>
      <c r="O524" s="9">
        <f t="shared" si="263"/>
        <v>2.7922016387861688</v>
      </c>
      <c r="P524" s="9">
        <f t="shared" si="264"/>
        <v>2.8194834050265984</v>
      </c>
      <c r="Q524" s="9">
        <f t="shared" si="265"/>
        <v>2.9843830106617566</v>
      </c>
      <c r="R524" s="9">
        <f t="shared" si="266"/>
        <v>2.6209304853665985</v>
      </c>
      <c r="S524" s="9">
        <f t="shared" si="267"/>
        <v>2.9475676297275726</v>
      </c>
      <c r="T524" s="9">
        <f t="shared" si="268"/>
        <v>2.9036744726660144</v>
      </c>
      <c r="V524" s="16">
        <f t="shared" si="269"/>
        <v>1.4765596012959206</v>
      </c>
      <c r="W524" s="16">
        <f t="shared" si="270"/>
        <v>-1.1231894622332319</v>
      </c>
      <c r="X524" s="16">
        <f t="shared" si="271"/>
        <v>2.687498588348602</v>
      </c>
      <c r="Y524" s="16">
        <f t="shared" si="272"/>
        <v>-1.3736314289218536</v>
      </c>
      <c r="Z524" s="16">
        <f t="shared" si="273"/>
        <v>-1.7509267286938324</v>
      </c>
      <c r="AA524" s="16">
        <f t="shared" si="274"/>
        <v>2.3442705163111497</v>
      </c>
      <c r="AB524" s="16">
        <f t="shared" si="275"/>
        <v>2.9599744414113056</v>
      </c>
      <c r="AC524" s="47">
        <f t="shared" si="276"/>
        <v>1.1634421152408339</v>
      </c>
      <c r="AD524" s="16">
        <f t="shared" si="277"/>
        <v>-1.4039236657635319</v>
      </c>
      <c r="AE524" s="16">
        <f t="shared" si="278"/>
        <v>1.7059883882361551</v>
      </c>
      <c r="AF524" s="16">
        <f t="shared" si="279"/>
        <v>-1.4093241962733265</v>
      </c>
      <c r="AG524" s="16">
        <f t="shared" si="280"/>
        <v>1.2556550770865875</v>
      </c>
      <c r="AH524" s="16">
        <f t="shared" si="281"/>
        <v>1.4202151614796115</v>
      </c>
      <c r="AI524" s="16">
        <f t="shared" si="282"/>
        <v>1.1765915674564718</v>
      </c>
      <c r="AJ524" s="16">
        <f t="shared" si="283"/>
        <v>1.5728638539033464</v>
      </c>
      <c r="AK524" s="16">
        <f t="shared" si="284"/>
        <v>0.77135622106015878</v>
      </c>
      <c r="AL524" s="47">
        <f t="shared" si="285"/>
        <v>-1.2367166314447438</v>
      </c>
      <c r="AM524" s="16">
        <f t="shared" si="286"/>
        <v>0.43372641659854216</v>
      </c>
      <c r="AN524" s="16">
        <f t="shared" si="287"/>
        <v>1.2601582425319606</v>
      </c>
      <c r="AO524" s="16">
        <f t="shared" si="288"/>
        <v>8.4874524559282044E-2</v>
      </c>
      <c r="AP524" s="16">
        <f t="shared" si="289"/>
        <v>9.6376979729199688E-2</v>
      </c>
      <c r="AQ524" s="16">
        <f t="shared" si="290"/>
        <v>1.9177781271880991</v>
      </c>
      <c r="AS524" s="4">
        <v>1.2030000000000001E-3</v>
      </c>
      <c r="AT524" s="4">
        <v>0.133712</v>
      </c>
      <c r="AU524" s="14">
        <v>1.0039999999999999E-3</v>
      </c>
      <c r="AV524" s="4">
        <v>5.4158999999999999E-2</v>
      </c>
      <c r="AW524" s="4">
        <v>0.29428300000000002</v>
      </c>
      <c r="AX524" s="4">
        <v>0.30721599999999999</v>
      </c>
      <c r="AY524" s="14">
        <v>1.07E-3</v>
      </c>
      <c r="AZ524" s="38">
        <v>0.58646500000000001</v>
      </c>
      <c r="BA524" s="4">
        <v>2.425109</v>
      </c>
      <c r="BB524" s="4">
        <v>3.6013350000000002</v>
      </c>
      <c r="BC524" s="4">
        <f t="shared" si="262"/>
        <v>0.67339167281022172</v>
      </c>
      <c r="BD524" s="4">
        <v>201.810982</v>
      </c>
      <c r="BE524" s="4">
        <v>3.5001440000000001</v>
      </c>
      <c r="BF524" s="4">
        <v>0.56110599999999999</v>
      </c>
      <c r="BG524" s="4">
        <v>0.92851099999999998</v>
      </c>
      <c r="BH524" s="4">
        <v>0.74988900000000003</v>
      </c>
      <c r="BI524" s="38">
        <v>1.1900000000000001E-3</v>
      </c>
      <c r="BJ524" s="4">
        <v>1415.395874</v>
      </c>
      <c r="BK524" s="4">
        <v>0.23247499999999999</v>
      </c>
      <c r="BL524" s="4">
        <v>7.263401</v>
      </c>
      <c r="BM524" s="4">
        <v>10.628283</v>
      </c>
      <c r="BN524" s="4">
        <v>0.19715199999999999</v>
      </c>
      <c r="BP524" s="11">
        <v>175</v>
      </c>
      <c r="BQ524" s="40">
        <v>41.162643000000003</v>
      </c>
      <c r="BR524" s="40">
        <v>25.332397</v>
      </c>
      <c r="BS524" s="39">
        <v>17.806159999999998</v>
      </c>
      <c r="BT524" s="39">
        <v>26.770835999999999</v>
      </c>
      <c r="BU524" s="40">
        <v>0.35090900000000003</v>
      </c>
      <c r="BV524" s="40">
        <v>46.320991999999997</v>
      </c>
      <c r="BW524" s="39">
        <v>59.994610000000002</v>
      </c>
      <c r="BX524" s="39">
        <v>84.090903999999995</v>
      </c>
      <c r="BY524" s="40">
        <v>2.7054719999999999</v>
      </c>
      <c r="BZ524" s="40">
        <v>0.299263</v>
      </c>
      <c r="CA524" s="39">
        <v>5.7714840000000001</v>
      </c>
      <c r="CB524" s="39">
        <v>7.5685900000000004</v>
      </c>
      <c r="CC524" s="39">
        <v>4.8441929999999997</v>
      </c>
      <c r="CD524" s="39">
        <v>8.656587</v>
      </c>
      <c r="CE524" s="39">
        <v>8.1478409999999997</v>
      </c>
      <c r="CF524" s="40">
        <v>1.361524</v>
      </c>
      <c r="CG524" s="40">
        <v>8.6530009999999997</v>
      </c>
      <c r="CH524" s="40">
        <v>1.3840060000000001</v>
      </c>
      <c r="CI524" s="40">
        <v>1.471929</v>
      </c>
      <c r="CJ524" s="40">
        <v>1.840546</v>
      </c>
      <c r="CK524" s="40">
        <v>13.286001000000001</v>
      </c>
      <c r="CL524" s="40">
        <v>-0.139797</v>
      </c>
      <c r="CM524" s="41">
        <v>26.361739</v>
      </c>
      <c r="CN524" s="41">
        <v>30.276923</v>
      </c>
      <c r="CO524" s="11">
        <v>478.98004200000003</v>
      </c>
      <c r="CP524" s="40">
        <v>63.949066000000002</v>
      </c>
      <c r="CQ524" s="40">
        <v>17.775475</v>
      </c>
      <c r="CR524" s="40">
        <v>4.6454120000000003</v>
      </c>
      <c r="CS524" s="40">
        <v>19.481000999999999</v>
      </c>
      <c r="CT524" s="40">
        <v>0.97738599999999998</v>
      </c>
      <c r="CU524" s="40">
        <v>8.3873339999999992</v>
      </c>
      <c r="CV524" s="40">
        <v>-3.6067000000000002E-2</v>
      </c>
      <c r="CW524" s="40">
        <v>5.6523159999999999</v>
      </c>
      <c r="CX524" s="40">
        <v>25.335837000000001</v>
      </c>
      <c r="CY524" s="40">
        <v>1.217249</v>
      </c>
      <c r="CZ524" s="40">
        <v>5.566338</v>
      </c>
      <c r="DA524" s="40">
        <v>3.86117</v>
      </c>
      <c r="DB524" s="40">
        <v>2.8319019999999999</v>
      </c>
      <c r="DC524" s="40">
        <v>0.76663000000000003</v>
      </c>
    </row>
    <row r="525" spans="1:107" x14ac:dyDescent="0.25">
      <c r="A525" s="4" t="s">
        <v>457</v>
      </c>
      <c r="B525" s="4" t="s">
        <v>56</v>
      </c>
      <c r="C525" s="4" t="s">
        <v>146</v>
      </c>
      <c r="D525" s="4">
        <f t="shared" si="259"/>
        <v>0.743973</v>
      </c>
      <c r="E525" s="4">
        <f t="shared" si="260"/>
        <v>2.3760000000000001E-3</v>
      </c>
      <c r="F525" s="4">
        <f t="shared" si="261"/>
        <v>0.74634900000000004</v>
      </c>
      <c r="H525" s="4">
        <v>1.0935157061447398</v>
      </c>
      <c r="I525" s="4">
        <v>0.9473621930588324</v>
      </c>
      <c r="J525" s="4">
        <v>0.81410372320296354</v>
      </c>
      <c r="K525" s="4">
        <v>0.96559489532578491</v>
      </c>
      <c r="L525" s="4">
        <v>0.96373596824050178</v>
      </c>
      <c r="M525" s="4">
        <v>1.0216903753513253</v>
      </c>
      <c r="O525" s="9">
        <f t="shared" si="263"/>
        <v>3.3133013762173187</v>
      </c>
      <c r="P525" s="9">
        <f t="shared" si="264"/>
        <v>2.6314488433956971</v>
      </c>
      <c r="Q525" s="9">
        <f t="shared" si="265"/>
        <v>2.3720893390315192</v>
      </c>
      <c r="R525" s="9">
        <f t="shared" si="266"/>
        <v>2.2457413043910082</v>
      </c>
      <c r="S525" s="9">
        <f t="shared" si="267"/>
        <v>2.6881944252320622</v>
      </c>
      <c r="T525" s="9">
        <f t="shared" si="268"/>
        <v>3.007097165989248</v>
      </c>
      <c r="V525" s="16">
        <f t="shared" si="269"/>
        <v>0.39170859964302146</v>
      </c>
      <c r="W525" s="16">
        <f t="shared" si="270"/>
        <v>-0.9782976612477241</v>
      </c>
      <c r="X525" s="16">
        <f t="shared" si="271"/>
        <v>1.5686320442058093</v>
      </c>
      <c r="Y525" s="16">
        <f t="shared" si="272"/>
        <v>-1.3745752730010776</v>
      </c>
      <c r="Z525" s="16">
        <f t="shared" si="273"/>
        <v>-1.4211415423810905</v>
      </c>
      <c r="AA525" s="16">
        <f t="shared" si="274"/>
        <v>1.0568190701872382</v>
      </c>
      <c r="AB525" s="16">
        <f t="shared" si="275"/>
        <v>1.5202610075928549</v>
      </c>
      <c r="AC525" s="47">
        <f t="shared" si="276"/>
        <v>0.77847644411818639</v>
      </c>
      <c r="AD525" s="16">
        <f t="shared" si="277"/>
        <v>-5.4264308773937122</v>
      </c>
      <c r="AE525" s="16">
        <f t="shared" si="278"/>
        <v>4.9663847632636013</v>
      </c>
      <c r="AF525" s="16">
        <f t="shared" si="279"/>
        <v>-2.7165638860612433</v>
      </c>
      <c r="AG525" s="16">
        <f t="shared" si="280"/>
        <v>0.15171047791824199</v>
      </c>
      <c r="AH525" s="16">
        <f t="shared" si="281"/>
        <v>1.170869194627431</v>
      </c>
      <c r="AI525" s="16">
        <f t="shared" si="282"/>
        <v>0.79129269114952494</v>
      </c>
      <c r="AJ525" s="16">
        <f t="shared" si="283"/>
        <v>0.84946952849666268</v>
      </c>
      <c r="AK525" s="16">
        <f t="shared" si="284"/>
        <v>0.7538983891215093</v>
      </c>
      <c r="AL525" s="47">
        <f t="shared" si="285"/>
        <v>-1.2335336941195616</v>
      </c>
      <c r="AM525" s="16">
        <f t="shared" si="286"/>
        <v>-0.82305785458875236</v>
      </c>
      <c r="AN525" s="16">
        <f t="shared" si="287"/>
        <v>1.15148250638512</v>
      </c>
      <c r="AO525" s="16">
        <f t="shared" si="288"/>
        <v>-1.1163449729527328</v>
      </c>
      <c r="AP525" s="16">
        <f t="shared" si="289"/>
        <v>-1.0307694354434671</v>
      </c>
      <c r="AQ525" s="16">
        <f t="shared" si="290"/>
        <v>1.0097340148210623</v>
      </c>
      <c r="AS525" s="4">
        <v>1.054E-3</v>
      </c>
      <c r="AT525" s="4">
        <v>0.153196</v>
      </c>
      <c r="AU525" s="14">
        <v>8.5599999999999999E-4</v>
      </c>
      <c r="AV525" s="4">
        <v>5.2978999999999998E-2</v>
      </c>
      <c r="AW525" s="4">
        <v>0.33851100000000001</v>
      </c>
      <c r="AX525" s="4">
        <v>0.20746400000000001</v>
      </c>
      <c r="AY525" s="14">
        <v>9.2199999999999997E-4</v>
      </c>
      <c r="AZ525" s="38">
        <v>0.53309899999999999</v>
      </c>
      <c r="BA525" s="4">
        <v>0.65382499999999999</v>
      </c>
      <c r="BB525" s="4">
        <v>5.5512160000000002</v>
      </c>
      <c r="BC525" s="4">
        <f t="shared" si="262"/>
        <v>0.11778050070471045</v>
      </c>
      <c r="BD525" s="4">
        <v>180.980896</v>
      </c>
      <c r="BE525" s="4">
        <v>3.1128420000000001</v>
      </c>
      <c r="BF525" s="4">
        <v>0.45170399999999999</v>
      </c>
      <c r="BG525" s="4">
        <v>0.63863099999999995</v>
      </c>
      <c r="BH525" s="4">
        <v>0.743973</v>
      </c>
      <c r="BI525" s="38">
        <v>2.3760000000000001E-3</v>
      </c>
      <c r="BJ525" s="4">
        <v>1009.628784</v>
      </c>
      <c r="BK525" s="4">
        <v>0.227494</v>
      </c>
      <c r="BL525" s="4">
        <v>6.9767809999999999</v>
      </c>
      <c r="BM525" s="4">
        <v>6.3909019999999996</v>
      </c>
      <c r="BN525" s="4">
        <v>0.18601899999999999</v>
      </c>
      <c r="BP525" s="11">
        <v>168</v>
      </c>
      <c r="BQ525" s="40">
        <v>27.051563000000002</v>
      </c>
      <c r="BR525" s="40">
        <v>12.225716</v>
      </c>
      <c r="BS525" s="39">
        <v>22.717464</v>
      </c>
      <c r="BT525" s="39">
        <v>41.129795000000001</v>
      </c>
      <c r="BU525" s="40">
        <v>0.49546699999999999</v>
      </c>
      <c r="BV525" s="40">
        <v>35.840938999999999</v>
      </c>
      <c r="BW525" s="39">
        <v>50.324190000000002</v>
      </c>
      <c r="BX525" s="39">
        <v>45.334474999999998</v>
      </c>
      <c r="BY525" s="40">
        <v>1.8244480000000001</v>
      </c>
      <c r="BZ525" s="40">
        <v>0.31675399999999998</v>
      </c>
      <c r="CA525" s="39">
        <v>3.5169630000000001</v>
      </c>
      <c r="CB525" s="39">
        <v>0</v>
      </c>
      <c r="CC525" s="39">
        <v>0</v>
      </c>
      <c r="CD525" s="39">
        <v>10.991683</v>
      </c>
      <c r="CE525" s="39">
        <v>8.0867920000000009</v>
      </c>
      <c r="CF525" s="40">
        <v>1.257733</v>
      </c>
      <c r="CG525" s="40">
        <v>-3.0000000000000001E-3</v>
      </c>
      <c r="CH525" s="40">
        <v>0.46321499999999999</v>
      </c>
      <c r="CI525" s="40">
        <v>0.59714</v>
      </c>
      <c r="CJ525" s="40">
        <v>0.652582</v>
      </c>
      <c r="CK525" s="40">
        <v>16.490002</v>
      </c>
      <c r="CL525" s="40">
        <v>-0.15218200000000001</v>
      </c>
      <c r="CM525" s="41">
        <v>16.700848000000001</v>
      </c>
      <c r="CN525" s="41">
        <v>18.392084000000001</v>
      </c>
      <c r="CO525" s="11">
        <v>457.54371600000002</v>
      </c>
      <c r="CP525" s="40">
        <v>45.320594999999997</v>
      </c>
      <c r="CQ525" s="40">
        <v>19.548964000000002</v>
      </c>
      <c r="CR525" s="40">
        <v>3.7775310000000002</v>
      </c>
      <c r="CS525" s="40">
        <v>14.483001</v>
      </c>
      <c r="CT525" s="40">
        <v>0.86585400000000001</v>
      </c>
      <c r="CU525" s="40">
        <v>13.151001000000001</v>
      </c>
      <c r="CV525" s="40">
        <v>-4.0812000000000001E-2</v>
      </c>
      <c r="CW525" s="40">
        <v>5.5192040000000002</v>
      </c>
      <c r="CX525" s="40">
        <v>16.278421000000002</v>
      </c>
      <c r="CY525" s="40">
        <v>0.54702600000000001</v>
      </c>
      <c r="CZ525" s="40">
        <v>4.2392719999999997</v>
      </c>
      <c r="DA525" s="40">
        <v>2.8940980000000001</v>
      </c>
      <c r="DB525" s="40">
        <v>2.516985</v>
      </c>
      <c r="DC525" s="40">
        <v>0.53367399999999998</v>
      </c>
    </row>
    <row r="526" spans="1:107" x14ac:dyDescent="0.25">
      <c r="A526" s="4" t="s">
        <v>416</v>
      </c>
      <c r="B526" s="4" t="s">
        <v>56</v>
      </c>
      <c r="C526" s="4" t="s">
        <v>353</v>
      </c>
      <c r="D526" s="4">
        <f t="shared" si="259"/>
        <v>0.43695600000000001</v>
      </c>
      <c r="E526" s="4">
        <f t="shared" si="260"/>
        <v>0.30890699999999999</v>
      </c>
      <c r="F526" s="4">
        <f t="shared" si="261"/>
        <v>0.74586299999999994</v>
      </c>
      <c r="H526" s="4">
        <v>0.60258642432110776</v>
      </c>
      <c r="I526" s="4">
        <v>0.93191123470179149</v>
      </c>
      <c r="J526" s="4">
        <v>0.95604746791703765</v>
      </c>
      <c r="K526" s="4">
        <v>1.0603382281764555</v>
      </c>
      <c r="L526" s="4">
        <v>0.84068009861996673</v>
      </c>
      <c r="M526" s="4">
        <v>0.81160094263761695</v>
      </c>
      <c r="O526" s="9">
        <f t="shared" si="263"/>
        <v>2.1319399667135315</v>
      </c>
      <c r="P526" s="9">
        <f t="shared" si="264"/>
        <v>2.4432289566062737</v>
      </c>
      <c r="Q526" s="9">
        <f t="shared" si="265"/>
        <v>2.4470038711633468</v>
      </c>
      <c r="R526" s="9">
        <f t="shared" si="266"/>
        <v>2.5154253561323028</v>
      </c>
      <c r="S526" s="9">
        <f t="shared" si="267"/>
        <v>2.3297697556558719</v>
      </c>
      <c r="T526" s="9">
        <f t="shared" si="268"/>
        <v>1.9322406022596292</v>
      </c>
      <c r="V526" s="16">
        <f t="shared" si="269"/>
        <v>4.8548875527519275</v>
      </c>
      <c r="W526" s="16">
        <f t="shared" si="270"/>
        <v>0.13705092626050897</v>
      </c>
      <c r="X526" s="16">
        <f t="shared" si="271"/>
        <v>3.3754503148147803</v>
      </c>
      <c r="Y526" s="16">
        <f t="shared" si="272"/>
        <v>0.9318917041915209</v>
      </c>
      <c r="Z526" s="16">
        <f t="shared" si="273"/>
        <v>-1.5674227620854266</v>
      </c>
      <c r="AA526" s="16">
        <f t="shared" si="274"/>
        <v>5.1815759202995428</v>
      </c>
      <c r="AB526" s="16">
        <f t="shared" si="275"/>
        <v>5.0611778313085045</v>
      </c>
      <c r="AC526" s="47">
        <f t="shared" si="276"/>
        <v>0.86390093681830249</v>
      </c>
      <c r="AD526" s="16">
        <f t="shared" si="277"/>
        <v>0.47792408055058472</v>
      </c>
      <c r="AE526" s="16">
        <f t="shared" si="278"/>
        <v>-0.54779364461103941</v>
      </c>
      <c r="AF526" s="16">
        <f t="shared" si="279"/>
        <v>0.40352161814490595</v>
      </c>
      <c r="AG526" s="16">
        <f t="shared" si="280"/>
        <v>1.1260261969713537E-2</v>
      </c>
      <c r="AH526" s="16">
        <f t="shared" si="281"/>
        <v>-0.83318603397473168</v>
      </c>
      <c r="AI526" s="16">
        <f t="shared" si="282"/>
        <v>-0.79954699755226355</v>
      </c>
      <c r="AJ526" s="16">
        <f t="shared" si="283"/>
        <v>-0.74423145614800312</v>
      </c>
      <c r="AK526" s="16">
        <f t="shared" si="284"/>
        <v>-0.15209403621796624</v>
      </c>
      <c r="AL526" s="47">
        <f t="shared" si="285"/>
        <v>-0.41087858347414591</v>
      </c>
      <c r="AM526" s="16">
        <f t="shared" si="286"/>
        <v>0.90078882047451359</v>
      </c>
      <c r="AN526" s="16">
        <f t="shared" si="287"/>
        <v>0.34113809437351145</v>
      </c>
      <c r="AO526" s="16">
        <f t="shared" si="288"/>
        <v>1.1184630910075706</v>
      </c>
      <c r="AP526" s="16">
        <f t="shared" si="289"/>
        <v>3.631089566604115</v>
      </c>
      <c r="AQ526" s="16">
        <f t="shared" si="290"/>
        <v>1.8696557858338767</v>
      </c>
      <c r="AS526" s="4">
        <v>1.6670000000000001E-3</v>
      </c>
      <c r="AT526" s="4">
        <v>0.30318000000000001</v>
      </c>
      <c r="AU526" s="14">
        <v>1.0950000000000001E-3</v>
      </c>
      <c r="AV526" s="4">
        <v>2.9365389999999998</v>
      </c>
      <c r="AW526" s="4">
        <v>0.31889299999999998</v>
      </c>
      <c r="AX526" s="4">
        <v>0.52705100000000005</v>
      </c>
      <c r="AY526" s="14">
        <v>1.286E-3</v>
      </c>
      <c r="AZ526" s="38">
        <v>0.54494100000000001</v>
      </c>
      <c r="BA526" s="4">
        <v>3.253768</v>
      </c>
      <c r="BB526" s="4">
        <v>2.25346</v>
      </c>
      <c r="BC526" s="4">
        <f t="shared" si="262"/>
        <v>1.4438987157526648</v>
      </c>
      <c r="BD526" s="4">
        <v>178.330772</v>
      </c>
      <c r="BE526" s="4">
        <v>0</v>
      </c>
      <c r="BF526" s="4">
        <v>0</v>
      </c>
      <c r="BG526" s="4">
        <v>0</v>
      </c>
      <c r="BH526" s="4">
        <v>0.43695600000000001</v>
      </c>
      <c r="BI526" s="38">
        <v>0.30890699999999999</v>
      </c>
      <c r="BJ526" s="4">
        <v>1566.1922810000001</v>
      </c>
      <c r="BK526" s="4">
        <v>0.19035299999999999</v>
      </c>
      <c r="BL526" s="4">
        <v>7.5100230000000003</v>
      </c>
      <c r="BM526" s="4">
        <v>23.916640000000001</v>
      </c>
      <c r="BN526" s="4">
        <v>0.19656199999999999</v>
      </c>
      <c r="BP526" s="11">
        <v>158.83333300000001</v>
      </c>
      <c r="BQ526" s="40">
        <v>0</v>
      </c>
      <c r="BR526" s="40">
        <v>2.6617229999999998</v>
      </c>
      <c r="BS526" s="39">
        <v>8.5343940000000007</v>
      </c>
      <c r="BT526" s="39">
        <v>11.432233999999999</v>
      </c>
      <c r="BU526" s="40">
        <v>0.53134400000000004</v>
      </c>
      <c r="BV526" s="40">
        <v>0</v>
      </c>
      <c r="BW526" s="39">
        <v>9.4677950000000006</v>
      </c>
      <c r="BX526" s="39">
        <v>23.372824999999999</v>
      </c>
      <c r="BY526" s="40">
        <v>0.83422300000000005</v>
      </c>
      <c r="BZ526" s="40">
        <v>3.5615000000000001E-2</v>
      </c>
      <c r="CA526" s="39">
        <v>8.6427770000000006</v>
      </c>
      <c r="CB526" s="39">
        <v>5.5080819999999999</v>
      </c>
      <c r="CC526" s="39">
        <v>11.740212</v>
      </c>
      <c r="CD526" s="39">
        <v>14.329647</v>
      </c>
      <c r="CE526" s="39">
        <v>4.6385160000000001</v>
      </c>
      <c r="CF526" s="40">
        <v>1.0750090000000001</v>
      </c>
      <c r="CG526" s="40">
        <v>5.2181670000000002</v>
      </c>
      <c r="CH526" s="40">
        <v>3.547031</v>
      </c>
      <c r="CI526" s="40">
        <v>1.897848</v>
      </c>
      <c r="CJ526" s="40">
        <v>2.7918440000000002</v>
      </c>
      <c r="CK526" s="40">
        <v>22.117167999999999</v>
      </c>
      <c r="CL526" s="40">
        <v>0.35483799999999999</v>
      </c>
      <c r="CM526" s="41">
        <v>47.476526</v>
      </c>
      <c r="CN526" s="41">
        <v>29.669146999999999</v>
      </c>
      <c r="CO526" s="11">
        <v>216.45424700000001</v>
      </c>
      <c r="CP526" s="40">
        <v>20.669094999999999</v>
      </c>
      <c r="CQ526" s="40">
        <v>15.537001</v>
      </c>
      <c r="CR526" s="40">
        <v>0.944299</v>
      </c>
      <c r="CS526" s="40">
        <v>31.863168999999999</v>
      </c>
      <c r="CT526" s="40">
        <v>1.505209</v>
      </c>
      <c r="CU526" s="40">
        <v>14.156001</v>
      </c>
      <c r="CV526" s="40">
        <v>-9.4236E-2</v>
      </c>
      <c r="CW526" s="40">
        <v>4.1125850000000002</v>
      </c>
      <c r="CX526" s="40">
        <v>21.457553999999998</v>
      </c>
      <c r="CY526" s="40">
        <v>1.885675</v>
      </c>
      <c r="CZ526" s="40">
        <v>7.521541</v>
      </c>
      <c r="DA526" s="40">
        <v>1.613491</v>
      </c>
      <c r="DB526" s="40">
        <v>1.3562669999999999</v>
      </c>
      <c r="DC526" s="40">
        <v>0.1111</v>
      </c>
    </row>
    <row r="527" spans="1:107" x14ac:dyDescent="0.25">
      <c r="A527" s="4" t="s">
        <v>702</v>
      </c>
      <c r="B527" s="4" t="s">
        <v>56</v>
      </c>
      <c r="C527" s="4" t="s">
        <v>149</v>
      </c>
      <c r="D527" s="4">
        <f t="shared" si="259"/>
        <v>0.67117400000000005</v>
      </c>
      <c r="E527" s="4">
        <f t="shared" si="260"/>
        <v>7.2673000000000001E-2</v>
      </c>
      <c r="F527" s="4">
        <f t="shared" si="261"/>
        <v>0.74384700000000004</v>
      </c>
      <c r="H527" s="4">
        <v>1.8507695826062529</v>
      </c>
      <c r="I527" s="4">
        <v>1.5121614056145358</v>
      </c>
      <c r="J527" s="4">
        <v>1.7355016554151659</v>
      </c>
      <c r="K527" s="4">
        <v>1.109260143799272</v>
      </c>
      <c r="L527" s="4">
        <v>1.7209807019733108</v>
      </c>
      <c r="M527" s="4">
        <v>1.5881765786746218</v>
      </c>
      <c r="O527" s="9">
        <f t="shared" si="263"/>
        <v>3.2260025054714339</v>
      </c>
      <c r="P527" s="9">
        <f t="shared" si="264"/>
        <v>2.6819384796773353</v>
      </c>
      <c r="Q527" s="9">
        <f t="shared" si="265"/>
        <v>3.2047720964377842</v>
      </c>
      <c r="R527" s="9">
        <f t="shared" si="266"/>
        <v>3.0068867777532069</v>
      </c>
      <c r="S527" s="9">
        <f t="shared" si="267"/>
        <v>3.1888720134139295</v>
      </c>
      <c r="T527" s="9">
        <f t="shared" si="268"/>
        <v>3.0581682213267887</v>
      </c>
      <c r="V527" s="16">
        <f t="shared" si="269"/>
        <v>5.8220017396406216E-3</v>
      </c>
      <c r="W527" s="16">
        <f t="shared" si="270"/>
        <v>-1.2488431658491284</v>
      </c>
      <c r="X527" s="16">
        <f t="shared" si="271"/>
        <v>1.5005928624673961</v>
      </c>
      <c r="Y527" s="16">
        <f t="shared" si="272"/>
        <v>0.49169962286656849</v>
      </c>
      <c r="Z527" s="16">
        <f t="shared" si="273"/>
        <v>-1.1088865399568641</v>
      </c>
      <c r="AA527" s="16">
        <f t="shared" si="274"/>
        <v>0.67796100468959075</v>
      </c>
      <c r="AB527" s="16">
        <f t="shared" si="275"/>
        <v>1.2867939642709447</v>
      </c>
      <c r="AC527" s="47">
        <f t="shared" si="276"/>
        <v>1.3022839672083339</v>
      </c>
      <c r="AD527" s="16">
        <f t="shared" si="277"/>
        <v>-0.32976396658832091</v>
      </c>
      <c r="AE527" s="16">
        <f t="shared" si="278"/>
        <v>0.6628938363846586</v>
      </c>
      <c r="AF527" s="16">
        <f t="shared" si="279"/>
        <v>-0.70362559393507407</v>
      </c>
      <c r="AG527" s="16">
        <f t="shared" si="280"/>
        <v>-7.1161608042085503E-2</v>
      </c>
      <c r="AH527" s="16">
        <f t="shared" si="281"/>
        <v>1.1110786196045062</v>
      </c>
      <c r="AI527" s="16">
        <f t="shared" si="282"/>
        <v>1.3865333538546492</v>
      </c>
      <c r="AJ527" s="16">
        <f t="shared" si="283"/>
        <v>1.6232004998871268</v>
      </c>
      <c r="AK527" s="16">
        <f t="shared" si="284"/>
        <v>0.53907203562222927</v>
      </c>
      <c r="AL527" s="47">
        <f t="shared" si="285"/>
        <v>-1.044873538007975</v>
      </c>
      <c r="AM527" s="16">
        <f t="shared" si="286"/>
        <v>-1.011310794970447</v>
      </c>
      <c r="AN527" s="16">
        <f t="shared" si="287"/>
        <v>1.6218797903292859</v>
      </c>
      <c r="AO527" s="16">
        <f t="shared" si="288"/>
        <v>-1.2437592328207105</v>
      </c>
      <c r="AP527" s="16">
        <f t="shared" si="289"/>
        <v>-1.0145417952562796</v>
      </c>
      <c r="AQ527" s="16">
        <f t="shared" si="290"/>
        <v>0.21987511028837739</v>
      </c>
      <c r="AS527" s="4">
        <v>1.0009999999999999E-3</v>
      </c>
      <c r="AT527" s="4">
        <v>0.116815</v>
      </c>
      <c r="AU527" s="14">
        <v>8.4699999999999999E-4</v>
      </c>
      <c r="AV527" s="4">
        <v>2.3862079999999999</v>
      </c>
      <c r="AW527" s="4">
        <v>0.380388</v>
      </c>
      <c r="AX527" s="4">
        <v>0.17810999999999999</v>
      </c>
      <c r="AY527" s="14">
        <v>8.9800000000000004E-4</v>
      </c>
      <c r="AZ527" s="38">
        <v>0.60571200000000003</v>
      </c>
      <c r="BA527" s="4">
        <v>2.8981080000000001</v>
      </c>
      <c r="BB527" s="4">
        <v>2.9775119999999999</v>
      </c>
      <c r="BC527" s="4">
        <f t="shared" si="262"/>
        <v>0.97333209740212645</v>
      </c>
      <c r="BD527" s="4">
        <v>176.77557200000001</v>
      </c>
      <c r="BE527" s="4">
        <v>3.019971</v>
      </c>
      <c r="BF527" s="4">
        <v>0.62071699999999996</v>
      </c>
      <c r="BG527" s="4">
        <v>0.94868200000000003</v>
      </c>
      <c r="BH527" s="4">
        <v>0.67117400000000005</v>
      </c>
      <c r="BI527" s="38">
        <v>7.2673000000000001E-2</v>
      </c>
      <c r="BJ527" s="4">
        <v>948.84918200000004</v>
      </c>
      <c r="BK527" s="4">
        <v>0.249054</v>
      </c>
      <c r="BL527" s="4">
        <v>6.9463790000000003</v>
      </c>
      <c r="BM527" s="4">
        <v>6.4519080000000004</v>
      </c>
      <c r="BN527" s="4">
        <v>0.17633499999999999</v>
      </c>
      <c r="BP527" s="11">
        <v>211.33333300000001</v>
      </c>
      <c r="BQ527" s="40">
        <v>26.375744999999998</v>
      </c>
      <c r="BR527" s="40">
        <v>26.739978000000001</v>
      </c>
      <c r="BS527" s="39">
        <v>22.424837</v>
      </c>
      <c r="BT527" s="39">
        <v>52.081532000000003</v>
      </c>
      <c r="BU527" s="40">
        <v>1.1700660000000001</v>
      </c>
      <c r="BV527" s="40">
        <v>63.124822999999999</v>
      </c>
      <c r="BW527" s="39">
        <v>52.238419</v>
      </c>
      <c r="BX527" s="39">
        <v>61.740071</v>
      </c>
      <c r="BY527" s="40">
        <v>1.853091</v>
      </c>
      <c r="BZ527" s="40">
        <v>0.47257900000000003</v>
      </c>
      <c r="CA527" s="39">
        <v>3.0270389999999998</v>
      </c>
      <c r="CB527" s="39">
        <v>3.5874510000000002</v>
      </c>
      <c r="CC527" s="39">
        <v>6.0919540000000003</v>
      </c>
      <c r="CD527" s="39">
        <v>11.785154</v>
      </c>
      <c r="CE527" s="39">
        <v>10.66159</v>
      </c>
      <c r="CF527" s="40">
        <v>1.3528899999999999</v>
      </c>
      <c r="CG527" s="40">
        <v>6.8616669999999997</v>
      </c>
      <c r="CH527" s="40">
        <v>0.67935400000000001</v>
      </c>
      <c r="CI527" s="40">
        <v>0.65975799999999996</v>
      </c>
      <c r="CJ527" s="40">
        <v>0.80676400000000004</v>
      </c>
      <c r="CK527" s="40">
        <v>20.820112000000002</v>
      </c>
      <c r="CL527" s="40">
        <v>2.2016000000000001E-2</v>
      </c>
      <c r="CM527" s="41">
        <v>23.207134</v>
      </c>
      <c r="CN527" s="41">
        <v>28.223703</v>
      </c>
      <c r="CO527" s="11">
        <v>647.077091</v>
      </c>
      <c r="CP527" s="40">
        <v>67.027507999999997</v>
      </c>
      <c r="CQ527" s="40">
        <v>20.308201</v>
      </c>
      <c r="CR527" s="40">
        <v>4.374949</v>
      </c>
      <c r="CS527" s="40">
        <v>26.714668</v>
      </c>
      <c r="CT527" s="40">
        <v>1.2332320000000001</v>
      </c>
      <c r="CU527" s="40">
        <v>20.993445000000001</v>
      </c>
      <c r="CV527" s="40">
        <v>0.119548</v>
      </c>
      <c r="CW527" s="40">
        <v>8.4202739999999991</v>
      </c>
      <c r="CX527" s="40">
        <v>24.964742000000001</v>
      </c>
      <c r="CY527" s="40">
        <v>1.2879039999999999</v>
      </c>
      <c r="CZ527" s="40">
        <v>6.5692589999999997</v>
      </c>
      <c r="DA527" s="40">
        <v>3.5491259999999998</v>
      </c>
      <c r="DB527" s="40">
        <v>2.7332350000000001</v>
      </c>
      <c r="DC527" s="40">
        <v>0.85568999999999995</v>
      </c>
    </row>
    <row r="528" spans="1:107" x14ac:dyDescent="0.25">
      <c r="A528" s="4" t="s">
        <v>686</v>
      </c>
      <c r="B528" s="4" t="s">
        <v>56</v>
      </c>
      <c r="C528" s="4" t="s">
        <v>114</v>
      </c>
      <c r="D528" s="4">
        <f t="shared" si="259"/>
        <v>0.71782100000000004</v>
      </c>
      <c r="E528" s="4">
        <f t="shared" si="260"/>
        <v>2.5909999999999999E-2</v>
      </c>
      <c r="F528" s="4">
        <f t="shared" si="261"/>
        <v>0.74373100000000003</v>
      </c>
      <c r="H528" s="4">
        <v>1.6944993280793244</v>
      </c>
      <c r="I528" s="4">
        <v>1.6159682786301433</v>
      </c>
      <c r="J528" s="4">
        <v>1.5202412414470432</v>
      </c>
      <c r="K528" s="4">
        <v>1.244950203770085</v>
      </c>
      <c r="L528" s="4">
        <v>1.6306234612102606</v>
      </c>
      <c r="M528" s="4">
        <v>1.3407811681777395</v>
      </c>
      <c r="O528" s="9">
        <f t="shared" si="263"/>
        <v>3.145242292285416</v>
      </c>
      <c r="P528" s="9">
        <f t="shared" si="264"/>
        <v>2.8295513309949372</v>
      </c>
      <c r="Q528" s="9">
        <f t="shared" si="265"/>
        <v>3.0166031324604705</v>
      </c>
      <c r="R528" s="9">
        <f t="shared" si="266"/>
        <v>2.5903519926819754</v>
      </c>
      <c r="S528" s="9">
        <f t="shared" si="267"/>
        <v>3.0289471284879239</v>
      </c>
      <c r="T528" s="9">
        <f t="shared" si="268"/>
        <v>3.0588713684329751</v>
      </c>
      <c r="V528" s="16">
        <f t="shared" si="269"/>
        <v>0.87952750642653976</v>
      </c>
      <c r="W528" s="16">
        <f t="shared" si="270"/>
        <v>-1.1890466676082914</v>
      </c>
      <c r="X528" s="16">
        <f t="shared" si="271"/>
        <v>2.2414639525078943</v>
      </c>
      <c r="Y528" s="16">
        <f t="shared" si="272"/>
        <v>-1.3043628719211742</v>
      </c>
      <c r="Z528" s="16">
        <f t="shared" si="273"/>
        <v>-1.3980189986812666</v>
      </c>
      <c r="AA528" s="16">
        <f t="shared" si="274"/>
        <v>2.0122889410324665</v>
      </c>
      <c r="AB528" s="16">
        <f t="shared" si="275"/>
        <v>2.3082122788043042</v>
      </c>
      <c r="AC528" s="47">
        <f t="shared" si="276"/>
        <v>1.382478536144931</v>
      </c>
      <c r="AD528" s="16">
        <f t="shared" si="277"/>
        <v>-2.102991909453487</v>
      </c>
      <c r="AE528" s="16">
        <f t="shared" si="278"/>
        <v>2.2033060964742668</v>
      </c>
      <c r="AF528" s="16">
        <f t="shared" si="279"/>
        <v>-1.7159556107633973</v>
      </c>
      <c r="AG528" s="16">
        <f t="shared" si="280"/>
        <v>0.7578357798171832</v>
      </c>
      <c r="AH528" s="16">
        <f t="shared" si="281"/>
        <v>1.2376662714428905</v>
      </c>
      <c r="AI528" s="16">
        <f t="shared" si="282"/>
        <v>1.9697574193681378</v>
      </c>
      <c r="AJ528" s="16">
        <f t="shared" si="283"/>
        <v>2.2031861675797706</v>
      </c>
      <c r="AK528" s="16">
        <f t="shared" si="284"/>
        <v>0.67672509283017057</v>
      </c>
      <c r="AL528" s="47">
        <f t="shared" si="285"/>
        <v>-1.1703741266567953</v>
      </c>
      <c r="AM528" s="16">
        <f t="shared" si="286"/>
        <v>0.65781788744716763</v>
      </c>
      <c r="AN528" s="16">
        <f t="shared" si="287"/>
        <v>0.62163102027268602</v>
      </c>
      <c r="AO528" s="16">
        <f t="shared" si="288"/>
        <v>0.4376002121215733</v>
      </c>
      <c r="AP528" s="16">
        <f t="shared" si="289"/>
        <v>-0.30926029280417133</v>
      </c>
      <c r="AQ528" s="16">
        <f t="shared" si="290"/>
        <v>-0.29299485994102303</v>
      </c>
      <c r="AS528" s="4">
        <v>1.121E-3</v>
      </c>
      <c r="AT528" s="4">
        <v>0.12485599999999999</v>
      </c>
      <c r="AU528" s="14">
        <v>9.4499999999999998E-4</v>
      </c>
      <c r="AV528" s="4">
        <v>0.140759</v>
      </c>
      <c r="AW528" s="4">
        <v>0.34161200000000003</v>
      </c>
      <c r="AX528" s="4">
        <v>0.28149400000000002</v>
      </c>
      <c r="AY528" s="14">
        <v>1.003E-3</v>
      </c>
      <c r="AZ528" s="38">
        <v>0.61682899999999996</v>
      </c>
      <c r="BA528" s="4">
        <v>2.1172789999999999</v>
      </c>
      <c r="BB528" s="4">
        <v>3.8987560000000001</v>
      </c>
      <c r="BC528" s="4">
        <f t="shared" si="262"/>
        <v>0.54306527518008307</v>
      </c>
      <c r="BD528" s="4">
        <v>192.41774000000001</v>
      </c>
      <c r="BE528" s="4">
        <v>3.216596</v>
      </c>
      <c r="BF528" s="4">
        <v>0.78631799999999996</v>
      </c>
      <c r="BG528" s="4">
        <v>1.181095</v>
      </c>
      <c r="BH528" s="4">
        <v>0.71782100000000004</v>
      </c>
      <c r="BI528" s="38">
        <v>2.5909999999999999E-2</v>
      </c>
      <c r="BJ528" s="4">
        <v>1487.746353</v>
      </c>
      <c r="BK528" s="4">
        <v>0.203209</v>
      </c>
      <c r="BL528" s="4">
        <v>7.3475640000000002</v>
      </c>
      <c r="BM528" s="4">
        <v>9.1033349999999995</v>
      </c>
      <c r="BN528" s="4">
        <v>0.170047</v>
      </c>
      <c r="BP528" s="11">
        <v>184.125</v>
      </c>
      <c r="BQ528" s="40">
        <v>0</v>
      </c>
      <c r="BR528" s="40">
        <v>58.143864000000001</v>
      </c>
      <c r="BS528" s="39">
        <v>0</v>
      </c>
      <c r="BT528" s="39">
        <v>33.538314999999997</v>
      </c>
      <c r="BU528" s="40">
        <v>0.87157399999999996</v>
      </c>
      <c r="BV528" s="40">
        <v>88.721885999999998</v>
      </c>
      <c r="BW528" s="39">
        <v>0</v>
      </c>
      <c r="BX528" s="39">
        <v>94.087135000000004</v>
      </c>
      <c r="BY528" s="40">
        <v>0</v>
      </c>
      <c r="BZ528" s="40">
        <v>0.66149800000000003</v>
      </c>
      <c r="CA528" s="39">
        <v>0</v>
      </c>
      <c r="CB528" s="39">
        <v>12.656026000000001</v>
      </c>
      <c r="CC528" s="39">
        <v>9.7626369999999998</v>
      </c>
      <c r="CD528" s="39">
        <v>10.482842</v>
      </c>
      <c r="CE528" s="39">
        <v>9.2172699999999992</v>
      </c>
      <c r="CF528" s="40">
        <v>1.4680709999999999</v>
      </c>
      <c r="CG528" s="40">
        <v>25.206001000000001</v>
      </c>
      <c r="CH528" s="40">
        <v>1.671049</v>
      </c>
      <c r="CI528" s="40">
        <v>1.914784</v>
      </c>
      <c r="CJ528" s="40">
        <v>2.1550579999999999</v>
      </c>
      <c r="CK528" s="40">
        <v>16.765000000000001</v>
      </c>
      <c r="CL528" s="40">
        <v>4.4588000000000003E-2</v>
      </c>
      <c r="CM528" s="41">
        <v>30.861521</v>
      </c>
      <c r="CN528" s="41">
        <v>39.777602999999999</v>
      </c>
      <c r="CO528" s="11">
        <v>0</v>
      </c>
      <c r="CP528" s="40">
        <v>80.920306999999994</v>
      </c>
      <c r="CQ528" s="40">
        <v>16.890225999999998</v>
      </c>
      <c r="CR528" s="40">
        <v>4.7865820000000001</v>
      </c>
      <c r="CS528" s="40">
        <v>33.122501</v>
      </c>
      <c r="CT528" s="40">
        <v>1.470801</v>
      </c>
      <c r="CU528" s="40">
        <v>12.081500999999999</v>
      </c>
      <c r="CV528" s="40">
        <v>6.9134000000000001E-2</v>
      </c>
      <c r="CW528" s="40">
        <v>6.9746579999999998</v>
      </c>
      <c r="CX528" s="40">
        <v>29.530096</v>
      </c>
      <c r="CY528" s="40">
        <v>1.574573</v>
      </c>
      <c r="CZ528" s="40">
        <v>7.2393010000000002</v>
      </c>
      <c r="DA528" s="40">
        <v>4.0451819999999996</v>
      </c>
      <c r="DB528" s="40">
        <v>3.206086</v>
      </c>
      <c r="DC528" s="40">
        <v>1.070991</v>
      </c>
    </row>
    <row r="529" spans="1:107" x14ac:dyDescent="0.25">
      <c r="A529" s="4" t="s">
        <v>145</v>
      </c>
      <c r="B529" s="4" t="s">
        <v>56</v>
      </c>
      <c r="C529" s="4" t="s">
        <v>146</v>
      </c>
      <c r="D529" s="4">
        <f t="shared" si="259"/>
        <v>0.69220700000000002</v>
      </c>
      <c r="E529" s="4">
        <f t="shared" si="260"/>
        <v>4.9335999999999998E-2</v>
      </c>
      <c r="F529" s="4">
        <f t="shared" si="261"/>
        <v>0.74154300000000006</v>
      </c>
      <c r="H529" s="4">
        <v>1.3883753289616538</v>
      </c>
      <c r="I529" s="4">
        <v>0.80039057195562857</v>
      </c>
      <c r="J529" s="4">
        <v>1.0788413509415857</v>
      </c>
      <c r="K529" s="4">
        <v>0.92514933709458624</v>
      </c>
      <c r="L529" s="4">
        <v>1.102995416752605</v>
      </c>
      <c r="M529" s="4">
        <v>1.220444575302047</v>
      </c>
      <c r="O529" s="9">
        <f t="shared" si="263"/>
        <v>3.1918696266362057</v>
      </c>
      <c r="P529" s="9">
        <f t="shared" si="264"/>
        <v>2.6492719446480151</v>
      </c>
      <c r="Q529" s="9">
        <f t="shared" si="265"/>
        <v>2.4932872620800173</v>
      </c>
      <c r="R529" s="9">
        <f t="shared" si="266"/>
        <v>2.4209701456111241</v>
      </c>
      <c r="S529" s="9">
        <f t="shared" si="267"/>
        <v>2.7116185291459582</v>
      </c>
      <c r="T529" s="9">
        <f t="shared" si="268"/>
        <v>2.8959231614218979</v>
      </c>
      <c r="V529" s="16">
        <f t="shared" si="269"/>
        <v>0.63925849263764234</v>
      </c>
      <c r="W529" s="16">
        <f t="shared" si="270"/>
        <v>-1.0625823908910081</v>
      </c>
      <c r="X529" s="16">
        <f t="shared" si="271"/>
        <v>1.9012680438158289</v>
      </c>
      <c r="Y529" s="16">
        <f t="shared" si="272"/>
        <v>-1.1357819210895324</v>
      </c>
      <c r="Z529" s="16">
        <f t="shared" si="273"/>
        <v>-1.3794299946684769</v>
      </c>
      <c r="AA529" s="16">
        <f t="shared" si="274"/>
        <v>1.510121958257292</v>
      </c>
      <c r="AB529" s="16">
        <f t="shared" si="275"/>
        <v>1.919100539934453</v>
      </c>
      <c r="AC529" s="47">
        <f t="shared" si="276"/>
        <v>1.1008777996532551</v>
      </c>
      <c r="AD529" s="16">
        <f t="shared" si="277"/>
        <v>-1.9022371688160058</v>
      </c>
      <c r="AE529" s="16">
        <f t="shared" si="278"/>
        <v>3.6743813783158372</v>
      </c>
      <c r="AF529" s="16">
        <f t="shared" si="279"/>
        <v>-1.907671499650327</v>
      </c>
      <c r="AG529" s="16">
        <f t="shared" si="280"/>
        <v>-0.17911782850104663</v>
      </c>
      <c r="AH529" s="16">
        <f t="shared" si="281"/>
        <v>-0.83318603397473168</v>
      </c>
      <c r="AI529" s="16">
        <f t="shared" si="282"/>
        <v>-0.79954699755226355</v>
      </c>
      <c r="AJ529" s="16">
        <f t="shared" si="283"/>
        <v>-0.74423145614800312</v>
      </c>
      <c r="AK529" s="16">
        <f t="shared" si="284"/>
        <v>0.60113940870634242</v>
      </c>
      <c r="AL529" s="47">
        <f t="shared" si="285"/>
        <v>-1.1075044050887337</v>
      </c>
      <c r="AM529" s="16">
        <f t="shared" si="286"/>
        <v>-1.1875754227981605</v>
      </c>
      <c r="AN529" s="16">
        <f t="shared" si="287"/>
        <v>0.96262541502052346</v>
      </c>
      <c r="AO529" s="16">
        <f t="shared" si="288"/>
        <v>-1.3969606100154337</v>
      </c>
      <c r="AP529" s="16">
        <f t="shared" si="289"/>
        <v>-1.2537312425591665</v>
      </c>
      <c r="AQ529" s="16">
        <f t="shared" si="290"/>
        <v>-0.34739757465842303</v>
      </c>
      <c r="AS529" s="4">
        <v>1.088E-3</v>
      </c>
      <c r="AT529" s="4">
        <v>0.14186199999999999</v>
      </c>
      <c r="AU529" s="14">
        <v>8.9999999999999998E-4</v>
      </c>
      <c r="AV529" s="4">
        <v>0.35152</v>
      </c>
      <c r="AW529" s="4">
        <v>0.34410499999999999</v>
      </c>
      <c r="AX529" s="4">
        <v>0.242586</v>
      </c>
      <c r="AY529" s="14">
        <v>9.6299999999999999E-4</v>
      </c>
      <c r="AZ529" s="38">
        <v>0.57779199999999997</v>
      </c>
      <c r="BA529" s="4">
        <v>2.2056800000000001</v>
      </c>
      <c r="BB529" s="4">
        <v>4.7785330000000004</v>
      </c>
      <c r="BC529" s="4">
        <f t="shared" si="262"/>
        <v>0.46158099148839193</v>
      </c>
      <c r="BD529" s="4">
        <v>174.73857000000001</v>
      </c>
      <c r="BE529" s="4">
        <v>0</v>
      </c>
      <c r="BF529" s="4">
        <v>0</v>
      </c>
      <c r="BG529" s="4">
        <v>0</v>
      </c>
      <c r="BH529" s="4">
        <v>0.69220700000000002</v>
      </c>
      <c r="BI529" s="38">
        <v>4.9335999999999998E-2</v>
      </c>
      <c r="BJ529" s="4">
        <v>891.94014300000003</v>
      </c>
      <c r="BK529" s="4">
        <v>0.218838</v>
      </c>
      <c r="BL529" s="4">
        <v>6.9098240000000004</v>
      </c>
      <c r="BM529" s="4">
        <v>5.552702</v>
      </c>
      <c r="BN529" s="4">
        <v>0.16938</v>
      </c>
      <c r="BP529" s="11">
        <v>174.1</v>
      </c>
      <c r="BQ529" s="21">
        <v>28.11055</v>
      </c>
      <c r="BR529" s="21">
        <v>17.690664000000002</v>
      </c>
      <c r="BS529" s="20">
        <v>22.329121000000001</v>
      </c>
      <c r="BT529" s="20">
        <v>37.976317999999999</v>
      </c>
      <c r="BU529" s="21">
        <v>0.83855299999999999</v>
      </c>
      <c r="BV529" s="21">
        <v>45.684683</v>
      </c>
      <c r="BW529" s="20">
        <v>49.511088000000001</v>
      </c>
      <c r="BX529" s="20">
        <v>50.046886999999998</v>
      </c>
      <c r="BY529" s="21">
        <v>1.8533820000000001</v>
      </c>
      <c r="BZ529" s="21">
        <v>0.38484400000000002</v>
      </c>
      <c r="CA529" s="20">
        <v>3.2626879999999998</v>
      </c>
      <c r="CB529" s="20">
        <v>2.0935700000000002</v>
      </c>
      <c r="CC529" s="20">
        <v>2.763061</v>
      </c>
      <c r="CD529" s="20">
        <v>10.681122999999999</v>
      </c>
      <c r="CE529" s="20">
        <v>9.1778250000000003</v>
      </c>
      <c r="CF529" s="21">
        <v>1.2937940000000001</v>
      </c>
      <c r="CG529" s="21">
        <v>2.6513</v>
      </c>
      <c r="CH529" s="21">
        <v>0.52303500000000003</v>
      </c>
      <c r="CI529" s="21">
        <v>0.56652400000000003</v>
      </c>
      <c r="CJ529" s="21">
        <v>0.65529999999999999</v>
      </c>
      <c r="CK529" s="21">
        <v>17.287801000000002</v>
      </c>
      <c r="CL529" s="21">
        <v>-1.3150999999999999E-2</v>
      </c>
      <c r="CM529" s="23">
        <v>18.657101999999998</v>
      </c>
      <c r="CN529" s="23">
        <v>22.486706000000002</v>
      </c>
      <c r="CO529" s="22">
        <v>625.87586299999998</v>
      </c>
      <c r="CP529" s="21">
        <v>58.768535999999997</v>
      </c>
      <c r="CQ529" s="21">
        <v>19.9221</v>
      </c>
      <c r="CR529" s="21">
        <v>3.7212230000000002</v>
      </c>
      <c r="CS529" s="21">
        <v>25.142401</v>
      </c>
      <c r="CT529" s="21">
        <v>1.112187</v>
      </c>
      <c r="CU529" s="21">
        <v>11.5128</v>
      </c>
      <c r="CV529" s="21">
        <v>3.0786000000000001E-2</v>
      </c>
      <c r="CW529" s="21">
        <v>5.2306379999999999</v>
      </c>
      <c r="CX529" s="21">
        <v>21.407150999999999</v>
      </c>
      <c r="CY529" s="21">
        <v>0.85604499999999994</v>
      </c>
      <c r="CZ529" s="21">
        <v>4.8620640000000002</v>
      </c>
      <c r="DA529" s="21">
        <v>3.143583</v>
      </c>
      <c r="DB529" s="21">
        <v>2.5356860000000001</v>
      </c>
      <c r="DC529" s="21">
        <v>0.62464200000000003</v>
      </c>
    </row>
    <row r="530" spans="1:107" x14ac:dyDescent="0.25">
      <c r="A530" s="4" t="s">
        <v>710</v>
      </c>
      <c r="B530" s="4" t="s">
        <v>56</v>
      </c>
      <c r="C530" s="4" t="s">
        <v>114</v>
      </c>
      <c r="D530" s="4">
        <f t="shared" si="259"/>
        <v>0.72262899999999997</v>
      </c>
      <c r="E530" s="4">
        <f t="shared" si="260"/>
        <v>1.0569E-2</v>
      </c>
      <c r="F530" s="4">
        <f t="shared" si="261"/>
        <v>0.73319800000000002</v>
      </c>
      <c r="H530" s="4">
        <v>1.6634016323724481</v>
      </c>
      <c r="I530" s="4">
        <v>1.789406403922619</v>
      </c>
      <c r="J530" s="4">
        <v>1.7370271748233113</v>
      </c>
      <c r="K530" s="4">
        <v>1.1437015981336973</v>
      </c>
      <c r="L530" s="4">
        <v>1.75182851874556</v>
      </c>
      <c r="M530" s="4">
        <v>1.5679602902409302</v>
      </c>
      <c r="O530" s="9">
        <f t="shared" si="263"/>
        <v>3.1538018946486654</v>
      </c>
      <c r="P530" s="9">
        <f t="shared" si="264"/>
        <v>2.8706867402587233</v>
      </c>
      <c r="Q530" s="9">
        <f t="shared" si="265"/>
        <v>3.1176737040449791</v>
      </c>
      <c r="R530" s="9">
        <f t="shared" si="266"/>
        <v>2.667718215497112</v>
      </c>
      <c r="S530" s="9">
        <f t="shared" si="267"/>
        <v>3.0906178874455033</v>
      </c>
      <c r="T530" s="9">
        <f t="shared" si="268"/>
        <v>3.0595189862550329</v>
      </c>
      <c r="V530" s="16">
        <f t="shared" si="269"/>
        <v>0.89408926483798834</v>
      </c>
      <c r="W530" s="16">
        <f t="shared" si="270"/>
        <v>-1.2162120211804561</v>
      </c>
      <c r="X530" s="16">
        <f t="shared" si="271"/>
        <v>2.2868234070001701</v>
      </c>
      <c r="Y530" s="16">
        <f t="shared" si="272"/>
        <v>-1.3386356101470993</v>
      </c>
      <c r="Z530" s="16">
        <f t="shared" si="273"/>
        <v>-1.4756856917407204</v>
      </c>
      <c r="AA530" s="16">
        <f t="shared" si="274"/>
        <v>1.9612049244337169</v>
      </c>
      <c r="AB530" s="16">
        <f t="shared" si="275"/>
        <v>2.356851246163036</v>
      </c>
      <c r="AC530" s="47">
        <f t="shared" si="276"/>
        <v>1.3819014411089567</v>
      </c>
      <c r="AD530" s="16">
        <f t="shared" si="277"/>
        <v>-1.905580015369986</v>
      </c>
      <c r="AE530" s="16">
        <f t="shared" si="278"/>
        <v>1.9048813606876858</v>
      </c>
      <c r="AF530" s="16">
        <f t="shared" si="279"/>
        <v>-1.5996835341834472</v>
      </c>
      <c r="AG530" s="16">
        <f t="shared" si="280"/>
        <v>0.86827133407429913</v>
      </c>
      <c r="AH530" s="16">
        <f t="shared" si="281"/>
        <v>1.3418978840691307</v>
      </c>
      <c r="AI530" s="16">
        <f t="shared" si="282"/>
        <v>1.9407548760290059</v>
      </c>
      <c r="AJ530" s="16">
        <f t="shared" si="283"/>
        <v>2.6710067850997419</v>
      </c>
      <c r="AK530" s="16">
        <f t="shared" si="284"/>
        <v>0.69091326997030333</v>
      </c>
      <c r="AL530" s="47">
        <f t="shared" si="285"/>
        <v>-1.2115456624962744</v>
      </c>
      <c r="AM530" s="16">
        <f t="shared" si="286"/>
        <v>0.82460104955479419</v>
      </c>
      <c r="AN530" s="16">
        <f t="shared" si="287"/>
        <v>0.79089549749155585</v>
      </c>
      <c r="AO530" s="16">
        <f t="shared" si="288"/>
        <v>0.62085931814246298</v>
      </c>
      <c r="AP530" s="16">
        <f t="shared" si="289"/>
        <v>-0.27202763942120933</v>
      </c>
      <c r="AQ530" s="16">
        <f t="shared" si="290"/>
        <v>0.36954374822905062</v>
      </c>
      <c r="AS530" s="4">
        <v>1.1230000000000001E-3</v>
      </c>
      <c r="AT530" s="4">
        <v>0.12120300000000001</v>
      </c>
      <c r="AU530" s="14">
        <v>9.5100000000000002E-4</v>
      </c>
      <c r="AV530" s="4">
        <v>9.7910999999999998E-2</v>
      </c>
      <c r="AW530" s="4">
        <v>0.33119599999999999</v>
      </c>
      <c r="AX530" s="4">
        <v>0.277536</v>
      </c>
      <c r="AY530" s="14">
        <v>1.008E-3</v>
      </c>
      <c r="AZ530" s="38">
        <v>0.61674899999999999</v>
      </c>
      <c r="BA530" s="4">
        <v>2.2042079999999999</v>
      </c>
      <c r="BB530" s="4">
        <v>3.7202829999999998</v>
      </c>
      <c r="BC530" s="4">
        <f t="shared" si="262"/>
        <v>0.59248395888162275</v>
      </c>
      <c r="BD530" s="4">
        <v>194.50152399999999</v>
      </c>
      <c r="BE530" s="4">
        <v>3.3784960000000002</v>
      </c>
      <c r="BF530" s="4">
        <v>0.77808299999999997</v>
      </c>
      <c r="BG530" s="4">
        <v>1.3685609999999999</v>
      </c>
      <c r="BH530" s="4">
        <v>0.72262899999999997</v>
      </c>
      <c r="BI530" s="38">
        <v>1.0569E-2</v>
      </c>
      <c r="BJ530" s="4">
        <v>1541.5941929999999</v>
      </c>
      <c r="BK530" s="4">
        <v>0.21096699999999999</v>
      </c>
      <c r="BL530" s="4">
        <v>7.3912909999999998</v>
      </c>
      <c r="BM530" s="4">
        <v>9.2433069999999997</v>
      </c>
      <c r="BN530" s="4">
        <v>0.17817</v>
      </c>
      <c r="BP530" s="11">
        <v>186.875</v>
      </c>
      <c r="BQ530" s="40">
        <v>43.591876999999997</v>
      </c>
      <c r="BR530" s="40">
        <v>53.399763</v>
      </c>
      <c r="BS530" s="39">
        <v>16.622686000000002</v>
      </c>
      <c r="BT530" s="39">
        <v>39.214379000000001</v>
      </c>
      <c r="BU530" s="40">
        <v>0.86462399999999995</v>
      </c>
      <c r="BV530" s="40">
        <v>87.810905000000005</v>
      </c>
      <c r="BW530" s="39">
        <v>58.714596</v>
      </c>
      <c r="BX530" s="39">
        <v>97.709785999999994</v>
      </c>
      <c r="BY530" s="40">
        <v>2.6187640000000001</v>
      </c>
      <c r="BZ530" s="40">
        <v>0.64471400000000001</v>
      </c>
      <c r="CA530" s="39">
        <v>4.0317369999999997</v>
      </c>
      <c r="CB530" s="39">
        <v>9.7769860000000008</v>
      </c>
      <c r="CC530" s="39">
        <v>9.5454500000000007</v>
      </c>
      <c r="CD530" s="39">
        <v>10.568631</v>
      </c>
      <c r="CE530" s="39">
        <v>9.3670410000000004</v>
      </c>
      <c r="CF530" s="40">
        <v>1.50274</v>
      </c>
      <c r="CG530" s="40">
        <v>23.984752</v>
      </c>
      <c r="CH530" s="40">
        <v>1.689136</v>
      </c>
      <c r="CI530" s="40">
        <v>1.83758</v>
      </c>
      <c r="CJ530" s="40">
        <v>2.2536999999999998</v>
      </c>
      <c r="CK530" s="40">
        <v>18.0425</v>
      </c>
      <c r="CL530" s="40">
        <v>3.2100000000000002E-3</v>
      </c>
      <c r="CM530" s="41">
        <v>29.007055999999999</v>
      </c>
      <c r="CN530" s="41">
        <v>38.294744000000001</v>
      </c>
      <c r="CO530" s="11">
        <v>793.411743</v>
      </c>
      <c r="CP530" s="40">
        <v>82.856735</v>
      </c>
      <c r="CQ530" s="40">
        <v>17.851996</v>
      </c>
      <c r="CR530" s="40">
        <v>5.0776680000000001</v>
      </c>
      <c r="CS530" s="40">
        <v>33.933751000000001</v>
      </c>
      <c r="CT530" s="40">
        <v>1.4373899999999999</v>
      </c>
      <c r="CU530" s="40">
        <v>13.471375999999999</v>
      </c>
      <c r="CV530" s="40">
        <v>7.5019000000000002E-2</v>
      </c>
      <c r="CW530" s="40">
        <v>6.4651339999999999</v>
      </c>
      <c r="CX530" s="40">
        <v>28.303343999999999</v>
      </c>
      <c r="CY530" s="40">
        <v>1.5815680000000001</v>
      </c>
      <c r="CZ530" s="40">
        <v>7.068022</v>
      </c>
      <c r="DA530" s="40">
        <v>3.9399259999999998</v>
      </c>
      <c r="DB530" s="40">
        <v>3.2725460000000002</v>
      </c>
      <c r="DC530" s="40">
        <v>1.0773999999999999</v>
      </c>
    </row>
    <row r="531" spans="1:107" x14ac:dyDescent="0.25">
      <c r="A531" s="4" t="s">
        <v>618</v>
      </c>
      <c r="B531" s="4" t="s">
        <v>56</v>
      </c>
      <c r="C531" s="4" t="s">
        <v>80</v>
      </c>
      <c r="D531" s="4">
        <f t="shared" si="259"/>
        <v>0.63405599999999995</v>
      </c>
      <c r="E531" s="4">
        <f t="shared" si="260"/>
        <v>9.7752000000000006E-2</v>
      </c>
      <c r="F531" s="4">
        <f t="shared" si="261"/>
        <v>0.73180800000000001</v>
      </c>
      <c r="H531" s="4">
        <v>1.3835391822762224</v>
      </c>
      <c r="I531" s="4">
        <v>1.4755373920054975</v>
      </c>
      <c r="J531" s="4">
        <v>1.2690207026506348</v>
      </c>
      <c r="K531" s="4">
        <v>1.1939269208110168</v>
      </c>
      <c r="L531" s="4">
        <v>1.3934800104132989</v>
      </c>
      <c r="M531" s="4">
        <v>1.1947559272746715</v>
      </c>
      <c r="O531" s="9">
        <f t="shared" si="263"/>
        <v>3.4509525160833765</v>
      </c>
      <c r="P531" s="9">
        <f t="shared" si="264"/>
        <v>3.0462886632458388</v>
      </c>
      <c r="Q531" s="9">
        <f t="shared" si="265"/>
        <v>3.1476868498051727</v>
      </c>
      <c r="R531" s="9">
        <f t="shared" si="266"/>
        <v>2.8290018098901735</v>
      </c>
      <c r="S531" s="9">
        <f t="shared" si="267"/>
        <v>3.2021146565084853</v>
      </c>
      <c r="T531" s="9">
        <f t="shared" si="268"/>
        <v>3.2141843888874511</v>
      </c>
      <c r="V531" s="16">
        <f t="shared" si="269"/>
        <v>0.14415870664840053</v>
      </c>
      <c r="W531" s="16">
        <f t="shared" si="270"/>
        <v>-1.1850161114527715</v>
      </c>
      <c r="X531" s="16">
        <f t="shared" si="271"/>
        <v>1.5686320442058093</v>
      </c>
      <c r="Y531" s="16">
        <f t="shared" si="272"/>
        <v>-1.2119357406613649</v>
      </c>
      <c r="Z531" s="16">
        <f t="shared" si="273"/>
        <v>-0.98002365694481719</v>
      </c>
      <c r="AA531" s="16">
        <f t="shared" si="274"/>
        <v>1.2167050726190991</v>
      </c>
      <c r="AB531" s="16">
        <f t="shared" si="275"/>
        <v>1.4035274859318998</v>
      </c>
      <c r="AC531" s="47">
        <f t="shared" si="276"/>
        <v>1.4597948435896062</v>
      </c>
      <c r="AD531" s="16">
        <f t="shared" si="277"/>
        <v>-1.9314916180744088</v>
      </c>
      <c r="AE531" s="16">
        <f t="shared" si="278"/>
        <v>2.0933337396026528</v>
      </c>
      <c r="AF531" s="16">
        <f t="shared" si="279"/>
        <v>-1.6476758915913252</v>
      </c>
      <c r="AG531" s="16">
        <f t="shared" si="280"/>
        <v>0.18266208420837979</v>
      </c>
      <c r="AH531" s="16">
        <f t="shared" si="281"/>
        <v>1.1053371895773239</v>
      </c>
      <c r="AI531" s="16">
        <f t="shared" si="282"/>
        <v>1.0837270789602693</v>
      </c>
      <c r="AJ531" s="16">
        <f t="shared" si="283"/>
        <v>1.0420693996176866</v>
      </c>
      <c r="AK531" s="16">
        <f t="shared" si="284"/>
        <v>0.42953859987192644</v>
      </c>
      <c r="AL531" s="47">
        <f t="shared" si="285"/>
        <v>-0.97756756399596179</v>
      </c>
      <c r="AM531" s="16">
        <f t="shared" si="286"/>
        <v>-0.79401850857861112</v>
      </c>
      <c r="AN531" s="16">
        <f t="shared" si="287"/>
        <v>1.5877345329372348</v>
      </c>
      <c r="AO531" s="16">
        <f t="shared" si="288"/>
        <v>-0.80408741555573593</v>
      </c>
      <c r="AP531" s="16">
        <f t="shared" si="289"/>
        <v>-0.90175482814207342</v>
      </c>
      <c r="AQ531" s="16">
        <f t="shared" si="290"/>
        <v>-0.17064992429469625</v>
      </c>
      <c r="AS531" s="4">
        <v>1.0200000000000001E-3</v>
      </c>
      <c r="AT531" s="4">
        <v>0.12539800000000001</v>
      </c>
      <c r="AU531" s="14">
        <v>8.5599999999999999E-4</v>
      </c>
      <c r="AV531" s="4">
        <v>0.25631199999999998</v>
      </c>
      <c r="AW531" s="4">
        <v>0.39767000000000002</v>
      </c>
      <c r="AX531" s="4">
        <v>0.21985199999999999</v>
      </c>
      <c r="AY531" s="14">
        <v>9.1E-4</v>
      </c>
      <c r="AZ531" s="38">
        <v>0.62754699999999997</v>
      </c>
      <c r="BA531" s="4">
        <v>2.1927979999999998</v>
      </c>
      <c r="BB531" s="4">
        <v>3.8329870000000001</v>
      </c>
      <c r="BC531" s="4">
        <f t="shared" si="262"/>
        <v>0.57208594759126496</v>
      </c>
      <c r="BD531" s="4">
        <v>181.56491500000001</v>
      </c>
      <c r="BE531" s="4">
        <v>3.011053</v>
      </c>
      <c r="BF531" s="4">
        <v>0.53473800000000005</v>
      </c>
      <c r="BG531" s="4">
        <v>0.71580999999999995</v>
      </c>
      <c r="BH531" s="4">
        <v>0.63405599999999995</v>
      </c>
      <c r="BI531" s="38">
        <v>9.7752000000000006E-2</v>
      </c>
      <c r="BJ531" s="4">
        <v>1019.004467</v>
      </c>
      <c r="BK531" s="4">
        <v>0.24748899999999999</v>
      </c>
      <c r="BL531" s="4">
        <v>7.0512879999999996</v>
      </c>
      <c r="BM531" s="4">
        <v>6.8759180000000004</v>
      </c>
      <c r="BN531" s="4">
        <v>0.17154700000000001</v>
      </c>
      <c r="BP531" s="11">
        <v>179.727273</v>
      </c>
      <c r="BQ531" s="40">
        <v>26.862648</v>
      </c>
      <c r="BR531" s="40">
        <v>31.800564000000001</v>
      </c>
      <c r="BS531" s="39">
        <v>22.012810000000002</v>
      </c>
      <c r="BT531" s="39">
        <v>43.592916000000002</v>
      </c>
      <c r="BU531" s="40">
        <v>1.140056</v>
      </c>
      <c r="BV531" s="40">
        <v>61.935372999999998</v>
      </c>
      <c r="BW531" s="39">
        <v>47.185329000000003</v>
      </c>
      <c r="BX531" s="39">
        <v>47.811081000000001</v>
      </c>
      <c r="BY531" s="40">
        <v>1.693022</v>
      </c>
      <c r="BZ531" s="40">
        <v>0.41960599999999998</v>
      </c>
      <c r="CA531" s="39">
        <v>3.0873379999999999</v>
      </c>
      <c r="CB531" s="39">
        <v>4.2850760000000001</v>
      </c>
      <c r="CC531" s="39">
        <v>8.8219329999999996</v>
      </c>
      <c r="CD531" s="39">
        <v>11.421879000000001</v>
      </c>
      <c r="CE531" s="39">
        <v>10.313482</v>
      </c>
      <c r="CF531" s="40">
        <v>1.233849</v>
      </c>
      <c r="CG531" s="40">
        <v>17.171182999999999</v>
      </c>
      <c r="CH531" s="40">
        <v>0.69477900000000004</v>
      </c>
      <c r="CI531" s="40">
        <v>0.68799500000000002</v>
      </c>
      <c r="CJ531" s="40">
        <v>0.64651000000000003</v>
      </c>
      <c r="CK531" s="40">
        <v>18.991455999999999</v>
      </c>
      <c r="CL531" s="40">
        <v>0.17837</v>
      </c>
      <c r="CM531" s="41">
        <v>27.695757</v>
      </c>
      <c r="CN531" s="41">
        <v>32.501725999999998</v>
      </c>
      <c r="CO531" s="11">
        <v>786.24114999999995</v>
      </c>
      <c r="CP531" s="40">
        <v>60.472676</v>
      </c>
      <c r="CQ531" s="40">
        <v>18.412845000000001</v>
      </c>
      <c r="CR531" s="40">
        <v>3.2370190000000001</v>
      </c>
      <c r="CS531" s="40">
        <v>29.094456000000001</v>
      </c>
      <c r="CT531" s="40">
        <v>1.379454</v>
      </c>
      <c r="CU531" s="40">
        <v>18.360092000000002</v>
      </c>
      <c r="CV531" s="40">
        <v>5.4634000000000002E-2</v>
      </c>
      <c r="CW531" s="40">
        <v>7.6517460000000002</v>
      </c>
      <c r="CX531" s="40">
        <v>26.664418000000001</v>
      </c>
      <c r="CY531" s="40">
        <v>1.4406620000000001</v>
      </c>
      <c r="CZ531" s="40">
        <v>6.0880039999999997</v>
      </c>
      <c r="DA531" s="40">
        <v>3.519736</v>
      </c>
      <c r="DB531" s="40">
        <v>2.7925960000000001</v>
      </c>
      <c r="DC531" s="40">
        <v>0.90063199999999999</v>
      </c>
    </row>
    <row r="532" spans="1:107" x14ac:dyDescent="0.25">
      <c r="A532" s="4" t="s">
        <v>556</v>
      </c>
      <c r="B532" s="4" t="s">
        <v>56</v>
      </c>
      <c r="C532" s="4" t="s">
        <v>146</v>
      </c>
      <c r="D532" s="4">
        <f t="shared" si="259"/>
        <v>0.72944299999999995</v>
      </c>
      <c r="E532" s="4">
        <f t="shared" si="260"/>
        <v>2.1120000000000002E-3</v>
      </c>
      <c r="F532" s="4">
        <f t="shared" si="261"/>
        <v>0.73155499999999996</v>
      </c>
      <c r="H532" s="4">
        <v>1.5524378022242846</v>
      </c>
      <c r="I532" s="4">
        <v>1.0953752007998738</v>
      </c>
      <c r="J532" s="4">
        <v>1.0007318630181823</v>
      </c>
      <c r="K532" s="4">
        <v>0.91472577640157748</v>
      </c>
      <c r="L532" s="4">
        <v>1.2315951889926089</v>
      </c>
      <c r="M532" s="4">
        <v>1.3782666950693871</v>
      </c>
      <c r="O532" s="9">
        <f t="shared" si="263"/>
        <v>3.1895839589161499</v>
      </c>
      <c r="P532" s="9">
        <f t="shared" si="264"/>
        <v>2.4882972592516421</v>
      </c>
      <c r="Q532" s="9">
        <f t="shared" si="265"/>
        <v>2.2192142632989755</v>
      </c>
      <c r="R532" s="9">
        <f t="shared" si="266"/>
        <v>2.1164499936135055</v>
      </c>
      <c r="S532" s="9">
        <f t="shared" si="267"/>
        <v>2.5418375992758948</v>
      </c>
      <c r="T532" s="9">
        <f t="shared" si="268"/>
        <v>2.7896101545373275</v>
      </c>
      <c r="V532" s="16">
        <f t="shared" si="269"/>
        <v>0.39898947884874497</v>
      </c>
      <c r="W532" s="16">
        <f t="shared" si="270"/>
        <v>-0.95059688324161562</v>
      </c>
      <c r="X532" s="16">
        <f t="shared" si="271"/>
        <v>1.5232725897135335</v>
      </c>
      <c r="Y532" s="16">
        <f t="shared" si="272"/>
        <v>-1.3422606113056106</v>
      </c>
      <c r="Z532" s="16">
        <f t="shared" si="273"/>
        <v>-1.4297686894500028</v>
      </c>
      <c r="AA532" s="16">
        <f t="shared" si="274"/>
        <v>0.97669537765438408</v>
      </c>
      <c r="AB532" s="16">
        <f t="shared" si="275"/>
        <v>1.4910776271776165</v>
      </c>
      <c r="AC532" s="47">
        <f t="shared" si="276"/>
        <v>0.63832891463179442</v>
      </c>
      <c r="AD532" s="16">
        <f t="shared" si="277"/>
        <v>-3.871493993841185</v>
      </c>
      <c r="AE532" s="16">
        <f t="shared" si="278"/>
        <v>4.6265889247733538</v>
      </c>
      <c r="AF532" s="16">
        <f t="shared" si="279"/>
        <v>-2.4048049526196058</v>
      </c>
      <c r="AG532" s="16">
        <f t="shared" si="280"/>
        <v>0.21255347347846346</v>
      </c>
      <c r="AH532" s="16">
        <f t="shared" si="281"/>
        <v>1.2417949763951577</v>
      </c>
      <c r="AI532" s="16">
        <f t="shared" si="282"/>
        <v>0.89423323022171508</v>
      </c>
      <c r="AJ532" s="16">
        <f t="shared" si="283"/>
        <v>1.181649966759166</v>
      </c>
      <c r="AK532" s="16">
        <f t="shared" si="284"/>
        <v>0.71102105679078287</v>
      </c>
      <c r="AL532" s="47">
        <f t="shared" si="285"/>
        <v>-1.2342422063066174</v>
      </c>
      <c r="AM532" s="16">
        <f t="shared" si="286"/>
        <v>-1.0611493930754223</v>
      </c>
      <c r="AN532" s="16">
        <f t="shared" si="287"/>
        <v>1.0453376647159005</v>
      </c>
      <c r="AO532" s="16">
        <f t="shared" si="288"/>
        <v>-1.1194295363124727</v>
      </c>
      <c r="AP532" s="16">
        <f t="shared" si="289"/>
        <v>-0.97988722089331948</v>
      </c>
      <c r="AQ532" s="16">
        <f t="shared" si="290"/>
        <v>0.74522426395370434</v>
      </c>
      <c r="AS532" s="4">
        <v>1.0549999999999999E-3</v>
      </c>
      <c r="AT532" s="4">
        <v>0.156921</v>
      </c>
      <c r="AU532" s="14">
        <v>8.4999999999999995E-4</v>
      </c>
      <c r="AV532" s="4">
        <v>9.3379000000000004E-2</v>
      </c>
      <c r="AW532" s="4">
        <v>0.33735399999999999</v>
      </c>
      <c r="AX532" s="4">
        <v>0.20125599999999999</v>
      </c>
      <c r="AY532" s="14">
        <v>9.19E-4</v>
      </c>
      <c r="AZ532" s="38">
        <v>0.51367099999999999</v>
      </c>
      <c r="BA532" s="4">
        <v>1.3385309999999999</v>
      </c>
      <c r="BB532" s="4">
        <v>5.348001</v>
      </c>
      <c r="BC532" s="4">
        <f t="shared" si="262"/>
        <v>0.2502862284431136</v>
      </c>
      <c r="BD532" s="4">
        <v>182.128929</v>
      </c>
      <c r="BE532" s="4">
        <v>3.2230089999999998</v>
      </c>
      <c r="BF532" s="4">
        <v>0.480933</v>
      </c>
      <c r="BG532" s="4">
        <v>0.77174299999999996</v>
      </c>
      <c r="BH532" s="4">
        <v>0.72944299999999995</v>
      </c>
      <c r="BI532" s="38">
        <v>2.1120000000000002E-3</v>
      </c>
      <c r="BJ532" s="4">
        <v>932.75822400000004</v>
      </c>
      <c r="BK532" s="4">
        <v>0.22262899999999999</v>
      </c>
      <c r="BL532" s="4">
        <v>6.9760450000000001</v>
      </c>
      <c r="BM532" s="4">
        <v>6.5821880000000004</v>
      </c>
      <c r="BN532" s="4">
        <v>0.18277599999999999</v>
      </c>
      <c r="BP532" s="11">
        <v>166.25</v>
      </c>
      <c r="BQ532" s="40">
        <v>26.909782</v>
      </c>
      <c r="BR532" s="40">
        <v>12.372204999999999</v>
      </c>
      <c r="BS532" s="39">
        <v>22.669854000000001</v>
      </c>
      <c r="BT532" s="39">
        <v>41.346474000000001</v>
      </c>
      <c r="BU532" s="40">
        <v>0.40653099999999998</v>
      </c>
      <c r="BV532" s="40">
        <v>34.907069999999997</v>
      </c>
      <c r="BW532" s="39">
        <v>49.915219</v>
      </c>
      <c r="BX532" s="39">
        <v>44.508315000000003</v>
      </c>
      <c r="BY532" s="40">
        <v>1.8129189999999999</v>
      </c>
      <c r="BZ532" s="40">
        <v>0.28745399999999999</v>
      </c>
      <c r="CA532" s="39">
        <v>3.5597439999999998</v>
      </c>
      <c r="CB532" s="39">
        <v>0</v>
      </c>
      <c r="CC532" s="39">
        <v>0</v>
      </c>
      <c r="CD532" s="39">
        <v>10.776396</v>
      </c>
      <c r="CE532" s="39">
        <v>7.5792820000000001</v>
      </c>
      <c r="CF532" s="40">
        <v>1.225438</v>
      </c>
      <c r="CG532" s="40">
        <v>-3.0000000000000001E-3</v>
      </c>
      <c r="CH532" s="40">
        <v>0.45976899999999998</v>
      </c>
      <c r="CI532" s="40">
        <v>0.54247999999999996</v>
      </c>
      <c r="CJ532" s="40">
        <v>0.59758199999999995</v>
      </c>
      <c r="CK532" s="40">
        <v>18.377001</v>
      </c>
      <c r="CL532" s="40">
        <v>-0.19700300000000001</v>
      </c>
      <c r="CM532" s="41">
        <v>16.204087999999999</v>
      </c>
      <c r="CN532" s="41">
        <v>19.926255999999999</v>
      </c>
      <c r="CO532" s="11">
        <v>424.03950500000002</v>
      </c>
      <c r="CP532" s="40">
        <v>43.693077000000002</v>
      </c>
      <c r="CQ532" s="40">
        <v>18.569606</v>
      </c>
      <c r="CR532" s="40">
        <v>3.5012470000000002</v>
      </c>
      <c r="CS532" s="40">
        <v>13.095000000000001</v>
      </c>
      <c r="CT532" s="40">
        <v>0.80379299999999998</v>
      </c>
      <c r="CU532" s="40">
        <v>15.208000999999999</v>
      </c>
      <c r="CV532" s="40">
        <v>-7.5563000000000005E-2</v>
      </c>
      <c r="CW532" s="40">
        <v>5.2456620000000003</v>
      </c>
      <c r="CX532" s="40">
        <v>15.66192</v>
      </c>
      <c r="CY532" s="40">
        <v>0.52628200000000003</v>
      </c>
      <c r="CZ532" s="40">
        <v>4.3470769999999996</v>
      </c>
      <c r="DA532" s="40">
        <v>2.9422299999999999</v>
      </c>
      <c r="DB532" s="40">
        <v>2.341879</v>
      </c>
      <c r="DC532" s="40">
        <v>0.52132699999999998</v>
      </c>
    </row>
    <row r="533" spans="1:107" x14ac:dyDescent="0.25">
      <c r="A533" s="4" t="s">
        <v>624</v>
      </c>
      <c r="B533" s="4" t="s">
        <v>56</v>
      </c>
      <c r="C533" s="4" t="s">
        <v>440</v>
      </c>
      <c r="D533" s="4">
        <f t="shared" si="259"/>
        <v>0.32697500000000002</v>
      </c>
      <c r="E533" s="4">
        <f t="shared" si="260"/>
        <v>0.39892899999999998</v>
      </c>
      <c r="F533" s="4">
        <f t="shared" si="261"/>
        <v>0.72590399999999999</v>
      </c>
      <c r="H533" s="4">
        <v>1.2111789548333003</v>
      </c>
      <c r="I533" s="4">
        <v>1.4204040500177564</v>
      </c>
      <c r="J533" s="4">
        <v>1.5335948506780421</v>
      </c>
      <c r="K533" s="4">
        <v>1.1447756875273325</v>
      </c>
      <c r="L533" s="4">
        <v>1.4059847166190722</v>
      </c>
      <c r="M533" s="4">
        <v>1.2572348122245769</v>
      </c>
      <c r="O533" s="9">
        <f t="shared" si="263"/>
        <v>2.0226410420320478</v>
      </c>
      <c r="P533" s="9">
        <f t="shared" si="264"/>
        <v>2.4587100807717968</v>
      </c>
      <c r="Q533" s="9">
        <f t="shared" si="265"/>
        <v>2.4395251556863933</v>
      </c>
      <c r="R533" s="9">
        <f t="shared" si="266"/>
        <v>2.036348733860518</v>
      </c>
      <c r="S533" s="9">
        <f t="shared" si="267"/>
        <v>2.4523544046271306</v>
      </c>
      <c r="T533" s="9">
        <f t="shared" si="268"/>
        <v>2.4081973242527295</v>
      </c>
      <c r="V533" s="16">
        <f t="shared" si="269"/>
        <v>4.8257640359290308</v>
      </c>
      <c r="W533" s="16">
        <f t="shared" si="270"/>
        <v>1.6646465821034073</v>
      </c>
      <c r="X533" s="16">
        <f t="shared" si="271"/>
        <v>0.72192222701666831</v>
      </c>
      <c r="Y533" s="16">
        <f t="shared" si="272"/>
        <v>0.4651000170575893</v>
      </c>
      <c r="Z533" s="16">
        <f t="shared" si="273"/>
        <v>0.94978041026180327</v>
      </c>
      <c r="AA533" s="16">
        <f t="shared" si="274"/>
        <v>4.0195371546430509</v>
      </c>
      <c r="AB533" s="16">
        <f t="shared" si="275"/>
        <v>2.7751463654481272</v>
      </c>
      <c r="AC533" s="47">
        <f t="shared" si="276"/>
        <v>-1.0785720995198531</v>
      </c>
      <c r="AD533" s="16">
        <f t="shared" si="277"/>
        <v>-1.1164116106547932</v>
      </c>
      <c r="AE533" s="16">
        <f t="shared" si="278"/>
        <v>-0.84226051926676615</v>
      </c>
      <c r="AF533" s="16">
        <f t="shared" si="279"/>
        <v>-0.10362593780414468</v>
      </c>
      <c r="AG533" s="16">
        <f t="shared" si="280"/>
        <v>-0.28491921947646215</v>
      </c>
      <c r="AH533" s="16">
        <f t="shared" si="281"/>
        <v>-0.83318603397473168</v>
      </c>
      <c r="AI533" s="16">
        <f t="shared" si="282"/>
        <v>-0.79954699755226355</v>
      </c>
      <c r="AJ533" s="16">
        <f t="shared" si="283"/>
        <v>-0.74423145614800312</v>
      </c>
      <c r="AK533" s="16">
        <f t="shared" si="284"/>
        <v>-0.47664268639453905</v>
      </c>
      <c r="AL533" s="47">
        <f t="shared" si="285"/>
        <v>-0.1692812952046997</v>
      </c>
      <c r="AM533" s="16">
        <f t="shared" si="286"/>
        <v>2.1677450797595745</v>
      </c>
      <c r="AN533" s="16">
        <f t="shared" si="287"/>
        <v>-0.13240098961184021</v>
      </c>
      <c r="AO533" s="16">
        <f t="shared" si="288"/>
        <v>1.8913599527466929</v>
      </c>
      <c r="AP533" s="16">
        <f t="shared" si="289"/>
        <v>3.3247939885740339</v>
      </c>
      <c r="AQ533" s="16">
        <f t="shared" si="290"/>
        <v>-0.22366606307477208</v>
      </c>
      <c r="AS533" s="4">
        <v>1.663E-3</v>
      </c>
      <c r="AT533" s="4">
        <v>0.50860000000000005</v>
      </c>
      <c r="AU533" s="14">
        <v>7.4399999999999998E-4</v>
      </c>
      <c r="AV533" s="4">
        <v>2.3529529999999999</v>
      </c>
      <c r="AW533" s="4">
        <v>0.65647900000000003</v>
      </c>
      <c r="AX533" s="4">
        <v>0.43701600000000002</v>
      </c>
      <c r="AY533" s="14">
        <v>1.0510000000000001E-3</v>
      </c>
      <c r="AZ533" s="38">
        <v>0.27566499999999999</v>
      </c>
      <c r="BA533" s="4">
        <v>2.5517129999999999</v>
      </c>
      <c r="BB533" s="4">
        <v>2.0773540000000001</v>
      </c>
      <c r="BC533" s="4">
        <f t="shared" si="262"/>
        <v>1.2283476961557827</v>
      </c>
      <c r="BD533" s="4">
        <v>172.74222700000001</v>
      </c>
      <c r="BE533" s="4">
        <v>0</v>
      </c>
      <c r="BF533" s="4">
        <v>0</v>
      </c>
      <c r="BG533" s="4">
        <v>0</v>
      </c>
      <c r="BH533" s="4">
        <v>0.32697500000000002</v>
      </c>
      <c r="BI533" s="38">
        <v>0.39892899999999998</v>
      </c>
      <c r="BJ533" s="4">
        <v>1975.2435129999999</v>
      </c>
      <c r="BK533" s="4">
        <v>0.16864899999999999</v>
      </c>
      <c r="BL533" s="4">
        <v>7.6944419999999996</v>
      </c>
      <c r="BM533" s="4">
        <v>22.765156000000001</v>
      </c>
      <c r="BN533" s="4">
        <v>0.17089699999999999</v>
      </c>
      <c r="BP533" s="11">
        <v>174</v>
      </c>
      <c r="BQ533" s="40">
        <v>0.37978600000000001</v>
      </c>
      <c r="BR533" s="40">
        <v>4.2455610000000004</v>
      </c>
      <c r="BS533" s="39">
        <v>8.0123060000000006</v>
      </c>
      <c r="BT533" s="39">
        <v>11.937969000000001</v>
      </c>
      <c r="BU533" s="40">
        <v>0.51568700000000001</v>
      </c>
      <c r="BV533" s="40">
        <v>0</v>
      </c>
      <c r="BW533" s="39">
        <v>7.997363</v>
      </c>
      <c r="BX533" s="39">
        <v>22.343482999999999</v>
      </c>
      <c r="BY533" s="40">
        <v>0.87077499999999997</v>
      </c>
      <c r="BZ533" s="40">
        <v>-0.100067</v>
      </c>
      <c r="CA533" s="39">
        <v>8.5047429999999995</v>
      </c>
      <c r="CB533" s="39">
        <v>1.729528</v>
      </c>
      <c r="CC533" s="39">
        <v>7.0195600000000002</v>
      </c>
      <c r="CD533" s="39">
        <v>12.396209000000001</v>
      </c>
      <c r="CE533" s="39">
        <v>4.1901279999999996</v>
      </c>
      <c r="CF533" s="40">
        <v>1.0125379999999999</v>
      </c>
      <c r="CG533" s="40">
        <v>3.3571430000000002</v>
      </c>
      <c r="CH533" s="40">
        <v>3.252837</v>
      </c>
      <c r="CI533" s="40">
        <v>1.6220829999999999</v>
      </c>
      <c r="CJ533" s="40">
        <v>2.2458979999999999</v>
      </c>
      <c r="CK533" s="40">
        <v>20.849857</v>
      </c>
      <c r="CL533" s="40">
        <v>0.13317200000000001</v>
      </c>
      <c r="CM533" s="41">
        <v>44.715691</v>
      </c>
      <c r="CN533" s="41">
        <v>28.441680999999999</v>
      </c>
      <c r="CO533" s="11">
        <v>239.37304399999999</v>
      </c>
      <c r="CP533" s="40">
        <v>21.897843999999999</v>
      </c>
      <c r="CQ533" s="40">
        <v>14.321612999999999</v>
      </c>
      <c r="CR533" s="40">
        <v>0.78001600000000004</v>
      </c>
      <c r="CS533" s="40">
        <v>26.075858</v>
      </c>
      <c r="CT533" s="40">
        <v>1.4077580000000001</v>
      </c>
      <c r="CU533" s="40">
        <v>2.5135719999999999</v>
      </c>
      <c r="CV533" s="40">
        <v>-0.121915</v>
      </c>
      <c r="CW533" s="40">
        <v>3.5419390000000002</v>
      </c>
      <c r="CX533" s="40">
        <v>18.399975000000001</v>
      </c>
      <c r="CY533" s="40">
        <v>1.6771959999999999</v>
      </c>
      <c r="CZ533" s="40">
        <v>6.3349640000000003</v>
      </c>
      <c r="DA533" s="40">
        <v>1.46021</v>
      </c>
      <c r="DB533" s="40">
        <v>1.3083800000000001</v>
      </c>
      <c r="DC533" s="40">
        <v>0.102351</v>
      </c>
    </row>
    <row r="534" spans="1:107" x14ac:dyDescent="0.25">
      <c r="A534" s="4" t="s">
        <v>659</v>
      </c>
      <c r="B534" s="4" t="s">
        <v>56</v>
      </c>
      <c r="C534" s="4" t="s">
        <v>112</v>
      </c>
      <c r="D534" s="4">
        <f t="shared" si="259"/>
        <v>0.72464200000000001</v>
      </c>
      <c r="E534" s="4">
        <f t="shared" si="260"/>
        <v>6.9099999999999999E-4</v>
      </c>
      <c r="F534" s="4">
        <f t="shared" si="261"/>
        <v>0.72533300000000001</v>
      </c>
      <c r="H534" s="4">
        <v>1.8554176514683727</v>
      </c>
      <c r="I534" s="4">
        <v>1.1788805971955734</v>
      </c>
      <c r="J534" s="4">
        <v>1.5055046437713764</v>
      </c>
      <c r="K534" s="4">
        <v>1.1594648918225192</v>
      </c>
      <c r="L534" s="4">
        <v>1.532417828387894</v>
      </c>
      <c r="M534" s="4">
        <v>1.3529314380518132</v>
      </c>
      <c r="O534" s="9">
        <f t="shared" si="263"/>
        <v>2.8616396015269512</v>
      </c>
      <c r="P534" s="9">
        <f t="shared" si="264"/>
        <v>2.553761558864156</v>
      </c>
      <c r="Q534" s="9">
        <f t="shared" si="265"/>
        <v>2.8537390177033251</v>
      </c>
      <c r="R534" s="9">
        <f t="shared" si="266"/>
        <v>2.3008769926439618</v>
      </c>
      <c r="S534" s="9">
        <f t="shared" si="267"/>
        <v>2.9232329137669861</v>
      </c>
      <c r="T534" s="9">
        <f t="shared" si="268"/>
        <v>2.8963406138552723</v>
      </c>
      <c r="V534" s="16">
        <f t="shared" si="269"/>
        <v>0.55916882137467705</v>
      </c>
      <c r="W534" s="16">
        <f t="shared" si="270"/>
        <v>-1.1897159481507209</v>
      </c>
      <c r="X534" s="16">
        <f t="shared" si="271"/>
        <v>1.9315076801440123</v>
      </c>
      <c r="Y534" s="16">
        <f t="shared" si="272"/>
        <v>-1.1758624998741403</v>
      </c>
      <c r="Z534" s="16">
        <f t="shared" si="273"/>
        <v>-1.2393451096350709</v>
      </c>
      <c r="AA534" s="16">
        <f t="shared" si="274"/>
        <v>1.2935505084020589</v>
      </c>
      <c r="AB534" s="16">
        <f t="shared" si="275"/>
        <v>1.8996449529909609</v>
      </c>
      <c r="AC534" s="47">
        <f t="shared" si="276"/>
        <v>1.0544721450729604</v>
      </c>
      <c r="AD534" s="16">
        <f t="shared" si="277"/>
        <v>-1.4798825866449974</v>
      </c>
      <c r="AE534" s="16">
        <f t="shared" si="278"/>
        <v>2.3327199621622876</v>
      </c>
      <c r="AF534" s="16">
        <f t="shared" si="279"/>
        <v>-1.5784673324703904</v>
      </c>
      <c r="AG534" s="16">
        <f t="shared" si="280"/>
        <v>1.3045096441811723</v>
      </c>
      <c r="AH534" s="16">
        <f t="shared" si="281"/>
        <v>1.4521129964343962</v>
      </c>
      <c r="AI534" s="16">
        <f t="shared" si="282"/>
        <v>1.8252659384240502</v>
      </c>
      <c r="AJ534" s="16">
        <f t="shared" si="283"/>
        <v>2.7469746685481695</v>
      </c>
      <c r="AK534" s="16">
        <f t="shared" si="284"/>
        <v>0.69685353631453961</v>
      </c>
      <c r="AL534" s="47">
        <f t="shared" si="285"/>
        <v>-1.2380558268286106</v>
      </c>
      <c r="AM534" s="16">
        <f t="shared" si="286"/>
        <v>0.39919393275357912</v>
      </c>
      <c r="AN534" s="16">
        <f t="shared" si="287"/>
        <v>1.0193305421527536</v>
      </c>
      <c r="AO534" s="16">
        <f t="shared" si="288"/>
        <v>0.27145707996098217</v>
      </c>
      <c r="AP534" s="16">
        <f t="shared" si="289"/>
        <v>-0.80948529489598386</v>
      </c>
      <c r="AQ534" s="16">
        <f t="shared" si="290"/>
        <v>-0.66231343901206807</v>
      </c>
      <c r="AS534" s="4">
        <v>1.077E-3</v>
      </c>
      <c r="AT534" s="4">
        <v>0.124766</v>
      </c>
      <c r="AU534" s="14">
        <v>9.0399999999999996E-4</v>
      </c>
      <c r="AV534" s="4">
        <v>0.30141099999999998</v>
      </c>
      <c r="AW534" s="4">
        <v>0.36289199999999999</v>
      </c>
      <c r="AX534" s="4">
        <v>0.22580600000000001</v>
      </c>
      <c r="AY534" s="14">
        <v>9.6100000000000005E-4</v>
      </c>
      <c r="AZ534" s="38">
        <v>0.57135899999999995</v>
      </c>
      <c r="BA534" s="4">
        <v>2.391661</v>
      </c>
      <c r="BB534" s="4">
        <v>3.9761519999999999</v>
      </c>
      <c r="BC534" s="4">
        <f t="shared" si="262"/>
        <v>0.60150140135487784</v>
      </c>
      <c r="BD534" s="4">
        <v>202.73280800000001</v>
      </c>
      <c r="BE534" s="4">
        <v>3.54969</v>
      </c>
      <c r="BF534" s="4">
        <v>0.74529100000000004</v>
      </c>
      <c r="BG534" s="4">
        <v>1.399003</v>
      </c>
      <c r="BH534" s="4">
        <v>0.72464200000000001</v>
      </c>
      <c r="BI534" s="38">
        <v>6.9099999999999999E-4</v>
      </c>
      <c r="BJ534" s="4">
        <v>1404.2466690000001</v>
      </c>
      <c r="BK534" s="4">
        <v>0.22143699999999999</v>
      </c>
      <c r="BL534" s="4">
        <v>7.3079210000000003</v>
      </c>
      <c r="BM534" s="4">
        <v>7.2227949999999996</v>
      </c>
      <c r="BN534" s="4">
        <v>0.165519</v>
      </c>
      <c r="BP534" s="11">
        <v>166.14285699999999</v>
      </c>
      <c r="BQ534" s="40">
        <v>46.722289000000004</v>
      </c>
      <c r="BR534" s="40">
        <v>30.226839999999999</v>
      </c>
      <c r="BS534" s="39">
        <v>16.576784</v>
      </c>
      <c r="BT534" s="39">
        <v>17.206336</v>
      </c>
      <c r="BU534" s="40">
        <v>0.34248600000000001</v>
      </c>
      <c r="BV534" s="40">
        <v>41.826053000000002</v>
      </c>
      <c r="BW534" s="39">
        <v>59.806030999999997</v>
      </c>
      <c r="BX534" s="39">
        <v>53.350378999999997</v>
      </c>
      <c r="BY534" s="40">
        <v>2.6075780000000002</v>
      </c>
      <c r="BZ534" s="40">
        <v>-6.8669999999999998E-3</v>
      </c>
      <c r="CA534" s="39">
        <v>3.8970189999999998</v>
      </c>
      <c r="CB534" s="39">
        <v>1.366212</v>
      </c>
      <c r="CC534" s="39">
        <v>4.0145520000000001</v>
      </c>
      <c r="CD534" s="39">
        <v>6.4377469999999999</v>
      </c>
      <c r="CE534" s="39">
        <v>6.6189419999999997</v>
      </c>
      <c r="CF534" s="40">
        <v>1.3393299999999999</v>
      </c>
      <c r="CG534" s="40">
        <v>14.333429000000001</v>
      </c>
      <c r="CH534" s="40">
        <v>1.1304529999999999</v>
      </c>
      <c r="CI534" s="40">
        <v>0.93834799999999996</v>
      </c>
      <c r="CJ534" s="40">
        <v>1.0596289999999999</v>
      </c>
      <c r="CK534" s="40">
        <v>12.193858000000001</v>
      </c>
      <c r="CL534" s="40">
        <v>-2.0442999999999999E-2</v>
      </c>
      <c r="CM534" s="41">
        <v>27.740124999999999</v>
      </c>
      <c r="CN534" s="41">
        <v>35.053516000000002</v>
      </c>
      <c r="CO534" s="11">
        <v>468.84163599999999</v>
      </c>
      <c r="CP534" s="40">
        <v>52.761597999999999</v>
      </c>
      <c r="CQ534" s="40">
        <v>13.481214</v>
      </c>
      <c r="CR534" s="40">
        <v>3.9560240000000002</v>
      </c>
      <c r="CS534" s="40">
        <v>21.166285999999999</v>
      </c>
      <c r="CT534" s="40">
        <v>0.89710500000000004</v>
      </c>
      <c r="CU534" s="40">
        <v>2.996429</v>
      </c>
      <c r="CV534" s="40">
        <v>-0.15936700000000001</v>
      </c>
      <c r="CW534" s="40">
        <v>6.5301130000000001</v>
      </c>
      <c r="CX534" s="40">
        <v>18.441773000000001</v>
      </c>
      <c r="CY534" s="40">
        <v>0.81743399999999999</v>
      </c>
      <c r="CZ534" s="40">
        <v>5.0993539999999999</v>
      </c>
      <c r="DA534" s="40">
        <v>3.7403949999999999</v>
      </c>
      <c r="DB534" s="40">
        <v>2.748437</v>
      </c>
      <c r="DC534" s="40">
        <v>0.58687</v>
      </c>
    </row>
    <row r="535" spans="1:107" x14ac:dyDescent="0.25">
      <c r="A535" s="4" t="s">
        <v>662</v>
      </c>
      <c r="B535" s="4" t="s">
        <v>56</v>
      </c>
      <c r="C535" s="4" t="s">
        <v>87</v>
      </c>
      <c r="D535" s="4">
        <f t="shared" si="259"/>
        <v>0.72320899999999999</v>
      </c>
      <c r="E535" s="4">
        <f t="shared" si="260"/>
        <v>1.0889999999999999E-3</v>
      </c>
      <c r="F535" s="4">
        <f t="shared" si="261"/>
        <v>0.724298</v>
      </c>
      <c r="H535" s="4">
        <v>1.6260517154774801</v>
      </c>
      <c r="I535" s="4">
        <v>1.3706735945846096</v>
      </c>
      <c r="J535" s="4">
        <v>1.5585325087972821</v>
      </c>
      <c r="K535" s="4">
        <v>1.1435752806019654</v>
      </c>
      <c r="L535" s="4">
        <v>1.5376687798772333</v>
      </c>
      <c r="M535" s="4">
        <v>1.3764303276622809</v>
      </c>
      <c r="O535" s="9">
        <f t="shared" si="263"/>
        <v>2.8691576416836608</v>
      </c>
      <c r="P535" s="9">
        <f t="shared" si="264"/>
        <v>2.7905164231815611</v>
      </c>
      <c r="Q535" s="9">
        <f t="shared" si="265"/>
        <v>2.9336481623502619</v>
      </c>
      <c r="R535" s="9">
        <f t="shared" si="266"/>
        <v>2.4653712368684859</v>
      </c>
      <c r="S535" s="9">
        <f t="shared" si="267"/>
        <v>2.9653167624379702</v>
      </c>
      <c r="T535" s="9">
        <f t="shared" si="268"/>
        <v>2.9695630333314886</v>
      </c>
      <c r="V535" s="16">
        <f t="shared" si="269"/>
        <v>1.6367389438218511</v>
      </c>
      <c r="W535" s="16">
        <f t="shared" si="270"/>
        <v>-1.2690256924286125</v>
      </c>
      <c r="X535" s="16">
        <f t="shared" si="271"/>
        <v>2.9747751334663466</v>
      </c>
      <c r="Y535" s="16">
        <f t="shared" si="272"/>
        <v>-1.3833242276947662</v>
      </c>
      <c r="Z535" s="16">
        <f t="shared" si="273"/>
        <v>-1.7874560229813004</v>
      </c>
      <c r="AA535" s="16">
        <f t="shared" si="274"/>
        <v>2.9258255198288472</v>
      </c>
      <c r="AB535" s="16">
        <f t="shared" si="275"/>
        <v>3.2809916259789338</v>
      </c>
      <c r="AC535" s="47">
        <f t="shared" si="276"/>
        <v>1.4720436857281642</v>
      </c>
      <c r="AD535" s="16">
        <f t="shared" si="277"/>
        <v>-1.530736094038524</v>
      </c>
      <c r="AE535" s="16">
        <f t="shared" si="278"/>
        <v>2.0000288773454651</v>
      </c>
      <c r="AF535" s="16">
        <f t="shared" si="279"/>
        <v>-1.517868643183955</v>
      </c>
      <c r="AG535" s="16">
        <f t="shared" si="280"/>
        <v>1.3470269170689653</v>
      </c>
      <c r="AH535" s="16">
        <f t="shared" si="281"/>
        <v>1.4046010212632789</v>
      </c>
      <c r="AI535" s="16">
        <f t="shared" si="282"/>
        <v>1.0466982094195729</v>
      </c>
      <c r="AJ535" s="16">
        <f t="shared" si="283"/>
        <v>1.5873277476181842</v>
      </c>
      <c r="AK535" s="16">
        <f t="shared" si="284"/>
        <v>0.6926248221211514</v>
      </c>
      <c r="AL535" s="47">
        <f t="shared" si="285"/>
        <v>-1.2369876910314583</v>
      </c>
      <c r="AM535" s="16">
        <f t="shared" si="286"/>
        <v>-0.50526193988378298</v>
      </c>
      <c r="AN535" s="16">
        <f t="shared" si="287"/>
        <v>1.0485667369804523</v>
      </c>
      <c r="AO535" s="16">
        <f t="shared" si="288"/>
        <v>-0.65928057696095599</v>
      </c>
      <c r="AP535" s="16">
        <f t="shared" si="289"/>
        <v>-6.3586811845531624E-2</v>
      </c>
      <c r="AQ535" s="16">
        <f t="shared" si="290"/>
        <v>1.5169761180107328</v>
      </c>
      <c r="AS535" s="4">
        <v>1.225E-3</v>
      </c>
      <c r="AT535" s="4">
        <v>0.11410099999999999</v>
      </c>
      <c r="AU535" s="14">
        <v>1.042E-3</v>
      </c>
      <c r="AV535" s="4">
        <v>4.2041000000000002E-2</v>
      </c>
      <c r="AW535" s="4">
        <v>0.28938399999999997</v>
      </c>
      <c r="AX535" s="4">
        <v>0.352275</v>
      </c>
      <c r="AY535" s="14">
        <v>1.103E-3</v>
      </c>
      <c r="AZ535" s="38">
        <v>0.62924500000000005</v>
      </c>
      <c r="BA535" s="4">
        <v>2.3692679999999999</v>
      </c>
      <c r="BB535" s="4">
        <v>3.7771859999999999</v>
      </c>
      <c r="BC535" s="4">
        <f t="shared" si="262"/>
        <v>0.62725743450282834</v>
      </c>
      <c r="BD535" s="4">
        <v>203.53505699999999</v>
      </c>
      <c r="BE535" s="4">
        <v>3.4758909999999998</v>
      </c>
      <c r="BF535" s="4">
        <v>0.52422400000000002</v>
      </c>
      <c r="BG535" s="4">
        <v>0.934307</v>
      </c>
      <c r="BH535" s="4">
        <v>0.72320899999999999</v>
      </c>
      <c r="BI535" s="38">
        <v>1.0889999999999999E-3</v>
      </c>
      <c r="BJ535" s="4">
        <v>1112.232808</v>
      </c>
      <c r="BK535" s="4">
        <v>0.222777</v>
      </c>
      <c r="BL535" s="4">
        <v>7.0858400000000001</v>
      </c>
      <c r="BM535" s="4">
        <v>10.026916999999999</v>
      </c>
      <c r="BN535" s="4">
        <v>0.19223799999999999</v>
      </c>
      <c r="BP535" s="11">
        <v>181.5</v>
      </c>
      <c r="BQ535" s="40">
        <v>39.123232999999999</v>
      </c>
      <c r="BR535" s="40">
        <v>26.996673999999999</v>
      </c>
      <c r="BS535" s="39">
        <v>18.252904999999998</v>
      </c>
      <c r="BT535" s="39">
        <v>20.271409999999999</v>
      </c>
      <c r="BU535" s="40">
        <v>0.17238800000000001</v>
      </c>
      <c r="BV535" s="40">
        <v>56.333100999999999</v>
      </c>
      <c r="BW535" s="39">
        <v>58.491205000000001</v>
      </c>
      <c r="BX535" s="39">
        <v>73.647829999999999</v>
      </c>
      <c r="BY535" s="40">
        <v>2.6515770000000001</v>
      </c>
      <c r="BZ535" s="40">
        <v>0.19014300000000001</v>
      </c>
      <c r="CA535" s="39">
        <v>5.7227230000000002</v>
      </c>
      <c r="CB535" s="39">
        <v>1.953184</v>
      </c>
      <c r="CC535" s="39">
        <v>0</v>
      </c>
      <c r="CD535" s="39">
        <v>7.8267119999999997</v>
      </c>
      <c r="CE535" s="39">
        <v>7.3321670000000001</v>
      </c>
      <c r="CF535" s="40">
        <v>1.3075300000000001</v>
      </c>
      <c r="CG535" s="40">
        <v>6.4783340000000003</v>
      </c>
      <c r="CH535" s="40">
        <v>1.1544350000000001</v>
      </c>
      <c r="CI535" s="40">
        <v>1.028057</v>
      </c>
      <c r="CJ535" s="40">
        <v>1.6548229999999999</v>
      </c>
      <c r="CK535" s="40">
        <v>14.033001000000001</v>
      </c>
      <c r="CL535" s="40">
        <v>-0.15202599999999999</v>
      </c>
      <c r="CM535" s="41">
        <v>25.488094</v>
      </c>
      <c r="CN535" s="41">
        <v>27.90475</v>
      </c>
      <c r="CO535" s="11">
        <v>423.62323600000002</v>
      </c>
      <c r="CP535" s="40">
        <v>58.464666000000001</v>
      </c>
      <c r="CQ535" s="40">
        <v>16.200475999999998</v>
      </c>
      <c r="CR535" s="40">
        <v>4.4438630000000003</v>
      </c>
      <c r="CS535" s="40">
        <v>15.526999999999999</v>
      </c>
      <c r="CT535" s="40">
        <v>0.79190000000000005</v>
      </c>
      <c r="CU535" s="40">
        <v>7.0990000000000002</v>
      </c>
      <c r="CV535" s="40">
        <v>-5.1196999999999999E-2</v>
      </c>
      <c r="CW535" s="40">
        <v>5.0936750000000002</v>
      </c>
      <c r="CX535" s="40">
        <v>21.727678999999998</v>
      </c>
      <c r="CY535" s="40">
        <v>1.1059289999999999</v>
      </c>
      <c r="CZ535" s="40">
        <v>5.2487529999999998</v>
      </c>
      <c r="DA535" s="40">
        <v>3.6927789999999998</v>
      </c>
      <c r="DB535" s="40">
        <v>2.554846</v>
      </c>
      <c r="DC535" s="40">
        <v>0.64160700000000004</v>
      </c>
    </row>
    <row r="536" spans="1:107" x14ac:dyDescent="0.25">
      <c r="A536" s="4" t="s">
        <v>674</v>
      </c>
      <c r="B536" s="4" t="s">
        <v>56</v>
      </c>
      <c r="C536" s="4" t="s">
        <v>66</v>
      </c>
      <c r="D536" s="4">
        <f t="shared" si="259"/>
        <v>0.71775</v>
      </c>
      <c r="E536" s="4">
        <f t="shared" si="260"/>
        <v>5.0540000000000003E-3</v>
      </c>
      <c r="F536" s="4">
        <f t="shared" si="261"/>
        <v>0.722804</v>
      </c>
      <c r="H536" s="4">
        <v>1.4862130200626291</v>
      </c>
      <c r="I536" s="4">
        <v>1.6137704529888635</v>
      </c>
      <c r="J536" s="4">
        <v>1.6136924547089668</v>
      </c>
      <c r="K536" s="4">
        <v>1.1681680180715741</v>
      </c>
      <c r="L536" s="4">
        <v>1.5911385008406733</v>
      </c>
      <c r="M536" s="4">
        <v>1.3943084777137218</v>
      </c>
      <c r="O536" s="9">
        <f t="shared" si="263"/>
        <v>2.9710985376289134</v>
      </c>
      <c r="P536" s="9">
        <f t="shared" si="264"/>
        <v>3.1154110677898794</v>
      </c>
      <c r="Q536" s="9">
        <f t="shared" si="265"/>
        <v>2.965730926058606</v>
      </c>
      <c r="R536" s="9">
        <f t="shared" si="266"/>
        <v>2.911457179683147</v>
      </c>
      <c r="S536" s="9">
        <f t="shared" si="267"/>
        <v>2.9521462407894719</v>
      </c>
      <c r="T536" s="9">
        <f t="shared" si="268"/>
        <v>3.0597957277645302</v>
      </c>
      <c r="V536" s="16">
        <f t="shared" si="269"/>
        <v>1.8624461991992998</v>
      </c>
      <c r="W536" s="16">
        <f t="shared" si="270"/>
        <v>-1.269442133655013</v>
      </c>
      <c r="X536" s="16">
        <f t="shared" si="271"/>
        <v>3.2620516785840912</v>
      </c>
      <c r="Y536" s="16">
        <f t="shared" si="272"/>
        <v>-1.0776579230344705</v>
      </c>
      <c r="Z536" s="16">
        <f t="shared" si="273"/>
        <v>-1.9359518171709142</v>
      </c>
      <c r="AA536" s="16">
        <f t="shared" si="274"/>
        <v>3.5399178669153795</v>
      </c>
      <c r="AB536" s="16">
        <f t="shared" si="275"/>
        <v>3.6214643974900524</v>
      </c>
      <c r="AC536" s="47">
        <f t="shared" si="276"/>
        <v>1.6044148596048007</v>
      </c>
      <c r="AD536" s="16">
        <f t="shared" si="277"/>
        <v>-0.89990098048503497</v>
      </c>
      <c r="AE536" s="16">
        <f t="shared" si="278"/>
        <v>1.5774222773404207</v>
      </c>
      <c r="AF536" s="16">
        <f t="shared" si="279"/>
        <v>-1.226598765922329</v>
      </c>
      <c r="AG536" s="16">
        <f t="shared" si="280"/>
        <v>0.6657783628604792</v>
      </c>
      <c r="AH536" s="16">
        <f t="shared" si="281"/>
        <v>1.1970680905150912</v>
      </c>
      <c r="AI536" s="16">
        <f t="shared" si="282"/>
        <v>0.65840574940427621</v>
      </c>
      <c r="AJ536" s="16">
        <f t="shared" si="283"/>
        <v>0.67551600206805895</v>
      </c>
      <c r="AK536" s="16">
        <f t="shared" si="284"/>
        <v>0.67651557523929085</v>
      </c>
      <c r="AL536" s="47">
        <f t="shared" si="285"/>
        <v>-1.2263465894342005</v>
      </c>
      <c r="AM536" s="16">
        <f t="shared" si="286"/>
        <v>-0.80137788083584471</v>
      </c>
      <c r="AN536" s="16">
        <f t="shared" si="287"/>
        <v>2.9154286850640601</v>
      </c>
      <c r="AO536" s="16">
        <f t="shared" si="288"/>
        <v>-1.2106546594802334</v>
      </c>
      <c r="AP536" s="16">
        <f t="shared" si="289"/>
        <v>-0.4069333647638716</v>
      </c>
      <c r="AQ536" s="16">
        <f t="shared" si="290"/>
        <v>2.2445206686542227</v>
      </c>
      <c r="AS536" s="4">
        <v>1.256E-3</v>
      </c>
      <c r="AT536" s="4">
        <v>0.11404499999999999</v>
      </c>
      <c r="AU536" s="14">
        <v>1.08E-3</v>
      </c>
      <c r="AV536" s="4">
        <v>0.42418699999999998</v>
      </c>
      <c r="AW536" s="4">
        <v>0.26946900000000001</v>
      </c>
      <c r="AX536" s="4">
        <v>0.39985500000000002</v>
      </c>
      <c r="AY536" s="14">
        <v>1.1379999999999999E-3</v>
      </c>
      <c r="AZ536" s="38">
        <v>0.64759500000000003</v>
      </c>
      <c r="BA536" s="4">
        <v>2.647052</v>
      </c>
      <c r="BB536" s="4">
        <v>3.5244460000000002</v>
      </c>
      <c r="BC536" s="4">
        <f t="shared" si="262"/>
        <v>0.75105477570091861</v>
      </c>
      <c r="BD536" s="4">
        <v>190.68072900000001</v>
      </c>
      <c r="BE536" s="4">
        <v>3.1535359999999999</v>
      </c>
      <c r="BF536" s="4">
        <v>0.41397200000000001</v>
      </c>
      <c r="BG536" s="4">
        <v>0.56892399999999999</v>
      </c>
      <c r="BH536" s="4">
        <v>0.71775</v>
      </c>
      <c r="BI536" s="38">
        <v>5.0540000000000003E-3</v>
      </c>
      <c r="BJ536" s="4">
        <v>1016.62841</v>
      </c>
      <c r="BK536" s="4">
        <v>0.308342</v>
      </c>
      <c r="BL536" s="4">
        <v>6.9542780000000004</v>
      </c>
      <c r="BM536" s="4">
        <v>8.7361439999999995</v>
      </c>
      <c r="BN536" s="4">
        <v>0.201158</v>
      </c>
      <c r="BP536" s="11">
        <v>183.75</v>
      </c>
      <c r="BQ536" s="40">
        <v>28.472273000000001</v>
      </c>
      <c r="BR536" s="40">
        <v>15.794091</v>
      </c>
      <c r="BS536" s="39">
        <v>20.932238999999999</v>
      </c>
      <c r="BT536" s="39">
        <v>19.949186000000001</v>
      </c>
      <c r="BU536" s="40">
        <v>0.91076599999999996</v>
      </c>
      <c r="BV536" s="40">
        <v>37.762839999999997</v>
      </c>
      <c r="BW536" s="39">
        <v>47.897120999999999</v>
      </c>
      <c r="BX536" s="39">
        <v>58.550426000000002</v>
      </c>
      <c r="BY536" s="40">
        <v>1.755136</v>
      </c>
      <c r="BZ536" s="40">
        <v>0.27977000000000002</v>
      </c>
      <c r="CA536" s="39">
        <v>3.2450410000000001</v>
      </c>
      <c r="CB536" s="39">
        <v>0</v>
      </c>
      <c r="CC536" s="39">
        <v>0</v>
      </c>
      <c r="CD536" s="39">
        <v>10.715351</v>
      </c>
      <c r="CE536" s="39">
        <v>8.9511559999999992</v>
      </c>
      <c r="CF536" s="40">
        <v>1.3763529999999999</v>
      </c>
      <c r="CG536" s="40">
        <v>3.9750000000000001</v>
      </c>
      <c r="CH536" s="40">
        <v>0.60697100000000004</v>
      </c>
      <c r="CI536" s="40">
        <v>0.55205700000000002</v>
      </c>
      <c r="CJ536" s="40">
        <v>0.75459399999999999</v>
      </c>
      <c r="CK536" s="40">
        <v>15.536251</v>
      </c>
      <c r="CL536" s="40">
        <v>-5.8824000000000001E-2</v>
      </c>
      <c r="CM536" s="41">
        <v>25.144223</v>
      </c>
      <c r="CN536" s="41">
        <v>26.909435999999999</v>
      </c>
      <c r="CO536" s="11">
        <v>520.86068</v>
      </c>
      <c r="CP536" s="40">
        <v>59.353023</v>
      </c>
      <c r="CQ536" s="40">
        <v>19.532748000000002</v>
      </c>
      <c r="CR536" s="40">
        <v>4.2893999999999997</v>
      </c>
      <c r="CS536" s="40">
        <v>17.022500999999998</v>
      </c>
      <c r="CT536" s="40">
        <v>0.93658300000000005</v>
      </c>
      <c r="CU536" s="40">
        <v>10.559751</v>
      </c>
      <c r="CV536" s="40">
        <v>0.204429</v>
      </c>
      <c r="CW536" s="40">
        <v>6.2892919999999997</v>
      </c>
      <c r="CX536" s="40">
        <v>27.334799</v>
      </c>
      <c r="CY536" s="40">
        <v>1.0869580000000001</v>
      </c>
      <c r="CZ536" s="40">
        <v>5.7538710000000002</v>
      </c>
      <c r="DA536" s="40">
        <v>4.0716479999999997</v>
      </c>
      <c r="DB536" s="40">
        <v>2.5486309999999999</v>
      </c>
      <c r="DC536" s="40">
        <v>0.67854599999999998</v>
      </c>
    </row>
    <row r="537" spans="1:107" x14ac:dyDescent="0.25">
      <c r="A537" s="4" t="s">
        <v>713</v>
      </c>
      <c r="B537" s="4" t="s">
        <v>56</v>
      </c>
      <c r="C537" s="4" t="s">
        <v>112</v>
      </c>
      <c r="D537" s="4">
        <f t="shared" si="259"/>
        <v>0.72211899999999996</v>
      </c>
      <c r="E537" s="4">
        <f t="shared" si="260"/>
        <v>2.9E-4</v>
      </c>
      <c r="F537" s="4">
        <f t="shared" si="261"/>
        <v>0.72240899999999997</v>
      </c>
      <c r="H537" s="4">
        <v>2.1040137367778513</v>
      </c>
      <c r="I537" s="4">
        <v>1.5533389080839393</v>
      </c>
      <c r="J537" s="4">
        <v>1.5776251353124762</v>
      </c>
      <c r="K537" s="4">
        <v>1.1900895756025873</v>
      </c>
      <c r="L537" s="4">
        <v>1.7670841233547556</v>
      </c>
      <c r="M537" s="4">
        <v>1.5199656359269702</v>
      </c>
      <c r="O537" s="9">
        <f t="shared" si="263"/>
        <v>3.0412340827205178</v>
      </c>
      <c r="P537" s="9">
        <f t="shared" si="264"/>
        <v>2.4135014267119868</v>
      </c>
      <c r="Q537" s="9">
        <f t="shared" si="265"/>
        <v>3.049547592127186</v>
      </c>
      <c r="R537" s="9">
        <f t="shared" si="266"/>
        <v>2.3018490395641753</v>
      </c>
      <c r="S537" s="9">
        <f t="shared" si="267"/>
        <v>3.0909933014788007</v>
      </c>
      <c r="T537" s="9">
        <f t="shared" si="268"/>
        <v>3.1104239784270953</v>
      </c>
      <c r="V537" s="16">
        <f t="shared" si="269"/>
        <v>0.19512486108846847</v>
      </c>
      <c r="W537" s="16">
        <f t="shared" si="270"/>
        <v>-1.1432306962537588</v>
      </c>
      <c r="X537" s="16">
        <f t="shared" si="271"/>
        <v>1.5610721351237633</v>
      </c>
      <c r="Y537" s="16">
        <f t="shared" si="272"/>
        <v>-0.84991314592489253</v>
      </c>
      <c r="Z537" s="16">
        <f t="shared" si="273"/>
        <v>-1.0175968583970627</v>
      </c>
      <c r="AA537" s="16">
        <f t="shared" si="274"/>
        <v>0.85014692319487517</v>
      </c>
      <c r="AB537" s="16">
        <f t="shared" si="275"/>
        <v>1.4327108663471384</v>
      </c>
      <c r="AC537" s="47">
        <f t="shared" si="276"/>
        <v>0.98558863884146231</v>
      </c>
      <c r="AD537" s="16">
        <f t="shared" si="277"/>
        <v>-1.6031523242785435</v>
      </c>
      <c r="AE537" s="16">
        <f t="shared" si="278"/>
        <v>2.1815922035104878</v>
      </c>
      <c r="AF537" s="16">
        <f t="shared" si="279"/>
        <v>-1.5784165320447565</v>
      </c>
      <c r="AG537" s="16">
        <f t="shared" si="280"/>
        <v>0.91706188006614886</v>
      </c>
      <c r="AH537" s="16">
        <f t="shared" si="281"/>
        <v>1.4145432621143417</v>
      </c>
      <c r="AI537" s="16">
        <f t="shared" si="282"/>
        <v>1.7666339600986261</v>
      </c>
      <c r="AJ537" s="16">
        <f t="shared" si="283"/>
        <v>2.3117626947776433</v>
      </c>
      <c r="AK537" s="16">
        <f t="shared" si="284"/>
        <v>0.68940828445835078</v>
      </c>
      <c r="AL537" s="47">
        <f t="shared" si="285"/>
        <v>-1.2391320139006159</v>
      </c>
      <c r="AM537" s="16">
        <f t="shared" si="286"/>
        <v>0.60519069619607524</v>
      </c>
      <c r="AN537" s="16">
        <f t="shared" si="287"/>
        <v>-0.16366626363280429</v>
      </c>
      <c r="AO537" s="16">
        <f t="shared" si="288"/>
        <v>0.22815584540549355</v>
      </c>
      <c r="AP537" s="16">
        <f t="shared" si="289"/>
        <v>-1.1600734515329085</v>
      </c>
      <c r="AQ537" s="16">
        <f t="shared" si="290"/>
        <v>-3.1857185183627705</v>
      </c>
      <c r="AS537" s="4">
        <v>1.0269999999999999E-3</v>
      </c>
      <c r="AT537" s="4">
        <v>0.13101699999999999</v>
      </c>
      <c r="AU537" s="14">
        <v>8.5499999999999997E-4</v>
      </c>
      <c r="AV537" s="4">
        <v>0.70891499999999996</v>
      </c>
      <c r="AW537" s="4">
        <v>0.39263100000000001</v>
      </c>
      <c r="AX537" s="4">
        <v>0.19145100000000001</v>
      </c>
      <c r="AY537" s="14">
        <v>9.1299999999999997E-4</v>
      </c>
      <c r="AZ537" s="38">
        <v>0.56181000000000003</v>
      </c>
      <c r="BA537" s="4">
        <v>2.33738</v>
      </c>
      <c r="BB537" s="4">
        <v>3.8857699999999999</v>
      </c>
      <c r="BC537" s="4">
        <f t="shared" si="262"/>
        <v>0.60152299286885225</v>
      </c>
      <c r="BD537" s="4">
        <v>195.42214200000001</v>
      </c>
      <c r="BE537" s="4">
        <v>3.4913340000000002</v>
      </c>
      <c r="BF537" s="4">
        <v>0.72864300000000004</v>
      </c>
      <c r="BG537" s="4">
        <v>1.224604</v>
      </c>
      <c r="BH537" s="4">
        <v>0.72211899999999996</v>
      </c>
      <c r="BI537" s="38">
        <v>2.9E-4</v>
      </c>
      <c r="BJ537" s="4">
        <v>1470.7550659999999</v>
      </c>
      <c r="BK537" s="4">
        <v>0.167216</v>
      </c>
      <c r="BL537" s="4">
        <v>7.2975890000000003</v>
      </c>
      <c r="BM537" s="4">
        <v>5.9047980000000004</v>
      </c>
      <c r="BN537" s="4">
        <v>0.13458100000000001</v>
      </c>
      <c r="BP537" s="11">
        <v>164.5</v>
      </c>
      <c r="BQ537" s="40">
        <v>47.808211999999997</v>
      </c>
      <c r="BR537" s="40">
        <v>28.373056999999999</v>
      </c>
      <c r="BS537" s="39">
        <v>16.201464000000001</v>
      </c>
      <c r="BT537" s="39">
        <v>14.767906999999999</v>
      </c>
      <c r="BU537" s="40">
        <v>0.45887899999999998</v>
      </c>
      <c r="BV537" s="40">
        <v>36.947234000000002</v>
      </c>
      <c r="BW537" s="39">
        <v>58.896560999999998</v>
      </c>
      <c r="BX537" s="39">
        <v>53.512737999999999</v>
      </c>
      <c r="BY537" s="40">
        <v>2.5883099999999999</v>
      </c>
      <c r="BZ537" s="40">
        <v>3.8491999999999998E-2</v>
      </c>
      <c r="CA537" s="39">
        <v>4.0329269999999999</v>
      </c>
      <c r="CB537" s="39">
        <v>0.90639999999999998</v>
      </c>
      <c r="CC537" s="39">
        <v>4.3363100000000001</v>
      </c>
      <c r="CD537" s="39">
        <v>6.278956</v>
      </c>
      <c r="CE537" s="39">
        <v>6.7928800000000003</v>
      </c>
      <c r="CF537" s="40">
        <v>1.3614269999999999</v>
      </c>
      <c r="CG537" s="40">
        <v>15.466001</v>
      </c>
      <c r="CH537" s="40">
        <v>1.2238070000000001</v>
      </c>
      <c r="CI537" s="40">
        <v>1.298473</v>
      </c>
      <c r="CJ537" s="40">
        <v>1.358123</v>
      </c>
      <c r="CK537" s="40">
        <v>11.271501000000001</v>
      </c>
      <c r="CL537" s="40">
        <v>-1.453E-2</v>
      </c>
      <c r="CM537" s="41">
        <v>27.725541</v>
      </c>
      <c r="CN537" s="41">
        <v>34.616250999999998</v>
      </c>
      <c r="CO537" s="11">
        <v>424.135513</v>
      </c>
      <c r="CP537" s="40">
        <v>57.625540000000001</v>
      </c>
      <c r="CQ537" s="40">
        <v>13.838516</v>
      </c>
      <c r="CR537" s="40">
        <v>3.8945059999999998</v>
      </c>
      <c r="CS537" s="40">
        <v>23.721501</v>
      </c>
      <c r="CT537" s="40">
        <v>0.909744</v>
      </c>
      <c r="CU537" s="40">
        <v>4.9119999999999999</v>
      </c>
      <c r="CV537" s="40">
        <v>-0.131689</v>
      </c>
      <c r="CW537" s="40">
        <v>6.2266630000000003</v>
      </c>
      <c r="CX537" s="40">
        <v>20.765408999999998</v>
      </c>
      <c r="CY537" s="40">
        <v>0.81355100000000002</v>
      </c>
      <c r="CZ537" s="40">
        <v>5.4383509999999999</v>
      </c>
      <c r="DA537" s="40">
        <v>3.6248670000000001</v>
      </c>
      <c r="DB537" s="40">
        <v>2.803709</v>
      </c>
      <c r="DC537" s="40">
        <v>0.62960300000000002</v>
      </c>
    </row>
    <row r="538" spans="1:107" x14ac:dyDescent="0.25">
      <c r="A538" s="4" t="s">
        <v>108</v>
      </c>
      <c r="B538" s="4" t="s">
        <v>51</v>
      </c>
      <c r="C538" s="4" t="s">
        <v>68</v>
      </c>
      <c r="D538" s="4">
        <f t="shared" si="259"/>
        <v>0.71498899999999999</v>
      </c>
      <c r="E538" s="4">
        <f t="shared" si="260"/>
        <v>6.8700000000000002E-3</v>
      </c>
      <c r="F538" s="4">
        <f t="shared" si="261"/>
        <v>0.72185900000000003</v>
      </c>
      <c r="H538" s="4">
        <v>0.5328995118801565</v>
      </c>
      <c r="I538" s="4">
        <v>1.0537002319720066</v>
      </c>
      <c r="J538" s="4">
        <v>0.7399991862866917</v>
      </c>
      <c r="K538" s="4">
        <v>0.87607219252398461</v>
      </c>
      <c r="L538" s="4">
        <v>0.78536116247618248</v>
      </c>
      <c r="M538" s="4">
        <v>0.91766828114346821</v>
      </c>
      <c r="O538" s="9">
        <f t="shared" si="263"/>
        <v>2.8494890609475583</v>
      </c>
      <c r="P538" s="9">
        <f t="shared" si="264"/>
        <v>3.1464077801467769</v>
      </c>
      <c r="Q538" s="9">
        <f t="shared" si="265"/>
        <v>3.1620689729980569</v>
      </c>
      <c r="R538" s="9">
        <f t="shared" si="266"/>
        <v>3.2316130559753087</v>
      </c>
      <c r="S538" s="9">
        <f t="shared" si="267"/>
        <v>2.9967839872578477</v>
      </c>
      <c r="T538" s="9">
        <f t="shared" si="268"/>
        <v>2.5876049402531942</v>
      </c>
      <c r="V538" s="16">
        <f t="shared" si="269"/>
        <v>2.8599266503835086</v>
      </c>
      <c r="W538" s="16">
        <f t="shared" si="270"/>
        <v>-0.78403526558233594</v>
      </c>
      <c r="X538" s="16">
        <f t="shared" si="271"/>
        <v>3.1032935878611276</v>
      </c>
      <c r="Y538" s="16">
        <f t="shared" si="272"/>
        <v>-1.0868188096779898</v>
      </c>
      <c r="Z538" s="16">
        <f t="shared" si="273"/>
        <v>-1.3546073735860151</v>
      </c>
      <c r="AA538" s="16">
        <f t="shared" si="274"/>
        <v>3.3794897905327477</v>
      </c>
      <c r="AB538" s="16">
        <f t="shared" si="275"/>
        <v>3.9327537885859347</v>
      </c>
      <c r="AC538" s="47">
        <f t="shared" si="276"/>
        <v>1.5179155274001817</v>
      </c>
      <c r="AD538" s="16">
        <f t="shared" si="277"/>
        <v>-0.60497652649573186</v>
      </c>
      <c r="AE538" s="16">
        <f t="shared" si="278"/>
        <v>0.25369915193963782</v>
      </c>
      <c r="AF538" s="16">
        <f t="shared" si="279"/>
        <v>-0.60289035729454243</v>
      </c>
      <c r="AG538" s="16">
        <f t="shared" si="280"/>
        <v>0.11933668098910935</v>
      </c>
      <c r="AH538" s="16">
        <f t="shared" si="281"/>
        <v>-0.83318603397473168</v>
      </c>
      <c r="AI538" s="16">
        <f t="shared" si="282"/>
        <v>-0.79954699755226355</v>
      </c>
      <c r="AJ538" s="16">
        <f t="shared" si="283"/>
        <v>-0.74423145614800312</v>
      </c>
      <c r="AK538" s="16">
        <f t="shared" si="284"/>
        <v>0.66836799681085746</v>
      </c>
      <c r="AL538" s="47">
        <f t="shared" si="285"/>
        <v>-1.2214728843899079</v>
      </c>
      <c r="AM538" s="16">
        <f t="shared" si="286"/>
        <v>0.74845865724465444</v>
      </c>
      <c r="AN538" s="16">
        <f t="shared" si="287"/>
        <v>0.35741436403131976</v>
      </c>
      <c r="AO538" s="16">
        <f t="shared" si="288"/>
        <v>0.9391938006367756</v>
      </c>
      <c r="AP538" s="16">
        <f t="shared" si="289"/>
        <v>0.76464607739807422</v>
      </c>
      <c r="AQ538" s="16">
        <f t="shared" si="290"/>
        <v>0.58568646787089551</v>
      </c>
      <c r="AS538" s="4">
        <v>1.3929999999999999E-3</v>
      </c>
      <c r="AT538" s="4">
        <v>0.17931900000000001</v>
      </c>
      <c r="AU538" s="14">
        <v>1.059E-3</v>
      </c>
      <c r="AV538" s="4">
        <v>0.41273399999999999</v>
      </c>
      <c r="AW538" s="4">
        <v>0.34743400000000002</v>
      </c>
      <c r="AX538" s="4">
        <v>0.38742500000000002</v>
      </c>
      <c r="AY538" s="14">
        <v>1.17E-3</v>
      </c>
      <c r="AZ538" s="38">
        <v>0.63560399999999995</v>
      </c>
      <c r="BA538" s="4">
        <v>2.7769200000000001</v>
      </c>
      <c r="BB538" s="4">
        <v>2.732793</v>
      </c>
      <c r="BC538" s="4">
        <f t="shared" si="262"/>
        <v>1.0161472164192458</v>
      </c>
      <c r="BD538" s="4">
        <v>180.37004200000001</v>
      </c>
      <c r="BE538" s="4">
        <v>0</v>
      </c>
      <c r="BF538" s="4">
        <v>0</v>
      </c>
      <c r="BG538" s="4">
        <v>0</v>
      </c>
      <c r="BH538" s="4">
        <v>0.71498899999999999</v>
      </c>
      <c r="BI538" s="38">
        <v>6.8700000000000002E-3</v>
      </c>
      <c r="BJ538" s="4">
        <v>1517.0107559999999</v>
      </c>
      <c r="BK538" s="4">
        <v>0.19109899999999999</v>
      </c>
      <c r="BL538" s="4">
        <v>7.4672479999999997</v>
      </c>
      <c r="BM538" s="4">
        <v>13.140566</v>
      </c>
      <c r="BN538" s="4">
        <v>0.18082000000000001</v>
      </c>
      <c r="BP538" s="11">
        <v>123.11111099999999</v>
      </c>
      <c r="BQ538" s="21">
        <v>0</v>
      </c>
      <c r="BR538" s="21">
        <v>0.216003</v>
      </c>
      <c r="BS538" s="20">
        <v>2.188539</v>
      </c>
      <c r="BT538" s="20">
        <v>0</v>
      </c>
      <c r="BU538" s="21">
        <v>-1.0352E-2</v>
      </c>
      <c r="BV538" s="21">
        <v>7.9348000000000002E-2</v>
      </c>
      <c r="BW538" s="20">
        <v>0</v>
      </c>
      <c r="BX538" s="20">
        <v>18.107364</v>
      </c>
      <c r="BY538" s="21">
        <v>3.034678</v>
      </c>
      <c r="BZ538" s="21">
        <v>0.49768200000000001</v>
      </c>
      <c r="CA538" s="20">
        <v>3.607097</v>
      </c>
      <c r="CB538" s="20">
        <v>0</v>
      </c>
      <c r="CC538" s="20">
        <v>11.405832</v>
      </c>
      <c r="CD538" s="20">
        <v>7.9040900000000001</v>
      </c>
      <c r="CE538" s="20">
        <v>4.5290970000000002</v>
      </c>
      <c r="CF538" s="21">
        <v>0.92091199999999995</v>
      </c>
      <c r="CG538" s="21">
        <v>22.819668</v>
      </c>
      <c r="CH538" s="21">
        <v>9.4226290000000006</v>
      </c>
      <c r="CI538" s="21">
        <v>2.639618</v>
      </c>
      <c r="CJ538" s="21">
        <v>5.1412810000000002</v>
      </c>
      <c r="CK538" s="21">
        <v>48.104224000000002</v>
      </c>
      <c r="CL538" s="21">
        <v>1.127046</v>
      </c>
      <c r="CM538" s="23">
        <v>39.680768</v>
      </c>
      <c r="CN538" s="23">
        <v>27.588792999999999</v>
      </c>
      <c r="CO538" s="22">
        <v>519.91150200000004</v>
      </c>
      <c r="CP538" s="21">
        <v>20.630049</v>
      </c>
      <c r="CQ538" s="21">
        <v>16.314017</v>
      </c>
      <c r="CR538" s="21">
        <v>1.9571700000000001</v>
      </c>
      <c r="CS538" s="21">
        <v>16.426445000000001</v>
      </c>
      <c r="CT538" s="21">
        <v>0.77493000000000001</v>
      </c>
      <c r="CU538" s="21">
        <v>-3.0000000000000001E-3</v>
      </c>
      <c r="CV538" s="21">
        <v>-0.32139600000000002</v>
      </c>
      <c r="CW538" s="21">
        <v>7.0543120000000004</v>
      </c>
      <c r="CX538" s="21">
        <v>50.236713000000002</v>
      </c>
      <c r="CY538" s="21">
        <v>3.642064</v>
      </c>
      <c r="CZ538" s="21">
        <v>16.753702000000001</v>
      </c>
      <c r="DA538" s="21">
        <v>1.766229</v>
      </c>
      <c r="DB538" s="21">
        <v>2.209209</v>
      </c>
      <c r="DC538" s="21">
        <v>0.43422899999999998</v>
      </c>
    </row>
    <row r="539" spans="1:107" x14ac:dyDescent="0.25">
      <c r="A539" s="4" t="s">
        <v>695</v>
      </c>
      <c r="B539" s="4" t="s">
        <v>56</v>
      </c>
      <c r="C539" s="4" t="s">
        <v>120</v>
      </c>
      <c r="D539" s="4">
        <f t="shared" si="259"/>
        <v>0.71349099999999999</v>
      </c>
      <c r="E539" s="4">
        <f t="shared" si="260"/>
        <v>3.5769999999999999E-3</v>
      </c>
      <c r="F539" s="4">
        <f t="shared" si="261"/>
        <v>0.71706800000000004</v>
      </c>
      <c r="H539" s="4">
        <v>1.7307385076273827</v>
      </c>
      <c r="I539" s="4">
        <v>1.6620659048265458</v>
      </c>
      <c r="J539" s="4">
        <v>1.5700557728164486</v>
      </c>
      <c r="K539" s="4">
        <v>1.1062944190124575</v>
      </c>
      <c r="L539" s="4">
        <v>1.675218841751309</v>
      </c>
      <c r="M539" s="4">
        <v>1.5500903872288943</v>
      </c>
      <c r="O539" s="9">
        <f t="shared" si="263"/>
        <v>3.0130430362807497</v>
      </c>
      <c r="P539" s="9">
        <f t="shared" si="264"/>
        <v>2.5895469687907293</v>
      </c>
      <c r="Q539" s="9">
        <f t="shared" si="265"/>
        <v>3.136475419147235</v>
      </c>
      <c r="R539" s="9">
        <f t="shared" si="266"/>
        <v>2.3158563073620604</v>
      </c>
      <c r="S539" s="9">
        <f t="shared" si="267"/>
        <v>3.1043014841862888</v>
      </c>
      <c r="T539" s="9">
        <f t="shared" si="268"/>
        <v>3.0988756551460845</v>
      </c>
      <c r="V539" s="16">
        <f t="shared" si="269"/>
        <v>0.89408926483798834</v>
      </c>
      <c r="W539" s="16">
        <f t="shared" si="270"/>
        <v>-1.1174559589197528</v>
      </c>
      <c r="X539" s="16">
        <f t="shared" si="271"/>
        <v>2.090265770866977</v>
      </c>
      <c r="Y539" s="16">
        <f t="shared" si="272"/>
        <v>-1.3463751315967363</v>
      </c>
      <c r="Z539" s="16">
        <f t="shared" si="273"/>
        <v>-1.3256762321621787</v>
      </c>
      <c r="AA539" s="16">
        <f t="shared" si="274"/>
        <v>1.8545454213584101</v>
      </c>
      <c r="AB539" s="16">
        <f t="shared" si="275"/>
        <v>2.1914787571433481</v>
      </c>
      <c r="AC539" s="47">
        <f t="shared" si="276"/>
        <v>1.0450799233624772</v>
      </c>
      <c r="AD539" s="16">
        <f t="shared" si="277"/>
        <v>-1.8688995414977834</v>
      </c>
      <c r="AE539" s="16">
        <f t="shared" si="278"/>
        <v>1.5720548357561195</v>
      </c>
      <c r="AF539" s="16">
        <f t="shared" si="279"/>
        <v>-1.5100920811794274</v>
      </c>
      <c r="AG539" s="16">
        <f t="shared" si="280"/>
        <v>1.2552575420769696</v>
      </c>
      <c r="AH539" s="16">
        <f t="shared" si="281"/>
        <v>1.2767792001759477</v>
      </c>
      <c r="AI539" s="16">
        <f t="shared" si="282"/>
        <v>0.55689508678572142</v>
      </c>
      <c r="AJ539" s="16">
        <f t="shared" si="283"/>
        <v>1.1359756199473329E-2</v>
      </c>
      <c r="AK539" s="16">
        <f t="shared" si="284"/>
        <v>0.66394747073849492</v>
      </c>
      <c r="AL539" s="47">
        <f t="shared" si="285"/>
        <v>-1.2303105004201147</v>
      </c>
      <c r="AM539" s="16">
        <f t="shared" si="286"/>
        <v>1.4472121745329143</v>
      </c>
      <c r="AN539" s="16">
        <f t="shared" si="287"/>
        <v>-0.2733456303483574</v>
      </c>
      <c r="AO539" s="16">
        <f t="shared" si="288"/>
        <v>1.0938494488720309</v>
      </c>
      <c r="AP539" s="16">
        <f t="shared" si="289"/>
        <v>2.2760866649877411</v>
      </c>
      <c r="AQ539" s="16">
        <f t="shared" si="290"/>
        <v>1.1408062225434934</v>
      </c>
      <c r="AS539" s="4">
        <v>1.1230000000000001E-3</v>
      </c>
      <c r="AT539" s="4">
        <v>0.13448299999999999</v>
      </c>
      <c r="AU539" s="14">
        <v>9.2500000000000004E-4</v>
      </c>
      <c r="AV539" s="4">
        <v>8.8234999999999994E-2</v>
      </c>
      <c r="AW539" s="4">
        <v>0.35131400000000002</v>
      </c>
      <c r="AX539" s="4">
        <v>0.26927200000000001</v>
      </c>
      <c r="AY539" s="14">
        <v>9.9099999999999991E-4</v>
      </c>
      <c r="AZ539" s="38">
        <v>0.57005700000000004</v>
      </c>
      <c r="BA539" s="4">
        <v>2.2203599999999999</v>
      </c>
      <c r="BB539" s="4">
        <v>3.521236</v>
      </c>
      <c r="BC539" s="4">
        <f t="shared" si="262"/>
        <v>0.63056267742349559</v>
      </c>
      <c r="BD539" s="4">
        <v>201.803481</v>
      </c>
      <c r="BE539" s="4">
        <v>3.2773490000000001</v>
      </c>
      <c r="BF539" s="4">
        <v>0.38514900000000002</v>
      </c>
      <c r="BG539" s="4">
        <v>0.302782</v>
      </c>
      <c r="BH539" s="4">
        <v>0.71349099999999999</v>
      </c>
      <c r="BI539" s="38">
        <v>3.5769999999999999E-3</v>
      </c>
      <c r="BJ539" s="4">
        <v>1742.611273</v>
      </c>
      <c r="BK539" s="4">
        <v>0.162189</v>
      </c>
      <c r="BL539" s="4">
        <v>7.5041500000000001</v>
      </c>
      <c r="BM539" s="4">
        <v>18.822658000000001</v>
      </c>
      <c r="BN539" s="4">
        <v>0.18762599999999999</v>
      </c>
      <c r="BP539" s="11">
        <v>179</v>
      </c>
      <c r="BQ539" s="40">
        <v>49.564597999999997</v>
      </c>
      <c r="BR539" s="40">
        <v>51.707788999999998</v>
      </c>
      <c r="BS539" s="39">
        <v>12.390798</v>
      </c>
      <c r="BT539" s="39">
        <v>10.488379</v>
      </c>
      <c r="BU539" s="40">
        <v>0.54798400000000003</v>
      </c>
      <c r="BV539" s="40">
        <v>43.335729000000001</v>
      </c>
      <c r="BW539" s="39">
        <v>29.405441</v>
      </c>
      <c r="BX539" s="39">
        <v>62.518495999999999</v>
      </c>
      <c r="BY539" s="40">
        <v>1.84551</v>
      </c>
      <c r="BZ539" s="40">
        <v>0.37614700000000001</v>
      </c>
      <c r="CA539" s="39">
        <v>9.2672179999999997</v>
      </c>
      <c r="CB539" s="39">
        <v>18.786639000000001</v>
      </c>
      <c r="CC539" s="39">
        <v>14.649492</v>
      </c>
      <c r="CD539" s="39">
        <v>9.3630870000000002</v>
      </c>
      <c r="CE539" s="39">
        <v>6.7333550000000004</v>
      </c>
      <c r="CF539" s="40">
        <v>1.43336</v>
      </c>
      <c r="CG539" s="40">
        <v>20.47091</v>
      </c>
      <c r="CH539" s="40">
        <v>1.4229849999999999</v>
      </c>
      <c r="CI539" s="40">
        <v>1.3540570000000001</v>
      </c>
      <c r="CJ539" s="40">
        <v>1.748116</v>
      </c>
      <c r="CK539" s="40">
        <v>19.65391</v>
      </c>
      <c r="CL539" s="40">
        <v>6.1619E-2</v>
      </c>
      <c r="CM539" s="41">
        <v>35.305613999999998</v>
      </c>
      <c r="CN539" s="41">
        <v>36.433860000000003</v>
      </c>
      <c r="CO539" s="11">
        <v>555.56820700000003</v>
      </c>
      <c r="CP539" s="40">
        <v>60.257378000000003</v>
      </c>
      <c r="CQ539" s="40">
        <v>17.881789000000001</v>
      </c>
      <c r="CR539" s="40">
        <v>3.6533370000000001</v>
      </c>
      <c r="CS539" s="40">
        <v>32.393275000000003</v>
      </c>
      <c r="CT539" s="40">
        <v>1.2986150000000001</v>
      </c>
      <c r="CU539" s="40">
        <v>9.1998189999999997</v>
      </c>
      <c r="CV539" s="40">
        <v>-9.7450000000000002E-3</v>
      </c>
      <c r="CW539" s="40">
        <v>7.191249</v>
      </c>
      <c r="CX539" s="40">
        <v>25.60209</v>
      </c>
      <c r="CY539" s="40">
        <v>1.721616</v>
      </c>
      <c r="CZ539" s="40">
        <v>7.1981869999999999</v>
      </c>
      <c r="DA539" s="40">
        <v>3.3108249999999999</v>
      </c>
      <c r="DB539" s="40">
        <v>2.801599</v>
      </c>
      <c r="DC539" s="40">
        <v>0.79508699999999999</v>
      </c>
    </row>
    <row r="540" spans="1:107" x14ac:dyDescent="0.25">
      <c r="A540" s="4" t="s">
        <v>582</v>
      </c>
      <c r="B540" s="4" t="s">
        <v>56</v>
      </c>
      <c r="C540" s="4" t="s">
        <v>149</v>
      </c>
      <c r="D540" s="4">
        <f t="shared" si="259"/>
        <v>0.68282699999999996</v>
      </c>
      <c r="E540" s="4">
        <f t="shared" si="260"/>
        <v>3.3000000000000002E-2</v>
      </c>
      <c r="F540" s="4">
        <f t="shared" si="261"/>
        <v>0.71582699999999999</v>
      </c>
      <c r="H540" s="4">
        <v>1.6603757349804156</v>
      </c>
      <c r="I540" s="4">
        <v>1.1084313705403703</v>
      </c>
      <c r="J540" s="4">
        <v>1.0378725715583892</v>
      </c>
      <c r="K540" s="4">
        <v>1.0300751694815327</v>
      </c>
      <c r="L540" s="4">
        <v>1.2849746134858258</v>
      </c>
      <c r="M540" s="4">
        <v>1.2769733234328577</v>
      </c>
      <c r="O540" s="9">
        <f t="shared" si="263"/>
        <v>3.3175206929684435</v>
      </c>
      <c r="P540" s="9">
        <f t="shared" si="264"/>
        <v>2.9849310687582151</v>
      </c>
      <c r="Q540" s="9">
        <f t="shared" si="265"/>
        <v>2.9046524574461809</v>
      </c>
      <c r="R540" s="9">
        <f t="shared" si="266"/>
        <v>2.772907991430611</v>
      </c>
      <c r="S540" s="9">
        <f t="shared" si="267"/>
        <v>3.0087520618241683</v>
      </c>
      <c r="T540" s="9">
        <f t="shared" si="268"/>
        <v>3.0994667225327843</v>
      </c>
      <c r="V540" s="16">
        <f t="shared" si="269"/>
        <v>0.90865102324943547</v>
      </c>
      <c r="W540" s="16">
        <f t="shared" si="270"/>
        <v>-1.2159591818644275</v>
      </c>
      <c r="X540" s="16">
        <f t="shared" si="271"/>
        <v>2.3246229524103996</v>
      </c>
      <c r="Y540" s="16">
        <f t="shared" si="272"/>
        <v>-1.295210783824156</v>
      </c>
      <c r="Z540" s="16">
        <f t="shared" si="273"/>
        <v>-1.5284775683594733</v>
      </c>
      <c r="AA540" s="16">
        <f t="shared" si="274"/>
        <v>2.048749867483064</v>
      </c>
      <c r="AB540" s="16">
        <f t="shared" si="275"/>
        <v>2.4054902135217677</v>
      </c>
      <c r="AC540" s="47">
        <f t="shared" si="276"/>
        <v>1.3935010513320434</v>
      </c>
      <c r="AD540" s="16">
        <f t="shared" si="277"/>
        <v>-1.7018571358425247</v>
      </c>
      <c r="AE540" s="16">
        <f t="shared" si="278"/>
        <v>2.7391824349098792</v>
      </c>
      <c r="AF540" s="16">
        <f t="shared" si="279"/>
        <v>-1.7145086040381381</v>
      </c>
      <c r="AG540" s="16">
        <f t="shared" si="280"/>
        <v>4.0372427503441159E-2</v>
      </c>
      <c r="AH540" s="16">
        <f t="shared" si="281"/>
        <v>1.0724556245169621</v>
      </c>
      <c r="AI540" s="16">
        <f t="shared" si="282"/>
        <v>1.2414713310743819</v>
      </c>
      <c r="AJ540" s="16">
        <f t="shared" si="283"/>
        <v>1.1196568598468135</v>
      </c>
      <c r="AK540" s="16">
        <f t="shared" si="284"/>
        <v>0.57345947909435246</v>
      </c>
      <c r="AL540" s="47">
        <f t="shared" si="285"/>
        <v>-1.1513462804210932</v>
      </c>
      <c r="AM540" s="16">
        <f t="shared" si="286"/>
        <v>-1.2033959497940501</v>
      </c>
      <c r="AN540" s="16">
        <f t="shared" si="287"/>
        <v>1.707166570613968</v>
      </c>
      <c r="AO540" s="16">
        <f t="shared" si="288"/>
        <v>-1.4120774850678603</v>
      </c>
      <c r="AP540" s="16">
        <f t="shared" si="289"/>
        <v>-1.0138124212702249</v>
      </c>
      <c r="AQ540" s="16">
        <f t="shared" si="290"/>
        <v>0.75509342209584207</v>
      </c>
      <c r="AS540" s="4">
        <v>1.1249999999999999E-3</v>
      </c>
      <c r="AT540" s="4">
        <v>0.121237</v>
      </c>
      <c r="AU540" s="14">
        <v>9.5600000000000004E-4</v>
      </c>
      <c r="AV540" s="4">
        <v>0.152201</v>
      </c>
      <c r="AW540" s="4">
        <v>0.32411600000000002</v>
      </c>
      <c r="AX540" s="4">
        <v>0.28431899999999999</v>
      </c>
      <c r="AY540" s="14">
        <v>1.013E-3</v>
      </c>
      <c r="AZ540" s="38">
        <v>0.61835700000000005</v>
      </c>
      <c r="BA540" s="4">
        <v>2.2939159999999998</v>
      </c>
      <c r="BB540" s="4">
        <v>4.2192369999999997</v>
      </c>
      <c r="BC540" s="4">
        <f t="shared" si="262"/>
        <v>0.54368029100996218</v>
      </c>
      <c r="BD540" s="4">
        <v>178.88008300000001</v>
      </c>
      <c r="BE540" s="4">
        <v>2.9599790000000001</v>
      </c>
      <c r="BF540" s="4">
        <v>0.57952800000000004</v>
      </c>
      <c r="BG540" s="4">
        <v>0.74690100000000004</v>
      </c>
      <c r="BH540" s="4">
        <v>0.68282699999999996</v>
      </c>
      <c r="BI540" s="38">
        <v>3.3000000000000002E-2</v>
      </c>
      <c r="BJ540" s="4">
        <v>886.83230600000002</v>
      </c>
      <c r="BK540" s="4">
        <v>0.25296299999999999</v>
      </c>
      <c r="BL540" s="4">
        <v>6.9062169999999998</v>
      </c>
      <c r="BM540" s="4">
        <v>6.45465</v>
      </c>
      <c r="BN540" s="4">
        <v>0.182897</v>
      </c>
      <c r="BP540" s="11">
        <v>210.9</v>
      </c>
      <c r="BQ540" s="40">
        <v>0</v>
      </c>
      <c r="BR540" s="40">
        <v>19.681082</v>
      </c>
      <c r="BS540" s="39">
        <v>0</v>
      </c>
      <c r="BT540" s="39">
        <v>33.330179000000001</v>
      </c>
      <c r="BU540" s="40">
        <v>1.0746929999999999</v>
      </c>
      <c r="BV540" s="40">
        <v>50.556353999999999</v>
      </c>
      <c r="BW540" s="39">
        <v>0</v>
      </c>
      <c r="BX540" s="39">
        <v>56.643935999999997</v>
      </c>
      <c r="BY540" s="40">
        <v>0</v>
      </c>
      <c r="BZ540" s="40">
        <v>0.32998300000000003</v>
      </c>
      <c r="CA540" s="39">
        <v>0</v>
      </c>
      <c r="CB540" s="39">
        <v>1.9796339999999999</v>
      </c>
      <c r="CC540" s="39">
        <v>6.1317199999999996</v>
      </c>
      <c r="CD540" s="39">
        <v>11.665160999999999</v>
      </c>
      <c r="CE540" s="39">
        <v>9.9824160000000006</v>
      </c>
      <c r="CF540" s="40">
        <v>1.3515250000000001</v>
      </c>
      <c r="CG540" s="40">
        <v>4.9865000000000004</v>
      </c>
      <c r="CH540" s="40">
        <v>0.56732000000000005</v>
      </c>
      <c r="CI540" s="40">
        <v>0.53656099999999995</v>
      </c>
      <c r="CJ540" s="40">
        <v>0.72021800000000002</v>
      </c>
      <c r="CK540" s="40">
        <v>20.904101000000001</v>
      </c>
      <c r="CL540" s="40">
        <v>-2.3422999999999999E-2</v>
      </c>
      <c r="CM540" s="41">
        <v>23.246178</v>
      </c>
      <c r="CN540" s="41">
        <v>23.822213999999999</v>
      </c>
      <c r="CO540" s="11">
        <v>0</v>
      </c>
      <c r="CP540" s="40">
        <v>62.472827000000002</v>
      </c>
      <c r="CQ540" s="40">
        <v>19.668538000000002</v>
      </c>
      <c r="CR540" s="40">
        <v>4.2779730000000002</v>
      </c>
      <c r="CS540" s="40">
        <v>23.147601000000002</v>
      </c>
      <c r="CT540" s="40">
        <v>1.0534939999999999</v>
      </c>
      <c r="CU540" s="40">
        <v>16.836500999999998</v>
      </c>
      <c r="CV540" s="40">
        <v>8.0743999999999996E-2</v>
      </c>
      <c r="CW540" s="40">
        <v>4.5295810000000003</v>
      </c>
      <c r="CX540" s="40">
        <v>27.700852999999999</v>
      </c>
      <c r="CY540" s="40">
        <v>1.1136280000000001</v>
      </c>
      <c r="CZ540" s="40">
        <v>6.1209619999999996</v>
      </c>
      <c r="DA540" s="40">
        <v>3.6126689999999999</v>
      </c>
      <c r="DB540" s="40">
        <v>2.6053380000000002</v>
      </c>
      <c r="DC540" s="40">
        <v>0.71601300000000001</v>
      </c>
    </row>
    <row r="541" spans="1:107" x14ac:dyDescent="0.25">
      <c r="A541" s="4" t="s">
        <v>519</v>
      </c>
      <c r="B541" s="4" t="s">
        <v>56</v>
      </c>
      <c r="C541" s="4" t="s">
        <v>66</v>
      </c>
      <c r="D541" s="4">
        <f t="shared" si="259"/>
        <v>0.71130300000000002</v>
      </c>
      <c r="E541" s="4">
        <f t="shared" si="260"/>
        <v>2.4510000000000001E-3</v>
      </c>
      <c r="F541" s="4">
        <f t="shared" si="261"/>
        <v>0.713754</v>
      </c>
      <c r="H541" s="4">
        <v>0.7602889423048097</v>
      </c>
      <c r="I541" s="4">
        <v>1.182904452872632</v>
      </c>
      <c r="J541" s="4">
        <v>1.3376169949815591</v>
      </c>
      <c r="K541" s="4">
        <v>1.0530153072161232</v>
      </c>
      <c r="L541" s="4">
        <v>1.1074098586226042</v>
      </c>
      <c r="M541" s="4">
        <v>1.0765393194250921</v>
      </c>
      <c r="O541" s="9">
        <f t="shared" si="263"/>
        <v>2.8848758364630722</v>
      </c>
      <c r="P541" s="9">
        <f t="shared" si="264"/>
        <v>3.0332678871053296</v>
      </c>
      <c r="Q541" s="9">
        <f t="shared" si="265"/>
        <v>2.845532191119069</v>
      </c>
      <c r="R541" s="9">
        <f t="shared" si="266"/>
        <v>2.7724567098202297</v>
      </c>
      <c r="S541" s="9">
        <f t="shared" si="267"/>
        <v>2.9031139223574329</v>
      </c>
      <c r="T541" s="9">
        <f t="shared" si="268"/>
        <v>3.0213778298276019</v>
      </c>
      <c r="V541" s="16">
        <f t="shared" si="269"/>
        <v>2.0153446625195066</v>
      </c>
      <c r="W541" s="16">
        <f t="shared" si="270"/>
        <v>-1.289416439621297</v>
      </c>
      <c r="X541" s="16">
        <f t="shared" si="271"/>
        <v>3.4586093147172847</v>
      </c>
      <c r="Y541" s="16">
        <f t="shared" si="272"/>
        <v>-1.0964924116221724</v>
      </c>
      <c r="Z541" s="16">
        <f t="shared" si="273"/>
        <v>-2.0839629401768813</v>
      </c>
      <c r="AA541" s="16">
        <f t="shared" si="274"/>
        <v>3.5130852063522662</v>
      </c>
      <c r="AB541" s="16">
        <f t="shared" si="275"/>
        <v>3.8646592342837103</v>
      </c>
      <c r="AC541" s="47">
        <f t="shared" si="276"/>
        <v>1.6919457491862231</v>
      </c>
      <c r="AD541" s="16">
        <f t="shared" si="277"/>
        <v>-1.1430090419321104</v>
      </c>
      <c r="AE541" s="16">
        <f t="shared" si="278"/>
        <v>2.8199649389038801</v>
      </c>
      <c r="AF541" s="16">
        <f t="shared" si="279"/>
        <v>-1.5933175928150001</v>
      </c>
      <c r="AG541" s="16">
        <f t="shared" si="280"/>
        <v>0.90246697655611074</v>
      </c>
      <c r="AH541" s="16">
        <f t="shared" si="281"/>
        <v>1.2544592138996098</v>
      </c>
      <c r="AI541" s="16">
        <f t="shared" si="282"/>
        <v>0.84356066269731567</v>
      </c>
      <c r="AJ541" s="16">
        <f t="shared" si="283"/>
        <v>1.166684478386516</v>
      </c>
      <c r="AK541" s="16">
        <f t="shared" si="284"/>
        <v>0.65749078779702019</v>
      </c>
      <c r="AL541" s="47">
        <f t="shared" si="285"/>
        <v>-1.233332412248239</v>
      </c>
      <c r="AM541" s="16">
        <f t="shared" si="286"/>
        <v>-1.0973223426164687</v>
      </c>
      <c r="AN541" s="16">
        <f t="shared" si="287"/>
        <v>3.3445462073559833</v>
      </c>
      <c r="AO541" s="16">
        <f t="shared" si="288"/>
        <v>-1.5258961966491573</v>
      </c>
      <c r="AP541" s="16">
        <f t="shared" si="289"/>
        <v>-0.76313679669095669</v>
      </c>
      <c r="AQ541" s="16">
        <f t="shared" si="290"/>
        <v>1.3061350122468962</v>
      </c>
      <c r="AS541" s="4">
        <v>1.2769999999999999E-3</v>
      </c>
      <c r="AT541" s="4">
        <v>0.111359</v>
      </c>
      <c r="AU541" s="14">
        <v>1.106E-3</v>
      </c>
      <c r="AV541" s="4">
        <v>0.40064</v>
      </c>
      <c r="AW541" s="4">
        <v>0.24961900000000001</v>
      </c>
      <c r="AX541" s="4">
        <v>0.39777600000000002</v>
      </c>
      <c r="AY541" s="14">
        <v>1.163E-3</v>
      </c>
      <c r="AZ541" s="38">
        <v>0.65972900000000001</v>
      </c>
      <c r="BA541" s="4">
        <v>2.5400010000000002</v>
      </c>
      <c r="BB541" s="4">
        <v>4.2675489999999998</v>
      </c>
      <c r="BC541" s="4">
        <f t="shared" si="262"/>
        <v>0.59518965101513777</v>
      </c>
      <c r="BD541" s="4">
        <v>195.14675399999999</v>
      </c>
      <c r="BE541" s="4">
        <v>3.24268</v>
      </c>
      <c r="BF541" s="4">
        <v>0.46654499999999999</v>
      </c>
      <c r="BG541" s="4">
        <v>0.76574600000000004</v>
      </c>
      <c r="BH541" s="4">
        <v>0.71130300000000002</v>
      </c>
      <c r="BI541" s="38">
        <v>2.4510000000000001E-3</v>
      </c>
      <c r="BJ541" s="4">
        <v>921.07937600000002</v>
      </c>
      <c r="BK541" s="4">
        <v>0.32801000000000002</v>
      </c>
      <c r="BL541" s="4">
        <v>6.8790589999999998</v>
      </c>
      <c r="BM541" s="4">
        <v>7.3970370000000001</v>
      </c>
      <c r="BN541" s="4">
        <v>0.18965299999999999</v>
      </c>
      <c r="BP541" s="11">
        <v>190.66666699999999</v>
      </c>
      <c r="BQ541" s="40">
        <v>27.608713000000002</v>
      </c>
      <c r="BR541" s="40">
        <v>18.507439999999999</v>
      </c>
      <c r="BS541" s="39">
        <v>21.480672999999999</v>
      </c>
      <c r="BT541" s="39">
        <v>43.708610999999998</v>
      </c>
      <c r="BU541" s="40">
        <v>0.82908199999999999</v>
      </c>
      <c r="BV541" s="40">
        <v>39.547918000000003</v>
      </c>
      <c r="BW541" s="39">
        <v>46.729075000000002</v>
      </c>
      <c r="BX541" s="39">
        <v>51.108232000000001</v>
      </c>
      <c r="BY541" s="40">
        <v>1.7660180000000001</v>
      </c>
      <c r="BZ541" s="40">
        <v>0.13009799999999999</v>
      </c>
      <c r="CA541" s="39">
        <v>3.435619</v>
      </c>
      <c r="CB541" s="39">
        <v>1.873837</v>
      </c>
      <c r="CC541" s="39">
        <v>8.6132179999999998</v>
      </c>
      <c r="CD541" s="39">
        <v>9.4793040000000008</v>
      </c>
      <c r="CE541" s="39">
        <v>8.7143840000000008</v>
      </c>
      <c r="CF541" s="40">
        <v>1.377956</v>
      </c>
      <c r="CG541" s="40">
        <v>1.7103330000000001</v>
      </c>
      <c r="CH541" s="40">
        <v>0.49192399999999997</v>
      </c>
      <c r="CI541" s="40">
        <v>0.18604699999999999</v>
      </c>
      <c r="CJ541" s="40">
        <v>0.52266299999999999</v>
      </c>
      <c r="CK541" s="40">
        <v>16.116001000000001</v>
      </c>
      <c r="CL541" s="40">
        <v>-0.10262499999999999</v>
      </c>
      <c r="CM541" s="41">
        <v>24.236546000000001</v>
      </c>
      <c r="CN541" s="41">
        <v>23.805634000000001</v>
      </c>
      <c r="CO541" s="11">
        <v>484.29863999999998</v>
      </c>
      <c r="CP541" s="40">
        <v>55.610236</v>
      </c>
      <c r="CQ541" s="40">
        <v>19.165890999999998</v>
      </c>
      <c r="CR541" s="40">
        <v>4.2552820000000002</v>
      </c>
      <c r="CS541" s="40">
        <v>15.944001</v>
      </c>
      <c r="CT541" s="40">
        <v>0.92463600000000001</v>
      </c>
      <c r="CU541" s="40">
        <v>20.095001</v>
      </c>
      <c r="CV541" s="40">
        <v>0.106221</v>
      </c>
      <c r="CW541" s="40">
        <v>4.9702830000000002</v>
      </c>
      <c r="CX541" s="40">
        <v>29.406836999999999</v>
      </c>
      <c r="CY541" s="40">
        <v>1.0167679999999999</v>
      </c>
      <c r="CZ541" s="40">
        <v>5.6202969999999999</v>
      </c>
      <c r="DA541" s="40">
        <v>3.8452090000000001</v>
      </c>
      <c r="DB541" s="40">
        <v>2.558052</v>
      </c>
      <c r="DC541" s="40">
        <v>0.56913100000000005</v>
      </c>
    </row>
    <row r="542" spans="1:107" x14ac:dyDescent="0.25">
      <c r="A542" s="4" t="s">
        <v>521</v>
      </c>
      <c r="B542" s="4" t="s">
        <v>56</v>
      </c>
      <c r="C542" s="4" t="s">
        <v>353</v>
      </c>
      <c r="D542" s="4">
        <f t="shared" si="259"/>
        <v>0.45019500000000001</v>
      </c>
      <c r="E542" s="4">
        <f t="shared" si="260"/>
        <v>0.25400400000000001</v>
      </c>
      <c r="F542" s="4">
        <f t="shared" si="261"/>
        <v>0.70419900000000002</v>
      </c>
      <c r="H542" s="4">
        <v>0.77595356531212667</v>
      </c>
      <c r="I542" s="4">
        <v>1.3229638853932197</v>
      </c>
      <c r="J542" s="4">
        <v>1.2158421038501852</v>
      </c>
      <c r="K542" s="4">
        <v>1.196245903712881</v>
      </c>
      <c r="L542" s="4">
        <v>1.1189317793150073</v>
      </c>
      <c r="M542" s="4">
        <v>0.95750122989456266</v>
      </c>
      <c r="O542" s="9">
        <f t="shared" si="263"/>
        <v>1.8322624519960919</v>
      </c>
      <c r="P542" s="9">
        <f t="shared" si="264"/>
        <v>2.8351020913774811</v>
      </c>
      <c r="Q542" s="9">
        <f t="shared" si="265"/>
        <v>2.8505902863309052</v>
      </c>
      <c r="R542" s="9">
        <f t="shared" si="266"/>
        <v>3.053119942155758</v>
      </c>
      <c r="S542" s="9">
        <f t="shared" si="267"/>
        <v>2.7265186122005716</v>
      </c>
      <c r="T542" s="9">
        <f t="shared" si="268"/>
        <v>1.8312857146897392</v>
      </c>
      <c r="V542" s="16">
        <f t="shared" si="269"/>
        <v>7.0973983481149681</v>
      </c>
      <c r="W542" s="16">
        <f t="shared" si="270"/>
        <v>0.1313620416498584</v>
      </c>
      <c r="X542" s="16">
        <f t="shared" si="271"/>
        <v>4.7513537677471334</v>
      </c>
      <c r="Y542" s="16">
        <f t="shared" si="272"/>
        <v>1.0916501124860096</v>
      </c>
      <c r="Z542" s="16">
        <f t="shared" si="273"/>
        <v>-1.8545867101562485</v>
      </c>
      <c r="AA542" s="16">
        <f t="shared" si="274"/>
        <v>6.2299598476112683</v>
      </c>
      <c r="AB542" s="16">
        <f t="shared" si="275"/>
        <v>7.2402035689796733</v>
      </c>
      <c r="AC542" s="47">
        <f t="shared" si="276"/>
        <v>1.1787134926303078</v>
      </c>
      <c r="AD542" s="16">
        <f t="shared" si="277"/>
        <v>0.67179101303709998</v>
      </c>
      <c r="AE542" s="16">
        <f t="shared" si="278"/>
        <v>-0.69704363475842557</v>
      </c>
      <c r="AF542" s="16">
        <f t="shared" si="279"/>
        <v>0.63644086400213451</v>
      </c>
      <c r="AG542" s="16">
        <f t="shared" si="280"/>
        <v>8.7946413550510222E-2</v>
      </c>
      <c r="AH542" s="16">
        <f t="shared" si="281"/>
        <v>-0.83318603397473168</v>
      </c>
      <c r="AI542" s="16">
        <f t="shared" si="282"/>
        <v>-0.79954699755226355</v>
      </c>
      <c r="AJ542" s="16">
        <f t="shared" si="283"/>
        <v>-0.74423145614800312</v>
      </c>
      <c r="AK542" s="16">
        <f t="shared" si="284"/>
        <v>-0.11302638289886888</v>
      </c>
      <c r="AL542" s="47">
        <f t="shared" si="285"/>
        <v>-0.55822496455718562</v>
      </c>
      <c r="AM542" s="16">
        <f t="shared" si="286"/>
        <v>1.0619869755958113</v>
      </c>
      <c r="AN542" s="16">
        <f t="shared" si="287"/>
        <v>0.68051795298907314</v>
      </c>
      <c r="AO542" s="16">
        <f t="shared" si="288"/>
        <v>1.1920106486163839</v>
      </c>
      <c r="AP542" s="16">
        <f t="shared" si="289"/>
        <v>3.4356404804044067</v>
      </c>
      <c r="AQ542" s="16">
        <f t="shared" si="290"/>
        <v>2.240442504132679</v>
      </c>
      <c r="AS542" s="4">
        <v>1.9750000000000002E-3</v>
      </c>
      <c r="AT542" s="4">
        <v>0.30241499999999999</v>
      </c>
      <c r="AU542" s="14">
        <v>1.2769999999999999E-3</v>
      </c>
      <c r="AV542" s="4">
        <v>3.1362700000000001</v>
      </c>
      <c r="AW542" s="4">
        <v>0.28038099999999999</v>
      </c>
      <c r="AX542" s="4">
        <v>0.60828000000000004</v>
      </c>
      <c r="AY542" s="14">
        <v>1.5100000000000001E-3</v>
      </c>
      <c r="AZ542" s="38">
        <v>0.58858200000000005</v>
      </c>
      <c r="BA542" s="4">
        <v>3.3391359999999999</v>
      </c>
      <c r="BB542" s="4">
        <v>2.1642009999999998</v>
      </c>
      <c r="BC542" s="4">
        <f t="shared" si="262"/>
        <v>1.5428955073951081</v>
      </c>
      <c r="BD542" s="4">
        <v>179.77774600000001</v>
      </c>
      <c r="BE542" s="4">
        <v>0</v>
      </c>
      <c r="BF542" s="4">
        <v>0</v>
      </c>
      <c r="BG542" s="4">
        <v>0</v>
      </c>
      <c r="BH542" s="4">
        <v>0.45019500000000001</v>
      </c>
      <c r="BI542" s="38">
        <v>0.25400400000000001</v>
      </c>
      <c r="BJ542" s="4">
        <v>1618.236938</v>
      </c>
      <c r="BK542" s="4">
        <v>0.20590800000000001</v>
      </c>
      <c r="BL542" s="4">
        <v>7.5275720000000002</v>
      </c>
      <c r="BM542" s="4">
        <v>23.181871000000001</v>
      </c>
      <c r="BN542" s="4">
        <v>0.20110800000000001</v>
      </c>
      <c r="BP542" s="11">
        <v>156</v>
      </c>
      <c r="BQ542" s="40">
        <v>0</v>
      </c>
      <c r="BR542" s="40">
        <v>1.160139</v>
      </c>
      <c r="BS542" s="39">
        <v>5.131907</v>
      </c>
      <c r="BT542" s="39">
        <v>0</v>
      </c>
      <c r="BU542" s="40">
        <v>0.32438400000000001</v>
      </c>
      <c r="BV542" s="40">
        <v>0</v>
      </c>
      <c r="BW542" s="39">
        <v>9.4232279999999999</v>
      </c>
      <c r="BX542" s="39">
        <v>21.941582</v>
      </c>
      <c r="BY542" s="40">
        <v>0.43102000000000001</v>
      </c>
      <c r="BZ542" s="40">
        <v>8.1251000000000004E-2</v>
      </c>
      <c r="CA542" s="39">
        <v>3.55444</v>
      </c>
      <c r="CB542" s="39">
        <v>2.78634</v>
      </c>
      <c r="CC542" s="39">
        <v>6.3589310000000001</v>
      </c>
      <c r="CD542" s="39">
        <v>13.801679999999999</v>
      </c>
      <c r="CE542" s="39">
        <v>4.4797159999999998</v>
      </c>
      <c r="CF542" s="40">
        <v>1.0007649999999999</v>
      </c>
      <c r="CG542" s="40">
        <v>5.362857</v>
      </c>
      <c r="CH542" s="40">
        <v>3.8453119999999998</v>
      </c>
      <c r="CI542" s="40">
        <v>1.8713500000000001</v>
      </c>
      <c r="CJ542" s="40">
        <v>3.0139369999999999</v>
      </c>
      <c r="CK542" s="40">
        <v>23.469857999999999</v>
      </c>
      <c r="CL542" s="40">
        <v>0.636015</v>
      </c>
      <c r="CM542" s="41">
        <v>48.094175</v>
      </c>
      <c r="CN542" s="41">
        <v>28.463940999999998</v>
      </c>
      <c r="CO542" s="11">
        <v>245.02945399999999</v>
      </c>
      <c r="CP542" s="40">
        <v>18.483032000000001</v>
      </c>
      <c r="CQ542" s="40">
        <v>15.373227999999999</v>
      </c>
      <c r="CR542" s="40">
        <v>1.1909780000000001</v>
      </c>
      <c r="CS542" s="40">
        <v>28.343001000000001</v>
      </c>
      <c r="CT542" s="40">
        <v>1.3473269999999999</v>
      </c>
      <c r="CU542" s="40">
        <v>14.758143</v>
      </c>
      <c r="CV542" s="40">
        <v>-0.20455799999999999</v>
      </c>
      <c r="CW542" s="40">
        <v>4.1610820000000004</v>
      </c>
      <c r="CX542" s="40">
        <v>19.801138999999999</v>
      </c>
      <c r="CY542" s="40">
        <v>1.7774239999999999</v>
      </c>
      <c r="CZ542" s="40">
        <v>6.9645270000000004</v>
      </c>
      <c r="DA542" s="40">
        <v>1.413448</v>
      </c>
      <c r="DB542" s="40">
        <v>1.4588220000000001</v>
      </c>
      <c r="DC542" s="40">
        <v>0.120228</v>
      </c>
    </row>
    <row r="543" spans="1:107" x14ac:dyDescent="0.25">
      <c r="A543" s="4" t="s">
        <v>603</v>
      </c>
      <c r="B543" s="4" t="s">
        <v>56</v>
      </c>
      <c r="C543" s="4" t="s">
        <v>440</v>
      </c>
      <c r="D543" s="4">
        <f t="shared" si="259"/>
        <v>0.29674200000000001</v>
      </c>
      <c r="E543" s="4">
        <f t="shared" si="260"/>
        <v>0.40705000000000002</v>
      </c>
      <c r="F543" s="4">
        <f t="shared" si="261"/>
        <v>0.70379199999999997</v>
      </c>
      <c r="H543" s="4">
        <v>1.3111489593806605</v>
      </c>
      <c r="I543" s="4">
        <v>1.2359056356116218</v>
      </c>
      <c r="J543" s="4">
        <v>1.4298825765079932</v>
      </c>
      <c r="K543" s="4">
        <v>1.1370556112019974</v>
      </c>
      <c r="L543" s="4">
        <v>1.3424120591610367</v>
      </c>
      <c r="M543" s="4">
        <v>1.2085380672912724</v>
      </c>
      <c r="O543" s="9">
        <f t="shared" si="263"/>
        <v>2.2853653278673898</v>
      </c>
      <c r="P543" s="9">
        <f t="shared" si="264"/>
        <v>3.0290225251665732</v>
      </c>
      <c r="Q543" s="9">
        <f t="shared" si="265"/>
        <v>3.1793683099029559</v>
      </c>
      <c r="R543" s="9">
        <f t="shared" si="266"/>
        <v>2.9118006411171993</v>
      </c>
      <c r="S543" s="9">
        <f t="shared" si="267"/>
        <v>2.9879143108633635</v>
      </c>
      <c r="T543" s="9">
        <f t="shared" si="268"/>
        <v>2.4009893461978136</v>
      </c>
      <c r="V543" s="16">
        <f t="shared" si="269"/>
        <v>6.3984339443654479</v>
      </c>
      <c r="W543" s="16">
        <f t="shared" si="270"/>
        <v>1.4913029216141753</v>
      </c>
      <c r="X543" s="16">
        <f t="shared" si="271"/>
        <v>2.392662134148813</v>
      </c>
      <c r="Y543" s="16">
        <f t="shared" si="272"/>
        <v>0.25420125702643315</v>
      </c>
      <c r="Z543" s="16">
        <f t="shared" si="273"/>
        <v>-0.22673279036155006</v>
      </c>
      <c r="AA543" s="16">
        <f t="shared" si="274"/>
        <v>4.8598421239949383</v>
      </c>
      <c r="AB543" s="16">
        <f t="shared" si="275"/>
        <v>4.8958053422888161</v>
      </c>
      <c r="AC543" s="47">
        <f t="shared" si="276"/>
        <v>-0.22098723499799086</v>
      </c>
      <c r="AD543" s="16">
        <f t="shared" si="277"/>
        <v>-0.99619857917726373</v>
      </c>
      <c r="AE543" s="16">
        <f t="shared" si="278"/>
        <v>-7.6256376979391624E-2</v>
      </c>
      <c r="AF543" s="16">
        <f t="shared" si="279"/>
        <v>-0.57668088611101842</v>
      </c>
      <c r="AG543" s="16">
        <f t="shared" si="280"/>
        <v>-3.9780933169377759E-2</v>
      </c>
      <c r="AH543" s="16">
        <f t="shared" si="281"/>
        <v>-0.83318603397473168</v>
      </c>
      <c r="AI543" s="16">
        <f t="shared" si="282"/>
        <v>-0.79954699755226355</v>
      </c>
      <c r="AJ543" s="16">
        <f t="shared" si="283"/>
        <v>-0.74423145614800312</v>
      </c>
      <c r="AK543" s="16">
        <f t="shared" si="284"/>
        <v>-0.56585881773348246</v>
      </c>
      <c r="AL543" s="47">
        <f t="shared" si="285"/>
        <v>-0.14748649417788198</v>
      </c>
      <c r="AM543" s="16">
        <f t="shared" si="286"/>
        <v>1.4898485854914014</v>
      </c>
      <c r="AN543" s="16">
        <f t="shared" si="287"/>
        <v>1.10369408270333E-3</v>
      </c>
      <c r="AO543" s="16">
        <f t="shared" si="288"/>
        <v>1.5686458931994898</v>
      </c>
      <c r="AP543" s="16">
        <f t="shared" si="289"/>
        <v>3.1222440130389004</v>
      </c>
      <c r="AQ543" s="16">
        <f t="shared" si="290"/>
        <v>0.15805013614176855</v>
      </c>
      <c r="AS543" s="4">
        <v>1.879E-3</v>
      </c>
      <c r="AT543" s="4">
        <v>0.48529</v>
      </c>
      <c r="AU543" s="14">
        <v>9.6500000000000004E-4</v>
      </c>
      <c r="AV543" s="4">
        <v>2.089286</v>
      </c>
      <c r="AW543" s="4">
        <v>0.498695</v>
      </c>
      <c r="AX543" s="4">
        <v>0.50212299999999999</v>
      </c>
      <c r="AY543" s="14">
        <v>1.2689999999999999E-3</v>
      </c>
      <c r="AZ543" s="38">
        <v>0.39454800000000001</v>
      </c>
      <c r="BA543" s="4">
        <v>2.6046480000000001</v>
      </c>
      <c r="BB543" s="4">
        <v>2.535463</v>
      </c>
      <c r="BC543" s="4">
        <f t="shared" si="262"/>
        <v>1.0272869294483888</v>
      </c>
      <c r="BD543" s="4">
        <v>177.36768699999999</v>
      </c>
      <c r="BE543" s="4">
        <v>0</v>
      </c>
      <c r="BF543" s="4">
        <v>0</v>
      </c>
      <c r="BG543" s="4">
        <v>0</v>
      </c>
      <c r="BH543" s="4">
        <v>0.29674200000000001</v>
      </c>
      <c r="BI543" s="38">
        <v>0.40705000000000002</v>
      </c>
      <c r="BJ543" s="4">
        <v>1756.376923</v>
      </c>
      <c r="BK543" s="4">
        <v>0.17476800000000001</v>
      </c>
      <c r="BL543" s="4">
        <v>7.6174400000000002</v>
      </c>
      <c r="BM543" s="4">
        <v>22.003692000000001</v>
      </c>
      <c r="BN543" s="4">
        <v>0.17557700000000001</v>
      </c>
      <c r="BP543" s="11">
        <v>170.33333300000001</v>
      </c>
      <c r="BQ543" s="40">
        <v>0</v>
      </c>
      <c r="BR543" s="40">
        <v>3.311258</v>
      </c>
      <c r="BS543" s="39">
        <v>5.3362809999999996</v>
      </c>
      <c r="BT543" s="39">
        <v>11.874752000000001</v>
      </c>
      <c r="BU543" s="40">
        <v>0.38207200000000002</v>
      </c>
      <c r="BV543" s="40">
        <v>0</v>
      </c>
      <c r="BW543" s="39">
        <v>8.4242969999999993</v>
      </c>
      <c r="BX543" s="39">
        <v>21.157060999999999</v>
      </c>
      <c r="BY543" s="40">
        <v>0.49626199999999998</v>
      </c>
      <c r="BZ543" s="40">
        <v>-0.11938799999999999</v>
      </c>
      <c r="CA543" s="39">
        <v>4.2962629999999997</v>
      </c>
      <c r="CB543" s="39">
        <v>1.7700739999999999</v>
      </c>
      <c r="CC543" s="39">
        <v>4.5531249999999996</v>
      </c>
      <c r="CD543" s="39">
        <v>11.858988999999999</v>
      </c>
      <c r="CE543" s="39">
        <v>3.8969109999999998</v>
      </c>
      <c r="CF543" s="40">
        <v>0.96727799999999997</v>
      </c>
      <c r="CG543" s="40">
        <v>2.4126249999999998</v>
      </c>
      <c r="CH543" s="40">
        <v>3.1322580000000002</v>
      </c>
      <c r="CI543" s="40">
        <v>1.4804040000000001</v>
      </c>
      <c r="CJ543" s="40">
        <v>1.974113</v>
      </c>
      <c r="CK543" s="40">
        <v>20.771875999999999</v>
      </c>
      <c r="CL543" s="40">
        <v>0.20564499999999999</v>
      </c>
      <c r="CM543" s="41">
        <v>44.11477</v>
      </c>
      <c r="CN543" s="41">
        <v>27.424821000000001</v>
      </c>
      <c r="CO543" s="11">
        <v>251.29556299999999</v>
      </c>
      <c r="CP543" s="40">
        <v>20.815860000000001</v>
      </c>
      <c r="CQ543" s="40">
        <v>12.873129</v>
      </c>
      <c r="CR543" s="40">
        <v>0.76758700000000002</v>
      </c>
      <c r="CS543" s="40">
        <v>23.982001</v>
      </c>
      <c r="CT543" s="40">
        <v>1.320479</v>
      </c>
      <c r="CU543" s="40">
        <v>3.1015000000000001</v>
      </c>
      <c r="CV543" s="40">
        <v>-0.201628</v>
      </c>
      <c r="CW543" s="40">
        <v>3.721889</v>
      </c>
      <c r="CX543" s="40">
        <v>17.428898</v>
      </c>
      <c r="CY543" s="40">
        <v>1.46959</v>
      </c>
      <c r="CZ543" s="40">
        <v>6.0199670000000003</v>
      </c>
      <c r="DA543" s="40">
        <v>1.407572</v>
      </c>
      <c r="DB543" s="40">
        <v>1.281612</v>
      </c>
      <c r="DC543" s="40">
        <v>8.0821000000000004E-2</v>
      </c>
    </row>
    <row r="639" spans="4:6" x14ac:dyDescent="0.25">
      <c r="D639" s="7"/>
      <c r="E639" s="7"/>
      <c r="F639" s="8"/>
    </row>
    <row r="640" spans="4:6" x14ac:dyDescent="0.25">
      <c r="D640" s="7"/>
      <c r="E640" s="7"/>
    </row>
  </sheetData>
  <sortState xmlns:xlrd2="http://schemas.microsoft.com/office/spreadsheetml/2017/richdata2" ref="A5:DC543">
    <sortCondition descending="1" ref="F5:F543"/>
  </sortState>
  <mergeCells count="1">
    <mergeCell ref="B1:F1"/>
  </mergeCells>
  <conditionalFormatting sqref="M4">
    <cfRule type="cellIs" dxfId="10" priority="2" operator="lessThan">
      <formula>0.01</formula>
    </cfRule>
  </conditionalFormatting>
  <conditionalFormatting sqref="T4">
    <cfRule type="cellIs" dxfId="9" priority="1" operator="lessThan">
      <formula>0.01</formula>
    </cfRule>
  </conditionalFormatting>
  <conditionalFormatting sqref="BP4">
    <cfRule type="cellIs" dxfId="8" priority="5" operator="lessThan">
      <formula>0.01</formula>
    </cfRule>
  </conditionalFormatting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DE1A-4536-445A-9C8C-2EDABA2CA487}">
  <dimension ref="A1:CE640"/>
  <sheetViews>
    <sheetView zoomScale="55" zoomScaleNormal="55" workbookViewId="0">
      <selection activeCell="AF22" sqref="AF22"/>
    </sheetView>
  </sheetViews>
  <sheetFormatPr defaultColWidth="8.875" defaultRowHeight="15.75" x14ac:dyDescent="0.25"/>
  <cols>
    <col min="1" max="1" width="9.875" style="4" customWidth="1"/>
    <col min="2" max="3" width="6.625" style="4" customWidth="1"/>
    <col min="4" max="6" width="8.125" style="4" customWidth="1"/>
    <col min="7" max="7" width="1.625" style="42" customWidth="1"/>
    <col min="8" max="13" width="8" style="4" customWidth="1"/>
    <col min="14" max="14" width="1.625" style="42" customWidth="1"/>
    <col min="15" max="20" width="8" style="4" customWidth="1"/>
    <col min="21" max="21" width="1.5" style="18" customWidth="1"/>
    <col min="22" max="28" width="9.125" style="4" customWidth="1"/>
    <col min="29" max="29" width="9.125" style="38" customWidth="1"/>
    <col min="30" max="37" width="9.125" style="4" customWidth="1"/>
    <col min="38" max="38" width="9.125" style="38" customWidth="1"/>
    <col min="39" max="43" width="9.125" style="4" customWidth="1"/>
    <col min="44" max="44" width="1.5" style="18" customWidth="1"/>
    <col min="45" max="83" width="14.625" style="4" customWidth="1"/>
  </cols>
  <sheetData>
    <row r="1" spans="1:83" ht="21" x14ac:dyDescent="0.35">
      <c r="A1" s="25"/>
      <c r="B1" s="52" t="s">
        <v>799</v>
      </c>
      <c r="C1" s="52"/>
      <c r="D1" s="52"/>
      <c r="E1" s="52"/>
      <c r="F1" s="52"/>
      <c r="H1" s="29" t="s">
        <v>791</v>
      </c>
      <c r="I1" s="30"/>
      <c r="J1" s="30"/>
      <c r="K1" s="30"/>
      <c r="L1" s="30"/>
      <c r="M1" s="30"/>
      <c r="O1" s="27" t="s">
        <v>792</v>
      </c>
      <c r="P1" s="25"/>
      <c r="Q1" s="25"/>
      <c r="R1" s="25"/>
      <c r="S1" s="25"/>
      <c r="T1" s="25"/>
      <c r="U1" s="26"/>
      <c r="V1" s="34" t="s">
        <v>794</v>
      </c>
      <c r="W1" s="25"/>
      <c r="X1" s="25"/>
      <c r="Y1" s="25"/>
      <c r="Z1" s="25"/>
      <c r="AA1" s="25"/>
      <c r="AB1" s="25"/>
      <c r="AC1" s="35"/>
      <c r="AD1" s="34" t="s">
        <v>795</v>
      </c>
      <c r="AE1" s="25"/>
      <c r="AF1" s="25"/>
      <c r="AG1" s="25"/>
      <c r="AH1" s="25"/>
      <c r="AI1" s="25"/>
      <c r="AJ1" s="25"/>
      <c r="AK1" s="25"/>
      <c r="AL1" s="35"/>
      <c r="AM1" s="34" t="s">
        <v>797</v>
      </c>
      <c r="AN1" s="25"/>
      <c r="AO1" s="25"/>
      <c r="AP1" s="25"/>
      <c r="AQ1" s="25"/>
      <c r="AR1" s="26"/>
      <c r="AS1" s="4" t="s">
        <v>798</v>
      </c>
    </row>
    <row r="2" spans="1:83" ht="21" x14ac:dyDescent="0.35">
      <c r="A2" s="25"/>
      <c r="B2" s="46"/>
      <c r="C2" s="46"/>
      <c r="D2" s="46"/>
      <c r="E2" s="46"/>
      <c r="F2" s="46"/>
      <c r="H2" s="29"/>
      <c r="I2" s="30"/>
      <c r="J2" s="30"/>
      <c r="K2" s="30"/>
      <c r="L2" s="30"/>
      <c r="M2" s="30"/>
      <c r="O2" s="27"/>
      <c r="P2" s="25"/>
      <c r="Q2" s="25"/>
      <c r="R2" s="25"/>
      <c r="S2" s="25"/>
      <c r="T2" s="25"/>
      <c r="U2" s="26"/>
      <c r="V2" s="34"/>
      <c r="W2" s="25"/>
      <c r="X2" s="25"/>
      <c r="Y2" s="25"/>
      <c r="Z2" s="25"/>
      <c r="AA2" s="25"/>
      <c r="AB2" s="25"/>
      <c r="AC2" s="35"/>
      <c r="AD2" s="34"/>
      <c r="AE2" s="25"/>
      <c r="AF2" s="25"/>
      <c r="AG2" s="25"/>
      <c r="AH2" s="25"/>
      <c r="AI2" s="25"/>
      <c r="AJ2" s="25"/>
      <c r="AK2" s="25"/>
      <c r="AL2" s="35"/>
      <c r="AM2" s="34"/>
      <c r="AN2" s="25"/>
      <c r="AO2" s="25"/>
      <c r="AP2" s="25"/>
      <c r="AQ2" s="25"/>
      <c r="AR2" s="26"/>
    </row>
    <row r="3" spans="1:83" ht="21" x14ac:dyDescent="0.35">
      <c r="A3" s="25"/>
      <c r="B3" s="46"/>
      <c r="C3" s="46"/>
      <c r="D3" s="46"/>
      <c r="E3" s="46"/>
      <c r="F3" s="46"/>
      <c r="H3" s="29"/>
      <c r="I3" s="30"/>
      <c r="J3" s="30"/>
      <c r="K3" s="30"/>
      <c r="L3" s="30"/>
      <c r="M3" s="30"/>
      <c r="O3" s="27"/>
      <c r="P3" s="25"/>
      <c r="Q3" s="25"/>
      <c r="R3" s="25"/>
      <c r="S3" s="25"/>
      <c r="T3" s="25"/>
      <c r="U3" s="26"/>
      <c r="V3" s="34"/>
      <c r="W3" s="25"/>
      <c r="X3" s="25"/>
      <c r="Y3" s="25"/>
      <c r="Z3" s="25"/>
      <c r="AA3" s="25"/>
      <c r="AB3" s="25"/>
      <c r="AC3" s="35"/>
      <c r="AD3" s="34"/>
      <c r="AE3" s="25"/>
      <c r="AF3" s="25"/>
      <c r="AG3" s="25"/>
      <c r="AH3" s="25"/>
      <c r="AI3" s="25"/>
      <c r="AJ3" s="25"/>
      <c r="AK3" s="25"/>
      <c r="AL3" s="35"/>
      <c r="AM3" s="34"/>
      <c r="AN3" s="25"/>
      <c r="AO3" s="25"/>
      <c r="AP3" s="25"/>
      <c r="AQ3" s="25"/>
      <c r="AR3" s="26"/>
    </row>
    <row r="4" spans="1:83" ht="21" x14ac:dyDescent="0.35">
      <c r="A4" s="32" t="s">
        <v>0</v>
      </c>
      <c r="B4" s="32" t="s">
        <v>481</v>
      </c>
      <c r="C4" s="32" t="s">
        <v>2</v>
      </c>
      <c r="D4" s="32" t="s">
        <v>728</v>
      </c>
      <c r="E4" s="32" t="s">
        <v>729</v>
      </c>
      <c r="F4" s="32" t="s">
        <v>3</v>
      </c>
      <c r="H4" s="31" t="s">
        <v>4</v>
      </c>
      <c r="I4" s="31" t="s">
        <v>5</v>
      </c>
      <c r="J4" s="31" t="s">
        <v>6</v>
      </c>
      <c r="K4" s="31" t="s">
        <v>732</v>
      </c>
      <c r="L4" s="31" t="s">
        <v>733</v>
      </c>
      <c r="M4" s="31" t="s">
        <v>734</v>
      </c>
      <c r="O4" s="28" t="s">
        <v>4</v>
      </c>
      <c r="P4" s="28" t="s">
        <v>5</v>
      </c>
      <c r="Q4" s="28" t="s">
        <v>6</v>
      </c>
      <c r="R4" s="28" t="s">
        <v>732</v>
      </c>
      <c r="S4" s="28" t="s">
        <v>733</v>
      </c>
      <c r="T4" s="28" t="s">
        <v>734</v>
      </c>
      <c r="U4" s="33"/>
      <c r="V4" s="32" t="s">
        <v>736</v>
      </c>
      <c r="W4" s="32" t="s">
        <v>737</v>
      </c>
      <c r="X4" s="32" t="s">
        <v>738</v>
      </c>
      <c r="Y4" s="32" t="s">
        <v>793</v>
      </c>
      <c r="Z4" s="32" t="s">
        <v>739</v>
      </c>
      <c r="AA4" s="32" t="s">
        <v>740</v>
      </c>
      <c r="AB4" s="32" t="s">
        <v>741</v>
      </c>
      <c r="AC4" s="36" t="s">
        <v>742</v>
      </c>
      <c r="AD4" s="32" t="s">
        <v>748</v>
      </c>
      <c r="AE4" s="32" t="s">
        <v>749</v>
      </c>
      <c r="AF4" s="32" t="s">
        <v>7</v>
      </c>
      <c r="AG4" s="32" t="s">
        <v>747</v>
      </c>
      <c r="AH4" s="32" t="s">
        <v>333</v>
      </c>
      <c r="AI4" s="32" t="s">
        <v>750</v>
      </c>
      <c r="AJ4" s="32" t="s">
        <v>751</v>
      </c>
      <c r="AK4" s="32" t="s">
        <v>728</v>
      </c>
      <c r="AL4" s="36" t="s">
        <v>729</v>
      </c>
      <c r="AM4" s="32" t="s">
        <v>744</v>
      </c>
      <c r="AN4" s="32" t="s">
        <v>743</v>
      </c>
      <c r="AO4" s="32" t="s">
        <v>796</v>
      </c>
      <c r="AP4" s="32" t="s">
        <v>745</v>
      </c>
      <c r="AQ4" s="32" t="s">
        <v>746</v>
      </c>
      <c r="AR4" s="33"/>
      <c r="AS4" s="4" t="s">
        <v>8</v>
      </c>
      <c r="AT4" s="4" t="s">
        <v>9</v>
      </c>
      <c r="AU4" s="4" t="s">
        <v>10</v>
      </c>
      <c r="AV4" s="4" t="s">
        <v>11</v>
      </c>
      <c r="AW4" s="4" t="s">
        <v>12</v>
      </c>
      <c r="AX4" s="4" t="s">
        <v>13</v>
      </c>
      <c r="AY4" s="4" t="s">
        <v>14</v>
      </c>
      <c r="AZ4" s="4" t="s">
        <v>15</v>
      </c>
      <c r="BA4" s="4" t="s">
        <v>16</v>
      </c>
      <c r="BB4" s="4" t="s">
        <v>17</v>
      </c>
      <c r="BC4" s="4" t="s">
        <v>18</v>
      </c>
      <c r="BD4" s="4" t="s">
        <v>19</v>
      </c>
      <c r="BE4" s="4" t="s">
        <v>20</v>
      </c>
      <c r="BF4" s="4" t="s">
        <v>21</v>
      </c>
      <c r="BG4" s="4" t="s">
        <v>22</v>
      </c>
      <c r="BH4" s="4" t="s">
        <v>23</v>
      </c>
      <c r="BI4" s="4" t="s">
        <v>24</v>
      </c>
      <c r="BJ4" s="4" t="s">
        <v>25</v>
      </c>
      <c r="BK4" s="4" t="s">
        <v>26</v>
      </c>
      <c r="BL4" s="4" t="s">
        <v>27</v>
      </c>
      <c r="BM4" s="4" t="s">
        <v>28</v>
      </c>
      <c r="BN4" s="4" t="s">
        <v>29</v>
      </c>
      <c r="BO4" s="4" t="s">
        <v>30</v>
      </c>
      <c r="BP4" s="4" t="s">
        <v>31</v>
      </c>
      <c r="BQ4" s="4" t="s">
        <v>32</v>
      </c>
      <c r="BR4" s="4" t="s">
        <v>33</v>
      </c>
      <c r="BS4" s="4" t="s">
        <v>34</v>
      </c>
      <c r="BT4" s="4" t="s">
        <v>35</v>
      </c>
      <c r="BU4" s="4" t="s">
        <v>36</v>
      </c>
      <c r="BV4" s="4" t="s">
        <v>37</v>
      </c>
      <c r="BW4" s="4" t="s">
        <v>38</v>
      </c>
      <c r="BX4" s="4" t="s">
        <v>39</v>
      </c>
      <c r="BY4" s="4" t="s">
        <v>40</v>
      </c>
      <c r="BZ4" s="4" t="s">
        <v>41</v>
      </c>
      <c r="CA4" s="4" t="s">
        <v>42</v>
      </c>
      <c r="CB4" s="4" t="s">
        <v>43</v>
      </c>
      <c r="CC4" s="4" t="s">
        <v>44</v>
      </c>
      <c r="CD4" s="4" t="s">
        <v>45</v>
      </c>
      <c r="CE4" s="4" t="s">
        <v>46</v>
      </c>
    </row>
    <row r="5" spans="1:83" x14ac:dyDescent="0.25">
      <c r="A5" s="6" t="s">
        <v>130</v>
      </c>
      <c r="B5" s="5" t="s">
        <v>56</v>
      </c>
      <c r="C5" s="5" t="s">
        <v>66</v>
      </c>
      <c r="D5" s="24">
        <f t="shared" ref="D5:D36" si="0">AK5</f>
        <v>0</v>
      </c>
      <c r="E5" s="24">
        <f t="shared" ref="E5:E36" si="1">AL5</f>
        <v>0</v>
      </c>
      <c r="F5" s="8">
        <f t="shared" ref="F5:F36" si="2">SUM(D5:E5)</f>
        <v>0</v>
      </c>
      <c r="H5" s="9">
        <v>1.118281825470655</v>
      </c>
      <c r="I5" s="9">
        <v>0.97117789377650388</v>
      </c>
      <c r="J5" s="9">
        <v>0.80838099338005898</v>
      </c>
      <c r="K5" s="9">
        <v>0.94708036764336978</v>
      </c>
      <c r="L5" s="9">
        <v>0.97820236077002864</v>
      </c>
      <c r="M5" s="9">
        <v>1.0572996003172854</v>
      </c>
      <c r="N5" s="43"/>
      <c r="O5" s="9"/>
      <c r="P5" s="9"/>
      <c r="Q5" s="9"/>
      <c r="R5" s="9"/>
      <c r="S5" s="9"/>
      <c r="T5" s="9"/>
      <c r="U5" s="19"/>
      <c r="V5" s="14">
        <v>0</v>
      </c>
      <c r="W5" s="16">
        <v>0</v>
      </c>
      <c r="X5" s="14">
        <v>0</v>
      </c>
      <c r="Y5" s="16">
        <v>0</v>
      </c>
      <c r="Z5" s="15">
        <v>0</v>
      </c>
      <c r="AA5" s="15">
        <v>0</v>
      </c>
      <c r="AB5" s="14">
        <v>0</v>
      </c>
      <c r="AC5" s="37">
        <v>0</v>
      </c>
      <c r="AD5" s="16">
        <v>0</v>
      </c>
      <c r="AE5" s="16">
        <v>0</v>
      </c>
      <c r="AF5" s="16" t="e">
        <f t="shared" ref="AF5:AF36" si="3">AD5/AE5</f>
        <v>#DIV/0!</v>
      </c>
      <c r="AG5" s="12">
        <v>0</v>
      </c>
      <c r="AH5" s="15">
        <v>0</v>
      </c>
      <c r="AI5" s="15">
        <v>0</v>
      </c>
      <c r="AJ5" s="15">
        <v>0</v>
      </c>
      <c r="AK5" s="15">
        <v>0</v>
      </c>
      <c r="AL5" s="37">
        <v>0</v>
      </c>
      <c r="AM5" s="13">
        <v>0</v>
      </c>
      <c r="AN5" s="15">
        <v>0</v>
      </c>
      <c r="AO5" s="15">
        <v>0</v>
      </c>
      <c r="AP5" s="16">
        <v>0</v>
      </c>
      <c r="AQ5" s="15">
        <v>0</v>
      </c>
      <c r="AR5" s="19"/>
      <c r="AS5" s="15">
        <v>0</v>
      </c>
      <c r="AT5" s="15">
        <v>0</v>
      </c>
      <c r="AU5" s="16">
        <v>0</v>
      </c>
      <c r="AV5" s="16">
        <v>0</v>
      </c>
      <c r="AW5" s="15">
        <v>0</v>
      </c>
      <c r="AX5" s="15">
        <v>0</v>
      </c>
      <c r="AY5" s="16">
        <v>0</v>
      </c>
      <c r="AZ5" s="16">
        <v>0</v>
      </c>
      <c r="BA5" s="15">
        <v>0</v>
      </c>
      <c r="BB5" s="15">
        <v>0</v>
      </c>
      <c r="BC5" s="16">
        <v>0</v>
      </c>
      <c r="BD5" s="16">
        <v>0</v>
      </c>
      <c r="BE5" s="16">
        <v>0</v>
      </c>
      <c r="BF5" s="16">
        <v>0</v>
      </c>
      <c r="BG5" s="16">
        <v>0</v>
      </c>
      <c r="BH5" s="15">
        <v>0</v>
      </c>
      <c r="BI5" s="15">
        <v>0</v>
      </c>
      <c r="BJ5" s="15">
        <v>0</v>
      </c>
      <c r="BK5" s="15">
        <v>0</v>
      </c>
      <c r="BL5" s="15">
        <v>0</v>
      </c>
      <c r="BM5" s="15">
        <v>0</v>
      </c>
      <c r="BN5" s="15">
        <v>0</v>
      </c>
      <c r="BO5" s="12">
        <v>0</v>
      </c>
      <c r="BP5" s="12">
        <v>0</v>
      </c>
      <c r="BQ5" s="13">
        <v>0</v>
      </c>
      <c r="BR5" s="15">
        <v>0</v>
      </c>
      <c r="BS5" s="15">
        <v>0</v>
      </c>
      <c r="BT5" s="15">
        <v>0</v>
      </c>
      <c r="BU5" s="15">
        <v>0</v>
      </c>
      <c r="BV5" s="15">
        <v>0</v>
      </c>
      <c r="BW5" s="15">
        <v>0</v>
      </c>
      <c r="BX5" s="15">
        <v>0</v>
      </c>
      <c r="BY5" s="15">
        <v>0</v>
      </c>
      <c r="BZ5" s="15">
        <v>0</v>
      </c>
      <c r="CA5" s="15">
        <v>0</v>
      </c>
      <c r="CB5" s="15">
        <v>0</v>
      </c>
      <c r="CC5" s="15">
        <v>0</v>
      </c>
      <c r="CD5" s="15">
        <v>0</v>
      </c>
      <c r="CE5" s="15">
        <v>0</v>
      </c>
    </row>
    <row r="6" spans="1:83" x14ac:dyDescent="0.25">
      <c r="A6" s="6" t="s">
        <v>478</v>
      </c>
      <c r="B6" s="5" t="s">
        <v>56</v>
      </c>
      <c r="C6" s="10" t="s">
        <v>66</v>
      </c>
      <c r="D6" s="24">
        <f t="shared" si="0"/>
        <v>0</v>
      </c>
      <c r="E6" s="24">
        <f t="shared" si="1"/>
        <v>0</v>
      </c>
      <c r="F6" s="8">
        <f t="shared" si="2"/>
        <v>0</v>
      </c>
      <c r="H6" s="9">
        <v>0.86816323231313741</v>
      </c>
      <c r="I6" s="9">
        <v>1.1017101789467971</v>
      </c>
      <c r="J6" s="9">
        <v>1.0656907329819771</v>
      </c>
      <c r="K6" s="9">
        <v>1.1093582197229235</v>
      </c>
      <c r="L6" s="9">
        <v>1.024697473328146</v>
      </c>
      <c r="M6" s="9">
        <v>0.94554032511504549</v>
      </c>
      <c r="N6" s="43"/>
      <c r="O6" s="9"/>
      <c r="P6" s="9"/>
      <c r="Q6" s="9"/>
      <c r="R6" s="9"/>
      <c r="S6" s="9"/>
      <c r="T6" s="9"/>
      <c r="U6" s="19"/>
      <c r="V6" s="14">
        <v>0</v>
      </c>
      <c r="W6" s="16">
        <v>0</v>
      </c>
      <c r="X6" s="14">
        <v>0</v>
      </c>
      <c r="Y6" s="16">
        <v>0</v>
      </c>
      <c r="Z6" s="15">
        <v>0</v>
      </c>
      <c r="AA6" s="15">
        <v>0</v>
      </c>
      <c r="AB6" s="14">
        <v>0</v>
      </c>
      <c r="AC6" s="37">
        <v>0</v>
      </c>
      <c r="AD6" s="16">
        <v>0</v>
      </c>
      <c r="AE6" s="16">
        <v>0</v>
      </c>
      <c r="AF6" s="16" t="e">
        <f t="shared" si="3"/>
        <v>#DIV/0!</v>
      </c>
      <c r="AG6" s="12">
        <v>0</v>
      </c>
      <c r="AH6" s="15">
        <v>0</v>
      </c>
      <c r="AI6" s="15">
        <v>0</v>
      </c>
      <c r="AJ6" s="15">
        <v>0</v>
      </c>
      <c r="AK6" s="15">
        <v>0</v>
      </c>
      <c r="AL6" s="37">
        <v>0</v>
      </c>
      <c r="AM6" s="13">
        <v>0</v>
      </c>
      <c r="AN6" s="15">
        <v>0</v>
      </c>
      <c r="AO6" s="15">
        <v>0</v>
      </c>
      <c r="AP6" s="16">
        <v>0</v>
      </c>
      <c r="AQ6" s="15">
        <v>0</v>
      </c>
      <c r="AR6" s="19"/>
      <c r="AS6" s="15">
        <v>0</v>
      </c>
      <c r="AT6" s="15">
        <v>0</v>
      </c>
      <c r="AU6" s="16">
        <v>0</v>
      </c>
      <c r="AV6" s="16">
        <v>0</v>
      </c>
      <c r="AW6" s="15">
        <v>0</v>
      </c>
      <c r="AX6" s="15">
        <v>0</v>
      </c>
      <c r="AY6" s="16">
        <v>0</v>
      </c>
      <c r="AZ6" s="16">
        <v>0</v>
      </c>
      <c r="BA6" s="15">
        <v>0</v>
      </c>
      <c r="BB6" s="15">
        <v>0</v>
      </c>
      <c r="BC6" s="16">
        <v>0</v>
      </c>
      <c r="BD6" s="16">
        <v>0</v>
      </c>
      <c r="BE6" s="16">
        <v>0</v>
      </c>
      <c r="BF6" s="16">
        <v>0</v>
      </c>
      <c r="BG6" s="16">
        <v>0</v>
      </c>
      <c r="BH6" s="15">
        <v>0</v>
      </c>
      <c r="BI6" s="15">
        <v>0</v>
      </c>
      <c r="BJ6" s="15">
        <v>0</v>
      </c>
      <c r="BK6" s="15">
        <v>0</v>
      </c>
      <c r="BL6" s="15">
        <v>0</v>
      </c>
      <c r="BM6" s="15">
        <v>0</v>
      </c>
      <c r="BN6" s="15">
        <v>0</v>
      </c>
      <c r="BO6" s="12">
        <v>0</v>
      </c>
      <c r="BP6" s="12">
        <v>0</v>
      </c>
      <c r="BQ6" s="13">
        <v>0</v>
      </c>
      <c r="BR6" s="15">
        <v>0</v>
      </c>
      <c r="BS6" s="15">
        <v>0</v>
      </c>
      <c r="BT6" s="15">
        <v>0</v>
      </c>
      <c r="BU6" s="15">
        <v>0</v>
      </c>
      <c r="BV6" s="15">
        <v>0</v>
      </c>
      <c r="BW6" s="15">
        <v>0</v>
      </c>
      <c r="BX6" s="15">
        <v>0</v>
      </c>
      <c r="BY6" s="15">
        <v>0</v>
      </c>
      <c r="BZ6" s="15">
        <v>0</v>
      </c>
      <c r="CA6" s="15">
        <v>0</v>
      </c>
      <c r="CB6" s="15">
        <v>0</v>
      </c>
      <c r="CC6" s="15">
        <v>0</v>
      </c>
      <c r="CD6" s="15">
        <v>0</v>
      </c>
      <c r="CE6" s="15">
        <v>0</v>
      </c>
    </row>
    <row r="7" spans="1:83" x14ac:dyDescent="0.25">
      <c r="A7" s="6" t="s">
        <v>249</v>
      </c>
      <c r="B7" s="5" t="s">
        <v>48</v>
      </c>
      <c r="C7" s="5" t="s">
        <v>48</v>
      </c>
      <c r="D7" s="24">
        <f t="shared" si="0"/>
        <v>1.4790000000000001E-3</v>
      </c>
      <c r="E7" s="24">
        <f t="shared" si="1"/>
        <v>1.059E-3</v>
      </c>
      <c r="F7" s="8">
        <f t="shared" si="2"/>
        <v>2.5380000000000003E-3</v>
      </c>
      <c r="H7" s="9">
        <v>0.46322902012662431</v>
      </c>
      <c r="I7" s="9">
        <v>0.64214034099378314</v>
      </c>
      <c r="J7" s="9">
        <v>0.51724829945847517</v>
      </c>
      <c r="K7" s="9">
        <v>0.78238116681214454</v>
      </c>
      <c r="L7" s="9">
        <v>0.54774107696999708</v>
      </c>
      <c r="M7" s="9">
        <v>0.71665992394453037</v>
      </c>
      <c r="N7" s="43"/>
      <c r="O7" s="9"/>
      <c r="P7" s="9"/>
      <c r="Q7" s="9"/>
      <c r="R7" s="9"/>
      <c r="S7" s="9"/>
      <c r="T7" s="9"/>
      <c r="U7" s="19"/>
      <c r="V7" s="14">
        <v>3.032E-3</v>
      </c>
      <c r="W7" s="16">
        <v>8.4931000000000006E-2</v>
      </c>
      <c r="X7" s="14">
        <v>2.65E-3</v>
      </c>
      <c r="Y7" s="16">
        <v>4.6059999999999999E-3</v>
      </c>
      <c r="Z7" s="15">
        <v>-4.7349999999999996E-3</v>
      </c>
      <c r="AA7" s="15">
        <v>0.99976500000000001</v>
      </c>
      <c r="AB7" s="14">
        <v>2.777E-3</v>
      </c>
      <c r="AC7" s="37">
        <v>1.003226</v>
      </c>
      <c r="AD7" s="16">
        <v>0.99517100000000003</v>
      </c>
      <c r="AE7" s="16">
        <v>6.3886120000000002</v>
      </c>
      <c r="AF7" s="16">
        <f t="shared" si="3"/>
        <v>0.15577264670322755</v>
      </c>
      <c r="AG7" s="12">
        <v>31.256201000000001</v>
      </c>
      <c r="AH7" s="15">
        <v>0</v>
      </c>
      <c r="AI7" s="15">
        <v>0</v>
      </c>
      <c r="AJ7" s="15">
        <v>0</v>
      </c>
      <c r="AK7" s="15">
        <v>1.4790000000000001E-3</v>
      </c>
      <c r="AL7" s="37">
        <v>1.059E-3</v>
      </c>
      <c r="AM7" s="13">
        <v>1991.918553</v>
      </c>
      <c r="AN7" s="15">
        <v>0.16839299999999999</v>
      </c>
      <c r="AO7" s="15">
        <v>0</v>
      </c>
      <c r="AP7" s="16">
        <v>21.425567000000001</v>
      </c>
      <c r="AQ7" s="15">
        <v>0.20703099999999999</v>
      </c>
      <c r="AR7" s="19"/>
      <c r="AS7" s="15">
        <v>0</v>
      </c>
      <c r="AT7" s="15">
        <v>0</v>
      </c>
      <c r="AU7" s="16">
        <v>0</v>
      </c>
      <c r="AV7" s="16">
        <v>0</v>
      </c>
      <c r="AW7" s="15">
        <v>-0.19702700000000001</v>
      </c>
      <c r="AX7" s="15">
        <v>0</v>
      </c>
      <c r="AY7" s="16">
        <v>0</v>
      </c>
      <c r="AZ7" s="16">
        <v>17.811174000000001</v>
      </c>
      <c r="BA7" s="15">
        <v>0</v>
      </c>
      <c r="BB7" s="15">
        <v>-1.2932000000000001E-2</v>
      </c>
      <c r="BC7" s="16">
        <v>0</v>
      </c>
      <c r="BD7" s="16">
        <v>0</v>
      </c>
      <c r="BE7" s="16">
        <v>0</v>
      </c>
      <c r="BF7" s="16">
        <v>5.6949370000000004</v>
      </c>
      <c r="BG7" s="16">
        <v>3.4556659999999999</v>
      </c>
      <c r="BH7" s="15">
        <v>0.74406099999999997</v>
      </c>
      <c r="BI7" s="15">
        <v>-3.0000000000000001E-3</v>
      </c>
      <c r="BJ7" s="15">
        <v>4.0970750000000002</v>
      </c>
      <c r="BK7" s="15">
        <v>0.87038300000000002</v>
      </c>
      <c r="BL7" s="15">
        <v>1.4826969999999999</v>
      </c>
      <c r="BM7" s="15">
        <v>0</v>
      </c>
      <c r="BN7" s="15">
        <v>0.90058800000000006</v>
      </c>
      <c r="BO7" s="12">
        <v>0</v>
      </c>
      <c r="BP7" s="12">
        <v>0</v>
      </c>
      <c r="BQ7" s="13">
        <v>63.646594</v>
      </c>
      <c r="BR7" s="15">
        <v>0</v>
      </c>
      <c r="BS7" s="15">
        <v>13.494293000000001</v>
      </c>
      <c r="BT7" s="15">
        <v>0.775308</v>
      </c>
      <c r="BU7" s="15">
        <v>-8.9999999999999993E-3</v>
      </c>
      <c r="BV7" s="15">
        <v>0.53687399999999996</v>
      </c>
      <c r="BW7" s="15">
        <v>-3.0000000000000001E-3</v>
      </c>
      <c r="BX7" s="15">
        <v>-0.447405</v>
      </c>
      <c r="BY7" s="15">
        <v>2.3438340000000002</v>
      </c>
      <c r="BZ7" s="15">
        <v>10.402873</v>
      </c>
      <c r="CA7" s="15">
        <v>1.142768</v>
      </c>
      <c r="CB7" s="15">
        <v>4.0913940000000002</v>
      </c>
      <c r="CC7" s="15">
        <v>0.52635500000000002</v>
      </c>
      <c r="CD7" s="15">
        <v>0.89399600000000001</v>
      </c>
      <c r="CE7" s="15">
        <v>3.5448E-2</v>
      </c>
    </row>
    <row r="8" spans="1:83" x14ac:dyDescent="0.25">
      <c r="A8" s="6" t="s">
        <v>327</v>
      </c>
      <c r="B8" s="5" t="s">
        <v>51</v>
      </c>
      <c r="C8" s="5" t="s">
        <v>68</v>
      </c>
      <c r="D8" s="24">
        <f t="shared" si="0"/>
        <v>1.1275E-2</v>
      </c>
      <c r="E8" s="24">
        <f t="shared" si="1"/>
        <v>2.8299999999999999E-4</v>
      </c>
      <c r="F8" s="8">
        <f t="shared" si="2"/>
        <v>1.1558000000000001E-2</v>
      </c>
      <c r="H8" s="9">
        <v>0.63955337506857024</v>
      </c>
      <c r="I8" s="9">
        <v>0.73692215088623847</v>
      </c>
      <c r="J8" s="9">
        <v>0.56091973733974909</v>
      </c>
      <c r="K8" s="9">
        <v>0.72954369863930113</v>
      </c>
      <c r="L8" s="9">
        <v>0.65404231334364504</v>
      </c>
      <c r="M8" s="9">
        <v>0.91772112920955595</v>
      </c>
      <c r="N8" s="43"/>
      <c r="O8" s="9"/>
      <c r="P8" s="9"/>
      <c r="Q8" s="9"/>
      <c r="R8" s="9"/>
      <c r="S8" s="9"/>
      <c r="T8" s="9"/>
      <c r="U8" s="19"/>
      <c r="V8" s="14">
        <v>3.2260000000000001E-3</v>
      </c>
      <c r="W8" s="16">
        <v>0.151368</v>
      </c>
      <c r="X8" s="14">
        <v>2.542E-3</v>
      </c>
      <c r="Y8" s="16">
        <v>0.11888799999999999</v>
      </c>
      <c r="Z8" s="15">
        <v>3.1799999999999998E-4</v>
      </c>
      <c r="AA8" s="15">
        <v>1.007039</v>
      </c>
      <c r="AB8" s="14">
        <v>2.7699999999999999E-3</v>
      </c>
      <c r="AC8" s="37">
        <v>1.0004930000000001</v>
      </c>
      <c r="AD8" s="16">
        <v>1.144004</v>
      </c>
      <c r="AE8" s="16">
        <v>5.8742850000000004</v>
      </c>
      <c r="AF8" s="16">
        <f t="shared" si="3"/>
        <v>0.19474778632633588</v>
      </c>
      <c r="AG8" s="12">
        <v>69.264234999999999</v>
      </c>
      <c r="AH8" s="15">
        <v>0</v>
      </c>
      <c r="AI8" s="15">
        <v>0</v>
      </c>
      <c r="AJ8" s="15">
        <v>0</v>
      </c>
      <c r="AK8" s="15">
        <v>1.1275E-2</v>
      </c>
      <c r="AL8" s="37">
        <v>2.8299999999999999E-4</v>
      </c>
      <c r="AM8" s="13">
        <v>1763.574979</v>
      </c>
      <c r="AN8" s="15">
        <v>0.20721800000000001</v>
      </c>
      <c r="AO8" s="15">
        <v>7.5757380000000003</v>
      </c>
      <c r="AP8" s="16">
        <v>24.482361000000001</v>
      </c>
      <c r="AQ8" s="15">
        <v>0.21593399999999999</v>
      </c>
      <c r="AR8" s="19"/>
      <c r="AS8" s="15">
        <v>0</v>
      </c>
      <c r="AT8" s="15">
        <v>0.177007</v>
      </c>
      <c r="AU8" s="16">
        <v>0.62028799999999995</v>
      </c>
      <c r="AV8" s="16">
        <v>0</v>
      </c>
      <c r="AW8" s="15">
        <v>4.1401E-2</v>
      </c>
      <c r="AX8" s="15">
        <v>0</v>
      </c>
      <c r="AY8" s="16">
        <v>0.148507</v>
      </c>
      <c r="AZ8" s="16">
        <v>18.512004000000001</v>
      </c>
      <c r="BA8" s="15">
        <v>0.16783300000000001</v>
      </c>
      <c r="BB8" s="15">
        <v>8.5876999999999995E-2</v>
      </c>
      <c r="BC8" s="16">
        <v>4.4234999999999997E-2</v>
      </c>
      <c r="BD8" s="16">
        <v>0</v>
      </c>
      <c r="BE8" s="16">
        <v>0</v>
      </c>
      <c r="BF8" s="16">
        <v>8.0698779999999992</v>
      </c>
      <c r="BG8" s="16">
        <v>4.0068440000000001</v>
      </c>
      <c r="BH8" s="15">
        <v>0.83976600000000001</v>
      </c>
      <c r="BI8" s="15">
        <v>2.321615</v>
      </c>
      <c r="BJ8" s="15">
        <v>5.2594019999999997</v>
      </c>
      <c r="BK8" s="15">
        <v>2.2473339999999999</v>
      </c>
      <c r="BL8" s="15">
        <v>2.8666529999999999</v>
      </c>
      <c r="BM8" s="15">
        <v>20.244001000000001</v>
      </c>
      <c r="BN8" s="15">
        <v>1.189924</v>
      </c>
      <c r="BO8" s="12">
        <v>47.088467000000001</v>
      </c>
      <c r="BP8" s="12">
        <v>24.783470000000001</v>
      </c>
      <c r="BQ8" s="13">
        <v>340.52939500000002</v>
      </c>
      <c r="BR8" s="15">
        <v>19.756542</v>
      </c>
      <c r="BS8" s="15">
        <v>17.188103999999999</v>
      </c>
      <c r="BT8" s="15">
        <v>1.4514130000000001</v>
      </c>
      <c r="BU8" s="15">
        <v>2.8540770000000002</v>
      </c>
      <c r="BV8" s="15">
        <v>0.84949699999999995</v>
      </c>
      <c r="BW8" s="15">
        <v>-3.0000000000000001E-3</v>
      </c>
      <c r="BX8" s="15">
        <v>-0.39821899999999999</v>
      </c>
      <c r="BY8" s="15">
        <v>2.7229350000000001</v>
      </c>
      <c r="BZ8" s="15">
        <v>14.762573</v>
      </c>
      <c r="CA8" s="15">
        <v>1.7979400000000001</v>
      </c>
      <c r="CB8" s="15">
        <v>5.8366239999999996</v>
      </c>
      <c r="CC8" s="15">
        <v>0.775254</v>
      </c>
      <c r="CD8" s="15">
        <v>1.0835410000000001</v>
      </c>
      <c r="CE8" s="15">
        <v>0.13386100000000001</v>
      </c>
    </row>
    <row r="9" spans="1:83" x14ac:dyDescent="0.25">
      <c r="A9" s="6" t="s">
        <v>447</v>
      </c>
      <c r="B9" s="5" t="s">
        <v>56</v>
      </c>
      <c r="C9" s="5" t="s">
        <v>105</v>
      </c>
      <c r="D9" s="24">
        <f t="shared" si="0"/>
        <v>2.7892E-2</v>
      </c>
      <c r="E9" s="24">
        <f t="shared" si="1"/>
        <v>1.9999999999999999E-6</v>
      </c>
      <c r="F9" s="8">
        <f t="shared" si="2"/>
        <v>2.7893999999999999E-2</v>
      </c>
      <c r="H9" s="9">
        <v>0.77573645902963018</v>
      </c>
      <c r="I9" s="9">
        <v>0.95360186579041883</v>
      </c>
      <c r="J9" s="9">
        <v>1.041411578906827</v>
      </c>
      <c r="K9" s="9">
        <v>1.1713992062659606</v>
      </c>
      <c r="L9" s="9">
        <v>0.93529114795961887</v>
      </c>
      <c r="M9" s="9">
        <v>0.81733123106777283</v>
      </c>
      <c r="N9" s="43"/>
      <c r="O9" s="9"/>
      <c r="P9" s="9"/>
      <c r="Q9" s="9"/>
      <c r="R9" s="9"/>
      <c r="S9" s="9"/>
      <c r="T9" s="9"/>
      <c r="U9" s="19"/>
      <c r="V9" s="14">
        <v>9.3199999999999999E-4</v>
      </c>
      <c r="W9" s="16">
        <v>0.15087</v>
      </c>
      <c r="X9" s="14">
        <v>7.8100000000000001E-4</v>
      </c>
      <c r="Y9" s="16">
        <v>0.27379500000000001</v>
      </c>
      <c r="Z9" s="15">
        <v>0.63712599999999997</v>
      </c>
      <c r="AA9" s="15">
        <v>0.30742700000000001</v>
      </c>
      <c r="AB9" s="14">
        <v>8.3199999999999995E-4</v>
      </c>
      <c r="AC9" s="37">
        <v>0.732904</v>
      </c>
      <c r="AD9" s="16">
        <v>0.14665500000000001</v>
      </c>
      <c r="AE9" s="16">
        <v>0.134633</v>
      </c>
      <c r="AF9" s="16">
        <f t="shared" si="3"/>
        <v>1.0892946008779423</v>
      </c>
      <c r="AG9" s="12">
        <v>44.577117999999999</v>
      </c>
      <c r="AH9" s="15">
        <v>3.5621510000000001</v>
      </c>
      <c r="AI9" s="15">
        <v>0.74172000000000005</v>
      </c>
      <c r="AJ9" s="15">
        <v>1.314967</v>
      </c>
      <c r="AK9" s="15">
        <v>2.7892E-2</v>
      </c>
      <c r="AL9" s="37">
        <v>1.9999999999999999E-6</v>
      </c>
      <c r="AM9" s="13">
        <v>772.74743699999999</v>
      </c>
      <c r="AN9" s="15">
        <v>3.4334000000000003E-2</v>
      </c>
      <c r="AO9" s="15">
        <v>0</v>
      </c>
      <c r="AP9" s="16">
        <v>1.0825910000000001</v>
      </c>
      <c r="AQ9" s="15">
        <v>2.9316999999999999E-2</v>
      </c>
      <c r="AR9" s="19"/>
      <c r="AS9" s="15">
        <v>0</v>
      </c>
      <c r="AT9" s="15">
        <v>0</v>
      </c>
      <c r="AU9" s="16">
        <v>0</v>
      </c>
      <c r="AV9" s="16">
        <v>0</v>
      </c>
      <c r="AW9" s="15">
        <v>9.3231999999999995E-2</v>
      </c>
      <c r="AX9" s="15">
        <v>0</v>
      </c>
      <c r="AY9" s="16">
        <v>0</v>
      </c>
      <c r="AZ9" s="16">
        <v>44.271599000000002</v>
      </c>
      <c r="BA9" s="15">
        <v>0</v>
      </c>
      <c r="BB9" s="15">
        <v>-0.14485000000000001</v>
      </c>
      <c r="BC9" s="16">
        <v>0</v>
      </c>
      <c r="BD9" s="16">
        <v>0</v>
      </c>
      <c r="BE9" s="16">
        <v>0</v>
      </c>
      <c r="BF9" s="16">
        <v>3.3279380000000001</v>
      </c>
      <c r="BG9" s="16">
        <v>6.2236260000000003</v>
      </c>
      <c r="BH9" s="15">
        <v>1.1547480000000001</v>
      </c>
      <c r="BI9" s="15">
        <v>-3.0000000000000001E-3</v>
      </c>
      <c r="BJ9" s="15">
        <v>0.961507</v>
      </c>
      <c r="BK9" s="15">
        <v>0.95942799999999995</v>
      </c>
      <c r="BL9" s="15">
        <v>0.498726</v>
      </c>
      <c r="BM9" s="15">
        <v>0</v>
      </c>
      <c r="BN9" s="15">
        <v>6.1327E-2</v>
      </c>
      <c r="BO9" s="12">
        <v>0</v>
      </c>
      <c r="BP9" s="12">
        <v>0</v>
      </c>
      <c r="BQ9" s="13">
        <v>0</v>
      </c>
      <c r="BR9" s="15">
        <v>0</v>
      </c>
      <c r="BS9" s="15">
        <v>8.8002160000000007</v>
      </c>
      <c r="BT9" s="15">
        <v>3.3706450000000001</v>
      </c>
      <c r="BU9" s="15">
        <v>-8.9999999999999993E-3</v>
      </c>
      <c r="BV9" s="15">
        <v>0.63259900000000002</v>
      </c>
      <c r="BW9" s="15">
        <v>-3.0000000000000001E-3</v>
      </c>
      <c r="BX9" s="15">
        <v>-0.35601699999999997</v>
      </c>
      <c r="BY9" s="15">
        <v>1.997738</v>
      </c>
      <c r="BZ9" s="15">
        <v>13.791525999999999</v>
      </c>
      <c r="CA9" s="15">
        <v>0.61804599999999998</v>
      </c>
      <c r="CB9" s="15">
        <v>4.3563710000000002</v>
      </c>
      <c r="CC9" s="15">
        <v>3.146776</v>
      </c>
      <c r="CD9" s="15">
        <v>2.324287</v>
      </c>
      <c r="CE9" s="15">
        <v>0.37631100000000001</v>
      </c>
    </row>
    <row r="10" spans="1:83" x14ac:dyDescent="0.25">
      <c r="A10" s="6" t="s">
        <v>210</v>
      </c>
      <c r="B10" s="5" t="s">
        <v>48</v>
      </c>
      <c r="C10" s="5" t="s">
        <v>211</v>
      </c>
      <c r="D10" s="24">
        <f t="shared" si="0"/>
        <v>3.2384000000000003E-2</v>
      </c>
      <c r="E10" s="24">
        <f t="shared" si="1"/>
        <v>6.319E-3</v>
      </c>
      <c r="F10" s="8">
        <f t="shared" si="2"/>
        <v>3.8703000000000001E-2</v>
      </c>
      <c r="H10" s="9">
        <v>0.50111740094390922</v>
      </c>
      <c r="I10" s="9">
        <v>0.48666954421290165</v>
      </c>
      <c r="J10" s="9">
        <v>0.26928452226415595</v>
      </c>
      <c r="K10" s="9">
        <v>0.68834087141333455</v>
      </c>
      <c r="L10" s="9">
        <v>0.42432363591744088</v>
      </c>
      <c r="M10" s="9">
        <v>0.63102978973977575</v>
      </c>
      <c r="N10" s="43"/>
      <c r="O10" s="9"/>
      <c r="P10" s="9"/>
      <c r="Q10" s="9"/>
      <c r="R10" s="9"/>
      <c r="S10" s="9"/>
      <c r="T10" s="9"/>
      <c r="U10" s="19"/>
      <c r="V10" s="14">
        <v>2.7920000000000002E-3</v>
      </c>
      <c r="W10" s="16">
        <v>0.217669</v>
      </c>
      <c r="X10" s="14">
        <v>2.0669999999999998E-3</v>
      </c>
      <c r="Y10" s="16">
        <v>0.85764300000000004</v>
      </c>
      <c r="Z10" s="15">
        <v>4.5003000000000001E-2</v>
      </c>
      <c r="AA10" s="15">
        <v>0.91396599999999995</v>
      </c>
      <c r="AB10" s="14">
        <v>2.3089999999999999E-3</v>
      </c>
      <c r="AC10" s="37">
        <v>0.89976900000000004</v>
      </c>
      <c r="AD10" s="16">
        <v>1.3742639999999999</v>
      </c>
      <c r="AE10" s="16">
        <v>5.5392989999999998</v>
      </c>
      <c r="AF10" s="16">
        <f t="shared" si="3"/>
        <v>0.24809348619744123</v>
      </c>
      <c r="AG10" s="12">
        <v>107.42411800000001</v>
      </c>
      <c r="AH10" s="15">
        <v>0</v>
      </c>
      <c r="AI10" s="15">
        <v>0</v>
      </c>
      <c r="AJ10" s="15">
        <v>0</v>
      </c>
      <c r="AK10" s="15">
        <v>3.2384000000000003E-2</v>
      </c>
      <c r="AL10" s="37">
        <v>6.319E-3</v>
      </c>
      <c r="AM10" s="13">
        <v>1633.2072889999999</v>
      </c>
      <c r="AN10" s="15">
        <v>0.162914</v>
      </c>
      <c r="AO10" s="15">
        <v>7.5576319999999999</v>
      </c>
      <c r="AP10" s="16">
        <v>17.942723999999998</v>
      </c>
      <c r="AQ10" s="15">
        <v>0.188553</v>
      </c>
      <c r="AR10" s="19"/>
      <c r="AS10" s="15">
        <v>0</v>
      </c>
      <c r="AT10" s="15">
        <v>0.34180700000000003</v>
      </c>
      <c r="AU10" s="16">
        <v>0</v>
      </c>
      <c r="AV10" s="16">
        <v>0</v>
      </c>
      <c r="AW10" s="15">
        <v>-0.194162</v>
      </c>
      <c r="AX10" s="15">
        <v>0</v>
      </c>
      <c r="AY10" s="16">
        <v>0</v>
      </c>
      <c r="AZ10" s="16">
        <v>17.23263</v>
      </c>
      <c r="BA10" s="15">
        <v>0</v>
      </c>
      <c r="BB10" s="15">
        <v>-0.22008800000000001</v>
      </c>
      <c r="BC10" s="16">
        <v>0</v>
      </c>
      <c r="BD10" s="16">
        <v>0</v>
      </c>
      <c r="BE10" s="16">
        <v>0</v>
      </c>
      <c r="BF10" s="16">
        <v>5.9787730000000003</v>
      </c>
      <c r="BG10" s="16">
        <v>2.874803</v>
      </c>
      <c r="BH10" s="15">
        <v>0.72751600000000005</v>
      </c>
      <c r="BI10" s="15">
        <v>-3.0000000000000001E-3</v>
      </c>
      <c r="BJ10" s="15">
        <v>2.2013050000000001</v>
      </c>
      <c r="BK10" s="15">
        <v>0.43415999999999999</v>
      </c>
      <c r="BL10" s="15">
        <v>0.76942999999999995</v>
      </c>
      <c r="BM10" s="15">
        <v>19.792002</v>
      </c>
      <c r="BN10" s="15">
        <v>0.31953300000000001</v>
      </c>
      <c r="BO10" s="12">
        <v>39.960129000000002</v>
      </c>
      <c r="BP10" s="12">
        <v>19.623616999999999</v>
      </c>
      <c r="BQ10" s="13">
        <v>325.87056000000001</v>
      </c>
      <c r="BR10" s="15">
        <v>14.311544</v>
      </c>
      <c r="BS10" s="15">
        <v>10.608558</v>
      </c>
      <c r="BT10" s="15">
        <v>0.46013500000000002</v>
      </c>
      <c r="BU10" s="15">
        <v>8.7499999999999994E-2</v>
      </c>
      <c r="BV10" s="15">
        <v>0.49400500000000003</v>
      </c>
      <c r="BW10" s="15">
        <v>-3.0000000000000001E-3</v>
      </c>
      <c r="BX10" s="15">
        <v>-0.45764500000000002</v>
      </c>
      <c r="BY10" s="15">
        <v>2.3961239999999999</v>
      </c>
      <c r="BZ10" s="15">
        <v>9.3221080000000001</v>
      </c>
      <c r="CA10" s="15">
        <v>0.81916699999999998</v>
      </c>
      <c r="CB10" s="15">
        <v>3.6038600000000001</v>
      </c>
      <c r="CC10" s="15">
        <v>0.59931199999999996</v>
      </c>
      <c r="CD10" s="15">
        <v>0.84906800000000004</v>
      </c>
      <c r="CE10" s="15">
        <v>-7.1827000000000002E-2</v>
      </c>
    </row>
    <row r="11" spans="1:83" x14ac:dyDescent="0.25">
      <c r="A11" s="6" t="s">
        <v>637</v>
      </c>
      <c r="B11" s="5" t="s">
        <v>51</v>
      </c>
      <c r="C11" s="5" t="s">
        <v>135</v>
      </c>
      <c r="D11" s="24">
        <f t="shared" si="0"/>
        <v>4.2058999999999999E-2</v>
      </c>
      <c r="E11" s="24">
        <f t="shared" si="1"/>
        <v>2.6899999999999998E-4</v>
      </c>
      <c r="F11" s="8">
        <f t="shared" si="2"/>
        <v>4.2327999999999998E-2</v>
      </c>
      <c r="H11" s="9">
        <v>1.3942542042734896</v>
      </c>
      <c r="I11" s="9">
        <v>1.4605050136339872</v>
      </c>
      <c r="J11" s="9">
        <v>1.3882522510902975</v>
      </c>
      <c r="K11" s="9">
        <v>1.1628656892732918</v>
      </c>
      <c r="L11" s="9">
        <v>1.4322525240300923</v>
      </c>
      <c r="M11" s="9">
        <v>1.2608001013528061</v>
      </c>
      <c r="N11" s="43"/>
      <c r="O11" s="9"/>
      <c r="P11" s="9"/>
      <c r="Q11" s="9"/>
      <c r="R11" s="9"/>
      <c r="S11" s="9"/>
      <c r="T11" s="9"/>
      <c r="U11" s="19"/>
      <c r="V11" s="14">
        <v>1.3879999999999999E-3</v>
      </c>
      <c r="W11" s="16">
        <v>0.15525600000000001</v>
      </c>
      <c r="X11" s="14">
        <v>1.0970000000000001E-3</v>
      </c>
      <c r="Y11" s="16">
        <v>7.0670000000000004E-3</v>
      </c>
      <c r="Z11" s="15">
        <v>0.63462499999999999</v>
      </c>
      <c r="AA11" s="15">
        <v>0.56700700000000004</v>
      </c>
      <c r="AB11" s="14">
        <v>1.194E-3</v>
      </c>
      <c r="AC11" s="37">
        <v>0.83535599999999999</v>
      </c>
      <c r="AD11" s="16">
        <v>2.2130100000000001</v>
      </c>
      <c r="AE11" s="16">
        <v>2.06541</v>
      </c>
      <c r="AF11" s="16">
        <f t="shared" si="3"/>
        <v>1.0714628088369864</v>
      </c>
      <c r="AG11" s="12">
        <v>114.377465</v>
      </c>
      <c r="AH11" s="15">
        <v>0</v>
      </c>
      <c r="AI11" s="15">
        <v>0</v>
      </c>
      <c r="AJ11" s="15">
        <v>0</v>
      </c>
      <c r="AK11" s="15">
        <v>4.2058999999999999E-2</v>
      </c>
      <c r="AL11" s="37">
        <v>2.6899999999999998E-4</v>
      </c>
      <c r="AM11" s="13">
        <v>668.23899900000004</v>
      </c>
      <c r="AN11" s="15">
        <v>3.4757999999999997E-2</v>
      </c>
      <c r="AO11" s="15">
        <v>5.8800480000000004</v>
      </c>
      <c r="AP11" s="16">
        <v>2.5402559999999998</v>
      </c>
      <c r="AQ11" s="15">
        <v>3.4172000000000001E-2</v>
      </c>
      <c r="AR11" s="19"/>
      <c r="AS11" s="15">
        <v>0</v>
      </c>
      <c r="AT11" s="15">
        <v>20.188604000000002</v>
      </c>
      <c r="AU11" s="16">
        <v>0</v>
      </c>
      <c r="AV11" s="16">
        <v>0</v>
      </c>
      <c r="AW11" s="15">
        <v>-7.8459000000000001E-2</v>
      </c>
      <c r="AX11" s="15">
        <v>11.756747000000001</v>
      </c>
      <c r="AY11" s="16">
        <v>0</v>
      </c>
      <c r="AZ11" s="16">
        <v>52.653894999999999</v>
      </c>
      <c r="BA11" s="15">
        <v>0</v>
      </c>
      <c r="BB11" s="15">
        <v>-0.17288000000000001</v>
      </c>
      <c r="BC11" s="16">
        <v>0</v>
      </c>
      <c r="BD11" s="16">
        <v>5.4933000000000003E-2</v>
      </c>
      <c r="BE11" s="16">
        <v>0</v>
      </c>
      <c r="BF11" s="16">
        <v>3.9012090000000001</v>
      </c>
      <c r="BG11" s="16">
        <v>3.4265400000000001</v>
      </c>
      <c r="BH11" s="15">
        <v>0.96713199999999999</v>
      </c>
      <c r="BI11" s="15">
        <v>2.8719999999999999</v>
      </c>
      <c r="BJ11" s="15">
        <v>0.64486699999999997</v>
      </c>
      <c r="BK11" s="15">
        <v>0.37045499999999998</v>
      </c>
      <c r="BL11" s="15">
        <v>0.101768</v>
      </c>
      <c r="BM11" s="15">
        <v>17.4056</v>
      </c>
      <c r="BN11" s="15">
        <v>4.9133000000000003E-2</v>
      </c>
      <c r="BO11" s="12">
        <v>27.057811000000001</v>
      </c>
      <c r="BP11" s="12">
        <v>28.112501999999999</v>
      </c>
      <c r="BQ11" s="13">
        <v>0</v>
      </c>
      <c r="BR11" s="15">
        <v>25.091408999999999</v>
      </c>
      <c r="BS11" s="15">
        <v>11.718563</v>
      </c>
      <c r="BT11" s="15">
        <v>0.95468299999999995</v>
      </c>
      <c r="BU11" s="15">
        <v>2.4546000000000001</v>
      </c>
      <c r="BV11" s="15">
        <v>0.53090400000000004</v>
      </c>
      <c r="BW11" s="15">
        <v>-3.0000000000000001E-3</v>
      </c>
      <c r="BX11" s="15">
        <v>-0.35861300000000002</v>
      </c>
      <c r="BY11" s="15">
        <v>2.2867310000000001</v>
      </c>
      <c r="BZ11" s="15">
        <v>10.156347999999999</v>
      </c>
      <c r="CA11" s="15">
        <v>0.71773399999999998</v>
      </c>
      <c r="CB11" s="15">
        <v>3.3081119999999999</v>
      </c>
      <c r="CC11" s="15">
        <v>2.1654800000000001</v>
      </c>
      <c r="CD11" s="15">
        <v>1.6861999999999999</v>
      </c>
      <c r="CE11" s="15">
        <v>0.20213300000000001</v>
      </c>
    </row>
    <row r="12" spans="1:83" x14ac:dyDescent="0.25">
      <c r="A12" s="6" t="s">
        <v>568</v>
      </c>
      <c r="B12" s="5" t="s">
        <v>56</v>
      </c>
      <c r="C12" s="5" t="s">
        <v>90</v>
      </c>
      <c r="D12" s="24">
        <f t="shared" si="0"/>
        <v>4.3936999999999997E-2</v>
      </c>
      <c r="E12" s="24">
        <f t="shared" si="1"/>
        <v>1.4799999999999999E-4</v>
      </c>
      <c r="F12" s="8">
        <f t="shared" si="2"/>
        <v>4.4084999999999999E-2</v>
      </c>
      <c r="H12" s="9">
        <v>1.4364503573377536</v>
      </c>
      <c r="I12" s="9">
        <v>1.1382001246357112</v>
      </c>
      <c r="J12" s="9">
        <v>1.1469270344385187</v>
      </c>
      <c r="K12" s="9">
        <v>1.0714141875048551</v>
      </c>
      <c r="L12" s="9">
        <v>1.2562242525035372</v>
      </c>
      <c r="M12" s="9">
        <v>1.2002341407411028</v>
      </c>
      <c r="N12" s="43"/>
      <c r="O12" s="9"/>
      <c r="P12" s="9"/>
      <c r="Q12" s="9"/>
      <c r="R12" s="9"/>
      <c r="S12" s="9"/>
      <c r="T12" s="9"/>
      <c r="U12" s="19"/>
      <c r="V12" s="14">
        <v>2.209E-3</v>
      </c>
      <c r="W12" s="16">
        <v>0.160584</v>
      </c>
      <c r="X12" s="14">
        <v>1.755E-3</v>
      </c>
      <c r="Y12" s="16">
        <v>3.9880000000000002E-3</v>
      </c>
      <c r="Z12" s="15">
        <v>0.14260700000000001</v>
      </c>
      <c r="AA12" s="15">
        <v>0.92608400000000002</v>
      </c>
      <c r="AB12" s="14">
        <v>1.9070000000000001E-3</v>
      </c>
      <c r="AC12" s="37">
        <v>0.912748</v>
      </c>
      <c r="AD12" s="16">
        <v>2.2548569999999999</v>
      </c>
      <c r="AE12" s="16">
        <v>3.5565069999999999</v>
      </c>
      <c r="AF12" s="16">
        <f t="shared" si="3"/>
        <v>0.63400887443775589</v>
      </c>
      <c r="AG12" s="12">
        <v>122.276465</v>
      </c>
      <c r="AH12" s="15">
        <v>0</v>
      </c>
      <c r="AI12" s="15">
        <v>0</v>
      </c>
      <c r="AJ12" s="15">
        <v>0</v>
      </c>
      <c r="AK12" s="15">
        <v>4.3936999999999997E-2</v>
      </c>
      <c r="AL12" s="37">
        <v>1.4799999999999999E-4</v>
      </c>
      <c r="AM12" s="13">
        <v>1616.7601070000001</v>
      </c>
      <c r="AN12" s="15">
        <v>7.1010000000000004E-2</v>
      </c>
      <c r="AO12" s="15">
        <v>7.5013079999999999</v>
      </c>
      <c r="AP12" s="16">
        <v>7.2182810000000002</v>
      </c>
      <c r="AQ12" s="15">
        <v>5.5853E-2</v>
      </c>
      <c r="AR12" s="19"/>
      <c r="AS12" s="15">
        <v>13.712963</v>
      </c>
      <c r="AT12" s="15">
        <v>31.437726999999999</v>
      </c>
      <c r="AU12" s="16">
        <v>4.0775519999999998</v>
      </c>
      <c r="AV12" s="16">
        <v>2.0111699999999999</v>
      </c>
      <c r="AW12" s="15">
        <v>0.48399500000000001</v>
      </c>
      <c r="AX12" s="15">
        <v>7.0699180000000004</v>
      </c>
      <c r="AY12" s="16">
        <v>0</v>
      </c>
      <c r="AZ12" s="16">
        <v>33.018493999999997</v>
      </c>
      <c r="BA12" s="15">
        <v>0.118381</v>
      </c>
      <c r="BB12" s="15">
        <v>6.0787000000000001E-2</v>
      </c>
      <c r="BC12" s="16">
        <v>4.2556089999999998</v>
      </c>
      <c r="BD12" s="16">
        <v>35.631580999999997</v>
      </c>
      <c r="BE12" s="16">
        <v>11.490627</v>
      </c>
      <c r="BF12" s="16">
        <v>7.3897599999999999</v>
      </c>
      <c r="BG12" s="16">
        <v>6.414866</v>
      </c>
      <c r="BH12" s="15">
        <v>1.2998890000000001</v>
      </c>
      <c r="BI12" s="15">
        <v>10.065600999999999</v>
      </c>
      <c r="BJ12" s="15">
        <v>3.2181350000000002</v>
      </c>
      <c r="BK12" s="15">
        <v>1.758373</v>
      </c>
      <c r="BL12" s="15">
        <v>2.2938550000000002</v>
      </c>
      <c r="BM12" s="15">
        <v>17.354602</v>
      </c>
      <c r="BN12" s="15">
        <v>2.5784000000000001E-2</v>
      </c>
      <c r="BO12" s="12">
        <v>43.966504</v>
      </c>
      <c r="BP12" s="12">
        <v>41.972786999999997</v>
      </c>
      <c r="BQ12" s="13">
        <v>0</v>
      </c>
      <c r="BR12" s="15">
        <v>44.834696000000001</v>
      </c>
      <c r="BS12" s="15">
        <v>32.991591999999997</v>
      </c>
      <c r="BT12" s="15">
        <v>2.3735439999999999</v>
      </c>
      <c r="BU12" s="15">
        <v>32.231602000000002</v>
      </c>
      <c r="BV12" s="15">
        <v>1.5714779999999999</v>
      </c>
      <c r="BW12" s="15">
        <v>10.920000999999999</v>
      </c>
      <c r="BX12" s="15">
        <v>-8.7096000000000007E-2</v>
      </c>
      <c r="BY12" s="15">
        <v>4.1570590000000003</v>
      </c>
      <c r="BZ12" s="15">
        <v>20.730263999999998</v>
      </c>
      <c r="CA12" s="15">
        <v>1.8717269999999999</v>
      </c>
      <c r="CB12" s="15">
        <v>7.9863049999999998</v>
      </c>
      <c r="CC12" s="15">
        <v>2.3159260000000002</v>
      </c>
      <c r="CD12" s="15">
        <v>2.153019</v>
      </c>
      <c r="CE12" s="15">
        <v>0.57508400000000004</v>
      </c>
    </row>
    <row r="13" spans="1:83" x14ac:dyDescent="0.25">
      <c r="A13" s="6" t="s">
        <v>419</v>
      </c>
      <c r="B13" s="5" t="s">
        <v>56</v>
      </c>
      <c r="C13" s="5" t="s">
        <v>90</v>
      </c>
      <c r="D13" s="24">
        <f t="shared" si="0"/>
        <v>9.6166000000000001E-2</v>
      </c>
      <c r="E13" s="24">
        <f t="shared" si="1"/>
        <v>1.6799999999999999E-4</v>
      </c>
      <c r="F13" s="8">
        <f t="shared" si="2"/>
        <v>9.6334000000000003E-2</v>
      </c>
      <c r="H13" s="9">
        <v>0.50997779831821322</v>
      </c>
      <c r="I13" s="9">
        <v>1.0978338803436847</v>
      </c>
      <c r="J13" s="9">
        <v>0.91954053701778737</v>
      </c>
      <c r="K13" s="9">
        <v>1.0966482375745568</v>
      </c>
      <c r="L13" s="9">
        <v>0.85311508018615911</v>
      </c>
      <c r="M13" s="9">
        <v>0.79633622008968263</v>
      </c>
      <c r="N13" s="43"/>
      <c r="O13" s="9"/>
      <c r="P13" s="9"/>
      <c r="Q13" s="9"/>
      <c r="R13" s="9"/>
      <c r="S13" s="9"/>
      <c r="T13" s="9"/>
      <c r="U13" s="19"/>
      <c r="V13" s="14">
        <v>2.2209999999999999E-3</v>
      </c>
      <c r="W13" s="16">
        <v>0.14418800000000001</v>
      </c>
      <c r="X13" s="14">
        <v>1.8E-3</v>
      </c>
      <c r="Y13" s="16">
        <v>1.828E-3</v>
      </c>
      <c r="Z13" s="15">
        <v>0.10896</v>
      </c>
      <c r="AA13" s="15">
        <v>0.955928</v>
      </c>
      <c r="AB13" s="14">
        <v>1.941E-3</v>
      </c>
      <c r="AC13" s="37">
        <v>0.94902699999999995</v>
      </c>
      <c r="AD13" s="16">
        <v>2.3688959999999999</v>
      </c>
      <c r="AE13" s="16">
        <v>3.559361</v>
      </c>
      <c r="AF13" s="16">
        <f t="shared" si="3"/>
        <v>0.66553968535363506</v>
      </c>
      <c r="AG13" s="12">
        <v>126.193071</v>
      </c>
      <c r="AH13" s="15">
        <v>0</v>
      </c>
      <c r="AI13" s="15">
        <v>0</v>
      </c>
      <c r="AJ13" s="15">
        <v>0</v>
      </c>
      <c r="AK13" s="15">
        <v>9.6166000000000001E-2</v>
      </c>
      <c r="AL13" s="37">
        <v>1.6799999999999999E-4</v>
      </c>
      <c r="AM13" s="13">
        <v>1605.7165769999999</v>
      </c>
      <c r="AN13" s="15">
        <v>0.17677200000000001</v>
      </c>
      <c r="AO13" s="15">
        <v>7.4649479999999997</v>
      </c>
      <c r="AP13" s="16">
        <v>17.270586000000002</v>
      </c>
      <c r="AQ13" s="15">
        <v>0.14093700000000001</v>
      </c>
      <c r="AR13" s="19"/>
      <c r="AS13" s="15">
        <v>16.669633999999999</v>
      </c>
      <c r="AT13" s="15">
        <v>35.186619999999998</v>
      </c>
      <c r="AU13" s="16">
        <v>5.5174149999999997</v>
      </c>
      <c r="AV13" s="16">
        <v>1.254311</v>
      </c>
      <c r="AW13" s="15">
        <v>0.565693</v>
      </c>
      <c r="AX13" s="15">
        <v>13.198034</v>
      </c>
      <c r="AY13" s="16">
        <v>0</v>
      </c>
      <c r="AZ13" s="16">
        <v>35.622652000000002</v>
      </c>
      <c r="BA13" s="15">
        <v>0.249552</v>
      </c>
      <c r="BB13" s="15">
        <v>0.135717</v>
      </c>
      <c r="BC13" s="16">
        <v>6.5886189999999996</v>
      </c>
      <c r="BD13" s="16">
        <v>37.835016000000003</v>
      </c>
      <c r="BE13" s="16">
        <v>16.556387999999998</v>
      </c>
      <c r="BF13" s="16">
        <v>7.8704219999999996</v>
      </c>
      <c r="BG13" s="16">
        <v>6.731846</v>
      </c>
      <c r="BH13" s="15">
        <v>1.3697140000000001</v>
      </c>
      <c r="BI13" s="15">
        <v>12.825200000000001</v>
      </c>
      <c r="BJ13" s="15">
        <v>3.293803</v>
      </c>
      <c r="BK13" s="15">
        <v>2.1821410000000001</v>
      </c>
      <c r="BL13" s="15">
        <v>2.590668</v>
      </c>
      <c r="BM13" s="15">
        <v>20.365400999999999</v>
      </c>
      <c r="BN13" s="15">
        <v>8.1212999999999994E-2</v>
      </c>
      <c r="BO13" s="12">
        <v>44.589435000000002</v>
      </c>
      <c r="BP13" s="12">
        <v>46.599272999999997</v>
      </c>
      <c r="BQ13" s="13">
        <v>386.07384500000001</v>
      </c>
      <c r="BR13" s="15">
        <v>49.710064000000003</v>
      </c>
      <c r="BS13" s="15">
        <v>33.467545999999999</v>
      </c>
      <c r="BT13" s="15">
        <v>2.8781219999999998</v>
      </c>
      <c r="BU13" s="15">
        <v>38.675603000000002</v>
      </c>
      <c r="BV13" s="15">
        <v>1.6957880000000001</v>
      </c>
      <c r="BW13" s="15">
        <v>16.066801000000002</v>
      </c>
      <c r="BX13" s="15">
        <v>-5.1965999999999998E-2</v>
      </c>
      <c r="BY13" s="15">
        <v>4.8323349999999996</v>
      </c>
      <c r="BZ13" s="15">
        <v>22.509046000000001</v>
      </c>
      <c r="CA13" s="15">
        <v>2.0180380000000002</v>
      </c>
      <c r="CB13" s="15">
        <v>8.7606920000000006</v>
      </c>
      <c r="CC13" s="15">
        <v>2.4700449999999998</v>
      </c>
      <c r="CD13" s="15">
        <v>2.214496</v>
      </c>
      <c r="CE13" s="15">
        <v>0.64567300000000005</v>
      </c>
    </row>
    <row r="14" spans="1:83" x14ac:dyDescent="0.25">
      <c r="A14" s="6" t="s">
        <v>631</v>
      </c>
      <c r="B14" s="5" t="s">
        <v>56</v>
      </c>
      <c r="C14" s="5" t="s">
        <v>87</v>
      </c>
      <c r="D14" s="24">
        <f t="shared" si="0"/>
        <v>0.11323999999999999</v>
      </c>
      <c r="E14" s="24">
        <f t="shared" si="1"/>
        <v>0</v>
      </c>
      <c r="F14" s="8">
        <f t="shared" si="2"/>
        <v>0.11323999999999999</v>
      </c>
      <c r="H14" s="9">
        <v>1.7151487128370781</v>
      </c>
      <c r="I14" s="9">
        <v>1.2617299683875807</v>
      </c>
      <c r="J14" s="9">
        <v>1.2370011648686838</v>
      </c>
      <c r="K14" s="9">
        <v>1.0587859521780261</v>
      </c>
      <c r="L14" s="9">
        <v>1.4224271380791222</v>
      </c>
      <c r="M14" s="9">
        <v>1.3752386028685391</v>
      </c>
      <c r="N14" s="43"/>
      <c r="O14" s="9"/>
      <c r="P14" s="9"/>
      <c r="Q14" s="9"/>
      <c r="R14" s="9"/>
      <c r="S14" s="9"/>
      <c r="T14" s="9"/>
      <c r="U14" s="19"/>
      <c r="V14" s="14">
        <v>1.8860000000000001E-3</v>
      </c>
      <c r="W14" s="16">
        <v>0.112887</v>
      </c>
      <c r="X14" s="14">
        <v>1.6199999999999999E-3</v>
      </c>
      <c r="Y14" s="16">
        <v>1.0813E-2</v>
      </c>
      <c r="Z14" s="15">
        <v>0.25061499999999998</v>
      </c>
      <c r="AA14" s="15">
        <v>0.740892</v>
      </c>
      <c r="AB14" s="14">
        <v>1.7110000000000001E-3</v>
      </c>
      <c r="AC14" s="37">
        <v>0.900613</v>
      </c>
      <c r="AD14" s="16">
        <v>1.700399</v>
      </c>
      <c r="AE14" s="16">
        <v>3.3599410000000001</v>
      </c>
      <c r="AF14" s="16">
        <f t="shared" si="3"/>
        <v>0.50608001747649733</v>
      </c>
      <c r="AG14" s="12">
        <v>103.329514</v>
      </c>
      <c r="AH14" s="15">
        <v>0</v>
      </c>
      <c r="AI14" s="15">
        <v>0</v>
      </c>
      <c r="AJ14" s="15">
        <v>0</v>
      </c>
      <c r="AK14" s="15">
        <v>0.11323999999999999</v>
      </c>
      <c r="AL14" s="37">
        <v>0</v>
      </c>
      <c r="AM14" s="13">
        <v>1556.9548339999999</v>
      </c>
      <c r="AN14" s="15">
        <v>0.102267</v>
      </c>
      <c r="AO14" s="15">
        <v>7.2304700000000004</v>
      </c>
      <c r="AP14" s="16">
        <v>3.594077</v>
      </c>
      <c r="AQ14" s="15">
        <v>7.1792999999999996E-2</v>
      </c>
      <c r="AR14" s="19"/>
      <c r="AS14" s="15">
        <v>0</v>
      </c>
      <c r="AT14" s="15">
        <v>18.43318</v>
      </c>
      <c r="AU14" s="16">
        <v>0</v>
      </c>
      <c r="AV14" s="16">
        <v>0.83010300000000004</v>
      </c>
      <c r="AW14" s="15">
        <v>9.604E-2</v>
      </c>
      <c r="AX14" s="15">
        <v>33.201087999999999</v>
      </c>
      <c r="AY14" s="16">
        <v>0</v>
      </c>
      <c r="AZ14" s="16">
        <v>72.416839999999993</v>
      </c>
      <c r="BA14" s="15">
        <v>0</v>
      </c>
      <c r="BB14" s="15">
        <v>-3.1557000000000002E-2</v>
      </c>
      <c r="BC14" s="16">
        <v>0</v>
      </c>
      <c r="BD14" s="16">
        <v>0</v>
      </c>
      <c r="BE14" s="16">
        <v>0</v>
      </c>
      <c r="BF14" s="16">
        <v>5.439368</v>
      </c>
      <c r="BG14" s="16">
        <v>6.3523290000000001</v>
      </c>
      <c r="BH14" s="15">
        <v>1.2439640000000001</v>
      </c>
      <c r="BI14" s="15">
        <v>3.464</v>
      </c>
      <c r="BJ14" s="15">
        <v>1.047949</v>
      </c>
      <c r="BK14" s="15">
        <v>0.37915100000000002</v>
      </c>
      <c r="BL14" s="15">
        <v>1.051177</v>
      </c>
      <c r="BM14" s="15">
        <v>11.34</v>
      </c>
      <c r="BN14" s="15">
        <v>-0.18626100000000001</v>
      </c>
      <c r="BO14" s="12">
        <v>26.120978999999998</v>
      </c>
      <c r="BP14" s="12">
        <v>30.464699</v>
      </c>
      <c r="BQ14" s="13">
        <v>0</v>
      </c>
      <c r="BR14" s="15">
        <v>58.100932999999998</v>
      </c>
      <c r="BS14" s="15">
        <v>14.28722</v>
      </c>
      <c r="BT14" s="15">
        <v>3.3777300000000001</v>
      </c>
      <c r="BU14" s="15">
        <v>14.711</v>
      </c>
      <c r="BV14" s="15">
        <v>0.696905</v>
      </c>
      <c r="BW14" s="15">
        <v>4.1509999999999998</v>
      </c>
      <c r="BX14" s="15">
        <v>-0.20935400000000001</v>
      </c>
      <c r="BY14" s="15">
        <v>2.3714689999999998</v>
      </c>
      <c r="BZ14" s="15">
        <v>13.482220999999999</v>
      </c>
      <c r="CA14" s="15">
        <v>0.87598600000000004</v>
      </c>
      <c r="CB14" s="15">
        <v>3.8854669999999998</v>
      </c>
      <c r="CC14" s="15">
        <v>3.0624929999999999</v>
      </c>
      <c r="CD14" s="15">
        <v>2.1938200000000001</v>
      </c>
      <c r="CE14" s="15">
        <v>0.54071400000000003</v>
      </c>
    </row>
    <row r="15" spans="1:83" x14ac:dyDescent="0.25">
      <c r="A15" s="6" t="s">
        <v>155</v>
      </c>
      <c r="B15" s="5" t="s">
        <v>56</v>
      </c>
      <c r="C15" s="5" t="s">
        <v>120</v>
      </c>
      <c r="D15" s="24">
        <f t="shared" si="0"/>
        <v>0.13012799999999999</v>
      </c>
      <c r="E15" s="24">
        <f t="shared" si="1"/>
        <v>3.1700000000000001E-4</v>
      </c>
      <c r="F15" s="8">
        <f t="shared" si="2"/>
        <v>0.13044500000000001</v>
      </c>
      <c r="H15" s="9">
        <v>1.4350269084483251</v>
      </c>
      <c r="I15" s="9">
        <v>1.0548100201829076</v>
      </c>
      <c r="J15" s="9">
        <v>1.0354324170695444</v>
      </c>
      <c r="K15" s="9">
        <v>0.85795106294996415</v>
      </c>
      <c r="L15" s="9">
        <v>1.1899687892841835</v>
      </c>
      <c r="M15" s="9">
        <v>1.4198067928005225</v>
      </c>
      <c r="N15" s="43"/>
      <c r="O15" s="9"/>
      <c r="P15" s="9"/>
      <c r="Q15" s="9"/>
      <c r="R15" s="9"/>
      <c r="S15" s="9"/>
      <c r="T15" s="9"/>
      <c r="U15" s="19"/>
      <c r="V15" s="14">
        <v>2.5579999999999999E-3</v>
      </c>
      <c r="W15" s="16">
        <v>0.13088</v>
      </c>
      <c r="X15" s="14">
        <v>2.068E-3</v>
      </c>
      <c r="Y15" s="16">
        <v>1.9610000000000001E-3</v>
      </c>
      <c r="Z15" s="15">
        <v>0.10596700000000001</v>
      </c>
      <c r="AA15" s="15">
        <v>0.87138400000000005</v>
      </c>
      <c r="AB15" s="14">
        <v>2.2309999999999999E-3</v>
      </c>
      <c r="AC15" s="37">
        <v>0.91081599999999996</v>
      </c>
      <c r="AD15" s="16">
        <v>1.9864029999999999</v>
      </c>
      <c r="AE15" s="16">
        <v>3.2492200000000002</v>
      </c>
      <c r="AF15" s="16">
        <f t="shared" si="3"/>
        <v>0.61134764651208595</v>
      </c>
      <c r="AG15" s="12">
        <v>102.336338</v>
      </c>
      <c r="AH15" s="15">
        <v>3.2272129999999999</v>
      </c>
      <c r="AI15" s="15">
        <v>0.51190999999999998</v>
      </c>
      <c r="AJ15" s="15">
        <v>0.69536299999999995</v>
      </c>
      <c r="AK15" s="15">
        <v>0.13012799999999999</v>
      </c>
      <c r="AL15" s="37">
        <v>3.1700000000000001E-4</v>
      </c>
      <c r="AM15" s="13">
        <v>1332.908447</v>
      </c>
      <c r="AN15" s="15">
        <v>2.9538999999999999E-2</v>
      </c>
      <c r="AO15" s="15">
        <v>7.304265</v>
      </c>
      <c r="AP15" s="16">
        <v>2.7115360000000002</v>
      </c>
      <c r="AQ15" s="15">
        <v>3.1310999999999999E-2</v>
      </c>
      <c r="AR15" s="19"/>
      <c r="AS15" s="15">
        <v>0</v>
      </c>
      <c r="AT15" s="15">
        <v>54.381368000000002</v>
      </c>
      <c r="AU15" s="16">
        <v>0</v>
      </c>
      <c r="AV15" s="16">
        <v>22.876674000000001</v>
      </c>
      <c r="AW15" s="15">
        <v>0.81403599999999998</v>
      </c>
      <c r="AX15" s="15">
        <v>58.537990999999998</v>
      </c>
      <c r="AY15" s="16">
        <v>0</v>
      </c>
      <c r="AZ15" s="16">
        <v>87.855789000000001</v>
      </c>
      <c r="BA15" s="15">
        <v>0</v>
      </c>
      <c r="BB15" s="15">
        <v>0.47510999999999998</v>
      </c>
      <c r="BC15" s="16">
        <v>0</v>
      </c>
      <c r="BD15" s="16">
        <v>14.500652000000001</v>
      </c>
      <c r="BE15" s="16">
        <v>2.5529920000000002</v>
      </c>
      <c r="BF15" s="16">
        <v>8.5959789999999998</v>
      </c>
      <c r="BG15" s="16">
        <v>9.5201700000000002</v>
      </c>
      <c r="BH15" s="15">
        <v>1.517177</v>
      </c>
      <c r="BI15" s="15">
        <v>11.598701</v>
      </c>
      <c r="BJ15" s="15">
        <v>1.385823</v>
      </c>
      <c r="BK15" s="15">
        <v>0.99253999999999998</v>
      </c>
      <c r="BL15" s="15">
        <v>1.7792410000000001</v>
      </c>
      <c r="BM15" s="15">
        <v>20.449000999999999</v>
      </c>
      <c r="BN15" s="15">
        <v>1.8098E-2</v>
      </c>
      <c r="BO15" s="12">
        <v>33.694701999999999</v>
      </c>
      <c r="BP15" s="12">
        <v>31.411570999999999</v>
      </c>
      <c r="BQ15" s="13">
        <v>0</v>
      </c>
      <c r="BR15" s="15">
        <v>75.723676999999995</v>
      </c>
      <c r="BS15" s="15">
        <v>23.35248</v>
      </c>
      <c r="BT15" s="15">
        <v>4.3862410000000001</v>
      </c>
      <c r="BU15" s="15">
        <v>16.376701000000001</v>
      </c>
      <c r="BV15" s="15">
        <v>1.383818</v>
      </c>
      <c r="BW15" s="15">
        <v>9.5285010000000003</v>
      </c>
      <c r="BX15" s="15">
        <v>6.1428999999999997E-2</v>
      </c>
      <c r="BY15" s="15">
        <v>3.5898479999999999</v>
      </c>
      <c r="BZ15" s="15">
        <v>19.972054</v>
      </c>
      <c r="CA15" s="15">
        <v>1.592036</v>
      </c>
      <c r="CB15" s="15">
        <v>6.4173770000000001</v>
      </c>
      <c r="CC15" s="15">
        <v>2.463031</v>
      </c>
      <c r="CD15" s="15">
        <v>2.7155840000000002</v>
      </c>
      <c r="CE15" s="15">
        <v>1.170269</v>
      </c>
    </row>
    <row r="16" spans="1:83" x14ac:dyDescent="0.25">
      <c r="A16" s="6" t="s">
        <v>670</v>
      </c>
      <c r="B16" s="5" t="s">
        <v>56</v>
      </c>
      <c r="C16" s="5" t="s">
        <v>100</v>
      </c>
      <c r="D16" s="24">
        <f t="shared" si="0"/>
        <v>0.13600100000000001</v>
      </c>
      <c r="E16" s="24">
        <f t="shared" si="1"/>
        <v>1.5999999999999999E-5</v>
      </c>
      <c r="F16" s="8">
        <f t="shared" si="2"/>
        <v>0.136017</v>
      </c>
      <c r="H16" s="9">
        <v>1.7657852097335744</v>
      </c>
      <c r="I16" s="9">
        <v>1.4573638347532916</v>
      </c>
      <c r="J16" s="9">
        <v>1.4398338086888502</v>
      </c>
      <c r="K16" s="9">
        <v>1.1567232632875113</v>
      </c>
      <c r="L16" s="9">
        <v>1.5740290797967587</v>
      </c>
      <c r="M16" s="9">
        <v>1.3929626675172202</v>
      </c>
      <c r="N16" s="43"/>
      <c r="O16" s="9"/>
      <c r="P16" s="9"/>
      <c r="Q16" s="9"/>
      <c r="R16" s="9"/>
      <c r="S16" s="9"/>
      <c r="T16" s="9"/>
      <c r="U16" s="19"/>
      <c r="V16" s="14">
        <v>1.147E-3</v>
      </c>
      <c r="W16" s="16">
        <v>0.12526300000000001</v>
      </c>
      <c r="X16" s="14">
        <v>9.7999999999999997E-4</v>
      </c>
      <c r="Y16" s="16">
        <v>0.61609400000000003</v>
      </c>
      <c r="Z16" s="15">
        <v>0.47006500000000001</v>
      </c>
      <c r="AA16" s="15">
        <v>0.34533799999999998</v>
      </c>
      <c r="AB16" s="14">
        <v>1.0369999999999999E-3</v>
      </c>
      <c r="AC16" s="37">
        <v>0.71827700000000005</v>
      </c>
      <c r="AD16" s="16">
        <v>1.2532700000000001</v>
      </c>
      <c r="AE16" s="16">
        <v>1.2227380000000001</v>
      </c>
      <c r="AF16" s="16">
        <f t="shared" si="3"/>
        <v>1.0249701898526096</v>
      </c>
      <c r="AG16" s="12">
        <v>82.338238000000004</v>
      </c>
      <c r="AH16" s="15">
        <v>3.5416289999999999</v>
      </c>
      <c r="AI16" s="15">
        <v>0.74044399999999999</v>
      </c>
      <c r="AJ16" s="15">
        <v>1.299774</v>
      </c>
      <c r="AK16" s="15">
        <v>0.13600100000000001</v>
      </c>
      <c r="AL16" s="37">
        <v>1.5999999999999999E-5</v>
      </c>
      <c r="AM16" s="13">
        <v>1279.238251</v>
      </c>
      <c r="AN16" s="15">
        <v>5.8985999999999997E-2</v>
      </c>
      <c r="AO16" s="15">
        <v>7.4237799999999998</v>
      </c>
      <c r="AP16" s="16">
        <v>1.995468</v>
      </c>
      <c r="AQ16" s="15">
        <v>4.3166000000000003E-2</v>
      </c>
      <c r="AR16" s="19"/>
      <c r="AS16" s="15">
        <v>0</v>
      </c>
      <c r="AT16" s="15">
        <v>23.526719</v>
      </c>
      <c r="AU16" s="16">
        <v>0</v>
      </c>
      <c r="AV16" s="16">
        <v>3.6011839999999999</v>
      </c>
      <c r="AW16" s="15">
        <v>0.28777000000000003</v>
      </c>
      <c r="AX16" s="15">
        <v>30.63448</v>
      </c>
      <c r="AY16" s="16">
        <v>0</v>
      </c>
      <c r="AZ16" s="16">
        <v>47.676414000000001</v>
      </c>
      <c r="BA16" s="15">
        <v>0</v>
      </c>
      <c r="BB16" s="15">
        <v>-8.4994E-2</v>
      </c>
      <c r="BC16" s="16">
        <v>0</v>
      </c>
      <c r="BD16" s="16">
        <v>0</v>
      </c>
      <c r="BE16" s="16">
        <v>3.1304590000000001</v>
      </c>
      <c r="BF16" s="16">
        <v>5.3220150000000004</v>
      </c>
      <c r="BG16" s="16">
        <v>5.8635919999999997</v>
      </c>
      <c r="BH16" s="15">
        <v>1.2962050000000001</v>
      </c>
      <c r="BI16" s="15">
        <v>4.0804999999999998</v>
      </c>
      <c r="BJ16" s="15">
        <v>1.108082</v>
      </c>
      <c r="BK16" s="15">
        <v>1.399686</v>
      </c>
      <c r="BL16" s="15">
        <v>0.87575199999999997</v>
      </c>
      <c r="BM16" s="15">
        <v>10.750999999999999</v>
      </c>
      <c r="BN16" s="15">
        <v>9.9918000000000007E-2</v>
      </c>
      <c r="BO16" s="12">
        <v>26.650245999999999</v>
      </c>
      <c r="BP16" s="12">
        <v>24.913314</v>
      </c>
      <c r="BQ16" s="13">
        <v>0</v>
      </c>
      <c r="BR16" s="15">
        <v>50.315561000000002</v>
      </c>
      <c r="BS16" s="15">
        <v>14.360703000000001</v>
      </c>
      <c r="BT16" s="15">
        <v>4.0457599999999996</v>
      </c>
      <c r="BU16" s="15">
        <v>14.123751</v>
      </c>
      <c r="BV16" s="15">
        <v>0.78394399999999997</v>
      </c>
      <c r="BW16" s="15">
        <v>4.3877499999999996</v>
      </c>
      <c r="BX16" s="15">
        <v>-0.20535</v>
      </c>
      <c r="BY16" s="15">
        <v>2.51593</v>
      </c>
      <c r="BZ16" s="15">
        <v>14.790786000000001</v>
      </c>
      <c r="CA16" s="15">
        <v>0.61916499999999997</v>
      </c>
      <c r="CB16" s="15">
        <v>4.5778369999999997</v>
      </c>
      <c r="CC16" s="15">
        <v>3.442151</v>
      </c>
      <c r="CD16" s="15">
        <v>2.528578</v>
      </c>
      <c r="CE16" s="15">
        <v>0.47419699999999998</v>
      </c>
    </row>
    <row r="17" spans="1:83" x14ac:dyDescent="0.25">
      <c r="A17" s="6" t="s">
        <v>67</v>
      </c>
      <c r="B17" s="5" t="s">
        <v>51</v>
      </c>
      <c r="C17" s="5" t="s">
        <v>68</v>
      </c>
      <c r="D17" s="24">
        <f t="shared" si="0"/>
        <v>0.14410700000000001</v>
      </c>
      <c r="E17" s="24">
        <f t="shared" si="1"/>
        <v>1.6429999999999999E-3</v>
      </c>
      <c r="F17" s="8">
        <f t="shared" si="2"/>
        <v>0.14575000000000002</v>
      </c>
      <c r="H17" s="9">
        <v>0.5301080283774785</v>
      </c>
      <c r="I17" s="9">
        <v>0.47693913452385983</v>
      </c>
      <c r="J17" s="9">
        <v>0.64606750611867847</v>
      </c>
      <c r="K17" s="9">
        <v>0.89199306023929492</v>
      </c>
      <c r="L17" s="9">
        <v>0.55802530132706496</v>
      </c>
      <c r="M17" s="9">
        <v>0.64039600000688424</v>
      </c>
      <c r="N17" s="43"/>
      <c r="O17" s="9"/>
      <c r="P17" s="9"/>
      <c r="Q17" s="9"/>
      <c r="R17" s="9"/>
      <c r="S17" s="9"/>
      <c r="T17" s="9"/>
      <c r="U17" s="19"/>
      <c r="V17" s="14">
        <v>2.4120000000000001E-3</v>
      </c>
      <c r="W17" s="16">
        <v>0.13544400000000001</v>
      </c>
      <c r="X17" s="14">
        <v>1.9580000000000001E-3</v>
      </c>
      <c r="Y17" s="16">
        <v>5.1279999999999997E-3</v>
      </c>
      <c r="Z17" s="15">
        <v>0.107336</v>
      </c>
      <c r="AA17" s="15">
        <v>0.84523700000000002</v>
      </c>
      <c r="AB17" s="14">
        <v>2.1090000000000002E-3</v>
      </c>
      <c r="AC17" s="37">
        <v>0.92552199999999996</v>
      </c>
      <c r="AD17" s="16">
        <v>1.551946</v>
      </c>
      <c r="AE17" s="16">
        <v>5.4812089999999998</v>
      </c>
      <c r="AF17" s="16">
        <f t="shared" si="3"/>
        <v>0.28313935848824595</v>
      </c>
      <c r="AG17" s="12">
        <v>98.215463</v>
      </c>
      <c r="AH17" s="15">
        <v>0</v>
      </c>
      <c r="AI17" s="15">
        <v>0</v>
      </c>
      <c r="AJ17" s="15">
        <v>0</v>
      </c>
      <c r="AK17" s="15">
        <v>0.14410700000000001</v>
      </c>
      <c r="AL17" s="37">
        <v>1.6429999999999999E-3</v>
      </c>
      <c r="AM17" s="13">
        <v>1642.3625770000001</v>
      </c>
      <c r="AN17" s="15">
        <v>0.182897</v>
      </c>
      <c r="AO17" s="15">
        <v>7.5933250000000001</v>
      </c>
      <c r="AP17" s="16">
        <v>16.389483999999999</v>
      </c>
      <c r="AQ17" s="15">
        <v>0.190607</v>
      </c>
      <c r="AR17" s="19"/>
      <c r="AS17" s="15">
        <v>0</v>
      </c>
      <c r="AT17" s="15">
        <v>0.248726</v>
      </c>
      <c r="AU17" s="16">
        <v>0.451042</v>
      </c>
      <c r="AV17" s="16">
        <v>0</v>
      </c>
      <c r="AW17" s="15">
        <v>-5.7017999999999999E-2</v>
      </c>
      <c r="AX17" s="15">
        <v>0</v>
      </c>
      <c r="AY17" s="16">
        <v>0</v>
      </c>
      <c r="AZ17" s="16">
        <v>18.576627999999999</v>
      </c>
      <c r="BA17" s="15">
        <v>1.1362099999999999</v>
      </c>
      <c r="BB17" s="15">
        <v>0.32487700000000003</v>
      </c>
      <c r="BC17" s="16">
        <v>0.29006500000000002</v>
      </c>
      <c r="BD17" s="16">
        <v>0</v>
      </c>
      <c r="BE17" s="16">
        <v>0</v>
      </c>
      <c r="BF17" s="16">
        <v>6.9039820000000001</v>
      </c>
      <c r="BG17" s="16">
        <v>4.4996080000000003</v>
      </c>
      <c r="BH17" s="15">
        <v>0.81614600000000004</v>
      </c>
      <c r="BI17" s="15">
        <v>10.398539</v>
      </c>
      <c r="BJ17" s="15">
        <v>8.6237849999999998</v>
      </c>
      <c r="BK17" s="15">
        <v>2.9153500000000001</v>
      </c>
      <c r="BL17" s="15">
        <v>3.7561279999999999</v>
      </c>
      <c r="BM17" s="15">
        <v>32.930501999999997</v>
      </c>
      <c r="BN17" s="15">
        <v>1.681521</v>
      </c>
      <c r="BO17" s="12">
        <v>43.207348000000003</v>
      </c>
      <c r="BP17" s="12">
        <v>29.471382999999999</v>
      </c>
      <c r="BQ17" s="13">
        <v>399.56853000000001</v>
      </c>
      <c r="BR17" s="15">
        <v>22.965527000000002</v>
      </c>
      <c r="BS17" s="15">
        <v>15.845053</v>
      </c>
      <c r="BT17" s="15">
        <v>1.769223</v>
      </c>
      <c r="BU17" s="15">
        <v>5.9240769999999996</v>
      </c>
      <c r="BV17" s="15">
        <v>0.70429399999999998</v>
      </c>
      <c r="BW17" s="15">
        <v>-3.0000000000000001E-3</v>
      </c>
      <c r="BX17" s="15">
        <v>-0.40282600000000002</v>
      </c>
      <c r="BY17" s="15">
        <v>2.6479309999999998</v>
      </c>
      <c r="BZ17" s="15">
        <v>33.259712999999998</v>
      </c>
      <c r="CA17" s="15">
        <v>2.410307</v>
      </c>
      <c r="CB17" s="15">
        <v>11.07427</v>
      </c>
      <c r="CC17" s="15">
        <v>0.92852599999999996</v>
      </c>
      <c r="CD17" s="15">
        <v>1.4364809999999999</v>
      </c>
      <c r="CE17" s="15">
        <v>0.31828499999999998</v>
      </c>
    </row>
    <row r="18" spans="1:83" x14ac:dyDescent="0.25">
      <c r="A18" s="6" t="s">
        <v>590</v>
      </c>
      <c r="B18" s="5" t="s">
        <v>56</v>
      </c>
      <c r="C18" s="5" t="s">
        <v>293</v>
      </c>
      <c r="D18" s="24">
        <f t="shared" si="0"/>
        <v>0.14805399999999999</v>
      </c>
      <c r="E18" s="24">
        <f t="shared" si="1"/>
        <v>5.5999999999999995E-4</v>
      </c>
      <c r="F18" s="8">
        <f t="shared" si="2"/>
        <v>0.148614</v>
      </c>
      <c r="H18" s="9">
        <v>1.580324636830166</v>
      </c>
      <c r="I18" s="9">
        <v>1.21520880733065</v>
      </c>
      <c r="J18" s="9">
        <v>1.0845609951416524</v>
      </c>
      <c r="K18" s="9">
        <v>1.0059386512071342</v>
      </c>
      <c r="L18" s="9">
        <v>1.3097551200732103</v>
      </c>
      <c r="M18" s="9">
        <v>1.3328301396075581</v>
      </c>
      <c r="N18" s="43"/>
      <c r="O18" s="9"/>
      <c r="P18" s="9"/>
      <c r="Q18" s="9"/>
      <c r="R18" s="9"/>
      <c r="S18" s="9"/>
      <c r="T18" s="9"/>
      <c r="U18" s="19"/>
      <c r="V18" s="14">
        <v>1.01E-3</v>
      </c>
      <c r="W18" s="16">
        <v>0.137547</v>
      </c>
      <c r="X18" s="14">
        <v>8.3600000000000005E-4</v>
      </c>
      <c r="Y18" s="16">
        <v>2.3994000000000001E-2</v>
      </c>
      <c r="Z18" s="15">
        <v>0.82239099999999998</v>
      </c>
      <c r="AA18" s="15">
        <v>0.34503800000000001</v>
      </c>
      <c r="AB18" s="14">
        <v>8.9400000000000005E-4</v>
      </c>
      <c r="AC18" s="37">
        <v>0.82365900000000003</v>
      </c>
      <c r="AD18" s="16">
        <v>1.9742729999999999</v>
      </c>
      <c r="AE18" s="16">
        <v>1.799105</v>
      </c>
      <c r="AF18" s="16">
        <f t="shared" si="3"/>
        <v>1.0973639670836333</v>
      </c>
      <c r="AG18" s="12">
        <v>127.345557</v>
      </c>
      <c r="AH18" s="15">
        <v>0</v>
      </c>
      <c r="AI18" s="15">
        <v>0</v>
      </c>
      <c r="AJ18" s="15">
        <v>0</v>
      </c>
      <c r="AK18" s="15">
        <v>0.14805399999999999</v>
      </c>
      <c r="AL18" s="37">
        <v>5.5999999999999995E-4</v>
      </c>
      <c r="AM18" s="13">
        <v>679.902466</v>
      </c>
      <c r="AN18" s="15">
        <v>5.4336000000000002E-2</v>
      </c>
      <c r="AO18" s="15">
        <v>5.606179</v>
      </c>
      <c r="AP18" s="16">
        <v>3.7460230000000001</v>
      </c>
      <c r="AQ18" s="15">
        <v>5.4899999999999997E-2</v>
      </c>
      <c r="AR18" s="19"/>
      <c r="AS18" s="15">
        <v>0</v>
      </c>
      <c r="AT18" s="15">
        <v>18.452102</v>
      </c>
      <c r="AU18" s="16">
        <v>0</v>
      </c>
      <c r="AV18" s="16">
        <v>0</v>
      </c>
      <c r="AW18" s="15">
        <v>-0.10474600000000001</v>
      </c>
      <c r="AX18" s="15">
        <v>23.286843000000001</v>
      </c>
      <c r="AY18" s="16">
        <v>0</v>
      </c>
      <c r="AZ18" s="16">
        <v>56.602823000000001</v>
      </c>
      <c r="BA18" s="15">
        <v>0</v>
      </c>
      <c r="BB18" s="15">
        <v>-0.12249599999999999</v>
      </c>
      <c r="BC18" s="16">
        <v>0</v>
      </c>
      <c r="BD18" s="16">
        <v>0</v>
      </c>
      <c r="BE18" s="16">
        <v>0</v>
      </c>
      <c r="BF18" s="16">
        <v>4.0177560000000003</v>
      </c>
      <c r="BG18" s="16">
        <v>3.9334250000000002</v>
      </c>
      <c r="BH18" s="15">
        <v>1.0714779999999999</v>
      </c>
      <c r="BI18" s="15">
        <v>1.6488</v>
      </c>
      <c r="BJ18" s="15">
        <v>0.75041400000000003</v>
      </c>
      <c r="BK18" s="15">
        <v>0.61234299999999997</v>
      </c>
      <c r="BL18" s="15">
        <v>0.29889100000000002</v>
      </c>
      <c r="BM18" s="15">
        <v>14.461601</v>
      </c>
      <c r="BN18" s="15">
        <v>-0.102621</v>
      </c>
      <c r="BO18" s="12">
        <v>26.935296999999998</v>
      </c>
      <c r="BP18" s="12">
        <v>28.392368000000001</v>
      </c>
      <c r="BQ18" s="13">
        <v>0</v>
      </c>
      <c r="BR18" s="15">
        <v>25.156386000000001</v>
      </c>
      <c r="BS18" s="15">
        <v>7.9589210000000001</v>
      </c>
      <c r="BT18" s="15">
        <v>1.0328489999999999</v>
      </c>
      <c r="BU18" s="15">
        <v>3.1564000000000001</v>
      </c>
      <c r="BV18" s="15">
        <v>0.55446600000000001</v>
      </c>
      <c r="BW18" s="15">
        <v>-3.0000000000000001E-3</v>
      </c>
      <c r="BX18" s="15">
        <v>-0.387766</v>
      </c>
      <c r="BY18" s="15">
        <v>2.5213169999999998</v>
      </c>
      <c r="BZ18" s="15">
        <v>8.0190629999999992</v>
      </c>
      <c r="CA18" s="15">
        <v>0.75888500000000003</v>
      </c>
      <c r="CB18" s="15">
        <v>3.178223</v>
      </c>
      <c r="CC18" s="15">
        <v>1.7280329999999999</v>
      </c>
      <c r="CD18" s="15">
        <v>1.6013200000000001</v>
      </c>
      <c r="CE18" s="15">
        <v>0.225941</v>
      </c>
    </row>
    <row r="19" spans="1:83" x14ac:dyDescent="0.25">
      <c r="A19" s="6" t="s">
        <v>134</v>
      </c>
      <c r="B19" s="5" t="s">
        <v>51</v>
      </c>
      <c r="C19" s="5" t="s">
        <v>135</v>
      </c>
      <c r="D19" s="24">
        <f t="shared" si="0"/>
        <v>0.16547999999999999</v>
      </c>
      <c r="E19" s="24">
        <f t="shared" si="1"/>
        <v>4.3300000000000001E-4</v>
      </c>
      <c r="F19" s="8">
        <f t="shared" si="2"/>
        <v>0.16591299999999998</v>
      </c>
      <c r="H19" s="9">
        <v>1.0746824177483869</v>
      </c>
      <c r="I19" s="9">
        <v>0.94409602877243826</v>
      </c>
      <c r="J19" s="9">
        <v>1.0216970610078877</v>
      </c>
      <c r="K19" s="9">
        <v>1.0710803608492876</v>
      </c>
      <c r="L19" s="9">
        <v>1.0263577929489298</v>
      </c>
      <c r="M19" s="9">
        <v>0.98091849569939848</v>
      </c>
      <c r="N19" s="43"/>
      <c r="O19" s="9"/>
      <c r="P19" s="9"/>
      <c r="Q19" s="9"/>
      <c r="R19" s="9"/>
      <c r="S19" s="9"/>
      <c r="T19" s="9"/>
      <c r="U19" s="19"/>
      <c r="V19" s="14">
        <v>1.48E-3</v>
      </c>
      <c r="W19" s="16">
        <v>0.154447</v>
      </c>
      <c r="X19" s="14">
        <v>1.1590000000000001E-3</v>
      </c>
      <c r="Y19" s="16">
        <v>7.0190000000000001E-3</v>
      </c>
      <c r="Z19" s="15">
        <v>0.45896300000000001</v>
      </c>
      <c r="AA19" s="15">
        <v>0.62148800000000004</v>
      </c>
      <c r="AB19" s="14">
        <v>1.266E-3</v>
      </c>
      <c r="AC19" s="37">
        <v>0.78817000000000004</v>
      </c>
      <c r="AD19" s="16">
        <v>2.1719650000000001</v>
      </c>
      <c r="AE19" s="16">
        <v>2.246877</v>
      </c>
      <c r="AF19" s="16">
        <f t="shared" si="3"/>
        <v>0.96665950116539545</v>
      </c>
      <c r="AG19" s="12">
        <v>129.44527400000001</v>
      </c>
      <c r="AH19" s="15">
        <v>0.83421500000000004</v>
      </c>
      <c r="AI19" s="15">
        <v>0.120794</v>
      </c>
      <c r="AJ19" s="15">
        <v>0.18226500000000001</v>
      </c>
      <c r="AK19" s="15">
        <v>0.16547999999999999</v>
      </c>
      <c r="AL19" s="37">
        <v>4.3300000000000001E-4</v>
      </c>
      <c r="AM19" s="13">
        <v>671.21853099999998</v>
      </c>
      <c r="AN19" s="15">
        <v>4.9059999999999999E-2</v>
      </c>
      <c r="AO19" s="15">
        <v>5.8700130000000001</v>
      </c>
      <c r="AP19" s="16">
        <v>3.6590440000000002</v>
      </c>
      <c r="AQ19" s="15">
        <v>4.3207000000000002E-2</v>
      </c>
      <c r="AR19" s="19"/>
      <c r="AS19" s="15">
        <v>0</v>
      </c>
      <c r="AT19" s="15">
        <v>23.246780999999999</v>
      </c>
      <c r="AU19" s="16">
        <v>0</v>
      </c>
      <c r="AV19" s="16">
        <v>0</v>
      </c>
      <c r="AW19" s="15">
        <v>0.124974</v>
      </c>
      <c r="AX19" s="15">
        <v>2.1579359999999999</v>
      </c>
      <c r="AY19" s="16">
        <v>0</v>
      </c>
      <c r="AZ19" s="16">
        <v>45.326444000000002</v>
      </c>
      <c r="BA19" s="15">
        <v>0</v>
      </c>
      <c r="BB19" s="15">
        <v>-0.19115099999999999</v>
      </c>
      <c r="BC19" s="16">
        <v>0</v>
      </c>
      <c r="BD19" s="16">
        <v>0</v>
      </c>
      <c r="BE19" s="16">
        <v>0</v>
      </c>
      <c r="BF19" s="16">
        <v>4.3542120000000004</v>
      </c>
      <c r="BG19" s="16">
        <v>3.4798779999999998</v>
      </c>
      <c r="BH19" s="15">
        <v>1.0314939999999999</v>
      </c>
      <c r="BI19" s="15">
        <v>3.416833</v>
      </c>
      <c r="BJ19" s="15">
        <v>0.77285899999999996</v>
      </c>
      <c r="BK19" s="15">
        <v>0.71199400000000002</v>
      </c>
      <c r="BL19" s="15">
        <v>0.145478</v>
      </c>
      <c r="BM19" s="15">
        <v>20.619</v>
      </c>
      <c r="BN19" s="15">
        <v>0.115744</v>
      </c>
      <c r="BO19" s="12">
        <v>27.464693</v>
      </c>
      <c r="BP19" s="12">
        <v>30.762436999999998</v>
      </c>
      <c r="BQ19" s="13">
        <v>0</v>
      </c>
      <c r="BR19" s="15">
        <v>30.855808</v>
      </c>
      <c r="BS19" s="15">
        <v>14.041503000000001</v>
      </c>
      <c r="BT19" s="15">
        <v>1.1676029999999999</v>
      </c>
      <c r="BU19" s="15">
        <v>3.7736670000000001</v>
      </c>
      <c r="BV19" s="15">
        <v>0.60664399999999996</v>
      </c>
      <c r="BW19" s="15">
        <v>-3.0000000000000001E-3</v>
      </c>
      <c r="BX19" s="15">
        <v>-0.32482499999999997</v>
      </c>
      <c r="BY19" s="15">
        <v>2.5075440000000002</v>
      </c>
      <c r="BZ19" s="15">
        <v>12.962467999999999</v>
      </c>
      <c r="CA19" s="15">
        <v>0.85220799999999997</v>
      </c>
      <c r="CB19" s="15">
        <v>3.7578260000000001</v>
      </c>
      <c r="CC19" s="15">
        <v>2.3786640000000001</v>
      </c>
      <c r="CD19" s="15">
        <v>1.848206</v>
      </c>
      <c r="CE19" s="15">
        <v>0.266127</v>
      </c>
    </row>
    <row r="20" spans="1:83" x14ac:dyDescent="0.25">
      <c r="A20" s="6" t="s">
        <v>682</v>
      </c>
      <c r="B20" s="5" t="s">
        <v>56</v>
      </c>
      <c r="C20" s="5" t="s">
        <v>120</v>
      </c>
      <c r="D20" s="24">
        <f t="shared" si="0"/>
        <v>0.174041</v>
      </c>
      <c r="E20" s="24">
        <f t="shared" si="1"/>
        <v>4.75E-4</v>
      </c>
      <c r="F20" s="8">
        <f t="shared" si="2"/>
        <v>0.174516</v>
      </c>
      <c r="H20" s="9">
        <v>1.4720016326290228</v>
      </c>
      <c r="I20" s="9">
        <v>1.5519971670729382</v>
      </c>
      <c r="J20" s="9">
        <v>1.7657075087245273</v>
      </c>
      <c r="K20" s="9">
        <v>1.1239386674527032</v>
      </c>
      <c r="L20" s="9">
        <v>1.6167477142885682</v>
      </c>
      <c r="M20" s="9">
        <v>1.4725018137121437</v>
      </c>
      <c r="N20" s="43"/>
      <c r="O20" s="9"/>
      <c r="P20" s="9"/>
      <c r="Q20" s="9"/>
      <c r="R20" s="9"/>
      <c r="S20" s="9"/>
      <c r="T20" s="9"/>
      <c r="U20" s="19"/>
      <c r="V20" s="14">
        <v>2.4139999999999999E-3</v>
      </c>
      <c r="W20" s="16">
        <v>0.13212199999999999</v>
      </c>
      <c r="X20" s="14">
        <v>1.954E-3</v>
      </c>
      <c r="Y20" s="16">
        <v>1.4501999999999999E-2</v>
      </c>
      <c r="Z20" s="15">
        <v>0.123344</v>
      </c>
      <c r="AA20" s="15">
        <v>0.83447099999999996</v>
      </c>
      <c r="AB20" s="14">
        <v>2.1069999999999999E-3</v>
      </c>
      <c r="AC20" s="37">
        <v>0.89507800000000004</v>
      </c>
      <c r="AD20" s="16">
        <v>1.701087</v>
      </c>
      <c r="AE20" s="16">
        <v>2.1140379999999999</v>
      </c>
      <c r="AF20" s="16">
        <f t="shared" si="3"/>
        <v>0.80466245166832395</v>
      </c>
      <c r="AG20" s="12">
        <v>107.21280899999999</v>
      </c>
      <c r="AH20" s="15">
        <v>3.9419789999999999</v>
      </c>
      <c r="AI20" s="15">
        <v>0.41965999999999998</v>
      </c>
      <c r="AJ20" s="15">
        <v>0.445548</v>
      </c>
      <c r="AK20" s="15">
        <v>0.174041</v>
      </c>
      <c r="AL20" s="37">
        <v>4.75E-4</v>
      </c>
      <c r="AM20" s="13">
        <v>1407.4441409999999</v>
      </c>
      <c r="AN20" s="15">
        <v>8.5376999999999995E-2</v>
      </c>
      <c r="AO20" s="15">
        <v>7.3476280000000003</v>
      </c>
      <c r="AP20" s="16">
        <v>8.4617819999999995</v>
      </c>
      <c r="AQ20" s="15">
        <v>9.5003000000000004E-2</v>
      </c>
      <c r="AR20" s="19"/>
      <c r="AS20" s="15">
        <v>53.284618000000002</v>
      </c>
      <c r="AT20" s="15">
        <v>62.790815000000002</v>
      </c>
      <c r="AU20" s="16">
        <v>15.568552</v>
      </c>
      <c r="AV20" s="16">
        <v>19.884843</v>
      </c>
      <c r="AW20" s="15">
        <v>0.62041400000000002</v>
      </c>
      <c r="AX20" s="15">
        <v>51.275165999999999</v>
      </c>
      <c r="AY20" s="16">
        <v>34.722641000000003</v>
      </c>
      <c r="AZ20" s="16">
        <v>78.841856000000007</v>
      </c>
      <c r="BA20" s="15">
        <v>1.983285</v>
      </c>
      <c r="BB20" s="15">
        <v>0.40980299999999997</v>
      </c>
      <c r="BC20" s="16">
        <v>9.724494</v>
      </c>
      <c r="BD20" s="16">
        <v>22.753582999999999</v>
      </c>
      <c r="BE20" s="16">
        <v>5.6302719999999997</v>
      </c>
      <c r="BF20" s="16">
        <v>8.3176310000000004</v>
      </c>
      <c r="BG20" s="16">
        <v>8.6141190000000005</v>
      </c>
      <c r="BH20" s="15">
        <v>1.502839</v>
      </c>
      <c r="BI20" s="15">
        <v>6.4671000000000003</v>
      </c>
      <c r="BJ20" s="15">
        <v>1.4678800000000001</v>
      </c>
      <c r="BK20" s="15">
        <v>1.266257</v>
      </c>
      <c r="BL20" s="15">
        <v>1.854725</v>
      </c>
      <c r="BM20" s="15">
        <v>19.765333999999999</v>
      </c>
      <c r="BN20" s="15">
        <v>4.1423000000000001E-2</v>
      </c>
      <c r="BO20" s="12">
        <v>37.678494999999998</v>
      </c>
      <c r="BP20" s="12">
        <v>35.422792000000001</v>
      </c>
      <c r="BQ20" s="13">
        <v>584.01898200000005</v>
      </c>
      <c r="BR20" s="15">
        <v>70.930414999999996</v>
      </c>
      <c r="BS20" s="15">
        <v>30.073606000000002</v>
      </c>
      <c r="BT20" s="15">
        <v>4.0952929999999999</v>
      </c>
      <c r="BU20" s="15">
        <v>9.7302009999999992</v>
      </c>
      <c r="BV20" s="15">
        <v>1.387043</v>
      </c>
      <c r="BW20" s="15">
        <v>5.9775</v>
      </c>
      <c r="BX20" s="15">
        <v>1.9373000000000001E-2</v>
      </c>
      <c r="BY20" s="15">
        <v>3.8063699999999998</v>
      </c>
      <c r="BZ20" s="15">
        <v>20.398812</v>
      </c>
      <c r="CA20" s="15">
        <v>1.6027009999999999</v>
      </c>
      <c r="CB20" s="15">
        <v>6.4663130000000004</v>
      </c>
      <c r="CC20" s="15">
        <v>2.5613480000000002</v>
      </c>
      <c r="CD20" s="15">
        <v>2.7786330000000001</v>
      </c>
      <c r="CE20" s="15">
        <v>1.083966</v>
      </c>
    </row>
    <row r="21" spans="1:83" x14ac:dyDescent="0.25">
      <c r="A21" s="6" t="s">
        <v>448</v>
      </c>
      <c r="B21" s="5" t="s">
        <v>56</v>
      </c>
      <c r="C21" s="10" t="s">
        <v>66</v>
      </c>
      <c r="D21" s="24">
        <f t="shared" si="0"/>
        <v>0.19070100000000001</v>
      </c>
      <c r="E21" s="24">
        <f t="shared" si="1"/>
        <v>4.3999999999999999E-5</v>
      </c>
      <c r="F21" s="8">
        <f t="shared" si="2"/>
        <v>0.190745</v>
      </c>
      <c r="H21" s="9">
        <v>1.0471749946487818</v>
      </c>
      <c r="I21" s="9">
        <v>0.94380031778891338</v>
      </c>
      <c r="J21" s="9">
        <v>0.78184448119654104</v>
      </c>
      <c r="K21" s="9">
        <v>0.9145689837653147</v>
      </c>
      <c r="L21" s="9">
        <v>0.93597780252782425</v>
      </c>
      <c r="M21" s="9">
        <v>1.0476236062016846</v>
      </c>
      <c r="N21" s="43"/>
      <c r="O21" s="9"/>
      <c r="P21" s="9"/>
      <c r="Q21" s="9"/>
      <c r="R21" s="9"/>
      <c r="S21" s="9"/>
      <c r="T21" s="9"/>
      <c r="U21" s="19"/>
      <c r="V21" s="14">
        <v>1.91E-3</v>
      </c>
      <c r="W21" s="16">
        <v>0.10020800000000001</v>
      </c>
      <c r="X21" s="14">
        <v>1.66E-3</v>
      </c>
      <c r="Y21" s="16">
        <v>1.2694E-2</v>
      </c>
      <c r="Z21" s="15">
        <v>0.16860900000000001</v>
      </c>
      <c r="AA21" s="15">
        <v>0.80082299999999995</v>
      </c>
      <c r="AB21" s="14">
        <v>1.7440000000000001E-3</v>
      </c>
      <c r="AC21" s="37">
        <v>0.91291500000000003</v>
      </c>
      <c r="AD21" s="16">
        <v>1.301609</v>
      </c>
      <c r="AE21" s="16">
        <v>1.833162</v>
      </c>
      <c r="AF21" s="16">
        <f t="shared" si="3"/>
        <v>0.71003490144351677</v>
      </c>
      <c r="AG21" s="12">
        <v>119.42391000000001</v>
      </c>
      <c r="AH21" s="15">
        <v>0</v>
      </c>
      <c r="AI21" s="15">
        <v>0</v>
      </c>
      <c r="AJ21" s="15">
        <v>0</v>
      </c>
      <c r="AK21" s="15">
        <v>0.19070100000000001</v>
      </c>
      <c r="AL21" s="37">
        <v>4.3999999999999999E-5</v>
      </c>
      <c r="AM21" s="13">
        <v>1133.125763</v>
      </c>
      <c r="AN21" s="15">
        <v>0.21047299999999999</v>
      </c>
      <c r="AO21" s="15">
        <v>6.9620730000000002</v>
      </c>
      <c r="AP21" s="16">
        <v>4.4940249999999997</v>
      </c>
      <c r="AQ21" s="15">
        <v>0.11469799999999999</v>
      </c>
      <c r="AR21" s="19"/>
      <c r="AS21" s="15">
        <v>28.000349</v>
      </c>
      <c r="AT21" s="15">
        <v>9.9917599999999993</v>
      </c>
      <c r="AU21" s="16">
        <v>21.041495999999999</v>
      </c>
      <c r="AV21" s="16">
        <v>0</v>
      </c>
      <c r="AW21" s="15">
        <v>0.52590499999999996</v>
      </c>
      <c r="AX21" s="15">
        <v>16.579180999999998</v>
      </c>
      <c r="AY21" s="16">
        <v>47.148048000000003</v>
      </c>
      <c r="AZ21" s="16">
        <v>42.404507000000002</v>
      </c>
      <c r="BA21" s="15">
        <v>1.7498069999999999</v>
      </c>
      <c r="BB21" s="15">
        <v>-0.13072900000000001</v>
      </c>
      <c r="BC21" s="16">
        <v>3.287696</v>
      </c>
      <c r="BD21" s="16">
        <v>0</v>
      </c>
      <c r="BE21" s="16">
        <v>0</v>
      </c>
      <c r="BF21" s="16">
        <v>5.7515000000000001</v>
      </c>
      <c r="BG21" s="16">
        <v>7.1032690000000001</v>
      </c>
      <c r="BH21" s="15">
        <v>1.2706</v>
      </c>
      <c r="BI21" s="15">
        <v>-3.0000000000000001E-3</v>
      </c>
      <c r="BJ21" s="15">
        <v>0.35735499999999998</v>
      </c>
      <c r="BK21" s="15">
        <v>-0.30735000000000001</v>
      </c>
      <c r="BL21" s="15">
        <v>0.154025</v>
      </c>
      <c r="BM21" s="15">
        <v>12.883001</v>
      </c>
      <c r="BN21" s="15">
        <v>-8.5013000000000005E-2</v>
      </c>
      <c r="BO21" s="12">
        <v>23.813946000000001</v>
      </c>
      <c r="BP21" s="12">
        <v>22.982614000000002</v>
      </c>
      <c r="BQ21" s="13">
        <v>392.10977200000002</v>
      </c>
      <c r="BR21" s="15">
        <v>46.395215999999998</v>
      </c>
      <c r="BS21" s="15">
        <v>15.697879</v>
      </c>
      <c r="BT21" s="15">
        <v>3.1957450000000001</v>
      </c>
      <c r="BU21" s="15">
        <v>7.5054999999999996</v>
      </c>
      <c r="BV21" s="15">
        <v>0.70055400000000001</v>
      </c>
      <c r="BW21" s="15">
        <v>15.604501000000001</v>
      </c>
      <c r="BX21" s="15">
        <v>-3.3216000000000002E-2</v>
      </c>
      <c r="BY21" s="15">
        <v>2.2125180000000002</v>
      </c>
      <c r="BZ21" s="15">
        <v>15.295797</v>
      </c>
      <c r="CA21" s="15">
        <v>0.84109299999999998</v>
      </c>
      <c r="CB21" s="15">
        <v>4.3220539999999996</v>
      </c>
      <c r="CC21" s="15">
        <v>3.1962830000000002</v>
      </c>
      <c r="CD21" s="15">
        <v>2.1216699999999999</v>
      </c>
      <c r="CE21" s="15">
        <v>0.39836199999999999</v>
      </c>
    </row>
    <row r="22" spans="1:83" x14ac:dyDescent="0.25">
      <c r="A22" s="6" t="s">
        <v>684</v>
      </c>
      <c r="B22" s="5" t="s">
        <v>56</v>
      </c>
      <c r="C22" s="5" t="s">
        <v>76</v>
      </c>
      <c r="D22" s="24">
        <f t="shared" si="0"/>
        <v>0.22274099999999999</v>
      </c>
      <c r="E22" s="24">
        <f t="shared" si="1"/>
        <v>3.0000000000000001E-5</v>
      </c>
      <c r="F22" s="8">
        <f t="shared" si="2"/>
        <v>0.222771</v>
      </c>
      <c r="H22" s="9">
        <v>1.5186754556111608</v>
      </c>
      <c r="I22" s="9">
        <v>1.6487107967937273</v>
      </c>
      <c r="J22" s="9">
        <v>1.6283788616072599</v>
      </c>
      <c r="K22" s="9">
        <v>1.193304530124577</v>
      </c>
      <c r="L22" s="9">
        <v>1.6188306285330429</v>
      </c>
      <c r="M22" s="9">
        <v>1.3886932319084762</v>
      </c>
      <c r="N22" s="43"/>
      <c r="O22" s="9"/>
      <c r="P22" s="9"/>
      <c r="Q22" s="9"/>
      <c r="R22" s="9"/>
      <c r="S22" s="9"/>
      <c r="T22" s="9"/>
      <c r="U22" s="19"/>
      <c r="V22" s="14">
        <v>1.9819999999999998E-3</v>
      </c>
      <c r="W22" s="16">
        <v>0.11577</v>
      </c>
      <c r="X22" s="14">
        <v>1.6509999999999999E-3</v>
      </c>
      <c r="Y22" s="16">
        <v>8.4899999999999993E-3</v>
      </c>
      <c r="Z22" s="15">
        <v>0.16003100000000001</v>
      </c>
      <c r="AA22" s="15">
        <v>0.71727300000000005</v>
      </c>
      <c r="AB22" s="14">
        <v>1.761E-3</v>
      </c>
      <c r="AC22" s="37">
        <v>0.83283499999999999</v>
      </c>
      <c r="AD22" s="16">
        <v>1.609237</v>
      </c>
      <c r="AE22" s="16">
        <v>4.1127219999999998</v>
      </c>
      <c r="AF22" s="16">
        <f t="shared" si="3"/>
        <v>0.39128270765687545</v>
      </c>
      <c r="AG22" s="12">
        <v>131.418453</v>
      </c>
      <c r="AH22" s="15">
        <v>3.2634629999999998</v>
      </c>
      <c r="AI22" s="15">
        <v>0.51741000000000004</v>
      </c>
      <c r="AJ22" s="15">
        <v>0.75338799999999995</v>
      </c>
      <c r="AK22" s="15">
        <v>0.22274099999999999</v>
      </c>
      <c r="AL22" s="37">
        <v>3.0000000000000001E-5</v>
      </c>
      <c r="AM22" s="13">
        <v>1315.1982419999999</v>
      </c>
      <c r="AN22" s="15">
        <v>0.13211800000000001</v>
      </c>
      <c r="AO22" s="15">
        <v>7.2563079999999998</v>
      </c>
      <c r="AP22" s="16">
        <v>8.0529489999999999</v>
      </c>
      <c r="AQ22" s="15">
        <v>0.120618</v>
      </c>
      <c r="AR22" s="19"/>
      <c r="AS22" s="15">
        <v>38.315548</v>
      </c>
      <c r="AT22" s="15">
        <v>48.761456000000003</v>
      </c>
      <c r="AU22" s="16">
        <v>15.301425</v>
      </c>
      <c r="AV22" s="16">
        <v>34.626300999999998</v>
      </c>
      <c r="AW22" s="15">
        <v>0.91009499999999999</v>
      </c>
      <c r="AX22" s="15">
        <v>69.989114999999998</v>
      </c>
      <c r="AY22" s="16">
        <v>49.761310999999999</v>
      </c>
      <c r="AZ22" s="16">
        <v>93.136369000000002</v>
      </c>
      <c r="BA22" s="15">
        <v>2.2705899999999999</v>
      </c>
      <c r="BB22" s="15">
        <v>0.49769099999999999</v>
      </c>
      <c r="BC22" s="16">
        <v>6.5015400000000003</v>
      </c>
      <c r="BD22" s="16">
        <v>12.714010999999999</v>
      </c>
      <c r="BE22" s="16">
        <v>5.0966490000000002</v>
      </c>
      <c r="BF22" s="16">
        <v>8.6294570000000004</v>
      </c>
      <c r="BG22" s="16">
        <v>9.7454520000000002</v>
      </c>
      <c r="BH22" s="15">
        <v>1.4688490000000001</v>
      </c>
      <c r="BI22" s="15">
        <v>5.7690999999999999</v>
      </c>
      <c r="BJ22" s="15">
        <v>1.3112820000000001</v>
      </c>
      <c r="BK22" s="15">
        <v>0.89672799999999997</v>
      </c>
      <c r="BL22" s="15">
        <v>1.6490149999999999</v>
      </c>
      <c r="BM22" s="15">
        <v>18.193000000000001</v>
      </c>
      <c r="BN22" s="15">
        <v>-6.4677999999999999E-2</v>
      </c>
      <c r="BO22" s="12">
        <v>31.988626</v>
      </c>
      <c r="BP22" s="12">
        <v>30.877208</v>
      </c>
      <c r="BQ22" s="13">
        <v>742.02398700000003</v>
      </c>
      <c r="BR22" s="15">
        <v>75.147381999999993</v>
      </c>
      <c r="BS22" s="15">
        <v>21.880486000000001</v>
      </c>
      <c r="BT22" s="15">
        <v>4.2701549999999999</v>
      </c>
      <c r="BU22" s="15">
        <v>7.298</v>
      </c>
      <c r="BV22" s="15">
        <v>1.332532</v>
      </c>
      <c r="BW22" s="15">
        <v>2.5623999999999998</v>
      </c>
      <c r="BX22" s="15">
        <v>6.6752000000000006E-2</v>
      </c>
      <c r="BY22" s="15">
        <v>3.6264379999999998</v>
      </c>
      <c r="BZ22" s="15">
        <v>24.395927</v>
      </c>
      <c r="CA22" s="15">
        <v>1.6234759999999999</v>
      </c>
      <c r="CB22" s="15">
        <v>6.4108200000000002</v>
      </c>
      <c r="CC22" s="15">
        <v>2.742578</v>
      </c>
      <c r="CD22" s="15">
        <v>2.6460970000000001</v>
      </c>
      <c r="CE22" s="15">
        <v>1.16462</v>
      </c>
    </row>
    <row r="23" spans="1:83" x14ac:dyDescent="0.25">
      <c r="A23" s="6" t="s">
        <v>561</v>
      </c>
      <c r="B23" s="5" t="s">
        <v>51</v>
      </c>
      <c r="C23" s="5" t="s">
        <v>135</v>
      </c>
      <c r="D23" s="24">
        <f t="shared" si="0"/>
        <v>0.235845</v>
      </c>
      <c r="E23" s="24">
        <f t="shared" si="1"/>
        <v>6.0999999999999999E-5</v>
      </c>
      <c r="F23" s="8">
        <f t="shared" si="2"/>
        <v>0.235906</v>
      </c>
      <c r="H23" s="9">
        <v>0.96137167250167876</v>
      </c>
      <c r="I23" s="9">
        <v>1.3586727902190683</v>
      </c>
      <c r="J23" s="9">
        <v>1.3639792313057542</v>
      </c>
      <c r="K23" s="9">
        <v>1.1634249580004454</v>
      </c>
      <c r="L23" s="9">
        <v>1.2435484048326968</v>
      </c>
      <c r="M23" s="9">
        <v>1.0941591943076983</v>
      </c>
      <c r="N23" s="43"/>
      <c r="O23" s="9"/>
      <c r="P23" s="9"/>
      <c r="Q23" s="9"/>
      <c r="R23" s="9"/>
      <c r="S23" s="9"/>
      <c r="T23" s="9"/>
      <c r="U23" s="19"/>
      <c r="V23" s="14">
        <v>2.0240000000000002E-3</v>
      </c>
      <c r="W23" s="16">
        <v>0.173405</v>
      </c>
      <c r="X23" s="14">
        <v>1.531E-3</v>
      </c>
      <c r="Y23" s="16">
        <v>2.614E-3</v>
      </c>
      <c r="Z23" s="15">
        <v>0.25231199999999998</v>
      </c>
      <c r="AA23" s="15">
        <v>0.75829199999999997</v>
      </c>
      <c r="AB23" s="14">
        <v>1.696E-3</v>
      </c>
      <c r="AC23" s="37">
        <v>0.83499699999999999</v>
      </c>
      <c r="AD23" s="16">
        <v>2.4828169999999998</v>
      </c>
      <c r="AE23" s="16">
        <v>2.6843710000000001</v>
      </c>
      <c r="AF23" s="16">
        <f t="shared" si="3"/>
        <v>0.92491574376269148</v>
      </c>
      <c r="AG23" s="12">
        <v>148.54471699999999</v>
      </c>
      <c r="AH23" s="15">
        <v>0.95853699999999997</v>
      </c>
      <c r="AI23" s="15">
        <v>0.124153</v>
      </c>
      <c r="AJ23" s="15">
        <v>0.21596799999999999</v>
      </c>
      <c r="AK23" s="15">
        <v>0.235845</v>
      </c>
      <c r="AL23" s="37">
        <v>6.0999999999999999E-5</v>
      </c>
      <c r="AM23" s="13">
        <v>505.23245900000001</v>
      </c>
      <c r="AN23" s="15">
        <v>6.1484999999999998E-2</v>
      </c>
      <c r="AO23" s="15">
        <v>4.1681030000000003</v>
      </c>
      <c r="AP23" s="16">
        <v>5.6434639999999998</v>
      </c>
      <c r="AQ23" s="15">
        <v>5.7482999999999999E-2</v>
      </c>
      <c r="AR23" s="19"/>
      <c r="AS23" s="15">
        <v>46.569814000000001</v>
      </c>
      <c r="AT23" s="15">
        <v>33.116745000000002</v>
      </c>
      <c r="AU23" s="16">
        <v>10.766244</v>
      </c>
      <c r="AV23" s="16">
        <v>0</v>
      </c>
      <c r="AW23" s="15">
        <v>0.120783</v>
      </c>
      <c r="AX23" s="15">
        <v>8.7449399999999997</v>
      </c>
      <c r="AY23" s="16">
        <v>29.576922</v>
      </c>
      <c r="AZ23" s="16">
        <v>36.778574999999996</v>
      </c>
      <c r="BA23" s="15">
        <v>2.0403349999999998</v>
      </c>
      <c r="BB23" s="15">
        <v>-0.23719899999999999</v>
      </c>
      <c r="BC23" s="16">
        <v>10.925568999999999</v>
      </c>
      <c r="BD23" s="16">
        <v>16.852322000000001</v>
      </c>
      <c r="BE23" s="16">
        <v>12.129785999999999</v>
      </c>
      <c r="BF23" s="16">
        <v>4.9491189999999996</v>
      </c>
      <c r="BG23" s="16">
        <v>3.383896</v>
      </c>
      <c r="BH23" s="15">
        <v>1.065982</v>
      </c>
      <c r="BI23" s="15">
        <v>1.9644090000000001</v>
      </c>
      <c r="BJ23" s="15">
        <v>0.93209500000000001</v>
      </c>
      <c r="BK23" s="15">
        <v>1.0336669999999999</v>
      </c>
      <c r="BL23" s="15">
        <v>0.40546100000000002</v>
      </c>
      <c r="BM23" s="15">
        <v>17.268819000000001</v>
      </c>
      <c r="BN23" s="15">
        <v>0.14271600000000001</v>
      </c>
      <c r="BO23" s="12">
        <v>28.732496000000001</v>
      </c>
      <c r="BP23" s="12">
        <v>33.558377</v>
      </c>
      <c r="BQ23" s="13">
        <v>113.878534</v>
      </c>
      <c r="BR23" s="15">
        <v>42.882277999999999</v>
      </c>
      <c r="BS23" s="15">
        <v>8.8811640000000001</v>
      </c>
      <c r="BT23" s="15">
        <v>1.0735749999999999</v>
      </c>
      <c r="BU23" s="15">
        <v>7.4910909999999999</v>
      </c>
      <c r="BV23" s="15">
        <v>0.67642999999999998</v>
      </c>
      <c r="BW23" s="15">
        <v>0.19172700000000001</v>
      </c>
      <c r="BX23" s="15">
        <v>-0.32651799999999997</v>
      </c>
      <c r="BY23" s="15">
        <v>3.0118809999999998</v>
      </c>
      <c r="BZ23" s="15">
        <v>12.115192</v>
      </c>
      <c r="CA23" s="15">
        <v>1.012948</v>
      </c>
      <c r="CB23" s="15">
        <v>4.0552650000000003</v>
      </c>
      <c r="CC23" s="15">
        <v>2.0467309999999999</v>
      </c>
      <c r="CD23" s="15">
        <v>1.618722</v>
      </c>
      <c r="CE23" s="15">
        <v>0.26097199999999998</v>
      </c>
    </row>
    <row r="24" spans="1:83" x14ac:dyDescent="0.25">
      <c r="A24" s="6" t="s">
        <v>127</v>
      </c>
      <c r="B24" s="5" t="s">
        <v>56</v>
      </c>
      <c r="C24" s="5" t="s">
        <v>76</v>
      </c>
      <c r="D24" s="24">
        <f t="shared" si="0"/>
        <v>0.26491599999999998</v>
      </c>
      <c r="E24" s="24">
        <f t="shared" si="1"/>
        <v>5.7200000000000003E-4</v>
      </c>
      <c r="F24" s="8">
        <f t="shared" si="2"/>
        <v>0.265488</v>
      </c>
      <c r="H24" s="9">
        <v>0.78660659664079624</v>
      </c>
      <c r="I24" s="9">
        <v>0.97465614472796092</v>
      </c>
      <c r="J24" s="9">
        <v>1.0143004113734813</v>
      </c>
      <c r="K24" s="9">
        <v>1.0805092470785516</v>
      </c>
      <c r="L24" s="9">
        <v>0.93689926999052819</v>
      </c>
      <c r="M24" s="9">
        <v>0.88760677418740141</v>
      </c>
      <c r="N24" s="43"/>
      <c r="O24" s="9"/>
      <c r="P24" s="9"/>
      <c r="Q24" s="9"/>
      <c r="R24" s="9"/>
      <c r="S24" s="9"/>
      <c r="T24" s="9"/>
      <c r="U24" s="19"/>
      <c r="V24" s="14">
        <v>2.104E-3</v>
      </c>
      <c r="W24" s="16">
        <v>0.13444900000000001</v>
      </c>
      <c r="X24" s="14">
        <v>1.709E-3</v>
      </c>
      <c r="Y24" s="16">
        <v>1.5117E-2</v>
      </c>
      <c r="Z24" s="15">
        <v>0.17785300000000001</v>
      </c>
      <c r="AA24" s="15">
        <v>0.67467699999999997</v>
      </c>
      <c r="AB24" s="14">
        <v>1.841E-3</v>
      </c>
      <c r="AC24" s="37">
        <v>0.80815499999999996</v>
      </c>
      <c r="AD24" s="16">
        <v>2.0287959999999998</v>
      </c>
      <c r="AE24" s="16">
        <v>3.3746459999999998</v>
      </c>
      <c r="AF24" s="16">
        <f t="shared" si="3"/>
        <v>0.60118779866095584</v>
      </c>
      <c r="AG24" s="12">
        <v>127.867546</v>
      </c>
      <c r="AH24" s="15">
        <v>3.1885940000000002</v>
      </c>
      <c r="AI24" s="15">
        <v>0.50251199999999996</v>
      </c>
      <c r="AJ24" s="15">
        <v>0.65039899999999995</v>
      </c>
      <c r="AK24" s="15">
        <v>0.26491599999999998</v>
      </c>
      <c r="AL24" s="37">
        <v>5.7200000000000003E-4</v>
      </c>
      <c r="AM24" s="13">
        <v>1415.413493</v>
      </c>
      <c r="AN24" s="15">
        <v>7.6008000000000006E-2</v>
      </c>
      <c r="AO24" s="15">
        <v>7.3432000000000004</v>
      </c>
      <c r="AP24" s="16">
        <v>7.1281429999999997</v>
      </c>
      <c r="AQ24" s="15">
        <v>8.9362999999999998E-2</v>
      </c>
      <c r="AR24" s="19"/>
      <c r="AS24" s="15">
        <v>38.589523</v>
      </c>
      <c r="AT24" s="15">
        <v>47.998640999999999</v>
      </c>
      <c r="AU24" s="16">
        <v>14.022762999999999</v>
      </c>
      <c r="AV24" s="16">
        <v>15.232224</v>
      </c>
      <c r="AW24" s="15">
        <v>0.64940500000000001</v>
      </c>
      <c r="AX24" s="15">
        <v>53.942774999999997</v>
      </c>
      <c r="AY24" s="16">
        <v>45.39658</v>
      </c>
      <c r="AZ24" s="16">
        <v>88.117328000000001</v>
      </c>
      <c r="BA24" s="15">
        <v>2.1777540000000002</v>
      </c>
      <c r="BB24" s="15">
        <v>0.43071399999999999</v>
      </c>
      <c r="BC24" s="16">
        <v>6.6615710000000004</v>
      </c>
      <c r="BD24" s="16">
        <v>11.981567</v>
      </c>
      <c r="BE24" s="16">
        <v>5.4025670000000003</v>
      </c>
      <c r="BF24" s="16">
        <v>8.1610069999999997</v>
      </c>
      <c r="BG24" s="16">
        <v>8.8190050000000006</v>
      </c>
      <c r="BH24" s="15">
        <v>1.44747</v>
      </c>
      <c r="BI24" s="15">
        <v>10.932223</v>
      </c>
      <c r="BJ24" s="15">
        <v>1.354322</v>
      </c>
      <c r="BK24" s="15">
        <v>1.002416</v>
      </c>
      <c r="BL24" s="15">
        <v>1.700356</v>
      </c>
      <c r="BM24" s="15">
        <v>21.038143999999999</v>
      </c>
      <c r="BN24" s="15">
        <v>-5.2306999999999999E-2</v>
      </c>
      <c r="BO24" s="12">
        <v>32.520938999999998</v>
      </c>
      <c r="BP24" s="12">
        <v>32.146979000000002</v>
      </c>
      <c r="BQ24" s="13">
        <v>700.59295699999996</v>
      </c>
      <c r="BR24" s="15">
        <v>70.023914000000005</v>
      </c>
      <c r="BS24" s="15">
        <v>21.748566</v>
      </c>
      <c r="BT24" s="15">
        <v>3.8821099999999999</v>
      </c>
      <c r="BU24" s="15">
        <v>15.97889</v>
      </c>
      <c r="BV24" s="15">
        <v>1.3064910000000001</v>
      </c>
      <c r="BW24" s="15">
        <v>11.915778</v>
      </c>
      <c r="BX24" s="15">
        <v>1.5171E-2</v>
      </c>
      <c r="BY24" s="15">
        <v>4.3221499999999997</v>
      </c>
      <c r="BZ24" s="15">
        <v>22.01341</v>
      </c>
      <c r="CA24" s="15">
        <v>1.5038560000000001</v>
      </c>
      <c r="CB24" s="15">
        <v>6.2116749999999996</v>
      </c>
      <c r="CC24" s="15">
        <v>2.3863279999999998</v>
      </c>
      <c r="CD24" s="15">
        <v>2.6087600000000002</v>
      </c>
      <c r="CE24" s="15">
        <v>1.0651459999999999</v>
      </c>
    </row>
    <row r="25" spans="1:83" x14ac:dyDescent="0.25">
      <c r="A25" s="6" t="s">
        <v>420</v>
      </c>
      <c r="B25" s="5" t="s">
        <v>56</v>
      </c>
      <c r="C25" s="10" t="s">
        <v>87</v>
      </c>
      <c r="D25" s="24">
        <f t="shared" si="0"/>
        <v>0.26982200000000001</v>
      </c>
      <c r="E25" s="24">
        <f t="shared" si="1"/>
        <v>2.0000000000000002E-5</v>
      </c>
      <c r="F25" s="8">
        <f t="shared" si="2"/>
        <v>0.26984200000000003</v>
      </c>
      <c r="H25" s="9">
        <v>0.94030189099259653</v>
      </c>
      <c r="I25" s="9">
        <v>0.81794428878772507</v>
      </c>
      <c r="J25" s="9">
        <v>0.78579405123717161</v>
      </c>
      <c r="K25" s="9">
        <v>0.85644798074699557</v>
      </c>
      <c r="L25" s="9">
        <v>0.85875024816778667</v>
      </c>
      <c r="M25" s="9">
        <v>1.026412851958443</v>
      </c>
      <c r="N25" s="43"/>
      <c r="O25" s="9"/>
      <c r="P25" s="9"/>
      <c r="Q25" s="9"/>
      <c r="R25" s="9"/>
      <c r="S25" s="9"/>
      <c r="T25" s="9"/>
      <c r="U25" s="19"/>
      <c r="V25" s="14">
        <v>2.068E-3</v>
      </c>
      <c r="W25" s="16">
        <v>9.8433999999999994E-2</v>
      </c>
      <c r="X25" s="14">
        <v>1.7730000000000001E-3</v>
      </c>
      <c r="Y25" s="16">
        <v>8.7770000000000001E-3</v>
      </c>
      <c r="Z25" s="15">
        <v>9.4436000000000006E-2</v>
      </c>
      <c r="AA25" s="15">
        <v>0.792072</v>
      </c>
      <c r="AB25" s="14">
        <v>1.8710000000000001E-3</v>
      </c>
      <c r="AC25" s="37">
        <v>0.87254900000000002</v>
      </c>
      <c r="AD25" s="16">
        <v>1.6182479999999999</v>
      </c>
      <c r="AE25" s="16">
        <v>4.0633759999999999</v>
      </c>
      <c r="AF25" s="16">
        <f t="shared" si="3"/>
        <v>0.39825209382542986</v>
      </c>
      <c r="AG25" s="12">
        <v>143.48311899999999</v>
      </c>
      <c r="AH25" s="15">
        <v>3.4065720000000002</v>
      </c>
      <c r="AI25" s="15">
        <v>0.49026399999999998</v>
      </c>
      <c r="AJ25" s="15">
        <v>0.90239599999999998</v>
      </c>
      <c r="AK25" s="15">
        <v>0.26982200000000001</v>
      </c>
      <c r="AL25" s="37">
        <v>2.0000000000000002E-5</v>
      </c>
      <c r="AM25" s="13">
        <v>1178.801733</v>
      </c>
      <c r="AN25" s="15">
        <v>0.183028</v>
      </c>
      <c r="AO25" s="15">
        <v>7.1732129999999996</v>
      </c>
      <c r="AP25" s="16">
        <v>9.1916919999999998</v>
      </c>
      <c r="AQ25" s="15">
        <v>0.148506</v>
      </c>
      <c r="AR25" s="19"/>
      <c r="AS25" s="15">
        <v>36.671982</v>
      </c>
      <c r="AT25" s="15">
        <v>14.795374000000001</v>
      </c>
      <c r="AU25" s="16">
        <v>18.763432999999999</v>
      </c>
      <c r="AV25" s="16">
        <v>0</v>
      </c>
      <c r="AW25" s="15">
        <v>0.46882000000000001</v>
      </c>
      <c r="AX25" s="15">
        <v>24.027224</v>
      </c>
      <c r="AY25" s="16">
        <v>57.706932000000002</v>
      </c>
      <c r="AZ25" s="16">
        <v>72.090468000000001</v>
      </c>
      <c r="BA25" s="15">
        <v>2.586179</v>
      </c>
      <c r="BB25" s="15">
        <v>0.36825200000000002</v>
      </c>
      <c r="BC25" s="16">
        <v>5.6706409999999998</v>
      </c>
      <c r="BD25" s="16">
        <v>0</v>
      </c>
      <c r="BE25" s="16">
        <v>0</v>
      </c>
      <c r="BF25" s="16">
        <v>9.0177650000000007</v>
      </c>
      <c r="BG25" s="16">
        <v>8.2748609999999996</v>
      </c>
      <c r="BH25" s="15">
        <v>1.395375</v>
      </c>
      <c r="BI25" s="15">
        <v>2.6520000000000001</v>
      </c>
      <c r="BJ25" s="15">
        <v>0.96225899999999998</v>
      </c>
      <c r="BK25" s="15">
        <v>0.79628100000000002</v>
      </c>
      <c r="BL25" s="15">
        <v>1.5004230000000001</v>
      </c>
      <c r="BM25" s="15">
        <v>13.502001</v>
      </c>
      <c r="BN25" s="15">
        <v>-0.103696</v>
      </c>
      <c r="BO25" s="12">
        <v>25.167079999999999</v>
      </c>
      <c r="BP25" s="12">
        <v>25.107081999999998</v>
      </c>
      <c r="BQ25" s="13">
        <v>405.27388000000002</v>
      </c>
      <c r="BR25" s="15">
        <v>51.398232</v>
      </c>
      <c r="BS25" s="15">
        <v>20.77786</v>
      </c>
      <c r="BT25" s="15">
        <v>4.5807739999999999</v>
      </c>
      <c r="BU25" s="15">
        <v>10.638</v>
      </c>
      <c r="BV25" s="15">
        <v>0.88445499999999999</v>
      </c>
      <c r="BW25" s="15">
        <v>1.486</v>
      </c>
      <c r="BX25" s="15">
        <v>9.9913000000000002E-2</v>
      </c>
      <c r="BY25" s="15">
        <v>3.046888</v>
      </c>
      <c r="BZ25" s="15">
        <v>15.550108</v>
      </c>
      <c r="CA25" s="15">
        <v>1.108112</v>
      </c>
      <c r="CB25" s="15">
        <v>4.8536299999999999</v>
      </c>
      <c r="CC25" s="15">
        <v>3.5836220000000001</v>
      </c>
      <c r="CD25" s="15">
        <v>2.6573009999999999</v>
      </c>
      <c r="CE25" s="15">
        <v>0.74974600000000002</v>
      </c>
    </row>
    <row r="26" spans="1:83" x14ac:dyDescent="0.25">
      <c r="A26" s="6" t="s">
        <v>151</v>
      </c>
      <c r="B26" s="5" t="s">
        <v>56</v>
      </c>
      <c r="C26" s="5" t="s">
        <v>105</v>
      </c>
      <c r="D26" s="24">
        <f t="shared" si="0"/>
        <v>0.30266399999999999</v>
      </c>
      <c r="E26" s="24">
        <f t="shared" si="1"/>
        <v>1.6699999999999999E-4</v>
      </c>
      <c r="F26" s="8">
        <f t="shared" si="2"/>
        <v>0.30283099999999996</v>
      </c>
      <c r="H26" s="9">
        <v>1.3494225892640892</v>
      </c>
      <c r="I26" s="9">
        <v>1.0465125951095895</v>
      </c>
      <c r="J26" s="9">
        <v>1.0320396603440196</v>
      </c>
      <c r="K26" s="9">
        <v>1.1242253964081621</v>
      </c>
      <c r="L26" s="9">
        <v>1.1571452303397791</v>
      </c>
      <c r="M26" s="9">
        <v>1.0536361754036871</v>
      </c>
      <c r="N26" s="43"/>
      <c r="O26" s="9"/>
      <c r="P26" s="9"/>
      <c r="Q26" s="9"/>
      <c r="R26" s="9"/>
      <c r="S26" s="9"/>
      <c r="T26" s="9"/>
      <c r="U26" s="19"/>
      <c r="V26" s="14">
        <v>8.8800000000000001E-4</v>
      </c>
      <c r="W26" s="16">
        <v>0.16070499999999999</v>
      </c>
      <c r="X26" s="14">
        <v>7.2099999999999996E-4</v>
      </c>
      <c r="Y26" s="16">
        <v>0.41314299999999998</v>
      </c>
      <c r="Z26" s="15">
        <v>0.59818400000000005</v>
      </c>
      <c r="AA26" s="15">
        <v>0.155612</v>
      </c>
      <c r="AB26" s="14">
        <v>7.76E-4</v>
      </c>
      <c r="AC26" s="37">
        <v>0.64221399999999995</v>
      </c>
      <c r="AD26" s="16">
        <v>1.3526339999999999</v>
      </c>
      <c r="AE26" s="16">
        <v>1.5210589999999999</v>
      </c>
      <c r="AF26" s="16">
        <f t="shared" si="3"/>
        <v>0.88927122485058108</v>
      </c>
      <c r="AG26" s="12">
        <v>109.103056</v>
      </c>
      <c r="AH26" s="15">
        <v>3.5593650000000001</v>
      </c>
      <c r="AI26" s="15">
        <v>0.74138099999999996</v>
      </c>
      <c r="AJ26" s="15">
        <v>1.3284910000000001</v>
      </c>
      <c r="AK26" s="15">
        <v>0.30266399999999999</v>
      </c>
      <c r="AL26" s="37">
        <v>1.6699999999999999E-4</v>
      </c>
      <c r="AM26" s="13">
        <v>1433.2312830000001</v>
      </c>
      <c r="AN26" s="15">
        <v>0.11892800000000001</v>
      </c>
      <c r="AO26" s="15">
        <v>7.3905250000000002</v>
      </c>
      <c r="AP26" s="16">
        <v>6.1693230000000003</v>
      </c>
      <c r="AQ26" s="15">
        <v>0.115164</v>
      </c>
      <c r="AR26" s="19"/>
      <c r="AS26" s="15">
        <v>49.551493000000001</v>
      </c>
      <c r="AT26" s="15">
        <v>0</v>
      </c>
      <c r="AU26" s="16">
        <v>14.875488000000001</v>
      </c>
      <c r="AV26" s="16">
        <v>0</v>
      </c>
      <c r="AW26" s="15">
        <v>0.28677599999999998</v>
      </c>
      <c r="AX26" s="15">
        <v>0</v>
      </c>
      <c r="AY26" s="16">
        <v>51.195588999999998</v>
      </c>
      <c r="AZ26" s="16">
        <v>52.861255999999997</v>
      </c>
      <c r="BA26" s="15">
        <v>2.3534459999999999</v>
      </c>
      <c r="BB26" s="15">
        <v>3.4960999999999999E-2</v>
      </c>
      <c r="BC26" s="16">
        <v>4.6458409999999999</v>
      </c>
      <c r="BD26" s="16">
        <v>0</v>
      </c>
      <c r="BE26" s="16">
        <v>7.8409990000000001</v>
      </c>
      <c r="BF26" s="16">
        <v>5.6074089999999996</v>
      </c>
      <c r="BG26" s="16">
        <v>7.0955510000000004</v>
      </c>
      <c r="BH26" s="15">
        <v>1.2376130000000001</v>
      </c>
      <c r="BI26" s="15">
        <v>7.6936669999999996</v>
      </c>
      <c r="BJ26" s="15">
        <v>1.2597719999999999</v>
      </c>
      <c r="BK26" s="15">
        <v>1.455227</v>
      </c>
      <c r="BL26" s="15">
        <v>1.262502</v>
      </c>
      <c r="BM26" s="15">
        <v>13.148999999999999</v>
      </c>
      <c r="BN26" s="15">
        <v>0.106962</v>
      </c>
      <c r="BO26" s="12">
        <v>27.791063000000001</v>
      </c>
      <c r="BP26" s="12">
        <v>28.382180999999999</v>
      </c>
      <c r="BQ26" s="13">
        <v>315.62640399999998</v>
      </c>
      <c r="BR26" s="15">
        <v>61.633400000000002</v>
      </c>
      <c r="BS26" s="15">
        <v>11.579494</v>
      </c>
      <c r="BT26" s="15">
        <v>4.2171279999999998</v>
      </c>
      <c r="BU26" s="15">
        <v>16.572334000000001</v>
      </c>
      <c r="BV26" s="15">
        <v>0.891629</v>
      </c>
      <c r="BW26" s="15">
        <v>6.7130000000000001</v>
      </c>
      <c r="BX26" s="15">
        <v>-0.26392300000000002</v>
      </c>
      <c r="BY26" s="15">
        <v>5.8771120000000003</v>
      </c>
      <c r="BZ26" s="15">
        <v>19.949939000000001</v>
      </c>
      <c r="CA26" s="15">
        <v>0.64490899999999995</v>
      </c>
      <c r="CB26" s="15">
        <v>5.0565499999999997</v>
      </c>
      <c r="CC26" s="15">
        <v>3.6066940000000001</v>
      </c>
      <c r="CD26" s="15">
        <v>2.7072690000000001</v>
      </c>
      <c r="CE26" s="15">
        <v>0.554701</v>
      </c>
    </row>
    <row r="27" spans="1:83" x14ac:dyDescent="0.25">
      <c r="A27" s="6" t="s">
        <v>450</v>
      </c>
      <c r="B27" s="5" t="s">
        <v>56</v>
      </c>
      <c r="C27" s="10" t="s">
        <v>451</v>
      </c>
      <c r="D27" s="24">
        <f t="shared" si="0"/>
        <v>0.32285000000000003</v>
      </c>
      <c r="E27" s="24">
        <f t="shared" si="1"/>
        <v>7.4999999999999993E-5</v>
      </c>
      <c r="F27" s="8">
        <f t="shared" si="2"/>
        <v>0.32292500000000002</v>
      </c>
      <c r="H27" s="9">
        <v>0.75962641857864011</v>
      </c>
      <c r="I27" s="9">
        <v>0.98555766504791653</v>
      </c>
      <c r="J27" s="9">
        <v>1.0557275591496627</v>
      </c>
      <c r="K27" s="9">
        <v>1.1017556250344462</v>
      </c>
      <c r="L27" s="9">
        <v>0.94548841676398465</v>
      </c>
      <c r="M27" s="9">
        <v>0.87847039818020445</v>
      </c>
      <c r="N27" s="43"/>
      <c r="O27" s="9"/>
      <c r="P27" s="9"/>
      <c r="Q27" s="9"/>
      <c r="R27" s="9"/>
      <c r="S27" s="9"/>
      <c r="T27" s="9"/>
      <c r="U27" s="19"/>
      <c r="V27" s="14">
        <v>1.17E-3</v>
      </c>
      <c r="W27" s="16">
        <v>0.11409999999999999</v>
      </c>
      <c r="X27" s="14">
        <v>1.0039999999999999E-3</v>
      </c>
      <c r="Y27" s="16">
        <v>0.65269500000000003</v>
      </c>
      <c r="Z27" s="15">
        <v>0.38614799999999999</v>
      </c>
      <c r="AA27" s="15">
        <v>0.32554300000000003</v>
      </c>
      <c r="AB27" s="14">
        <v>1.06E-3</v>
      </c>
      <c r="AC27" s="37">
        <v>0.67269000000000001</v>
      </c>
      <c r="AD27" s="16">
        <v>1.8501989999999999</v>
      </c>
      <c r="AE27" s="16">
        <v>2.974952</v>
      </c>
      <c r="AF27" s="16">
        <f t="shared" si="3"/>
        <v>0.62192566468299315</v>
      </c>
      <c r="AG27" s="12">
        <v>124.064245</v>
      </c>
      <c r="AH27" s="15">
        <v>3.5597750000000001</v>
      </c>
      <c r="AI27" s="15">
        <v>0.74015900000000001</v>
      </c>
      <c r="AJ27" s="15">
        <v>1.315385</v>
      </c>
      <c r="AK27" s="15">
        <v>0.32285000000000003</v>
      </c>
      <c r="AL27" s="37">
        <v>7.4999999999999993E-5</v>
      </c>
      <c r="AM27" s="13">
        <v>1607.814046</v>
      </c>
      <c r="AN27" s="15">
        <v>0.123039</v>
      </c>
      <c r="AO27" s="15">
        <v>7.22654</v>
      </c>
      <c r="AP27" s="16">
        <v>5.4938130000000003</v>
      </c>
      <c r="AQ27" s="15">
        <v>0.106861</v>
      </c>
      <c r="AR27" s="19"/>
      <c r="AS27" s="15">
        <v>46.861279000000003</v>
      </c>
      <c r="AT27" s="15">
        <v>27.329326999999999</v>
      </c>
      <c r="AU27" s="16">
        <v>15.263864</v>
      </c>
      <c r="AV27" s="16">
        <v>6.5248569999999999</v>
      </c>
      <c r="AW27" s="15">
        <v>0.33196700000000001</v>
      </c>
      <c r="AX27" s="15">
        <v>39.307842000000001</v>
      </c>
      <c r="AY27" s="16">
        <v>52.460937999999999</v>
      </c>
      <c r="AZ27" s="16">
        <v>51.293990000000001</v>
      </c>
      <c r="BA27" s="15">
        <v>2.3707850000000001</v>
      </c>
      <c r="BB27" s="15">
        <v>9.7619999999999998E-3</v>
      </c>
      <c r="BC27" s="16">
        <v>4.1590160000000003</v>
      </c>
      <c r="BD27" s="16">
        <v>0</v>
      </c>
      <c r="BE27" s="16">
        <v>2.2523070000000001</v>
      </c>
      <c r="BF27" s="16">
        <v>5.8689730000000004</v>
      </c>
      <c r="BG27" s="16">
        <v>6.4981359999999997</v>
      </c>
      <c r="BH27" s="15">
        <v>1.326119</v>
      </c>
      <c r="BI27" s="15">
        <v>4.5373340000000004</v>
      </c>
      <c r="BJ27" s="15">
        <v>1.2110190000000001</v>
      </c>
      <c r="BK27" s="15">
        <v>1.5064249999999999</v>
      </c>
      <c r="BL27" s="15">
        <v>1.110994</v>
      </c>
      <c r="BM27" s="15">
        <v>11.484999999999999</v>
      </c>
      <c r="BN27" s="15">
        <v>0.101677</v>
      </c>
      <c r="BO27" s="12">
        <v>26.750817000000001</v>
      </c>
      <c r="BP27" s="12">
        <v>25.108080999999999</v>
      </c>
      <c r="BQ27" s="13">
        <v>356.43597399999999</v>
      </c>
      <c r="BR27" s="15">
        <v>46.937064999999997</v>
      </c>
      <c r="BS27" s="15">
        <v>15.493954</v>
      </c>
      <c r="BT27" s="15">
        <v>4.3576680000000003</v>
      </c>
      <c r="BU27" s="15">
        <v>17.547001000000002</v>
      </c>
      <c r="BV27" s="15">
        <v>0.89263199999999998</v>
      </c>
      <c r="BW27" s="15">
        <v>6.5369999999999999</v>
      </c>
      <c r="BX27" s="15">
        <v>-0.16792099999999999</v>
      </c>
      <c r="BY27" s="15">
        <v>4.3146820000000004</v>
      </c>
      <c r="BZ27" s="15">
        <v>18.229165999999999</v>
      </c>
      <c r="CA27" s="15">
        <v>0.65141800000000005</v>
      </c>
      <c r="CB27" s="15">
        <v>5.0141400000000003</v>
      </c>
      <c r="CC27" s="15">
        <v>3.6441119999999998</v>
      </c>
      <c r="CD27" s="15">
        <v>2.647891</v>
      </c>
      <c r="CE27" s="15">
        <v>0.53482200000000002</v>
      </c>
    </row>
    <row r="28" spans="1:83" x14ac:dyDescent="0.25">
      <c r="A28" s="6" t="s">
        <v>413</v>
      </c>
      <c r="B28" s="5" t="s">
        <v>56</v>
      </c>
      <c r="C28" s="5" t="s">
        <v>90</v>
      </c>
      <c r="D28" s="24">
        <f t="shared" si="0"/>
        <v>0.33316800000000002</v>
      </c>
      <c r="E28" s="24">
        <f t="shared" si="1"/>
        <v>6.0000000000000002E-5</v>
      </c>
      <c r="F28" s="8">
        <f t="shared" si="2"/>
        <v>0.33322800000000002</v>
      </c>
      <c r="H28" s="9">
        <v>0.92929719488819118</v>
      </c>
      <c r="I28" s="9">
        <v>0.76634354534888049</v>
      </c>
      <c r="J28" s="9">
        <v>0.76337075121381459</v>
      </c>
      <c r="K28" s="9">
        <v>1.1345525116807589</v>
      </c>
      <c r="L28" s="9">
        <v>0.83006316689035597</v>
      </c>
      <c r="M28" s="9">
        <v>0.74893260281502794</v>
      </c>
      <c r="N28" s="43"/>
      <c r="O28" s="9"/>
      <c r="P28" s="9"/>
      <c r="Q28" s="9"/>
      <c r="R28" s="9"/>
      <c r="S28" s="9"/>
      <c r="T28" s="9"/>
      <c r="U28" s="19"/>
      <c r="V28" s="14">
        <v>1.951E-3</v>
      </c>
      <c r="W28" s="16">
        <v>0.13408700000000001</v>
      </c>
      <c r="X28" s="14">
        <v>1.6000000000000001E-3</v>
      </c>
      <c r="Y28" s="16">
        <v>7.156E-3</v>
      </c>
      <c r="Z28" s="15">
        <v>0.168097</v>
      </c>
      <c r="AA28" s="15">
        <v>0.91658200000000001</v>
      </c>
      <c r="AB28" s="14">
        <v>1.717E-3</v>
      </c>
      <c r="AC28" s="37">
        <v>0.91286100000000003</v>
      </c>
      <c r="AD28" s="16">
        <v>2.4904489999999999</v>
      </c>
      <c r="AE28" s="16">
        <v>3.354209</v>
      </c>
      <c r="AF28" s="16">
        <f t="shared" si="3"/>
        <v>0.74248474081370597</v>
      </c>
      <c r="AG28" s="12">
        <v>156.449487</v>
      </c>
      <c r="AH28" s="15">
        <v>0</v>
      </c>
      <c r="AI28" s="15">
        <v>0</v>
      </c>
      <c r="AJ28" s="15">
        <v>0</v>
      </c>
      <c r="AK28" s="15">
        <v>0.33316800000000002</v>
      </c>
      <c r="AL28" s="37">
        <v>6.0000000000000002E-5</v>
      </c>
      <c r="AM28" s="13">
        <v>1612.255688</v>
      </c>
      <c r="AN28" s="15">
        <v>0.193414</v>
      </c>
      <c r="AO28" s="15">
        <v>7.4731170000000002</v>
      </c>
      <c r="AP28" s="16">
        <v>18.747679999999999</v>
      </c>
      <c r="AQ28" s="15">
        <v>0.15798200000000001</v>
      </c>
      <c r="AR28" s="19"/>
      <c r="AS28" s="15">
        <v>23.729416000000001</v>
      </c>
      <c r="AT28" s="15">
        <v>35.587632999999997</v>
      </c>
      <c r="AU28" s="16">
        <v>7.0078699999999996</v>
      </c>
      <c r="AV28" s="16">
        <v>9.9978639999999999</v>
      </c>
      <c r="AW28" s="15">
        <v>0.68461000000000005</v>
      </c>
      <c r="AX28" s="15">
        <v>20.925932</v>
      </c>
      <c r="AY28" s="16">
        <v>2.8868619999999998</v>
      </c>
      <c r="AZ28" s="16">
        <v>38.116103000000003</v>
      </c>
      <c r="BA28" s="15">
        <v>0.52588299999999999</v>
      </c>
      <c r="BB28" s="15">
        <v>0.19447500000000001</v>
      </c>
      <c r="BC28" s="16">
        <v>9.0439399999999992</v>
      </c>
      <c r="BD28" s="16">
        <v>37.480392000000002</v>
      </c>
      <c r="BE28" s="16">
        <v>17.609576000000001</v>
      </c>
      <c r="BF28" s="16">
        <v>8.3175030000000003</v>
      </c>
      <c r="BG28" s="16">
        <v>6.9673069999999999</v>
      </c>
      <c r="BH28" s="15">
        <v>1.4146300000000001</v>
      </c>
      <c r="BI28" s="15">
        <v>14.443199999999999</v>
      </c>
      <c r="BJ28" s="15">
        <v>3.2067350000000001</v>
      </c>
      <c r="BK28" s="15">
        <v>2.5997379999999999</v>
      </c>
      <c r="BL28" s="15">
        <v>2.681114</v>
      </c>
      <c r="BM28" s="15">
        <v>18.667401000000002</v>
      </c>
      <c r="BN28" s="15">
        <v>0.11246100000000001</v>
      </c>
      <c r="BO28" s="12">
        <v>44.154237000000002</v>
      </c>
      <c r="BP28" s="12">
        <v>47.088290000000001</v>
      </c>
      <c r="BQ28" s="13">
        <v>424.71366</v>
      </c>
      <c r="BR28" s="15">
        <v>54.188096999999999</v>
      </c>
      <c r="BS28" s="15">
        <v>28.839995999999999</v>
      </c>
      <c r="BT28" s="15">
        <v>3.282931</v>
      </c>
      <c r="BU28" s="15">
        <v>44.950603000000001</v>
      </c>
      <c r="BV28" s="15">
        <v>1.7852239999999999</v>
      </c>
      <c r="BW28" s="15">
        <v>13.756000999999999</v>
      </c>
      <c r="BX28" s="15">
        <v>-2.3213999999999999E-2</v>
      </c>
      <c r="BY28" s="15">
        <v>5.5072559999999999</v>
      </c>
      <c r="BZ28" s="15">
        <v>23.528918000000001</v>
      </c>
      <c r="CA28" s="15">
        <v>2.1208969999999998</v>
      </c>
      <c r="CB28" s="15">
        <v>9.2637219999999996</v>
      </c>
      <c r="CC28" s="15">
        <v>2.6874929999999999</v>
      </c>
      <c r="CD28" s="15">
        <v>2.2593930000000002</v>
      </c>
      <c r="CE28" s="15">
        <v>0.68448900000000001</v>
      </c>
    </row>
    <row r="29" spans="1:83" x14ac:dyDescent="0.25">
      <c r="A29" s="6" t="s">
        <v>563</v>
      </c>
      <c r="B29" s="5" t="s">
        <v>56</v>
      </c>
      <c r="C29" s="5" t="s">
        <v>112</v>
      </c>
      <c r="D29" s="24">
        <f t="shared" si="0"/>
        <v>0.33803800000000001</v>
      </c>
      <c r="E29" s="24">
        <f t="shared" si="1"/>
        <v>3.6000000000000001E-5</v>
      </c>
      <c r="F29" s="8">
        <f t="shared" si="2"/>
        <v>0.33807399999999999</v>
      </c>
      <c r="H29" s="9">
        <v>1.6079541425904549</v>
      </c>
      <c r="I29" s="9">
        <v>0.97575178264696882</v>
      </c>
      <c r="J29" s="9">
        <v>1.1105280936842306</v>
      </c>
      <c r="K29" s="9">
        <v>1.0311010523672439</v>
      </c>
      <c r="L29" s="9">
        <v>1.2470216992115188</v>
      </c>
      <c r="M29" s="9">
        <v>1.2380237495246476</v>
      </c>
      <c r="N29" s="43"/>
      <c r="O29" s="9"/>
      <c r="P29" s="9"/>
      <c r="Q29" s="9"/>
      <c r="R29" s="9"/>
      <c r="S29" s="9"/>
      <c r="T29" s="9"/>
      <c r="U29" s="19"/>
      <c r="V29" s="14">
        <v>1.206E-3</v>
      </c>
      <c r="W29" s="16">
        <v>0.120847</v>
      </c>
      <c r="X29" s="14">
        <v>1.0380000000000001E-3</v>
      </c>
      <c r="Y29" s="16">
        <v>0.185308</v>
      </c>
      <c r="Z29" s="15">
        <v>0.48476999999999998</v>
      </c>
      <c r="AA29" s="15">
        <v>0.401395</v>
      </c>
      <c r="AB29" s="14">
        <v>1.0939999999999999E-3</v>
      </c>
      <c r="AC29" s="37">
        <v>0.74236599999999997</v>
      </c>
      <c r="AD29" s="16">
        <v>1.7962769999999999</v>
      </c>
      <c r="AE29" s="16">
        <v>3.1371060000000002</v>
      </c>
      <c r="AF29" s="16">
        <f t="shared" si="3"/>
        <v>0.57259047032519772</v>
      </c>
      <c r="AG29" s="12">
        <v>145.16003499999999</v>
      </c>
      <c r="AH29" s="15">
        <v>3.4716719999999999</v>
      </c>
      <c r="AI29" s="15">
        <v>0.76690599999999998</v>
      </c>
      <c r="AJ29" s="15">
        <v>1.431079</v>
      </c>
      <c r="AK29" s="15">
        <v>0.33803800000000001</v>
      </c>
      <c r="AL29" s="37">
        <v>3.6000000000000001E-5</v>
      </c>
      <c r="AM29" s="13">
        <v>1508.248149</v>
      </c>
      <c r="AN29" s="15">
        <v>0.217365</v>
      </c>
      <c r="AO29" s="15">
        <v>7.3046259999999998</v>
      </c>
      <c r="AP29" s="16">
        <v>6.760446</v>
      </c>
      <c r="AQ29" s="15">
        <v>0.15465400000000001</v>
      </c>
      <c r="AR29" s="19"/>
      <c r="AS29" s="15">
        <v>45.298226999999997</v>
      </c>
      <c r="AT29" s="15">
        <v>18.462173</v>
      </c>
      <c r="AU29" s="16">
        <v>16.842037999999999</v>
      </c>
      <c r="AV29" s="16">
        <v>0</v>
      </c>
      <c r="AW29" s="15">
        <v>0.194831</v>
      </c>
      <c r="AX29" s="15">
        <v>12.158574</v>
      </c>
      <c r="AY29" s="16">
        <v>60.432504999999999</v>
      </c>
      <c r="AZ29" s="16">
        <v>48.448740000000001</v>
      </c>
      <c r="BA29" s="15">
        <v>2.6378529999999998</v>
      </c>
      <c r="BB29" s="15">
        <v>-0.160603</v>
      </c>
      <c r="BC29" s="16">
        <v>3.8658239999999999</v>
      </c>
      <c r="BD29" s="16">
        <v>0</v>
      </c>
      <c r="BE29" s="16">
        <v>0</v>
      </c>
      <c r="BF29" s="16">
        <v>5.5966880000000003</v>
      </c>
      <c r="BG29" s="16">
        <v>5.7120829999999998</v>
      </c>
      <c r="BH29" s="15">
        <v>1.2997270000000001</v>
      </c>
      <c r="BI29" s="15">
        <v>6.0519999999999996</v>
      </c>
      <c r="BJ29" s="15">
        <v>0.92903899999999995</v>
      </c>
      <c r="BK29" s="15">
        <v>0.421429</v>
      </c>
      <c r="BL29" s="15">
        <v>0.70252199999999998</v>
      </c>
      <c r="BM29" s="15">
        <v>11.861333999999999</v>
      </c>
      <c r="BN29" s="15">
        <v>-1.1166000000000001E-2</v>
      </c>
      <c r="BO29" s="12">
        <v>26.537485</v>
      </c>
      <c r="BP29" s="12">
        <v>34.483410999999997</v>
      </c>
      <c r="BQ29" s="13">
        <v>426.90423600000003</v>
      </c>
      <c r="BR29" s="15">
        <v>45.258395999999998</v>
      </c>
      <c r="BS29" s="15">
        <v>12.486212</v>
      </c>
      <c r="BT29" s="15">
        <v>3.0732059999999999</v>
      </c>
      <c r="BU29" s="15">
        <v>13.954667000000001</v>
      </c>
      <c r="BV29" s="15">
        <v>0.72623000000000004</v>
      </c>
      <c r="BW29" s="15">
        <v>3.3005</v>
      </c>
      <c r="BX29" s="15">
        <v>-0.24367800000000001</v>
      </c>
      <c r="BY29" s="15">
        <v>3.4146100000000001</v>
      </c>
      <c r="BZ29" s="15">
        <v>16.231831</v>
      </c>
      <c r="CA29" s="15">
        <v>0.726634</v>
      </c>
      <c r="CB29" s="15">
        <v>4.1981609999999998</v>
      </c>
      <c r="CC29" s="15">
        <v>3.4336609999999999</v>
      </c>
      <c r="CD29" s="15">
        <v>2.4929790000000001</v>
      </c>
      <c r="CE29" s="15">
        <v>0.46879399999999999</v>
      </c>
    </row>
    <row r="30" spans="1:83" x14ac:dyDescent="0.25">
      <c r="A30" s="6" t="s">
        <v>389</v>
      </c>
      <c r="B30" s="5" t="s">
        <v>56</v>
      </c>
      <c r="C30" s="5" t="s">
        <v>112</v>
      </c>
      <c r="D30" s="24">
        <f t="shared" si="0"/>
        <v>0.34145700000000001</v>
      </c>
      <c r="E30" s="24">
        <f t="shared" si="1"/>
        <v>8.1000000000000004E-5</v>
      </c>
      <c r="F30" s="8">
        <f t="shared" si="2"/>
        <v>0.34153800000000001</v>
      </c>
      <c r="H30" s="9">
        <v>0.4621552556949155</v>
      </c>
      <c r="I30" s="9">
        <v>1.0473058461905014</v>
      </c>
      <c r="J30" s="9">
        <v>0.81621823002571392</v>
      </c>
      <c r="K30" s="9">
        <v>1.0827950467504563</v>
      </c>
      <c r="L30" s="9">
        <v>0.78504932425756235</v>
      </c>
      <c r="M30" s="9">
        <v>0.74217595364168953</v>
      </c>
      <c r="N30" s="43"/>
      <c r="O30" s="9"/>
      <c r="P30" s="9"/>
      <c r="Q30" s="9"/>
      <c r="R30" s="9"/>
      <c r="S30" s="9"/>
      <c r="T30" s="9"/>
      <c r="U30" s="19"/>
      <c r="V30" s="14">
        <v>9.9400000000000009E-4</v>
      </c>
      <c r="W30" s="16">
        <v>0.15044099999999999</v>
      </c>
      <c r="X30" s="14">
        <v>8.3000000000000001E-4</v>
      </c>
      <c r="Y30" s="16">
        <v>0.813948</v>
      </c>
      <c r="Z30" s="15">
        <v>0.53854500000000005</v>
      </c>
      <c r="AA30" s="15">
        <v>0.247668</v>
      </c>
      <c r="AB30" s="14">
        <v>8.8500000000000004E-4</v>
      </c>
      <c r="AC30" s="37">
        <v>0.67310499999999995</v>
      </c>
      <c r="AD30" s="16">
        <v>1.78348</v>
      </c>
      <c r="AE30" s="16">
        <v>2.67022</v>
      </c>
      <c r="AF30" s="16">
        <f t="shared" si="3"/>
        <v>0.66791500325815845</v>
      </c>
      <c r="AG30" s="12">
        <v>122.215898</v>
      </c>
      <c r="AH30" s="15">
        <v>3.469859</v>
      </c>
      <c r="AI30" s="15">
        <v>0.72539799999999999</v>
      </c>
      <c r="AJ30" s="15">
        <v>1.1841269999999999</v>
      </c>
      <c r="AK30" s="15">
        <v>0.34145700000000001</v>
      </c>
      <c r="AL30" s="37">
        <v>8.1000000000000004E-5</v>
      </c>
      <c r="AM30" s="13">
        <v>1173.146432</v>
      </c>
      <c r="AN30" s="15">
        <v>0.123935</v>
      </c>
      <c r="AO30" s="15">
        <v>7.1975720000000001</v>
      </c>
      <c r="AP30" s="16">
        <v>4.4080950000000003</v>
      </c>
      <c r="AQ30" s="15">
        <v>9.9652000000000004E-2</v>
      </c>
      <c r="AR30" s="19"/>
      <c r="AS30" s="15">
        <v>47.457141999999997</v>
      </c>
      <c r="AT30" s="15">
        <v>23.068940999999999</v>
      </c>
      <c r="AU30" s="16">
        <v>15.774971000000001</v>
      </c>
      <c r="AV30" s="16">
        <v>0</v>
      </c>
      <c r="AW30" s="15">
        <v>0.30538799999999999</v>
      </c>
      <c r="AX30" s="15">
        <v>24.225591999999999</v>
      </c>
      <c r="AY30" s="16">
        <v>57.372959000000002</v>
      </c>
      <c r="AZ30" s="16">
        <v>47.595325000000003</v>
      </c>
      <c r="BA30" s="15">
        <v>2.5672280000000001</v>
      </c>
      <c r="BB30" s="15">
        <v>-7.6258999999999993E-2</v>
      </c>
      <c r="BC30" s="16">
        <v>4.1861370000000004</v>
      </c>
      <c r="BD30" s="16">
        <v>0</v>
      </c>
      <c r="BE30" s="16">
        <v>3.13937</v>
      </c>
      <c r="BF30" s="16">
        <v>5.3012300000000003</v>
      </c>
      <c r="BG30" s="16">
        <v>6.3180889999999996</v>
      </c>
      <c r="BH30" s="15">
        <v>1.3278380000000001</v>
      </c>
      <c r="BI30" s="15">
        <v>7.3147149999999996</v>
      </c>
      <c r="BJ30" s="15">
        <v>1.1106769999999999</v>
      </c>
      <c r="BK30" s="15">
        <v>1.15066</v>
      </c>
      <c r="BL30" s="15">
        <v>0.96519999999999995</v>
      </c>
      <c r="BM30" s="15">
        <v>10.122000999999999</v>
      </c>
      <c r="BN30" s="15">
        <v>1.6587000000000001E-2</v>
      </c>
      <c r="BO30" s="12">
        <v>27.446686</v>
      </c>
      <c r="BP30" s="12">
        <v>33.976512999999997</v>
      </c>
      <c r="BQ30" s="13">
        <v>413.08779900000002</v>
      </c>
      <c r="BR30" s="15">
        <v>53.443863</v>
      </c>
      <c r="BS30" s="15">
        <v>12.864653000000001</v>
      </c>
      <c r="BT30" s="15">
        <v>3.5487839999999999</v>
      </c>
      <c r="BU30" s="15">
        <v>11.215001000000001</v>
      </c>
      <c r="BV30" s="15">
        <v>0.85362400000000005</v>
      </c>
      <c r="BW30" s="15">
        <v>2.222143</v>
      </c>
      <c r="BX30" s="15">
        <v>-0.19634099999999999</v>
      </c>
      <c r="BY30" s="15">
        <v>3.1996519999999999</v>
      </c>
      <c r="BZ30" s="15">
        <v>16.858761000000001</v>
      </c>
      <c r="CA30" s="15">
        <v>0.663462</v>
      </c>
      <c r="CB30" s="15">
        <v>4.9067509999999999</v>
      </c>
      <c r="CC30" s="15">
        <v>3.3557329999999999</v>
      </c>
      <c r="CD30" s="15">
        <v>2.5064250000000001</v>
      </c>
      <c r="CE30" s="15">
        <v>0.54986299999999999</v>
      </c>
    </row>
    <row r="31" spans="1:83" x14ac:dyDescent="0.25">
      <c r="A31" s="6" t="s">
        <v>166</v>
      </c>
      <c r="B31" s="5" t="s">
        <v>56</v>
      </c>
      <c r="C31" s="5" t="s">
        <v>87</v>
      </c>
      <c r="D31" s="24">
        <f t="shared" si="0"/>
        <v>0.35728799999999999</v>
      </c>
      <c r="E31" s="24">
        <f t="shared" si="1"/>
        <v>4.6999999999999997E-5</v>
      </c>
      <c r="F31" s="8">
        <f t="shared" si="2"/>
        <v>0.35733500000000001</v>
      </c>
      <c r="H31" s="9">
        <v>1.2238051627908861</v>
      </c>
      <c r="I31" s="9">
        <v>1.339109869015163</v>
      </c>
      <c r="J31" s="9">
        <v>1.2336142958616108</v>
      </c>
      <c r="K31" s="9">
        <v>1.1930732011829872</v>
      </c>
      <c r="L31" s="9">
        <v>1.2815520358458026</v>
      </c>
      <c r="M31" s="9">
        <v>1.0995762470421149</v>
      </c>
      <c r="N31" s="43"/>
      <c r="O31" s="9"/>
      <c r="P31" s="9"/>
      <c r="Q31" s="9"/>
      <c r="R31" s="9"/>
      <c r="S31" s="9"/>
      <c r="T31" s="9"/>
      <c r="U31" s="19"/>
      <c r="V31" s="14">
        <v>1.73E-3</v>
      </c>
      <c r="W31" s="16">
        <v>9.8924999999999999E-2</v>
      </c>
      <c r="X31" s="14">
        <v>1.488E-3</v>
      </c>
      <c r="Y31" s="16">
        <v>1.8069000000000002E-2</v>
      </c>
      <c r="Z31" s="15">
        <v>0.18840000000000001</v>
      </c>
      <c r="AA31" s="15">
        <v>0.67923100000000003</v>
      </c>
      <c r="AB31" s="14">
        <v>1.5679999999999999E-3</v>
      </c>
      <c r="AC31" s="37">
        <v>0.82855100000000004</v>
      </c>
      <c r="AD31" s="16">
        <v>1.6336010000000001</v>
      </c>
      <c r="AE31" s="16">
        <v>3.0406659999999999</v>
      </c>
      <c r="AF31" s="16">
        <f t="shared" si="3"/>
        <v>0.5372510496055799</v>
      </c>
      <c r="AG31" s="12">
        <v>155.09103200000001</v>
      </c>
      <c r="AH31" s="15">
        <v>3.4258250000000001</v>
      </c>
      <c r="AI31" s="15">
        <v>0.49730000000000002</v>
      </c>
      <c r="AJ31" s="15">
        <v>0.91765699999999994</v>
      </c>
      <c r="AK31" s="15">
        <v>0.35728799999999999</v>
      </c>
      <c r="AL31" s="37">
        <v>4.6999999999999997E-5</v>
      </c>
      <c r="AM31" s="13">
        <v>1018.579886</v>
      </c>
      <c r="AN31" s="15">
        <v>0.15082400000000001</v>
      </c>
      <c r="AO31" s="15">
        <v>6.906485</v>
      </c>
      <c r="AP31" s="16">
        <v>6.7126109999999999</v>
      </c>
      <c r="AQ31" s="15">
        <v>0.11688800000000001</v>
      </c>
      <c r="AR31" s="19"/>
      <c r="AS31" s="15">
        <v>37.520225000000003</v>
      </c>
      <c r="AT31" s="15">
        <v>25.572222</v>
      </c>
      <c r="AU31" s="16">
        <v>18.587971</v>
      </c>
      <c r="AV31" s="16">
        <v>24.913785000000001</v>
      </c>
      <c r="AW31" s="15">
        <v>0.17499500000000001</v>
      </c>
      <c r="AX31" s="15">
        <v>54.826501999999998</v>
      </c>
      <c r="AY31" s="16">
        <v>57.898609</v>
      </c>
      <c r="AZ31" s="16">
        <v>65.392364000000001</v>
      </c>
      <c r="BA31" s="15">
        <v>2.6122399999999999</v>
      </c>
      <c r="BB31" s="15">
        <v>0.113481</v>
      </c>
      <c r="BC31" s="16">
        <v>5.6434790000000001</v>
      </c>
      <c r="BD31" s="16">
        <v>1.557207</v>
      </c>
      <c r="BE31" s="16">
        <v>0</v>
      </c>
      <c r="BF31" s="16">
        <v>7.132288</v>
      </c>
      <c r="BG31" s="16">
        <v>6.8556670000000004</v>
      </c>
      <c r="BH31" s="15">
        <v>1.2748710000000001</v>
      </c>
      <c r="BI31" s="15">
        <v>2.7931430000000002</v>
      </c>
      <c r="BJ31" s="15">
        <v>0.86763800000000002</v>
      </c>
      <c r="BK31" s="15">
        <v>0.44586300000000001</v>
      </c>
      <c r="BL31" s="15">
        <v>1.290627</v>
      </c>
      <c r="BM31" s="15">
        <v>15.639751</v>
      </c>
      <c r="BN31" s="15">
        <v>-0.155108</v>
      </c>
      <c r="BO31" s="12">
        <v>25.185365000000001</v>
      </c>
      <c r="BP31" s="12">
        <v>26.417272000000001</v>
      </c>
      <c r="BQ31" s="13">
        <v>376.03961900000002</v>
      </c>
      <c r="BR31" s="15">
        <v>55.230454000000002</v>
      </c>
      <c r="BS31" s="15">
        <v>16.56936</v>
      </c>
      <c r="BT31" s="15">
        <v>3.9148960000000002</v>
      </c>
      <c r="BU31" s="15">
        <v>7.4429999999999996</v>
      </c>
      <c r="BV31" s="15">
        <v>0.68218100000000004</v>
      </c>
      <c r="BW31" s="15">
        <v>3.7160000000000002</v>
      </c>
      <c r="BX31" s="15">
        <v>-5.6585000000000003E-2</v>
      </c>
      <c r="BY31" s="15">
        <v>3.0657450000000002</v>
      </c>
      <c r="BZ31" s="15">
        <v>16.396412999999999</v>
      </c>
      <c r="CA31" s="15">
        <v>0.93120599999999998</v>
      </c>
      <c r="CB31" s="15">
        <v>4.1913910000000003</v>
      </c>
      <c r="CC31" s="15">
        <v>3.1996020000000001</v>
      </c>
      <c r="CD31" s="15">
        <v>2.389173</v>
      </c>
      <c r="CE31" s="15">
        <v>0.53490300000000002</v>
      </c>
    </row>
    <row r="32" spans="1:83" x14ac:dyDescent="0.25">
      <c r="A32" s="6" t="s">
        <v>595</v>
      </c>
      <c r="B32" s="5" t="s">
        <v>56</v>
      </c>
      <c r="C32" s="5" t="s">
        <v>114</v>
      </c>
      <c r="D32" s="24">
        <f t="shared" si="0"/>
        <v>0.36008299999999999</v>
      </c>
      <c r="E32" s="24">
        <f t="shared" si="1"/>
        <v>1.5999999999999999E-5</v>
      </c>
      <c r="F32" s="8">
        <f t="shared" si="2"/>
        <v>0.360099</v>
      </c>
      <c r="H32" s="9">
        <v>1.5504245273306478</v>
      </c>
      <c r="I32" s="9">
        <v>1.0592042488109843</v>
      </c>
      <c r="J32" s="9">
        <v>1.3171799473124739</v>
      </c>
      <c r="K32" s="9">
        <v>1.1735894913577418</v>
      </c>
      <c r="L32" s="9">
        <v>1.3255264747773545</v>
      </c>
      <c r="M32" s="9">
        <v>1.1561878195512434</v>
      </c>
      <c r="N32" s="43"/>
      <c r="O32" s="9"/>
      <c r="P32" s="9"/>
      <c r="Q32" s="9"/>
      <c r="R32" s="9"/>
      <c r="S32" s="9"/>
      <c r="T32" s="9"/>
      <c r="U32" s="19"/>
      <c r="V32" s="14">
        <v>1.755E-3</v>
      </c>
      <c r="W32" s="16">
        <v>9.4889000000000001E-2</v>
      </c>
      <c r="X32" s="14">
        <v>1.5280000000000001E-3</v>
      </c>
      <c r="Y32" s="16">
        <v>2.0344000000000001E-2</v>
      </c>
      <c r="Z32" s="15">
        <v>0.149261</v>
      </c>
      <c r="AA32" s="15">
        <v>0.66848799999999997</v>
      </c>
      <c r="AB32" s="14">
        <v>1.6050000000000001E-3</v>
      </c>
      <c r="AC32" s="37">
        <v>0.79688400000000004</v>
      </c>
      <c r="AD32" s="16">
        <v>1.8266770000000001</v>
      </c>
      <c r="AE32" s="16">
        <v>4.2485650000000001</v>
      </c>
      <c r="AF32" s="16">
        <f t="shared" si="3"/>
        <v>0.42995152480896492</v>
      </c>
      <c r="AG32" s="12">
        <v>160.82348099999999</v>
      </c>
      <c r="AH32" s="15">
        <v>3.5020440000000002</v>
      </c>
      <c r="AI32" s="15">
        <v>0.56537099999999996</v>
      </c>
      <c r="AJ32" s="15">
        <v>0.93133999999999995</v>
      </c>
      <c r="AK32" s="15">
        <v>0.36008299999999999</v>
      </c>
      <c r="AL32" s="37">
        <v>1.5999999999999999E-5</v>
      </c>
      <c r="AM32" s="13">
        <v>1606.8854980000001</v>
      </c>
      <c r="AN32" s="15">
        <v>0.20238300000000001</v>
      </c>
      <c r="AO32" s="15">
        <v>7.3716119999999998</v>
      </c>
      <c r="AP32" s="16">
        <v>9.1707070000000002</v>
      </c>
      <c r="AQ32" s="15">
        <v>0.16682900000000001</v>
      </c>
      <c r="AR32" s="19"/>
      <c r="AS32" s="15">
        <v>44.138626000000002</v>
      </c>
      <c r="AT32" s="15">
        <v>19.027273000000001</v>
      </c>
      <c r="AU32" s="16">
        <v>17.304863000000001</v>
      </c>
      <c r="AV32" s="16">
        <v>1.776686</v>
      </c>
      <c r="AW32" s="15">
        <v>0.26536100000000001</v>
      </c>
      <c r="AX32" s="15">
        <v>33.749403999999998</v>
      </c>
      <c r="AY32" s="16">
        <v>61.902172</v>
      </c>
      <c r="AZ32" s="16">
        <v>81.861996000000005</v>
      </c>
      <c r="BA32" s="15">
        <v>2.7092230000000002</v>
      </c>
      <c r="BB32" s="15">
        <v>0.15845899999999999</v>
      </c>
      <c r="BC32" s="16">
        <v>3.925128</v>
      </c>
      <c r="BD32" s="16">
        <v>0</v>
      </c>
      <c r="BE32" s="16">
        <v>0</v>
      </c>
      <c r="BF32" s="16">
        <v>7.2047470000000002</v>
      </c>
      <c r="BG32" s="16">
        <v>7.6614680000000002</v>
      </c>
      <c r="BH32" s="15">
        <v>1.3389530000000001</v>
      </c>
      <c r="BI32" s="15">
        <v>3.524</v>
      </c>
      <c r="BJ32" s="15">
        <v>1.262591</v>
      </c>
      <c r="BK32" s="15">
        <v>0.72296099999999996</v>
      </c>
      <c r="BL32" s="15">
        <v>1.524357</v>
      </c>
      <c r="BM32" s="15">
        <v>11.268000000000001</v>
      </c>
      <c r="BN32" s="15">
        <v>-0.15782399999999999</v>
      </c>
      <c r="BO32" s="12">
        <v>26.160598</v>
      </c>
      <c r="BP32" s="12">
        <v>30.664460999999999</v>
      </c>
      <c r="BQ32" s="13">
        <v>390.18356299999999</v>
      </c>
      <c r="BR32" s="15">
        <v>58.134816000000001</v>
      </c>
      <c r="BS32" s="15">
        <v>16.778312</v>
      </c>
      <c r="BT32" s="15">
        <v>4.1894850000000003</v>
      </c>
      <c r="BU32" s="15">
        <v>14.999167</v>
      </c>
      <c r="BV32" s="15">
        <v>0.92042800000000002</v>
      </c>
      <c r="BW32" s="15">
        <v>4.3609999999999998</v>
      </c>
      <c r="BX32" s="15">
        <v>-0.11705</v>
      </c>
      <c r="BY32" s="15">
        <v>2.8798530000000002</v>
      </c>
      <c r="BZ32" s="15">
        <v>17.378</v>
      </c>
      <c r="CA32" s="15">
        <v>1.0961609999999999</v>
      </c>
      <c r="CB32" s="15">
        <v>4.5727409999999997</v>
      </c>
      <c r="CC32" s="15">
        <v>3.5068290000000002</v>
      </c>
      <c r="CD32" s="15">
        <v>2.6293959999999998</v>
      </c>
      <c r="CE32" s="15">
        <v>0.691693</v>
      </c>
    </row>
    <row r="33" spans="1:83" x14ac:dyDescent="0.25">
      <c r="A33" s="6" t="s">
        <v>627</v>
      </c>
      <c r="B33" s="5" t="s">
        <v>56</v>
      </c>
      <c r="C33" s="5" t="s">
        <v>112</v>
      </c>
      <c r="D33" s="24">
        <f t="shared" si="0"/>
        <v>0.36122799999999999</v>
      </c>
      <c r="E33" s="24">
        <f t="shared" si="1"/>
        <v>1.9999999999999999E-6</v>
      </c>
      <c r="F33" s="8">
        <f t="shared" si="2"/>
        <v>0.36123</v>
      </c>
      <c r="H33" s="9">
        <v>1.6871315125954245</v>
      </c>
      <c r="I33" s="9">
        <v>1.1899106599682301</v>
      </c>
      <c r="J33" s="9">
        <v>1.3213830685273904</v>
      </c>
      <c r="K33" s="9">
        <v>1.0597197198387951</v>
      </c>
      <c r="L33" s="9">
        <v>1.4171889036881218</v>
      </c>
      <c r="M33" s="9">
        <v>1.3689668218197821</v>
      </c>
      <c r="N33" s="43"/>
      <c r="O33" s="9"/>
      <c r="P33" s="9"/>
      <c r="Q33" s="9"/>
      <c r="R33" s="9"/>
      <c r="S33" s="9"/>
      <c r="T33" s="9"/>
      <c r="U33" s="19"/>
      <c r="V33" s="14">
        <v>1.596E-3</v>
      </c>
      <c r="W33" s="16">
        <v>9.5915E-2</v>
      </c>
      <c r="X33" s="14">
        <v>1.397E-3</v>
      </c>
      <c r="Y33" s="16">
        <v>6.7827999999999999E-2</v>
      </c>
      <c r="Z33" s="15">
        <v>0.19309799999999999</v>
      </c>
      <c r="AA33" s="15">
        <v>0.56481599999999998</v>
      </c>
      <c r="AB33" s="14">
        <v>1.4630000000000001E-3</v>
      </c>
      <c r="AC33" s="37">
        <v>0.76259600000000005</v>
      </c>
      <c r="AD33" s="16">
        <v>1.846824</v>
      </c>
      <c r="AE33" s="16">
        <v>4.519749</v>
      </c>
      <c r="AF33" s="16">
        <f t="shared" si="3"/>
        <v>0.40861207115704878</v>
      </c>
      <c r="AG33" s="12">
        <v>165.547788</v>
      </c>
      <c r="AH33" s="15">
        <v>3.4388299999999998</v>
      </c>
      <c r="AI33" s="15">
        <v>0.77454400000000001</v>
      </c>
      <c r="AJ33" s="15">
        <v>1.4177120000000001</v>
      </c>
      <c r="AK33" s="15">
        <v>0.36122799999999999</v>
      </c>
      <c r="AL33" s="37">
        <v>1.9999999999999999E-6</v>
      </c>
      <c r="AM33" s="13">
        <v>1684.5317210000001</v>
      </c>
      <c r="AN33" s="15">
        <v>0.19794300000000001</v>
      </c>
      <c r="AO33" s="15">
        <v>7.3709009999999999</v>
      </c>
      <c r="AP33" s="16">
        <v>7.705457</v>
      </c>
      <c r="AQ33" s="15">
        <v>0.15582299999999999</v>
      </c>
      <c r="AR33" s="19"/>
      <c r="AS33" s="15">
        <v>44.286751000000002</v>
      </c>
      <c r="AT33" s="15">
        <v>21.143659</v>
      </c>
      <c r="AU33" s="16">
        <v>17.295728</v>
      </c>
      <c r="AV33" s="16">
        <v>4.9845449999999998</v>
      </c>
      <c r="AW33" s="15">
        <v>0.22473599999999999</v>
      </c>
      <c r="AX33" s="15">
        <v>29.442513999999999</v>
      </c>
      <c r="AY33" s="16">
        <v>61.938583000000001</v>
      </c>
      <c r="AZ33" s="16">
        <v>73.369444999999999</v>
      </c>
      <c r="BA33" s="15">
        <v>2.7040549999999999</v>
      </c>
      <c r="BB33" s="15">
        <v>1.8870000000000001E-2</v>
      </c>
      <c r="BC33" s="16">
        <v>3.8947120000000002</v>
      </c>
      <c r="BD33" s="16">
        <v>0</v>
      </c>
      <c r="BE33" s="16">
        <v>0</v>
      </c>
      <c r="BF33" s="16">
        <v>6.4293880000000003</v>
      </c>
      <c r="BG33" s="16">
        <v>6.7659120000000001</v>
      </c>
      <c r="BH33" s="15">
        <v>1.329922</v>
      </c>
      <c r="BI33" s="15">
        <v>4.8037140000000003</v>
      </c>
      <c r="BJ33" s="15">
        <v>1.1108560000000001</v>
      </c>
      <c r="BK33" s="15">
        <v>0.51386600000000004</v>
      </c>
      <c r="BL33" s="15">
        <v>1.1236170000000001</v>
      </c>
      <c r="BM33" s="15">
        <v>11.834572</v>
      </c>
      <c r="BN33" s="15">
        <v>-0.120473</v>
      </c>
      <c r="BO33" s="12">
        <v>26.400487999999999</v>
      </c>
      <c r="BP33" s="12">
        <v>32.844721</v>
      </c>
      <c r="BQ33" s="13">
        <v>457.12496900000002</v>
      </c>
      <c r="BR33" s="15">
        <v>56.966261000000003</v>
      </c>
      <c r="BS33" s="15">
        <v>15.942235999999999</v>
      </c>
      <c r="BT33" s="15">
        <v>3.652698</v>
      </c>
      <c r="BU33" s="15">
        <v>17.094429000000002</v>
      </c>
      <c r="BV33" s="15">
        <v>0.80646600000000002</v>
      </c>
      <c r="BW33" s="15">
        <v>5.0591429999999997</v>
      </c>
      <c r="BX33" s="15">
        <v>-0.18530099999999999</v>
      </c>
      <c r="BY33" s="15">
        <v>3.0939890000000001</v>
      </c>
      <c r="BZ33" s="15">
        <v>16.301002</v>
      </c>
      <c r="CA33" s="15">
        <v>0.97368699999999997</v>
      </c>
      <c r="CB33" s="15">
        <v>4.1769410000000002</v>
      </c>
      <c r="CC33" s="15">
        <v>2.9832869999999998</v>
      </c>
      <c r="CD33" s="15">
        <v>2.4780549999999999</v>
      </c>
      <c r="CE33" s="15">
        <v>0.60946699999999998</v>
      </c>
    </row>
    <row r="34" spans="1:83" x14ac:dyDescent="0.25">
      <c r="A34" s="6" t="s">
        <v>147</v>
      </c>
      <c r="B34" s="5" t="s">
        <v>56</v>
      </c>
      <c r="C34" s="10" t="s">
        <v>100</v>
      </c>
      <c r="D34" s="24">
        <f t="shared" si="0"/>
        <v>0.36127700000000001</v>
      </c>
      <c r="E34" s="24">
        <f t="shared" si="1"/>
        <v>5.1E-5</v>
      </c>
      <c r="F34" s="8">
        <f t="shared" si="2"/>
        <v>0.36132800000000004</v>
      </c>
      <c r="H34" s="9">
        <v>0.67059357900906913</v>
      </c>
      <c r="I34" s="9">
        <v>1.4941428855237344</v>
      </c>
      <c r="J34" s="9">
        <v>1.1497940450808715</v>
      </c>
      <c r="K34" s="9">
        <v>1.1987627332867867</v>
      </c>
      <c r="L34" s="9">
        <v>1.1188367155581569</v>
      </c>
      <c r="M34" s="9">
        <v>0.95540975640133363</v>
      </c>
      <c r="N34" s="43"/>
      <c r="O34" s="9"/>
      <c r="P34" s="9"/>
      <c r="Q34" s="9"/>
      <c r="R34" s="9"/>
      <c r="S34" s="9"/>
      <c r="T34" s="9"/>
      <c r="U34" s="19"/>
      <c r="V34" s="14">
        <v>1.0349999999999999E-3</v>
      </c>
      <c r="W34" s="16">
        <v>0.14597099999999999</v>
      </c>
      <c r="X34" s="14">
        <v>8.6799999999999996E-4</v>
      </c>
      <c r="Y34" s="16">
        <v>0.84440000000000004</v>
      </c>
      <c r="Z34" s="15">
        <v>0.51834800000000003</v>
      </c>
      <c r="AA34" s="15">
        <v>0.26951399999999998</v>
      </c>
      <c r="AB34" s="14">
        <v>9.2400000000000002E-4</v>
      </c>
      <c r="AC34" s="37">
        <v>0.67107799999999995</v>
      </c>
      <c r="AD34" s="16">
        <v>1.6712020000000001</v>
      </c>
      <c r="AE34" s="16">
        <v>2.9737049999999998</v>
      </c>
      <c r="AF34" s="16">
        <f t="shared" si="3"/>
        <v>0.56199320376432771</v>
      </c>
      <c r="AG34" s="12">
        <v>128.181737</v>
      </c>
      <c r="AH34" s="15">
        <v>0</v>
      </c>
      <c r="AI34" s="15">
        <v>0</v>
      </c>
      <c r="AJ34" s="15">
        <v>0</v>
      </c>
      <c r="AK34" s="15">
        <v>0.36127700000000001</v>
      </c>
      <c r="AL34" s="37">
        <v>5.1E-5</v>
      </c>
      <c r="AM34" s="13">
        <v>1519.8709940000001</v>
      </c>
      <c r="AN34" s="15">
        <v>0.13687099999999999</v>
      </c>
      <c r="AO34" s="15">
        <v>7.3201559999999999</v>
      </c>
      <c r="AP34" s="16">
        <v>4.9654930000000004</v>
      </c>
      <c r="AQ34" s="15">
        <v>0.107187</v>
      </c>
      <c r="AR34" s="19"/>
      <c r="AS34" s="15">
        <v>0</v>
      </c>
      <c r="AT34" s="15">
        <v>28.164421999999998</v>
      </c>
      <c r="AU34" s="16">
        <v>0</v>
      </c>
      <c r="AV34" s="16">
        <v>7.2406550000000003</v>
      </c>
      <c r="AW34" s="15">
        <v>0.41180899999999998</v>
      </c>
      <c r="AX34" s="15">
        <v>28.013494000000001</v>
      </c>
      <c r="AY34" s="16">
        <v>0</v>
      </c>
      <c r="AZ34" s="16">
        <v>52.476863999999999</v>
      </c>
      <c r="BA34" s="15">
        <v>0</v>
      </c>
      <c r="BB34" s="15">
        <v>-3.016E-3</v>
      </c>
      <c r="BC34" s="16">
        <v>0</v>
      </c>
      <c r="BD34" s="16">
        <v>0</v>
      </c>
      <c r="BE34" s="16">
        <v>5.1768409999999996</v>
      </c>
      <c r="BF34" s="16">
        <v>6.4043190000000001</v>
      </c>
      <c r="BG34" s="16">
        <v>6.5359489999999996</v>
      </c>
      <c r="BH34" s="15">
        <v>1.3615790000000001</v>
      </c>
      <c r="BI34" s="15">
        <v>10.261637</v>
      </c>
      <c r="BJ34" s="15">
        <v>1.2274369999999999</v>
      </c>
      <c r="BK34" s="15">
        <v>1.4979309999999999</v>
      </c>
      <c r="BL34" s="15">
        <v>1.213476</v>
      </c>
      <c r="BM34" s="15">
        <v>11.174272999999999</v>
      </c>
      <c r="BN34" s="15">
        <v>3.0252999999999999E-2</v>
      </c>
      <c r="BO34" s="12">
        <v>27.452780000000001</v>
      </c>
      <c r="BP34" s="12">
        <v>30.443180000000002</v>
      </c>
      <c r="BQ34" s="13">
        <v>0</v>
      </c>
      <c r="BR34" s="15">
        <v>59.159754999999997</v>
      </c>
      <c r="BS34" s="15">
        <v>13.655234</v>
      </c>
      <c r="BT34" s="15">
        <v>4.1516390000000003</v>
      </c>
      <c r="BU34" s="15">
        <v>20.569545999999999</v>
      </c>
      <c r="BV34" s="15">
        <v>0.94875500000000001</v>
      </c>
      <c r="BW34" s="15">
        <v>6.6529100000000003</v>
      </c>
      <c r="BX34" s="15">
        <v>-0.155194</v>
      </c>
      <c r="BY34" s="15">
        <v>2.7334339999999999</v>
      </c>
      <c r="BZ34" s="15">
        <v>17.022991999999999</v>
      </c>
      <c r="CA34" s="15">
        <v>0.70126200000000005</v>
      </c>
      <c r="CB34" s="15">
        <v>5.0482139999999998</v>
      </c>
      <c r="CC34" s="15">
        <v>3.361116</v>
      </c>
      <c r="CD34" s="15">
        <v>2.4937070000000001</v>
      </c>
      <c r="CE34" s="15">
        <v>0.604541</v>
      </c>
    </row>
    <row r="35" spans="1:83" x14ac:dyDescent="0.25">
      <c r="A35" s="6" t="s">
        <v>150</v>
      </c>
      <c r="B35" s="5" t="s">
        <v>56</v>
      </c>
      <c r="C35" s="5" t="s">
        <v>120</v>
      </c>
      <c r="D35" s="24">
        <f t="shared" si="0"/>
        <v>0.36247499999999999</v>
      </c>
      <c r="E35" s="24">
        <f t="shared" si="1"/>
        <v>2.7439999999999999E-3</v>
      </c>
      <c r="F35" s="8">
        <f t="shared" si="2"/>
        <v>0.36521900000000002</v>
      </c>
      <c r="H35" s="9">
        <v>1.4142158782154697</v>
      </c>
      <c r="I35" s="9">
        <v>1.0251884430851317</v>
      </c>
      <c r="J35" s="9">
        <v>0.94816418522541102</v>
      </c>
      <c r="K35" s="9">
        <v>1.0589295141909791</v>
      </c>
      <c r="L35" s="9">
        <v>1.1435053885899664</v>
      </c>
      <c r="M35" s="9">
        <v>1.1054201021057202</v>
      </c>
      <c r="N35" s="43"/>
      <c r="O35" s="9"/>
      <c r="P35" s="9"/>
      <c r="Q35" s="9"/>
      <c r="R35" s="9"/>
      <c r="S35" s="9"/>
      <c r="T35" s="9"/>
      <c r="U35" s="19"/>
      <c r="V35" s="14">
        <v>1.787E-3</v>
      </c>
      <c r="W35" s="16">
        <v>0.13112099999999999</v>
      </c>
      <c r="X35" s="14">
        <v>1.457E-3</v>
      </c>
      <c r="Y35" s="16">
        <v>1.4884E-2</v>
      </c>
      <c r="Z35" s="15">
        <v>0.22264300000000001</v>
      </c>
      <c r="AA35" s="15">
        <v>0.57969099999999996</v>
      </c>
      <c r="AB35" s="14">
        <v>1.567E-3</v>
      </c>
      <c r="AC35" s="37">
        <v>0.76205400000000001</v>
      </c>
      <c r="AD35" s="16">
        <v>2.0574279999999998</v>
      </c>
      <c r="AE35" s="16">
        <v>3.276268</v>
      </c>
      <c r="AF35" s="16">
        <f t="shared" si="3"/>
        <v>0.62797915188867326</v>
      </c>
      <c r="AG35" s="12">
        <v>148.435822</v>
      </c>
      <c r="AH35" s="15">
        <v>3.0968529999999999</v>
      </c>
      <c r="AI35" s="15">
        <v>0.47355900000000001</v>
      </c>
      <c r="AJ35" s="15">
        <v>0.53589600000000004</v>
      </c>
      <c r="AK35" s="15">
        <v>0.36247499999999999</v>
      </c>
      <c r="AL35" s="37">
        <v>2.7439999999999999E-3</v>
      </c>
      <c r="AM35" s="13">
        <v>1428.4330689999999</v>
      </c>
      <c r="AN35" s="15">
        <v>0.114648</v>
      </c>
      <c r="AO35" s="15">
        <v>7.3757169999999999</v>
      </c>
      <c r="AP35" s="16">
        <v>15.601647</v>
      </c>
      <c r="AQ35" s="15">
        <v>0.149478</v>
      </c>
      <c r="AR35" s="19"/>
      <c r="AS35" s="15">
        <v>40.781975000000003</v>
      </c>
      <c r="AT35" s="15">
        <v>51.371806999999997</v>
      </c>
      <c r="AU35" s="16">
        <v>11.793652</v>
      </c>
      <c r="AV35" s="16">
        <v>9.9132829999999998</v>
      </c>
      <c r="AW35" s="15">
        <v>0.53783599999999998</v>
      </c>
      <c r="AX35" s="15">
        <v>53.619276999999997</v>
      </c>
      <c r="AY35" s="16">
        <v>40.043678</v>
      </c>
      <c r="AZ35" s="16">
        <v>82.193447000000006</v>
      </c>
      <c r="BA35" s="15">
        <v>1.9933559999999999</v>
      </c>
      <c r="BB35" s="15">
        <v>0.409914</v>
      </c>
      <c r="BC35" s="16">
        <v>7.3848089999999997</v>
      </c>
      <c r="BD35" s="16">
        <v>13.989248999999999</v>
      </c>
      <c r="BE35" s="16">
        <v>5.6579940000000004</v>
      </c>
      <c r="BF35" s="16">
        <v>8.4463760000000008</v>
      </c>
      <c r="BG35" s="16">
        <v>8.0669760000000004</v>
      </c>
      <c r="BH35" s="15">
        <v>1.4553309999999999</v>
      </c>
      <c r="BI35" s="15">
        <v>12.395099999999999</v>
      </c>
      <c r="BJ35" s="15">
        <v>1.4077459999999999</v>
      </c>
      <c r="BK35" s="15">
        <v>1.12801</v>
      </c>
      <c r="BL35" s="15">
        <v>1.8426149999999999</v>
      </c>
      <c r="BM35" s="15">
        <v>20.886714999999999</v>
      </c>
      <c r="BN35" s="15">
        <v>-1.5297E-2</v>
      </c>
      <c r="BO35" s="12">
        <v>32.868800999999998</v>
      </c>
      <c r="BP35" s="12">
        <v>34.391306999999998</v>
      </c>
      <c r="BQ35" s="13">
        <v>665.245361</v>
      </c>
      <c r="BR35" s="15">
        <v>64.666763000000003</v>
      </c>
      <c r="BS35" s="15">
        <v>21.315003000000001</v>
      </c>
      <c r="BT35" s="15">
        <v>3.7505679999999999</v>
      </c>
      <c r="BU35" s="15">
        <v>17.577100999999999</v>
      </c>
      <c r="BV35" s="15">
        <v>1.3333699999999999</v>
      </c>
      <c r="BW35" s="15">
        <v>11.6214</v>
      </c>
      <c r="BX35" s="15">
        <v>-1.0791E-2</v>
      </c>
      <c r="BY35" s="15">
        <v>4.5092759999999998</v>
      </c>
      <c r="BZ35" s="15">
        <v>22.463069999999998</v>
      </c>
      <c r="CA35" s="15">
        <v>1.5581050000000001</v>
      </c>
      <c r="CB35" s="15">
        <v>6.4570959999999999</v>
      </c>
      <c r="CC35" s="15">
        <v>2.5332979999999998</v>
      </c>
      <c r="CD35" s="15">
        <v>2.6137609999999998</v>
      </c>
      <c r="CE35" s="15">
        <v>1.0019929999999999</v>
      </c>
    </row>
    <row r="36" spans="1:83" x14ac:dyDescent="0.25">
      <c r="A36" s="6" t="s">
        <v>214</v>
      </c>
      <c r="B36" s="5" t="s">
        <v>48</v>
      </c>
      <c r="C36" s="5" t="s">
        <v>211</v>
      </c>
      <c r="D36" s="24">
        <f t="shared" si="0"/>
        <v>0.24854599999999999</v>
      </c>
      <c r="E36" s="24">
        <f t="shared" si="1"/>
        <v>0.117134</v>
      </c>
      <c r="F36" s="8">
        <f t="shared" si="2"/>
        <v>0.36568000000000001</v>
      </c>
      <c r="H36" s="9">
        <v>0.36188558971246704</v>
      </c>
      <c r="I36" s="9">
        <v>0.52179672159104917</v>
      </c>
      <c r="J36" s="9">
        <v>0.42056513056817768</v>
      </c>
      <c r="K36" s="9">
        <v>0.75518061396580305</v>
      </c>
      <c r="L36" s="9">
        <v>0.4402563409894113</v>
      </c>
      <c r="M36" s="9">
        <v>0.59677549615576098</v>
      </c>
      <c r="N36" s="43"/>
      <c r="O36" s="9"/>
      <c r="P36" s="9"/>
      <c r="Q36" s="9"/>
      <c r="R36" s="9"/>
      <c r="S36" s="9"/>
      <c r="T36" s="9"/>
      <c r="U36" s="19"/>
      <c r="V36" s="14">
        <v>2.47E-3</v>
      </c>
      <c r="W36" s="16">
        <v>0.35496699999999998</v>
      </c>
      <c r="X36" s="14">
        <v>1.5560000000000001E-3</v>
      </c>
      <c r="Y36" s="16">
        <v>1.870927</v>
      </c>
      <c r="Z36" s="15">
        <v>0.18671399999999999</v>
      </c>
      <c r="AA36" s="15">
        <v>0.72416800000000003</v>
      </c>
      <c r="AB36" s="14">
        <v>1.861E-3</v>
      </c>
      <c r="AC36" s="37">
        <v>0.67321500000000001</v>
      </c>
      <c r="AD36" s="16">
        <v>2.396153</v>
      </c>
      <c r="AE36" s="16">
        <v>3.6198890000000001</v>
      </c>
      <c r="AF36" s="16">
        <f t="shared" si="3"/>
        <v>0.66194101531842553</v>
      </c>
      <c r="AG36" s="12">
        <v>167.839192</v>
      </c>
      <c r="AH36" s="15">
        <v>0</v>
      </c>
      <c r="AI36" s="15">
        <v>0</v>
      </c>
      <c r="AJ36" s="15">
        <v>0</v>
      </c>
      <c r="AK36" s="15">
        <v>0.24854599999999999</v>
      </c>
      <c r="AL36" s="37">
        <v>0.117134</v>
      </c>
      <c r="AM36" s="13">
        <v>1534.748973</v>
      </c>
      <c r="AN36" s="15">
        <v>0.17120199999999999</v>
      </c>
      <c r="AO36" s="15">
        <v>7.5052490000000001</v>
      </c>
      <c r="AP36" s="16">
        <v>19.16545</v>
      </c>
      <c r="AQ36" s="15">
        <v>0.19106300000000001</v>
      </c>
      <c r="AR36" s="19"/>
      <c r="AS36" s="15">
        <v>0</v>
      </c>
      <c r="AT36" s="15">
        <v>0.65970799999999996</v>
      </c>
      <c r="AU36" s="16">
        <v>0</v>
      </c>
      <c r="AV36" s="16">
        <v>0</v>
      </c>
      <c r="AW36" s="15">
        <v>4.0133000000000002E-2</v>
      </c>
      <c r="AX36" s="15">
        <v>0</v>
      </c>
      <c r="AY36" s="16">
        <v>0</v>
      </c>
      <c r="AZ36" s="16">
        <v>18.007912000000001</v>
      </c>
      <c r="BA36" s="15">
        <v>0</v>
      </c>
      <c r="BB36" s="15">
        <v>-0.19174099999999999</v>
      </c>
      <c r="BC36" s="16">
        <v>0</v>
      </c>
      <c r="BD36" s="16">
        <v>0</v>
      </c>
      <c r="BE36" s="16">
        <v>0</v>
      </c>
      <c r="BF36" s="16">
        <v>8.4485390000000002</v>
      </c>
      <c r="BG36" s="16">
        <v>3.2465299999999999</v>
      </c>
      <c r="BH36" s="15">
        <v>0.81748299999999996</v>
      </c>
      <c r="BI36" s="15">
        <v>-3.0000000000000001E-3</v>
      </c>
      <c r="BJ36" s="15">
        <v>2.8266840000000002</v>
      </c>
      <c r="BK36" s="15">
        <v>0.96409100000000003</v>
      </c>
      <c r="BL36" s="15">
        <v>1.3434360000000001</v>
      </c>
      <c r="BM36" s="15">
        <v>18.599167999999999</v>
      </c>
      <c r="BN36" s="15">
        <v>0.39378200000000002</v>
      </c>
      <c r="BO36" s="12">
        <v>40.835298999999999</v>
      </c>
      <c r="BP36" s="12">
        <v>21.415482999999998</v>
      </c>
      <c r="BQ36" s="13">
        <v>262.00679500000001</v>
      </c>
      <c r="BR36" s="15">
        <v>15.897176</v>
      </c>
      <c r="BS36" s="15">
        <v>11.456877</v>
      </c>
      <c r="BT36" s="15">
        <v>0.73621999999999999</v>
      </c>
      <c r="BU36" s="15">
        <v>4.7838339999999997</v>
      </c>
      <c r="BV36" s="15">
        <v>0.78280099999999997</v>
      </c>
      <c r="BW36" s="15">
        <v>3.9E-2</v>
      </c>
      <c r="BX36" s="15">
        <v>-0.39815299999999998</v>
      </c>
      <c r="BY36" s="15">
        <v>3.2106460000000001</v>
      </c>
      <c r="BZ36" s="15">
        <v>12.128802</v>
      </c>
      <c r="CA36" s="15">
        <v>1.070031</v>
      </c>
      <c r="CB36" s="15">
        <v>4.9328849999999997</v>
      </c>
      <c r="CC36" s="15">
        <v>0.96052000000000004</v>
      </c>
      <c r="CD36" s="15">
        <v>1.085351</v>
      </c>
      <c r="CE36" s="15">
        <v>6.0599999999999998E-4</v>
      </c>
    </row>
    <row r="37" spans="1:83" x14ac:dyDescent="0.25">
      <c r="A37" s="6" t="s">
        <v>540</v>
      </c>
      <c r="B37" s="5" t="s">
        <v>56</v>
      </c>
      <c r="C37" s="5" t="s">
        <v>112</v>
      </c>
      <c r="D37" s="24">
        <f t="shared" ref="D37:D68" si="4">AK37</f>
        <v>0.37718600000000002</v>
      </c>
      <c r="E37" s="24">
        <f t="shared" ref="E37:E68" si="5">AL37</f>
        <v>3.8999999999999999E-5</v>
      </c>
      <c r="F37" s="8">
        <f t="shared" ref="F37:F68" si="6">SUM(D37:E37)</f>
        <v>0.37722500000000003</v>
      </c>
      <c r="H37" s="9">
        <v>1.4428774929919441</v>
      </c>
      <c r="I37" s="9">
        <v>0.90139287703743143</v>
      </c>
      <c r="J37" s="9">
        <v>1.149407805984354</v>
      </c>
      <c r="K37" s="9">
        <v>1.1176443891469945</v>
      </c>
      <c r="L37" s="9">
        <v>1.1793061279401194</v>
      </c>
      <c r="M37" s="9">
        <v>1.0801376602998856</v>
      </c>
      <c r="N37" s="43"/>
      <c r="O37" s="9"/>
      <c r="P37" s="9"/>
      <c r="Q37" s="9"/>
      <c r="R37" s="9"/>
      <c r="S37" s="9"/>
      <c r="T37" s="9"/>
      <c r="U37" s="19"/>
      <c r="V37" s="14">
        <v>1.103E-3</v>
      </c>
      <c r="W37" s="16">
        <v>0.12896299999999999</v>
      </c>
      <c r="X37" s="14">
        <v>9.3899999999999995E-4</v>
      </c>
      <c r="Y37" s="16">
        <v>0.41439399999999998</v>
      </c>
      <c r="Z37" s="15">
        <v>0.492064</v>
      </c>
      <c r="AA37" s="15">
        <v>0.31359199999999998</v>
      </c>
      <c r="AB37" s="14">
        <v>9.9400000000000009E-4</v>
      </c>
      <c r="AC37" s="37">
        <v>0.68672699999999998</v>
      </c>
      <c r="AD37" s="16">
        <v>1.6423859999999999</v>
      </c>
      <c r="AE37" s="16">
        <v>2.4609770000000002</v>
      </c>
      <c r="AF37" s="16">
        <f t="shared" ref="AF37:AF68" si="7">AD37/AE37</f>
        <v>0.66737153577623842</v>
      </c>
      <c r="AG37" s="12">
        <v>134.511709</v>
      </c>
      <c r="AH37" s="15">
        <v>3.4569070000000002</v>
      </c>
      <c r="AI37" s="15">
        <v>0.73515200000000003</v>
      </c>
      <c r="AJ37" s="15">
        <v>1.191678</v>
      </c>
      <c r="AK37" s="15">
        <v>0.37718600000000002</v>
      </c>
      <c r="AL37" s="37">
        <v>3.8999999999999999E-5</v>
      </c>
      <c r="AM37" s="13">
        <v>1154.7212280000001</v>
      </c>
      <c r="AN37" s="15">
        <v>0.110376</v>
      </c>
      <c r="AO37" s="15">
        <v>7.3584699999999996</v>
      </c>
      <c r="AP37" s="16">
        <v>3.459219</v>
      </c>
      <c r="AQ37" s="15">
        <v>8.1591999999999998E-2</v>
      </c>
      <c r="AR37" s="19"/>
      <c r="AS37" s="15">
        <v>47.330849000000001</v>
      </c>
      <c r="AT37" s="15">
        <v>27.164524</v>
      </c>
      <c r="AU37" s="16">
        <v>16.396865999999999</v>
      </c>
      <c r="AV37" s="16">
        <v>8.3681750000000008</v>
      </c>
      <c r="AW37" s="15">
        <v>0.23003499999999999</v>
      </c>
      <c r="AX37" s="15">
        <v>36.272773999999998</v>
      </c>
      <c r="AY37" s="16">
        <v>59.423664000000002</v>
      </c>
      <c r="AZ37" s="16">
        <v>43.694146000000003</v>
      </c>
      <c r="BA37" s="15">
        <v>2.5959129999999999</v>
      </c>
      <c r="BB37" s="15">
        <v>-0.16289400000000001</v>
      </c>
      <c r="BC37" s="16">
        <v>3.9560019999999998</v>
      </c>
      <c r="BD37" s="16">
        <v>0.77517000000000003</v>
      </c>
      <c r="BE37" s="16">
        <v>2.6255459999999999</v>
      </c>
      <c r="BF37" s="16">
        <v>4.6886219999999996</v>
      </c>
      <c r="BG37" s="16">
        <v>5.8378930000000002</v>
      </c>
      <c r="BH37" s="15">
        <v>1.2787660000000001</v>
      </c>
      <c r="BI37" s="15">
        <v>9.4934010000000004</v>
      </c>
      <c r="BJ37" s="15">
        <v>0.97754300000000005</v>
      </c>
      <c r="BK37" s="15">
        <v>0.58267400000000003</v>
      </c>
      <c r="BL37" s="15">
        <v>0.65455300000000005</v>
      </c>
      <c r="BM37" s="15">
        <v>11.419001</v>
      </c>
      <c r="BN37" s="15">
        <v>-1.0191E-2</v>
      </c>
      <c r="BO37" s="12">
        <v>27.481732000000001</v>
      </c>
      <c r="BP37" s="12">
        <v>34.127831999999998</v>
      </c>
      <c r="BQ37" s="13">
        <v>411.465012</v>
      </c>
      <c r="BR37" s="15">
        <v>47.408763999999998</v>
      </c>
      <c r="BS37" s="15">
        <v>11.594504000000001</v>
      </c>
      <c r="BT37" s="15">
        <v>3.077083</v>
      </c>
      <c r="BU37" s="15">
        <v>13.7094</v>
      </c>
      <c r="BV37" s="15">
        <v>0.76337999999999995</v>
      </c>
      <c r="BW37" s="15">
        <v>0.95420000000000005</v>
      </c>
      <c r="BX37" s="15">
        <v>-0.23128099999999999</v>
      </c>
      <c r="BY37" s="15">
        <v>3.381291</v>
      </c>
      <c r="BZ37" s="15">
        <v>16.732299000000001</v>
      </c>
      <c r="CA37" s="15">
        <v>0.72175199999999995</v>
      </c>
      <c r="CB37" s="15">
        <v>4.5636960000000002</v>
      </c>
      <c r="CC37" s="15">
        <v>3.5552299999999999</v>
      </c>
      <c r="CD37" s="15">
        <v>2.5306310000000001</v>
      </c>
      <c r="CE37" s="15">
        <v>0.48172700000000002</v>
      </c>
    </row>
    <row r="38" spans="1:83" x14ac:dyDescent="0.25">
      <c r="A38" s="6" t="s">
        <v>708</v>
      </c>
      <c r="B38" s="5" t="s">
        <v>56</v>
      </c>
      <c r="C38" s="5" t="s">
        <v>66</v>
      </c>
      <c r="D38" s="24">
        <f t="shared" si="4"/>
        <v>0.379942</v>
      </c>
      <c r="E38" s="24">
        <f t="shared" si="5"/>
        <v>4.9799999999999996E-4</v>
      </c>
      <c r="F38" s="8">
        <f t="shared" si="6"/>
        <v>0.38044</v>
      </c>
      <c r="H38" s="9">
        <v>2.0852743667437781</v>
      </c>
      <c r="I38" s="9">
        <v>1.5190592004183077</v>
      </c>
      <c r="J38" s="9">
        <v>1.575910740073569</v>
      </c>
      <c r="K38" s="9">
        <v>1.1895893202551426</v>
      </c>
      <c r="L38" s="9">
        <v>1.748623306387501</v>
      </c>
      <c r="M38" s="9">
        <v>1.5047189883992358</v>
      </c>
      <c r="N38" s="43"/>
      <c r="O38" s="9"/>
      <c r="P38" s="9"/>
      <c r="Q38" s="9"/>
      <c r="R38" s="9"/>
      <c r="S38" s="9"/>
      <c r="T38" s="9"/>
      <c r="U38" s="19"/>
      <c r="V38" s="14">
        <v>1.7459999999999999E-3</v>
      </c>
      <c r="W38" s="16">
        <v>9.0837000000000001E-2</v>
      </c>
      <c r="X38" s="14">
        <v>1.5299999999999999E-3</v>
      </c>
      <c r="Y38" s="16">
        <v>4.9160000000000002E-2</v>
      </c>
      <c r="Z38" s="15">
        <v>0.145539</v>
      </c>
      <c r="AA38" s="15">
        <v>0.71747300000000003</v>
      </c>
      <c r="AB38" s="14">
        <v>1.6019999999999999E-3</v>
      </c>
      <c r="AC38" s="37">
        <v>0.83830499999999997</v>
      </c>
      <c r="AD38" s="16">
        <v>2.0142530000000001</v>
      </c>
      <c r="AE38" s="16">
        <v>3.1297869999999999</v>
      </c>
      <c r="AF38" s="16">
        <f t="shared" si="7"/>
        <v>0.64357510590976319</v>
      </c>
      <c r="AG38" s="12">
        <v>154.30763400000001</v>
      </c>
      <c r="AH38" s="15">
        <v>0</v>
      </c>
      <c r="AI38" s="15">
        <v>0</v>
      </c>
      <c r="AJ38" s="15">
        <v>0</v>
      </c>
      <c r="AK38" s="15">
        <v>0.379942</v>
      </c>
      <c r="AL38" s="37">
        <v>4.9799999999999996E-4</v>
      </c>
      <c r="AM38" s="13">
        <v>1174.5237179999999</v>
      </c>
      <c r="AN38" s="15">
        <v>0.28048299999999998</v>
      </c>
      <c r="AO38" s="15">
        <v>7.0194169999999998</v>
      </c>
      <c r="AP38" s="16">
        <v>6.5765130000000003</v>
      </c>
      <c r="AQ38" s="15">
        <v>0.160276</v>
      </c>
      <c r="AR38" s="19"/>
      <c r="AS38" s="15">
        <v>27.771806999999999</v>
      </c>
      <c r="AT38" s="15">
        <v>11.478012</v>
      </c>
      <c r="AU38" s="16">
        <v>20.833932999999998</v>
      </c>
      <c r="AV38" s="16">
        <v>0</v>
      </c>
      <c r="AW38" s="15">
        <v>0.70564199999999999</v>
      </c>
      <c r="AX38" s="15">
        <v>22.421949000000001</v>
      </c>
      <c r="AY38" s="16">
        <v>46.630090000000003</v>
      </c>
      <c r="AZ38" s="16">
        <v>47.746051000000001</v>
      </c>
      <c r="BA38" s="15">
        <v>1.7256929999999999</v>
      </c>
      <c r="BB38" s="15">
        <v>1.6760000000000001E-2</v>
      </c>
      <c r="BC38" s="16">
        <v>3.2437420000000001</v>
      </c>
      <c r="BD38" s="16">
        <v>0</v>
      </c>
      <c r="BE38" s="16">
        <v>0</v>
      </c>
      <c r="BF38" s="16">
        <v>7.6944809999999997</v>
      </c>
      <c r="BG38" s="16">
        <v>7.9762370000000002</v>
      </c>
      <c r="BH38" s="15">
        <v>1.3231029999999999</v>
      </c>
      <c r="BI38" s="15">
        <v>-3.0000000000000001E-3</v>
      </c>
      <c r="BJ38" s="15">
        <v>0.43471399999999999</v>
      </c>
      <c r="BK38" s="15">
        <v>-8.9099999999999995E-3</v>
      </c>
      <c r="BL38" s="15">
        <v>0.384988</v>
      </c>
      <c r="BM38" s="15">
        <v>14.406001</v>
      </c>
      <c r="BN38" s="15">
        <v>-0.114705</v>
      </c>
      <c r="BO38" s="12">
        <v>24.136991999999999</v>
      </c>
      <c r="BP38" s="12">
        <v>24.025372000000001</v>
      </c>
      <c r="BQ38" s="13">
        <v>424.74735700000002</v>
      </c>
      <c r="BR38" s="15">
        <v>48.775557999999997</v>
      </c>
      <c r="BS38" s="15">
        <v>17.431097999999999</v>
      </c>
      <c r="BT38" s="15">
        <v>3.8356919999999999</v>
      </c>
      <c r="BU38" s="15">
        <v>10.356999999999999</v>
      </c>
      <c r="BV38" s="15">
        <v>0.79675499999999999</v>
      </c>
      <c r="BW38" s="15">
        <v>16.154001000000001</v>
      </c>
      <c r="BX38" s="15">
        <v>7.6824000000000003E-2</v>
      </c>
      <c r="BY38" s="15">
        <v>2.6159059999999998</v>
      </c>
      <c r="BZ38" s="15">
        <v>19.708244000000001</v>
      </c>
      <c r="CA38" s="15">
        <v>0.92972299999999997</v>
      </c>
      <c r="CB38" s="15">
        <v>4.9801840000000004</v>
      </c>
      <c r="CC38" s="15">
        <v>3.5820630000000002</v>
      </c>
      <c r="CD38" s="15">
        <v>2.3595830000000002</v>
      </c>
      <c r="CE38" s="15">
        <v>0.493591</v>
      </c>
    </row>
    <row r="39" spans="1:83" x14ac:dyDescent="0.25">
      <c r="A39" s="6" t="s">
        <v>476</v>
      </c>
      <c r="B39" s="5" t="s">
        <v>56</v>
      </c>
      <c r="C39" s="5" t="s">
        <v>477</v>
      </c>
      <c r="D39" s="24">
        <f t="shared" si="4"/>
        <v>0.38372200000000001</v>
      </c>
      <c r="E39" s="24">
        <f t="shared" si="5"/>
        <v>2.42E-4</v>
      </c>
      <c r="F39" s="8">
        <f t="shared" si="6"/>
        <v>0.38396400000000003</v>
      </c>
      <c r="H39" s="9">
        <v>1.2344683938857086</v>
      </c>
      <c r="I39" s="9">
        <v>0.83730924769494897</v>
      </c>
      <c r="J39" s="9">
        <v>0.95838457787993603</v>
      </c>
      <c r="K39" s="9">
        <v>0.99850809352661074</v>
      </c>
      <c r="L39" s="9">
        <v>1.0228630496271744</v>
      </c>
      <c r="M39" s="9">
        <v>1.0486295608118565</v>
      </c>
      <c r="N39" s="43"/>
      <c r="O39" s="9"/>
      <c r="P39" s="9"/>
      <c r="Q39" s="9"/>
      <c r="R39" s="9"/>
      <c r="S39" s="9"/>
      <c r="T39" s="9"/>
      <c r="U39" s="19"/>
      <c r="V39" s="14">
        <v>1.815E-3</v>
      </c>
      <c r="W39" s="16">
        <v>0.111077</v>
      </c>
      <c r="X39" s="14">
        <v>1.549E-3</v>
      </c>
      <c r="Y39" s="16">
        <v>0.34177099999999999</v>
      </c>
      <c r="Z39" s="15">
        <v>0.16586899999999999</v>
      </c>
      <c r="AA39" s="15">
        <v>0.65137699999999998</v>
      </c>
      <c r="AB39" s="14">
        <v>1.6379999999999999E-3</v>
      </c>
      <c r="AC39" s="37">
        <v>0.78486199999999995</v>
      </c>
      <c r="AD39" s="16">
        <v>2.1287560000000001</v>
      </c>
      <c r="AE39" s="16">
        <v>3.5806939999999998</v>
      </c>
      <c r="AF39" s="16">
        <f t="shared" si="7"/>
        <v>0.59450933254838312</v>
      </c>
      <c r="AG39" s="12">
        <v>152.49281300000001</v>
      </c>
      <c r="AH39" s="15">
        <v>0</v>
      </c>
      <c r="AI39" s="15">
        <v>0</v>
      </c>
      <c r="AJ39" s="15">
        <v>0</v>
      </c>
      <c r="AK39" s="15">
        <v>0.38372200000000001</v>
      </c>
      <c r="AL39" s="37">
        <v>2.42E-4</v>
      </c>
      <c r="AM39" s="13">
        <v>1319.947876</v>
      </c>
      <c r="AN39" s="15">
        <v>0.18226999999999999</v>
      </c>
      <c r="AO39" s="15">
        <v>7.2392539999999999</v>
      </c>
      <c r="AP39" s="16">
        <v>9.077871</v>
      </c>
      <c r="AQ39" s="15">
        <v>0.145153</v>
      </c>
      <c r="AR39" s="19"/>
      <c r="AS39" s="15">
        <v>0</v>
      </c>
      <c r="AT39" s="15">
        <v>21.711884999999999</v>
      </c>
      <c r="AU39" s="16">
        <v>0</v>
      </c>
      <c r="AV39" s="16">
        <v>24.376151</v>
      </c>
      <c r="AW39" s="15">
        <v>0.72903200000000001</v>
      </c>
      <c r="AX39" s="15">
        <v>40.843938999999999</v>
      </c>
      <c r="AY39" s="16">
        <v>0</v>
      </c>
      <c r="AZ39" s="16">
        <v>73.228575000000006</v>
      </c>
      <c r="BA39" s="15">
        <v>0</v>
      </c>
      <c r="BB39" s="15">
        <v>0.453351</v>
      </c>
      <c r="BC39" s="16">
        <v>0</v>
      </c>
      <c r="BD39" s="16">
        <v>8.0050050000000006</v>
      </c>
      <c r="BE39" s="16">
        <v>2.3938809999999999</v>
      </c>
      <c r="BF39" s="16">
        <v>10.055688</v>
      </c>
      <c r="BG39" s="16">
        <v>9.2184869999999997</v>
      </c>
      <c r="BH39" s="15">
        <v>1.437217</v>
      </c>
      <c r="BI39" s="15">
        <v>7.53</v>
      </c>
      <c r="BJ39" s="15">
        <v>0.93551200000000001</v>
      </c>
      <c r="BK39" s="15">
        <v>0.75295599999999996</v>
      </c>
      <c r="BL39" s="15">
        <v>1.320176</v>
      </c>
      <c r="BM39" s="15">
        <v>14.491667</v>
      </c>
      <c r="BN39" s="15">
        <v>-6.5483E-2</v>
      </c>
      <c r="BO39" s="12">
        <v>25.879203</v>
      </c>
      <c r="BP39" s="12">
        <v>26.077926999999999</v>
      </c>
      <c r="BQ39" s="13">
        <v>0</v>
      </c>
      <c r="BR39" s="15">
        <v>56.988686000000001</v>
      </c>
      <c r="BS39" s="15">
        <v>21.45777</v>
      </c>
      <c r="BT39" s="15">
        <v>4.6513650000000002</v>
      </c>
      <c r="BU39" s="15">
        <v>17.525001</v>
      </c>
      <c r="BV39" s="15">
        <v>1.023215</v>
      </c>
      <c r="BW39" s="15">
        <v>4.8280000000000003</v>
      </c>
      <c r="BX39" s="15">
        <v>0.17349100000000001</v>
      </c>
      <c r="BY39" s="15">
        <v>2.8346330000000002</v>
      </c>
      <c r="BZ39" s="15">
        <v>19.859777000000001</v>
      </c>
      <c r="CA39" s="15">
        <v>1.317612</v>
      </c>
      <c r="CB39" s="15">
        <v>5.5647880000000001</v>
      </c>
      <c r="CC39" s="15">
        <v>3.9456600000000002</v>
      </c>
      <c r="CD39" s="15">
        <v>2.8878979999999999</v>
      </c>
      <c r="CE39" s="15">
        <v>0.87885000000000002</v>
      </c>
    </row>
    <row r="40" spans="1:83" x14ac:dyDescent="0.25">
      <c r="A40" s="6" t="s">
        <v>466</v>
      </c>
      <c r="B40" s="5" t="s">
        <v>56</v>
      </c>
      <c r="C40" s="10" t="s">
        <v>68</v>
      </c>
      <c r="D40" s="24">
        <f t="shared" si="4"/>
        <v>0.39363599999999999</v>
      </c>
      <c r="E40" s="24">
        <f t="shared" si="5"/>
        <v>3.2000000000000003E-4</v>
      </c>
      <c r="F40" s="8">
        <f t="shared" si="6"/>
        <v>0.39395599999999997</v>
      </c>
      <c r="H40" s="9">
        <v>1.0271545628722312</v>
      </c>
      <c r="I40" s="9">
        <v>0.99165257331711576</v>
      </c>
      <c r="J40" s="9">
        <v>0.95325522334426416</v>
      </c>
      <c r="K40" s="9">
        <v>1.0788090138565058</v>
      </c>
      <c r="L40" s="9">
        <v>1.0032587208688415</v>
      </c>
      <c r="M40" s="9">
        <v>0.9519728718051168</v>
      </c>
      <c r="N40" s="43"/>
      <c r="O40" s="9"/>
      <c r="P40" s="9"/>
      <c r="Q40" s="9"/>
      <c r="R40" s="9"/>
      <c r="S40" s="9"/>
      <c r="T40" s="9"/>
      <c r="U40" s="19"/>
      <c r="V40" s="14">
        <v>1.606E-3</v>
      </c>
      <c r="W40" s="16">
        <v>0.14777299999999999</v>
      </c>
      <c r="X40" s="14">
        <v>1.2589999999999999E-3</v>
      </c>
      <c r="Y40" s="16">
        <v>0.10845399999999999</v>
      </c>
      <c r="Z40" s="15">
        <v>0.25083299999999997</v>
      </c>
      <c r="AA40" s="15">
        <v>0.54139499999999996</v>
      </c>
      <c r="AB40" s="14">
        <v>1.3749999999999999E-3</v>
      </c>
      <c r="AC40" s="37">
        <v>0.79775499999999999</v>
      </c>
      <c r="AD40" s="16">
        <v>2.6399509999999999</v>
      </c>
      <c r="AE40" s="16">
        <v>2.8599450000000002</v>
      </c>
      <c r="AF40" s="16">
        <f t="shared" si="7"/>
        <v>0.92307754170097667</v>
      </c>
      <c r="AG40" s="12">
        <v>188.031813</v>
      </c>
      <c r="AH40" s="15">
        <v>0</v>
      </c>
      <c r="AI40" s="15">
        <v>0</v>
      </c>
      <c r="AJ40" s="15">
        <v>0</v>
      </c>
      <c r="AK40" s="15">
        <v>0.39363599999999999</v>
      </c>
      <c r="AL40" s="37">
        <v>3.2000000000000003E-4</v>
      </c>
      <c r="AM40" s="13">
        <v>1719.3349940000001</v>
      </c>
      <c r="AN40" s="15">
        <v>0.28123500000000001</v>
      </c>
      <c r="AO40" s="15">
        <v>7.6044489999999998</v>
      </c>
      <c r="AP40" s="16">
        <v>19.823591</v>
      </c>
      <c r="AQ40" s="15">
        <v>0.21132100000000001</v>
      </c>
      <c r="AR40" s="19"/>
      <c r="AS40" s="15">
        <v>0</v>
      </c>
      <c r="AT40" s="15">
        <v>0.169378</v>
      </c>
      <c r="AU40" s="16">
        <v>1.0558529999999999</v>
      </c>
      <c r="AV40" s="16">
        <v>15.143285000000001</v>
      </c>
      <c r="AW40" s="15">
        <v>0.15085899999999999</v>
      </c>
      <c r="AX40" s="15">
        <v>0</v>
      </c>
      <c r="AY40" s="16">
        <v>0</v>
      </c>
      <c r="AZ40" s="16">
        <v>18.880806</v>
      </c>
      <c r="BA40" s="15">
        <v>1.1196219999999999</v>
      </c>
      <c r="BB40" s="15">
        <v>0.41445500000000002</v>
      </c>
      <c r="BC40" s="16">
        <v>0.80265699999999995</v>
      </c>
      <c r="BD40" s="16">
        <v>2.5391400000000002</v>
      </c>
      <c r="BE40" s="16">
        <v>0</v>
      </c>
      <c r="BF40" s="16">
        <v>8.9051829999999992</v>
      </c>
      <c r="BG40" s="16">
        <v>5.0462429999999996</v>
      </c>
      <c r="BH40" s="15">
        <v>0.89056100000000005</v>
      </c>
      <c r="BI40" s="15">
        <v>15.383546000000001</v>
      </c>
      <c r="BJ40" s="15">
        <v>9.1119649999999996</v>
      </c>
      <c r="BK40" s="15">
        <v>5.0726149999999999</v>
      </c>
      <c r="BL40" s="15">
        <v>5.4565640000000002</v>
      </c>
      <c r="BM40" s="15">
        <v>30.999502</v>
      </c>
      <c r="BN40" s="15">
        <v>1.9924900000000001</v>
      </c>
      <c r="BO40" s="12">
        <v>48.619884999999996</v>
      </c>
      <c r="BP40" s="12">
        <v>32.663330000000002</v>
      </c>
      <c r="BQ40" s="13">
        <v>351.439933</v>
      </c>
      <c r="BR40" s="15">
        <v>22.92116</v>
      </c>
      <c r="BS40" s="15">
        <v>20.262321</v>
      </c>
      <c r="BT40" s="15">
        <v>2.7519089999999999</v>
      </c>
      <c r="BU40" s="15">
        <v>9.6356369999999991</v>
      </c>
      <c r="BV40" s="15">
        <v>0.98382199999999997</v>
      </c>
      <c r="BW40" s="15">
        <v>-3.0000000000000001E-3</v>
      </c>
      <c r="BX40" s="15">
        <v>-0.372531</v>
      </c>
      <c r="BY40" s="15">
        <v>3.2739720000000001</v>
      </c>
      <c r="BZ40" s="15">
        <v>53.993144999999998</v>
      </c>
      <c r="CA40" s="15">
        <v>3.2427299999999999</v>
      </c>
      <c r="CB40" s="15">
        <v>13.01047</v>
      </c>
      <c r="CC40" s="15">
        <v>1.214923</v>
      </c>
      <c r="CD40" s="15">
        <v>1.7061740000000001</v>
      </c>
      <c r="CE40" s="15">
        <v>0.36728499999999997</v>
      </c>
    </row>
    <row r="41" spans="1:83" x14ac:dyDescent="0.25">
      <c r="A41" s="6" t="s">
        <v>548</v>
      </c>
      <c r="B41" s="5" t="s">
        <v>56</v>
      </c>
      <c r="C41" s="5" t="s">
        <v>98</v>
      </c>
      <c r="D41" s="24">
        <f t="shared" si="4"/>
        <v>0.40080500000000002</v>
      </c>
      <c r="E41" s="24">
        <f t="shared" si="5"/>
        <v>4.3000000000000002E-5</v>
      </c>
      <c r="F41" s="8">
        <f t="shared" si="6"/>
        <v>0.40084800000000004</v>
      </c>
      <c r="H41" s="9">
        <v>1.2366181305863404</v>
      </c>
      <c r="I41" s="9">
        <v>1.1525625743242767</v>
      </c>
      <c r="J41" s="9">
        <v>1.1630175238899396</v>
      </c>
      <c r="K41" s="9">
        <v>1.1396176544599879</v>
      </c>
      <c r="L41" s="9">
        <v>1.1990552907240497</v>
      </c>
      <c r="M41" s="9">
        <v>1.0770509216182955</v>
      </c>
      <c r="N41" s="43"/>
      <c r="O41" s="9"/>
      <c r="P41" s="9"/>
      <c r="Q41" s="9"/>
      <c r="R41" s="9"/>
      <c r="S41" s="9"/>
      <c r="T41" s="9"/>
      <c r="U41" s="19"/>
      <c r="V41" s="14">
        <v>1.423E-3</v>
      </c>
      <c r="W41" s="16">
        <v>0.104459</v>
      </c>
      <c r="X41" s="14">
        <v>1.237E-3</v>
      </c>
      <c r="Y41" s="16">
        <v>2.1849E-2</v>
      </c>
      <c r="Z41" s="15">
        <v>0.27685100000000001</v>
      </c>
      <c r="AA41" s="15">
        <v>0.55430900000000005</v>
      </c>
      <c r="AB41" s="14">
        <v>1.299E-3</v>
      </c>
      <c r="AC41" s="37">
        <v>0.777582</v>
      </c>
      <c r="AD41" s="16">
        <v>1.901392</v>
      </c>
      <c r="AE41" s="16">
        <v>3.8576299999999999</v>
      </c>
      <c r="AF41" s="16">
        <f t="shared" si="7"/>
        <v>0.492891231144511</v>
      </c>
      <c r="AG41" s="12">
        <v>169.726688</v>
      </c>
      <c r="AH41" s="15">
        <v>3.0329980000000001</v>
      </c>
      <c r="AI41" s="15">
        <v>0.421736</v>
      </c>
      <c r="AJ41" s="15">
        <v>0.415657</v>
      </c>
      <c r="AK41" s="15">
        <v>0.40080500000000002</v>
      </c>
      <c r="AL41" s="37">
        <v>4.3000000000000002E-5</v>
      </c>
      <c r="AM41" s="13">
        <v>1103.2561040000001</v>
      </c>
      <c r="AN41" s="15">
        <v>0.193213</v>
      </c>
      <c r="AO41" s="15">
        <v>7.1520190000000001</v>
      </c>
      <c r="AP41" s="16">
        <v>8.9973690000000008</v>
      </c>
      <c r="AQ41" s="15">
        <v>0.144265</v>
      </c>
      <c r="AR41" s="19"/>
      <c r="AS41" s="15">
        <v>0</v>
      </c>
      <c r="AT41" s="15">
        <v>39.335307</v>
      </c>
      <c r="AU41" s="16">
        <v>0</v>
      </c>
      <c r="AV41" s="16">
        <v>40.282736999999997</v>
      </c>
      <c r="AW41" s="15">
        <v>1.020089</v>
      </c>
      <c r="AX41" s="15">
        <v>60.873235000000001</v>
      </c>
      <c r="AY41" s="16">
        <v>0</v>
      </c>
      <c r="AZ41" s="16">
        <v>65.656784000000002</v>
      </c>
      <c r="BA41" s="15">
        <v>0</v>
      </c>
      <c r="BB41" s="15">
        <v>0.491948</v>
      </c>
      <c r="BC41" s="16">
        <v>0</v>
      </c>
      <c r="BD41" s="16">
        <v>15.046982</v>
      </c>
      <c r="BE41" s="16">
        <v>11.542372</v>
      </c>
      <c r="BF41" s="16">
        <v>10.893257999999999</v>
      </c>
      <c r="BG41" s="16">
        <v>11.200227999999999</v>
      </c>
      <c r="BH41" s="15">
        <v>1.5510539999999999</v>
      </c>
      <c r="BI41" s="15">
        <v>16.255555999999999</v>
      </c>
      <c r="BJ41" s="15">
        <v>0.91960799999999998</v>
      </c>
      <c r="BK41" s="15">
        <v>0.86228199999999999</v>
      </c>
      <c r="BL41" s="15">
        <v>1.0326029999999999</v>
      </c>
      <c r="BM41" s="15">
        <v>18.328444999999999</v>
      </c>
      <c r="BN41" s="15">
        <v>3.9855000000000002E-2</v>
      </c>
      <c r="BO41" s="12">
        <v>29.079183</v>
      </c>
      <c r="BP41" s="12">
        <v>39.013845000000003</v>
      </c>
      <c r="BQ41" s="13">
        <v>0</v>
      </c>
      <c r="BR41" s="15">
        <v>77.792580999999998</v>
      </c>
      <c r="BS41" s="15">
        <v>26.512836</v>
      </c>
      <c r="BT41" s="15">
        <v>4.5574329999999996</v>
      </c>
      <c r="BU41" s="15">
        <v>35.338000999999998</v>
      </c>
      <c r="BV41" s="15">
        <v>1.6787780000000001</v>
      </c>
      <c r="BW41" s="15">
        <v>13.863223</v>
      </c>
      <c r="BX41" s="15">
        <v>0.194493</v>
      </c>
      <c r="BY41" s="15">
        <v>4.9398600000000004</v>
      </c>
      <c r="BZ41" s="15">
        <v>27.107726</v>
      </c>
      <c r="CA41" s="15">
        <v>1.9698500000000001</v>
      </c>
      <c r="CB41" s="15">
        <v>6.748119</v>
      </c>
      <c r="CC41" s="15">
        <v>3.0192060000000001</v>
      </c>
      <c r="CD41" s="15">
        <v>2.8931249999999999</v>
      </c>
      <c r="CE41" s="15">
        <v>1.2197279999999999</v>
      </c>
    </row>
    <row r="42" spans="1:83" x14ac:dyDescent="0.25">
      <c r="A42" s="6" t="s">
        <v>350</v>
      </c>
      <c r="B42" s="5" t="s">
        <v>56</v>
      </c>
      <c r="C42" s="5" t="s">
        <v>100</v>
      </c>
      <c r="D42" s="24">
        <f t="shared" si="4"/>
        <v>0.404223</v>
      </c>
      <c r="E42" s="24">
        <f t="shared" si="5"/>
        <v>2.7799999999999998E-4</v>
      </c>
      <c r="F42" s="8">
        <f t="shared" si="6"/>
        <v>0.404501</v>
      </c>
      <c r="H42" s="9">
        <v>0.74957840094191441</v>
      </c>
      <c r="I42" s="9">
        <v>0.78369508259859466</v>
      </c>
      <c r="J42" s="9">
        <v>0.58538323021031302</v>
      </c>
      <c r="K42" s="9">
        <v>0.89698456273663407</v>
      </c>
      <c r="L42" s="9">
        <v>0.71518043516712693</v>
      </c>
      <c r="M42" s="9">
        <v>0.81618169779055794</v>
      </c>
      <c r="N42" s="43"/>
      <c r="O42" s="9"/>
      <c r="P42" s="9"/>
      <c r="Q42" s="9"/>
      <c r="R42" s="9"/>
      <c r="S42" s="9"/>
      <c r="T42" s="9"/>
      <c r="U42" s="19"/>
      <c r="V42" s="14">
        <v>1.083E-3</v>
      </c>
      <c r="W42" s="16">
        <v>0.128168</v>
      </c>
      <c r="X42" s="14">
        <v>9.1600000000000004E-4</v>
      </c>
      <c r="Y42" s="16">
        <v>0.88134800000000002</v>
      </c>
      <c r="Z42" s="15">
        <v>0.42200700000000002</v>
      </c>
      <c r="AA42" s="15">
        <v>0.252718</v>
      </c>
      <c r="AB42" s="14">
        <v>9.7300000000000002E-4</v>
      </c>
      <c r="AC42" s="37">
        <v>0.634104</v>
      </c>
      <c r="AD42" s="16">
        <v>1.9320569999999999</v>
      </c>
      <c r="AE42" s="16">
        <v>2.824567</v>
      </c>
      <c r="AF42" s="16">
        <f t="shared" si="7"/>
        <v>0.68401882483226628</v>
      </c>
      <c r="AG42" s="12">
        <v>135.38558</v>
      </c>
      <c r="AH42" s="15">
        <v>3.5196399999999999</v>
      </c>
      <c r="AI42" s="15">
        <v>0.74193500000000001</v>
      </c>
      <c r="AJ42" s="15">
        <v>1.2788010000000001</v>
      </c>
      <c r="AK42" s="15">
        <v>0.404223</v>
      </c>
      <c r="AL42" s="37">
        <v>2.7799999999999998E-4</v>
      </c>
      <c r="AM42" s="13">
        <v>1846.200891</v>
      </c>
      <c r="AN42" s="15">
        <v>0.16105900000000001</v>
      </c>
      <c r="AO42" s="15">
        <v>7.4620329999999999</v>
      </c>
      <c r="AP42" s="16">
        <v>6.8536049999999999</v>
      </c>
      <c r="AQ42" s="15">
        <v>0.132387</v>
      </c>
      <c r="AR42" s="19"/>
      <c r="AS42" s="15">
        <v>0</v>
      </c>
      <c r="AT42" s="15">
        <v>27.054658</v>
      </c>
      <c r="AU42" s="16">
        <v>0</v>
      </c>
      <c r="AV42" s="16">
        <v>6.6576129999999996</v>
      </c>
      <c r="AW42" s="15">
        <v>0.45758300000000002</v>
      </c>
      <c r="AX42" s="15">
        <v>31.385234000000001</v>
      </c>
      <c r="AY42" s="16">
        <v>0</v>
      </c>
      <c r="AZ42" s="16">
        <v>55.340080999999998</v>
      </c>
      <c r="BA42" s="15">
        <v>0</v>
      </c>
      <c r="BB42" s="15">
        <v>5.271E-2</v>
      </c>
      <c r="BC42" s="16">
        <v>0</v>
      </c>
      <c r="BD42" s="16">
        <v>0</v>
      </c>
      <c r="BE42" s="16">
        <v>6.379721</v>
      </c>
      <c r="BF42" s="16">
        <v>7.3538300000000003</v>
      </c>
      <c r="BG42" s="16">
        <v>6.6879569999999999</v>
      </c>
      <c r="BH42" s="15">
        <v>1.371904</v>
      </c>
      <c r="BI42" s="15">
        <v>9.505001</v>
      </c>
      <c r="BJ42" s="15">
        <v>1.296562</v>
      </c>
      <c r="BK42" s="15">
        <v>1.6992970000000001</v>
      </c>
      <c r="BL42" s="15">
        <v>1.393489</v>
      </c>
      <c r="BM42" s="15">
        <v>10.8195</v>
      </c>
      <c r="BN42" s="15">
        <v>6.3624E-2</v>
      </c>
      <c r="BO42" s="12">
        <v>26.980402000000002</v>
      </c>
      <c r="BP42" s="12">
        <v>26.951384999999998</v>
      </c>
      <c r="BQ42" s="13">
        <v>0</v>
      </c>
      <c r="BR42" s="15">
        <v>58.879595000000002</v>
      </c>
      <c r="BS42" s="15">
        <v>14.576915</v>
      </c>
      <c r="BT42" s="15">
        <v>4.3183030000000002</v>
      </c>
      <c r="BU42" s="15">
        <v>22.4575</v>
      </c>
      <c r="BV42" s="15">
        <v>1.007533</v>
      </c>
      <c r="BW42" s="15">
        <v>7.3185000000000002</v>
      </c>
      <c r="BX42" s="15">
        <v>-0.120238</v>
      </c>
      <c r="BY42" s="15">
        <v>3.4817109999999998</v>
      </c>
      <c r="BZ42" s="15">
        <v>18.094507</v>
      </c>
      <c r="CA42" s="15">
        <v>0.72002500000000003</v>
      </c>
      <c r="CB42" s="15">
        <v>5.2316560000000001</v>
      </c>
      <c r="CC42" s="15">
        <v>3.6799110000000002</v>
      </c>
      <c r="CD42" s="15">
        <v>2.8002720000000001</v>
      </c>
      <c r="CE42" s="15">
        <v>0.61800900000000003</v>
      </c>
    </row>
    <row r="43" spans="1:83" x14ac:dyDescent="0.25">
      <c r="A43" s="6" t="s">
        <v>601</v>
      </c>
      <c r="B43" s="5" t="s">
        <v>56</v>
      </c>
      <c r="C43" s="5" t="s">
        <v>98</v>
      </c>
      <c r="D43" s="24">
        <f t="shared" si="4"/>
        <v>0.41162900000000002</v>
      </c>
      <c r="E43" s="24">
        <f t="shared" si="5"/>
        <v>5.6800000000000004E-4</v>
      </c>
      <c r="F43" s="8">
        <f t="shared" si="6"/>
        <v>0.41219700000000004</v>
      </c>
      <c r="H43" s="9">
        <v>1.4900516610337038</v>
      </c>
      <c r="I43" s="9">
        <v>1.222327598399428</v>
      </c>
      <c r="J43" s="9">
        <v>1.2607283902911581</v>
      </c>
      <c r="K43" s="9">
        <v>1.0515999347427014</v>
      </c>
      <c r="L43" s="9">
        <v>1.3411302764992474</v>
      </c>
      <c r="M43" s="9">
        <v>1.3054992058979669</v>
      </c>
      <c r="N43" s="43"/>
      <c r="O43" s="9"/>
      <c r="P43" s="9"/>
      <c r="Q43" s="9"/>
      <c r="R43" s="9"/>
      <c r="S43" s="9"/>
      <c r="T43" s="9"/>
      <c r="U43" s="19"/>
      <c r="V43" s="14">
        <v>1.338E-3</v>
      </c>
      <c r="W43" s="16">
        <v>0.108322</v>
      </c>
      <c r="X43" s="14">
        <v>1.1620000000000001E-3</v>
      </c>
      <c r="Y43" s="16">
        <v>0.437664</v>
      </c>
      <c r="Z43" s="15">
        <v>0.282306</v>
      </c>
      <c r="AA43" s="15">
        <v>0.48298099999999999</v>
      </c>
      <c r="AB43" s="14">
        <v>1.2210000000000001E-3</v>
      </c>
      <c r="AC43" s="37">
        <v>0.72035499999999997</v>
      </c>
      <c r="AD43" s="16">
        <v>2.4773369999999999</v>
      </c>
      <c r="AE43" s="16">
        <v>3.1858059999999999</v>
      </c>
      <c r="AF43" s="16">
        <f t="shared" si="7"/>
        <v>0.77761703003886617</v>
      </c>
      <c r="AG43" s="12">
        <v>155.67618200000001</v>
      </c>
      <c r="AH43" s="15">
        <v>3.2883079999999998</v>
      </c>
      <c r="AI43" s="15">
        <v>0.52250700000000005</v>
      </c>
      <c r="AJ43" s="15">
        <v>0.73819500000000005</v>
      </c>
      <c r="AK43" s="15">
        <v>0.41162900000000002</v>
      </c>
      <c r="AL43" s="37">
        <v>5.6800000000000004E-4</v>
      </c>
      <c r="AM43" s="13">
        <v>1133.6400149999999</v>
      </c>
      <c r="AN43" s="15">
        <v>0.19519</v>
      </c>
      <c r="AO43" s="15">
        <v>7.171392</v>
      </c>
      <c r="AP43" s="16">
        <v>5.2617859999999999</v>
      </c>
      <c r="AQ43" s="15">
        <v>0.121131</v>
      </c>
      <c r="AR43" s="19"/>
      <c r="AS43" s="15">
        <v>26.075585</v>
      </c>
      <c r="AT43" s="15">
        <v>28.675191000000002</v>
      </c>
      <c r="AU43" s="16">
        <v>22.414444</v>
      </c>
      <c r="AV43" s="16">
        <v>34.821618999999998</v>
      </c>
      <c r="AW43" s="15">
        <v>0.87612699999999999</v>
      </c>
      <c r="AX43" s="15">
        <v>49.540697000000002</v>
      </c>
      <c r="AY43" s="16">
        <v>46.886074999999998</v>
      </c>
      <c r="AZ43" s="16">
        <v>59.202922000000001</v>
      </c>
      <c r="BA43" s="15">
        <v>1.726712</v>
      </c>
      <c r="BB43" s="15">
        <v>0.41106900000000002</v>
      </c>
      <c r="BC43" s="16">
        <v>3.9957569999999998</v>
      </c>
      <c r="BD43" s="16">
        <v>1.6220589999999999</v>
      </c>
      <c r="BE43" s="16">
        <v>4.4313520000000004</v>
      </c>
      <c r="BF43" s="16">
        <v>10.575421</v>
      </c>
      <c r="BG43" s="16">
        <v>9.8525449999999992</v>
      </c>
      <c r="BH43" s="15">
        <v>1.2675689999999999</v>
      </c>
      <c r="BI43" s="15">
        <v>8.5045009999999994</v>
      </c>
      <c r="BJ43" s="15">
        <v>0.66961000000000004</v>
      </c>
      <c r="BK43" s="15">
        <v>0.57978600000000002</v>
      </c>
      <c r="BL43" s="15">
        <v>0.58011199999999996</v>
      </c>
      <c r="BM43" s="15">
        <v>18.848001</v>
      </c>
      <c r="BN43" s="15">
        <v>2.9000000000000001E-2</v>
      </c>
      <c r="BO43" s="12">
        <v>22.049385000000001</v>
      </c>
      <c r="BP43" s="12">
        <v>35.076203999999997</v>
      </c>
      <c r="BQ43" s="13">
        <v>612.24234999999999</v>
      </c>
      <c r="BR43" s="15">
        <v>65.497210999999993</v>
      </c>
      <c r="BS43" s="15">
        <v>21.474215999999998</v>
      </c>
      <c r="BT43" s="15">
        <v>3.6282700000000001</v>
      </c>
      <c r="BU43" s="15">
        <v>22.942001000000001</v>
      </c>
      <c r="BV43" s="15">
        <v>1.252796</v>
      </c>
      <c r="BW43" s="15">
        <v>18.748000999999999</v>
      </c>
      <c r="BX43" s="15">
        <v>8.4760000000000002E-2</v>
      </c>
      <c r="BY43" s="15">
        <v>6.3643669999999997</v>
      </c>
      <c r="BZ43" s="15">
        <v>23.082944999999999</v>
      </c>
      <c r="CA43" s="15">
        <v>1.360562</v>
      </c>
      <c r="CB43" s="15">
        <v>4.9576599999999997</v>
      </c>
      <c r="CC43" s="15">
        <v>2.919705</v>
      </c>
      <c r="CD43" s="15">
        <v>2.3853200000000001</v>
      </c>
      <c r="CE43" s="15">
        <v>0.86426700000000001</v>
      </c>
    </row>
    <row r="44" spans="1:83" x14ac:dyDescent="0.25">
      <c r="A44" s="6" t="s">
        <v>471</v>
      </c>
      <c r="B44" s="5" t="s">
        <v>56</v>
      </c>
      <c r="C44" s="10" t="s">
        <v>98</v>
      </c>
      <c r="D44" s="24">
        <f t="shared" si="4"/>
        <v>0.41370299999999999</v>
      </c>
      <c r="E44" s="24">
        <f t="shared" si="5"/>
        <v>2.13E-4</v>
      </c>
      <c r="F44" s="8">
        <f t="shared" si="6"/>
        <v>0.41391600000000001</v>
      </c>
      <c r="H44" s="9">
        <v>0.76671027316729401</v>
      </c>
      <c r="I44" s="9">
        <v>0.99200702684962949</v>
      </c>
      <c r="J44" s="9">
        <v>1.2340492735074005</v>
      </c>
      <c r="K44" s="9">
        <v>1.1872173128527082</v>
      </c>
      <c r="L44" s="9">
        <v>1.0102109503965628</v>
      </c>
      <c r="M44" s="9">
        <v>0.87103989362889578</v>
      </c>
      <c r="N44" s="43"/>
      <c r="O44" s="9"/>
      <c r="P44" s="9"/>
      <c r="Q44" s="9"/>
      <c r="R44" s="9"/>
      <c r="S44" s="9"/>
      <c r="T44" s="9"/>
      <c r="U44" s="19"/>
      <c r="V44" s="14">
        <v>1.3979999999999999E-3</v>
      </c>
      <c r="W44" s="16">
        <v>0.10621</v>
      </c>
      <c r="X44" s="14">
        <v>1.2210000000000001E-3</v>
      </c>
      <c r="Y44" s="16">
        <v>0.22012499999999999</v>
      </c>
      <c r="Z44" s="15">
        <v>0.25448900000000002</v>
      </c>
      <c r="AA44" s="15">
        <v>0.51834199999999997</v>
      </c>
      <c r="AB44" s="14">
        <v>1.2800000000000001E-3</v>
      </c>
      <c r="AC44" s="37">
        <v>0.73197500000000004</v>
      </c>
      <c r="AD44" s="16">
        <v>2.5271469999999998</v>
      </c>
      <c r="AE44" s="16">
        <v>3.1830310000000002</v>
      </c>
      <c r="AF44" s="16">
        <f t="shared" si="7"/>
        <v>0.7939435713946863</v>
      </c>
      <c r="AG44" s="12">
        <v>156.815575</v>
      </c>
      <c r="AH44" s="15">
        <v>3.2830710000000001</v>
      </c>
      <c r="AI44" s="15">
        <v>0.51648499999999997</v>
      </c>
      <c r="AJ44" s="15">
        <v>0.67841799999999997</v>
      </c>
      <c r="AK44" s="15">
        <v>0.41370299999999999</v>
      </c>
      <c r="AL44" s="37">
        <v>2.13E-4</v>
      </c>
      <c r="AM44" s="13">
        <v>1110.1429439999999</v>
      </c>
      <c r="AN44" s="15">
        <v>0.195245</v>
      </c>
      <c r="AO44" s="15">
        <v>7.1331579999999999</v>
      </c>
      <c r="AP44" s="16">
        <v>5.7341930000000003</v>
      </c>
      <c r="AQ44" s="15">
        <v>0.12396</v>
      </c>
      <c r="AR44" s="19"/>
      <c r="AS44" s="15">
        <v>0</v>
      </c>
      <c r="AT44" s="15">
        <v>29.303872999999999</v>
      </c>
      <c r="AU44" s="16">
        <v>0</v>
      </c>
      <c r="AV44" s="16">
        <v>35.935543000000003</v>
      </c>
      <c r="AW44" s="15">
        <v>0.86366799999999999</v>
      </c>
      <c r="AX44" s="15">
        <v>47.218238999999997</v>
      </c>
      <c r="AY44" s="16">
        <v>0</v>
      </c>
      <c r="AZ44" s="16">
        <v>61.281610999999998</v>
      </c>
      <c r="BA44" s="15">
        <v>0</v>
      </c>
      <c r="BB44" s="15">
        <v>0.42653099999999999</v>
      </c>
      <c r="BC44" s="16">
        <v>0</v>
      </c>
      <c r="BD44" s="16">
        <v>3.0640580000000002</v>
      </c>
      <c r="BE44" s="16">
        <v>0.35640899999999998</v>
      </c>
      <c r="BF44" s="16">
        <v>10.541302999999999</v>
      </c>
      <c r="BG44" s="16">
        <v>10.129348999999999</v>
      </c>
      <c r="BH44" s="15">
        <v>1.295161</v>
      </c>
      <c r="BI44" s="15">
        <v>12.244</v>
      </c>
      <c r="BJ44" s="15">
        <v>0.70406100000000005</v>
      </c>
      <c r="BK44" s="15">
        <v>0.63262099999999999</v>
      </c>
      <c r="BL44" s="15">
        <v>0.64155399999999996</v>
      </c>
      <c r="BM44" s="15">
        <v>16.667002</v>
      </c>
      <c r="BN44" s="15">
        <v>2.3266999999999999E-2</v>
      </c>
      <c r="BO44" s="12">
        <v>25.328603999999999</v>
      </c>
      <c r="BP44" s="12">
        <v>35.561625999999997</v>
      </c>
      <c r="BQ44" s="13">
        <v>0</v>
      </c>
      <c r="BR44" s="15">
        <v>66.764183000000003</v>
      </c>
      <c r="BS44" s="15">
        <v>21.684677000000001</v>
      </c>
      <c r="BT44" s="15">
        <v>3.7804730000000002</v>
      </c>
      <c r="BU44" s="15">
        <v>23.728000999999999</v>
      </c>
      <c r="BV44" s="15">
        <v>1.295822</v>
      </c>
      <c r="BW44" s="15">
        <v>16.587</v>
      </c>
      <c r="BX44" s="15">
        <v>0.10369</v>
      </c>
      <c r="BY44" s="15">
        <v>5.4877339999999997</v>
      </c>
      <c r="BZ44" s="15">
        <v>23.894317000000001</v>
      </c>
      <c r="CA44" s="15">
        <v>1.4973700000000001</v>
      </c>
      <c r="CB44" s="15">
        <v>5.1017700000000001</v>
      </c>
      <c r="CC44" s="15">
        <v>2.7279</v>
      </c>
      <c r="CD44" s="15">
        <v>2.3960029999999999</v>
      </c>
      <c r="CE44" s="15">
        <v>0.91507700000000003</v>
      </c>
    </row>
    <row r="45" spans="1:83" x14ac:dyDescent="0.25">
      <c r="A45" s="6" t="s">
        <v>673</v>
      </c>
      <c r="B45" s="5" t="s">
        <v>56</v>
      </c>
      <c r="C45" s="5" t="s">
        <v>87</v>
      </c>
      <c r="D45" s="24">
        <f t="shared" si="4"/>
        <v>0.41535499999999997</v>
      </c>
      <c r="E45" s="24">
        <f t="shared" si="5"/>
        <v>8.5000000000000006E-5</v>
      </c>
      <c r="F45" s="8">
        <f t="shared" si="6"/>
        <v>0.41543999999999998</v>
      </c>
      <c r="H45" s="9">
        <v>1.6344885054824672</v>
      </c>
      <c r="I45" s="9">
        <v>1.5813125361556439</v>
      </c>
      <c r="J45" s="9">
        <v>1.4929496206108726</v>
      </c>
      <c r="K45" s="9">
        <v>1.2726883975043339</v>
      </c>
      <c r="L45" s="9">
        <v>1.5894601497309973</v>
      </c>
      <c r="M45" s="9">
        <v>1.2784500208037286</v>
      </c>
      <c r="N45" s="43"/>
      <c r="O45" s="9"/>
      <c r="P45" s="9"/>
      <c r="Q45" s="9"/>
      <c r="R45" s="9"/>
      <c r="S45" s="9"/>
      <c r="T45" s="9"/>
      <c r="U45" s="19"/>
      <c r="V45" s="14">
        <v>1.565E-3</v>
      </c>
      <c r="W45" s="16">
        <v>0.10240299999999999</v>
      </c>
      <c r="X45" s="14">
        <v>1.343E-3</v>
      </c>
      <c r="Y45" s="16">
        <v>2.1396999999999999E-2</v>
      </c>
      <c r="Z45" s="15">
        <v>0.25094699999999998</v>
      </c>
      <c r="AA45" s="15">
        <v>0.58600799999999997</v>
      </c>
      <c r="AB45" s="14">
        <v>1.4170000000000001E-3</v>
      </c>
      <c r="AC45" s="37">
        <v>0.76097400000000004</v>
      </c>
      <c r="AD45" s="16">
        <v>1.8883099999999999</v>
      </c>
      <c r="AE45" s="16">
        <v>3.4080020000000002</v>
      </c>
      <c r="AF45" s="16">
        <f t="shared" si="7"/>
        <v>0.55408124760490163</v>
      </c>
      <c r="AG45" s="12">
        <v>163.34098499999999</v>
      </c>
      <c r="AH45" s="15">
        <v>3.4939979999999999</v>
      </c>
      <c r="AI45" s="15">
        <v>0.542134</v>
      </c>
      <c r="AJ45" s="15">
        <v>0.93491299999999999</v>
      </c>
      <c r="AK45" s="15">
        <v>0.41535499999999997</v>
      </c>
      <c r="AL45" s="37">
        <v>8.5000000000000006E-5</v>
      </c>
      <c r="AM45" s="13">
        <v>1489.076538</v>
      </c>
      <c r="AN45" s="15">
        <v>0.20463300000000001</v>
      </c>
      <c r="AO45" s="15">
        <v>7.2260790000000004</v>
      </c>
      <c r="AP45" s="16">
        <v>8.3737759999999994</v>
      </c>
      <c r="AQ45" s="15">
        <v>0.157916</v>
      </c>
      <c r="AR45" s="19"/>
      <c r="AS45" s="15">
        <v>0</v>
      </c>
      <c r="AT45" s="15">
        <v>21.320841000000001</v>
      </c>
      <c r="AU45" s="16">
        <v>0</v>
      </c>
      <c r="AV45" s="16">
        <v>17.865534</v>
      </c>
      <c r="AW45" s="15">
        <v>0.124682</v>
      </c>
      <c r="AX45" s="15">
        <v>40.812403000000003</v>
      </c>
      <c r="AY45" s="16">
        <v>0</v>
      </c>
      <c r="AZ45" s="16">
        <v>73.189414999999997</v>
      </c>
      <c r="BA45" s="15">
        <v>0</v>
      </c>
      <c r="BB45" s="15">
        <v>7.2836999999999999E-2</v>
      </c>
      <c r="BC45" s="16">
        <v>0</v>
      </c>
      <c r="BD45" s="16">
        <v>2.04474</v>
      </c>
      <c r="BE45" s="16">
        <v>0</v>
      </c>
      <c r="BF45" s="16">
        <v>6.6079629999999998</v>
      </c>
      <c r="BG45" s="16">
        <v>6.8327220000000004</v>
      </c>
      <c r="BH45" s="15">
        <v>1.2633779999999999</v>
      </c>
      <c r="BI45" s="15">
        <v>5.7960000000000003</v>
      </c>
      <c r="BJ45" s="15">
        <v>1.118104</v>
      </c>
      <c r="BK45" s="15">
        <v>0.75949100000000003</v>
      </c>
      <c r="BL45" s="15">
        <v>1.439068</v>
      </c>
      <c r="BM45" s="15">
        <v>12.676800999999999</v>
      </c>
      <c r="BN45" s="15">
        <v>-0.18270400000000001</v>
      </c>
      <c r="BO45" s="12">
        <v>25.721743</v>
      </c>
      <c r="BP45" s="12">
        <v>28.810071000000001</v>
      </c>
      <c r="BQ45" s="13">
        <v>0</v>
      </c>
      <c r="BR45" s="15">
        <v>58.604745999999999</v>
      </c>
      <c r="BS45" s="15">
        <v>15.164645</v>
      </c>
      <c r="BT45" s="15">
        <v>4.0874829999999998</v>
      </c>
      <c r="BU45" s="15">
        <v>15.367801</v>
      </c>
      <c r="BV45" s="15">
        <v>0.74379200000000001</v>
      </c>
      <c r="BW45" s="15">
        <v>5.5171999999999999</v>
      </c>
      <c r="BX45" s="15">
        <v>-0.130575</v>
      </c>
      <c r="BY45" s="15">
        <v>2.9612609999999999</v>
      </c>
      <c r="BZ45" s="15">
        <v>19.339991000000001</v>
      </c>
      <c r="CA45" s="15">
        <v>1.008038</v>
      </c>
      <c r="CB45" s="15">
        <v>4.6877930000000001</v>
      </c>
      <c r="CC45" s="15">
        <v>3.412595</v>
      </c>
      <c r="CD45" s="15">
        <v>2.4059810000000001</v>
      </c>
      <c r="CE45" s="15">
        <v>0.58143500000000004</v>
      </c>
    </row>
    <row r="46" spans="1:83" x14ac:dyDescent="0.25">
      <c r="A46" s="6" t="s">
        <v>505</v>
      </c>
      <c r="B46" s="5" t="s">
        <v>56</v>
      </c>
      <c r="C46" s="5" t="s">
        <v>98</v>
      </c>
      <c r="D46" s="24">
        <f t="shared" si="4"/>
        <v>0.416184</v>
      </c>
      <c r="E46" s="24">
        <f t="shared" si="5"/>
        <v>1.7100000000000001E-4</v>
      </c>
      <c r="F46" s="8">
        <f t="shared" si="6"/>
        <v>0.41635499999999998</v>
      </c>
      <c r="H46" s="9">
        <v>0.49791876833165793</v>
      </c>
      <c r="I46" s="9">
        <v>1.3597342216525217</v>
      </c>
      <c r="J46" s="9">
        <v>1.3135603221787706</v>
      </c>
      <c r="K46" s="9">
        <v>1.2460525568685692</v>
      </c>
      <c r="L46" s="9">
        <v>1.0704371933726038</v>
      </c>
      <c r="M46" s="9">
        <v>0.87938899314520624</v>
      </c>
      <c r="N46" s="43"/>
      <c r="O46" s="9"/>
      <c r="P46" s="9"/>
      <c r="Q46" s="9"/>
      <c r="R46" s="9"/>
      <c r="S46" s="9"/>
      <c r="T46" s="9"/>
      <c r="U46" s="19"/>
      <c r="V46" s="14">
        <v>1.413E-3</v>
      </c>
      <c r="W46" s="16">
        <v>0.10538</v>
      </c>
      <c r="X46" s="14">
        <v>1.237E-3</v>
      </c>
      <c r="Y46" s="16">
        <v>0.18657399999999999</v>
      </c>
      <c r="Z46" s="15">
        <v>0.24807799999999999</v>
      </c>
      <c r="AA46" s="15">
        <v>0.52809200000000001</v>
      </c>
      <c r="AB46" s="14">
        <v>1.2960000000000001E-3</v>
      </c>
      <c r="AC46" s="37">
        <v>0.74049100000000001</v>
      </c>
      <c r="AD46" s="16">
        <v>2.54758</v>
      </c>
      <c r="AE46" s="16">
        <v>3.1539549999999998</v>
      </c>
      <c r="AF46" s="16">
        <f t="shared" si="7"/>
        <v>0.80774139136417611</v>
      </c>
      <c r="AG46" s="12">
        <v>157.07834199999999</v>
      </c>
      <c r="AH46" s="15">
        <v>3.2774220000000001</v>
      </c>
      <c r="AI46" s="15">
        <v>0.51096299999999995</v>
      </c>
      <c r="AJ46" s="15">
        <v>0.667134</v>
      </c>
      <c r="AK46" s="15">
        <v>0.416184</v>
      </c>
      <c r="AL46" s="37">
        <v>1.7100000000000001E-4</v>
      </c>
      <c r="AM46" s="13">
        <v>1260.2301030000001</v>
      </c>
      <c r="AN46" s="15">
        <v>0.19104699999999999</v>
      </c>
      <c r="AO46" s="15">
        <v>7.2577889999999998</v>
      </c>
      <c r="AP46" s="16">
        <v>6.0931689999999996</v>
      </c>
      <c r="AQ46" s="15">
        <v>0.123901</v>
      </c>
      <c r="AR46" s="19"/>
      <c r="AS46" s="15">
        <v>0</v>
      </c>
      <c r="AT46" s="15">
        <v>29.557176999999999</v>
      </c>
      <c r="AU46" s="16">
        <v>0</v>
      </c>
      <c r="AV46" s="16">
        <v>39.292580000000001</v>
      </c>
      <c r="AW46" s="15">
        <v>0.86713200000000001</v>
      </c>
      <c r="AX46" s="15">
        <v>46.671959000000001</v>
      </c>
      <c r="AY46" s="16">
        <v>0</v>
      </c>
      <c r="AZ46" s="16">
        <v>61.874881999999999</v>
      </c>
      <c r="BA46" s="15">
        <v>0</v>
      </c>
      <c r="BB46" s="15">
        <v>0.432616</v>
      </c>
      <c r="BC46" s="16">
        <v>0</v>
      </c>
      <c r="BD46" s="16">
        <v>5.0141910000000003</v>
      </c>
      <c r="BE46" s="16">
        <v>1.2711920000000001</v>
      </c>
      <c r="BF46" s="16">
        <v>10.855686</v>
      </c>
      <c r="BG46" s="16">
        <v>10.198186</v>
      </c>
      <c r="BH46" s="15">
        <v>1.3169150000000001</v>
      </c>
      <c r="BI46" s="15">
        <v>12.76</v>
      </c>
      <c r="BJ46" s="15">
        <v>0.72065999999999997</v>
      </c>
      <c r="BK46" s="15">
        <v>0.66692200000000001</v>
      </c>
      <c r="BL46" s="15">
        <v>0.68655900000000003</v>
      </c>
      <c r="BM46" s="15">
        <v>18.082001000000002</v>
      </c>
      <c r="BN46" s="15">
        <v>2.3171000000000001E-2</v>
      </c>
      <c r="BO46" s="12">
        <v>26.258120999999999</v>
      </c>
      <c r="BP46" s="12">
        <v>34.872447999999999</v>
      </c>
      <c r="BQ46" s="13">
        <v>0</v>
      </c>
      <c r="BR46" s="15">
        <v>66.320235999999994</v>
      </c>
      <c r="BS46" s="15">
        <v>22.517589000000001</v>
      </c>
      <c r="BT46" s="15">
        <v>3.8278989999999999</v>
      </c>
      <c r="BU46" s="15">
        <v>24.443000999999999</v>
      </c>
      <c r="BV46" s="15">
        <v>1.312589</v>
      </c>
      <c r="BW46" s="15">
        <v>16.715</v>
      </c>
      <c r="BX46" s="15">
        <v>0.123444</v>
      </c>
      <c r="BY46" s="15">
        <v>5.089378</v>
      </c>
      <c r="BZ46" s="15">
        <v>22.620470000000001</v>
      </c>
      <c r="CA46" s="15">
        <v>1.5178389999999999</v>
      </c>
      <c r="CB46" s="15">
        <v>5.3087629999999999</v>
      </c>
      <c r="CC46" s="15">
        <v>2.7005309999999998</v>
      </c>
      <c r="CD46" s="15">
        <v>2.4138929999999998</v>
      </c>
      <c r="CE46" s="15">
        <v>0.93614399999999998</v>
      </c>
    </row>
    <row r="47" spans="1:83" x14ac:dyDescent="0.25">
      <c r="A47" s="6" t="s">
        <v>165</v>
      </c>
      <c r="B47" s="5" t="s">
        <v>51</v>
      </c>
      <c r="C47" s="5" t="s">
        <v>76</v>
      </c>
      <c r="D47" s="24">
        <f t="shared" si="4"/>
        <v>0.43647599999999998</v>
      </c>
      <c r="E47" s="24">
        <f t="shared" si="5"/>
        <v>2.12E-4</v>
      </c>
      <c r="F47" s="8">
        <f t="shared" si="6"/>
        <v>0.43668799999999997</v>
      </c>
      <c r="H47" s="9">
        <v>1.1652173420441077</v>
      </c>
      <c r="I47" s="9">
        <v>1.1215579029214406</v>
      </c>
      <c r="J47" s="9">
        <v>1.4906371953496378</v>
      </c>
      <c r="K47" s="9">
        <v>1.0248344999362713</v>
      </c>
      <c r="L47" s="9">
        <v>1.2751185156256604</v>
      </c>
      <c r="M47" s="9">
        <v>1.2736585358591281</v>
      </c>
      <c r="N47" s="43"/>
      <c r="O47" s="9"/>
      <c r="P47" s="9"/>
      <c r="Q47" s="9"/>
      <c r="R47" s="9"/>
      <c r="S47" s="9"/>
      <c r="T47" s="9"/>
      <c r="U47" s="19"/>
      <c r="V47" s="14">
        <v>1.382E-3</v>
      </c>
      <c r="W47" s="16">
        <v>0.10591399999999999</v>
      </c>
      <c r="X47" s="14">
        <v>1.181E-3</v>
      </c>
      <c r="Y47" s="16">
        <v>4.1305000000000001E-2</v>
      </c>
      <c r="Z47" s="15">
        <v>0.28806399999999999</v>
      </c>
      <c r="AA47" s="15">
        <v>0.50289399999999995</v>
      </c>
      <c r="AB47" s="14">
        <v>1.248E-3</v>
      </c>
      <c r="AC47" s="37">
        <v>0.72458999999999996</v>
      </c>
      <c r="AD47" s="16">
        <v>1.9858100000000001</v>
      </c>
      <c r="AE47" s="16">
        <v>3.797774</v>
      </c>
      <c r="AF47" s="16">
        <f t="shared" si="7"/>
        <v>0.52288788116407137</v>
      </c>
      <c r="AG47" s="12">
        <v>167.86116799999999</v>
      </c>
      <c r="AH47" s="15">
        <v>3.2694779999999999</v>
      </c>
      <c r="AI47" s="15">
        <v>0.51609499999999997</v>
      </c>
      <c r="AJ47" s="15">
        <v>0.788609</v>
      </c>
      <c r="AK47" s="15">
        <v>0.43647599999999998</v>
      </c>
      <c r="AL47" s="37">
        <v>2.12E-4</v>
      </c>
      <c r="AM47" s="13">
        <v>1456.4619949999999</v>
      </c>
      <c r="AN47" s="15">
        <v>0.18021699999999999</v>
      </c>
      <c r="AO47" s="15">
        <v>7.292135</v>
      </c>
      <c r="AP47" s="16">
        <v>9.2940919999999991</v>
      </c>
      <c r="AQ47" s="15">
        <v>0.149501</v>
      </c>
      <c r="AR47" s="19"/>
      <c r="AS47" s="15">
        <v>37.856864999999999</v>
      </c>
      <c r="AT47" s="15">
        <v>44.460382000000003</v>
      </c>
      <c r="AU47" s="16">
        <v>16.026009999999999</v>
      </c>
      <c r="AV47" s="16">
        <v>40.213222999999999</v>
      </c>
      <c r="AW47" s="15">
        <v>1.0322249999999999</v>
      </c>
      <c r="AX47" s="15">
        <v>75.319682</v>
      </c>
      <c r="AY47" s="16">
        <v>52.263066999999999</v>
      </c>
      <c r="AZ47" s="16">
        <v>94.374813000000003</v>
      </c>
      <c r="BA47" s="15">
        <v>2.3098909999999999</v>
      </c>
      <c r="BB47" s="15">
        <v>0.53306100000000001</v>
      </c>
      <c r="BC47" s="16">
        <v>6.3741000000000003</v>
      </c>
      <c r="BD47" s="16">
        <v>12.569557</v>
      </c>
      <c r="BE47" s="16">
        <v>9.1201109999999996</v>
      </c>
      <c r="BF47" s="16">
        <v>9.4066589999999994</v>
      </c>
      <c r="BG47" s="16">
        <v>10.069205</v>
      </c>
      <c r="BH47" s="15">
        <v>1.451505</v>
      </c>
      <c r="BI47" s="15">
        <v>20.104001</v>
      </c>
      <c r="BJ47" s="15">
        <v>1.3192790000000001</v>
      </c>
      <c r="BK47" s="15">
        <v>0.95835800000000004</v>
      </c>
      <c r="BL47" s="15">
        <v>1.5457240000000001</v>
      </c>
      <c r="BM47" s="15">
        <v>17.957668000000002</v>
      </c>
      <c r="BN47" s="15">
        <v>-7.0630999999999999E-2</v>
      </c>
      <c r="BO47" s="12">
        <v>30.702538000000001</v>
      </c>
      <c r="BP47" s="12">
        <v>30.999063</v>
      </c>
      <c r="BQ47" s="13">
        <v>829.29373199999998</v>
      </c>
      <c r="BR47" s="15">
        <v>76.927843999999993</v>
      </c>
      <c r="BS47" s="15">
        <v>22.150607000000001</v>
      </c>
      <c r="BT47" s="15">
        <v>4.4572960000000004</v>
      </c>
      <c r="BU47" s="15">
        <v>25.916335</v>
      </c>
      <c r="BV47" s="15">
        <v>1.3378049999999999</v>
      </c>
      <c r="BW47" s="15">
        <v>9.5396669999999997</v>
      </c>
      <c r="BX47" s="15">
        <v>9.3936000000000006E-2</v>
      </c>
      <c r="BY47" s="15">
        <v>4.2148190000000003</v>
      </c>
      <c r="BZ47" s="15">
        <v>28.939737999999998</v>
      </c>
      <c r="CA47" s="15">
        <v>1.7296830000000001</v>
      </c>
      <c r="CB47" s="15">
        <v>6.7068979999999998</v>
      </c>
      <c r="CC47" s="15">
        <v>3.1676220000000002</v>
      </c>
      <c r="CD47" s="15">
        <v>2.9344299999999999</v>
      </c>
      <c r="CE47" s="15">
        <v>1.1959230000000001</v>
      </c>
    </row>
    <row r="48" spans="1:83" x14ac:dyDescent="0.25">
      <c r="A48" s="6" t="s">
        <v>205</v>
      </c>
      <c r="B48" s="5" t="s">
        <v>56</v>
      </c>
      <c r="C48" s="5" t="s">
        <v>98</v>
      </c>
      <c r="D48" s="24">
        <f t="shared" si="4"/>
        <v>0.457181</v>
      </c>
      <c r="E48" s="24">
        <f t="shared" si="5"/>
        <v>4.1100000000000002E-4</v>
      </c>
      <c r="F48" s="8">
        <f t="shared" si="6"/>
        <v>0.457592</v>
      </c>
      <c r="H48" s="9">
        <v>2.3277081707936622</v>
      </c>
      <c r="I48" s="9">
        <v>1.5382993375897756</v>
      </c>
      <c r="J48" s="9">
        <v>1.7190627652070329</v>
      </c>
      <c r="K48" s="9">
        <v>1.1420833514825919</v>
      </c>
      <c r="L48" s="9">
        <v>1.8852662120744985</v>
      </c>
      <c r="M48" s="9">
        <v>1.6897835536782004</v>
      </c>
      <c r="N48" s="43"/>
      <c r="O48" s="9"/>
      <c r="P48" s="9"/>
      <c r="Q48" s="9"/>
      <c r="R48" s="9"/>
      <c r="S48" s="9"/>
      <c r="T48" s="9"/>
      <c r="U48" s="19"/>
      <c r="V48" s="14">
        <v>1.323E-3</v>
      </c>
      <c r="W48" s="16">
        <v>0.111628</v>
      </c>
      <c r="X48" s="14">
        <v>1.147E-3</v>
      </c>
      <c r="Y48" s="16">
        <v>0.30698399999999998</v>
      </c>
      <c r="Z48" s="15">
        <v>0.28094799999999998</v>
      </c>
      <c r="AA48" s="15">
        <v>0.46622000000000002</v>
      </c>
      <c r="AB48" s="14">
        <v>1.206E-3</v>
      </c>
      <c r="AC48" s="37">
        <v>0.70341799999999999</v>
      </c>
      <c r="AD48" s="16">
        <v>2.5489299999999999</v>
      </c>
      <c r="AE48" s="16">
        <v>3.1475409999999999</v>
      </c>
      <c r="AF48" s="16">
        <f t="shared" si="7"/>
        <v>0.8098162978655401</v>
      </c>
      <c r="AG48" s="12">
        <v>160.67149000000001</v>
      </c>
      <c r="AH48" s="15">
        <v>3.2841149999999999</v>
      </c>
      <c r="AI48" s="15">
        <v>0.52179799999999998</v>
      </c>
      <c r="AJ48" s="15">
        <v>0.69658600000000004</v>
      </c>
      <c r="AK48" s="15">
        <v>0.457181</v>
      </c>
      <c r="AL48" s="37">
        <v>4.1100000000000002E-4</v>
      </c>
      <c r="AM48" s="13">
        <v>1116.151147</v>
      </c>
      <c r="AN48" s="15">
        <v>0.197659</v>
      </c>
      <c r="AO48" s="15">
        <v>7.1575290000000003</v>
      </c>
      <c r="AP48" s="16">
        <v>5.5038159999999996</v>
      </c>
      <c r="AQ48" s="15">
        <v>0.12388100000000001</v>
      </c>
      <c r="AR48" s="19"/>
      <c r="AS48" s="15">
        <v>26.63363</v>
      </c>
      <c r="AT48" s="15">
        <v>29.106112</v>
      </c>
      <c r="AU48" s="16">
        <v>22.502220000000001</v>
      </c>
      <c r="AV48" s="16">
        <v>35.232396999999999</v>
      </c>
      <c r="AW48" s="15">
        <v>0.88436300000000001</v>
      </c>
      <c r="AX48" s="15">
        <v>49.840387999999997</v>
      </c>
      <c r="AY48" s="16">
        <v>46.771436999999999</v>
      </c>
      <c r="AZ48" s="16">
        <v>60.342548000000001</v>
      </c>
      <c r="BA48" s="15">
        <v>1.7307900000000001</v>
      </c>
      <c r="BB48" s="15">
        <v>0.42055799999999999</v>
      </c>
      <c r="BC48" s="16">
        <v>4.3215180000000002</v>
      </c>
      <c r="BD48" s="16">
        <v>2.1069979999999999</v>
      </c>
      <c r="BE48" s="16">
        <v>2.3475480000000002</v>
      </c>
      <c r="BF48" s="16">
        <v>10.493677</v>
      </c>
      <c r="BG48" s="16">
        <v>10.013621000000001</v>
      </c>
      <c r="BH48" s="15">
        <v>1.278286</v>
      </c>
      <c r="BI48" s="15">
        <v>10.767201</v>
      </c>
      <c r="BJ48" s="15">
        <v>0.68689800000000001</v>
      </c>
      <c r="BK48" s="15">
        <v>0.58819100000000002</v>
      </c>
      <c r="BL48" s="15">
        <v>0.61696899999999999</v>
      </c>
      <c r="BM48" s="15">
        <v>17.641400999999998</v>
      </c>
      <c r="BN48" s="15">
        <v>2.8687000000000001E-2</v>
      </c>
      <c r="BO48" s="12">
        <v>23.31231</v>
      </c>
      <c r="BP48" s="12">
        <v>35.861269</v>
      </c>
      <c r="BQ48" s="13">
        <v>645.08389299999999</v>
      </c>
      <c r="BR48" s="15">
        <v>66.935807999999994</v>
      </c>
      <c r="BS48" s="15">
        <v>21.225767999999999</v>
      </c>
      <c r="BT48" s="15">
        <v>3.7051479999999999</v>
      </c>
      <c r="BU48" s="15">
        <v>23.581602</v>
      </c>
      <c r="BV48" s="15">
        <v>1.2796970000000001</v>
      </c>
      <c r="BW48" s="15">
        <v>17.341401000000001</v>
      </c>
      <c r="BX48" s="15">
        <v>9.0810000000000002E-2</v>
      </c>
      <c r="BY48" s="15">
        <v>6.6447370000000001</v>
      </c>
      <c r="BZ48" s="15">
        <v>24.837575000000001</v>
      </c>
      <c r="CA48" s="15">
        <v>1.4534739999999999</v>
      </c>
      <c r="CB48" s="15">
        <v>5.0512620000000004</v>
      </c>
      <c r="CC48" s="15">
        <v>2.871648</v>
      </c>
      <c r="CD48" s="15">
        <v>2.4062950000000001</v>
      </c>
      <c r="CE48" s="15">
        <v>0.89000699999999999</v>
      </c>
    </row>
    <row r="49" spans="1:83" x14ac:dyDescent="0.25">
      <c r="A49" s="6" t="s">
        <v>517</v>
      </c>
      <c r="B49" s="5" t="s">
        <v>56</v>
      </c>
      <c r="C49" s="5" t="s">
        <v>105</v>
      </c>
      <c r="D49" s="24">
        <f t="shared" si="4"/>
        <v>0.46117399999999997</v>
      </c>
      <c r="E49" s="24">
        <f t="shared" si="5"/>
        <v>2.7900000000000001E-4</v>
      </c>
      <c r="F49" s="8">
        <f t="shared" si="6"/>
        <v>0.46145299999999995</v>
      </c>
      <c r="H49" s="9">
        <v>1.156212807097478</v>
      </c>
      <c r="I49" s="9">
        <v>1.2320191477233466</v>
      </c>
      <c r="J49" s="9">
        <v>0.88675495963554718</v>
      </c>
      <c r="K49" s="9">
        <v>1.1364888082353348</v>
      </c>
      <c r="L49" s="9">
        <v>1.1055978396781851</v>
      </c>
      <c r="M49" s="9">
        <v>0.99583689754543159</v>
      </c>
      <c r="N49" s="43"/>
      <c r="O49" s="9"/>
      <c r="P49" s="9"/>
      <c r="Q49" s="9"/>
      <c r="R49" s="9"/>
      <c r="S49" s="9"/>
      <c r="T49" s="9"/>
      <c r="U49" s="19"/>
      <c r="V49" s="14">
        <v>1.111E-3</v>
      </c>
      <c r="W49" s="16">
        <v>0.12767000000000001</v>
      </c>
      <c r="X49" s="14">
        <v>9.3700000000000001E-4</v>
      </c>
      <c r="Y49" s="16">
        <v>0.62592000000000003</v>
      </c>
      <c r="Z49" s="15">
        <v>0.39661999999999997</v>
      </c>
      <c r="AA49" s="15">
        <v>0.27244499999999999</v>
      </c>
      <c r="AB49" s="14">
        <v>9.9500000000000001E-4</v>
      </c>
      <c r="AC49" s="37">
        <v>0.63203699999999996</v>
      </c>
      <c r="AD49" s="16">
        <v>1.943702</v>
      </c>
      <c r="AE49" s="16">
        <v>3.1895199999999999</v>
      </c>
      <c r="AF49" s="16">
        <f t="shared" si="7"/>
        <v>0.60940266874012394</v>
      </c>
      <c r="AG49" s="12">
        <v>141.38537700000001</v>
      </c>
      <c r="AH49" s="15">
        <v>3.5593460000000001</v>
      </c>
      <c r="AI49" s="15">
        <v>0.74157899999999999</v>
      </c>
      <c r="AJ49" s="15">
        <v>1.310335</v>
      </c>
      <c r="AK49" s="15">
        <v>0.46117399999999997</v>
      </c>
      <c r="AL49" s="37">
        <v>2.7900000000000001E-4</v>
      </c>
      <c r="AM49" s="13">
        <v>1708.6782840000001</v>
      </c>
      <c r="AN49" s="15">
        <v>0.141458</v>
      </c>
      <c r="AO49" s="15">
        <v>7.3202400000000001</v>
      </c>
      <c r="AP49" s="16">
        <v>6.6502220000000003</v>
      </c>
      <c r="AQ49" s="15">
        <v>0.12806400000000001</v>
      </c>
      <c r="AR49" s="19"/>
      <c r="AS49" s="15">
        <v>47.766216</v>
      </c>
      <c r="AT49" s="15">
        <v>40.702537999999997</v>
      </c>
      <c r="AU49" s="16">
        <v>15.118912</v>
      </c>
      <c r="AV49" s="16">
        <v>12.726217999999999</v>
      </c>
      <c r="AW49" s="15">
        <v>0.40509499999999998</v>
      </c>
      <c r="AX49" s="15">
        <v>61.546680000000002</v>
      </c>
      <c r="AY49" s="16">
        <v>52.087884000000003</v>
      </c>
      <c r="AZ49" s="16">
        <v>53.711734</v>
      </c>
      <c r="BA49" s="15">
        <v>2.3597969999999999</v>
      </c>
      <c r="BB49" s="15">
        <v>6.2352999999999999E-2</v>
      </c>
      <c r="BC49" s="16">
        <v>4.3212029999999997</v>
      </c>
      <c r="BD49" s="16">
        <v>0</v>
      </c>
      <c r="BE49" s="16">
        <v>6.4740209999999996</v>
      </c>
      <c r="BF49" s="16">
        <v>6.1463760000000001</v>
      </c>
      <c r="BG49" s="16">
        <v>6.7327529999999998</v>
      </c>
      <c r="BH49" s="15">
        <v>1.321555</v>
      </c>
      <c r="BI49" s="15">
        <v>8.6067499999999999</v>
      </c>
      <c r="BJ49" s="15">
        <v>1.2751710000000001</v>
      </c>
      <c r="BK49" s="15">
        <v>1.558713</v>
      </c>
      <c r="BL49" s="15">
        <v>1.2738050000000001</v>
      </c>
      <c r="BM49" s="15">
        <v>11.286251</v>
      </c>
      <c r="BN49" s="15">
        <v>9.7060999999999995E-2</v>
      </c>
      <c r="BO49" s="12">
        <v>27.132020000000001</v>
      </c>
      <c r="BP49" s="12">
        <v>26.188796</v>
      </c>
      <c r="BQ49" s="13">
        <v>391.51261099999999</v>
      </c>
      <c r="BR49" s="15">
        <v>54.386088999999998</v>
      </c>
      <c r="BS49" s="15">
        <v>13.182143</v>
      </c>
      <c r="BT49" s="15">
        <v>4.433719</v>
      </c>
      <c r="BU49" s="15">
        <v>23.211500999999998</v>
      </c>
      <c r="BV49" s="15">
        <v>0.922319</v>
      </c>
      <c r="BW49" s="15">
        <v>21.708500000000001</v>
      </c>
      <c r="BX49" s="15">
        <v>-0.16725000000000001</v>
      </c>
      <c r="BY49" s="15">
        <v>5.9536540000000002</v>
      </c>
      <c r="BZ49" s="15">
        <v>22.797910999999999</v>
      </c>
      <c r="CA49" s="15">
        <v>0.67828100000000002</v>
      </c>
      <c r="CB49" s="15">
        <v>5.2144570000000003</v>
      </c>
      <c r="CC49" s="15">
        <v>3.6200920000000001</v>
      </c>
      <c r="CD49" s="15">
        <v>2.7290070000000002</v>
      </c>
      <c r="CE49" s="15">
        <v>0.57822499999999999</v>
      </c>
    </row>
    <row r="50" spans="1:83" x14ac:dyDescent="0.25">
      <c r="A50" s="6" t="s">
        <v>265</v>
      </c>
      <c r="B50" s="5" t="s">
        <v>56</v>
      </c>
      <c r="C50" s="5" t="s">
        <v>98</v>
      </c>
      <c r="D50" s="24">
        <f t="shared" si="4"/>
        <v>0.46723599999999998</v>
      </c>
      <c r="E50" s="24">
        <f t="shared" si="5"/>
        <v>1.1540000000000001E-3</v>
      </c>
      <c r="F50" s="8">
        <f t="shared" si="6"/>
        <v>0.46838999999999997</v>
      </c>
      <c r="H50" s="9">
        <v>0.48485490464045128</v>
      </c>
      <c r="I50" s="9">
        <v>0.55569448002478228</v>
      </c>
      <c r="J50" s="9">
        <v>0.62734818426924099</v>
      </c>
      <c r="K50" s="9">
        <v>0.89476428837021049</v>
      </c>
      <c r="L50" s="9">
        <v>0.56301254013402291</v>
      </c>
      <c r="M50" s="9">
        <v>0.64411827518354681</v>
      </c>
      <c r="N50" s="43"/>
      <c r="O50" s="9"/>
      <c r="P50" s="9"/>
      <c r="Q50" s="9"/>
      <c r="R50" s="9"/>
      <c r="S50" s="9"/>
      <c r="T50" s="9"/>
      <c r="U50" s="19"/>
      <c r="V50" s="14">
        <v>1.2489999999999999E-3</v>
      </c>
      <c r="W50" s="16">
        <v>0.12076199999999999</v>
      </c>
      <c r="X50" s="14">
        <v>1.0709999999999999E-3</v>
      </c>
      <c r="Y50" s="16">
        <v>0.98477099999999995</v>
      </c>
      <c r="Z50" s="15">
        <v>0.29523700000000003</v>
      </c>
      <c r="AA50" s="15">
        <v>0.39594000000000001</v>
      </c>
      <c r="AB50" s="14">
        <v>1.1310000000000001E-3</v>
      </c>
      <c r="AC50" s="37">
        <v>0.66368899999999997</v>
      </c>
      <c r="AD50" s="16">
        <v>2.1527270000000001</v>
      </c>
      <c r="AE50" s="16">
        <v>3.7575059999999998</v>
      </c>
      <c r="AF50" s="16">
        <f t="shared" si="7"/>
        <v>0.57291378909308466</v>
      </c>
      <c r="AG50" s="12">
        <v>160.699254</v>
      </c>
      <c r="AH50" s="15">
        <v>3.3066740000000001</v>
      </c>
      <c r="AI50" s="15">
        <v>0.5131</v>
      </c>
      <c r="AJ50" s="15">
        <v>0.82210300000000003</v>
      </c>
      <c r="AK50" s="15">
        <v>0.46723599999999998</v>
      </c>
      <c r="AL50" s="37">
        <v>1.1540000000000001E-3</v>
      </c>
      <c r="AM50" s="13">
        <v>1014.644775</v>
      </c>
      <c r="AN50" s="15">
        <v>0.206651</v>
      </c>
      <c r="AO50" s="15">
        <v>6.9882989999999996</v>
      </c>
      <c r="AP50" s="16">
        <v>5.202369</v>
      </c>
      <c r="AQ50" s="15">
        <v>0.13391500000000001</v>
      </c>
      <c r="AR50" s="19"/>
      <c r="AS50" s="15">
        <v>26.023375000000001</v>
      </c>
      <c r="AT50" s="15">
        <v>23.880732999999999</v>
      </c>
      <c r="AU50" s="16">
        <v>22.463698999999998</v>
      </c>
      <c r="AV50" s="16">
        <v>30.164494999999999</v>
      </c>
      <c r="AW50" s="15">
        <v>0.67835000000000001</v>
      </c>
      <c r="AX50" s="15">
        <v>41.004669</v>
      </c>
      <c r="AY50" s="16">
        <v>47.514586999999999</v>
      </c>
      <c r="AZ50" s="16">
        <v>54.180678999999998</v>
      </c>
      <c r="BA50" s="15">
        <v>1.747825</v>
      </c>
      <c r="BB50" s="15">
        <v>0.35671199999999997</v>
      </c>
      <c r="BC50" s="16">
        <v>3.793879</v>
      </c>
      <c r="BD50" s="16">
        <v>0</v>
      </c>
      <c r="BE50" s="16">
        <v>2.791871</v>
      </c>
      <c r="BF50" s="16">
        <v>10.291187000000001</v>
      </c>
      <c r="BG50" s="16">
        <v>8.6105040000000006</v>
      </c>
      <c r="BH50" s="15">
        <v>1.2359690000000001</v>
      </c>
      <c r="BI50" s="15">
        <v>1.9930000000000001</v>
      </c>
      <c r="BJ50" s="15">
        <v>0.58880600000000005</v>
      </c>
      <c r="BK50" s="15">
        <v>0.63827999999999996</v>
      </c>
      <c r="BL50" s="15">
        <v>0.57850299999999999</v>
      </c>
      <c r="BM50" s="15">
        <v>19.733001999999999</v>
      </c>
      <c r="BN50" s="15">
        <v>-2.0847999999999998E-2</v>
      </c>
      <c r="BO50" s="12">
        <v>18.242933000000001</v>
      </c>
      <c r="BP50" s="12">
        <v>32.160679000000002</v>
      </c>
      <c r="BQ50" s="13">
        <v>500.89552300000003</v>
      </c>
      <c r="BR50" s="15">
        <v>56.410519000000001</v>
      </c>
      <c r="BS50" s="15">
        <v>21.313465000000001</v>
      </c>
      <c r="BT50" s="15">
        <v>3.4020999999999999</v>
      </c>
      <c r="BU50" s="15">
        <v>17.851002000000001</v>
      </c>
      <c r="BV50" s="15">
        <v>1.0475270000000001</v>
      </c>
      <c r="BW50" s="15">
        <v>18.245000999999998</v>
      </c>
      <c r="BX50" s="15">
        <v>3.7234999999999997E-2</v>
      </c>
      <c r="BY50" s="15">
        <v>5.4940160000000002</v>
      </c>
      <c r="BZ50" s="15">
        <v>23.768647999999999</v>
      </c>
      <c r="CA50" s="15">
        <v>0.89313500000000001</v>
      </c>
      <c r="CB50" s="15">
        <v>4.8969420000000001</v>
      </c>
      <c r="CC50" s="15">
        <v>2.9387319999999999</v>
      </c>
      <c r="CD50" s="15">
        <v>2.2316479999999999</v>
      </c>
      <c r="CE50" s="15">
        <v>0.72521000000000002</v>
      </c>
    </row>
    <row r="51" spans="1:83" x14ac:dyDescent="0.25">
      <c r="A51" s="6" t="s">
        <v>658</v>
      </c>
      <c r="B51" s="5" t="s">
        <v>51</v>
      </c>
      <c r="C51" s="5" t="s">
        <v>76</v>
      </c>
      <c r="D51" s="24">
        <f t="shared" si="4"/>
        <v>0.47693200000000002</v>
      </c>
      <c r="E51" s="24">
        <f t="shared" si="5"/>
        <v>2.81E-4</v>
      </c>
      <c r="F51" s="8">
        <f t="shared" si="6"/>
        <v>0.477213</v>
      </c>
      <c r="H51" s="9">
        <v>1.586099145090387</v>
      </c>
      <c r="I51" s="9">
        <v>1.3641654755822104</v>
      </c>
      <c r="J51" s="9">
        <v>1.5794440399581771</v>
      </c>
      <c r="K51" s="9">
        <v>1.1766391430511245</v>
      </c>
      <c r="L51" s="9">
        <v>1.5290220702877857</v>
      </c>
      <c r="M51" s="9">
        <v>1.3302297541875008</v>
      </c>
      <c r="N51" s="43"/>
      <c r="O51" s="9"/>
      <c r="P51" s="9"/>
      <c r="Q51" s="9"/>
      <c r="R51" s="9"/>
      <c r="S51" s="9"/>
      <c r="T51" s="9"/>
      <c r="U51" s="19"/>
      <c r="V51" s="14">
        <v>1.3519999999999999E-3</v>
      </c>
      <c r="W51" s="16">
        <v>0.103959</v>
      </c>
      <c r="X51" s="14">
        <v>1.158E-3</v>
      </c>
      <c r="Y51" s="16">
        <v>7.3401999999999995E-2</v>
      </c>
      <c r="Z51" s="15">
        <v>0.30209799999999998</v>
      </c>
      <c r="AA51" s="15">
        <v>0.49420799999999998</v>
      </c>
      <c r="AB51" s="14">
        <v>1.2229999999999999E-3</v>
      </c>
      <c r="AC51" s="37">
        <v>0.71814800000000001</v>
      </c>
      <c r="AD51" s="16">
        <v>2.0205109999999999</v>
      </c>
      <c r="AE51" s="16">
        <v>3.7625009999999999</v>
      </c>
      <c r="AF51" s="16">
        <f t="shared" si="7"/>
        <v>0.53701274763780793</v>
      </c>
      <c r="AG51" s="12">
        <v>170.62647100000001</v>
      </c>
      <c r="AH51" s="15">
        <v>3.3001299999999998</v>
      </c>
      <c r="AI51" s="15">
        <v>0.51092099999999996</v>
      </c>
      <c r="AJ51" s="15">
        <v>0.85793299999999995</v>
      </c>
      <c r="AK51" s="15">
        <v>0.47693200000000002</v>
      </c>
      <c r="AL51" s="37">
        <v>2.81E-4</v>
      </c>
      <c r="AM51" s="13">
        <v>1377.663714</v>
      </c>
      <c r="AN51" s="15">
        <v>0.19547999999999999</v>
      </c>
      <c r="AO51" s="15">
        <v>7.2887919999999999</v>
      </c>
      <c r="AP51" s="16">
        <v>9.5912269999999999</v>
      </c>
      <c r="AQ51" s="15">
        <v>0.16141800000000001</v>
      </c>
      <c r="AR51" s="19"/>
      <c r="AS51" s="15">
        <v>0</v>
      </c>
      <c r="AT51" s="15">
        <v>44.199084999999997</v>
      </c>
      <c r="AU51" s="16">
        <v>0</v>
      </c>
      <c r="AV51" s="16">
        <v>44.777191999999999</v>
      </c>
      <c r="AW51" s="15">
        <v>1.1076569999999999</v>
      </c>
      <c r="AX51" s="15">
        <v>77.724541000000002</v>
      </c>
      <c r="AY51" s="16">
        <v>0</v>
      </c>
      <c r="AZ51" s="16">
        <v>93.264387999999997</v>
      </c>
      <c r="BA51" s="15">
        <v>0</v>
      </c>
      <c r="BB51" s="15">
        <v>0.56180600000000003</v>
      </c>
      <c r="BC51" s="16">
        <v>0</v>
      </c>
      <c r="BD51" s="16">
        <v>12.926769</v>
      </c>
      <c r="BE51" s="16">
        <v>9.6060719999999993</v>
      </c>
      <c r="BF51" s="16">
        <v>10.126671</v>
      </c>
      <c r="BG51" s="16">
        <v>10.305821</v>
      </c>
      <c r="BH51" s="15">
        <v>1.4549479999999999</v>
      </c>
      <c r="BI51" s="15">
        <v>21.177714999999999</v>
      </c>
      <c r="BJ51" s="15">
        <v>1.3428880000000001</v>
      </c>
      <c r="BK51" s="15">
        <v>1.0283500000000001</v>
      </c>
      <c r="BL51" s="15">
        <v>1.504019</v>
      </c>
      <c r="BM51" s="15">
        <v>17.952573000000001</v>
      </c>
      <c r="BN51" s="15">
        <v>-5.4056E-2</v>
      </c>
      <c r="BO51" s="12">
        <v>30.094612999999999</v>
      </c>
      <c r="BP51" s="12">
        <v>31.289145999999999</v>
      </c>
      <c r="BQ51" s="13">
        <v>0</v>
      </c>
      <c r="BR51" s="15">
        <v>79.887302000000005</v>
      </c>
      <c r="BS51" s="15">
        <v>22.864646</v>
      </c>
      <c r="BT51" s="15">
        <v>4.7218</v>
      </c>
      <c r="BU51" s="15">
        <v>27.920859</v>
      </c>
      <c r="BV51" s="15">
        <v>1.352808</v>
      </c>
      <c r="BW51" s="15">
        <v>14.295286000000001</v>
      </c>
      <c r="BX51" s="15">
        <v>0.129829</v>
      </c>
      <c r="BY51" s="15">
        <v>4.6528710000000002</v>
      </c>
      <c r="BZ51" s="15">
        <v>30.814052</v>
      </c>
      <c r="CA51" s="15">
        <v>1.760583</v>
      </c>
      <c r="CB51" s="15">
        <v>6.9986449999999998</v>
      </c>
      <c r="CC51" s="15">
        <v>3.4893730000000001</v>
      </c>
      <c r="CD51" s="15">
        <v>3.090614</v>
      </c>
      <c r="CE51" s="15">
        <v>1.2366090000000001</v>
      </c>
    </row>
    <row r="52" spans="1:83" x14ac:dyDescent="0.25">
      <c r="A52" s="6" t="s">
        <v>699</v>
      </c>
      <c r="B52" s="5" t="s">
        <v>56</v>
      </c>
      <c r="C52" s="5" t="s">
        <v>105</v>
      </c>
      <c r="D52" s="24">
        <f t="shared" si="4"/>
        <v>0.498643</v>
      </c>
      <c r="E52" s="24">
        <f t="shared" si="5"/>
        <v>4.9399999999999997E-4</v>
      </c>
      <c r="F52" s="8">
        <f t="shared" si="6"/>
        <v>0.499137</v>
      </c>
      <c r="H52" s="9">
        <v>1.5646717987734793</v>
      </c>
      <c r="I52" s="9">
        <v>1.7333517348478416</v>
      </c>
      <c r="J52" s="9">
        <v>1.7303098421004399</v>
      </c>
      <c r="K52" s="9">
        <v>1.1460998662537851</v>
      </c>
      <c r="L52" s="9">
        <v>1.6973363137048816</v>
      </c>
      <c r="M52" s="9">
        <v>1.5160085006099377</v>
      </c>
      <c r="N52" s="43"/>
      <c r="O52" s="9"/>
      <c r="P52" s="9"/>
      <c r="Q52" s="9"/>
      <c r="R52" s="9"/>
      <c r="S52" s="9"/>
      <c r="T52" s="9"/>
      <c r="U52" s="19"/>
      <c r="V52" s="14">
        <v>9.6900000000000003E-4</v>
      </c>
      <c r="W52" s="16">
        <v>0.149899</v>
      </c>
      <c r="X52" s="14">
        <v>7.9100000000000004E-4</v>
      </c>
      <c r="Y52" s="16">
        <v>0.56962900000000005</v>
      </c>
      <c r="Z52" s="15">
        <v>0.49164999999999998</v>
      </c>
      <c r="AA52" s="15">
        <v>0.17052300000000001</v>
      </c>
      <c r="AB52" s="14">
        <v>8.4999999999999995E-4</v>
      </c>
      <c r="AC52" s="37">
        <v>0.59642399999999995</v>
      </c>
      <c r="AD52" s="16">
        <v>1.9975780000000001</v>
      </c>
      <c r="AE52" s="16">
        <v>2.7261060000000001</v>
      </c>
      <c r="AF52" s="16">
        <f t="shared" si="7"/>
        <v>0.7327587408560049</v>
      </c>
      <c r="AG52" s="12">
        <v>143.03687600000001</v>
      </c>
      <c r="AH52" s="15">
        <v>3.556581</v>
      </c>
      <c r="AI52" s="15">
        <v>0.74268900000000004</v>
      </c>
      <c r="AJ52" s="15">
        <v>1.3076159999999999</v>
      </c>
      <c r="AK52" s="15">
        <v>0.498643</v>
      </c>
      <c r="AL52" s="37">
        <v>4.9399999999999997E-4</v>
      </c>
      <c r="AM52" s="13">
        <v>1723.0512080000001</v>
      </c>
      <c r="AN52" s="15">
        <v>0.14633499999999999</v>
      </c>
      <c r="AO52" s="15">
        <v>7.3187730000000002</v>
      </c>
      <c r="AP52" s="16">
        <v>7.4537129999999996</v>
      </c>
      <c r="AQ52" s="15">
        <v>0.1409</v>
      </c>
      <c r="AR52" s="19"/>
      <c r="AS52" s="15">
        <v>48.752752000000001</v>
      </c>
      <c r="AT52" s="15">
        <v>0</v>
      </c>
      <c r="AU52" s="16">
        <v>14.966457</v>
      </c>
      <c r="AV52" s="16">
        <v>0</v>
      </c>
      <c r="AW52" s="15">
        <v>0.36425200000000002</v>
      </c>
      <c r="AX52" s="15">
        <v>0</v>
      </c>
      <c r="AY52" s="16">
        <v>51.601242999999997</v>
      </c>
      <c r="AZ52" s="16">
        <v>54.751461999999997</v>
      </c>
      <c r="BA52" s="15">
        <v>2.351928</v>
      </c>
      <c r="BB52" s="15">
        <v>7.7643000000000004E-2</v>
      </c>
      <c r="BC52" s="16">
        <v>4.4981949999999999</v>
      </c>
      <c r="BD52" s="16">
        <v>0</v>
      </c>
      <c r="BE52" s="16">
        <v>6.3411099999999996</v>
      </c>
      <c r="BF52" s="16">
        <v>6.1767430000000001</v>
      </c>
      <c r="BG52" s="16">
        <v>7.3048010000000003</v>
      </c>
      <c r="BH52" s="15">
        <v>1.280459</v>
      </c>
      <c r="BI52" s="15">
        <v>8.2161430000000006</v>
      </c>
      <c r="BJ52" s="15">
        <v>1.309242</v>
      </c>
      <c r="BK52" s="15">
        <v>1.5230809999999999</v>
      </c>
      <c r="BL52" s="15">
        <v>1.3681620000000001</v>
      </c>
      <c r="BM52" s="15">
        <v>8.6869999999999994</v>
      </c>
      <c r="BN52" s="15">
        <v>0.106543</v>
      </c>
      <c r="BO52" s="12">
        <v>27.562494000000001</v>
      </c>
      <c r="BP52" s="12">
        <v>27.549173</v>
      </c>
      <c r="BQ52" s="13">
        <v>366.19693999999998</v>
      </c>
      <c r="BR52" s="15">
        <v>56.976329999999997</v>
      </c>
      <c r="BS52" s="15">
        <v>12.155093000000001</v>
      </c>
      <c r="BT52" s="15">
        <v>4.4100760000000001</v>
      </c>
      <c r="BU52" s="15">
        <v>19.790143</v>
      </c>
      <c r="BV52" s="15">
        <v>0.94434799999999997</v>
      </c>
      <c r="BW52" s="15">
        <v>18.483858000000001</v>
      </c>
      <c r="BX52" s="15">
        <v>-0.212058</v>
      </c>
      <c r="BY52" s="15">
        <v>6.662649</v>
      </c>
      <c r="BZ52" s="15">
        <v>23.184495999999999</v>
      </c>
      <c r="CA52" s="15">
        <v>0.67586000000000002</v>
      </c>
      <c r="CB52" s="15">
        <v>5.1029600000000004</v>
      </c>
      <c r="CC52" s="15">
        <v>3.7050390000000002</v>
      </c>
      <c r="CD52" s="15">
        <v>2.7069610000000002</v>
      </c>
      <c r="CE52" s="15">
        <v>0.59622399999999998</v>
      </c>
    </row>
    <row r="53" spans="1:83" x14ac:dyDescent="0.25">
      <c r="A53" s="6" t="s">
        <v>628</v>
      </c>
      <c r="B53" s="5" t="s">
        <v>56</v>
      </c>
      <c r="C53" s="5" t="s">
        <v>120</v>
      </c>
      <c r="D53" s="24">
        <f t="shared" si="4"/>
        <v>0.50300599999999995</v>
      </c>
      <c r="E53" s="24">
        <f t="shared" si="5"/>
        <v>1.21E-4</v>
      </c>
      <c r="F53" s="8">
        <f t="shared" si="6"/>
        <v>0.50312699999999999</v>
      </c>
      <c r="H53" s="9">
        <v>1.5106422836380493</v>
      </c>
      <c r="I53" s="9">
        <v>1.4594705816417204</v>
      </c>
      <c r="J53" s="9">
        <v>1.230975849033062</v>
      </c>
      <c r="K53" s="9">
        <v>1.0500135504221415</v>
      </c>
      <c r="L53" s="9">
        <v>1.4181138197312735</v>
      </c>
      <c r="M53" s="9">
        <v>1.3825230511245163</v>
      </c>
      <c r="N53" s="43"/>
      <c r="O53" s="9"/>
      <c r="P53" s="9"/>
      <c r="Q53" s="9"/>
      <c r="R53" s="9"/>
      <c r="S53" s="9"/>
      <c r="T53" s="9"/>
      <c r="U53" s="19"/>
      <c r="V53" s="14">
        <v>1.3259999999999999E-3</v>
      </c>
      <c r="W53" s="16">
        <v>0.122128</v>
      </c>
      <c r="X53" s="14">
        <v>1.1130000000000001E-3</v>
      </c>
      <c r="Y53" s="16">
        <v>4.0733999999999999E-2</v>
      </c>
      <c r="Z53" s="15">
        <v>0.30738900000000002</v>
      </c>
      <c r="AA53" s="15">
        <v>0.46481299999999998</v>
      </c>
      <c r="AB53" s="14">
        <v>1.1839999999999999E-3</v>
      </c>
      <c r="AC53" s="37">
        <v>0.68257500000000004</v>
      </c>
      <c r="AD53" s="16">
        <v>2.019158</v>
      </c>
      <c r="AE53" s="16">
        <v>3.4544069999999998</v>
      </c>
      <c r="AF53" s="16">
        <f t="shared" si="7"/>
        <v>0.58451653207048271</v>
      </c>
      <c r="AG53" s="12">
        <v>176.174722</v>
      </c>
      <c r="AH53" s="15">
        <v>3.3674949999999999</v>
      </c>
      <c r="AI53" s="15">
        <v>0.49376799999999998</v>
      </c>
      <c r="AJ53" s="15">
        <v>0.74957799999999997</v>
      </c>
      <c r="AK53" s="15">
        <v>0.50300599999999995</v>
      </c>
      <c r="AL53" s="37">
        <v>1.21E-4</v>
      </c>
      <c r="AM53" s="13">
        <v>1220.335808</v>
      </c>
      <c r="AN53" s="15">
        <v>0.14355799999999999</v>
      </c>
      <c r="AO53" s="15">
        <v>7.2053909999999997</v>
      </c>
      <c r="AP53" s="16">
        <v>9.2194459999999996</v>
      </c>
      <c r="AQ53" s="15">
        <v>0.13395099999999999</v>
      </c>
      <c r="AR53" s="19"/>
      <c r="AS53" s="15">
        <v>0</v>
      </c>
      <c r="AT53" s="15">
        <v>53.714103000000001</v>
      </c>
      <c r="AU53" s="16">
        <v>0</v>
      </c>
      <c r="AV53" s="16">
        <v>37.737662</v>
      </c>
      <c r="AW53" s="15">
        <v>1.101423</v>
      </c>
      <c r="AX53" s="15">
        <v>73.830758000000003</v>
      </c>
      <c r="AY53" s="16">
        <v>0</v>
      </c>
      <c r="AZ53" s="16">
        <v>93.019599999999997</v>
      </c>
      <c r="BA53" s="15">
        <v>0</v>
      </c>
      <c r="BB53" s="15">
        <v>0.58946799999999999</v>
      </c>
      <c r="BC53" s="16">
        <v>0</v>
      </c>
      <c r="BD53" s="16">
        <v>15.043336</v>
      </c>
      <c r="BE53" s="16">
        <v>6.602106</v>
      </c>
      <c r="BF53" s="16">
        <v>10.466642999999999</v>
      </c>
      <c r="BG53" s="16">
        <v>10.392440000000001</v>
      </c>
      <c r="BH53" s="15">
        <v>1.567096</v>
      </c>
      <c r="BI53" s="15">
        <v>22.253001000000001</v>
      </c>
      <c r="BJ53" s="15">
        <v>1.369521</v>
      </c>
      <c r="BK53" s="15">
        <v>1.1914340000000001</v>
      </c>
      <c r="BL53" s="15">
        <v>1.654963</v>
      </c>
      <c r="BM53" s="15">
        <v>18.782126000000002</v>
      </c>
      <c r="BN53" s="15">
        <v>4.3264999999999998E-2</v>
      </c>
      <c r="BO53" s="12">
        <v>33.452362000000001</v>
      </c>
      <c r="BP53" s="12">
        <v>32.542721999999998</v>
      </c>
      <c r="BQ53" s="13">
        <v>0</v>
      </c>
      <c r="BR53" s="15">
        <v>78.290363999999997</v>
      </c>
      <c r="BS53" s="15">
        <v>24.235403999999999</v>
      </c>
      <c r="BT53" s="15">
        <v>4.9325020000000004</v>
      </c>
      <c r="BU53" s="15">
        <v>30.595876000000001</v>
      </c>
      <c r="BV53" s="15">
        <v>1.5018130000000001</v>
      </c>
      <c r="BW53" s="15">
        <v>11.655500999999999</v>
      </c>
      <c r="BX53" s="15">
        <v>0.130191</v>
      </c>
      <c r="BY53" s="15">
        <v>4.7946780000000002</v>
      </c>
      <c r="BZ53" s="15">
        <v>26.095293999999999</v>
      </c>
      <c r="CA53" s="15">
        <v>1.7620389999999999</v>
      </c>
      <c r="CB53" s="15">
        <v>7.0231380000000003</v>
      </c>
      <c r="CC53" s="15">
        <v>3.254283</v>
      </c>
      <c r="CD53" s="15">
        <v>3.0433979999999998</v>
      </c>
      <c r="CE53" s="15">
        <v>1.2884249999999999</v>
      </c>
    </row>
    <row r="54" spans="1:83" x14ac:dyDescent="0.25">
      <c r="A54" s="6" t="s">
        <v>625</v>
      </c>
      <c r="B54" s="5" t="s">
        <v>56</v>
      </c>
      <c r="C54" s="10" t="s">
        <v>66</v>
      </c>
      <c r="D54" s="24">
        <f t="shared" si="4"/>
        <v>0.50898100000000002</v>
      </c>
      <c r="E54" s="24">
        <f t="shared" si="5"/>
        <v>2.23E-4</v>
      </c>
      <c r="F54" s="8">
        <f t="shared" si="6"/>
        <v>0.50920399999999999</v>
      </c>
      <c r="H54" s="9">
        <v>1.6240971601239973</v>
      </c>
      <c r="I54" s="9">
        <v>1.3692429047797716</v>
      </c>
      <c r="J54" s="9">
        <v>1.1880886331994782</v>
      </c>
      <c r="K54" s="9">
        <v>1.0647950319336574</v>
      </c>
      <c r="L54" s="9">
        <v>1.411457397164434</v>
      </c>
      <c r="M54" s="9">
        <v>1.3569315909112381</v>
      </c>
      <c r="N54" s="43"/>
      <c r="O54" s="9"/>
      <c r="P54" s="9"/>
      <c r="Q54" s="9"/>
      <c r="R54" s="9"/>
      <c r="S54" s="9"/>
      <c r="T54" s="9"/>
      <c r="U54" s="19"/>
      <c r="V54" s="14">
        <v>1.598E-3</v>
      </c>
      <c r="W54" s="16">
        <v>8.1392999999999993E-2</v>
      </c>
      <c r="X54" s="14">
        <v>1.4189999999999999E-3</v>
      </c>
      <c r="Y54" s="16">
        <v>4.0334000000000002E-2</v>
      </c>
      <c r="Z54" s="15">
        <v>0.15123400000000001</v>
      </c>
      <c r="AA54" s="15">
        <v>0.62317699999999998</v>
      </c>
      <c r="AB54" s="14">
        <v>1.4790000000000001E-3</v>
      </c>
      <c r="AC54" s="37">
        <v>0.78238300000000005</v>
      </c>
      <c r="AD54" s="16">
        <v>2.0523090000000002</v>
      </c>
      <c r="AE54" s="16">
        <v>3.9937640000000001</v>
      </c>
      <c r="AF54" s="16">
        <f t="shared" si="7"/>
        <v>0.51387838640440453</v>
      </c>
      <c r="AG54" s="12">
        <v>184.15504999999999</v>
      </c>
      <c r="AH54" s="15">
        <v>3.177181</v>
      </c>
      <c r="AI54" s="15">
        <v>0.46901700000000002</v>
      </c>
      <c r="AJ54" s="15">
        <v>0.75690000000000002</v>
      </c>
      <c r="AK54" s="15">
        <v>0.50898100000000002</v>
      </c>
      <c r="AL54" s="37">
        <v>2.23E-4</v>
      </c>
      <c r="AM54" s="13">
        <v>992.94553599999995</v>
      </c>
      <c r="AN54" s="15">
        <v>0.25512099999999999</v>
      </c>
      <c r="AO54" s="15">
        <v>6.900614</v>
      </c>
      <c r="AP54" s="16">
        <v>5.2180220000000004</v>
      </c>
      <c r="AQ54" s="15">
        <v>0.14055999999999999</v>
      </c>
      <c r="AR54" s="19"/>
      <c r="AS54" s="15">
        <v>0</v>
      </c>
      <c r="AT54" s="15">
        <v>14.792322</v>
      </c>
      <c r="AU54" s="16">
        <v>0</v>
      </c>
      <c r="AV54" s="16">
        <v>7.0955529999999998</v>
      </c>
      <c r="AW54" s="15">
        <v>0.565272</v>
      </c>
      <c r="AX54" s="15">
        <v>35.721916</v>
      </c>
      <c r="AY54" s="16">
        <v>0</v>
      </c>
      <c r="AZ54" s="16">
        <v>45.490881999999999</v>
      </c>
      <c r="BA54" s="15">
        <v>0</v>
      </c>
      <c r="BB54" s="15">
        <v>-4.1949E-2</v>
      </c>
      <c r="BC54" s="16">
        <v>0</v>
      </c>
      <c r="BD54" s="16">
        <v>0</v>
      </c>
      <c r="BE54" s="16">
        <v>0</v>
      </c>
      <c r="BF54" s="16">
        <v>7.1644069999999997</v>
      </c>
      <c r="BG54" s="16">
        <v>7.84816</v>
      </c>
      <c r="BH54" s="15">
        <v>1.2978749999999999</v>
      </c>
      <c r="BI54" s="15">
        <v>-3.0000000000000001E-3</v>
      </c>
      <c r="BJ54" s="15">
        <v>0.37813000000000002</v>
      </c>
      <c r="BK54" s="15">
        <v>-0.22462799999999999</v>
      </c>
      <c r="BL54" s="15">
        <v>0.25300600000000001</v>
      </c>
      <c r="BM54" s="15">
        <v>13.09</v>
      </c>
      <c r="BN54" s="15">
        <v>-7.4424000000000004E-2</v>
      </c>
      <c r="BO54" s="12">
        <v>23.4909</v>
      </c>
      <c r="BP54" s="12">
        <v>20.912081000000001</v>
      </c>
      <c r="BQ54" s="13">
        <v>0</v>
      </c>
      <c r="BR54" s="15">
        <v>51.694198999999998</v>
      </c>
      <c r="BS54" s="15">
        <v>17.259264999999999</v>
      </c>
      <c r="BT54" s="15">
        <v>3.4712689999999999</v>
      </c>
      <c r="BU54" s="15">
        <v>9.5040010000000006</v>
      </c>
      <c r="BV54" s="15">
        <v>0.76311700000000005</v>
      </c>
      <c r="BW54" s="15">
        <v>16.568999999999999</v>
      </c>
      <c r="BX54" s="15">
        <v>-5.2831999999999997E-2</v>
      </c>
      <c r="BY54" s="15">
        <v>3.3369119999999999</v>
      </c>
      <c r="BZ54" s="15">
        <v>19.824038999999999</v>
      </c>
      <c r="CA54" s="15">
        <v>0.86460099999999995</v>
      </c>
      <c r="CB54" s="15">
        <v>4.8135750000000002</v>
      </c>
      <c r="CC54" s="15">
        <v>3.405583</v>
      </c>
      <c r="CD54" s="15">
        <v>2.3302100000000001</v>
      </c>
      <c r="CE54" s="15">
        <v>0.435556</v>
      </c>
    </row>
    <row r="55" spans="1:83" x14ac:dyDescent="0.25">
      <c r="A55" s="6" t="s">
        <v>131</v>
      </c>
      <c r="B55" s="5" t="s">
        <v>56</v>
      </c>
      <c r="C55" s="5" t="s">
        <v>112</v>
      </c>
      <c r="D55" s="24">
        <f t="shared" si="4"/>
        <v>0.51972499999999999</v>
      </c>
      <c r="E55" s="24">
        <f t="shared" si="5"/>
        <v>4.1999999999999998E-5</v>
      </c>
      <c r="F55" s="8">
        <f t="shared" si="6"/>
        <v>0.51976699999999998</v>
      </c>
      <c r="H55" s="9">
        <v>1.1576370560099603</v>
      </c>
      <c r="I55" s="9">
        <v>0.93137946782975867</v>
      </c>
      <c r="J55" s="9">
        <v>0.86759944930115718</v>
      </c>
      <c r="K55" s="9">
        <v>1.109639774189648</v>
      </c>
      <c r="L55" s="9">
        <v>0.99805255000006388</v>
      </c>
      <c r="M55" s="9">
        <v>0.92072002488711957</v>
      </c>
      <c r="N55" s="43"/>
      <c r="O55" s="9"/>
      <c r="P55" s="9"/>
      <c r="Q55" s="9"/>
      <c r="R55" s="9"/>
      <c r="S55" s="9"/>
      <c r="T55" s="9"/>
      <c r="U55" s="19"/>
      <c r="V55" s="14">
        <v>1.2960000000000001E-3</v>
      </c>
      <c r="W55" s="16">
        <v>0.100367</v>
      </c>
      <c r="X55" s="14">
        <v>1.127E-3</v>
      </c>
      <c r="Y55" s="16">
        <v>0.12696099999999999</v>
      </c>
      <c r="Z55" s="15">
        <v>0.30061900000000003</v>
      </c>
      <c r="AA55" s="15">
        <v>0.396005</v>
      </c>
      <c r="AB55" s="14">
        <v>1.183E-3</v>
      </c>
      <c r="AC55" s="37">
        <v>0.68840299999999999</v>
      </c>
      <c r="AD55" s="16">
        <v>2.278295</v>
      </c>
      <c r="AE55" s="16">
        <v>4.2922630000000002</v>
      </c>
      <c r="AF55" s="16">
        <f t="shared" si="7"/>
        <v>0.53079110017256625</v>
      </c>
      <c r="AG55" s="12">
        <v>189.032974</v>
      </c>
      <c r="AH55" s="15">
        <v>3.4441549999999999</v>
      </c>
      <c r="AI55" s="15">
        <v>0.77174299999999996</v>
      </c>
      <c r="AJ55" s="15">
        <v>1.4176660000000001</v>
      </c>
      <c r="AK55" s="15">
        <v>0.51972499999999999</v>
      </c>
      <c r="AL55" s="37">
        <v>4.1999999999999998E-5</v>
      </c>
      <c r="AM55" s="13">
        <v>1372.4949140000001</v>
      </c>
      <c r="AN55" s="15">
        <v>0.22270499999999999</v>
      </c>
      <c r="AO55" s="15">
        <v>7.248958</v>
      </c>
      <c r="AP55" s="16">
        <v>7.6606509999999997</v>
      </c>
      <c r="AQ55" s="15">
        <v>0.17025100000000001</v>
      </c>
      <c r="AR55" s="19"/>
      <c r="AS55" s="15">
        <v>44.700094999999997</v>
      </c>
      <c r="AT55" s="15">
        <v>20.368562000000001</v>
      </c>
      <c r="AU55" s="16">
        <v>16.904502000000001</v>
      </c>
      <c r="AV55" s="16">
        <v>3.612374</v>
      </c>
      <c r="AW55" s="15">
        <v>0.24539</v>
      </c>
      <c r="AX55" s="15">
        <v>19.233273000000001</v>
      </c>
      <c r="AY55" s="16">
        <v>60.543680999999999</v>
      </c>
      <c r="AZ55" s="16">
        <v>62.040199000000001</v>
      </c>
      <c r="BA55" s="15">
        <v>2.6488130000000001</v>
      </c>
      <c r="BB55" s="15">
        <v>-4.8493000000000001E-2</v>
      </c>
      <c r="BC55" s="16">
        <v>3.8935200000000001</v>
      </c>
      <c r="BD55" s="16">
        <v>0</v>
      </c>
      <c r="BE55" s="16">
        <v>0</v>
      </c>
      <c r="BF55" s="16">
        <v>6.5055949999999996</v>
      </c>
      <c r="BG55" s="16">
        <v>6.3375880000000002</v>
      </c>
      <c r="BH55" s="15">
        <v>1.3336710000000001</v>
      </c>
      <c r="BI55" s="15">
        <v>7.198334</v>
      </c>
      <c r="BJ55" s="15">
        <v>1.034899</v>
      </c>
      <c r="BK55" s="15">
        <v>0.546458</v>
      </c>
      <c r="BL55" s="15">
        <v>1.0267299999999999</v>
      </c>
      <c r="BM55" s="15">
        <v>12.725834000000001</v>
      </c>
      <c r="BN55" s="15">
        <v>-5.5314000000000002E-2</v>
      </c>
      <c r="BO55" s="12">
        <v>26.575579999999999</v>
      </c>
      <c r="BP55" s="12">
        <v>35.443765999999997</v>
      </c>
      <c r="BQ55" s="13">
        <v>501.09988399999997</v>
      </c>
      <c r="BR55" s="15">
        <v>52.038271000000002</v>
      </c>
      <c r="BS55" s="15">
        <v>14.247963</v>
      </c>
      <c r="BT55" s="15">
        <v>3.528899</v>
      </c>
      <c r="BU55" s="15">
        <v>17.457001000000002</v>
      </c>
      <c r="BV55" s="15">
        <v>0.78729700000000002</v>
      </c>
      <c r="BW55" s="15">
        <v>4.0199999999999996</v>
      </c>
      <c r="BX55" s="15">
        <v>-0.20277100000000001</v>
      </c>
      <c r="BY55" s="15">
        <v>5.1342720000000002</v>
      </c>
      <c r="BZ55" s="15">
        <v>20.17868</v>
      </c>
      <c r="CA55" s="15">
        <v>0.85240099999999996</v>
      </c>
      <c r="CB55" s="15">
        <v>4.3816470000000001</v>
      </c>
      <c r="CC55" s="15">
        <v>3.3901849999999998</v>
      </c>
      <c r="CD55" s="15">
        <v>2.582481</v>
      </c>
      <c r="CE55" s="15">
        <v>0.55871700000000002</v>
      </c>
    </row>
    <row r="56" spans="1:83" x14ac:dyDescent="0.25">
      <c r="A56" s="6" t="s">
        <v>523</v>
      </c>
      <c r="B56" s="5" t="s">
        <v>56</v>
      </c>
      <c r="C56" s="10" t="s">
        <v>120</v>
      </c>
      <c r="D56" s="24">
        <f t="shared" si="4"/>
        <v>0.51722299999999999</v>
      </c>
      <c r="E56" s="24">
        <f t="shared" si="5"/>
        <v>3.369E-3</v>
      </c>
      <c r="F56" s="8">
        <f t="shared" si="6"/>
        <v>0.52059199999999994</v>
      </c>
      <c r="H56" s="9">
        <v>1.1424631398921117</v>
      </c>
      <c r="I56" s="9">
        <v>1.2587410756662225</v>
      </c>
      <c r="J56" s="9">
        <v>0.92022987097530384</v>
      </c>
      <c r="K56" s="9">
        <v>0.9587825736432305</v>
      </c>
      <c r="L56" s="9">
        <v>1.1211780152904898</v>
      </c>
      <c r="M56" s="9">
        <v>1.197045440725713</v>
      </c>
      <c r="N56" s="43"/>
      <c r="O56" s="9"/>
      <c r="P56" s="9"/>
      <c r="Q56" s="9"/>
      <c r="R56" s="9"/>
      <c r="S56" s="9"/>
      <c r="T56" s="9"/>
      <c r="U56" s="19"/>
      <c r="V56" s="14">
        <v>1.4059999999999999E-3</v>
      </c>
      <c r="W56" s="16">
        <v>0.128916</v>
      </c>
      <c r="X56" s="14">
        <v>1.157E-3</v>
      </c>
      <c r="Y56" s="16">
        <v>3.2446999999999997E-2</v>
      </c>
      <c r="Z56" s="15">
        <v>0.278922</v>
      </c>
      <c r="AA56" s="15">
        <v>0.44557200000000002</v>
      </c>
      <c r="AB56" s="14">
        <v>1.24E-3</v>
      </c>
      <c r="AC56" s="37">
        <v>0.68461799999999995</v>
      </c>
      <c r="AD56" s="16">
        <v>2.1912910000000001</v>
      </c>
      <c r="AE56" s="16">
        <v>3.7474289999999999</v>
      </c>
      <c r="AF56" s="16">
        <f t="shared" si="7"/>
        <v>0.58474516795381581</v>
      </c>
      <c r="AG56" s="12">
        <v>180.913757</v>
      </c>
      <c r="AH56" s="15">
        <v>3.0684070000000001</v>
      </c>
      <c r="AI56" s="15">
        <v>0.44185600000000003</v>
      </c>
      <c r="AJ56" s="15">
        <v>0.41747600000000001</v>
      </c>
      <c r="AK56" s="15">
        <v>0.51722299999999999</v>
      </c>
      <c r="AL56" s="37">
        <v>3.369E-3</v>
      </c>
      <c r="AM56" s="13">
        <v>1581.90724</v>
      </c>
      <c r="AN56" s="15">
        <v>0.15353700000000001</v>
      </c>
      <c r="AO56" s="15">
        <v>7.4453180000000003</v>
      </c>
      <c r="AP56" s="16">
        <v>19.319666000000002</v>
      </c>
      <c r="AQ56" s="15">
        <v>0.18609600000000001</v>
      </c>
      <c r="AR56" s="19"/>
      <c r="AS56" s="15">
        <v>43.701411999999998</v>
      </c>
      <c r="AT56" s="15">
        <v>54.930266000000003</v>
      </c>
      <c r="AU56" s="16">
        <v>11.593291000000001</v>
      </c>
      <c r="AV56" s="16">
        <v>7.8059560000000001</v>
      </c>
      <c r="AW56" s="15">
        <v>0.50596399999999997</v>
      </c>
      <c r="AX56" s="15">
        <v>52.084921999999999</v>
      </c>
      <c r="AY56" s="16">
        <v>36.910440000000001</v>
      </c>
      <c r="AZ56" s="16">
        <v>73.585425000000001</v>
      </c>
      <c r="BA56" s="15">
        <v>1.9781070000000001</v>
      </c>
      <c r="BB56" s="15">
        <v>0.40052500000000002</v>
      </c>
      <c r="BC56" s="16">
        <v>8.1205020000000001</v>
      </c>
      <c r="BD56" s="16">
        <v>16.945571999999999</v>
      </c>
      <c r="BE56" s="16">
        <v>11.789879000000001</v>
      </c>
      <c r="BF56" s="16">
        <v>8.8095210000000002</v>
      </c>
      <c r="BG56" s="16">
        <v>7.4617500000000003</v>
      </c>
      <c r="BH56" s="15">
        <v>1.462396</v>
      </c>
      <c r="BI56" s="15">
        <v>20.361446000000001</v>
      </c>
      <c r="BJ56" s="15">
        <v>1.4326209999999999</v>
      </c>
      <c r="BK56" s="15">
        <v>1.1483680000000001</v>
      </c>
      <c r="BL56" s="15">
        <v>1.870417</v>
      </c>
      <c r="BM56" s="15">
        <v>19.372668000000001</v>
      </c>
      <c r="BN56" s="15">
        <v>1.8284999999999999E-2</v>
      </c>
      <c r="BO56" s="12">
        <v>34.126345999999998</v>
      </c>
      <c r="BP56" s="12">
        <v>35.572279999999999</v>
      </c>
      <c r="BQ56" s="13">
        <v>613.77325399999995</v>
      </c>
      <c r="BR56" s="15">
        <v>63.552826000000003</v>
      </c>
      <c r="BS56" s="15">
        <v>18.504463999999999</v>
      </c>
      <c r="BT56" s="15">
        <v>3.8263959999999999</v>
      </c>
      <c r="BU56" s="15">
        <v>30.382556999999998</v>
      </c>
      <c r="BV56" s="15">
        <v>1.344813</v>
      </c>
      <c r="BW56" s="15">
        <v>12.403888999999999</v>
      </c>
      <c r="BX56" s="15">
        <v>-1.6362000000000002E-2</v>
      </c>
      <c r="BY56" s="15">
        <v>5.3575270000000002</v>
      </c>
      <c r="BZ56" s="15">
        <v>22.207882000000001</v>
      </c>
      <c r="CA56" s="15">
        <v>1.640773</v>
      </c>
      <c r="CB56" s="15">
        <v>6.738092</v>
      </c>
      <c r="CC56" s="15">
        <v>2.7722769999999999</v>
      </c>
      <c r="CD56" s="15">
        <v>2.682382</v>
      </c>
      <c r="CE56" s="15">
        <v>0.93576199999999998</v>
      </c>
    </row>
    <row r="57" spans="1:83" x14ac:dyDescent="0.25">
      <c r="A57" s="6" t="s">
        <v>558</v>
      </c>
      <c r="B57" s="5" t="s">
        <v>56</v>
      </c>
      <c r="C57" s="10" t="s">
        <v>440</v>
      </c>
      <c r="D57" s="24">
        <f t="shared" si="4"/>
        <v>0.225492</v>
      </c>
      <c r="E57" s="24">
        <f t="shared" si="5"/>
        <v>0.29719000000000001</v>
      </c>
      <c r="F57" s="8">
        <f t="shared" si="6"/>
        <v>0.52268199999999998</v>
      </c>
      <c r="H57" s="9">
        <v>1.3088209396027226</v>
      </c>
      <c r="I57" s="9">
        <v>1.1472269356151767</v>
      </c>
      <c r="J57" s="9">
        <v>1.2032453473591453</v>
      </c>
      <c r="K57" s="9">
        <v>1.1598703747172878</v>
      </c>
      <c r="L57" s="9">
        <v>1.2352247573967572</v>
      </c>
      <c r="M57" s="9">
        <v>1.09016623602465</v>
      </c>
      <c r="N57" s="43"/>
      <c r="O57" s="9"/>
      <c r="P57" s="9"/>
      <c r="Q57" s="9"/>
      <c r="R57" s="9"/>
      <c r="S57" s="9"/>
      <c r="T57" s="9"/>
      <c r="U57" s="19"/>
      <c r="V57" s="14">
        <v>1.671E-3</v>
      </c>
      <c r="W57" s="16">
        <v>0.41616300000000001</v>
      </c>
      <c r="X57" s="14">
        <v>8.7299999999999997E-4</v>
      </c>
      <c r="Y57" s="16">
        <v>2.1507130000000001</v>
      </c>
      <c r="Z57" s="15">
        <v>0.64924999999999999</v>
      </c>
      <c r="AA57" s="15">
        <v>0.54087200000000002</v>
      </c>
      <c r="AB57" s="14">
        <v>1.139E-3</v>
      </c>
      <c r="AC57" s="37">
        <v>0.36656699999999998</v>
      </c>
      <c r="AD57" s="16">
        <v>2.1968999999999999</v>
      </c>
      <c r="AE57" s="16">
        <v>2.0980629999999998</v>
      </c>
      <c r="AF57" s="16">
        <f t="shared" si="7"/>
        <v>1.0471086902538198</v>
      </c>
      <c r="AG57" s="12">
        <v>148.71026599999999</v>
      </c>
      <c r="AH57" s="15">
        <v>0</v>
      </c>
      <c r="AI57" s="15">
        <v>0</v>
      </c>
      <c r="AJ57" s="15">
        <v>0</v>
      </c>
      <c r="AK57" s="15">
        <v>0.225492</v>
      </c>
      <c r="AL57" s="37">
        <v>0.29719000000000001</v>
      </c>
      <c r="AM57" s="13">
        <v>2638.4473630000002</v>
      </c>
      <c r="AN57" s="15">
        <v>0.16400999999999999</v>
      </c>
      <c r="AO57" s="15">
        <v>7.8901219999999999</v>
      </c>
      <c r="AP57" s="16">
        <v>29.050380000000001</v>
      </c>
      <c r="AQ57" s="15">
        <v>0.17735400000000001</v>
      </c>
      <c r="AR57" s="19"/>
      <c r="AS57" s="15">
        <v>2.0436179999999999</v>
      </c>
      <c r="AT57" s="15">
        <v>4.9385050000000001</v>
      </c>
      <c r="AU57" s="16">
        <v>9.5502179999999992</v>
      </c>
      <c r="AV57" s="16">
        <v>15.297097000000001</v>
      </c>
      <c r="AW57" s="15">
        <v>0.61555400000000005</v>
      </c>
      <c r="AX57" s="15">
        <v>0</v>
      </c>
      <c r="AY57" s="16">
        <v>7.7842200000000004</v>
      </c>
      <c r="AZ57" s="16">
        <v>23.462304</v>
      </c>
      <c r="BA57" s="15">
        <v>1.053607</v>
      </c>
      <c r="BB57" s="15">
        <v>-7.0987999999999996E-2</v>
      </c>
      <c r="BC57" s="16">
        <v>10.904752999999999</v>
      </c>
      <c r="BD57" s="16">
        <v>8.071536</v>
      </c>
      <c r="BE57" s="16">
        <v>9.8404530000000001</v>
      </c>
      <c r="BF57" s="16">
        <v>12.743454</v>
      </c>
      <c r="BG57" s="16">
        <v>4.3894960000000003</v>
      </c>
      <c r="BH57" s="15">
        <v>1.0542229999999999</v>
      </c>
      <c r="BI57" s="15">
        <v>2.7456</v>
      </c>
      <c r="BJ57" s="15">
        <v>3.3838780000000002</v>
      </c>
      <c r="BK57" s="15">
        <v>1.8175520000000001</v>
      </c>
      <c r="BL57" s="15">
        <v>2.5631029999999999</v>
      </c>
      <c r="BM57" s="15">
        <v>19.088000000000001</v>
      </c>
      <c r="BN57" s="15">
        <v>0.120311</v>
      </c>
      <c r="BO57" s="12">
        <v>46.437497999999998</v>
      </c>
      <c r="BP57" s="12">
        <v>30.15307</v>
      </c>
      <c r="BQ57" s="13">
        <v>226.46364600000001</v>
      </c>
      <c r="BR57" s="15">
        <v>23.318716999999999</v>
      </c>
      <c r="BS57" s="15">
        <v>16.213069000000001</v>
      </c>
      <c r="BT57" s="15">
        <v>0.840889</v>
      </c>
      <c r="BU57" s="15">
        <v>27.238800999999999</v>
      </c>
      <c r="BV57" s="15">
        <v>1.54467</v>
      </c>
      <c r="BW57" s="15">
        <v>3.8849999999999998</v>
      </c>
      <c r="BX57" s="15">
        <v>-3.9715E-2</v>
      </c>
      <c r="BY57" s="15">
        <v>3.3374100000000002</v>
      </c>
      <c r="BZ57" s="15">
        <v>19.095431999999999</v>
      </c>
      <c r="CA57" s="15">
        <v>1.8792359999999999</v>
      </c>
      <c r="CB57" s="15">
        <v>6.7512540000000003</v>
      </c>
      <c r="CC57" s="15">
        <v>1.4696579999999999</v>
      </c>
      <c r="CD57" s="15">
        <v>1.360414</v>
      </c>
      <c r="CE57" s="15">
        <v>0.11730599999999999</v>
      </c>
    </row>
    <row r="58" spans="1:83" x14ac:dyDescent="0.25">
      <c r="A58" s="6" t="s">
        <v>497</v>
      </c>
      <c r="B58" s="5" t="s">
        <v>56</v>
      </c>
      <c r="C58" s="5" t="s">
        <v>87</v>
      </c>
      <c r="D58" s="24">
        <f t="shared" si="4"/>
        <v>0.52255099999999999</v>
      </c>
      <c r="E58" s="24">
        <f t="shared" si="5"/>
        <v>4.9899999999999999E-4</v>
      </c>
      <c r="F58" s="8">
        <f t="shared" si="6"/>
        <v>0.52305000000000001</v>
      </c>
      <c r="H58" s="9">
        <v>0.81672130541709553</v>
      </c>
      <c r="I58" s="9">
        <v>1.1822574758335804</v>
      </c>
      <c r="J58" s="9">
        <v>1.1287699619154932</v>
      </c>
      <c r="K58" s="9">
        <v>1.1232511618688261</v>
      </c>
      <c r="L58" s="9">
        <v>1.0557917043975782</v>
      </c>
      <c r="M58" s="9">
        <v>0.96218274494821132</v>
      </c>
      <c r="N58" s="43"/>
      <c r="O58" s="9"/>
      <c r="P58" s="9"/>
      <c r="Q58" s="9"/>
      <c r="R58" s="9"/>
      <c r="S58" s="9"/>
      <c r="T58" s="9"/>
      <c r="U58" s="19"/>
      <c r="V58" s="14">
        <v>1.2930000000000001E-3</v>
      </c>
      <c r="W58" s="16">
        <v>0.104838</v>
      </c>
      <c r="X58" s="14">
        <v>1.109E-3</v>
      </c>
      <c r="Y58" s="16">
        <v>0.116172</v>
      </c>
      <c r="Z58" s="15">
        <v>0.31556699999999999</v>
      </c>
      <c r="AA58" s="15">
        <v>0.45205800000000002</v>
      </c>
      <c r="AB58" s="14">
        <v>1.1709999999999999E-3</v>
      </c>
      <c r="AC58" s="37">
        <v>0.70367999999999997</v>
      </c>
      <c r="AD58" s="16">
        <v>2.0255450000000002</v>
      </c>
      <c r="AE58" s="16">
        <v>3.771433</v>
      </c>
      <c r="AF58" s="16">
        <f t="shared" si="7"/>
        <v>0.53707569510050956</v>
      </c>
      <c r="AG58" s="12">
        <v>174.55104900000001</v>
      </c>
      <c r="AH58" s="15">
        <v>3.3288120000000001</v>
      </c>
      <c r="AI58" s="15">
        <v>0.49876300000000001</v>
      </c>
      <c r="AJ58" s="15">
        <v>0.88864900000000002</v>
      </c>
      <c r="AK58" s="15">
        <v>0.52255099999999999</v>
      </c>
      <c r="AL58" s="37">
        <v>4.9899999999999999E-4</v>
      </c>
      <c r="AM58" s="13">
        <v>1249.402012</v>
      </c>
      <c r="AN58" s="15">
        <v>0.21290300000000001</v>
      </c>
      <c r="AO58" s="15">
        <v>7.2083219999999999</v>
      </c>
      <c r="AP58" s="16">
        <v>10.212595</v>
      </c>
      <c r="AQ58" s="15">
        <v>0.17642099999999999</v>
      </c>
      <c r="AR58" s="19"/>
      <c r="AS58" s="15">
        <v>40.300896000000002</v>
      </c>
      <c r="AT58" s="15">
        <v>44.237015999999997</v>
      </c>
      <c r="AU58" s="16">
        <v>23.521761000000001</v>
      </c>
      <c r="AV58" s="16">
        <v>51.460310999999997</v>
      </c>
      <c r="AW58" s="15">
        <v>1.1526419999999999</v>
      </c>
      <c r="AX58" s="15">
        <v>79.010677999999999</v>
      </c>
      <c r="AY58" s="16">
        <v>60.804485</v>
      </c>
      <c r="AZ58" s="16">
        <v>90.495411000000004</v>
      </c>
      <c r="BA58" s="15">
        <v>2.5337830000000001</v>
      </c>
      <c r="BB58" s="15">
        <v>0.58493200000000001</v>
      </c>
      <c r="BC58" s="16">
        <v>4.9043479999999997</v>
      </c>
      <c r="BD58" s="16">
        <v>12.276724</v>
      </c>
      <c r="BE58" s="16">
        <v>10.214088</v>
      </c>
      <c r="BF58" s="16">
        <v>10.723679000000001</v>
      </c>
      <c r="BG58" s="16">
        <v>10.473769000000001</v>
      </c>
      <c r="BH58" s="15">
        <v>1.4675929999999999</v>
      </c>
      <c r="BI58" s="15">
        <v>20.441714999999999</v>
      </c>
      <c r="BJ58" s="15">
        <v>1.3456619999999999</v>
      </c>
      <c r="BK58" s="15">
        <v>1.0698989999999999</v>
      </c>
      <c r="BL58" s="15">
        <v>1.49295</v>
      </c>
      <c r="BM58" s="15">
        <v>17.508858</v>
      </c>
      <c r="BN58" s="15">
        <v>-3.031E-2</v>
      </c>
      <c r="BO58" s="12">
        <v>29.376685999999999</v>
      </c>
      <c r="BP58" s="12">
        <v>31.688955</v>
      </c>
      <c r="BQ58" s="13">
        <v>922.43008399999997</v>
      </c>
      <c r="BR58" s="15">
        <v>80.896056999999999</v>
      </c>
      <c r="BS58" s="15">
        <v>23.330772</v>
      </c>
      <c r="BT58" s="15">
        <v>4.9048340000000001</v>
      </c>
      <c r="BU58" s="15">
        <v>29.126431</v>
      </c>
      <c r="BV58" s="15">
        <v>1.3541190000000001</v>
      </c>
      <c r="BW58" s="15">
        <v>19.033287000000001</v>
      </c>
      <c r="BX58" s="15">
        <v>0.167486</v>
      </c>
      <c r="BY58" s="15">
        <v>5.6841499999999998</v>
      </c>
      <c r="BZ58" s="15">
        <v>32.753357999999999</v>
      </c>
      <c r="CA58" s="15">
        <v>1.7321789999999999</v>
      </c>
      <c r="CB58" s="15">
        <v>7.2139899999999999</v>
      </c>
      <c r="CC58" s="15">
        <v>3.8173119999999998</v>
      </c>
      <c r="CD58" s="15">
        <v>3.1644570000000001</v>
      </c>
      <c r="CE58" s="15">
        <v>1.2628729999999999</v>
      </c>
    </row>
    <row r="59" spans="1:83" x14ac:dyDescent="0.25">
      <c r="A59" s="6" t="s">
        <v>436</v>
      </c>
      <c r="B59" s="5" t="s">
        <v>56</v>
      </c>
      <c r="C59" s="5" t="s">
        <v>105</v>
      </c>
      <c r="D59" s="24">
        <f t="shared" si="4"/>
        <v>0.52282099999999998</v>
      </c>
      <c r="E59" s="24">
        <f t="shared" si="5"/>
        <v>4.46E-4</v>
      </c>
      <c r="F59" s="8">
        <f t="shared" si="6"/>
        <v>0.52326699999999993</v>
      </c>
      <c r="H59" s="9">
        <v>1.5787169389985254</v>
      </c>
      <c r="I59" s="9">
        <v>1.1527039207124472</v>
      </c>
      <c r="J59" s="9">
        <v>1.3456070147976895</v>
      </c>
      <c r="K59" s="9">
        <v>1.1359474496376016</v>
      </c>
      <c r="L59" s="9">
        <v>0.90530113898764153</v>
      </c>
      <c r="M59" s="9">
        <v>0.94804746564496856</v>
      </c>
      <c r="N59" s="43"/>
      <c r="O59" s="9"/>
      <c r="P59" s="9"/>
      <c r="Q59" s="9"/>
      <c r="R59" s="9"/>
      <c r="S59" s="9"/>
      <c r="T59" s="9"/>
      <c r="U59" s="19"/>
      <c r="V59" s="14">
        <v>1.065E-3</v>
      </c>
      <c r="W59" s="16">
        <v>0.13847799999999999</v>
      </c>
      <c r="X59" s="14">
        <v>8.83E-4</v>
      </c>
      <c r="Y59" s="16">
        <v>0.65104099999999998</v>
      </c>
      <c r="Z59" s="15">
        <v>0.42693799999999998</v>
      </c>
      <c r="AA59" s="15">
        <v>0.22645199999999999</v>
      </c>
      <c r="AB59" s="14">
        <v>9.4399999999999996E-4</v>
      </c>
      <c r="AC59" s="37">
        <v>0.60340499999999997</v>
      </c>
      <c r="AD59" s="16">
        <v>2.238899</v>
      </c>
      <c r="AE59" s="16">
        <v>3.427381</v>
      </c>
      <c r="AF59" s="16">
        <f t="shared" si="7"/>
        <v>0.65323901836416787</v>
      </c>
      <c r="AG59" s="12">
        <v>151.43051399999999</v>
      </c>
      <c r="AH59" s="15">
        <v>3.5588609999999998</v>
      </c>
      <c r="AI59" s="15">
        <v>0.742039</v>
      </c>
      <c r="AJ59" s="15">
        <v>1.309482</v>
      </c>
      <c r="AK59" s="15">
        <v>0.52282099999999998</v>
      </c>
      <c r="AL59" s="37">
        <v>4.46E-4</v>
      </c>
      <c r="AM59" s="13">
        <v>1837.8290609999999</v>
      </c>
      <c r="AN59" s="15">
        <v>0.16003100000000001</v>
      </c>
      <c r="AO59" s="15">
        <v>7.3660550000000002</v>
      </c>
      <c r="AP59" s="16">
        <v>8.5383750000000003</v>
      </c>
      <c r="AQ59" s="15">
        <v>0.15726799999999999</v>
      </c>
      <c r="AR59" s="19"/>
      <c r="AS59" s="15">
        <v>48.460265999999997</v>
      </c>
      <c r="AT59" s="15">
        <v>45.432907</v>
      </c>
      <c r="AU59" s="16">
        <v>14.998367999999999</v>
      </c>
      <c r="AV59" s="16">
        <v>15.555284</v>
      </c>
      <c r="AW59" s="15">
        <v>0.40401599999999999</v>
      </c>
      <c r="AX59" s="15">
        <v>65.440842000000004</v>
      </c>
      <c r="AY59" s="16">
        <v>51.73695</v>
      </c>
      <c r="AZ59" s="16">
        <v>54.915376000000002</v>
      </c>
      <c r="BA59" s="15">
        <v>2.3523429999999999</v>
      </c>
      <c r="BB59" s="15">
        <v>8.4404000000000007E-2</v>
      </c>
      <c r="BC59" s="16">
        <v>4.4447999999999999</v>
      </c>
      <c r="BD59" s="16">
        <v>0</v>
      </c>
      <c r="BE59" s="16">
        <v>6.5816869999999996</v>
      </c>
      <c r="BF59" s="16">
        <v>6.37561</v>
      </c>
      <c r="BG59" s="16">
        <v>7.0322769999999997</v>
      </c>
      <c r="BH59" s="15">
        <v>1.3053520000000001</v>
      </c>
      <c r="BI59" s="15">
        <v>9.4813340000000004</v>
      </c>
      <c r="BJ59" s="15">
        <v>1.3109280000000001</v>
      </c>
      <c r="BK59" s="15">
        <v>1.5380609999999999</v>
      </c>
      <c r="BL59" s="15">
        <v>1.3627400000000001</v>
      </c>
      <c r="BM59" s="15">
        <v>10.393667000000001</v>
      </c>
      <c r="BN59" s="15">
        <v>9.6446000000000004E-2</v>
      </c>
      <c r="BO59" s="12">
        <v>27.512716000000001</v>
      </c>
      <c r="BP59" s="12">
        <v>27.365891999999999</v>
      </c>
      <c r="BQ59" s="13">
        <v>429.75299100000001</v>
      </c>
      <c r="BR59" s="15">
        <v>56.902338999999998</v>
      </c>
      <c r="BS59" s="15">
        <v>12.379747</v>
      </c>
      <c r="BT59" s="15">
        <v>4.4874000000000001</v>
      </c>
      <c r="BU59" s="15">
        <v>23.887</v>
      </c>
      <c r="BV59" s="15">
        <v>0.96043800000000001</v>
      </c>
      <c r="BW59" s="15">
        <v>21.496834</v>
      </c>
      <c r="BX59" s="15">
        <v>-0.183313</v>
      </c>
      <c r="BY59" s="15">
        <v>7.0191670000000004</v>
      </c>
      <c r="BZ59" s="15">
        <v>24.239236999999999</v>
      </c>
      <c r="CA59" s="15">
        <v>0.679145</v>
      </c>
      <c r="CB59" s="15">
        <v>5.1613230000000003</v>
      </c>
      <c r="CC59" s="15">
        <v>3.6649799999999999</v>
      </c>
      <c r="CD59" s="15">
        <v>2.7411620000000001</v>
      </c>
      <c r="CE59" s="15">
        <v>0.60135700000000003</v>
      </c>
    </row>
    <row r="60" spans="1:83" x14ac:dyDescent="0.25">
      <c r="A60" s="6" t="s">
        <v>437</v>
      </c>
      <c r="B60" s="5" t="s">
        <v>56</v>
      </c>
      <c r="C60" s="5" t="s">
        <v>353</v>
      </c>
      <c r="D60" s="24">
        <f t="shared" si="4"/>
        <v>0.47609200000000002</v>
      </c>
      <c r="E60" s="24">
        <f t="shared" si="5"/>
        <v>4.8076000000000001E-2</v>
      </c>
      <c r="F60" s="8">
        <f t="shared" si="6"/>
        <v>0.52416799999999997</v>
      </c>
      <c r="H60" s="9">
        <v>0.49839092290495662</v>
      </c>
      <c r="I60" s="9">
        <v>1.0327835249266255</v>
      </c>
      <c r="J60" s="9">
        <v>1.1527693996020427</v>
      </c>
      <c r="K60" s="9">
        <v>1.1878154648048158</v>
      </c>
      <c r="L60" s="9">
        <v>0.90596439849971289</v>
      </c>
      <c r="M60" s="9">
        <v>0.78076143181375912</v>
      </c>
      <c r="N60" s="43"/>
      <c r="O60" s="9"/>
      <c r="P60" s="9"/>
      <c r="Q60" s="9"/>
      <c r="R60" s="9"/>
      <c r="S60" s="9"/>
      <c r="T60" s="9"/>
      <c r="U60" s="19"/>
      <c r="V60" s="14">
        <v>2.1480000000000002E-3</v>
      </c>
      <c r="W60" s="16">
        <v>0.28238400000000002</v>
      </c>
      <c r="X60" s="14">
        <v>1.3979999999999999E-3</v>
      </c>
      <c r="Y60" s="16">
        <v>2.9138199999999999</v>
      </c>
      <c r="Z60" s="15">
        <v>0.211119</v>
      </c>
      <c r="AA60" s="15">
        <v>0.69179800000000002</v>
      </c>
      <c r="AB60" s="14">
        <v>1.6479999999999999E-3</v>
      </c>
      <c r="AC60" s="37">
        <v>0.67352400000000001</v>
      </c>
      <c r="AD60" s="16">
        <v>3.1663100000000002</v>
      </c>
      <c r="AE60" s="16">
        <v>2.3154439999999998</v>
      </c>
      <c r="AF60" s="16">
        <f t="shared" si="7"/>
        <v>1.3674742295646107</v>
      </c>
      <c r="AG60" s="12">
        <v>178.65490299999999</v>
      </c>
      <c r="AH60" s="15">
        <v>0</v>
      </c>
      <c r="AI60" s="15">
        <v>0</v>
      </c>
      <c r="AJ60" s="15">
        <v>0</v>
      </c>
      <c r="AK60" s="15">
        <v>0.47609200000000002</v>
      </c>
      <c r="AL60" s="37">
        <v>4.8076000000000001E-2</v>
      </c>
      <c r="AM60" s="13">
        <v>1802.7325089999999</v>
      </c>
      <c r="AN60" s="15">
        <v>0.22286500000000001</v>
      </c>
      <c r="AO60" s="15">
        <v>7.6185369999999999</v>
      </c>
      <c r="AP60" s="16">
        <v>23.383941</v>
      </c>
      <c r="AQ60" s="15">
        <v>0.20923800000000001</v>
      </c>
      <c r="AR60" s="19"/>
      <c r="AS60" s="15">
        <v>0</v>
      </c>
      <c r="AT60" s="15">
        <v>0.71980100000000002</v>
      </c>
      <c r="AU60" s="16">
        <v>3.615456</v>
      </c>
      <c r="AV60" s="16">
        <v>0</v>
      </c>
      <c r="AW60" s="15">
        <v>0.25638699999999998</v>
      </c>
      <c r="AX60" s="15">
        <v>0</v>
      </c>
      <c r="AY60" s="16">
        <v>7.3519059999999996</v>
      </c>
      <c r="AZ60" s="16">
        <v>21.040465000000001</v>
      </c>
      <c r="BA60" s="15">
        <v>0.32472600000000001</v>
      </c>
      <c r="BB60" s="15">
        <v>0.121362</v>
      </c>
      <c r="BC60" s="16">
        <v>2.209282</v>
      </c>
      <c r="BD60" s="16">
        <v>2.78634</v>
      </c>
      <c r="BE60" s="16">
        <v>6.2262680000000001</v>
      </c>
      <c r="BF60" s="16">
        <v>12.724958000000001</v>
      </c>
      <c r="BG60" s="16">
        <v>4.4577840000000002</v>
      </c>
      <c r="BH60" s="15">
        <v>0.96894100000000005</v>
      </c>
      <c r="BI60" s="15">
        <v>6.5705720000000003</v>
      </c>
      <c r="BJ60" s="15">
        <v>4.336938</v>
      </c>
      <c r="BK60" s="15">
        <v>2.2049180000000002</v>
      </c>
      <c r="BL60" s="15">
        <v>3.4287869999999998</v>
      </c>
      <c r="BM60" s="15">
        <v>22.877286000000002</v>
      </c>
      <c r="BN60" s="15">
        <v>0.86709400000000003</v>
      </c>
      <c r="BO60" s="12">
        <v>47.691020000000002</v>
      </c>
      <c r="BP60" s="12">
        <v>26.996547</v>
      </c>
      <c r="BQ60" s="13">
        <v>264.19468899999998</v>
      </c>
      <c r="BR60" s="15">
        <v>18.440190000000001</v>
      </c>
      <c r="BS60" s="15">
        <v>16.299128</v>
      </c>
      <c r="BT60" s="15">
        <v>1.497182</v>
      </c>
      <c r="BU60" s="15">
        <v>25.819572999999998</v>
      </c>
      <c r="BV60" s="15">
        <v>1.2727930000000001</v>
      </c>
      <c r="BW60" s="15">
        <v>11.821286000000001</v>
      </c>
      <c r="BX60" s="15">
        <v>-0.25581199999999998</v>
      </c>
      <c r="BY60" s="15">
        <v>3.7667769999999998</v>
      </c>
      <c r="BZ60" s="15">
        <v>19.006330999999999</v>
      </c>
      <c r="CA60" s="15">
        <v>1.9568559999999999</v>
      </c>
      <c r="CB60" s="15">
        <v>6.8743059999999998</v>
      </c>
      <c r="CC60" s="15">
        <v>1.266087</v>
      </c>
      <c r="CD60" s="15">
        <v>1.3915040000000001</v>
      </c>
      <c r="CE60" s="15">
        <v>0.14030599999999999</v>
      </c>
    </row>
    <row r="61" spans="1:83" x14ac:dyDescent="0.25">
      <c r="A61" s="6" t="s">
        <v>571</v>
      </c>
      <c r="B61" s="5" t="s">
        <v>56</v>
      </c>
      <c r="C61" s="5" t="s">
        <v>87</v>
      </c>
      <c r="D61" s="24">
        <f t="shared" si="4"/>
        <v>0.52948600000000001</v>
      </c>
      <c r="E61" s="24">
        <f t="shared" si="5"/>
        <v>1.567E-3</v>
      </c>
      <c r="F61" s="8">
        <f t="shared" si="6"/>
        <v>0.531053</v>
      </c>
      <c r="H61" s="9">
        <v>1.1968263826929821</v>
      </c>
      <c r="I61" s="9">
        <v>1.3730536071933459</v>
      </c>
      <c r="J61" s="9">
        <v>1.1788015327446393</v>
      </c>
      <c r="K61" s="9">
        <v>1.0919244214842605</v>
      </c>
      <c r="L61" s="9">
        <v>1.2653839086704737</v>
      </c>
      <c r="M61" s="9">
        <v>1.1862764902413261</v>
      </c>
      <c r="N61" s="43"/>
      <c r="O61" s="9"/>
      <c r="P61" s="9"/>
      <c r="Q61" s="9"/>
      <c r="R61" s="9"/>
      <c r="S61" s="9"/>
      <c r="T61" s="9"/>
      <c r="U61" s="19"/>
      <c r="V61" s="14">
        <v>1.354E-3</v>
      </c>
      <c r="W61" s="16">
        <v>0.11966300000000001</v>
      </c>
      <c r="X61" s="14">
        <v>1.1429999999999999E-3</v>
      </c>
      <c r="Y61" s="16">
        <v>0.43830400000000003</v>
      </c>
      <c r="Z61" s="15">
        <v>0.282225</v>
      </c>
      <c r="AA61" s="15">
        <v>0.45863900000000002</v>
      </c>
      <c r="AB61" s="14">
        <v>1.214E-3</v>
      </c>
      <c r="AC61" s="37">
        <v>0.69085399999999997</v>
      </c>
      <c r="AD61" s="16">
        <v>2.392801</v>
      </c>
      <c r="AE61" s="16">
        <v>3.3005230000000001</v>
      </c>
      <c r="AF61" s="16">
        <f t="shared" si="7"/>
        <v>0.72497631435987564</v>
      </c>
      <c r="AG61" s="12">
        <v>172.862033</v>
      </c>
      <c r="AH61" s="15">
        <v>3.3762840000000001</v>
      </c>
      <c r="AI61" s="15">
        <v>0.49130699999999999</v>
      </c>
      <c r="AJ61" s="15">
        <v>0.90278499999999995</v>
      </c>
      <c r="AK61" s="15">
        <v>0.52948600000000001</v>
      </c>
      <c r="AL61" s="37">
        <v>1.567E-3</v>
      </c>
      <c r="AM61" s="13">
        <v>1304.2433679999999</v>
      </c>
      <c r="AN61" s="15">
        <v>0.19672999999999999</v>
      </c>
      <c r="AO61" s="15">
        <v>7.1960769999999998</v>
      </c>
      <c r="AP61" s="16">
        <v>9.2837270000000007</v>
      </c>
      <c r="AQ61" s="15">
        <v>0.16009599999999999</v>
      </c>
      <c r="AR61" s="19"/>
      <c r="AS61" s="15">
        <v>38.801096000000001</v>
      </c>
      <c r="AT61" s="15">
        <v>34.888759999999998</v>
      </c>
      <c r="AU61" s="16">
        <v>23.885020000000001</v>
      </c>
      <c r="AV61" s="16">
        <v>53.320414999999997</v>
      </c>
      <c r="AW61" s="15">
        <v>1.0189010000000001</v>
      </c>
      <c r="AX61" s="15">
        <v>67.748039000000006</v>
      </c>
      <c r="AY61" s="16">
        <v>61.928051000000004</v>
      </c>
      <c r="AZ61" s="16">
        <v>81.399349999999998</v>
      </c>
      <c r="BA61" s="15">
        <v>2.5315560000000001</v>
      </c>
      <c r="BB61" s="15">
        <v>0.59951100000000002</v>
      </c>
      <c r="BC61" s="16">
        <v>4.4883620000000004</v>
      </c>
      <c r="BD61" s="16">
        <v>8.0736720000000002</v>
      </c>
      <c r="BE61" s="16">
        <v>3.2596579999999999</v>
      </c>
      <c r="BF61" s="16">
        <v>10.664718000000001</v>
      </c>
      <c r="BG61" s="16">
        <v>10.240947999999999</v>
      </c>
      <c r="BH61" s="15">
        <v>1.466585</v>
      </c>
      <c r="BI61" s="15">
        <v>13.811501</v>
      </c>
      <c r="BJ61" s="15">
        <v>1.179073</v>
      </c>
      <c r="BK61" s="15">
        <v>0.981684</v>
      </c>
      <c r="BL61" s="15">
        <v>1.4475530000000001</v>
      </c>
      <c r="BM61" s="15">
        <v>16.726001</v>
      </c>
      <c r="BN61" s="15">
        <v>-1.6886000000000002E-2</v>
      </c>
      <c r="BO61" s="12">
        <v>27.067257999999999</v>
      </c>
      <c r="BP61" s="12">
        <v>27.979161000000001</v>
      </c>
      <c r="BQ61" s="13">
        <v>592.49877900000001</v>
      </c>
      <c r="BR61" s="15">
        <v>70.650040000000004</v>
      </c>
      <c r="BS61" s="15">
        <v>22.347463999999999</v>
      </c>
      <c r="BT61" s="15">
        <v>4.7612969999999999</v>
      </c>
      <c r="BU61" s="15">
        <v>25.260000999999999</v>
      </c>
      <c r="BV61" s="15">
        <v>1.2348539999999999</v>
      </c>
      <c r="BW61" s="15">
        <v>13.760001000000001</v>
      </c>
      <c r="BX61" s="15">
        <v>0.19834399999999999</v>
      </c>
      <c r="BY61" s="15">
        <v>3.9183110000000001</v>
      </c>
      <c r="BZ61" s="15">
        <v>26.345309</v>
      </c>
      <c r="CA61" s="15">
        <v>1.5297559999999999</v>
      </c>
      <c r="CB61" s="15">
        <v>6.6729599999999998</v>
      </c>
      <c r="CC61" s="15">
        <v>4.1083559999999997</v>
      </c>
      <c r="CD61" s="15">
        <v>3.162839</v>
      </c>
      <c r="CE61" s="15">
        <v>1.1235109999999999</v>
      </c>
    </row>
    <row r="62" spans="1:83" x14ac:dyDescent="0.25">
      <c r="A62" s="6" t="s">
        <v>122</v>
      </c>
      <c r="B62" s="5" t="s">
        <v>56</v>
      </c>
      <c r="C62" s="5" t="s">
        <v>98</v>
      </c>
      <c r="D62" s="24">
        <f t="shared" si="4"/>
        <v>0.54042900000000005</v>
      </c>
      <c r="E62" s="24">
        <f t="shared" si="5"/>
        <v>1.8339999999999999E-3</v>
      </c>
      <c r="F62" s="8">
        <f t="shared" si="6"/>
        <v>0.54226300000000005</v>
      </c>
      <c r="H62" s="9">
        <v>1.1626308645943164</v>
      </c>
      <c r="I62" s="9">
        <v>0.74175931579963184</v>
      </c>
      <c r="J62" s="9">
        <v>0.74596770812255486</v>
      </c>
      <c r="K62" s="9">
        <v>0.98907479712854784</v>
      </c>
      <c r="L62" s="9">
        <v>0.89465039139913516</v>
      </c>
      <c r="M62" s="9">
        <v>0.92593481995237603</v>
      </c>
      <c r="N62" s="43"/>
      <c r="O62" s="9"/>
      <c r="P62" s="9"/>
      <c r="Q62" s="9"/>
      <c r="R62" s="9"/>
      <c r="S62" s="9"/>
      <c r="T62" s="9"/>
      <c r="U62" s="19"/>
      <c r="V62" s="14">
        <v>1.181E-3</v>
      </c>
      <c r="W62" s="16">
        <v>0.12431300000000001</v>
      </c>
      <c r="X62" s="14">
        <v>1.0039999999999999E-3</v>
      </c>
      <c r="Y62" s="16">
        <v>1.1505650000000001</v>
      </c>
      <c r="Z62" s="15">
        <v>0.32726499999999997</v>
      </c>
      <c r="AA62" s="15">
        <v>0.345999</v>
      </c>
      <c r="AB62" s="14">
        <v>1.0629999999999999E-3</v>
      </c>
      <c r="AC62" s="37">
        <v>0.64820999999999995</v>
      </c>
      <c r="AD62" s="16">
        <v>2.3973969999999998</v>
      </c>
      <c r="AE62" s="16">
        <v>3.2182789999999999</v>
      </c>
      <c r="AF62" s="16">
        <f t="shared" si="7"/>
        <v>0.74493137481243854</v>
      </c>
      <c r="AG62" s="12">
        <v>165.90203</v>
      </c>
      <c r="AH62" s="15">
        <v>3.301695</v>
      </c>
      <c r="AI62" s="15">
        <v>0.51838499999999998</v>
      </c>
      <c r="AJ62" s="15">
        <v>0.78854999999999997</v>
      </c>
      <c r="AK62" s="15">
        <v>0.54042900000000005</v>
      </c>
      <c r="AL62" s="37">
        <v>1.8339999999999999E-3</v>
      </c>
      <c r="AM62" s="13">
        <v>1016.111206</v>
      </c>
      <c r="AN62" s="15">
        <v>0.21924199999999999</v>
      </c>
      <c r="AO62" s="15">
        <v>7.0454080000000001</v>
      </c>
      <c r="AP62" s="16">
        <v>5.6445249999999998</v>
      </c>
      <c r="AQ62" s="15">
        <v>0.14248</v>
      </c>
      <c r="AR62" s="19"/>
      <c r="AS62" s="15">
        <v>26.191752999999999</v>
      </c>
      <c r="AT62" s="15">
        <v>27.558215000000001</v>
      </c>
      <c r="AU62" s="16">
        <v>22.425267000000002</v>
      </c>
      <c r="AV62" s="16">
        <v>33.849606000000001</v>
      </c>
      <c r="AW62" s="15">
        <v>0.84258900000000003</v>
      </c>
      <c r="AX62" s="15">
        <v>47.322001999999998</v>
      </c>
      <c r="AY62" s="16">
        <v>47.512835000000003</v>
      </c>
      <c r="AZ62" s="16">
        <v>57.322837999999997</v>
      </c>
      <c r="BA62" s="15">
        <v>1.740489</v>
      </c>
      <c r="BB62" s="15">
        <v>0.39856799999999998</v>
      </c>
      <c r="BC62" s="16">
        <v>3.8974250000000001</v>
      </c>
      <c r="BD62" s="16">
        <v>1.376385</v>
      </c>
      <c r="BE62" s="16">
        <v>5.4797890000000002</v>
      </c>
      <c r="BF62" s="16">
        <v>10.627452999999999</v>
      </c>
      <c r="BG62" s="16">
        <v>9.4764490000000006</v>
      </c>
      <c r="BH62" s="15">
        <v>1.260132</v>
      </c>
      <c r="BI62" s="15">
        <v>5.8413339999999998</v>
      </c>
      <c r="BJ62" s="15">
        <v>0.64559800000000001</v>
      </c>
      <c r="BK62" s="15">
        <v>0.62379799999999996</v>
      </c>
      <c r="BL62" s="15">
        <v>0.60602999999999996</v>
      </c>
      <c r="BM62" s="15">
        <v>19.798000999999999</v>
      </c>
      <c r="BN62" s="15">
        <v>3.0776999999999999E-2</v>
      </c>
      <c r="BO62" s="12">
        <v>20.782599999999999</v>
      </c>
      <c r="BP62" s="12">
        <v>33.873637000000002</v>
      </c>
      <c r="BQ62" s="13">
        <v>607.54919400000006</v>
      </c>
      <c r="BR62" s="15">
        <v>62.748176999999998</v>
      </c>
      <c r="BS62" s="15">
        <v>21.753934000000001</v>
      </c>
      <c r="BT62" s="15">
        <v>3.6059540000000001</v>
      </c>
      <c r="BU62" s="15">
        <v>21.591000999999999</v>
      </c>
      <c r="BV62" s="15">
        <v>1.1973100000000001</v>
      </c>
      <c r="BW62" s="15">
        <v>19.679168000000001</v>
      </c>
      <c r="BX62" s="15">
        <v>8.1490000000000007E-2</v>
      </c>
      <c r="BY62" s="15">
        <v>6.8492519999999999</v>
      </c>
      <c r="BZ62" s="15">
        <v>25.492367000000002</v>
      </c>
      <c r="CA62" s="15">
        <v>1.185594</v>
      </c>
      <c r="CB62" s="15">
        <v>5.1229269999999998</v>
      </c>
      <c r="CC62" s="15">
        <v>3.0431300000000001</v>
      </c>
      <c r="CD62" s="15">
        <v>2.4260999999999999</v>
      </c>
      <c r="CE62" s="15">
        <v>0.82006900000000005</v>
      </c>
    </row>
    <row r="63" spans="1:83" x14ac:dyDescent="0.25">
      <c r="A63" s="6" t="s">
        <v>579</v>
      </c>
      <c r="B63" s="5" t="s">
        <v>56</v>
      </c>
      <c r="C63" s="5" t="s">
        <v>66</v>
      </c>
      <c r="D63" s="24">
        <f t="shared" si="4"/>
        <v>0.544045</v>
      </c>
      <c r="E63" s="24">
        <f t="shared" si="5"/>
        <v>1.5020000000000001E-3</v>
      </c>
      <c r="F63" s="8">
        <f t="shared" si="6"/>
        <v>0.545547</v>
      </c>
      <c r="H63" s="9">
        <v>1.4290226655565328</v>
      </c>
      <c r="I63" s="9">
        <v>1.0996847369221636</v>
      </c>
      <c r="J63" s="9">
        <v>1.2580535978469023</v>
      </c>
      <c r="K63" s="9">
        <v>1.0546421800893091</v>
      </c>
      <c r="L63" s="9">
        <v>1.2782400873496038</v>
      </c>
      <c r="M63" s="9">
        <v>1.2406906009459959</v>
      </c>
      <c r="N63" s="43"/>
      <c r="O63" s="9"/>
      <c r="P63" s="9"/>
      <c r="Q63" s="9"/>
      <c r="R63" s="9"/>
      <c r="S63" s="9"/>
      <c r="T63" s="9"/>
      <c r="U63" s="19"/>
      <c r="V63" s="14">
        <v>1.503E-3</v>
      </c>
      <c r="W63" s="16">
        <v>9.8346000000000003E-2</v>
      </c>
      <c r="X63" s="14">
        <v>1.3129999999999999E-3</v>
      </c>
      <c r="Y63" s="16">
        <v>0.178089</v>
      </c>
      <c r="Z63" s="15">
        <v>0.20133100000000001</v>
      </c>
      <c r="AA63" s="15">
        <v>0.56870699999999996</v>
      </c>
      <c r="AB63" s="14">
        <v>1.3760000000000001E-3</v>
      </c>
      <c r="AC63" s="37">
        <v>0.74361999999999995</v>
      </c>
      <c r="AD63" s="16">
        <v>2.3878170000000001</v>
      </c>
      <c r="AE63" s="16">
        <v>3.337097</v>
      </c>
      <c r="AF63" s="16">
        <f t="shared" si="7"/>
        <v>0.71553718696220103</v>
      </c>
      <c r="AG63" s="12">
        <v>173.859317</v>
      </c>
      <c r="AH63" s="15">
        <v>0</v>
      </c>
      <c r="AI63" s="15">
        <v>0</v>
      </c>
      <c r="AJ63" s="15">
        <v>0</v>
      </c>
      <c r="AK63" s="15">
        <v>0.544045</v>
      </c>
      <c r="AL63" s="37">
        <v>1.5020000000000001E-3</v>
      </c>
      <c r="AM63" s="13">
        <v>1257.535075</v>
      </c>
      <c r="AN63" s="15">
        <v>0.30098900000000001</v>
      </c>
      <c r="AO63" s="15">
        <v>7.0510529999999996</v>
      </c>
      <c r="AP63" s="16">
        <v>7.4397330000000004</v>
      </c>
      <c r="AQ63" s="15">
        <v>0.17723900000000001</v>
      </c>
      <c r="AR63" s="19"/>
      <c r="AS63" s="15">
        <v>27.786605000000002</v>
      </c>
      <c r="AT63" s="15">
        <v>12.839136999999999</v>
      </c>
      <c r="AU63" s="16">
        <v>20.617360000000001</v>
      </c>
      <c r="AV63" s="16">
        <v>3.146458</v>
      </c>
      <c r="AW63" s="15">
        <v>0.83223899999999995</v>
      </c>
      <c r="AX63" s="15">
        <v>27.530747999999999</v>
      </c>
      <c r="AY63" s="16">
        <v>46.678322000000001</v>
      </c>
      <c r="AZ63" s="16">
        <v>52.747320999999999</v>
      </c>
      <c r="BA63" s="15">
        <v>1.7108049999999999</v>
      </c>
      <c r="BB63" s="15">
        <v>0.15207300000000001</v>
      </c>
      <c r="BC63" s="16">
        <v>3.1598869999999999</v>
      </c>
      <c r="BD63" s="16">
        <v>0</v>
      </c>
      <c r="BE63" s="16">
        <v>0</v>
      </c>
      <c r="BF63" s="16">
        <v>9.356738</v>
      </c>
      <c r="BG63" s="16">
        <v>8.5734429999999993</v>
      </c>
      <c r="BH63" s="15">
        <v>1.355669</v>
      </c>
      <c r="BI63" s="15">
        <v>-3.0000000000000001E-3</v>
      </c>
      <c r="BJ63" s="15">
        <v>0.51092499999999996</v>
      </c>
      <c r="BK63" s="15">
        <v>0.25979400000000002</v>
      </c>
      <c r="BL63" s="15">
        <v>0.56387600000000004</v>
      </c>
      <c r="BM63" s="15">
        <v>16.372001999999998</v>
      </c>
      <c r="BN63" s="15">
        <v>-0.104639</v>
      </c>
      <c r="BO63" s="12">
        <v>24.441751</v>
      </c>
      <c r="BP63" s="12">
        <v>25.271889000000002</v>
      </c>
      <c r="BQ63" s="13">
        <v>482.07191999999998</v>
      </c>
      <c r="BR63" s="15">
        <v>53.077697999999998</v>
      </c>
      <c r="BS63" s="15">
        <v>18.408543000000002</v>
      </c>
      <c r="BT63" s="15">
        <v>4.19679</v>
      </c>
      <c r="BU63" s="15">
        <v>13.845000000000001</v>
      </c>
      <c r="BV63" s="15">
        <v>0.88585899999999995</v>
      </c>
      <c r="BW63" s="15">
        <v>13.059001</v>
      </c>
      <c r="BX63" s="15">
        <v>0.15692500000000001</v>
      </c>
      <c r="BY63" s="15">
        <v>3.6942270000000001</v>
      </c>
      <c r="BZ63" s="15">
        <v>20.67379</v>
      </c>
      <c r="CA63" s="15">
        <v>1.0210699999999999</v>
      </c>
      <c r="CB63" s="15">
        <v>5.455565</v>
      </c>
      <c r="CC63" s="15">
        <v>3.8840379999999999</v>
      </c>
      <c r="CD63" s="15">
        <v>2.433449</v>
      </c>
      <c r="CE63" s="15">
        <v>0.58274000000000004</v>
      </c>
    </row>
    <row r="64" spans="1:83" x14ac:dyDescent="0.25">
      <c r="A64" s="6" t="s">
        <v>679</v>
      </c>
      <c r="B64" s="5" t="s">
        <v>56</v>
      </c>
      <c r="C64" s="5" t="s">
        <v>66</v>
      </c>
      <c r="D64" s="24">
        <f t="shared" si="4"/>
        <v>0.54554800000000003</v>
      </c>
      <c r="E64" s="24">
        <f t="shared" si="5"/>
        <v>8.5700000000000001E-4</v>
      </c>
      <c r="F64" s="8">
        <f t="shared" si="6"/>
        <v>0.54640500000000003</v>
      </c>
      <c r="H64" s="9">
        <v>1.725842420206259</v>
      </c>
      <c r="I64" s="9">
        <v>1.5885900313141115</v>
      </c>
      <c r="J64" s="9">
        <v>1.4464678917373104</v>
      </c>
      <c r="K64" s="9">
        <v>1.2198526315455716</v>
      </c>
      <c r="L64" s="9">
        <v>1.60708381729353</v>
      </c>
      <c r="M64" s="9">
        <v>1.3486130442790889</v>
      </c>
      <c r="N64" s="43"/>
      <c r="O64" s="9"/>
      <c r="P64" s="9"/>
      <c r="Q64" s="9"/>
      <c r="R64" s="9"/>
      <c r="S64" s="9"/>
      <c r="T64" s="9"/>
      <c r="U64" s="19"/>
      <c r="V64" s="14">
        <v>1.503E-3</v>
      </c>
      <c r="W64" s="16">
        <v>0.11129500000000001</v>
      </c>
      <c r="X64" s="14">
        <v>1.2880000000000001E-3</v>
      </c>
      <c r="Y64" s="16">
        <v>0.16714999999999999</v>
      </c>
      <c r="Z64" s="15">
        <v>0.227073</v>
      </c>
      <c r="AA64" s="15">
        <v>0.54125299999999998</v>
      </c>
      <c r="AB64" s="14">
        <v>1.359E-3</v>
      </c>
      <c r="AC64" s="37">
        <v>0.72106000000000003</v>
      </c>
      <c r="AD64" s="16">
        <v>2.2519840000000002</v>
      </c>
      <c r="AE64" s="16">
        <v>3.8207849999999999</v>
      </c>
      <c r="AF64" s="16">
        <f t="shared" si="7"/>
        <v>0.58940348645631735</v>
      </c>
      <c r="AG64" s="12">
        <v>173.014949</v>
      </c>
      <c r="AH64" s="15">
        <v>2.9697779999999998</v>
      </c>
      <c r="AI64" s="15">
        <v>0.40307300000000001</v>
      </c>
      <c r="AJ64" s="15">
        <v>0.63876100000000002</v>
      </c>
      <c r="AK64" s="15">
        <v>0.54554800000000003</v>
      </c>
      <c r="AL64" s="37">
        <v>8.5700000000000001E-4</v>
      </c>
      <c r="AM64" s="13">
        <v>1112.0794269999999</v>
      </c>
      <c r="AN64" s="15">
        <v>0.19576199999999999</v>
      </c>
      <c r="AO64" s="15">
        <v>7.0074180000000004</v>
      </c>
      <c r="AP64" s="16">
        <v>6.6626950000000003</v>
      </c>
      <c r="AQ64" s="15">
        <v>0.14757400000000001</v>
      </c>
      <c r="AR64" s="19"/>
      <c r="AS64" s="15">
        <v>32.685295000000004</v>
      </c>
      <c r="AT64" s="15">
        <v>16.721091999999999</v>
      </c>
      <c r="AU64" s="16">
        <v>21.149075</v>
      </c>
      <c r="AV64" s="16">
        <v>19.580674999999999</v>
      </c>
      <c r="AW64" s="15">
        <v>0.67531600000000003</v>
      </c>
      <c r="AX64" s="15">
        <v>38.071841999999997</v>
      </c>
      <c r="AY64" s="16">
        <v>50.088751000000002</v>
      </c>
      <c r="AZ64" s="16">
        <v>61.372532</v>
      </c>
      <c r="BA64" s="15">
        <v>2.0047549999999998</v>
      </c>
      <c r="BB64" s="15">
        <v>0.29051100000000002</v>
      </c>
      <c r="BC64" s="16">
        <v>4.224062</v>
      </c>
      <c r="BD64" s="16">
        <v>0</v>
      </c>
      <c r="BE64" s="16">
        <v>0</v>
      </c>
      <c r="BF64" s="16">
        <v>9.812621</v>
      </c>
      <c r="BG64" s="16">
        <v>8.6534049999999993</v>
      </c>
      <c r="BH64" s="15">
        <v>1.387094</v>
      </c>
      <c r="BI64" s="15">
        <v>5.6596669999999998</v>
      </c>
      <c r="BJ64" s="15">
        <v>0.63390599999999997</v>
      </c>
      <c r="BK64" s="15">
        <v>0.495004</v>
      </c>
      <c r="BL64" s="15">
        <v>0.86599599999999999</v>
      </c>
      <c r="BM64" s="15">
        <v>17.885000000000002</v>
      </c>
      <c r="BN64" s="15">
        <v>-7.2436E-2</v>
      </c>
      <c r="BO64" s="12">
        <v>25.557172999999999</v>
      </c>
      <c r="BP64" s="12">
        <v>26.973858</v>
      </c>
      <c r="BQ64" s="13">
        <v>427.93487499999998</v>
      </c>
      <c r="BR64" s="15">
        <v>58.300583000000003</v>
      </c>
      <c r="BS64" s="15">
        <v>20.715433000000001</v>
      </c>
      <c r="BT64" s="15">
        <v>4.119014</v>
      </c>
      <c r="BU64" s="15">
        <v>12.564334000000001</v>
      </c>
      <c r="BV64" s="15">
        <v>0.88873599999999997</v>
      </c>
      <c r="BW64" s="15">
        <v>4.1696669999999996</v>
      </c>
      <c r="BX64" s="15">
        <v>0.16820399999999999</v>
      </c>
      <c r="BY64" s="15">
        <v>3.001763</v>
      </c>
      <c r="BZ64" s="15">
        <v>23.961956000000001</v>
      </c>
      <c r="CA64" s="15">
        <v>1.2322390000000001</v>
      </c>
      <c r="CB64" s="15">
        <v>5.2229330000000003</v>
      </c>
      <c r="CC64" s="15">
        <v>4.0736509999999999</v>
      </c>
      <c r="CD64" s="15">
        <v>2.6687259999999999</v>
      </c>
      <c r="CE64" s="15">
        <v>0.68127199999999999</v>
      </c>
    </row>
    <row r="65" spans="1:83" x14ac:dyDescent="0.25">
      <c r="A65" s="6" t="s">
        <v>592</v>
      </c>
      <c r="B65" s="5" t="s">
        <v>56</v>
      </c>
      <c r="C65" s="5" t="s">
        <v>98</v>
      </c>
      <c r="D65" s="24">
        <f t="shared" si="4"/>
        <v>0.54765900000000001</v>
      </c>
      <c r="E65" s="24">
        <f t="shared" si="5"/>
        <v>3.9399999999999998E-4</v>
      </c>
      <c r="F65" s="8">
        <f t="shared" si="6"/>
        <v>0.54805300000000001</v>
      </c>
      <c r="H65" s="9">
        <v>1.5145614744558478</v>
      </c>
      <c r="I65" s="9">
        <v>1.2988480842267864</v>
      </c>
      <c r="J65" s="9">
        <v>1.0834348035470176</v>
      </c>
      <c r="K65" s="9">
        <v>1.2202080841848169</v>
      </c>
      <c r="L65" s="9">
        <v>1.3154403988908665</v>
      </c>
      <c r="M65" s="9">
        <v>1.1035537045569361</v>
      </c>
      <c r="N65" s="43"/>
      <c r="O65" s="9"/>
      <c r="P65" s="9"/>
      <c r="Q65" s="9"/>
      <c r="R65" s="9"/>
      <c r="S65" s="9"/>
      <c r="T65" s="9"/>
      <c r="U65" s="19"/>
      <c r="V65" s="14">
        <v>1.2639999999999999E-3</v>
      </c>
      <c r="W65" s="16">
        <v>0.122687</v>
      </c>
      <c r="X65" s="14">
        <v>1.0839999999999999E-3</v>
      </c>
      <c r="Y65" s="16">
        <v>0.24748999999999999</v>
      </c>
      <c r="Z65" s="15">
        <v>0.30119699999999999</v>
      </c>
      <c r="AA65" s="15">
        <v>0.40796100000000002</v>
      </c>
      <c r="AB65" s="14">
        <v>1.1440000000000001E-3</v>
      </c>
      <c r="AC65" s="37">
        <v>0.67196</v>
      </c>
      <c r="AD65" s="16">
        <v>2.582084</v>
      </c>
      <c r="AE65" s="16">
        <v>2.9701650000000002</v>
      </c>
      <c r="AF65" s="16">
        <f t="shared" si="7"/>
        <v>0.86934025550769056</v>
      </c>
      <c r="AG65" s="12">
        <v>172.67478700000001</v>
      </c>
      <c r="AH65" s="15">
        <v>3.1016680000000001</v>
      </c>
      <c r="AI65" s="15">
        <v>0.44423600000000002</v>
      </c>
      <c r="AJ65" s="15">
        <v>0.48351</v>
      </c>
      <c r="AK65" s="15">
        <v>0.54765900000000001</v>
      </c>
      <c r="AL65" s="37">
        <v>3.9399999999999998E-4</v>
      </c>
      <c r="AM65" s="13">
        <v>1265.8949500000001</v>
      </c>
      <c r="AN65" s="15">
        <v>0.21088599999999999</v>
      </c>
      <c r="AO65" s="15">
        <v>7.2321140000000002</v>
      </c>
      <c r="AP65" s="16">
        <v>7.0306870000000004</v>
      </c>
      <c r="AQ65" s="15">
        <v>0.141601</v>
      </c>
      <c r="AR65" s="19"/>
      <c r="AS65" s="15">
        <v>0</v>
      </c>
      <c r="AT65" s="15">
        <v>30.150106999999998</v>
      </c>
      <c r="AU65" s="16">
        <v>0</v>
      </c>
      <c r="AV65" s="16">
        <v>40.705151000000001</v>
      </c>
      <c r="AW65" s="15">
        <v>0.91813699999999998</v>
      </c>
      <c r="AX65" s="15">
        <v>47.583154</v>
      </c>
      <c r="AY65" s="16">
        <v>0</v>
      </c>
      <c r="AZ65" s="16">
        <v>61.939585999999998</v>
      </c>
      <c r="BA65" s="15">
        <v>0</v>
      </c>
      <c r="BB65" s="15">
        <v>0.46023199999999997</v>
      </c>
      <c r="BC65" s="16">
        <v>0</v>
      </c>
      <c r="BD65" s="16">
        <v>5.9275669999999998</v>
      </c>
      <c r="BE65" s="16">
        <v>0.74718600000000002</v>
      </c>
      <c r="BF65" s="16">
        <v>11.333455000000001</v>
      </c>
      <c r="BG65" s="16">
        <v>10.314582</v>
      </c>
      <c r="BH65" s="15">
        <v>1.3550990000000001</v>
      </c>
      <c r="BI65" s="15">
        <v>13.597144</v>
      </c>
      <c r="BJ65" s="15">
        <v>0.74934000000000001</v>
      </c>
      <c r="BK65" s="15">
        <v>0.70610399999999995</v>
      </c>
      <c r="BL65" s="15">
        <v>0.76568700000000001</v>
      </c>
      <c r="BM65" s="15">
        <v>17.506287</v>
      </c>
      <c r="BN65" s="15">
        <v>3.7368999999999999E-2</v>
      </c>
      <c r="BO65" s="12">
        <v>27.152809999999999</v>
      </c>
      <c r="BP65" s="12">
        <v>34.878867999999997</v>
      </c>
      <c r="BQ65" s="13">
        <v>0</v>
      </c>
      <c r="BR65" s="15">
        <v>68.544978999999998</v>
      </c>
      <c r="BS65" s="15">
        <v>23.727463</v>
      </c>
      <c r="BT65" s="15">
        <v>3.902962</v>
      </c>
      <c r="BU65" s="15">
        <v>25.616572000000001</v>
      </c>
      <c r="BV65" s="15">
        <v>1.3655170000000001</v>
      </c>
      <c r="BW65" s="15">
        <v>15.496428999999999</v>
      </c>
      <c r="BX65" s="15">
        <v>0.153757</v>
      </c>
      <c r="BY65" s="15">
        <v>5.9703540000000004</v>
      </c>
      <c r="BZ65" s="15">
        <v>25.042119</v>
      </c>
      <c r="CA65" s="15">
        <v>1.55586</v>
      </c>
      <c r="CB65" s="15">
        <v>5.6856439999999999</v>
      </c>
      <c r="CC65" s="15">
        <v>2.7917320000000001</v>
      </c>
      <c r="CD65" s="15">
        <v>2.5128409999999999</v>
      </c>
      <c r="CE65" s="15">
        <v>0.96709400000000001</v>
      </c>
    </row>
    <row r="66" spans="1:83" x14ac:dyDescent="0.25">
      <c r="A66" s="6" t="s">
        <v>565</v>
      </c>
      <c r="B66" s="5" t="s">
        <v>56</v>
      </c>
      <c r="C66" s="5" t="s">
        <v>120</v>
      </c>
      <c r="D66" s="24">
        <f t="shared" si="4"/>
        <v>0.548234</v>
      </c>
      <c r="E66" s="24">
        <f t="shared" si="5"/>
        <v>5.8E-4</v>
      </c>
      <c r="F66" s="8">
        <f t="shared" si="6"/>
        <v>0.54881400000000002</v>
      </c>
      <c r="H66" s="9">
        <v>1.3179026359959016</v>
      </c>
      <c r="I66" s="9">
        <v>0.91803332145101701</v>
      </c>
      <c r="J66" s="9">
        <v>1.4733247461527967</v>
      </c>
      <c r="K66" s="9">
        <v>1.2831830739418513</v>
      </c>
      <c r="L66" s="9">
        <v>1.2520544568587177</v>
      </c>
      <c r="M66" s="9">
        <v>0.99882819154445912</v>
      </c>
      <c r="N66" s="43"/>
      <c r="O66" s="9"/>
      <c r="P66" s="9"/>
      <c r="Q66" s="9"/>
      <c r="R66" s="9"/>
      <c r="S66" s="9"/>
      <c r="T66" s="9"/>
      <c r="U66" s="19"/>
      <c r="V66" s="14">
        <v>1.242E-3</v>
      </c>
      <c r="W66" s="16">
        <v>0.11054899999999999</v>
      </c>
      <c r="X66" s="14">
        <v>1.0560000000000001E-3</v>
      </c>
      <c r="Y66" s="16">
        <v>1.3644999999999999E-2</v>
      </c>
      <c r="Z66" s="15">
        <v>0.36338100000000001</v>
      </c>
      <c r="AA66" s="15">
        <v>0.44800400000000001</v>
      </c>
      <c r="AB66" s="14">
        <v>1.1180000000000001E-3</v>
      </c>
      <c r="AC66" s="37">
        <v>0.68029799999999996</v>
      </c>
      <c r="AD66" s="16">
        <v>2.0132050000000001</v>
      </c>
      <c r="AE66" s="16">
        <v>3.7619630000000002</v>
      </c>
      <c r="AF66" s="16">
        <f t="shared" si="7"/>
        <v>0.5351474748688384</v>
      </c>
      <c r="AG66" s="12">
        <v>181.76631</v>
      </c>
      <c r="AH66" s="15">
        <v>3.3544170000000002</v>
      </c>
      <c r="AI66" s="15">
        <v>0.48307899999999998</v>
      </c>
      <c r="AJ66" s="15">
        <v>0.610097</v>
      </c>
      <c r="AK66" s="15">
        <v>0.548234</v>
      </c>
      <c r="AL66" s="37">
        <v>5.8E-4</v>
      </c>
      <c r="AM66" s="13">
        <v>1195.271915</v>
      </c>
      <c r="AN66" s="15">
        <v>0.17034199999999999</v>
      </c>
      <c r="AO66" s="15">
        <v>7.19313</v>
      </c>
      <c r="AP66" s="16">
        <v>10.290974</v>
      </c>
      <c r="AQ66" s="15">
        <v>0.15637899999999999</v>
      </c>
      <c r="AR66" s="19"/>
      <c r="AS66" s="15">
        <v>0</v>
      </c>
      <c r="AT66" s="15">
        <v>53.958976</v>
      </c>
      <c r="AU66" s="16">
        <v>0</v>
      </c>
      <c r="AV66" s="16">
        <v>42.72222</v>
      </c>
      <c r="AW66" s="15">
        <v>1.1463810000000001</v>
      </c>
      <c r="AX66" s="15">
        <v>80.459320000000005</v>
      </c>
      <c r="AY66" s="16">
        <v>0</v>
      </c>
      <c r="AZ66" s="16">
        <v>83.034717000000001</v>
      </c>
      <c r="BA66" s="15">
        <v>0</v>
      </c>
      <c r="BB66" s="15">
        <v>0.62474499999999999</v>
      </c>
      <c r="BC66" s="16">
        <v>0</v>
      </c>
      <c r="BD66" s="16">
        <v>16.999130999999998</v>
      </c>
      <c r="BE66" s="16">
        <v>13.87541</v>
      </c>
      <c r="BF66" s="16">
        <v>10.734577</v>
      </c>
      <c r="BG66" s="16">
        <v>10.102057</v>
      </c>
      <c r="BH66" s="15">
        <v>1.5521020000000001</v>
      </c>
      <c r="BI66" s="15">
        <v>24.607158999999999</v>
      </c>
      <c r="BJ66" s="15">
        <v>1.4643980000000001</v>
      </c>
      <c r="BK66" s="15">
        <v>1.2851699999999999</v>
      </c>
      <c r="BL66" s="15">
        <v>1.64649</v>
      </c>
      <c r="BM66" s="15">
        <v>22.046581</v>
      </c>
      <c r="BN66" s="15">
        <v>0.173903</v>
      </c>
      <c r="BO66" s="12">
        <v>35.321041999999998</v>
      </c>
      <c r="BP66" s="12">
        <v>36.858291999999999</v>
      </c>
      <c r="BQ66" s="13">
        <v>0</v>
      </c>
      <c r="BR66" s="15">
        <v>79.887071000000006</v>
      </c>
      <c r="BS66" s="15">
        <v>25.670604999999998</v>
      </c>
      <c r="BT66" s="15">
        <v>5.2043200000000001</v>
      </c>
      <c r="BU66" s="15">
        <v>37.288528999999997</v>
      </c>
      <c r="BV66" s="15">
        <v>1.586004</v>
      </c>
      <c r="BW66" s="15">
        <v>19.069421999999999</v>
      </c>
      <c r="BX66" s="15">
        <v>0.14174600000000001</v>
      </c>
      <c r="BY66" s="15">
        <v>5.001906</v>
      </c>
      <c r="BZ66" s="15">
        <v>28.817934999999999</v>
      </c>
      <c r="CA66" s="15">
        <v>1.8050360000000001</v>
      </c>
      <c r="CB66" s="15">
        <v>7.7169569999999998</v>
      </c>
      <c r="CC66" s="15">
        <v>3.7550370000000002</v>
      </c>
      <c r="CD66" s="15">
        <v>3.27136</v>
      </c>
      <c r="CE66" s="15">
        <v>1.309207</v>
      </c>
    </row>
    <row r="67" spans="1:83" x14ac:dyDescent="0.25">
      <c r="A67" s="6" t="s">
        <v>499</v>
      </c>
      <c r="B67" s="5" t="s">
        <v>56</v>
      </c>
      <c r="C67" s="5" t="s">
        <v>149</v>
      </c>
      <c r="D67" s="24">
        <f t="shared" si="4"/>
        <v>0.54778300000000002</v>
      </c>
      <c r="E67" s="24">
        <f t="shared" si="5"/>
        <v>4.1920000000000004E-3</v>
      </c>
      <c r="F67" s="8">
        <f t="shared" si="6"/>
        <v>0.55197499999999999</v>
      </c>
      <c r="H67" s="9">
        <v>1.4012250769138701</v>
      </c>
      <c r="I67" s="9">
        <v>0.91303296611941231</v>
      </c>
      <c r="J67" s="9">
        <v>0.81499502414965819</v>
      </c>
      <c r="K67" s="9">
        <v>0.8704548078796257</v>
      </c>
      <c r="L67" s="9">
        <v>1.0563219933999803</v>
      </c>
      <c r="M67" s="9">
        <v>1.2422422308690257</v>
      </c>
      <c r="N67" s="43"/>
      <c r="O67" s="9"/>
      <c r="P67" s="9"/>
      <c r="Q67" s="9"/>
      <c r="R67" s="9"/>
      <c r="S67" s="9"/>
      <c r="T67" s="9"/>
      <c r="U67" s="19"/>
      <c r="V67" s="14">
        <v>1.232E-3</v>
      </c>
      <c r="W67" s="16">
        <v>9.7600999999999993E-2</v>
      </c>
      <c r="X67" s="14">
        <v>1.085E-3</v>
      </c>
      <c r="Y67" s="16">
        <v>0.44753999999999999</v>
      </c>
      <c r="Z67" s="15">
        <v>0.289273</v>
      </c>
      <c r="AA67" s="15">
        <v>0.397202</v>
      </c>
      <c r="AB67" s="14">
        <v>1.134E-3</v>
      </c>
      <c r="AC67" s="37">
        <v>0.69387100000000002</v>
      </c>
      <c r="AD67" s="16">
        <v>2.3182879999999999</v>
      </c>
      <c r="AE67" s="16">
        <v>4.5407039999999999</v>
      </c>
      <c r="AF67" s="16">
        <f t="shared" si="7"/>
        <v>0.51055695328301509</v>
      </c>
      <c r="AG67" s="12">
        <v>166.70493200000001</v>
      </c>
      <c r="AH67" s="15">
        <v>3.005064</v>
      </c>
      <c r="AI67" s="15">
        <v>0.62096899999999999</v>
      </c>
      <c r="AJ67" s="15">
        <v>0.91928299999999996</v>
      </c>
      <c r="AK67" s="15">
        <v>0.54778300000000002</v>
      </c>
      <c r="AL67" s="37">
        <v>4.1920000000000004E-3</v>
      </c>
      <c r="AM67" s="13">
        <v>989.74930099999995</v>
      </c>
      <c r="AN67" s="15">
        <v>0.22537499999999999</v>
      </c>
      <c r="AO67" s="15">
        <v>6.8648749999999996</v>
      </c>
      <c r="AP67" s="16">
        <v>6.3091049999999997</v>
      </c>
      <c r="AQ67" s="15">
        <v>0.16015499999999999</v>
      </c>
      <c r="AR67" s="19"/>
      <c r="AS67" s="15">
        <v>26.508244999999999</v>
      </c>
      <c r="AT67" s="15">
        <v>20.503352</v>
      </c>
      <c r="AU67" s="16">
        <v>22.459927</v>
      </c>
      <c r="AV67" s="16">
        <v>33.531025999999997</v>
      </c>
      <c r="AW67" s="15">
        <v>0.93195099999999997</v>
      </c>
      <c r="AX67" s="15">
        <v>50.685817999999998</v>
      </c>
      <c r="AY67" s="16">
        <v>53.037436999999997</v>
      </c>
      <c r="AZ67" s="16">
        <v>53.901774000000003</v>
      </c>
      <c r="BA67" s="15">
        <v>1.866196</v>
      </c>
      <c r="BB67" s="15">
        <v>0.241868</v>
      </c>
      <c r="BC67" s="16">
        <v>3.0219999999999998</v>
      </c>
      <c r="BD67" s="16">
        <v>1.4447460000000001</v>
      </c>
      <c r="BE67" s="16">
        <v>5.6619539999999997</v>
      </c>
      <c r="BF67" s="16">
        <v>10.918278000000001</v>
      </c>
      <c r="BG67" s="16">
        <v>9.5028249999999996</v>
      </c>
      <c r="BH67" s="15">
        <v>1.299865</v>
      </c>
      <c r="BI67" s="15">
        <v>1.806</v>
      </c>
      <c r="BJ67" s="15">
        <v>0.54433200000000004</v>
      </c>
      <c r="BK67" s="15">
        <v>0.330127</v>
      </c>
      <c r="BL67" s="15">
        <v>0.61920399999999998</v>
      </c>
      <c r="BM67" s="15">
        <v>19.898668000000001</v>
      </c>
      <c r="BN67" s="15">
        <v>-8.1952999999999998E-2</v>
      </c>
      <c r="BO67" s="12">
        <v>22.511942999999999</v>
      </c>
      <c r="BP67" s="12">
        <v>23.551271</v>
      </c>
      <c r="BQ67" s="13">
        <v>465.48278800000003</v>
      </c>
      <c r="BR67" s="15">
        <v>60.296852999999999</v>
      </c>
      <c r="BS67" s="15">
        <v>17.128069</v>
      </c>
      <c r="BT67" s="15">
        <v>3.9458289999999998</v>
      </c>
      <c r="BU67" s="15">
        <v>20.418001</v>
      </c>
      <c r="BV67" s="15">
        <v>1.006059</v>
      </c>
      <c r="BW67" s="15">
        <v>21.988112000000001</v>
      </c>
      <c r="BX67" s="15">
        <v>1.2061000000000001E-2</v>
      </c>
      <c r="BY67" s="15">
        <v>4.2062650000000001</v>
      </c>
      <c r="BZ67" s="15">
        <v>19.009295999999999</v>
      </c>
      <c r="CA67" s="15">
        <v>1.0256460000000001</v>
      </c>
      <c r="CB67" s="15">
        <v>5.5673519999999996</v>
      </c>
      <c r="CC67" s="15">
        <v>3.4308260000000002</v>
      </c>
      <c r="CD67" s="15">
        <v>2.6458080000000002</v>
      </c>
      <c r="CE67" s="15">
        <v>0.65224000000000004</v>
      </c>
    </row>
    <row r="68" spans="1:83" x14ac:dyDescent="0.25">
      <c r="A68" s="6" t="s">
        <v>655</v>
      </c>
      <c r="B68" s="5" t="s">
        <v>56</v>
      </c>
      <c r="C68" s="5" t="s">
        <v>76</v>
      </c>
      <c r="D68" s="24">
        <f t="shared" si="4"/>
        <v>0.55417400000000006</v>
      </c>
      <c r="E68" s="24">
        <f t="shared" si="5"/>
        <v>1.25E-3</v>
      </c>
      <c r="F68" s="8">
        <f t="shared" si="6"/>
        <v>0.55542400000000003</v>
      </c>
      <c r="H68" s="9">
        <v>1.7765328843621138</v>
      </c>
      <c r="I68" s="9">
        <v>1.2745974135129132</v>
      </c>
      <c r="J68" s="9">
        <v>1.4480840145455216</v>
      </c>
      <c r="K68" s="9">
        <v>1.11792523030581</v>
      </c>
      <c r="L68" s="9">
        <v>1.5187065884015272</v>
      </c>
      <c r="M68" s="9">
        <v>1.3906483174896365</v>
      </c>
      <c r="N68" s="43"/>
      <c r="O68" s="9"/>
      <c r="P68" s="9"/>
      <c r="Q68" s="9"/>
      <c r="R68" s="9"/>
      <c r="S68" s="9"/>
      <c r="T68" s="9"/>
      <c r="U68" s="19"/>
      <c r="V68" s="14">
        <v>1.2689999999999999E-3</v>
      </c>
      <c r="W68" s="16">
        <v>0.10677200000000001</v>
      </c>
      <c r="X68" s="14">
        <v>1.0870000000000001E-3</v>
      </c>
      <c r="Y68" s="16">
        <v>0.16229099999999999</v>
      </c>
      <c r="Z68" s="15">
        <v>0.31221700000000002</v>
      </c>
      <c r="AA68" s="15">
        <v>0.42250700000000002</v>
      </c>
      <c r="AB68" s="14">
        <v>1.1479999999999999E-3</v>
      </c>
      <c r="AC68" s="37">
        <v>0.69442300000000001</v>
      </c>
      <c r="AD68" s="16">
        <v>2.2460619999999998</v>
      </c>
      <c r="AE68" s="16">
        <v>3.452566</v>
      </c>
      <c r="AF68" s="16">
        <f t="shared" si="7"/>
        <v>0.65054860645676282</v>
      </c>
      <c r="AG68" s="12">
        <v>176.656723</v>
      </c>
      <c r="AH68" s="15">
        <v>3.1808550000000002</v>
      </c>
      <c r="AI68" s="15">
        <v>0.48481600000000002</v>
      </c>
      <c r="AJ68" s="15">
        <v>0.794682</v>
      </c>
      <c r="AK68" s="15">
        <v>0.55417400000000006</v>
      </c>
      <c r="AL68" s="37">
        <v>1.25E-3</v>
      </c>
      <c r="AM68" s="13">
        <v>1307.391785</v>
      </c>
      <c r="AN68" s="15">
        <v>0.20178499999999999</v>
      </c>
      <c r="AO68" s="15">
        <v>7.1911810000000003</v>
      </c>
      <c r="AP68" s="16">
        <v>9.6000599999999991</v>
      </c>
      <c r="AQ68" s="15">
        <v>0.167601</v>
      </c>
      <c r="AR68" s="19"/>
      <c r="AS68" s="15">
        <v>39.743552000000001</v>
      </c>
      <c r="AT68" s="15">
        <v>41.63335</v>
      </c>
      <c r="AU68" s="16">
        <v>23.778829999999999</v>
      </c>
      <c r="AV68" s="16">
        <v>57.097079999999998</v>
      </c>
      <c r="AW68" s="15">
        <v>1.1382129999999999</v>
      </c>
      <c r="AX68" s="15">
        <v>77.117217999999994</v>
      </c>
      <c r="AY68" s="16">
        <v>61.624499999999998</v>
      </c>
      <c r="AZ68" s="16">
        <v>86.673991000000001</v>
      </c>
      <c r="BA68" s="15">
        <v>2.5427420000000001</v>
      </c>
      <c r="BB68" s="15">
        <v>0.59845800000000005</v>
      </c>
      <c r="BC68" s="16">
        <v>4.7138970000000002</v>
      </c>
      <c r="BD68" s="16">
        <v>11.212501</v>
      </c>
      <c r="BE68" s="16">
        <v>9.118131</v>
      </c>
      <c r="BF68" s="16">
        <v>10.849026</v>
      </c>
      <c r="BG68" s="16">
        <v>10.457815999999999</v>
      </c>
      <c r="BH68" s="15">
        <v>1.4714780000000001</v>
      </c>
      <c r="BI68" s="15">
        <v>19.072001</v>
      </c>
      <c r="BJ68" s="15">
        <v>1.300592</v>
      </c>
      <c r="BK68" s="15">
        <v>1.0278160000000001</v>
      </c>
      <c r="BL68" s="15">
        <v>1.477611</v>
      </c>
      <c r="BM68" s="15">
        <v>17.943999999999999</v>
      </c>
      <c r="BN68" s="15">
        <v>-1.3169E-2</v>
      </c>
      <c r="BO68" s="12">
        <v>28.010490000000001</v>
      </c>
      <c r="BP68" s="12">
        <v>29.685628999999999</v>
      </c>
      <c r="BQ68" s="13">
        <v>826.33711800000003</v>
      </c>
      <c r="BR68" s="15">
        <v>79.462813999999995</v>
      </c>
      <c r="BS68" s="15">
        <v>23.020296999999999</v>
      </c>
      <c r="BT68" s="15">
        <v>4.8721160000000001</v>
      </c>
      <c r="BU68" s="15">
        <v>28.150002000000001</v>
      </c>
      <c r="BV68" s="15">
        <v>1.3146929999999999</v>
      </c>
      <c r="BW68" s="15">
        <v>21.327002</v>
      </c>
      <c r="BX68" s="15">
        <v>0.19023799999999999</v>
      </c>
      <c r="BY68" s="15">
        <v>5.3949239999999996</v>
      </c>
      <c r="BZ68" s="15">
        <v>31.790848</v>
      </c>
      <c r="CA68" s="15">
        <v>1.692429</v>
      </c>
      <c r="CB68" s="15">
        <v>7.1391840000000002</v>
      </c>
      <c r="CC68" s="15">
        <v>4.0144590000000004</v>
      </c>
      <c r="CD68" s="15">
        <v>3.162166</v>
      </c>
      <c r="CE68" s="15">
        <v>1.2370650000000001</v>
      </c>
    </row>
    <row r="69" spans="1:83" x14ac:dyDescent="0.25">
      <c r="A69" s="6" t="s">
        <v>216</v>
      </c>
      <c r="B69" s="5" t="s">
        <v>48</v>
      </c>
      <c r="C69" s="5" t="s">
        <v>48</v>
      </c>
      <c r="D69" s="24">
        <f t="shared" ref="D69:D99" si="8">AK69</f>
        <v>5.2512999999999997E-2</v>
      </c>
      <c r="E69" s="24">
        <f t="shared" ref="E69:E99" si="9">AL69</f>
        <v>0.507104</v>
      </c>
      <c r="F69" s="8">
        <f t="shared" ref="F69:F99" si="10">SUM(D69:E69)</f>
        <v>0.55961700000000003</v>
      </c>
      <c r="H69" s="9">
        <v>0.34394548246570644</v>
      </c>
      <c r="I69" s="9">
        <v>0.62475257106441184</v>
      </c>
      <c r="J69" s="9">
        <v>0.42885873290245879</v>
      </c>
      <c r="K69" s="9">
        <v>0.71667121449627236</v>
      </c>
      <c r="L69" s="9">
        <v>0.47176067911850283</v>
      </c>
      <c r="M69" s="9">
        <v>0.67384184114728218</v>
      </c>
      <c r="N69" s="43"/>
      <c r="O69" s="9"/>
      <c r="P69" s="9"/>
      <c r="Q69" s="9"/>
      <c r="R69" s="9"/>
      <c r="S69" s="9"/>
      <c r="T69" s="9"/>
      <c r="U69" s="19"/>
      <c r="V69" s="14">
        <v>2.0170000000000001E-3</v>
      </c>
      <c r="W69" s="16">
        <v>0.51549800000000001</v>
      </c>
      <c r="X69" s="14">
        <v>1.0070000000000001E-3</v>
      </c>
      <c r="Y69" s="16">
        <v>3.0895280000000001</v>
      </c>
      <c r="Z69" s="15">
        <v>0.50778100000000004</v>
      </c>
      <c r="AA69" s="15">
        <v>0.52955099999999999</v>
      </c>
      <c r="AB69" s="14">
        <v>1.3439999999999999E-3</v>
      </c>
      <c r="AC69" s="37">
        <v>0.40812300000000001</v>
      </c>
      <c r="AD69" s="16">
        <v>2.720879</v>
      </c>
      <c r="AE69" s="16">
        <v>3.290009</v>
      </c>
      <c r="AF69" s="16">
        <f t="shared" ref="AF69:AF99" si="11">AD69/AE69</f>
        <v>0.82701263127243729</v>
      </c>
      <c r="AG69" s="12">
        <v>126.98972000000001</v>
      </c>
      <c r="AH69" s="15">
        <v>0</v>
      </c>
      <c r="AI69" s="15">
        <v>0</v>
      </c>
      <c r="AJ69" s="15">
        <v>0</v>
      </c>
      <c r="AK69" s="15">
        <v>5.2512999999999997E-2</v>
      </c>
      <c r="AL69" s="37">
        <v>0.507104</v>
      </c>
      <c r="AM69" s="13">
        <v>1528.7003629999999</v>
      </c>
      <c r="AN69" s="15">
        <v>0.17522299999999999</v>
      </c>
      <c r="AO69" s="15">
        <v>7.4267450000000004</v>
      </c>
      <c r="AP69" s="16">
        <v>16.381501</v>
      </c>
      <c r="AQ69" s="15">
        <v>0.18923100000000001</v>
      </c>
      <c r="AR69" s="19"/>
      <c r="AS69" s="15">
        <v>0</v>
      </c>
      <c r="AT69" s="15">
        <v>4.2612160000000001</v>
      </c>
      <c r="AU69" s="16">
        <v>0</v>
      </c>
      <c r="AV69" s="16">
        <v>4.4160279999999998</v>
      </c>
      <c r="AW69" s="15">
        <v>-5.2579000000000001E-2</v>
      </c>
      <c r="AX69" s="15">
        <v>0</v>
      </c>
      <c r="AY69" s="16">
        <v>0</v>
      </c>
      <c r="AZ69" s="16">
        <v>19.890823000000001</v>
      </c>
      <c r="BA69" s="15">
        <v>0</v>
      </c>
      <c r="BB69" s="15">
        <v>-5.91E-2</v>
      </c>
      <c r="BC69" s="16">
        <v>0</v>
      </c>
      <c r="BD69" s="16">
        <v>5.140625</v>
      </c>
      <c r="BE69" s="16">
        <v>0</v>
      </c>
      <c r="BF69" s="16">
        <v>5.9731529999999999</v>
      </c>
      <c r="BG69" s="16">
        <v>3.4482240000000002</v>
      </c>
      <c r="BH69" s="15">
        <v>0.79072900000000002</v>
      </c>
      <c r="BI69" s="15">
        <v>0.42799999999999999</v>
      </c>
      <c r="BJ69" s="15">
        <v>1.6201939999999999</v>
      </c>
      <c r="BK69" s="15">
        <v>-2.2601E-2</v>
      </c>
      <c r="BL69" s="15">
        <v>0.42840299999999998</v>
      </c>
      <c r="BM69" s="15">
        <v>15.090636999999999</v>
      </c>
      <c r="BN69" s="15">
        <v>0.38625199999999998</v>
      </c>
      <c r="BO69" s="12">
        <v>32.179608000000002</v>
      </c>
      <c r="BP69" s="12">
        <v>16.802070000000001</v>
      </c>
      <c r="BQ69" s="13">
        <v>455.36720300000002</v>
      </c>
      <c r="BR69" s="15">
        <v>14.314914</v>
      </c>
      <c r="BS69" s="15">
        <v>9.8798999999999992</v>
      </c>
      <c r="BT69" s="15">
        <v>0.50195000000000001</v>
      </c>
      <c r="BU69" s="15">
        <v>-8.9999999999999993E-3</v>
      </c>
      <c r="BV69" s="15">
        <v>0.38340400000000002</v>
      </c>
      <c r="BW69" s="15">
        <v>-3.0000000000000001E-3</v>
      </c>
      <c r="BX69" s="15">
        <v>-0.31606800000000002</v>
      </c>
      <c r="BY69" s="15">
        <v>2.6014949999999999</v>
      </c>
      <c r="BZ69" s="15">
        <v>11.709766</v>
      </c>
      <c r="CA69" s="15">
        <v>0.84569000000000005</v>
      </c>
      <c r="CB69" s="15">
        <v>3.2102750000000002</v>
      </c>
      <c r="CC69" s="15">
        <v>0.97150099999999995</v>
      </c>
      <c r="CD69" s="15">
        <v>1.1519740000000001</v>
      </c>
      <c r="CE69" s="15">
        <v>1.7538999999999999E-2</v>
      </c>
    </row>
    <row r="70" spans="1:83" x14ac:dyDescent="0.25">
      <c r="A70" s="6" t="s">
        <v>298</v>
      </c>
      <c r="B70" s="5" t="s">
        <v>48</v>
      </c>
      <c r="C70" s="10" t="s">
        <v>299</v>
      </c>
      <c r="D70" s="24">
        <f t="shared" si="8"/>
        <v>0.24251500000000001</v>
      </c>
      <c r="E70" s="24">
        <f t="shared" si="9"/>
        <v>0.32059900000000002</v>
      </c>
      <c r="F70" s="8">
        <f t="shared" si="10"/>
        <v>0.563114</v>
      </c>
      <c r="H70" s="9">
        <v>0.62669918531662461</v>
      </c>
      <c r="I70" s="9">
        <v>0.56203880918782079</v>
      </c>
      <c r="J70" s="9">
        <v>0.61826556436843394</v>
      </c>
      <c r="K70" s="9">
        <v>0.86547067322415328</v>
      </c>
      <c r="L70" s="9">
        <v>0.60996786300493666</v>
      </c>
      <c r="M70" s="9">
        <v>0.72145756799943861</v>
      </c>
      <c r="N70" s="43"/>
      <c r="O70" s="9"/>
      <c r="P70" s="9"/>
      <c r="Q70" s="9"/>
      <c r="R70" s="9"/>
      <c r="S70" s="9"/>
      <c r="T70" s="9"/>
      <c r="U70" s="19"/>
      <c r="V70" s="14">
        <v>2.1350000000000002E-3</v>
      </c>
      <c r="W70" s="16">
        <v>0.44192599999999999</v>
      </c>
      <c r="X70" s="14">
        <v>1.189E-3</v>
      </c>
      <c r="Y70" s="16">
        <v>2.0417239999999999</v>
      </c>
      <c r="Z70" s="15">
        <v>0.342588</v>
      </c>
      <c r="AA70" s="15">
        <v>0.58755000000000002</v>
      </c>
      <c r="AB70" s="14">
        <v>1.5039999999999999E-3</v>
      </c>
      <c r="AC70" s="37">
        <v>0.50561199999999995</v>
      </c>
      <c r="AD70" s="16">
        <v>2.6678540000000002</v>
      </c>
      <c r="AE70" s="16">
        <v>2.7739280000000002</v>
      </c>
      <c r="AF70" s="16">
        <f t="shared" si="11"/>
        <v>0.96176036292218114</v>
      </c>
      <c r="AG70" s="12">
        <v>172.658131</v>
      </c>
      <c r="AH70" s="15">
        <v>0</v>
      </c>
      <c r="AI70" s="15">
        <v>0</v>
      </c>
      <c r="AJ70" s="15">
        <v>0</v>
      </c>
      <c r="AK70" s="15">
        <v>0.24251500000000001</v>
      </c>
      <c r="AL70" s="37">
        <v>0.32059900000000002</v>
      </c>
      <c r="AM70" s="13">
        <v>1587.5855710000001</v>
      </c>
      <c r="AN70" s="15">
        <v>0.191329</v>
      </c>
      <c r="AO70" s="15">
        <v>7.5146030000000001</v>
      </c>
      <c r="AP70" s="16">
        <v>20.515077999999999</v>
      </c>
      <c r="AQ70" s="15">
        <v>0.194188</v>
      </c>
      <c r="AR70" s="19"/>
      <c r="AS70" s="15">
        <v>0</v>
      </c>
      <c r="AT70" s="15">
        <v>0.81865900000000003</v>
      </c>
      <c r="AU70" s="16">
        <v>0</v>
      </c>
      <c r="AV70" s="16">
        <v>0</v>
      </c>
      <c r="AW70" s="15">
        <v>0.174653</v>
      </c>
      <c r="AX70" s="15">
        <v>0</v>
      </c>
      <c r="AY70" s="16">
        <v>0</v>
      </c>
      <c r="AZ70" s="16">
        <v>18.985239</v>
      </c>
      <c r="BA70" s="15">
        <v>0</v>
      </c>
      <c r="BB70" s="15">
        <v>-0.163017</v>
      </c>
      <c r="BC70" s="16">
        <v>0</v>
      </c>
      <c r="BD70" s="16">
        <v>0</v>
      </c>
      <c r="BE70" s="16">
        <v>0</v>
      </c>
      <c r="BF70" s="16">
        <v>9.8931120000000004</v>
      </c>
      <c r="BG70" s="16">
        <v>3.5067870000000001</v>
      </c>
      <c r="BH70" s="15">
        <v>0.87815699999999997</v>
      </c>
      <c r="BI70" s="15">
        <v>-3.0000000000000001E-3</v>
      </c>
      <c r="BJ70" s="15">
        <v>2.9633669999999999</v>
      </c>
      <c r="BK70" s="15">
        <v>1.255609</v>
      </c>
      <c r="BL70" s="15">
        <v>1.6298790000000001</v>
      </c>
      <c r="BM70" s="15">
        <v>18.002749999999999</v>
      </c>
      <c r="BN70" s="15">
        <v>0.35033500000000001</v>
      </c>
      <c r="BO70" s="12">
        <v>41.272883</v>
      </c>
      <c r="BP70" s="12">
        <v>22.311415</v>
      </c>
      <c r="BQ70" s="13">
        <v>245.52154899999999</v>
      </c>
      <c r="BR70" s="15">
        <v>16.689992</v>
      </c>
      <c r="BS70" s="15">
        <v>11.689124</v>
      </c>
      <c r="BT70" s="15">
        <v>0.80579199999999995</v>
      </c>
      <c r="BU70" s="15">
        <v>13.501001</v>
      </c>
      <c r="BV70" s="15">
        <v>0.96649200000000002</v>
      </c>
      <c r="BW70" s="15">
        <v>0.123</v>
      </c>
      <c r="BX70" s="15">
        <v>-0.333671</v>
      </c>
      <c r="BY70" s="15">
        <v>3.7805629999999999</v>
      </c>
      <c r="BZ70" s="15">
        <v>14.894221999999999</v>
      </c>
      <c r="CA70" s="15">
        <v>1.1898899999999999</v>
      </c>
      <c r="CB70" s="15">
        <v>5.3989710000000004</v>
      </c>
      <c r="CC70" s="15">
        <v>1.1344479999999999</v>
      </c>
      <c r="CD70" s="15">
        <v>1.1768179999999999</v>
      </c>
      <c r="CE70" s="15">
        <v>3.5318000000000002E-2</v>
      </c>
    </row>
    <row r="71" spans="1:83" x14ac:dyDescent="0.25">
      <c r="A71" s="6" t="s">
        <v>577</v>
      </c>
      <c r="B71" s="5" t="s">
        <v>56</v>
      </c>
      <c r="C71" s="10" t="s">
        <v>61</v>
      </c>
      <c r="D71" s="24">
        <f t="shared" si="8"/>
        <v>0.56529799999999997</v>
      </c>
      <c r="E71" s="24">
        <f t="shared" si="9"/>
        <v>2.6440000000000001E-3</v>
      </c>
      <c r="F71" s="8">
        <f t="shared" si="10"/>
        <v>0.56794199999999995</v>
      </c>
      <c r="H71" s="9">
        <v>1.1050866543678501</v>
      </c>
      <c r="I71" s="9">
        <v>1.4478481444791673</v>
      </c>
      <c r="J71" s="9">
        <v>1.2306045439932709</v>
      </c>
      <c r="K71" s="9">
        <v>1.1686766068063656</v>
      </c>
      <c r="L71" s="9">
        <v>1.2771566719283716</v>
      </c>
      <c r="M71" s="9">
        <v>1.1186803794767466</v>
      </c>
      <c r="N71" s="43"/>
      <c r="O71" s="9"/>
      <c r="P71" s="9"/>
      <c r="Q71" s="9"/>
      <c r="R71" s="9"/>
      <c r="S71" s="9"/>
      <c r="T71" s="9"/>
      <c r="U71" s="19"/>
      <c r="V71" s="14">
        <v>1.103E-3</v>
      </c>
      <c r="W71" s="16">
        <v>0.10605000000000001</v>
      </c>
      <c r="X71" s="14">
        <v>9.4300000000000004E-4</v>
      </c>
      <c r="Y71" s="16">
        <v>6.3267000000000004E-2</v>
      </c>
      <c r="Z71" s="15">
        <v>0.45386500000000002</v>
      </c>
      <c r="AA71" s="15">
        <v>0.31406299999999998</v>
      </c>
      <c r="AB71" s="14">
        <v>9.9599999999999992E-4</v>
      </c>
      <c r="AC71" s="37">
        <v>0.66640999999999995</v>
      </c>
      <c r="AD71" s="16">
        <v>2.0927519999999999</v>
      </c>
      <c r="AE71" s="16">
        <v>3.3779889999999999</v>
      </c>
      <c r="AF71" s="16">
        <f t="shared" si="11"/>
        <v>0.61952599608820513</v>
      </c>
      <c r="AG71" s="12">
        <v>193.81947199999999</v>
      </c>
      <c r="AH71" s="15">
        <v>0.78187700000000004</v>
      </c>
      <c r="AI71" s="15">
        <v>0.245785</v>
      </c>
      <c r="AJ71" s="15">
        <v>0.16816500000000001</v>
      </c>
      <c r="AK71" s="15">
        <v>0.56529799999999997</v>
      </c>
      <c r="AL71" s="37">
        <v>2.6440000000000001E-3</v>
      </c>
      <c r="AM71" s="13">
        <v>1286.9934619999999</v>
      </c>
      <c r="AN71" s="15">
        <v>0.13725399999999999</v>
      </c>
      <c r="AO71" s="15">
        <v>7.3228220000000004</v>
      </c>
      <c r="AP71" s="16">
        <v>9.040127</v>
      </c>
      <c r="AQ71" s="15">
        <v>0.117719</v>
      </c>
      <c r="AR71" s="19"/>
      <c r="AS71" s="15">
        <v>0</v>
      </c>
      <c r="AT71" s="15">
        <v>32.124122999999997</v>
      </c>
      <c r="AU71" s="16">
        <v>0</v>
      </c>
      <c r="AV71" s="16">
        <v>34.031868000000003</v>
      </c>
      <c r="AW71" s="15">
        <v>0.73916700000000002</v>
      </c>
      <c r="AX71" s="15">
        <v>55.540295999999998</v>
      </c>
      <c r="AY71" s="16">
        <v>0</v>
      </c>
      <c r="AZ71" s="16">
        <v>45.018880000000003</v>
      </c>
      <c r="BA71" s="15">
        <v>0</v>
      </c>
      <c r="BB71" s="15">
        <v>0.28220699999999999</v>
      </c>
      <c r="BC71" s="16">
        <v>0</v>
      </c>
      <c r="BD71" s="16">
        <v>17.103929000000001</v>
      </c>
      <c r="BE71" s="16">
        <v>4.809825</v>
      </c>
      <c r="BF71" s="16">
        <v>10.696434</v>
      </c>
      <c r="BG71" s="16">
        <v>8.6327999999999996</v>
      </c>
      <c r="BH71" s="15">
        <v>1.442795</v>
      </c>
      <c r="BI71" s="15">
        <v>21.763334</v>
      </c>
      <c r="BJ71" s="15">
        <v>0.81841200000000003</v>
      </c>
      <c r="BK71" s="15">
        <v>0.72048400000000001</v>
      </c>
      <c r="BL71" s="15">
        <v>0.96096899999999996</v>
      </c>
      <c r="BM71" s="15">
        <v>22.790112000000001</v>
      </c>
      <c r="BN71" s="15">
        <v>8.5288000000000003E-2</v>
      </c>
      <c r="BO71" s="12">
        <v>31.383845000000001</v>
      </c>
      <c r="BP71" s="12">
        <v>36.308402999999998</v>
      </c>
      <c r="BQ71" s="13">
        <v>0</v>
      </c>
      <c r="BR71" s="15">
        <v>57.864094999999999</v>
      </c>
      <c r="BS71" s="15">
        <v>23.678440999999999</v>
      </c>
      <c r="BT71" s="15">
        <v>3.6660309999999998</v>
      </c>
      <c r="BU71" s="15">
        <v>30.827445000000001</v>
      </c>
      <c r="BV71" s="15">
        <v>1.241714</v>
      </c>
      <c r="BW71" s="15">
        <v>1.9114450000000001</v>
      </c>
      <c r="BX71" s="15">
        <v>7.6526999999999998E-2</v>
      </c>
      <c r="BY71" s="15">
        <v>4.5820119999999998</v>
      </c>
      <c r="BZ71" s="15">
        <v>34.918560999999997</v>
      </c>
      <c r="CA71" s="15">
        <v>1.846379</v>
      </c>
      <c r="CB71" s="15">
        <v>7.0721679999999996</v>
      </c>
      <c r="CC71" s="15">
        <v>3.5924330000000002</v>
      </c>
      <c r="CD71" s="15">
        <v>3.0857070000000002</v>
      </c>
      <c r="CE71" s="15">
        <v>0.968588</v>
      </c>
    </row>
    <row r="72" spans="1:83" x14ac:dyDescent="0.25">
      <c r="A72" s="6" t="s">
        <v>188</v>
      </c>
      <c r="B72" s="5" t="s">
        <v>56</v>
      </c>
      <c r="C72" s="10" t="s">
        <v>149</v>
      </c>
      <c r="D72" s="24">
        <f t="shared" si="8"/>
        <v>0.56756899999999999</v>
      </c>
      <c r="E72" s="24">
        <f t="shared" si="9"/>
        <v>1.1329999999999999E-3</v>
      </c>
      <c r="F72" s="8">
        <f t="shared" si="10"/>
        <v>0.56870200000000004</v>
      </c>
      <c r="H72" s="9">
        <v>1.8536475469503317</v>
      </c>
      <c r="I72" s="9">
        <v>1.4265789198710537</v>
      </c>
      <c r="J72" s="9">
        <v>1.2704826821336792</v>
      </c>
      <c r="K72" s="9">
        <v>1.1146065025201206</v>
      </c>
      <c r="L72" s="9">
        <v>1.536143755716868</v>
      </c>
      <c r="M72" s="9">
        <v>1.4108033523372163</v>
      </c>
      <c r="N72" s="43"/>
      <c r="O72" s="9"/>
      <c r="P72" s="9"/>
      <c r="Q72" s="9"/>
      <c r="R72" s="9"/>
      <c r="S72" s="9"/>
      <c r="T72" s="9"/>
      <c r="U72" s="19"/>
      <c r="V72" s="14">
        <v>1.227E-3</v>
      </c>
      <c r="W72" s="16">
        <v>0.111053</v>
      </c>
      <c r="X72" s="14">
        <v>1.065E-3</v>
      </c>
      <c r="Y72" s="16">
        <v>0.30914700000000001</v>
      </c>
      <c r="Z72" s="15">
        <v>0.27870699999999998</v>
      </c>
      <c r="AA72" s="15">
        <v>0.34016999999999997</v>
      </c>
      <c r="AB72" s="14">
        <v>1.119E-3</v>
      </c>
      <c r="AC72" s="37">
        <v>0.65473599999999998</v>
      </c>
      <c r="AD72" s="16">
        <v>2.1366149999999999</v>
      </c>
      <c r="AE72" s="16">
        <v>5.6901120000000001</v>
      </c>
      <c r="AF72" s="16">
        <f t="shared" si="11"/>
        <v>0.37549612380213254</v>
      </c>
      <c r="AG72" s="12">
        <v>165.17408800000001</v>
      </c>
      <c r="AH72" s="15">
        <v>3.1049579999999999</v>
      </c>
      <c r="AI72" s="15">
        <v>0.61727299999999996</v>
      </c>
      <c r="AJ72" s="15">
        <v>1.0625830000000001</v>
      </c>
      <c r="AK72" s="15">
        <v>0.56756899999999999</v>
      </c>
      <c r="AL72" s="37">
        <v>1.1329999999999999E-3</v>
      </c>
      <c r="AM72" s="13">
        <v>1117.855957</v>
      </c>
      <c r="AN72" s="15">
        <v>0.21477399999999999</v>
      </c>
      <c r="AO72" s="15">
        <v>6.8881790000000001</v>
      </c>
      <c r="AP72" s="16">
        <v>5.9276169999999997</v>
      </c>
      <c r="AQ72" s="15">
        <v>0.14859900000000001</v>
      </c>
      <c r="AR72" s="19"/>
      <c r="AS72" s="15">
        <v>0</v>
      </c>
      <c r="AT72" s="15">
        <v>15.326395</v>
      </c>
      <c r="AU72" s="16">
        <v>0</v>
      </c>
      <c r="AV72" s="16">
        <v>15.168716999999999</v>
      </c>
      <c r="AW72" s="15">
        <v>0.74684099999999998</v>
      </c>
      <c r="AX72" s="15">
        <v>39.976197999999997</v>
      </c>
      <c r="AY72" s="16">
        <v>0</v>
      </c>
      <c r="AZ72" s="16">
        <v>51.867857000000001</v>
      </c>
      <c r="BA72" s="15">
        <v>0</v>
      </c>
      <c r="BB72" s="15">
        <v>0.19892899999999999</v>
      </c>
      <c r="BC72" s="16">
        <v>0</v>
      </c>
      <c r="BD72" s="16">
        <v>0</v>
      </c>
      <c r="BE72" s="16">
        <v>0</v>
      </c>
      <c r="BF72" s="16">
        <v>9.172784</v>
      </c>
      <c r="BG72" s="16">
        <v>8.9536409999999993</v>
      </c>
      <c r="BH72" s="15">
        <v>1.222526</v>
      </c>
      <c r="BI72" s="15">
        <v>-3.0000000000000001E-3</v>
      </c>
      <c r="BJ72" s="15">
        <v>0.494116</v>
      </c>
      <c r="BK72" s="15">
        <v>0.10163700000000001</v>
      </c>
      <c r="BL72" s="15">
        <v>0.50389499999999998</v>
      </c>
      <c r="BM72" s="15">
        <v>17.806334</v>
      </c>
      <c r="BN72" s="15">
        <v>-0.144376</v>
      </c>
      <c r="BO72" s="12">
        <v>21.122914999999999</v>
      </c>
      <c r="BP72" s="12">
        <v>22.552126999999999</v>
      </c>
      <c r="BQ72" s="13">
        <v>0</v>
      </c>
      <c r="BR72" s="15">
        <v>57.107089999999999</v>
      </c>
      <c r="BS72" s="15">
        <v>14.723618999999999</v>
      </c>
      <c r="BT72" s="15">
        <v>3.3839649999999999</v>
      </c>
      <c r="BU72" s="15">
        <v>18.205000999999999</v>
      </c>
      <c r="BV72" s="15">
        <v>0.952515</v>
      </c>
      <c r="BW72" s="15">
        <v>18.698668000000001</v>
      </c>
      <c r="BX72" s="15">
        <v>-9.5972000000000002E-2</v>
      </c>
      <c r="BY72" s="15">
        <v>3.8882639999999999</v>
      </c>
      <c r="BZ72" s="15">
        <v>17.445063000000001</v>
      </c>
      <c r="CA72" s="15">
        <v>0.84370500000000004</v>
      </c>
      <c r="CB72" s="15">
        <v>4.4669420000000004</v>
      </c>
      <c r="CC72" s="15">
        <v>2.8533149999999998</v>
      </c>
      <c r="CD72" s="15">
        <v>2.4032800000000001</v>
      </c>
      <c r="CE72" s="15">
        <v>0.56026500000000001</v>
      </c>
    </row>
    <row r="73" spans="1:83" x14ac:dyDescent="0.25">
      <c r="A73" s="6" t="s">
        <v>572</v>
      </c>
      <c r="B73" s="5" t="s">
        <v>56</v>
      </c>
      <c r="C73" s="5" t="s">
        <v>135</v>
      </c>
      <c r="D73" s="24">
        <f t="shared" si="8"/>
        <v>0.57456399999999996</v>
      </c>
      <c r="E73" s="24">
        <f t="shared" si="9"/>
        <v>1.5999999999999999E-5</v>
      </c>
      <c r="F73" s="8">
        <f t="shared" si="10"/>
        <v>0.57457999999999998</v>
      </c>
      <c r="H73" s="9">
        <v>1.3665465917330888</v>
      </c>
      <c r="I73" s="9">
        <v>1.1589991671297617</v>
      </c>
      <c r="J73" s="9">
        <v>1.2247059329899623</v>
      </c>
      <c r="K73" s="9">
        <v>1.2653066655310004</v>
      </c>
      <c r="L73" s="9">
        <v>1.2659406577605083</v>
      </c>
      <c r="M73" s="9">
        <v>1.0241740030376523</v>
      </c>
      <c r="N73" s="43"/>
      <c r="O73" s="9"/>
      <c r="P73" s="9"/>
      <c r="Q73" s="9"/>
      <c r="R73" s="9"/>
      <c r="S73" s="9"/>
      <c r="T73" s="9"/>
      <c r="U73" s="19"/>
      <c r="V73" s="14">
        <v>1.8259999999999999E-3</v>
      </c>
      <c r="W73" s="16">
        <v>0.149115</v>
      </c>
      <c r="X73" s="14">
        <v>1.4679999999999999E-3</v>
      </c>
      <c r="Y73" s="16">
        <v>1.487E-3</v>
      </c>
      <c r="Z73" s="15">
        <v>0.218222</v>
      </c>
      <c r="AA73" s="15">
        <v>0.66263499999999997</v>
      </c>
      <c r="AB73" s="14">
        <v>1.588E-3</v>
      </c>
      <c r="AC73" s="37">
        <v>0.77398400000000001</v>
      </c>
      <c r="AD73" s="16">
        <v>2.3126340000000001</v>
      </c>
      <c r="AE73" s="16">
        <v>3.2456749999999999</v>
      </c>
      <c r="AF73" s="16">
        <f t="shared" si="11"/>
        <v>0.71252790251642573</v>
      </c>
      <c r="AG73" s="12">
        <v>181.31393700000001</v>
      </c>
      <c r="AH73" s="15">
        <v>1.0591269999999999</v>
      </c>
      <c r="AI73" s="15">
        <v>0.12474300000000001</v>
      </c>
      <c r="AJ73" s="15">
        <v>0.221469</v>
      </c>
      <c r="AK73" s="15">
        <v>0.57456399999999996</v>
      </c>
      <c r="AL73" s="37">
        <v>1.5999999999999999E-5</v>
      </c>
      <c r="AM73" s="13">
        <v>944.56792299999995</v>
      </c>
      <c r="AN73" s="15">
        <v>8.6921999999999999E-2</v>
      </c>
      <c r="AO73" s="15">
        <v>6.130833</v>
      </c>
      <c r="AP73" s="16">
        <v>11.041427000000001</v>
      </c>
      <c r="AQ73" s="15">
        <v>9.3883999999999995E-2</v>
      </c>
      <c r="AR73" s="19"/>
      <c r="AS73" s="15">
        <v>33.153008</v>
      </c>
      <c r="AT73" s="15">
        <v>42.190313000000003</v>
      </c>
      <c r="AU73" s="16">
        <v>8.4982109999999995</v>
      </c>
      <c r="AV73" s="16">
        <v>3.4272290000000001</v>
      </c>
      <c r="AW73" s="15">
        <v>0.17578099999999999</v>
      </c>
      <c r="AX73" s="15">
        <v>22.524840000000001</v>
      </c>
      <c r="AY73" s="16">
        <v>30.189109999999999</v>
      </c>
      <c r="AZ73" s="16">
        <v>36.760409000000003</v>
      </c>
      <c r="BA73" s="15">
        <v>2.0012449999999999</v>
      </c>
      <c r="BB73" s="15">
        <v>-0.14449600000000001</v>
      </c>
      <c r="BC73" s="16">
        <v>11.083349</v>
      </c>
      <c r="BD73" s="16">
        <v>14.519944000000001</v>
      </c>
      <c r="BE73" s="16">
        <v>16.853055000000001</v>
      </c>
      <c r="BF73" s="16">
        <v>5.8989089999999997</v>
      </c>
      <c r="BG73" s="16">
        <v>4.2655390000000004</v>
      </c>
      <c r="BH73" s="15">
        <v>1.165303</v>
      </c>
      <c r="BI73" s="15">
        <v>4.2853810000000001</v>
      </c>
      <c r="BJ73" s="15">
        <v>1.330778</v>
      </c>
      <c r="BK73" s="15">
        <v>1.7201599999999999</v>
      </c>
      <c r="BL73" s="15">
        <v>0.81594199999999995</v>
      </c>
      <c r="BM73" s="15">
        <v>16.568625999999998</v>
      </c>
      <c r="BN73" s="15">
        <v>5.2151999999999997E-2</v>
      </c>
      <c r="BO73" s="12">
        <v>30.247239</v>
      </c>
      <c r="BP73" s="12">
        <v>35.306927999999999</v>
      </c>
      <c r="BQ73" s="13">
        <v>183.34460200000001</v>
      </c>
      <c r="BR73" s="15">
        <v>52.201796000000002</v>
      </c>
      <c r="BS73" s="15">
        <v>16.581771</v>
      </c>
      <c r="BT73" s="15">
        <v>1.877821</v>
      </c>
      <c r="BU73" s="15">
        <v>21.923953999999998</v>
      </c>
      <c r="BV73" s="15">
        <v>0.919404</v>
      </c>
      <c r="BW73" s="15">
        <v>4.4623809999999997</v>
      </c>
      <c r="BX73" s="15">
        <v>-0.27963199999999999</v>
      </c>
      <c r="BY73" s="15">
        <v>4.5323409999999997</v>
      </c>
      <c r="BZ73" s="15">
        <v>16.968767</v>
      </c>
      <c r="CA73" s="15">
        <v>1.206623</v>
      </c>
      <c r="CB73" s="15">
        <v>4.7786999999999997</v>
      </c>
      <c r="CC73" s="15">
        <v>2.3295189999999999</v>
      </c>
      <c r="CD73" s="15">
        <v>2.0143840000000002</v>
      </c>
      <c r="CE73" s="15">
        <v>0.44782</v>
      </c>
    </row>
    <row r="74" spans="1:83" x14ac:dyDescent="0.25">
      <c r="A74" s="6" t="s">
        <v>705</v>
      </c>
      <c r="B74" s="5" t="s">
        <v>56</v>
      </c>
      <c r="C74" s="5" t="s">
        <v>80</v>
      </c>
      <c r="D74" s="24">
        <f t="shared" si="8"/>
        <v>0.51328499999999999</v>
      </c>
      <c r="E74" s="24">
        <f t="shared" si="9"/>
        <v>6.6556000000000004E-2</v>
      </c>
      <c r="F74" s="8">
        <f t="shared" si="10"/>
        <v>0.57984100000000005</v>
      </c>
      <c r="H74" s="9">
        <v>2.1018550610968441</v>
      </c>
      <c r="I74" s="9">
        <v>1.4787790855532816</v>
      </c>
      <c r="J74" s="9">
        <v>1.5567981096531363</v>
      </c>
      <c r="K74" s="9">
        <v>1.1264708264281826</v>
      </c>
      <c r="L74" s="9">
        <v>1.7341585959286214</v>
      </c>
      <c r="M74" s="9">
        <v>1.5758869521272438</v>
      </c>
      <c r="N74" s="43"/>
      <c r="O74" s="9"/>
      <c r="P74" s="9"/>
      <c r="Q74" s="9"/>
      <c r="R74" s="9"/>
      <c r="S74" s="9"/>
      <c r="T74" s="9"/>
      <c r="U74" s="19"/>
      <c r="V74" s="14">
        <v>1.1689999999999999E-3</v>
      </c>
      <c r="W74" s="16">
        <v>0.11160100000000001</v>
      </c>
      <c r="X74" s="14">
        <v>1.01E-3</v>
      </c>
      <c r="Y74" s="16">
        <v>6.0261000000000002E-2</v>
      </c>
      <c r="Z74" s="15">
        <v>0.33038000000000001</v>
      </c>
      <c r="AA74" s="15">
        <v>0.353348</v>
      </c>
      <c r="AB74" s="14">
        <v>1.0629999999999999E-3</v>
      </c>
      <c r="AC74" s="37">
        <v>0.67991500000000005</v>
      </c>
      <c r="AD74" s="16">
        <v>1.3719539999999999</v>
      </c>
      <c r="AE74" s="16">
        <v>4.8688279999999997</v>
      </c>
      <c r="AF74" s="16">
        <f t="shared" si="11"/>
        <v>0.28178321353722086</v>
      </c>
      <c r="AG74" s="12">
        <v>163.72999100000001</v>
      </c>
      <c r="AH74" s="15">
        <v>3.101969</v>
      </c>
      <c r="AI74" s="15">
        <v>0.57954499999999998</v>
      </c>
      <c r="AJ74" s="15">
        <v>0.96388200000000002</v>
      </c>
      <c r="AK74" s="15">
        <v>0.51328499999999999</v>
      </c>
      <c r="AL74" s="37">
        <v>6.6556000000000004E-2</v>
      </c>
      <c r="AM74" s="13">
        <v>852.07894199999998</v>
      </c>
      <c r="AN74" s="15">
        <v>0.22881599999999999</v>
      </c>
      <c r="AO74" s="15">
        <v>6.9071999999999996</v>
      </c>
      <c r="AP74" s="16">
        <v>6.0772760000000003</v>
      </c>
      <c r="AQ74" s="15">
        <v>0.162857</v>
      </c>
      <c r="AR74" s="19"/>
      <c r="AS74" s="15">
        <v>28.6435</v>
      </c>
      <c r="AT74" s="15">
        <v>29.417964999999999</v>
      </c>
      <c r="AU74" s="16">
        <v>21.623070999999999</v>
      </c>
      <c r="AV74" s="16">
        <v>50.213512999999999</v>
      </c>
      <c r="AW74" s="15">
        <v>1.1268260000000001</v>
      </c>
      <c r="AX74" s="15">
        <v>61.76735</v>
      </c>
      <c r="AY74" s="16">
        <v>49.675730000000001</v>
      </c>
      <c r="AZ74" s="16">
        <v>59.807276999999999</v>
      </c>
      <c r="BA74" s="15">
        <v>1.793747</v>
      </c>
      <c r="BB74" s="15">
        <v>0.53517599999999999</v>
      </c>
      <c r="BC74" s="16">
        <v>3.0436510000000001</v>
      </c>
      <c r="BD74" s="16">
        <v>2.499466</v>
      </c>
      <c r="BE74" s="16">
        <v>7.5746060000000002</v>
      </c>
      <c r="BF74" s="16">
        <v>11.472507</v>
      </c>
      <c r="BG74" s="16">
        <v>11.039688</v>
      </c>
      <c r="BH74" s="15">
        <v>1.327601</v>
      </c>
      <c r="BI74" s="15">
        <v>9.0579230000000006</v>
      </c>
      <c r="BJ74" s="15">
        <v>0.69991700000000001</v>
      </c>
      <c r="BK74" s="15">
        <v>0.60492400000000002</v>
      </c>
      <c r="BL74" s="15">
        <v>0.74622100000000002</v>
      </c>
      <c r="BM74" s="15">
        <v>19.214309</v>
      </c>
      <c r="BN74" s="15">
        <v>6.5175999999999998E-2</v>
      </c>
      <c r="BO74" s="12">
        <v>23.317422000000001</v>
      </c>
      <c r="BP74" s="12">
        <v>28.035516999999999</v>
      </c>
      <c r="BQ74" s="13">
        <v>718.64944800000001</v>
      </c>
      <c r="BR74" s="15">
        <v>65.794989999999999</v>
      </c>
      <c r="BS74" s="15">
        <v>20.815366999999998</v>
      </c>
      <c r="BT74" s="15">
        <v>4.1437410000000003</v>
      </c>
      <c r="BU74" s="15">
        <v>27.872848000000001</v>
      </c>
      <c r="BV74" s="15">
        <v>1.367491</v>
      </c>
      <c r="BW74" s="15">
        <v>17.783155000000001</v>
      </c>
      <c r="BX74" s="15">
        <v>7.9070000000000001E-2</v>
      </c>
      <c r="BY74" s="15">
        <v>4.6626289999999999</v>
      </c>
      <c r="BZ74" s="15">
        <v>20.475332999999999</v>
      </c>
      <c r="CA74" s="15">
        <v>1.2747900000000001</v>
      </c>
      <c r="CB74" s="15">
        <v>5.1390089999999997</v>
      </c>
      <c r="CC74" s="15">
        <v>3.0780150000000002</v>
      </c>
      <c r="CD74" s="15">
        <v>2.6998829999999998</v>
      </c>
      <c r="CE74" s="15">
        <v>0.89308699999999996</v>
      </c>
    </row>
    <row r="75" spans="1:83" x14ac:dyDescent="0.25">
      <c r="A75" s="6" t="s">
        <v>551</v>
      </c>
      <c r="B75" s="5" t="s">
        <v>56</v>
      </c>
      <c r="C75" s="5" t="s">
        <v>440</v>
      </c>
      <c r="D75" s="24">
        <f t="shared" si="8"/>
        <v>0.20302500000000001</v>
      </c>
      <c r="E75" s="24">
        <f t="shared" si="9"/>
        <v>0.37693500000000002</v>
      </c>
      <c r="F75" s="8">
        <f t="shared" si="10"/>
        <v>0.57996000000000003</v>
      </c>
      <c r="H75" s="9">
        <v>1.1974478623293592</v>
      </c>
      <c r="I75" s="9">
        <v>1.2793454907554334</v>
      </c>
      <c r="J75" s="9">
        <v>1.1043726025227787</v>
      </c>
      <c r="K75" s="9">
        <v>1.1581016722361037</v>
      </c>
      <c r="L75" s="9">
        <v>1.2088649571669785</v>
      </c>
      <c r="M75" s="9">
        <v>1.0685314152736356</v>
      </c>
      <c r="N75" s="43"/>
      <c r="O75" s="9"/>
      <c r="P75" s="9"/>
      <c r="Q75" s="9"/>
      <c r="R75" s="9"/>
      <c r="S75" s="9"/>
      <c r="T75" s="9"/>
      <c r="U75" s="19"/>
      <c r="V75" s="14">
        <v>1.5150000000000001E-3</v>
      </c>
      <c r="W75" s="16">
        <v>0.360487</v>
      </c>
      <c r="X75" s="14">
        <v>8.5099999999999998E-4</v>
      </c>
      <c r="Y75" s="16">
        <v>2.2482880000000001</v>
      </c>
      <c r="Z75" s="15">
        <v>0.66856899999999997</v>
      </c>
      <c r="AA75" s="15">
        <v>0.50849200000000006</v>
      </c>
      <c r="AB75" s="14">
        <v>1.072E-3</v>
      </c>
      <c r="AC75" s="37">
        <v>0.36707400000000001</v>
      </c>
      <c r="AD75" s="16">
        <v>3.1497579999999998</v>
      </c>
      <c r="AE75" s="16">
        <v>2.0989960000000001</v>
      </c>
      <c r="AF75" s="16">
        <f t="shared" si="11"/>
        <v>1.5006021926673514</v>
      </c>
      <c r="AG75" s="12">
        <v>148.72174699999999</v>
      </c>
      <c r="AH75" s="15">
        <v>0</v>
      </c>
      <c r="AI75" s="15">
        <v>0</v>
      </c>
      <c r="AJ75" s="15">
        <v>0</v>
      </c>
      <c r="AK75" s="15">
        <v>0.20302500000000001</v>
      </c>
      <c r="AL75" s="37">
        <v>0.37693500000000002</v>
      </c>
      <c r="AM75" s="13">
        <v>2487.2143550000001</v>
      </c>
      <c r="AN75" s="15">
        <v>0.16151099999999999</v>
      </c>
      <c r="AO75" s="15">
        <v>7.8516260000000004</v>
      </c>
      <c r="AP75" s="16">
        <v>29.042470000000002</v>
      </c>
      <c r="AQ75" s="15">
        <v>0.17929400000000001</v>
      </c>
      <c r="AR75" s="19"/>
      <c r="AS75" s="15">
        <v>4.7585740000000003</v>
      </c>
      <c r="AT75" s="15">
        <v>5.0691240000000004</v>
      </c>
      <c r="AU75" s="16">
        <v>12.903364</v>
      </c>
      <c r="AV75" s="16">
        <v>15.959349</v>
      </c>
      <c r="AW75" s="15">
        <v>0.70960900000000005</v>
      </c>
      <c r="AX75" s="15">
        <v>0</v>
      </c>
      <c r="AY75" s="16">
        <v>7.4488919999999998</v>
      </c>
      <c r="AZ75" s="16">
        <v>24.532465999999999</v>
      </c>
      <c r="BA75" s="15">
        <v>1.4399</v>
      </c>
      <c r="BB75" s="15">
        <v>-4.5451999999999999E-2</v>
      </c>
      <c r="BC75" s="16">
        <v>16.039534</v>
      </c>
      <c r="BD75" s="16">
        <v>9.7219770000000008</v>
      </c>
      <c r="BE75" s="16">
        <v>11.210846</v>
      </c>
      <c r="BF75" s="16">
        <v>12.865684999999999</v>
      </c>
      <c r="BG75" s="16">
        <v>4.7684709999999999</v>
      </c>
      <c r="BH75" s="15">
        <v>1.095377</v>
      </c>
      <c r="BI75" s="15">
        <v>2.8079999999999998</v>
      </c>
      <c r="BJ75" s="15">
        <v>3.5175489999999998</v>
      </c>
      <c r="BK75" s="15">
        <v>1.9795149999999999</v>
      </c>
      <c r="BL75" s="15">
        <v>2.8784000000000001</v>
      </c>
      <c r="BM75" s="15">
        <v>18.6754</v>
      </c>
      <c r="BN75" s="15">
        <v>0.11641899999999999</v>
      </c>
      <c r="BO75" s="12">
        <v>46.864770999999998</v>
      </c>
      <c r="BP75" s="12">
        <v>30.567177000000001</v>
      </c>
      <c r="BQ75" s="13">
        <v>235.17737600000001</v>
      </c>
      <c r="BR75" s="15">
        <v>23.698246999999999</v>
      </c>
      <c r="BS75" s="15">
        <v>18.122057999999999</v>
      </c>
      <c r="BT75" s="15">
        <v>0.91406200000000004</v>
      </c>
      <c r="BU75" s="15">
        <v>27.691600999999999</v>
      </c>
      <c r="BV75" s="15">
        <v>1.6120920000000001</v>
      </c>
      <c r="BW75" s="15">
        <v>4.3513999999999999</v>
      </c>
      <c r="BX75" s="15">
        <v>6.0085E-2</v>
      </c>
      <c r="BY75" s="15">
        <v>3.738807</v>
      </c>
      <c r="BZ75" s="15">
        <v>19.947728999999999</v>
      </c>
      <c r="CA75" s="15">
        <v>2.0998350000000001</v>
      </c>
      <c r="CB75" s="15">
        <v>7.2637530000000003</v>
      </c>
      <c r="CC75" s="15">
        <v>1.501115</v>
      </c>
      <c r="CD75" s="15">
        <v>1.3624989999999999</v>
      </c>
      <c r="CE75" s="15">
        <v>0.128056</v>
      </c>
    </row>
    <row r="76" spans="1:83" x14ac:dyDescent="0.25">
      <c r="A76" s="6" t="s">
        <v>553</v>
      </c>
      <c r="B76" s="5" t="s">
        <v>56</v>
      </c>
      <c r="C76" s="5" t="s">
        <v>120</v>
      </c>
      <c r="D76" s="24">
        <f t="shared" si="8"/>
        <v>0.58362800000000004</v>
      </c>
      <c r="E76" s="24">
        <f t="shared" si="9"/>
        <v>8.7600000000000004E-4</v>
      </c>
      <c r="F76" s="8">
        <f t="shared" si="10"/>
        <v>0.58450400000000002</v>
      </c>
      <c r="H76" s="9">
        <v>1.2228142668848954</v>
      </c>
      <c r="I76" s="9">
        <v>1.22139008699066</v>
      </c>
      <c r="J76" s="9">
        <v>1.1657293941825708</v>
      </c>
      <c r="K76" s="9">
        <v>1.1279343499276271</v>
      </c>
      <c r="L76" s="9">
        <v>1.2185587329036138</v>
      </c>
      <c r="M76" s="9">
        <v>1.1059075911423393</v>
      </c>
      <c r="N76" s="43"/>
      <c r="O76" s="9"/>
      <c r="P76" s="9"/>
      <c r="Q76" s="9"/>
      <c r="R76" s="9"/>
      <c r="S76" s="9"/>
      <c r="T76" s="9"/>
      <c r="U76" s="19"/>
      <c r="V76" s="14">
        <v>1.506E-3</v>
      </c>
      <c r="W76" s="16">
        <v>0.15618499999999999</v>
      </c>
      <c r="X76" s="14">
        <v>1.206E-3</v>
      </c>
      <c r="Y76" s="16">
        <v>0.21548900000000001</v>
      </c>
      <c r="Z76" s="15">
        <v>0.26843800000000001</v>
      </c>
      <c r="AA76" s="15">
        <v>0.43823400000000001</v>
      </c>
      <c r="AB76" s="14">
        <v>1.3060000000000001E-3</v>
      </c>
      <c r="AC76" s="37">
        <v>0.64476100000000003</v>
      </c>
      <c r="AD76" s="16">
        <v>2.6412360000000001</v>
      </c>
      <c r="AE76" s="16">
        <v>3.3893140000000002</v>
      </c>
      <c r="AF76" s="16">
        <f t="shared" si="11"/>
        <v>0.77928335940547266</v>
      </c>
      <c r="AG76" s="12">
        <v>177.70901900000001</v>
      </c>
      <c r="AH76" s="15">
        <v>3.8894389999999999</v>
      </c>
      <c r="AI76" s="15">
        <v>0.34922599999999998</v>
      </c>
      <c r="AJ76" s="15">
        <v>0.345111</v>
      </c>
      <c r="AK76" s="15">
        <v>0.58362800000000004</v>
      </c>
      <c r="AL76" s="37">
        <v>8.7600000000000004E-4</v>
      </c>
      <c r="AM76" s="13">
        <v>1406.034171</v>
      </c>
      <c r="AN76" s="15">
        <v>0.15159300000000001</v>
      </c>
      <c r="AO76" s="15">
        <v>7.3439490000000003</v>
      </c>
      <c r="AP76" s="16">
        <v>13.701976999999999</v>
      </c>
      <c r="AQ76" s="15">
        <v>0.16383300000000001</v>
      </c>
      <c r="AR76" s="19"/>
      <c r="AS76" s="15">
        <v>52.954031000000001</v>
      </c>
      <c r="AT76" s="15">
        <v>60.041241999999997</v>
      </c>
      <c r="AU76" s="16">
        <v>14.876806999999999</v>
      </c>
      <c r="AV76" s="16">
        <v>12.846548</v>
      </c>
      <c r="AW76" s="15">
        <v>0.53841300000000003</v>
      </c>
      <c r="AX76" s="15">
        <v>47.876128999999999</v>
      </c>
      <c r="AY76" s="16">
        <v>32.852297999999998</v>
      </c>
      <c r="AZ76" s="16">
        <v>67.878973999999999</v>
      </c>
      <c r="BA76" s="15">
        <v>1.9137550000000001</v>
      </c>
      <c r="BB76" s="15">
        <v>0.38295299999999999</v>
      </c>
      <c r="BC76" s="16">
        <v>9.8361680000000007</v>
      </c>
      <c r="BD76" s="16">
        <v>21.237613</v>
      </c>
      <c r="BE76" s="16">
        <v>10.427721999999999</v>
      </c>
      <c r="BF76" s="16">
        <v>8.6167359999999995</v>
      </c>
      <c r="BG76" s="16">
        <v>7.8803429999999999</v>
      </c>
      <c r="BH76" s="15">
        <v>1.490291</v>
      </c>
      <c r="BI76" s="15">
        <v>20.281286000000001</v>
      </c>
      <c r="BJ76" s="15">
        <v>1.5881639999999999</v>
      </c>
      <c r="BK76" s="15">
        <v>1.404039</v>
      </c>
      <c r="BL76" s="15">
        <v>1.927489</v>
      </c>
      <c r="BM76" s="15">
        <v>18.361215000000001</v>
      </c>
      <c r="BN76" s="15">
        <v>8.0766000000000004E-2</v>
      </c>
      <c r="BO76" s="12">
        <v>36.752096999999999</v>
      </c>
      <c r="BP76" s="12">
        <v>35.419938000000002</v>
      </c>
      <c r="BQ76" s="13">
        <v>551.30731200000002</v>
      </c>
      <c r="BR76" s="15">
        <v>66.532060999999999</v>
      </c>
      <c r="BS76" s="15">
        <v>25.169606000000002</v>
      </c>
      <c r="BT76" s="15">
        <v>3.8160980000000002</v>
      </c>
      <c r="BU76" s="15">
        <v>31.717859000000001</v>
      </c>
      <c r="BV76" s="15">
        <v>1.3952819999999999</v>
      </c>
      <c r="BW76" s="15">
        <v>17.495000999999998</v>
      </c>
      <c r="BX76" s="15">
        <v>2.1749999999999999E-3</v>
      </c>
      <c r="BY76" s="15">
        <v>6.7008749999999999</v>
      </c>
      <c r="BZ76" s="15">
        <v>23.556981</v>
      </c>
      <c r="CA76" s="15">
        <v>1.7142949999999999</v>
      </c>
      <c r="CB76" s="15">
        <v>7.0386259999999998</v>
      </c>
      <c r="CC76" s="15">
        <v>3.0154040000000002</v>
      </c>
      <c r="CD76" s="15">
        <v>2.8465379999999998</v>
      </c>
      <c r="CE76" s="15">
        <v>0.97967000000000004</v>
      </c>
    </row>
    <row r="77" spans="1:83" x14ac:dyDescent="0.25">
      <c r="A77" s="6" t="s">
        <v>535</v>
      </c>
      <c r="B77" s="5" t="s">
        <v>51</v>
      </c>
      <c r="C77" s="10" t="s">
        <v>440</v>
      </c>
      <c r="D77" s="24">
        <f t="shared" si="8"/>
        <v>0.20260600000000001</v>
      </c>
      <c r="E77" s="24">
        <f t="shared" si="9"/>
        <v>0.38746900000000001</v>
      </c>
      <c r="F77" s="8">
        <f t="shared" si="10"/>
        <v>0.59007500000000002</v>
      </c>
      <c r="H77" s="9">
        <v>1.2288478363690085</v>
      </c>
      <c r="I77" s="9">
        <v>1.1411469431492336</v>
      </c>
      <c r="J77" s="9">
        <v>1.1001159720802947</v>
      </c>
      <c r="K77" s="9">
        <v>1.1128991307836245</v>
      </c>
      <c r="L77" s="9">
        <v>1.1713580940896349</v>
      </c>
      <c r="M77" s="9">
        <v>1.0774325088268146</v>
      </c>
      <c r="N77" s="43"/>
      <c r="O77" s="9"/>
      <c r="P77" s="9"/>
      <c r="Q77" s="9"/>
      <c r="R77" s="9"/>
      <c r="S77" s="9"/>
      <c r="T77" s="9"/>
      <c r="U77" s="19"/>
      <c r="V77" s="14">
        <v>1.408E-3</v>
      </c>
      <c r="W77" s="16">
        <v>0.26425799999999999</v>
      </c>
      <c r="X77" s="14">
        <v>9.4600000000000001E-4</v>
      </c>
      <c r="Y77" s="16">
        <v>2.462596</v>
      </c>
      <c r="Z77" s="15">
        <v>0.59870800000000002</v>
      </c>
      <c r="AA77" s="15">
        <v>0.52052100000000001</v>
      </c>
      <c r="AB77" s="14">
        <v>1.1000000000000001E-3</v>
      </c>
      <c r="AC77" s="37">
        <v>0.45956599999999997</v>
      </c>
      <c r="AD77" s="16">
        <v>2.9027069999999999</v>
      </c>
      <c r="AE77" s="16">
        <v>2.1527479999999999</v>
      </c>
      <c r="AF77" s="16">
        <f t="shared" si="11"/>
        <v>1.3483728703963493</v>
      </c>
      <c r="AG77" s="12">
        <v>144.53963300000001</v>
      </c>
      <c r="AH77" s="15">
        <v>0</v>
      </c>
      <c r="AI77" s="15">
        <v>0</v>
      </c>
      <c r="AJ77" s="15">
        <v>0</v>
      </c>
      <c r="AK77" s="15">
        <v>0.20260600000000001</v>
      </c>
      <c r="AL77" s="37">
        <v>0.38746900000000001</v>
      </c>
      <c r="AM77" s="13">
        <v>2105.375732</v>
      </c>
      <c r="AN77" s="15">
        <v>0.14244100000000001</v>
      </c>
      <c r="AO77" s="15">
        <v>7.6885760000000003</v>
      </c>
      <c r="AP77" s="16">
        <v>28.320004999999998</v>
      </c>
      <c r="AQ77" s="15">
        <v>0.17020099999999999</v>
      </c>
      <c r="AR77" s="19"/>
      <c r="AS77" s="15">
        <v>0</v>
      </c>
      <c r="AT77" s="15">
        <v>5.8272040000000001</v>
      </c>
      <c r="AU77" s="16">
        <v>0</v>
      </c>
      <c r="AV77" s="16">
        <v>11.977905</v>
      </c>
      <c r="AW77" s="15">
        <v>0.81365200000000004</v>
      </c>
      <c r="AX77" s="15">
        <v>0</v>
      </c>
      <c r="AY77" s="16">
        <v>0</v>
      </c>
      <c r="AZ77" s="16">
        <v>25.701224</v>
      </c>
      <c r="BA77" s="15">
        <v>0</v>
      </c>
      <c r="BB77" s="15">
        <v>-2.1547E-2</v>
      </c>
      <c r="BC77" s="16">
        <v>0</v>
      </c>
      <c r="BD77" s="16">
        <v>34.553055999999998</v>
      </c>
      <c r="BE77" s="16">
        <v>14.378728000000001</v>
      </c>
      <c r="BF77" s="16">
        <v>12.610937</v>
      </c>
      <c r="BG77" s="16">
        <v>5.0040990000000001</v>
      </c>
      <c r="BH77" s="15">
        <v>1.13768</v>
      </c>
      <c r="BI77" s="15">
        <v>1.8540000000000001</v>
      </c>
      <c r="BJ77" s="15">
        <v>3.6961949999999999</v>
      </c>
      <c r="BK77" s="15">
        <v>2.0542950000000002</v>
      </c>
      <c r="BL77" s="15">
        <v>3.1915260000000001</v>
      </c>
      <c r="BM77" s="15">
        <v>19.331602</v>
      </c>
      <c r="BN77" s="15">
        <v>0.122556</v>
      </c>
      <c r="BO77" s="12">
        <v>47.972268999999997</v>
      </c>
      <c r="BP77" s="12">
        <v>32.297916000000001</v>
      </c>
      <c r="BQ77" s="13">
        <v>257.88784800000002</v>
      </c>
      <c r="BR77" s="15">
        <v>23.976464</v>
      </c>
      <c r="BS77" s="15">
        <v>20.478361</v>
      </c>
      <c r="BT77" s="15">
        <v>0.99155700000000002</v>
      </c>
      <c r="BU77" s="15">
        <v>28.486201000000001</v>
      </c>
      <c r="BV77" s="15">
        <v>1.72228</v>
      </c>
      <c r="BW77" s="15">
        <v>18.112202</v>
      </c>
      <c r="BX77" s="15">
        <v>0.18633</v>
      </c>
      <c r="BY77" s="15">
        <v>3.8959090000000001</v>
      </c>
      <c r="BZ77" s="15">
        <v>21.661352000000001</v>
      </c>
      <c r="CA77" s="15">
        <v>2.369688</v>
      </c>
      <c r="CB77" s="15">
        <v>7.7956409999999998</v>
      </c>
      <c r="CC77" s="15">
        <v>1.496335</v>
      </c>
      <c r="CD77" s="15">
        <v>1.3131520000000001</v>
      </c>
      <c r="CE77" s="15">
        <v>0.13775399999999999</v>
      </c>
    </row>
    <row r="78" spans="1:83" x14ac:dyDescent="0.25">
      <c r="A78" s="6" t="s">
        <v>406</v>
      </c>
      <c r="B78" s="5" t="s">
        <v>48</v>
      </c>
      <c r="C78" s="5" t="s">
        <v>299</v>
      </c>
      <c r="D78" s="24">
        <f t="shared" si="8"/>
        <v>0.21878700000000001</v>
      </c>
      <c r="E78" s="24">
        <f t="shared" si="9"/>
        <v>0.37276799999999999</v>
      </c>
      <c r="F78" s="8">
        <f t="shared" si="10"/>
        <v>0.59155500000000005</v>
      </c>
      <c r="H78" s="9">
        <v>0.81220890926747458</v>
      </c>
      <c r="I78" s="9">
        <v>0.8099347584532548</v>
      </c>
      <c r="J78" s="9">
        <v>0.79638798058914761</v>
      </c>
      <c r="K78" s="9">
        <v>0.91835272721786287</v>
      </c>
      <c r="L78" s="9">
        <v>0.81640638367207641</v>
      </c>
      <c r="M78" s="9">
        <v>0.91002446363905154</v>
      </c>
      <c r="N78" s="43"/>
      <c r="O78" s="9"/>
      <c r="P78" s="9"/>
      <c r="Q78" s="9"/>
      <c r="R78" s="9"/>
      <c r="S78" s="9"/>
      <c r="T78" s="9"/>
      <c r="U78" s="19"/>
      <c r="V78" s="14">
        <v>2.0179999999999998E-3</v>
      </c>
      <c r="W78" s="16">
        <v>0.44520500000000002</v>
      </c>
      <c r="X78" s="14">
        <v>1.124E-3</v>
      </c>
      <c r="Y78" s="16">
        <v>1.8887309999999999</v>
      </c>
      <c r="Z78" s="15">
        <v>0.42080699999999999</v>
      </c>
      <c r="AA78" s="15">
        <v>0.56285700000000005</v>
      </c>
      <c r="AB78" s="14">
        <v>1.4220000000000001E-3</v>
      </c>
      <c r="AC78" s="37">
        <v>0.47137000000000001</v>
      </c>
      <c r="AD78" s="16">
        <v>2.5957810000000001</v>
      </c>
      <c r="AE78" s="16">
        <v>2.9747460000000001</v>
      </c>
      <c r="AF78" s="16">
        <f t="shared" si="11"/>
        <v>0.87260593005251541</v>
      </c>
      <c r="AG78" s="12">
        <v>170.14492000000001</v>
      </c>
      <c r="AH78" s="15">
        <v>0</v>
      </c>
      <c r="AI78" s="15">
        <v>0</v>
      </c>
      <c r="AJ78" s="15">
        <v>0</v>
      </c>
      <c r="AK78" s="15">
        <v>0.21878700000000001</v>
      </c>
      <c r="AL78" s="37">
        <v>0.37276799999999999</v>
      </c>
      <c r="AM78" s="13">
        <v>1644.7457280000001</v>
      </c>
      <c r="AN78" s="15">
        <v>0.189167</v>
      </c>
      <c r="AO78" s="15">
        <v>7.5341829999999996</v>
      </c>
      <c r="AP78" s="16">
        <v>21.067264000000002</v>
      </c>
      <c r="AQ78" s="15">
        <v>0.19140499999999999</v>
      </c>
      <c r="AR78" s="19"/>
      <c r="AS78" s="15">
        <v>0</v>
      </c>
      <c r="AT78" s="15">
        <v>2.3957030000000001</v>
      </c>
      <c r="AU78" s="16">
        <v>0</v>
      </c>
      <c r="AV78" s="16">
        <v>0</v>
      </c>
      <c r="AW78" s="15">
        <v>0.26955800000000002</v>
      </c>
      <c r="AX78" s="15">
        <v>0</v>
      </c>
      <c r="AY78" s="16">
        <v>0</v>
      </c>
      <c r="AZ78" s="16">
        <v>20.020074999999999</v>
      </c>
      <c r="BA78" s="15">
        <v>0</v>
      </c>
      <c r="BB78" s="15">
        <v>-0.13700899999999999</v>
      </c>
      <c r="BC78" s="16">
        <v>0</v>
      </c>
      <c r="BD78" s="16">
        <v>0</v>
      </c>
      <c r="BE78" s="16">
        <v>1.7211590000000001</v>
      </c>
      <c r="BF78" s="16">
        <v>11.007436999999999</v>
      </c>
      <c r="BG78" s="16">
        <v>3.6608339999999999</v>
      </c>
      <c r="BH78" s="15">
        <v>0.92383800000000005</v>
      </c>
      <c r="BI78" s="15">
        <v>1.4452499999999999</v>
      </c>
      <c r="BJ78" s="15">
        <v>3.0455030000000001</v>
      </c>
      <c r="BK78" s="15">
        <v>1.41544</v>
      </c>
      <c r="BL78" s="15">
        <v>1.8078380000000001</v>
      </c>
      <c r="BM78" s="15">
        <v>20.710750999999998</v>
      </c>
      <c r="BN78" s="15">
        <v>0.29212700000000003</v>
      </c>
      <c r="BO78" s="12">
        <v>43.545631999999998</v>
      </c>
      <c r="BP78" s="12">
        <v>26.406034999999999</v>
      </c>
      <c r="BQ78" s="13">
        <v>251.64082099999999</v>
      </c>
      <c r="BR78" s="15">
        <v>19.596485000000001</v>
      </c>
      <c r="BS78" s="15">
        <v>12.118186</v>
      </c>
      <c r="BT78" s="15">
        <v>0.797014</v>
      </c>
      <c r="BU78" s="15">
        <v>21.620501000000001</v>
      </c>
      <c r="BV78" s="15">
        <v>1.1546860000000001</v>
      </c>
      <c r="BW78" s="15">
        <v>3.27</v>
      </c>
      <c r="BX78" s="15">
        <v>-0.271204</v>
      </c>
      <c r="BY78" s="15">
        <v>3.7749619999999999</v>
      </c>
      <c r="BZ78" s="15">
        <v>16.764593000000001</v>
      </c>
      <c r="CA78" s="15">
        <v>1.300179</v>
      </c>
      <c r="CB78" s="15">
        <v>5.7064079999999997</v>
      </c>
      <c r="CC78" s="15">
        <v>1.287115</v>
      </c>
      <c r="CD78" s="15">
        <v>1.2467079999999999</v>
      </c>
      <c r="CE78" s="15">
        <v>5.8620999999999999E-2</v>
      </c>
    </row>
    <row r="79" spans="1:83" x14ac:dyDescent="0.25">
      <c r="A79" s="6" t="s">
        <v>552</v>
      </c>
      <c r="B79" s="5" t="s">
        <v>56</v>
      </c>
      <c r="C79" s="5" t="s">
        <v>66</v>
      </c>
      <c r="D79" s="24">
        <f t="shared" si="8"/>
        <v>0.59443800000000002</v>
      </c>
      <c r="E79" s="24">
        <f t="shared" si="9"/>
        <v>1.075E-3</v>
      </c>
      <c r="F79" s="8">
        <f t="shared" si="10"/>
        <v>0.59551300000000007</v>
      </c>
      <c r="H79" s="9">
        <v>1.5083370675387351</v>
      </c>
      <c r="I79" s="9">
        <v>1.0118593298544005</v>
      </c>
      <c r="J79" s="9">
        <v>1.0690506311998043</v>
      </c>
      <c r="K79" s="9">
        <v>1.2111900450155195</v>
      </c>
      <c r="L79" s="9">
        <v>1.2115887707992956</v>
      </c>
      <c r="M79" s="9">
        <v>1.0239980802345621</v>
      </c>
      <c r="N79" s="43"/>
      <c r="O79" s="9"/>
      <c r="P79" s="9"/>
      <c r="Q79" s="9"/>
      <c r="R79" s="9"/>
      <c r="S79" s="9"/>
      <c r="T79" s="9"/>
      <c r="U79" s="19"/>
      <c r="V79" s="14">
        <v>1.4499999999999999E-3</v>
      </c>
      <c r="W79" s="16">
        <v>9.9379999999999996E-2</v>
      </c>
      <c r="X79" s="14">
        <v>1.2669999999999999E-3</v>
      </c>
      <c r="Y79" s="16">
        <v>0.18542800000000001</v>
      </c>
      <c r="Z79" s="15">
        <v>0.20416599999999999</v>
      </c>
      <c r="AA79" s="15">
        <v>0.50892800000000005</v>
      </c>
      <c r="AB79" s="14">
        <v>1.328E-3</v>
      </c>
      <c r="AC79" s="37">
        <v>0.72598300000000004</v>
      </c>
      <c r="AD79" s="16">
        <v>2.2847529999999998</v>
      </c>
      <c r="AE79" s="16">
        <v>3.354724</v>
      </c>
      <c r="AF79" s="16">
        <f t="shared" si="11"/>
        <v>0.68105543108762445</v>
      </c>
      <c r="AG79" s="12">
        <v>184.74919399999999</v>
      </c>
      <c r="AH79" s="15">
        <v>3.207741</v>
      </c>
      <c r="AI79" s="15">
        <v>0.46644200000000002</v>
      </c>
      <c r="AJ79" s="15">
        <v>0.76415599999999995</v>
      </c>
      <c r="AK79" s="15">
        <v>0.59443800000000002</v>
      </c>
      <c r="AL79" s="37">
        <v>1.075E-3</v>
      </c>
      <c r="AM79" s="13">
        <v>850.64371300000005</v>
      </c>
      <c r="AN79" s="15">
        <v>0.27615099999999998</v>
      </c>
      <c r="AO79" s="15">
        <v>6.8180319999999996</v>
      </c>
      <c r="AP79" s="16">
        <v>5.8239369999999999</v>
      </c>
      <c r="AQ79" s="15">
        <v>0.155691</v>
      </c>
      <c r="AR79" s="19"/>
      <c r="AS79" s="15">
        <v>27.521108999999999</v>
      </c>
      <c r="AT79" s="15">
        <v>17.789239999999999</v>
      </c>
      <c r="AU79" s="16">
        <v>21.871041999999999</v>
      </c>
      <c r="AV79" s="16">
        <v>20.081178999999999</v>
      </c>
      <c r="AW79" s="15">
        <v>0.68290499999999998</v>
      </c>
      <c r="AX79" s="15">
        <v>41.962952000000001</v>
      </c>
      <c r="AY79" s="16">
        <v>46.820853999999997</v>
      </c>
      <c r="AZ79" s="16">
        <v>47.702781999999999</v>
      </c>
      <c r="BA79" s="15">
        <v>1.794411</v>
      </c>
      <c r="BB79" s="15">
        <v>2.5063999999999999E-2</v>
      </c>
      <c r="BC79" s="16">
        <v>3.4804059999999999</v>
      </c>
      <c r="BD79" s="16">
        <v>0</v>
      </c>
      <c r="BE79" s="16">
        <v>1.547409</v>
      </c>
      <c r="BF79" s="16">
        <v>8.2269380000000005</v>
      </c>
      <c r="BG79" s="16">
        <v>8.1586320000000008</v>
      </c>
      <c r="BH79" s="15">
        <v>1.3373539999999999</v>
      </c>
      <c r="BI79" s="15">
        <v>-3.0000000000000001E-3</v>
      </c>
      <c r="BJ79" s="15">
        <v>0.42682100000000001</v>
      </c>
      <c r="BK79" s="15">
        <v>-5.2762999999999997E-2</v>
      </c>
      <c r="BL79" s="15">
        <v>0.36921700000000002</v>
      </c>
      <c r="BM79" s="15">
        <v>16.726002000000001</v>
      </c>
      <c r="BN79" s="15">
        <v>-9.0629000000000001E-2</v>
      </c>
      <c r="BO79" s="12">
        <v>24.191849000000001</v>
      </c>
      <c r="BP79" s="12">
        <v>23.207346000000001</v>
      </c>
      <c r="BQ79" s="13">
        <v>440.23358200000001</v>
      </c>
      <c r="BR79" s="15">
        <v>58.652144999999997</v>
      </c>
      <c r="BS79" s="15">
        <v>18.13317</v>
      </c>
      <c r="BT79" s="15">
        <v>3.8307829999999998</v>
      </c>
      <c r="BU79" s="15">
        <v>13.592599999999999</v>
      </c>
      <c r="BV79" s="15">
        <v>0.82665900000000003</v>
      </c>
      <c r="BW79" s="15">
        <v>17.281001</v>
      </c>
      <c r="BX79" s="15">
        <v>1.4671E-2</v>
      </c>
      <c r="BY79" s="15">
        <v>4.6611510000000003</v>
      </c>
      <c r="BZ79" s="15">
        <v>24.339521000000001</v>
      </c>
      <c r="CA79" s="15">
        <v>0.92756899999999998</v>
      </c>
      <c r="CB79" s="15">
        <v>5.2141989999999998</v>
      </c>
      <c r="CC79" s="15">
        <v>3.5818509999999999</v>
      </c>
      <c r="CD79" s="15">
        <v>2.4428359999999998</v>
      </c>
      <c r="CE79" s="15">
        <v>0.491699</v>
      </c>
    </row>
    <row r="80" spans="1:83" x14ac:dyDescent="0.25">
      <c r="A80" s="6" t="s">
        <v>681</v>
      </c>
      <c r="B80" s="5" t="s">
        <v>56</v>
      </c>
      <c r="C80" s="5" t="s">
        <v>80</v>
      </c>
      <c r="D80" s="24">
        <f t="shared" si="8"/>
        <v>0.58377599999999996</v>
      </c>
      <c r="E80" s="24">
        <f t="shared" si="9"/>
        <v>2.2934E-2</v>
      </c>
      <c r="F80" s="8">
        <f t="shared" si="10"/>
        <v>0.60670999999999997</v>
      </c>
      <c r="H80" s="9">
        <v>1.8448888653231152</v>
      </c>
      <c r="I80" s="9">
        <v>1.4638323508744269</v>
      </c>
      <c r="J80" s="9">
        <v>1.4677762822905627</v>
      </c>
      <c r="K80" s="9">
        <v>1.1551902535959386</v>
      </c>
      <c r="L80" s="9">
        <v>1.6123456036129491</v>
      </c>
      <c r="M80" s="9">
        <v>1.4287650469506288</v>
      </c>
      <c r="N80" s="43"/>
      <c r="O80" s="9"/>
      <c r="P80" s="9"/>
      <c r="Q80" s="9"/>
      <c r="R80" s="9"/>
      <c r="S80" s="9"/>
      <c r="T80" s="9"/>
      <c r="U80" s="19"/>
      <c r="V80" s="14">
        <v>1.2179999999999999E-3</v>
      </c>
      <c r="W80" s="16">
        <v>0.119324</v>
      </c>
      <c r="X80" s="14">
        <v>1.0510000000000001E-3</v>
      </c>
      <c r="Y80" s="16">
        <v>0.21360599999999999</v>
      </c>
      <c r="Z80" s="15">
        <v>0.29432900000000001</v>
      </c>
      <c r="AA80" s="15">
        <v>0.35489700000000002</v>
      </c>
      <c r="AB80" s="14">
        <v>1.1069999999999999E-3</v>
      </c>
      <c r="AC80" s="37">
        <v>0.657941</v>
      </c>
      <c r="AD80" s="16">
        <v>1.991984</v>
      </c>
      <c r="AE80" s="16">
        <v>4.4727139999999999</v>
      </c>
      <c r="AF80" s="16">
        <f t="shared" si="11"/>
        <v>0.44536359803018927</v>
      </c>
      <c r="AG80" s="12">
        <v>163.55793299999999</v>
      </c>
      <c r="AH80" s="15">
        <v>0</v>
      </c>
      <c r="AI80" s="15">
        <v>0</v>
      </c>
      <c r="AJ80" s="15">
        <v>0</v>
      </c>
      <c r="AK80" s="15">
        <v>0.58377599999999996</v>
      </c>
      <c r="AL80" s="37">
        <v>2.2934E-2</v>
      </c>
      <c r="AM80" s="13">
        <v>816.29362700000001</v>
      </c>
      <c r="AN80" s="15">
        <v>0.21884899999999999</v>
      </c>
      <c r="AO80" s="15">
        <v>6.8415900000000001</v>
      </c>
      <c r="AP80" s="16">
        <v>5.8473740000000003</v>
      </c>
      <c r="AQ80" s="15">
        <v>0.161886</v>
      </c>
      <c r="AR80" s="19"/>
      <c r="AS80" s="15">
        <v>29.160488999999998</v>
      </c>
      <c r="AT80" s="15">
        <v>22.117781999999998</v>
      </c>
      <c r="AU80" s="16">
        <v>21.830287999999999</v>
      </c>
      <c r="AV80" s="16">
        <v>38.075572000000001</v>
      </c>
      <c r="AW80" s="15">
        <v>0.85439600000000004</v>
      </c>
      <c r="AX80" s="15">
        <v>46.178235000000001</v>
      </c>
      <c r="AY80" s="16">
        <v>50.436737999999998</v>
      </c>
      <c r="AZ80" s="16">
        <v>56.049536000000003</v>
      </c>
      <c r="BA80" s="15">
        <v>1.839189</v>
      </c>
      <c r="BB80" s="15">
        <v>0.40618300000000002</v>
      </c>
      <c r="BC80" s="16">
        <v>3.139675</v>
      </c>
      <c r="BD80" s="16">
        <v>1.4008</v>
      </c>
      <c r="BE80" s="16">
        <v>3.7575690000000002</v>
      </c>
      <c r="BF80" s="16">
        <v>10.726229</v>
      </c>
      <c r="BG80" s="16">
        <v>9.8407479999999996</v>
      </c>
      <c r="BH80" s="15">
        <v>1.29531</v>
      </c>
      <c r="BI80" s="15">
        <v>1.483889</v>
      </c>
      <c r="BJ80" s="15">
        <v>0.57516400000000001</v>
      </c>
      <c r="BK80" s="15">
        <v>0.47930899999999999</v>
      </c>
      <c r="BL80" s="15">
        <v>0.68206699999999998</v>
      </c>
      <c r="BM80" s="15">
        <v>18.472556999999998</v>
      </c>
      <c r="BN80" s="15">
        <v>-7.7057E-2</v>
      </c>
      <c r="BO80" s="12">
        <v>20.965456</v>
      </c>
      <c r="BP80" s="12">
        <v>21.876598999999999</v>
      </c>
      <c r="BQ80" s="13">
        <v>604.29472899999996</v>
      </c>
      <c r="BR80" s="15">
        <v>56.789411999999999</v>
      </c>
      <c r="BS80" s="15">
        <v>19.522438000000001</v>
      </c>
      <c r="BT80" s="15">
        <v>4.0458270000000001</v>
      </c>
      <c r="BU80" s="15">
        <v>22.825445999999999</v>
      </c>
      <c r="BV80" s="15">
        <v>1.1552169999999999</v>
      </c>
      <c r="BW80" s="15">
        <v>14.374112</v>
      </c>
      <c r="BX80" s="15">
        <v>-3.5760000000000002E-3</v>
      </c>
      <c r="BY80" s="15">
        <v>3.1399520000000001</v>
      </c>
      <c r="BZ80" s="15">
        <v>13.887406</v>
      </c>
      <c r="CA80" s="15">
        <v>0.89696600000000004</v>
      </c>
      <c r="CB80" s="15">
        <v>4.0828170000000004</v>
      </c>
      <c r="CC80" s="15">
        <v>2.6103179999999999</v>
      </c>
      <c r="CD80" s="15">
        <v>2.4610629999999998</v>
      </c>
      <c r="CE80" s="15">
        <v>0.68337700000000001</v>
      </c>
    </row>
    <row r="81" spans="1:83" x14ac:dyDescent="0.25">
      <c r="A81" s="6" t="s">
        <v>656</v>
      </c>
      <c r="B81" s="5" t="s">
        <v>56</v>
      </c>
      <c r="C81" s="5" t="s">
        <v>176</v>
      </c>
      <c r="D81" s="24">
        <f t="shared" si="8"/>
        <v>0.60642499999999999</v>
      </c>
      <c r="E81" s="24">
        <f t="shared" si="9"/>
        <v>9.3000000000000005E-4</v>
      </c>
      <c r="F81" s="8">
        <f t="shared" si="10"/>
        <v>0.60735499999999998</v>
      </c>
      <c r="H81" s="9">
        <v>1.7062514089966474</v>
      </c>
      <c r="I81" s="9">
        <v>1.3580687986225417</v>
      </c>
      <c r="J81" s="9">
        <v>1.435872349981183</v>
      </c>
      <c r="K81" s="9">
        <v>1.1301968449225737</v>
      </c>
      <c r="L81" s="9">
        <v>1.5190769303639575</v>
      </c>
      <c r="M81" s="9">
        <v>1.3758841676532836</v>
      </c>
      <c r="N81" s="43"/>
      <c r="O81" s="9"/>
      <c r="P81" s="9"/>
      <c r="Q81" s="9"/>
      <c r="R81" s="9"/>
      <c r="S81" s="9"/>
      <c r="T81" s="9"/>
      <c r="U81" s="19"/>
      <c r="V81" s="14">
        <v>7.6400000000000003E-4</v>
      </c>
      <c r="W81" s="16">
        <v>0.18163399999999999</v>
      </c>
      <c r="X81" s="14">
        <v>5.9100000000000005E-4</v>
      </c>
      <c r="Y81" s="16">
        <v>0.131023</v>
      </c>
      <c r="Z81" s="15">
        <v>0.72417299999999996</v>
      </c>
      <c r="AA81" s="15">
        <v>0.13760700000000001</v>
      </c>
      <c r="AB81" s="14">
        <v>6.4800000000000003E-4</v>
      </c>
      <c r="AC81" s="37">
        <v>0.65632900000000005</v>
      </c>
      <c r="AD81" s="16">
        <v>2.4543680000000001</v>
      </c>
      <c r="AE81" s="16">
        <v>3.5653830000000002</v>
      </c>
      <c r="AF81" s="16">
        <f t="shared" si="11"/>
        <v>0.68838831620614105</v>
      </c>
      <c r="AG81" s="12">
        <v>160.92614499999999</v>
      </c>
      <c r="AH81" s="15">
        <v>3.4408310000000002</v>
      </c>
      <c r="AI81" s="15">
        <v>0.71324900000000002</v>
      </c>
      <c r="AJ81" s="15">
        <v>1.271064</v>
      </c>
      <c r="AK81" s="15">
        <v>0.60642499999999999</v>
      </c>
      <c r="AL81" s="37">
        <v>9.3000000000000005E-4</v>
      </c>
      <c r="AM81" s="13">
        <v>1389.710167</v>
      </c>
      <c r="AN81" s="15">
        <v>0.111027</v>
      </c>
      <c r="AO81" s="15">
        <v>7.1219890000000001</v>
      </c>
      <c r="AP81" s="16">
        <v>8.2582649999999997</v>
      </c>
      <c r="AQ81" s="15">
        <v>0.13164500000000001</v>
      </c>
      <c r="AR81" s="19"/>
      <c r="AS81" s="15">
        <v>56.396763</v>
      </c>
      <c r="AT81" s="15">
        <v>0</v>
      </c>
      <c r="AU81" s="16">
        <v>14.164538</v>
      </c>
      <c r="AV81" s="16">
        <v>0</v>
      </c>
      <c r="AW81" s="15">
        <v>0.17463799999999999</v>
      </c>
      <c r="AX81" s="15">
        <v>0</v>
      </c>
      <c r="AY81" s="16">
        <v>48.709921999999999</v>
      </c>
      <c r="AZ81" s="16">
        <v>54.693874999999998</v>
      </c>
      <c r="BA81" s="15">
        <v>2.38252</v>
      </c>
      <c r="BB81" s="15">
        <v>2.1165E-2</v>
      </c>
      <c r="BC81" s="16">
        <v>6.1787159999999997</v>
      </c>
      <c r="BD81" s="16">
        <v>0</v>
      </c>
      <c r="BE81" s="16">
        <v>4.7810779999999999</v>
      </c>
      <c r="BF81" s="16">
        <v>5.6819750000000004</v>
      </c>
      <c r="BG81" s="16">
        <v>5.8264100000000001</v>
      </c>
      <c r="BH81" s="15">
        <v>1.194464</v>
      </c>
      <c r="BI81" s="15">
        <v>8.8633760000000006</v>
      </c>
      <c r="BJ81" s="15">
        <v>1.3050809999999999</v>
      </c>
      <c r="BK81" s="15">
        <v>1.691411</v>
      </c>
      <c r="BL81" s="15">
        <v>1.1115200000000001</v>
      </c>
      <c r="BM81" s="15">
        <v>15.153501</v>
      </c>
      <c r="BN81" s="15">
        <v>1.8661000000000001E-2</v>
      </c>
      <c r="BO81" s="12">
        <v>26.997164000000001</v>
      </c>
      <c r="BP81" s="12">
        <v>31.144888000000002</v>
      </c>
      <c r="BQ81" s="13">
        <v>231.121883</v>
      </c>
      <c r="BR81" s="15">
        <v>46.595917999999998</v>
      </c>
      <c r="BS81" s="15">
        <v>9.4959150000000001</v>
      </c>
      <c r="BT81" s="15">
        <v>2.6747450000000002</v>
      </c>
      <c r="BU81" s="15">
        <v>20.037500999999999</v>
      </c>
      <c r="BV81" s="15">
        <v>0.80469299999999999</v>
      </c>
      <c r="BW81" s="15">
        <v>4.5921250000000002</v>
      </c>
      <c r="BX81" s="15">
        <v>-0.35844599999999999</v>
      </c>
      <c r="BY81" s="15">
        <v>6.8988719999999999</v>
      </c>
      <c r="BZ81" s="15">
        <v>14.492763999999999</v>
      </c>
      <c r="CA81" s="15">
        <v>0.79547000000000001</v>
      </c>
      <c r="CB81" s="15">
        <v>4.6374870000000001</v>
      </c>
      <c r="CC81" s="15">
        <v>3.4687049999999999</v>
      </c>
      <c r="CD81" s="15">
        <v>2.6404179999999999</v>
      </c>
      <c r="CE81" s="15">
        <v>0.53003599999999995</v>
      </c>
    </row>
    <row r="82" spans="1:83" x14ac:dyDescent="0.25">
      <c r="A82" s="6" t="s">
        <v>470</v>
      </c>
      <c r="B82" s="5" t="s">
        <v>51</v>
      </c>
      <c r="C82" s="5" t="s">
        <v>440</v>
      </c>
      <c r="D82" s="24">
        <f t="shared" si="8"/>
        <v>0.59018599999999999</v>
      </c>
      <c r="E82" s="24">
        <f t="shared" si="9"/>
        <v>1.8217000000000001E-2</v>
      </c>
      <c r="F82" s="8">
        <f t="shared" si="10"/>
        <v>0.60840300000000003</v>
      </c>
      <c r="H82" s="9">
        <v>1.1115783084763606</v>
      </c>
      <c r="I82" s="9">
        <v>0.96280108388837005</v>
      </c>
      <c r="J82" s="9">
        <v>0.91613949536091399</v>
      </c>
      <c r="K82" s="9">
        <v>1.1360196384686887</v>
      </c>
      <c r="L82" s="9">
        <v>1.0094829254530284</v>
      </c>
      <c r="M82" s="9">
        <v>0.90963954856257134</v>
      </c>
      <c r="N82" s="43"/>
      <c r="O82" s="9"/>
      <c r="P82" s="9"/>
      <c r="Q82" s="9"/>
      <c r="R82" s="9"/>
      <c r="S82" s="9"/>
      <c r="T82" s="9"/>
      <c r="U82" s="19"/>
      <c r="V82" s="14">
        <v>1.379E-3</v>
      </c>
      <c r="W82" s="16">
        <v>0.239647</v>
      </c>
      <c r="X82" s="14">
        <v>9.7199999999999999E-4</v>
      </c>
      <c r="Y82" s="16">
        <v>1.2407999999999999</v>
      </c>
      <c r="Z82" s="15">
        <v>0.32880999999999999</v>
      </c>
      <c r="AA82" s="15">
        <v>0.38626100000000002</v>
      </c>
      <c r="AB82" s="14">
        <v>1.1069999999999999E-3</v>
      </c>
      <c r="AC82" s="37">
        <v>0.496309</v>
      </c>
      <c r="AD82" s="16">
        <v>2.5627930000000001</v>
      </c>
      <c r="AE82" s="16">
        <v>3.213225</v>
      </c>
      <c r="AF82" s="16">
        <f t="shared" si="11"/>
        <v>0.79757657804853388</v>
      </c>
      <c r="AG82" s="12">
        <v>202.32379499999999</v>
      </c>
      <c r="AH82" s="15">
        <v>0</v>
      </c>
      <c r="AI82" s="15">
        <v>0</v>
      </c>
      <c r="AJ82" s="15">
        <v>0</v>
      </c>
      <c r="AK82" s="15">
        <v>0.59018599999999999</v>
      </c>
      <c r="AL82" s="37">
        <v>1.8217000000000001E-2</v>
      </c>
      <c r="AM82" s="13">
        <v>1542.967181</v>
      </c>
      <c r="AN82" s="15">
        <v>0.17460800000000001</v>
      </c>
      <c r="AO82" s="15">
        <v>7.5086899999999996</v>
      </c>
      <c r="AP82" s="16">
        <v>33.245398000000002</v>
      </c>
      <c r="AQ82" s="15">
        <v>0.200019</v>
      </c>
      <c r="AR82" s="19"/>
      <c r="AS82" s="15">
        <v>0</v>
      </c>
      <c r="AT82" s="15">
        <v>7.1827490000000003</v>
      </c>
      <c r="AU82" s="16">
        <v>0</v>
      </c>
      <c r="AV82" s="16">
        <v>22.441130999999999</v>
      </c>
      <c r="AW82" s="15">
        <v>1.2196659999999999</v>
      </c>
      <c r="AX82" s="15">
        <v>0</v>
      </c>
      <c r="AY82" s="16">
        <v>0</v>
      </c>
      <c r="AZ82" s="16">
        <v>26.842177</v>
      </c>
      <c r="BA82" s="15">
        <v>0</v>
      </c>
      <c r="BB82" s="15">
        <v>6.3090000000000004E-3</v>
      </c>
      <c r="BC82" s="16">
        <v>0</v>
      </c>
      <c r="BD82" s="16">
        <v>59.275663999999999</v>
      </c>
      <c r="BE82" s="16">
        <v>33.028934</v>
      </c>
      <c r="BF82" s="16">
        <v>13.378828</v>
      </c>
      <c r="BG82" s="16">
        <v>5.842911</v>
      </c>
      <c r="BH82" s="15">
        <v>1.248848</v>
      </c>
      <c r="BI82" s="15">
        <v>5.1102860000000003</v>
      </c>
      <c r="BJ82" s="15">
        <v>4.3487499999999999</v>
      </c>
      <c r="BK82" s="15">
        <v>3.016089</v>
      </c>
      <c r="BL82" s="15">
        <v>3.763271</v>
      </c>
      <c r="BM82" s="15">
        <v>20.743143</v>
      </c>
      <c r="BN82" s="15">
        <v>0.20371600000000001</v>
      </c>
      <c r="BO82" s="12">
        <v>48.401547000000001</v>
      </c>
      <c r="BP82" s="12">
        <v>37.635154</v>
      </c>
      <c r="BQ82" s="13">
        <v>337.975281</v>
      </c>
      <c r="BR82" s="15">
        <v>30.863233000000001</v>
      </c>
      <c r="BS82" s="15">
        <v>28.711870999999999</v>
      </c>
      <c r="BT82" s="15">
        <v>1.1363780000000001</v>
      </c>
      <c r="BU82" s="15">
        <v>48.094002000000003</v>
      </c>
      <c r="BV82" s="15">
        <v>1.9078299999999999</v>
      </c>
      <c r="BW82" s="15">
        <v>65.480717999999996</v>
      </c>
      <c r="BX82" s="15">
        <v>0.41536400000000001</v>
      </c>
      <c r="BY82" s="15">
        <v>5.6792230000000004</v>
      </c>
      <c r="BZ82" s="15">
        <v>37.871474999999997</v>
      </c>
      <c r="CA82" s="15">
        <v>3.050462</v>
      </c>
      <c r="CB82" s="15">
        <v>11.099632</v>
      </c>
      <c r="CC82" s="15">
        <v>1.68849</v>
      </c>
      <c r="CD82" s="15">
        <v>1.4460500000000001</v>
      </c>
      <c r="CE82" s="15">
        <v>0.14182800000000001</v>
      </c>
    </row>
    <row r="83" spans="1:83" x14ac:dyDescent="0.25">
      <c r="A83" s="6" t="s">
        <v>198</v>
      </c>
      <c r="B83" s="5" t="s">
        <v>56</v>
      </c>
      <c r="C83" s="5" t="s">
        <v>176</v>
      </c>
      <c r="D83" s="24">
        <f t="shared" si="8"/>
        <v>0.629274</v>
      </c>
      <c r="E83" s="24">
        <f t="shared" si="9"/>
        <v>2.4620000000000002E-3</v>
      </c>
      <c r="F83" s="8">
        <f t="shared" si="10"/>
        <v>0.63173599999999996</v>
      </c>
      <c r="H83" s="9">
        <v>1.7565760099496455</v>
      </c>
      <c r="I83" s="9">
        <v>1.724536538466642</v>
      </c>
      <c r="J83" s="9">
        <v>1.577838220779936</v>
      </c>
      <c r="K83" s="9">
        <v>1.0991530717980043</v>
      </c>
      <c r="L83" s="9">
        <v>1.7076596422016634</v>
      </c>
      <c r="M83" s="9">
        <v>1.5903742384337118</v>
      </c>
      <c r="N83" s="43"/>
      <c r="O83" s="9"/>
      <c r="P83" s="9"/>
      <c r="Q83" s="9"/>
      <c r="R83" s="9"/>
      <c r="S83" s="9"/>
      <c r="T83" s="9"/>
      <c r="U83" s="19"/>
      <c r="V83" s="14">
        <v>8.3500000000000002E-4</v>
      </c>
      <c r="W83" s="16">
        <v>0.16397300000000001</v>
      </c>
      <c r="X83" s="14">
        <v>6.6200000000000005E-4</v>
      </c>
      <c r="Y83" s="16">
        <v>0.12890199999999999</v>
      </c>
      <c r="Z83" s="15">
        <v>0.76866199999999996</v>
      </c>
      <c r="AA83" s="15">
        <v>0.20874200000000001</v>
      </c>
      <c r="AB83" s="14">
        <v>7.2000000000000005E-4</v>
      </c>
      <c r="AC83" s="37">
        <v>0.68942700000000001</v>
      </c>
      <c r="AD83" s="16">
        <v>2.2622279999999999</v>
      </c>
      <c r="AE83" s="16">
        <v>3.342673</v>
      </c>
      <c r="AF83" s="16">
        <f t="shared" si="11"/>
        <v>0.67677215210701136</v>
      </c>
      <c r="AG83" s="12">
        <v>168.33295000000001</v>
      </c>
      <c r="AH83" s="15">
        <v>3.3991859999999998</v>
      </c>
      <c r="AI83" s="15">
        <v>0.68867599999999995</v>
      </c>
      <c r="AJ83" s="15">
        <v>1.2338990000000001</v>
      </c>
      <c r="AK83" s="15">
        <v>0.629274</v>
      </c>
      <c r="AL83" s="37">
        <v>2.4620000000000002E-3</v>
      </c>
      <c r="AM83" s="13">
        <v>1286.263897</v>
      </c>
      <c r="AN83" s="15">
        <v>0.113331</v>
      </c>
      <c r="AO83" s="15">
        <v>6.6461930000000002</v>
      </c>
      <c r="AP83" s="16">
        <v>8.6118120000000005</v>
      </c>
      <c r="AQ83" s="15">
        <v>0.13053200000000001</v>
      </c>
      <c r="AR83" s="19"/>
      <c r="AS83" s="15">
        <v>58.18721</v>
      </c>
      <c r="AT83" s="15">
        <v>29.274663</v>
      </c>
      <c r="AU83" s="16">
        <v>14.084913</v>
      </c>
      <c r="AV83" s="16">
        <v>7.2328859999999997</v>
      </c>
      <c r="AW83" s="15">
        <v>0.210118</v>
      </c>
      <c r="AX83" s="15">
        <v>47.178998</v>
      </c>
      <c r="AY83" s="16">
        <v>47.787334000000001</v>
      </c>
      <c r="AZ83" s="16">
        <v>58.943570000000001</v>
      </c>
      <c r="BA83" s="15">
        <v>2.3617020000000002</v>
      </c>
      <c r="BB83" s="15">
        <v>-2.4305E-2</v>
      </c>
      <c r="BC83" s="16">
        <v>6.7919359999999998</v>
      </c>
      <c r="BD83" s="16">
        <v>0</v>
      </c>
      <c r="BE83" s="16">
        <v>6.7123699999999999</v>
      </c>
      <c r="BF83" s="16">
        <v>5.3116450000000004</v>
      </c>
      <c r="BG83" s="16">
        <v>4.9638910000000003</v>
      </c>
      <c r="BH83" s="15">
        <v>1.2043919999999999</v>
      </c>
      <c r="BI83" s="15">
        <v>5.7504210000000002</v>
      </c>
      <c r="BJ83" s="15">
        <v>1.1299399999999999</v>
      </c>
      <c r="BK83" s="15">
        <v>1.185751</v>
      </c>
      <c r="BL83" s="15">
        <v>0.76935699999999996</v>
      </c>
      <c r="BM83" s="15">
        <v>14.358738000000001</v>
      </c>
      <c r="BN83" s="15">
        <v>-0.105168</v>
      </c>
      <c r="BO83" s="12">
        <v>27.122356</v>
      </c>
      <c r="BP83" s="12">
        <v>30.666879000000002</v>
      </c>
      <c r="BQ83" s="13">
        <v>191.22754399999999</v>
      </c>
      <c r="BR83" s="15">
        <v>38.44594</v>
      </c>
      <c r="BS83" s="15">
        <v>8.0169680000000003</v>
      </c>
      <c r="BT83" s="15">
        <v>2.0106850000000001</v>
      </c>
      <c r="BU83" s="15">
        <v>16.047789999999999</v>
      </c>
      <c r="BV83" s="15">
        <v>0.70885399999999998</v>
      </c>
      <c r="BW83" s="15">
        <v>5.0647900000000003</v>
      </c>
      <c r="BX83" s="15">
        <v>-0.37024299999999999</v>
      </c>
      <c r="BY83" s="15">
        <v>5.5702790000000002</v>
      </c>
      <c r="BZ83" s="15">
        <v>10.561546999999999</v>
      </c>
      <c r="CA83" s="15">
        <v>0.869784</v>
      </c>
      <c r="CB83" s="15">
        <v>3.6362559999999999</v>
      </c>
      <c r="CC83" s="15">
        <v>2.3434029999999999</v>
      </c>
      <c r="CD83" s="15">
        <v>2.1948669999999999</v>
      </c>
      <c r="CE83" s="15">
        <v>0.40586100000000003</v>
      </c>
    </row>
    <row r="84" spans="1:83" x14ac:dyDescent="0.25">
      <c r="A84" s="6" t="s">
        <v>633</v>
      </c>
      <c r="B84" s="5" t="s">
        <v>51</v>
      </c>
      <c r="C84" s="10" t="s">
        <v>80</v>
      </c>
      <c r="D84" s="24">
        <f t="shared" si="8"/>
        <v>0.52640500000000001</v>
      </c>
      <c r="E84" s="24">
        <f t="shared" si="9"/>
        <v>0.109337</v>
      </c>
      <c r="F84" s="8">
        <f t="shared" si="10"/>
        <v>0.63574200000000003</v>
      </c>
      <c r="H84" s="9">
        <v>1.461704345469738</v>
      </c>
      <c r="I84" s="9">
        <v>1.3982245279949117</v>
      </c>
      <c r="J84" s="9">
        <v>1.3699608532015239</v>
      </c>
      <c r="K84" s="9">
        <v>1.175124228898075</v>
      </c>
      <c r="L84" s="9">
        <v>1.4278168212061462</v>
      </c>
      <c r="M84" s="9">
        <v>1.2437838371194763</v>
      </c>
      <c r="N84" s="43"/>
      <c r="O84" s="9"/>
      <c r="P84" s="9"/>
      <c r="Q84" s="9"/>
      <c r="R84" s="9"/>
      <c r="S84" s="9"/>
      <c r="T84" s="9"/>
      <c r="U84" s="19"/>
      <c r="V84" s="14">
        <v>1.1529999999999999E-3</v>
      </c>
      <c r="W84" s="16">
        <v>0.12753600000000001</v>
      </c>
      <c r="X84" s="14">
        <v>9.7400000000000004E-4</v>
      </c>
      <c r="Y84" s="16">
        <v>0.17500599999999999</v>
      </c>
      <c r="Z84" s="15">
        <v>0.35020899999999999</v>
      </c>
      <c r="AA84" s="15">
        <v>0.32804699999999998</v>
      </c>
      <c r="AB84" s="14">
        <v>1.0330000000000001E-3</v>
      </c>
      <c r="AC84" s="37">
        <v>0.65630900000000003</v>
      </c>
      <c r="AD84" s="16">
        <v>2.0648369999999998</v>
      </c>
      <c r="AE84" s="16">
        <v>3.5363690000000001</v>
      </c>
      <c r="AF84" s="16">
        <f t="shared" si="11"/>
        <v>0.58388618382301161</v>
      </c>
      <c r="AG84" s="12">
        <v>165.90702400000001</v>
      </c>
      <c r="AH84" s="15">
        <v>3.0570810000000002</v>
      </c>
      <c r="AI84" s="15">
        <v>0.55788000000000004</v>
      </c>
      <c r="AJ84" s="15">
        <v>0.83519699999999997</v>
      </c>
      <c r="AK84" s="15">
        <v>0.52640500000000001</v>
      </c>
      <c r="AL84" s="37">
        <v>0.109337</v>
      </c>
      <c r="AM84" s="13">
        <v>853.22170800000004</v>
      </c>
      <c r="AN84" s="15">
        <v>0.227599</v>
      </c>
      <c r="AO84" s="15">
        <v>6.8939529999999998</v>
      </c>
      <c r="AP84" s="16">
        <v>6.3582609999999997</v>
      </c>
      <c r="AQ84" s="15">
        <v>0.16589200000000001</v>
      </c>
      <c r="AR84" s="19"/>
      <c r="AS84" s="15">
        <v>27.645052</v>
      </c>
      <c r="AT84" s="15">
        <v>31.473034999999999</v>
      </c>
      <c r="AU84" s="16">
        <v>21.598393999999999</v>
      </c>
      <c r="AV84" s="16">
        <v>46.102668000000001</v>
      </c>
      <c r="AW84" s="15">
        <v>1.10975</v>
      </c>
      <c r="AX84" s="15">
        <v>62.808734999999999</v>
      </c>
      <c r="AY84" s="16">
        <v>47.965136000000001</v>
      </c>
      <c r="AZ84" s="16">
        <v>56.284444000000001</v>
      </c>
      <c r="BA84" s="15">
        <v>1.721759</v>
      </c>
      <c r="BB84" s="15">
        <v>0.49834699999999998</v>
      </c>
      <c r="BC84" s="16">
        <v>2.9832770000000002</v>
      </c>
      <c r="BD84" s="16">
        <v>3.7220840000000002</v>
      </c>
      <c r="BE84" s="16">
        <v>11.580095</v>
      </c>
      <c r="BF84" s="16">
        <v>11.319613</v>
      </c>
      <c r="BG84" s="16">
        <v>11.029161999999999</v>
      </c>
      <c r="BH84" s="15">
        <v>1.293822</v>
      </c>
      <c r="BI84" s="15">
        <v>13.816924</v>
      </c>
      <c r="BJ84" s="15">
        <v>0.71577000000000002</v>
      </c>
      <c r="BK84" s="15">
        <v>0.62885599999999997</v>
      </c>
      <c r="BL84" s="15">
        <v>0.72335199999999999</v>
      </c>
      <c r="BM84" s="15">
        <v>18.333000999999999</v>
      </c>
      <c r="BN84" s="15">
        <v>0.12976499999999999</v>
      </c>
      <c r="BO84" s="12">
        <v>24.97766</v>
      </c>
      <c r="BP84" s="12">
        <v>31.176697999999998</v>
      </c>
      <c r="BQ84" s="13">
        <v>770.988878</v>
      </c>
      <c r="BR84" s="15">
        <v>64.452982000000006</v>
      </c>
      <c r="BS84" s="15">
        <v>19.508244999999999</v>
      </c>
      <c r="BT84" s="15">
        <v>3.8072339999999998</v>
      </c>
      <c r="BU84" s="15">
        <v>29.174385999999998</v>
      </c>
      <c r="BV84" s="15">
        <v>1.4243159999999999</v>
      </c>
      <c r="BW84" s="15">
        <v>16.330615999999999</v>
      </c>
      <c r="BX84" s="15">
        <v>7.1119000000000002E-2</v>
      </c>
      <c r="BY84" s="15">
        <v>4.2606960000000003</v>
      </c>
      <c r="BZ84" s="15">
        <v>20.349239000000001</v>
      </c>
      <c r="CA84" s="15">
        <v>1.365043</v>
      </c>
      <c r="CB84" s="15">
        <v>5.3938179999999996</v>
      </c>
      <c r="CC84" s="15">
        <v>3.184437</v>
      </c>
      <c r="CD84" s="15">
        <v>2.7761960000000001</v>
      </c>
      <c r="CE84" s="15">
        <v>0.92501299999999997</v>
      </c>
    </row>
    <row r="85" spans="1:83" x14ac:dyDescent="0.25">
      <c r="A85" s="6" t="s">
        <v>148</v>
      </c>
      <c r="B85" s="5" t="s">
        <v>56</v>
      </c>
      <c r="C85" s="5" t="s">
        <v>149</v>
      </c>
      <c r="D85" s="24">
        <f t="shared" si="8"/>
        <v>0.62621199999999999</v>
      </c>
      <c r="E85" s="24">
        <f t="shared" si="9"/>
        <v>1.0101000000000001E-2</v>
      </c>
      <c r="F85" s="8">
        <f t="shared" si="10"/>
        <v>0.63631300000000002</v>
      </c>
      <c r="H85" s="9">
        <v>1.5333198846343303</v>
      </c>
      <c r="I85" s="9">
        <v>0.86884988095350724</v>
      </c>
      <c r="J85" s="9">
        <v>0.9370253779007478</v>
      </c>
      <c r="K85" s="9">
        <v>1.0223709005389909</v>
      </c>
      <c r="L85" s="9">
        <v>1.1271837597243408</v>
      </c>
      <c r="M85" s="9">
        <v>1.1286062178684606</v>
      </c>
      <c r="N85" s="43"/>
      <c r="O85" s="9"/>
      <c r="P85" s="9"/>
      <c r="Q85" s="9"/>
      <c r="R85" s="9"/>
      <c r="S85" s="9"/>
      <c r="T85" s="9"/>
      <c r="U85" s="19"/>
      <c r="V85" s="14">
        <v>1.122E-3</v>
      </c>
      <c r="W85" s="16">
        <v>0.11115800000000001</v>
      </c>
      <c r="X85" s="14">
        <v>9.68E-4</v>
      </c>
      <c r="Y85" s="16">
        <v>1.054738</v>
      </c>
      <c r="Z85" s="15">
        <v>0.32422200000000001</v>
      </c>
      <c r="AA85" s="15">
        <v>0.28828300000000001</v>
      </c>
      <c r="AB85" s="14">
        <v>1.0189999999999999E-3</v>
      </c>
      <c r="AC85" s="37">
        <v>0.64547699999999997</v>
      </c>
      <c r="AD85" s="16">
        <v>2.5704630000000002</v>
      </c>
      <c r="AE85" s="16">
        <v>4.3240259999999999</v>
      </c>
      <c r="AF85" s="16">
        <f t="shared" si="11"/>
        <v>0.59446057909920069</v>
      </c>
      <c r="AG85" s="12">
        <v>172.76831200000001</v>
      </c>
      <c r="AH85" s="15">
        <v>3.0654300000000001</v>
      </c>
      <c r="AI85" s="15">
        <v>0.61921800000000005</v>
      </c>
      <c r="AJ85" s="15">
        <v>1.014418</v>
      </c>
      <c r="AK85" s="15">
        <v>0.62621199999999999</v>
      </c>
      <c r="AL85" s="37">
        <v>1.0101000000000001E-2</v>
      </c>
      <c r="AM85" s="13">
        <v>960.85455300000001</v>
      </c>
      <c r="AN85" s="15">
        <v>0.242089</v>
      </c>
      <c r="AO85" s="15">
        <v>6.9277810000000004</v>
      </c>
      <c r="AP85" s="16">
        <v>6.3668519999999997</v>
      </c>
      <c r="AQ85" s="15">
        <v>0.169514</v>
      </c>
      <c r="AR85" s="19"/>
      <c r="AS85" s="15">
        <v>26.702963</v>
      </c>
      <c r="AT85" s="15">
        <v>20.234154</v>
      </c>
      <c r="AU85" s="16">
        <v>22.435939000000001</v>
      </c>
      <c r="AV85" s="16">
        <v>33.505509000000004</v>
      </c>
      <c r="AW85" s="15">
        <v>0.91547100000000003</v>
      </c>
      <c r="AX85" s="15">
        <v>49.55977</v>
      </c>
      <c r="AY85" s="16">
        <v>53.069609999999997</v>
      </c>
      <c r="AZ85" s="16">
        <v>55.480758999999999</v>
      </c>
      <c r="BA85" s="15">
        <v>1.8627579999999999</v>
      </c>
      <c r="BB85" s="15">
        <v>0.28813</v>
      </c>
      <c r="BC85" s="16">
        <v>2.9776410000000002</v>
      </c>
      <c r="BD85" s="16">
        <v>2.0599989999999999</v>
      </c>
      <c r="BE85" s="16">
        <v>3.5203880000000001</v>
      </c>
      <c r="BF85" s="16">
        <v>10.819398</v>
      </c>
      <c r="BG85" s="16">
        <v>9.6409140000000004</v>
      </c>
      <c r="BH85" s="15">
        <v>1.2849060000000001</v>
      </c>
      <c r="BI85" s="15">
        <v>0.28699999999999998</v>
      </c>
      <c r="BJ85" s="15">
        <v>0.55776400000000004</v>
      </c>
      <c r="BK85" s="15">
        <v>0.36524600000000002</v>
      </c>
      <c r="BL85" s="15">
        <v>0.65032699999999999</v>
      </c>
      <c r="BM85" s="15">
        <v>19.649376</v>
      </c>
      <c r="BN85" s="15">
        <v>-9.4194E-2</v>
      </c>
      <c r="BO85" s="12">
        <v>22.374717</v>
      </c>
      <c r="BP85" s="12">
        <v>23.084866999999999</v>
      </c>
      <c r="BQ85" s="13">
        <v>416.96242599999999</v>
      </c>
      <c r="BR85" s="15">
        <v>62.454217</v>
      </c>
      <c r="BS85" s="15">
        <v>17.228399</v>
      </c>
      <c r="BT85" s="15">
        <v>3.833008</v>
      </c>
      <c r="BU85" s="15">
        <v>19.586556000000002</v>
      </c>
      <c r="BV85" s="15">
        <v>1.0358229999999999</v>
      </c>
      <c r="BW85" s="15">
        <v>17.843333999999999</v>
      </c>
      <c r="BX85" s="15">
        <v>-2.3119999999999998E-3</v>
      </c>
      <c r="BY85" s="15">
        <v>5.9209490000000002</v>
      </c>
      <c r="BZ85" s="15">
        <v>22.996337</v>
      </c>
      <c r="CA85" s="15">
        <v>1.0241579999999999</v>
      </c>
      <c r="CB85" s="15">
        <v>5.5660239999999996</v>
      </c>
      <c r="CC85" s="15">
        <v>3.1630440000000002</v>
      </c>
      <c r="CD85" s="15">
        <v>2.5684499999999999</v>
      </c>
      <c r="CE85" s="15">
        <v>0.66581999999999997</v>
      </c>
    </row>
    <row r="86" spans="1:83" x14ac:dyDescent="0.25">
      <c r="A86" s="6" t="s">
        <v>611</v>
      </c>
      <c r="B86" s="5" t="s">
        <v>56</v>
      </c>
      <c r="C86" s="10" t="s">
        <v>66</v>
      </c>
      <c r="D86" s="24">
        <f t="shared" si="8"/>
        <v>0.64541800000000005</v>
      </c>
      <c r="E86" s="24">
        <f t="shared" si="9"/>
        <v>2.3379999999999998E-3</v>
      </c>
      <c r="F86" s="8">
        <f t="shared" si="10"/>
        <v>0.647756</v>
      </c>
      <c r="H86" s="9">
        <v>1.3599178960251794</v>
      </c>
      <c r="I86" s="9">
        <v>1.3554101052252427</v>
      </c>
      <c r="J86" s="9">
        <v>1.3502793578918788</v>
      </c>
      <c r="K86" s="9">
        <v>1.2271275558180179</v>
      </c>
      <c r="L86" s="9">
        <v>1.3723987651861584</v>
      </c>
      <c r="M86" s="9">
        <v>1.144845300114157</v>
      </c>
      <c r="N86" s="43"/>
      <c r="O86" s="9"/>
      <c r="P86" s="9"/>
      <c r="Q86" s="9"/>
      <c r="R86" s="9"/>
      <c r="S86" s="9"/>
      <c r="T86" s="9"/>
      <c r="U86" s="19"/>
      <c r="V86" s="14">
        <v>1.346E-3</v>
      </c>
      <c r="W86" s="16">
        <v>0.105003</v>
      </c>
      <c r="X86" s="14">
        <v>1.1709999999999999E-3</v>
      </c>
      <c r="Y86" s="16">
        <v>0.28580699999999998</v>
      </c>
      <c r="Z86" s="15">
        <v>0.23635400000000001</v>
      </c>
      <c r="AA86" s="15">
        <v>0.472051</v>
      </c>
      <c r="AB86" s="14">
        <v>1.2290000000000001E-3</v>
      </c>
      <c r="AC86" s="37">
        <v>0.68922099999999997</v>
      </c>
      <c r="AD86" s="16">
        <v>2.5279069999999999</v>
      </c>
      <c r="AE86" s="16">
        <v>3.8299970000000001</v>
      </c>
      <c r="AF86" s="16">
        <f t="shared" si="11"/>
        <v>0.66002845433038193</v>
      </c>
      <c r="AG86" s="12">
        <v>185.35823099999999</v>
      </c>
      <c r="AH86" s="15">
        <v>3.1968489999999998</v>
      </c>
      <c r="AI86" s="15">
        <v>0.42935899999999999</v>
      </c>
      <c r="AJ86" s="15">
        <v>0.58298899999999998</v>
      </c>
      <c r="AK86" s="15">
        <v>0.64541800000000005</v>
      </c>
      <c r="AL86" s="37">
        <v>2.3379999999999998E-3</v>
      </c>
      <c r="AM86" s="13">
        <v>1132.3895259999999</v>
      </c>
      <c r="AN86" s="15">
        <v>0.316083</v>
      </c>
      <c r="AO86" s="15">
        <v>7.0196319999999996</v>
      </c>
      <c r="AP86" s="16">
        <v>8.5045529999999996</v>
      </c>
      <c r="AQ86" s="15">
        <v>0.197657</v>
      </c>
      <c r="AR86" s="19"/>
      <c r="AS86" s="15">
        <v>28.050325000000001</v>
      </c>
      <c r="AT86" s="15">
        <v>15.219582000000001</v>
      </c>
      <c r="AU86" s="16">
        <v>20.709271000000001</v>
      </c>
      <c r="AV86" s="16">
        <v>18.262276</v>
      </c>
      <c r="AW86" s="15">
        <v>0.89948899999999998</v>
      </c>
      <c r="AX86" s="15">
        <v>34.693443000000002</v>
      </c>
      <c r="AY86" s="16">
        <v>47.174247999999999</v>
      </c>
      <c r="AZ86" s="16">
        <v>56.049790000000002</v>
      </c>
      <c r="BA86" s="15">
        <v>1.725498</v>
      </c>
      <c r="BB86" s="15">
        <v>0.23144799999999999</v>
      </c>
      <c r="BC86" s="16">
        <v>3.1751109999999998</v>
      </c>
      <c r="BD86" s="16">
        <v>0</v>
      </c>
      <c r="BE86" s="16">
        <v>0</v>
      </c>
      <c r="BF86" s="16">
        <v>10.390616</v>
      </c>
      <c r="BG86" s="16">
        <v>8.834187</v>
      </c>
      <c r="BH86" s="15">
        <v>1.3700650000000001</v>
      </c>
      <c r="BI86" s="15">
        <v>2.7989999999999999</v>
      </c>
      <c r="BJ86" s="15">
        <v>0.56260200000000005</v>
      </c>
      <c r="BK86" s="15">
        <v>0.425093</v>
      </c>
      <c r="BL86" s="15">
        <v>0.675512</v>
      </c>
      <c r="BM86" s="15">
        <v>15.330000999999999</v>
      </c>
      <c r="BN86" s="15">
        <v>-8.3540000000000003E-2</v>
      </c>
      <c r="BO86" s="12">
        <v>24.984224000000001</v>
      </c>
      <c r="BP86" s="12">
        <v>26.770102000000001</v>
      </c>
      <c r="BQ86" s="13">
        <v>514.95276899999999</v>
      </c>
      <c r="BR86" s="15">
        <v>57.460991</v>
      </c>
      <c r="BS86" s="15">
        <v>18.897466999999999</v>
      </c>
      <c r="BT86" s="15">
        <v>4.3209999999999997</v>
      </c>
      <c r="BU86" s="15">
        <v>16.117999999999999</v>
      </c>
      <c r="BV86" s="15">
        <v>0.92499799999999999</v>
      </c>
      <c r="BW86" s="15">
        <v>10.697001</v>
      </c>
      <c r="BX86" s="15">
        <v>0.19272500000000001</v>
      </c>
      <c r="BY86" s="15">
        <v>5.308573</v>
      </c>
      <c r="BZ86" s="15">
        <v>22.890903999999999</v>
      </c>
      <c r="CA86" s="15">
        <v>1.0718080000000001</v>
      </c>
      <c r="CB86" s="15">
        <v>5.6609559999999997</v>
      </c>
      <c r="CC86" s="15">
        <v>4.0654409999999999</v>
      </c>
      <c r="CD86" s="15">
        <v>2.5761050000000001</v>
      </c>
      <c r="CE86" s="15">
        <v>0.63714899999999997</v>
      </c>
    </row>
    <row r="87" spans="1:83" x14ac:dyDescent="0.25">
      <c r="A87" s="6" t="s">
        <v>439</v>
      </c>
      <c r="B87" s="5" t="s">
        <v>51</v>
      </c>
      <c r="C87" s="5" t="s">
        <v>440</v>
      </c>
      <c r="D87" s="24">
        <f t="shared" si="8"/>
        <v>0.32860600000000001</v>
      </c>
      <c r="E87" s="24">
        <f t="shared" si="9"/>
        <v>0.32041500000000001</v>
      </c>
      <c r="F87" s="8">
        <f t="shared" si="10"/>
        <v>0.64902100000000007</v>
      </c>
      <c r="H87" s="9">
        <v>0.69554900973304523</v>
      </c>
      <c r="I87" s="9">
        <v>0.95019121886146407</v>
      </c>
      <c r="J87" s="9">
        <v>1.0543349476462431</v>
      </c>
      <c r="K87" s="9">
        <v>1.2070920441629318</v>
      </c>
      <c r="L87" s="9">
        <v>0.91143719305925219</v>
      </c>
      <c r="M87" s="9">
        <v>0.77293425500028323</v>
      </c>
      <c r="N87" s="43"/>
      <c r="O87" s="9"/>
      <c r="P87" s="9"/>
      <c r="Q87" s="9"/>
      <c r="R87" s="9"/>
      <c r="S87" s="9"/>
      <c r="T87" s="9"/>
      <c r="U87" s="19"/>
      <c r="V87" s="14">
        <v>1.351E-3</v>
      </c>
      <c r="W87" s="16">
        <v>0.29480800000000001</v>
      </c>
      <c r="X87" s="14">
        <v>9.2599999999999996E-4</v>
      </c>
      <c r="Y87" s="16">
        <v>2.0969410000000002</v>
      </c>
      <c r="Z87" s="15">
        <v>0.51877300000000004</v>
      </c>
      <c r="AA87" s="15">
        <v>0.47678199999999998</v>
      </c>
      <c r="AB87" s="14">
        <v>1.0679999999999999E-3</v>
      </c>
      <c r="AC87" s="37">
        <v>0.47233199999999997</v>
      </c>
      <c r="AD87" s="16">
        <v>2.3408920000000002</v>
      </c>
      <c r="AE87" s="16">
        <v>2.5484399999999998</v>
      </c>
      <c r="AF87" s="16">
        <f t="shared" si="11"/>
        <v>0.91855880460203121</v>
      </c>
      <c r="AG87" s="12">
        <v>156.45580799999999</v>
      </c>
      <c r="AH87" s="15">
        <v>0</v>
      </c>
      <c r="AI87" s="15">
        <v>0</v>
      </c>
      <c r="AJ87" s="15">
        <v>0</v>
      </c>
      <c r="AK87" s="15">
        <v>0.32860600000000001</v>
      </c>
      <c r="AL87" s="37">
        <v>0.32041500000000001</v>
      </c>
      <c r="AM87" s="13">
        <v>1668.259155</v>
      </c>
      <c r="AN87" s="15">
        <v>0.16581599999999999</v>
      </c>
      <c r="AO87" s="15">
        <v>7.5385999999999997</v>
      </c>
      <c r="AP87" s="16">
        <v>33.967548000000001</v>
      </c>
      <c r="AQ87" s="15">
        <v>0.19789599999999999</v>
      </c>
      <c r="AR87" s="19"/>
      <c r="AS87" s="15">
        <v>0</v>
      </c>
      <c r="AT87" s="15">
        <v>6.5752129999999998</v>
      </c>
      <c r="AU87" s="16">
        <v>0</v>
      </c>
      <c r="AV87" s="16">
        <v>15.814691</v>
      </c>
      <c r="AW87" s="15">
        <v>1.0787629999999999</v>
      </c>
      <c r="AX87" s="15">
        <v>0</v>
      </c>
      <c r="AY87" s="16">
        <v>0</v>
      </c>
      <c r="AZ87" s="16">
        <v>26.996593000000001</v>
      </c>
      <c r="BA87" s="15">
        <v>0</v>
      </c>
      <c r="BB87" s="15">
        <v>1.2378999999999999E-2</v>
      </c>
      <c r="BC87" s="16">
        <v>0</v>
      </c>
      <c r="BD87" s="16">
        <v>58.400219</v>
      </c>
      <c r="BE87" s="16">
        <v>24.399168</v>
      </c>
      <c r="BF87" s="16">
        <v>12.88719</v>
      </c>
      <c r="BG87" s="16">
        <v>5.6627850000000004</v>
      </c>
      <c r="BH87" s="15">
        <v>1.2207239999999999</v>
      </c>
      <c r="BI87" s="15">
        <v>3.8849999999999998</v>
      </c>
      <c r="BJ87" s="15">
        <v>4.1341669999999997</v>
      </c>
      <c r="BK87" s="15">
        <v>2.5423689999999999</v>
      </c>
      <c r="BL87" s="15">
        <v>3.655389</v>
      </c>
      <c r="BM87" s="15">
        <v>19.7425</v>
      </c>
      <c r="BN87" s="15">
        <v>0.182171</v>
      </c>
      <c r="BO87" s="12">
        <v>48.895693000000001</v>
      </c>
      <c r="BP87" s="12">
        <v>36.556440000000002</v>
      </c>
      <c r="BQ87" s="13">
        <v>333.21915899999999</v>
      </c>
      <c r="BR87" s="15">
        <v>27.491323999999999</v>
      </c>
      <c r="BS87" s="15">
        <v>26.376743999999999</v>
      </c>
      <c r="BT87" s="15">
        <v>1.1109469999999999</v>
      </c>
      <c r="BU87" s="15">
        <v>37.966002000000003</v>
      </c>
      <c r="BV87" s="15">
        <v>1.8670089999999999</v>
      </c>
      <c r="BW87" s="15">
        <v>57.030005000000003</v>
      </c>
      <c r="BX87" s="15">
        <v>0.38453399999999999</v>
      </c>
      <c r="BY87" s="15">
        <v>4.1531830000000003</v>
      </c>
      <c r="BZ87" s="15">
        <v>28.057183999999999</v>
      </c>
      <c r="CA87" s="15">
        <v>2.88252</v>
      </c>
      <c r="CB87" s="15">
        <v>9.7718729999999994</v>
      </c>
      <c r="CC87" s="15">
        <v>1.5075989999999999</v>
      </c>
      <c r="CD87" s="15">
        <v>1.3707560000000001</v>
      </c>
      <c r="CE87" s="15">
        <v>0.143625</v>
      </c>
    </row>
    <row r="88" spans="1:83" x14ac:dyDescent="0.25">
      <c r="A88" s="6" t="s">
        <v>608</v>
      </c>
      <c r="B88" s="5" t="s">
        <v>56</v>
      </c>
      <c r="C88" s="5" t="s">
        <v>149</v>
      </c>
      <c r="D88" s="24">
        <f t="shared" si="8"/>
        <v>0.60063299999999997</v>
      </c>
      <c r="E88" s="24">
        <f t="shared" si="9"/>
        <v>4.8702000000000002E-2</v>
      </c>
      <c r="F88" s="8">
        <f t="shared" si="10"/>
        <v>0.649335</v>
      </c>
      <c r="H88" s="9">
        <v>1.3747151496613412</v>
      </c>
      <c r="I88" s="9">
        <v>1.4702595028975993</v>
      </c>
      <c r="J88" s="9">
        <v>1.1794511350326287</v>
      </c>
      <c r="K88" s="9">
        <v>1.1726916921219335</v>
      </c>
      <c r="L88" s="9">
        <v>1.3585096291956373</v>
      </c>
      <c r="M88" s="9">
        <v>1.1858644997519077</v>
      </c>
      <c r="N88" s="43"/>
      <c r="O88" s="9"/>
      <c r="P88" s="9"/>
      <c r="Q88" s="9"/>
      <c r="R88" s="9"/>
      <c r="S88" s="9"/>
      <c r="T88" s="9"/>
      <c r="U88" s="19"/>
      <c r="V88" s="14">
        <v>1.132E-3</v>
      </c>
      <c r="W88" s="16">
        <v>0.12767600000000001</v>
      </c>
      <c r="X88" s="14">
        <v>9.59E-4</v>
      </c>
      <c r="Y88" s="16">
        <v>0.40515899999999999</v>
      </c>
      <c r="Z88" s="15">
        <v>0.327789</v>
      </c>
      <c r="AA88" s="15">
        <v>0.28908400000000001</v>
      </c>
      <c r="AB88" s="14">
        <v>1.016E-3</v>
      </c>
      <c r="AC88" s="37">
        <v>0.63086600000000004</v>
      </c>
      <c r="AD88" s="16">
        <v>2.0095450000000001</v>
      </c>
      <c r="AE88" s="16">
        <v>4.5357789999999998</v>
      </c>
      <c r="AF88" s="16">
        <f t="shared" si="11"/>
        <v>0.44304297012707194</v>
      </c>
      <c r="AG88" s="12">
        <v>167.88077799999999</v>
      </c>
      <c r="AH88" s="15">
        <v>3.1166800000000001</v>
      </c>
      <c r="AI88" s="15">
        <v>0.59153599999999995</v>
      </c>
      <c r="AJ88" s="15">
        <v>1.0221089999999999</v>
      </c>
      <c r="AK88" s="15">
        <v>0.60063299999999997</v>
      </c>
      <c r="AL88" s="37">
        <v>4.8702000000000002E-2</v>
      </c>
      <c r="AM88" s="13">
        <v>932.99033399999996</v>
      </c>
      <c r="AN88" s="15">
        <v>0.22501699999999999</v>
      </c>
      <c r="AO88" s="15">
        <v>6.9622809999999999</v>
      </c>
      <c r="AP88" s="16">
        <v>5.7475480000000001</v>
      </c>
      <c r="AQ88" s="15">
        <v>0.15767999999999999</v>
      </c>
      <c r="AR88" s="19"/>
      <c r="AS88" s="15">
        <v>28.91957</v>
      </c>
      <c r="AT88" s="15">
        <v>23.682918000000001</v>
      </c>
      <c r="AU88" s="16">
        <v>21.687591000000001</v>
      </c>
      <c r="AV88" s="16">
        <v>41.211917999999997</v>
      </c>
      <c r="AW88" s="15">
        <v>1.0414779999999999</v>
      </c>
      <c r="AX88" s="15">
        <v>54.251091000000002</v>
      </c>
      <c r="AY88" s="16">
        <v>50.109845999999997</v>
      </c>
      <c r="AZ88" s="16">
        <v>59.111502999999999</v>
      </c>
      <c r="BA88" s="15">
        <v>1.815461</v>
      </c>
      <c r="BB88" s="15">
        <v>0.47247600000000001</v>
      </c>
      <c r="BC88" s="16">
        <v>3.0801129999999999</v>
      </c>
      <c r="BD88" s="16">
        <v>1.141392</v>
      </c>
      <c r="BE88" s="16">
        <v>4.449173</v>
      </c>
      <c r="BF88" s="16">
        <v>11.099304999999999</v>
      </c>
      <c r="BG88" s="16">
        <v>10.402457</v>
      </c>
      <c r="BH88" s="15">
        <v>1.3160480000000001</v>
      </c>
      <c r="BI88" s="15">
        <v>2.9108179999999999</v>
      </c>
      <c r="BJ88" s="15">
        <v>0.62957799999999997</v>
      </c>
      <c r="BK88" s="15">
        <v>0.49412699999999998</v>
      </c>
      <c r="BL88" s="15">
        <v>0.72698200000000002</v>
      </c>
      <c r="BM88" s="15">
        <v>19.146636999999998</v>
      </c>
      <c r="BN88" s="15">
        <v>-2.3359000000000001E-2</v>
      </c>
      <c r="BO88" s="12">
        <v>21.859324999999998</v>
      </c>
      <c r="BP88" s="12">
        <v>25.817509999999999</v>
      </c>
      <c r="BQ88" s="13">
        <v>571.60571300000004</v>
      </c>
      <c r="BR88" s="15">
        <v>62.607726999999997</v>
      </c>
      <c r="BS88" s="15">
        <v>19.664670999999998</v>
      </c>
      <c r="BT88" s="15">
        <v>4.1232990000000003</v>
      </c>
      <c r="BU88" s="15">
        <v>24.321546999999999</v>
      </c>
      <c r="BV88" s="15">
        <v>1.22434</v>
      </c>
      <c r="BW88" s="15">
        <v>16.574363999999999</v>
      </c>
      <c r="BX88" s="15">
        <v>4.5731000000000001E-2</v>
      </c>
      <c r="BY88" s="15">
        <v>5.8089829999999996</v>
      </c>
      <c r="BZ88" s="15">
        <v>20.026699000000001</v>
      </c>
      <c r="CA88" s="15">
        <v>1.107164</v>
      </c>
      <c r="CB88" s="15">
        <v>4.8806209999999997</v>
      </c>
      <c r="CC88" s="15">
        <v>2.9320020000000002</v>
      </c>
      <c r="CD88" s="15">
        <v>2.6197949999999999</v>
      </c>
      <c r="CE88" s="15">
        <v>0.777949</v>
      </c>
    </row>
    <row r="89" spans="1:83" x14ac:dyDescent="0.25">
      <c r="A89" s="6" t="s">
        <v>460</v>
      </c>
      <c r="B89" s="5" t="s">
        <v>51</v>
      </c>
      <c r="C89" s="5" t="s">
        <v>440</v>
      </c>
      <c r="D89" s="24">
        <f t="shared" si="8"/>
        <v>0.16755700000000001</v>
      </c>
      <c r="E89" s="24">
        <f t="shared" si="9"/>
        <v>0.484981</v>
      </c>
      <c r="F89" s="8">
        <f t="shared" si="10"/>
        <v>0.65253800000000006</v>
      </c>
      <c r="H89" s="9">
        <v>0.8815442704857378</v>
      </c>
      <c r="I89" s="9">
        <v>0.9860657740571237</v>
      </c>
      <c r="J89" s="9">
        <v>1.003194237634367</v>
      </c>
      <c r="K89" s="9">
        <v>1.0956212344885758</v>
      </c>
      <c r="L89" s="9">
        <v>0.9690770085712872</v>
      </c>
      <c r="M89" s="9">
        <v>0.90542825839695218</v>
      </c>
      <c r="N89" s="43"/>
      <c r="O89" s="9"/>
      <c r="P89" s="9"/>
      <c r="Q89" s="9"/>
      <c r="R89" s="9"/>
      <c r="S89" s="9"/>
      <c r="T89" s="9"/>
      <c r="U89" s="19"/>
      <c r="V89" s="14">
        <v>1.2750000000000001E-3</v>
      </c>
      <c r="W89" s="16">
        <v>0.29156399999999999</v>
      </c>
      <c r="X89" s="14">
        <v>8.6799999999999996E-4</v>
      </c>
      <c r="Y89" s="16">
        <v>2.8034110000000001</v>
      </c>
      <c r="Z89" s="15">
        <v>0.66874199999999995</v>
      </c>
      <c r="AA89" s="15">
        <v>0.46021400000000001</v>
      </c>
      <c r="AB89" s="14">
        <v>1.0039999999999999E-3</v>
      </c>
      <c r="AC89" s="37">
        <v>0.420097</v>
      </c>
      <c r="AD89" s="16">
        <v>2.4260790000000001</v>
      </c>
      <c r="AE89" s="16">
        <v>2.153689</v>
      </c>
      <c r="AF89" s="16">
        <f t="shared" si="11"/>
        <v>1.1264760139463033</v>
      </c>
      <c r="AG89" s="12">
        <v>148.32584199999999</v>
      </c>
      <c r="AH89" s="15">
        <v>0</v>
      </c>
      <c r="AI89" s="15">
        <v>0</v>
      </c>
      <c r="AJ89" s="15">
        <v>0</v>
      </c>
      <c r="AK89" s="15">
        <v>0.16755700000000001</v>
      </c>
      <c r="AL89" s="37">
        <v>0.484981</v>
      </c>
      <c r="AM89" s="13">
        <v>1825.8180179999999</v>
      </c>
      <c r="AN89" s="15">
        <v>0.14583299999999999</v>
      </c>
      <c r="AO89" s="15">
        <v>7.6136290000000004</v>
      </c>
      <c r="AP89" s="16">
        <v>29.523786999999999</v>
      </c>
      <c r="AQ89" s="15">
        <v>0.17629800000000001</v>
      </c>
      <c r="AR89" s="19"/>
      <c r="AS89" s="15">
        <v>0</v>
      </c>
      <c r="AT89" s="15">
        <v>6.1604660000000004</v>
      </c>
      <c r="AU89" s="16">
        <v>0</v>
      </c>
      <c r="AV89" s="16">
        <v>13.578295000000001</v>
      </c>
      <c r="AW89" s="15">
        <v>0.94616100000000003</v>
      </c>
      <c r="AX89" s="15">
        <v>0</v>
      </c>
      <c r="AY89" s="16">
        <v>0</v>
      </c>
      <c r="AZ89" s="16">
        <v>26.693636999999999</v>
      </c>
      <c r="BA89" s="15">
        <v>0</v>
      </c>
      <c r="BB89" s="15">
        <v>2.9999999999999997E-4</v>
      </c>
      <c r="BC89" s="16">
        <v>0</v>
      </c>
      <c r="BD89" s="16">
        <v>43.791618</v>
      </c>
      <c r="BE89" s="16">
        <v>16.769044999999998</v>
      </c>
      <c r="BF89" s="16">
        <v>12.467447999999999</v>
      </c>
      <c r="BG89" s="16">
        <v>5.4506579999999998</v>
      </c>
      <c r="BH89" s="15">
        <v>1.183486</v>
      </c>
      <c r="BI89" s="15">
        <v>2.246</v>
      </c>
      <c r="BJ89" s="15">
        <v>3.9213200000000001</v>
      </c>
      <c r="BK89" s="15">
        <v>2.2532329999999998</v>
      </c>
      <c r="BL89" s="15">
        <v>3.4737429999999998</v>
      </c>
      <c r="BM89" s="15">
        <v>19.528400999999999</v>
      </c>
      <c r="BN89" s="15">
        <v>0.14904100000000001</v>
      </c>
      <c r="BO89" s="12">
        <v>48.3904</v>
      </c>
      <c r="BP89" s="12">
        <v>33.954340999999999</v>
      </c>
      <c r="BQ89" s="13">
        <v>317.82744600000001</v>
      </c>
      <c r="BR89" s="15">
        <v>25.148299000000002</v>
      </c>
      <c r="BS89" s="15">
        <v>23.429328999999999</v>
      </c>
      <c r="BT89" s="15">
        <v>1.0649189999999999</v>
      </c>
      <c r="BU89" s="15">
        <v>31.337402000000001</v>
      </c>
      <c r="BV89" s="15">
        <v>1.8199799999999999</v>
      </c>
      <c r="BW89" s="15">
        <v>37.556603000000003</v>
      </c>
      <c r="BX89" s="15">
        <v>0.315577</v>
      </c>
      <c r="BY89" s="15">
        <v>3.9046569999999998</v>
      </c>
      <c r="BZ89" s="15">
        <v>24.578081999999998</v>
      </c>
      <c r="CA89" s="15">
        <v>2.6438950000000001</v>
      </c>
      <c r="CB89" s="15">
        <v>8.6432789999999997</v>
      </c>
      <c r="CC89" s="15">
        <v>1.4387540000000001</v>
      </c>
      <c r="CD89" s="15">
        <v>1.3026869999999999</v>
      </c>
      <c r="CE89" s="15">
        <v>0.14260700000000001</v>
      </c>
    </row>
    <row r="90" spans="1:83" x14ac:dyDescent="0.25">
      <c r="A90" s="6" t="s">
        <v>325</v>
      </c>
      <c r="B90" s="5" t="s">
        <v>56</v>
      </c>
      <c r="C90" s="5" t="s">
        <v>146</v>
      </c>
      <c r="D90" s="24">
        <f t="shared" si="8"/>
        <v>0.65773700000000002</v>
      </c>
      <c r="E90" s="24">
        <f t="shared" si="9"/>
        <v>1.4859999999999999E-3</v>
      </c>
      <c r="F90" s="8">
        <f t="shared" si="10"/>
        <v>0.659223</v>
      </c>
      <c r="H90" s="9">
        <v>0.53442798930485047</v>
      </c>
      <c r="I90" s="9">
        <v>0.69125245784864753</v>
      </c>
      <c r="J90" s="9">
        <v>0.70066817385321456</v>
      </c>
      <c r="K90" s="9">
        <v>0.80920851853869735</v>
      </c>
      <c r="L90" s="9">
        <v>0.65026138426256475</v>
      </c>
      <c r="M90" s="9">
        <v>0.82259054581301227</v>
      </c>
      <c r="N90" s="43"/>
      <c r="O90" s="9"/>
      <c r="P90" s="9"/>
      <c r="Q90" s="9"/>
      <c r="R90" s="9"/>
      <c r="S90" s="9"/>
      <c r="T90" s="9"/>
      <c r="U90" s="19"/>
      <c r="V90" s="14">
        <v>1.168E-3</v>
      </c>
      <c r="W90" s="16">
        <v>0.12740299999999999</v>
      </c>
      <c r="X90" s="14">
        <v>9.990000000000001E-4</v>
      </c>
      <c r="Y90" s="16">
        <v>7.7289999999999998E-2</v>
      </c>
      <c r="Z90" s="15">
        <v>0.29427300000000001</v>
      </c>
      <c r="AA90" s="15">
        <v>0.29946800000000001</v>
      </c>
      <c r="AB90" s="14">
        <v>1.0560000000000001E-3</v>
      </c>
      <c r="AC90" s="37">
        <v>0.61564200000000002</v>
      </c>
      <c r="AD90" s="16">
        <v>1.418806</v>
      </c>
      <c r="AE90" s="16">
        <v>5.9554140000000002</v>
      </c>
      <c r="AF90" s="16">
        <f t="shared" si="11"/>
        <v>0.23823801334382463</v>
      </c>
      <c r="AG90" s="12">
        <v>171.270859</v>
      </c>
      <c r="AH90" s="15">
        <v>0</v>
      </c>
      <c r="AI90" s="15">
        <v>0</v>
      </c>
      <c r="AJ90" s="15">
        <v>0</v>
      </c>
      <c r="AK90" s="15">
        <v>0.65773700000000002</v>
      </c>
      <c r="AL90" s="37">
        <v>1.4859999999999999E-3</v>
      </c>
      <c r="AM90" s="13">
        <v>773.52825900000005</v>
      </c>
      <c r="AN90" s="15">
        <v>0.22659499999999999</v>
      </c>
      <c r="AO90" s="15">
        <v>6.7615660000000002</v>
      </c>
      <c r="AP90" s="16">
        <v>5.9920650000000002</v>
      </c>
      <c r="AQ90" s="15">
        <v>0.17376800000000001</v>
      </c>
      <c r="AR90" s="19"/>
      <c r="AS90" s="15">
        <v>29.159773000000001</v>
      </c>
      <c r="AT90" s="15">
        <v>11.645863</v>
      </c>
      <c r="AU90" s="16">
        <v>21.945509000000001</v>
      </c>
      <c r="AV90" s="16">
        <v>10.534988999999999</v>
      </c>
      <c r="AW90" s="15">
        <v>0.65098</v>
      </c>
      <c r="AX90" s="15">
        <v>22.568438</v>
      </c>
      <c r="AY90" s="16">
        <v>50.198794999999997</v>
      </c>
      <c r="AZ90" s="16">
        <v>51.386462999999999</v>
      </c>
      <c r="BA90" s="15">
        <v>1.8469450000000001</v>
      </c>
      <c r="BB90" s="15">
        <v>0.283827</v>
      </c>
      <c r="BC90" s="16">
        <v>3.188939</v>
      </c>
      <c r="BD90" s="16">
        <v>0</v>
      </c>
      <c r="BE90" s="16">
        <v>0</v>
      </c>
      <c r="BF90" s="16">
        <v>9.7630719999999993</v>
      </c>
      <c r="BG90" s="16">
        <v>9.1673120000000008</v>
      </c>
      <c r="BH90" s="15">
        <v>1.2486090000000001</v>
      </c>
      <c r="BI90" s="15">
        <v>-3.0000000000000001E-3</v>
      </c>
      <c r="BJ90" s="15">
        <v>0.48607800000000001</v>
      </c>
      <c r="BK90" s="15">
        <v>0.437029</v>
      </c>
      <c r="BL90" s="15">
        <v>0.60237700000000005</v>
      </c>
      <c r="BM90" s="15">
        <v>17.02</v>
      </c>
      <c r="BN90" s="15">
        <v>-0.164572</v>
      </c>
      <c r="BO90" s="12">
        <v>19.193784999999998</v>
      </c>
      <c r="BP90" s="12">
        <v>18.410063000000001</v>
      </c>
      <c r="BQ90" s="13">
        <v>490.49108899999999</v>
      </c>
      <c r="BR90" s="15">
        <v>44.717716000000003</v>
      </c>
      <c r="BS90" s="15">
        <v>18.410360000000001</v>
      </c>
      <c r="BT90" s="15">
        <v>3.6637900000000001</v>
      </c>
      <c r="BU90" s="15">
        <v>15.479001</v>
      </c>
      <c r="BV90" s="15">
        <v>1.0165580000000001</v>
      </c>
      <c r="BW90" s="15">
        <v>13.499001</v>
      </c>
      <c r="BX90" s="15">
        <v>-7.9854999999999995E-2</v>
      </c>
      <c r="BY90" s="15">
        <v>2.9148200000000002</v>
      </c>
      <c r="BZ90" s="15">
        <v>14.992959000000001</v>
      </c>
      <c r="CA90" s="15">
        <v>0.79705300000000001</v>
      </c>
      <c r="CB90" s="15">
        <v>4.0642199999999997</v>
      </c>
      <c r="CC90" s="15">
        <v>2.462018</v>
      </c>
      <c r="CD90" s="15">
        <v>2.4504039999999998</v>
      </c>
      <c r="CE90" s="15">
        <v>0.53589900000000001</v>
      </c>
    </row>
    <row r="91" spans="1:83" x14ac:dyDescent="0.25">
      <c r="A91" s="6" t="s">
        <v>463</v>
      </c>
      <c r="B91" s="5" t="s">
        <v>56</v>
      </c>
      <c r="C91" s="5" t="s">
        <v>68</v>
      </c>
      <c r="D91" s="24">
        <f t="shared" si="8"/>
        <v>0.65129499999999996</v>
      </c>
      <c r="E91" s="24">
        <f t="shared" si="9"/>
        <v>9.2689999999999995E-3</v>
      </c>
      <c r="F91" s="8">
        <f t="shared" si="10"/>
        <v>0.66056399999999993</v>
      </c>
      <c r="H91" s="9">
        <v>0.91639641869839072</v>
      </c>
      <c r="I91" s="9">
        <v>1.0716278401553372</v>
      </c>
      <c r="J91" s="9">
        <v>0.9273746599230821</v>
      </c>
      <c r="K91" s="9">
        <v>0.99478974208694071</v>
      </c>
      <c r="L91" s="9">
        <v>0.98410509387749479</v>
      </c>
      <c r="M91" s="9">
        <v>1.0126663452187592</v>
      </c>
      <c r="N91" s="43"/>
      <c r="O91" s="9"/>
      <c r="P91" s="9"/>
      <c r="Q91" s="9"/>
      <c r="R91" s="9"/>
      <c r="S91" s="9"/>
      <c r="T91" s="9"/>
      <c r="U91" s="19"/>
      <c r="V91" s="14">
        <v>1.0629999999999999E-3</v>
      </c>
      <c r="W91" s="16">
        <v>0.17030699999999999</v>
      </c>
      <c r="X91" s="14">
        <v>8.1300000000000003E-4</v>
      </c>
      <c r="Y91" s="16">
        <v>1.2501580000000001</v>
      </c>
      <c r="Z91" s="15">
        <v>0.35132099999999999</v>
      </c>
      <c r="AA91" s="15">
        <v>0.20250000000000001</v>
      </c>
      <c r="AB91" s="14">
        <v>8.9700000000000001E-4</v>
      </c>
      <c r="AC91" s="37">
        <v>0.55601599999999995</v>
      </c>
      <c r="AD91" s="16">
        <v>2.5576590000000001</v>
      </c>
      <c r="AE91" s="16">
        <v>2.9010959999999999</v>
      </c>
      <c r="AF91" s="16">
        <f t="shared" si="11"/>
        <v>0.8816181884363703</v>
      </c>
      <c r="AG91" s="12">
        <v>229.17727099999999</v>
      </c>
      <c r="AH91" s="15">
        <v>0</v>
      </c>
      <c r="AI91" s="15">
        <v>0</v>
      </c>
      <c r="AJ91" s="15">
        <v>0</v>
      </c>
      <c r="AK91" s="15">
        <v>0.65129499999999996</v>
      </c>
      <c r="AL91" s="37">
        <v>9.2689999999999995E-3</v>
      </c>
      <c r="AM91" s="13">
        <v>1621.4698490000001</v>
      </c>
      <c r="AN91" s="15">
        <v>0.32314399999999999</v>
      </c>
      <c r="AO91" s="15">
        <v>7.573277</v>
      </c>
      <c r="AP91" s="16">
        <v>23.064223999999999</v>
      </c>
      <c r="AQ91" s="15">
        <v>0.22977700000000001</v>
      </c>
      <c r="AR91" s="19"/>
      <c r="AS91" s="15">
        <v>0</v>
      </c>
      <c r="AT91" s="15">
        <v>0.18677299999999999</v>
      </c>
      <c r="AU91" s="16">
        <v>2.9539499999999999</v>
      </c>
      <c r="AV91" s="16">
        <v>13.565477</v>
      </c>
      <c r="AW91" s="15">
        <v>0.25589499999999998</v>
      </c>
      <c r="AX91" s="15">
        <v>1.196326</v>
      </c>
      <c r="AY91" s="16">
        <v>1.846778</v>
      </c>
      <c r="AZ91" s="16">
        <v>19.950932000000002</v>
      </c>
      <c r="BA91" s="15">
        <v>1.0597430000000001</v>
      </c>
      <c r="BB91" s="15">
        <v>0.43799199999999999</v>
      </c>
      <c r="BC91" s="16">
        <v>2.282035</v>
      </c>
      <c r="BD91" s="16">
        <v>9.8391680000000008</v>
      </c>
      <c r="BE91" s="16">
        <v>0</v>
      </c>
      <c r="BF91" s="16">
        <v>10.957606999999999</v>
      </c>
      <c r="BG91" s="16">
        <v>5.3639659999999996</v>
      </c>
      <c r="BH91" s="15">
        <v>0.95975200000000005</v>
      </c>
      <c r="BI91" s="15">
        <v>24.5474</v>
      </c>
      <c r="BJ91" s="15">
        <v>7.8914980000000003</v>
      </c>
      <c r="BK91" s="15">
        <v>5.1841660000000003</v>
      </c>
      <c r="BL91" s="15">
        <v>6.1397510000000004</v>
      </c>
      <c r="BM91" s="15">
        <v>22.421600999999999</v>
      </c>
      <c r="BN91" s="15">
        <v>1.833691</v>
      </c>
      <c r="BO91" s="12">
        <v>50.596863999999997</v>
      </c>
      <c r="BP91" s="12">
        <v>29.532211</v>
      </c>
      <c r="BQ91" s="13">
        <v>295.689075</v>
      </c>
      <c r="BR91" s="15">
        <v>20.404629</v>
      </c>
      <c r="BS91" s="15">
        <v>23.085633999999999</v>
      </c>
      <c r="BT91" s="15">
        <v>3.03931</v>
      </c>
      <c r="BU91" s="15">
        <v>22.940201999999999</v>
      </c>
      <c r="BV91" s="15">
        <v>1.183594</v>
      </c>
      <c r="BW91" s="15">
        <v>2.5861999999999998</v>
      </c>
      <c r="BX91" s="15">
        <v>-0.30251699999999998</v>
      </c>
      <c r="BY91" s="15">
        <v>6.3298209999999999</v>
      </c>
      <c r="BZ91" s="15">
        <v>53.833896000000003</v>
      </c>
      <c r="CA91" s="15">
        <v>3.616584</v>
      </c>
      <c r="CB91" s="15">
        <v>11.755137</v>
      </c>
      <c r="CC91" s="15">
        <v>1.487646</v>
      </c>
      <c r="CD91" s="15">
        <v>1.852231</v>
      </c>
      <c r="CE91" s="15">
        <v>0.340285</v>
      </c>
    </row>
    <row r="92" spans="1:83" x14ac:dyDescent="0.25">
      <c r="A92" s="6" t="s">
        <v>635</v>
      </c>
      <c r="B92" s="5" t="s">
        <v>56</v>
      </c>
      <c r="C92" s="10" t="s">
        <v>98</v>
      </c>
      <c r="D92" s="24">
        <f t="shared" si="8"/>
        <v>0.66081999999999996</v>
      </c>
      <c r="E92" s="24">
        <f t="shared" si="9"/>
        <v>9.2699999999999998E-4</v>
      </c>
      <c r="F92" s="8">
        <f t="shared" si="10"/>
        <v>0.66174699999999997</v>
      </c>
      <c r="H92" s="9">
        <v>1.8477543382969197</v>
      </c>
      <c r="I92" s="9">
        <v>0.90809571841512104</v>
      </c>
      <c r="J92" s="9">
        <v>1.4785117943704145</v>
      </c>
      <c r="K92" s="9">
        <v>1.2012725247132594</v>
      </c>
      <c r="L92" s="9">
        <v>1.4293243486853264</v>
      </c>
      <c r="M92" s="9">
        <v>1.2179948260130591</v>
      </c>
      <c r="N92" s="43"/>
      <c r="O92" s="9"/>
      <c r="P92" s="9"/>
      <c r="Q92" s="9"/>
      <c r="R92" s="9"/>
      <c r="S92" s="9"/>
      <c r="T92" s="9"/>
      <c r="U92" s="19"/>
      <c r="V92" s="14">
        <v>1.15E-3</v>
      </c>
      <c r="W92" s="16">
        <v>0.13855899999999999</v>
      </c>
      <c r="X92" s="14">
        <v>9.6000000000000002E-4</v>
      </c>
      <c r="Y92" s="16">
        <v>0.45791100000000001</v>
      </c>
      <c r="Z92" s="15">
        <v>0.34826499999999999</v>
      </c>
      <c r="AA92" s="15">
        <v>0.30671999999999999</v>
      </c>
      <c r="AB92" s="14">
        <v>1.024E-3</v>
      </c>
      <c r="AC92" s="37">
        <v>0.62266900000000003</v>
      </c>
      <c r="AD92" s="16">
        <v>2.5284909999999998</v>
      </c>
      <c r="AE92" s="16">
        <v>3.007673</v>
      </c>
      <c r="AF92" s="16">
        <f t="shared" si="11"/>
        <v>0.84068015372681792</v>
      </c>
      <c r="AG92" s="12">
        <v>187.23607799999999</v>
      </c>
      <c r="AH92" s="15">
        <v>3.0399039999999999</v>
      </c>
      <c r="AI92" s="15">
        <v>0.42433399999999999</v>
      </c>
      <c r="AJ92" s="15">
        <v>0.42661199999999999</v>
      </c>
      <c r="AK92" s="15">
        <v>0.66081999999999996</v>
      </c>
      <c r="AL92" s="37">
        <v>9.2699999999999998E-4</v>
      </c>
      <c r="AM92" s="13">
        <v>1118.619766</v>
      </c>
      <c r="AN92" s="15">
        <v>0.21912799999999999</v>
      </c>
      <c r="AO92" s="15">
        <v>7.1557259999999996</v>
      </c>
      <c r="AP92" s="16">
        <v>8.2838940000000001</v>
      </c>
      <c r="AQ92" s="15">
        <v>0.15557799999999999</v>
      </c>
      <c r="AR92" s="19"/>
      <c r="AS92" s="15">
        <v>31.177719</v>
      </c>
      <c r="AT92" s="15">
        <v>33.148059000000003</v>
      </c>
      <c r="AU92" s="16">
        <v>22.551380000000002</v>
      </c>
      <c r="AV92" s="16">
        <v>42.113633999999998</v>
      </c>
      <c r="AW92" s="15">
        <v>1.0410569999999999</v>
      </c>
      <c r="AX92" s="15">
        <v>54.445402000000001</v>
      </c>
      <c r="AY92" s="16">
        <v>51.891285000000003</v>
      </c>
      <c r="AZ92" s="16">
        <v>62.288791000000003</v>
      </c>
      <c r="BA92" s="15">
        <v>1.9263669999999999</v>
      </c>
      <c r="BB92" s="15">
        <v>0.47260200000000002</v>
      </c>
      <c r="BC92" s="16">
        <v>5.8481629999999996</v>
      </c>
      <c r="BD92" s="16">
        <v>10.493027</v>
      </c>
      <c r="BE92" s="16">
        <v>5.6216100000000004</v>
      </c>
      <c r="BF92" s="16">
        <v>11.459489</v>
      </c>
      <c r="BG92" s="16">
        <v>10.705436000000001</v>
      </c>
      <c r="BH92" s="15">
        <v>1.4435100000000001</v>
      </c>
      <c r="BI92" s="15">
        <v>15.535876</v>
      </c>
      <c r="BJ92" s="15">
        <v>0.828399</v>
      </c>
      <c r="BK92" s="15">
        <v>0.80615099999999995</v>
      </c>
      <c r="BL92" s="15">
        <v>0.97686099999999998</v>
      </c>
      <c r="BM92" s="15">
        <v>20.62425</v>
      </c>
      <c r="BN92" s="15">
        <v>5.8781E-2</v>
      </c>
      <c r="BO92" s="12">
        <v>28.187633000000002</v>
      </c>
      <c r="BP92" s="12">
        <v>37.055345000000003</v>
      </c>
      <c r="BQ92" s="13">
        <v>726.39767500000005</v>
      </c>
      <c r="BR92" s="15">
        <v>72.647441000000001</v>
      </c>
      <c r="BS92" s="15">
        <v>25.971727000000001</v>
      </c>
      <c r="BT92" s="15">
        <v>4.2515109999999998</v>
      </c>
      <c r="BU92" s="15">
        <v>31.787751</v>
      </c>
      <c r="BV92" s="15">
        <v>1.520435</v>
      </c>
      <c r="BW92" s="15">
        <v>13.469625000000001</v>
      </c>
      <c r="BX92" s="15">
        <v>0.18606200000000001</v>
      </c>
      <c r="BY92" s="15">
        <v>7.3002950000000002</v>
      </c>
      <c r="BZ92" s="15">
        <v>27.931754999999999</v>
      </c>
      <c r="CA92" s="15">
        <v>1.71102</v>
      </c>
      <c r="CB92" s="15">
        <v>6.4137779999999998</v>
      </c>
      <c r="CC92" s="15">
        <v>2.8622169999999998</v>
      </c>
      <c r="CD92" s="15">
        <v>2.6972589999999999</v>
      </c>
      <c r="CE92" s="15">
        <v>1.0693060000000001</v>
      </c>
    </row>
    <row r="93" spans="1:83" x14ac:dyDescent="0.25">
      <c r="A93" s="6" t="s">
        <v>503</v>
      </c>
      <c r="B93" s="5" t="s">
        <v>56</v>
      </c>
      <c r="C93" s="5" t="s">
        <v>90</v>
      </c>
      <c r="D93" s="24">
        <f t="shared" si="8"/>
        <v>0.66218399999999999</v>
      </c>
      <c r="E93" s="24">
        <f t="shared" si="9"/>
        <v>1.5200000000000001E-4</v>
      </c>
      <c r="F93" s="8">
        <f t="shared" si="10"/>
        <v>0.66233600000000004</v>
      </c>
      <c r="H93" s="9">
        <v>1.0876204913835177</v>
      </c>
      <c r="I93" s="9">
        <v>1.0339786556668209</v>
      </c>
      <c r="J93" s="9">
        <v>1.0332372147600846</v>
      </c>
      <c r="K93" s="9">
        <v>1.0334514473382721</v>
      </c>
      <c r="L93" s="9">
        <v>1.0649259029287701</v>
      </c>
      <c r="M93" s="9">
        <v>1.0548373729788565</v>
      </c>
      <c r="N93" s="43"/>
      <c r="O93" s="9"/>
      <c r="P93" s="9"/>
      <c r="Q93" s="9"/>
      <c r="R93" s="9"/>
      <c r="S93" s="9"/>
      <c r="T93" s="9"/>
      <c r="U93" s="19"/>
      <c r="V93" s="14">
        <v>1.4009999999999999E-3</v>
      </c>
      <c r="W93" s="16">
        <v>0.16223199999999999</v>
      </c>
      <c r="X93" s="14">
        <v>1.1069999999999999E-3</v>
      </c>
      <c r="Y93" s="16">
        <v>4.1409000000000001E-2</v>
      </c>
      <c r="Z93" s="15">
        <v>0.37131399999999998</v>
      </c>
      <c r="AA93" s="15">
        <v>0.53406600000000004</v>
      </c>
      <c r="AB93" s="14">
        <v>1.2049999999999999E-3</v>
      </c>
      <c r="AC93" s="37">
        <v>0.62200299999999997</v>
      </c>
      <c r="AD93" s="16">
        <v>2.3534920000000001</v>
      </c>
      <c r="AE93" s="16">
        <v>3.3930470000000001</v>
      </c>
      <c r="AF93" s="16">
        <f t="shared" si="11"/>
        <v>0.69362198637389938</v>
      </c>
      <c r="AG93" s="12">
        <v>192.24323999999999</v>
      </c>
      <c r="AH93" s="15">
        <v>0</v>
      </c>
      <c r="AI93" s="15">
        <v>0</v>
      </c>
      <c r="AJ93" s="15">
        <v>0</v>
      </c>
      <c r="AK93" s="15">
        <v>0.66218399999999999</v>
      </c>
      <c r="AL93" s="37">
        <v>1.5200000000000001E-4</v>
      </c>
      <c r="AM93" s="13">
        <v>1700.931934</v>
      </c>
      <c r="AN93" s="15">
        <v>0.20227800000000001</v>
      </c>
      <c r="AO93" s="15">
        <v>7.5052940000000001</v>
      </c>
      <c r="AP93" s="16">
        <v>19.093513000000002</v>
      </c>
      <c r="AQ93" s="15">
        <v>0.183722</v>
      </c>
      <c r="AR93" s="19"/>
      <c r="AS93" s="15">
        <v>25.915151999999999</v>
      </c>
      <c r="AT93" s="15">
        <v>31.886348999999999</v>
      </c>
      <c r="AU93" s="16">
        <v>7.9721590000000004</v>
      </c>
      <c r="AV93" s="16">
        <v>10.103458</v>
      </c>
      <c r="AW93" s="15">
        <v>0.82453100000000001</v>
      </c>
      <c r="AX93" s="15">
        <v>22.662434999999999</v>
      </c>
      <c r="AY93" s="16">
        <v>4.7613960000000004</v>
      </c>
      <c r="AZ93" s="16">
        <v>38.751345000000001</v>
      </c>
      <c r="BA93" s="15">
        <v>0.67678099999999997</v>
      </c>
      <c r="BB93" s="15">
        <v>0.23427100000000001</v>
      </c>
      <c r="BC93" s="16">
        <v>10.155478</v>
      </c>
      <c r="BD93" s="16">
        <v>37.604908000000002</v>
      </c>
      <c r="BE93" s="16">
        <v>17.541858000000001</v>
      </c>
      <c r="BF93" s="16">
        <v>8.8397749999999995</v>
      </c>
      <c r="BG93" s="16">
        <v>7.160215</v>
      </c>
      <c r="BH93" s="15">
        <v>1.4252050000000001</v>
      </c>
      <c r="BI93" s="15">
        <v>16.085999999999999</v>
      </c>
      <c r="BJ93" s="15">
        <v>3.3905180000000001</v>
      </c>
      <c r="BK93" s="15">
        <v>2.7286609999999998</v>
      </c>
      <c r="BL93" s="15">
        <v>2.7063280000000001</v>
      </c>
      <c r="BM93" s="15">
        <v>17.319201</v>
      </c>
      <c r="BN93" s="15">
        <v>0.188393</v>
      </c>
      <c r="BO93" s="12">
        <v>45.392781999999997</v>
      </c>
      <c r="BP93" s="12">
        <v>47.736718000000003</v>
      </c>
      <c r="BQ93" s="13">
        <v>461.08106199999997</v>
      </c>
      <c r="BR93" s="15">
        <v>54.409984999999999</v>
      </c>
      <c r="BS93" s="15">
        <v>24.981162000000001</v>
      </c>
      <c r="BT93" s="15">
        <v>3.3247810000000002</v>
      </c>
      <c r="BU93" s="15">
        <v>44.898603000000001</v>
      </c>
      <c r="BV93" s="15">
        <v>1.781693</v>
      </c>
      <c r="BW93" s="15">
        <v>11.374001</v>
      </c>
      <c r="BX93" s="15">
        <v>4.947E-3</v>
      </c>
      <c r="BY93" s="15">
        <v>5.4299499999999998</v>
      </c>
      <c r="BZ93" s="15">
        <v>28.986632</v>
      </c>
      <c r="CA93" s="15">
        <v>2.2311869999999998</v>
      </c>
      <c r="CB93" s="15">
        <v>10.149419999999999</v>
      </c>
      <c r="CC93" s="15">
        <v>2.7565919999999999</v>
      </c>
      <c r="CD93" s="15">
        <v>2.256116</v>
      </c>
      <c r="CE93" s="15">
        <v>0.66196999999999995</v>
      </c>
    </row>
    <row r="94" spans="1:83" x14ac:dyDescent="0.25">
      <c r="A94" s="6" t="s">
        <v>532</v>
      </c>
      <c r="B94" s="5" t="s">
        <v>56</v>
      </c>
      <c r="C94" s="5" t="s">
        <v>66</v>
      </c>
      <c r="D94" s="24">
        <f t="shared" si="8"/>
        <v>0.66028399999999998</v>
      </c>
      <c r="E94" s="24">
        <f t="shared" si="9"/>
        <v>2.3119999999999998E-3</v>
      </c>
      <c r="F94" s="8">
        <f t="shared" si="10"/>
        <v>0.66259599999999996</v>
      </c>
      <c r="H94" s="9">
        <v>1.2733003225881221</v>
      </c>
      <c r="I94" s="9">
        <v>1.1060933858262221</v>
      </c>
      <c r="J94" s="9">
        <v>1.0341980598039602</v>
      </c>
      <c r="K94" s="9">
        <v>1.015476184141205</v>
      </c>
      <c r="L94" s="9">
        <v>1.152284770099302</v>
      </c>
      <c r="M94" s="9">
        <v>1.1615723749705624</v>
      </c>
      <c r="N94" s="43"/>
      <c r="O94" s="9"/>
      <c r="P94" s="9"/>
      <c r="Q94" s="9"/>
      <c r="R94" s="9"/>
      <c r="S94" s="9"/>
      <c r="T94" s="9"/>
      <c r="U94" s="19"/>
      <c r="V94" s="14">
        <v>1.2689999999999999E-3</v>
      </c>
      <c r="W94" s="16">
        <v>0.12130199999999999</v>
      </c>
      <c r="X94" s="14">
        <v>1.0889999999999999E-3</v>
      </c>
      <c r="Y94" s="16">
        <v>0.198745</v>
      </c>
      <c r="Z94" s="15">
        <v>0.274175</v>
      </c>
      <c r="AA94" s="15">
        <v>0.37674400000000002</v>
      </c>
      <c r="AB94" s="14">
        <v>1.1490000000000001E-3</v>
      </c>
      <c r="AC94" s="37">
        <v>0.659304</v>
      </c>
      <c r="AD94" s="16">
        <v>2.3806669999999999</v>
      </c>
      <c r="AE94" s="16">
        <v>3.3869509999999998</v>
      </c>
      <c r="AF94" s="16">
        <f t="shared" si="11"/>
        <v>0.70289384168829128</v>
      </c>
      <c r="AG94" s="12">
        <v>183.37636900000001</v>
      </c>
      <c r="AH94" s="15">
        <v>3.19543</v>
      </c>
      <c r="AI94" s="15">
        <v>0.496865</v>
      </c>
      <c r="AJ94" s="15">
        <v>0.83682500000000004</v>
      </c>
      <c r="AK94" s="15">
        <v>0.66028399999999998</v>
      </c>
      <c r="AL94" s="37">
        <v>2.3119999999999998E-3</v>
      </c>
      <c r="AM94" s="13">
        <v>921.52734999999996</v>
      </c>
      <c r="AN94" s="15">
        <v>0.33067999999999997</v>
      </c>
      <c r="AO94" s="15">
        <v>6.8743970000000001</v>
      </c>
      <c r="AP94" s="16">
        <v>6.9043799999999997</v>
      </c>
      <c r="AQ94" s="15">
        <v>0.194992</v>
      </c>
      <c r="AR94" s="19"/>
      <c r="AS94" s="15">
        <v>28.419124</v>
      </c>
      <c r="AT94" s="15">
        <v>13.085955</v>
      </c>
      <c r="AU94" s="16">
        <v>22.104559999999999</v>
      </c>
      <c r="AV94" s="16">
        <v>17.310099000000001</v>
      </c>
      <c r="AW94" s="15">
        <v>0.61400100000000002</v>
      </c>
      <c r="AX94" s="15">
        <v>32.779169000000003</v>
      </c>
      <c r="AY94" s="16">
        <v>52.381404000000003</v>
      </c>
      <c r="AZ94" s="16">
        <v>48.132232999999999</v>
      </c>
      <c r="BA94" s="15">
        <v>1.8354440000000001</v>
      </c>
      <c r="BB94" s="15">
        <v>5.9734000000000002E-2</v>
      </c>
      <c r="BC94" s="16">
        <v>3.3264830000000001</v>
      </c>
      <c r="BD94" s="16">
        <v>0</v>
      </c>
      <c r="BE94" s="16">
        <v>4.428382</v>
      </c>
      <c r="BF94" s="16">
        <v>8.6193600000000004</v>
      </c>
      <c r="BG94" s="16">
        <v>8.2580899999999993</v>
      </c>
      <c r="BH94" s="15">
        <v>1.313207</v>
      </c>
      <c r="BI94" s="15">
        <v>-3.0000000000000001E-3</v>
      </c>
      <c r="BJ94" s="15">
        <v>0.40702700000000003</v>
      </c>
      <c r="BK94" s="15">
        <v>-1.1806000000000001E-2</v>
      </c>
      <c r="BL94" s="15">
        <v>0.35505799999999998</v>
      </c>
      <c r="BM94" s="15">
        <v>18.374001</v>
      </c>
      <c r="BN94" s="15">
        <v>-7.4725E-2</v>
      </c>
      <c r="BO94" s="12">
        <v>23.360996</v>
      </c>
      <c r="BP94" s="12">
        <v>20.381339000000001</v>
      </c>
      <c r="BQ94" s="13">
        <v>494.24268000000001</v>
      </c>
      <c r="BR94" s="15">
        <v>56.722977</v>
      </c>
      <c r="BS94" s="15">
        <v>17.798959</v>
      </c>
      <c r="BT94" s="15">
        <v>3.4683830000000002</v>
      </c>
      <c r="BU94" s="15">
        <v>12.205601</v>
      </c>
      <c r="BV94" s="15">
        <v>0.84625700000000004</v>
      </c>
      <c r="BW94" s="15">
        <v>15.2357</v>
      </c>
      <c r="BX94" s="15">
        <v>-3.9301000000000003E-2</v>
      </c>
      <c r="BY94" s="15">
        <v>4.8656550000000003</v>
      </c>
      <c r="BZ94" s="15">
        <v>22.112290000000002</v>
      </c>
      <c r="CA94" s="15">
        <v>0.94617200000000001</v>
      </c>
      <c r="CB94" s="15">
        <v>5.1723229999999996</v>
      </c>
      <c r="CC94" s="15">
        <v>3.4474629999999999</v>
      </c>
      <c r="CD94" s="15">
        <v>2.3657949999999999</v>
      </c>
      <c r="CE94" s="15">
        <v>0.47764000000000001</v>
      </c>
    </row>
    <row r="95" spans="1:83" x14ac:dyDescent="0.25">
      <c r="A95" s="6" t="s">
        <v>643</v>
      </c>
      <c r="B95" s="5" t="s">
        <v>56</v>
      </c>
      <c r="C95" s="5" t="s">
        <v>87</v>
      </c>
      <c r="D95" s="24">
        <f t="shared" si="8"/>
        <v>0.672597</v>
      </c>
      <c r="E95" s="24">
        <f t="shared" si="9"/>
        <v>1.864E-3</v>
      </c>
      <c r="F95" s="8">
        <f t="shared" si="10"/>
        <v>0.67446099999999998</v>
      </c>
      <c r="H95" s="9">
        <v>1.7052651472990046</v>
      </c>
      <c r="I95" s="9">
        <v>1.3380990821230765</v>
      </c>
      <c r="J95" s="9">
        <v>1.3390486361071905</v>
      </c>
      <c r="K95" s="9">
        <v>1.2132299563848383</v>
      </c>
      <c r="L95" s="9">
        <v>1.4793533765206965</v>
      </c>
      <c r="M95" s="9">
        <v>1.2482023551208863</v>
      </c>
      <c r="N95" s="43"/>
      <c r="O95" s="9"/>
      <c r="P95" s="9"/>
      <c r="Q95" s="9"/>
      <c r="R95" s="9"/>
      <c r="S95" s="9"/>
      <c r="T95" s="9"/>
      <c r="U95" s="19"/>
      <c r="V95" s="14">
        <v>1.261E-3</v>
      </c>
      <c r="W95" s="16">
        <v>0.13562299999999999</v>
      </c>
      <c r="X95" s="14">
        <v>1.0460000000000001E-3</v>
      </c>
      <c r="Y95" s="16">
        <v>0.11947099999999999</v>
      </c>
      <c r="Z95" s="15">
        <v>0.30028100000000002</v>
      </c>
      <c r="AA95" s="15">
        <v>0.34431400000000001</v>
      </c>
      <c r="AB95" s="14">
        <v>1.1180000000000001E-3</v>
      </c>
      <c r="AC95" s="37">
        <v>0.63406099999999999</v>
      </c>
      <c r="AD95" s="16">
        <v>2.2843619999999998</v>
      </c>
      <c r="AE95" s="16">
        <v>3.4675340000000001</v>
      </c>
      <c r="AF95" s="16">
        <f t="shared" si="11"/>
        <v>0.65878575379505999</v>
      </c>
      <c r="AG95" s="12">
        <v>188.30432099999999</v>
      </c>
      <c r="AH95" s="15">
        <v>3.3994949999999999</v>
      </c>
      <c r="AI95" s="15">
        <v>0.49283700000000003</v>
      </c>
      <c r="AJ95" s="15">
        <v>0.91047599999999995</v>
      </c>
      <c r="AK95" s="15">
        <v>0.672597</v>
      </c>
      <c r="AL95" s="37">
        <v>1.864E-3</v>
      </c>
      <c r="AM95" s="13">
        <v>1090.964559</v>
      </c>
      <c r="AN95" s="15">
        <v>0.20948600000000001</v>
      </c>
      <c r="AO95" s="15">
        <v>7.1131450000000003</v>
      </c>
      <c r="AP95" s="16">
        <v>10.411545</v>
      </c>
      <c r="AQ95" s="15">
        <v>0.18573600000000001</v>
      </c>
      <c r="AR95" s="19"/>
      <c r="AS95" s="15">
        <v>36.942137000000002</v>
      </c>
      <c r="AT95" s="15">
        <v>34.742271000000002</v>
      </c>
      <c r="AU95" s="16">
        <v>18.670449999999999</v>
      </c>
      <c r="AV95" s="16">
        <v>45.141455000000001</v>
      </c>
      <c r="AW95" s="15">
        <v>0.74850700000000003</v>
      </c>
      <c r="AX95" s="15">
        <v>69.650867000000005</v>
      </c>
      <c r="AY95" s="16">
        <v>57.484914000000003</v>
      </c>
      <c r="AZ95" s="16">
        <v>81.622026000000005</v>
      </c>
      <c r="BA95" s="15">
        <v>2.5754800000000002</v>
      </c>
      <c r="BB95" s="15">
        <v>0.54966999999999999</v>
      </c>
      <c r="BC95" s="16">
        <v>5.7753610000000002</v>
      </c>
      <c r="BD95" s="16">
        <v>7.806635</v>
      </c>
      <c r="BE95" s="16">
        <v>5.5926520000000002</v>
      </c>
      <c r="BF95" s="16">
        <v>10.199418</v>
      </c>
      <c r="BG95" s="16">
        <v>9.3054710000000007</v>
      </c>
      <c r="BH95" s="15">
        <v>1.4567410000000001</v>
      </c>
      <c r="BI95" s="15">
        <v>14.763999999999999</v>
      </c>
      <c r="BJ95" s="15">
        <v>1.251943</v>
      </c>
      <c r="BK95" s="15">
        <v>1.09968</v>
      </c>
      <c r="BL95" s="15">
        <v>1.716639</v>
      </c>
      <c r="BM95" s="15">
        <v>16.735500999999999</v>
      </c>
      <c r="BN95" s="15">
        <v>-5.0952999999999998E-2</v>
      </c>
      <c r="BO95" s="12">
        <v>26.991067999999999</v>
      </c>
      <c r="BP95" s="12">
        <v>28.202396</v>
      </c>
      <c r="BQ95" s="13">
        <v>610.09870899999999</v>
      </c>
      <c r="BR95" s="15">
        <v>72.464427999999998</v>
      </c>
      <c r="BS95" s="15">
        <v>22.984380000000002</v>
      </c>
      <c r="BT95" s="15">
        <v>4.8942969999999999</v>
      </c>
      <c r="BU95" s="15">
        <v>24.054501999999999</v>
      </c>
      <c r="BV95" s="15">
        <v>1.0588850000000001</v>
      </c>
      <c r="BW95" s="15">
        <v>14.199501</v>
      </c>
      <c r="BX95" s="15">
        <v>0.163525</v>
      </c>
      <c r="BY95" s="15">
        <v>6.633286</v>
      </c>
      <c r="BZ95" s="15">
        <v>22.574694999999998</v>
      </c>
      <c r="CA95" s="15">
        <v>1.406749</v>
      </c>
      <c r="CB95" s="15">
        <v>6.2908569999999999</v>
      </c>
      <c r="CC95" s="15">
        <v>3.8500800000000002</v>
      </c>
      <c r="CD95" s="15">
        <v>3.0810369999999998</v>
      </c>
      <c r="CE95" s="15">
        <v>1.007104</v>
      </c>
    </row>
    <row r="96" spans="1:83" x14ac:dyDescent="0.25">
      <c r="A96" s="6" t="s">
        <v>488</v>
      </c>
      <c r="B96" s="5" t="s">
        <v>56</v>
      </c>
      <c r="C96" s="5" t="s">
        <v>489</v>
      </c>
      <c r="D96" s="24">
        <f t="shared" si="8"/>
        <v>0.67697200000000002</v>
      </c>
      <c r="E96" s="24">
        <f t="shared" si="9"/>
        <v>6.7900000000000002E-4</v>
      </c>
      <c r="F96" s="8">
        <f t="shared" si="10"/>
        <v>0.677651</v>
      </c>
      <c r="H96" s="9">
        <v>0.82869310546325126</v>
      </c>
      <c r="I96" s="9">
        <v>1.2581133650104759</v>
      </c>
      <c r="J96" s="9">
        <v>1.0062976882477828</v>
      </c>
      <c r="K96" s="9">
        <v>1.0754164851454133</v>
      </c>
      <c r="L96" s="9">
        <v>1.0441045673181193</v>
      </c>
      <c r="M96" s="9">
        <v>0.99385608597508646</v>
      </c>
      <c r="N96" s="43"/>
      <c r="O96" s="9"/>
      <c r="P96" s="9"/>
      <c r="Q96" s="9"/>
      <c r="R96" s="9"/>
      <c r="S96" s="9"/>
      <c r="T96" s="9"/>
      <c r="U96" s="19"/>
      <c r="V96" s="14">
        <v>1.1119999999999999E-3</v>
      </c>
      <c r="W96" s="16">
        <v>0.14596200000000001</v>
      </c>
      <c r="X96" s="14">
        <v>9.1399999999999999E-4</v>
      </c>
      <c r="Y96" s="16">
        <v>3.4939999999999999E-2</v>
      </c>
      <c r="Z96" s="15">
        <v>0.37978899999999999</v>
      </c>
      <c r="AA96" s="15">
        <v>0.27744999999999997</v>
      </c>
      <c r="AB96" s="14">
        <v>9.7999999999999997E-4</v>
      </c>
      <c r="AC96" s="37">
        <v>0.61424100000000004</v>
      </c>
      <c r="AD96" s="16">
        <v>2.482834</v>
      </c>
      <c r="AE96" s="16">
        <v>3.0141300000000002</v>
      </c>
      <c r="AF96" s="16">
        <f t="shared" si="11"/>
        <v>0.82373155769658235</v>
      </c>
      <c r="AG96" s="12">
        <v>201.214924</v>
      </c>
      <c r="AH96" s="15">
        <v>2.7495180000000001</v>
      </c>
      <c r="AI96" s="15">
        <v>0.44075300000000001</v>
      </c>
      <c r="AJ96" s="15">
        <v>0.57608700000000002</v>
      </c>
      <c r="AK96" s="15">
        <v>0.67697200000000002</v>
      </c>
      <c r="AL96" s="37">
        <v>6.7900000000000002E-4</v>
      </c>
      <c r="AM96" s="13">
        <v>1112.0532040000001</v>
      </c>
      <c r="AN96" s="15">
        <v>0.21075199999999999</v>
      </c>
      <c r="AO96" s="15">
        <v>7.1865220000000001</v>
      </c>
      <c r="AP96" s="16">
        <v>11.190355</v>
      </c>
      <c r="AQ96" s="15">
        <v>0.170347</v>
      </c>
      <c r="AR96" s="19"/>
      <c r="AS96" s="15">
        <v>37.882596999999997</v>
      </c>
      <c r="AT96" s="15">
        <v>42.457585999999999</v>
      </c>
      <c r="AU96" s="16">
        <v>21.120328000000001</v>
      </c>
      <c r="AV96" s="16">
        <v>42.293959000000001</v>
      </c>
      <c r="AW96" s="15">
        <v>1.0186379999999999</v>
      </c>
      <c r="AX96" s="15">
        <v>65.679119</v>
      </c>
      <c r="AY96" s="16">
        <v>54.964756999999999</v>
      </c>
      <c r="AZ96" s="16">
        <v>61.850413000000003</v>
      </c>
      <c r="BA96" s="15">
        <v>2.37012</v>
      </c>
      <c r="BB96" s="15">
        <v>0.45992899999999998</v>
      </c>
      <c r="BC96" s="16">
        <v>7.6916739999999999</v>
      </c>
      <c r="BD96" s="16">
        <v>17.669277999999998</v>
      </c>
      <c r="BE96" s="16">
        <v>13.926683000000001</v>
      </c>
      <c r="BF96" s="16">
        <v>11.367145000000001</v>
      </c>
      <c r="BG96" s="16">
        <v>11.079642</v>
      </c>
      <c r="BH96" s="15">
        <v>1.569936</v>
      </c>
      <c r="BI96" s="15">
        <v>20.376539999999999</v>
      </c>
      <c r="BJ96" s="15">
        <v>0.92840500000000004</v>
      </c>
      <c r="BK96" s="15">
        <v>0.93816500000000003</v>
      </c>
      <c r="BL96" s="15">
        <v>1.068586</v>
      </c>
      <c r="BM96" s="15">
        <v>19.601078999999999</v>
      </c>
      <c r="BN96" s="15">
        <v>6.0523E-2</v>
      </c>
      <c r="BO96" s="12">
        <v>30.240631</v>
      </c>
      <c r="BP96" s="12">
        <v>40.217618000000002</v>
      </c>
      <c r="BQ96" s="13">
        <v>843.20260599999995</v>
      </c>
      <c r="BR96" s="15">
        <v>76.857093000000006</v>
      </c>
      <c r="BS96" s="15">
        <v>25.995591999999998</v>
      </c>
      <c r="BT96" s="15">
        <v>4.5355610000000004</v>
      </c>
      <c r="BU96" s="15">
        <v>39.244771</v>
      </c>
      <c r="BV96" s="15">
        <v>1.713781</v>
      </c>
      <c r="BW96" s="15">
        <v>10.585231</v>
      </c>
      <c r="BX96" s="15">
        <v>0.182722</v>
      </c>
      <c r="BY96" s="15">
        <v>6.9277749999999996</v>
      </c>
      <c r="BZ96" s="15">
        <v>30.549558000000001</v>
      </c>
      <c r="CA96" s="15">
        <v>2.1084849999999999</v>
      </c>
      <c r="CB96" s="15">
        <v>7.5664179999999996</v>
      </c>
      <c r="CC96" s="15">
        <v>3.5353270000000001</v>
      </c>
      <c r="CD96" s="15">
        <v>3.2026050000000001</v>
      </c>
      <c r="CE96" s="15">
        <v>1.254672</v>
      </c>
    </row>
    <row r="97" spans="1:83" x14ac:dyDescent="0.25">
      <c r="A97" s="6" t="s">
        <v>167</v>
      </c>
      <c r="B97" s="5" t="s">
        <v>56</v>
      </c>
      <c r="C97" s="5" t="s">
        <v>114</v>
      </c>
      <c r="D97" s="24">
        <f t="shared" si="8"/>
        <v>0.679948</v>
      </c>
      <c r="E97" s="24">
        <f t="shared" si="9"/>
        <v>3.3399999999999999E-4</v>
      </c>
      <c r="F97" s="8">
        <f t="shared" si="10"/>
        <v>0.68028199999999994</v>
      </c>
      <c r="H97" s="9">
        <v>1.232376586393525</v>
      </c>
      <c r="I97" s="9">
        <v>1.3451719620188065</v>
      </c>
      <c r="J97" s="9">
        <v>1.2532605433989952</v>
      </c>
      <c r="K97" s="9">
        <v>1.0133434627214482</v>
      </c>
      <c r="L97" s="9">
        <v>1.2931002341991611</v>
      </c>
      <c r="M97" s="9">
        <v>1.306266278912166</v>
      </c>
      <c r="N97" s="43"/>
      <c r="O97" s="9"/>
      <c r="P97" s="9"/>
      <c r="Q97" s="9"/>
      <c r="R97" s="9"/>
      <c r="S97" s="9"/>
      <c r="T97" s="9"/>
      <c r="U97" s="19"/>
      <c r="V97" s="14">
        <v>1.261E-3</v>
      </c>
      <c r="W97" s="16">
        <v>0.119281</v>
      </c>
      <c r="X97" s="14">
        <v>1.078E-3</v>
      </c>
      <c r="Y97" s="16">
        <v>4.1821999999999998E-2</v>
      </c>
      <c r="Z97" s="15">
        <v>0.26591100000000001</v>
      </c>
      <c r="AA97" s="15">
        <v>0.36957400000000001</v>
      </c>
      <c r="AB97" s="14">
        <v>1.139E-3</v>
      </c>
      <c r="AC97" s="37">
        <v>0.63078100000000004</v>
      </c>
      <c r="AD97" s="16">
        <v>2.2042670000000002</v>
      </c>
      <c r="AE97" s="16">
        <v>3.6077520000000001</v>
      </c>
      <c r="AF97" s="16">
        <f t="shared" si="11"/>
        <v>0.6109807436874819</v>
      </c>
      <c r="AG97" s="12">
        <v>195.61533600000001</v>
      </c>
      <c r="AH97" s="15">
        <v>3.458755</v>
      </c>
      <c r="AI97" s="15">
        <v>0.669624</v>
      </c>
      <c r="AJ97" s="15">
        <v>1.09995</v>
      </c>
      <c r="AK97" s="15">
        <v>0.679948</v>
      </c>
      <c r="AL97" s="37">
        <v>3.3399999999999999E-4</v>
      </c>
      <c r="AM97" s="13">
        <v>1684.5227319999999</v>
      </c>
      <c r="AN97" s="15">
        <v>0.214533</v>
      </c>
      <c r="AO97" s="15">
        <v>7.4046630000000002</v>
      </c>
      <c r="AP97" s="16">
        <v>9.4365229999999993</v>
      </c>
      <c r="AQ97" s="15">
        <v>0.17873700000000001</v>
      </c>
      <c r="AR97" s="19"/>
      <c r="AS97" s="15">
        <v>44.129125000000002</v>
      </c>
      <c r="AT97" s="15">
        <v>40.917183999999999</v>
      </c>
      <c r="AU97" s="16">
        <v>17.233587</v>
      </c>
      <c r="AV97" s="16">
        <v>27.347297999999999</v>
      </c>
      <c r="AW97" s="15">
        <v>0.51768999999999998</v>
      </c>
      <c r="AX97" s="15">
        <v>71.330911999999998</v>
      </c>
      <c r="AY97" s="16">
        <v>61.564836999999997</v>
      </c>
      <c r="AZ97" s="16">
        <v>92.013910999999993</v>
      </c>
      <c r="BA97" s="15">
        <v>2.7000690000000001</v>
      </c>
      <c r="BB97" s="15">
        <v>0.39982600000000001</v>
      </c>
      <c r="BC97" s="16">
        <v>3.9341089999999999</v>
      </c>
      <c r="BD97" s="16">
        <v>6.2326430000000004</v>
      </c>
      <c r="BE97" s="16">
        <v>6.5304529999999996</v>
      </c>
      <c r="BF97" s="16">
        <v>9.1730140000000002</v>
      </c>
      <c r="BG97" s="16">
        <v>8.4868760000000005</v>
      </c>
      <c r="BH97" s="15">
        <v>1.4416739999999999</v>
      </c>
      <c r="BI97" s="15">
        <v>15.18089</v>
      </c>
      <c r="BJ97" s="15">
        <v>1.508901</v>
      </c>
      <c r="BK97" s="15">
        <v>1.5478909999999999</v>
      </c>
      <c r="BL97" s="15">
        <v>2.0092159999999999</v>
      </c>
      <c r="BM97" s="15">
        <v>15.965778</v>
      </c>
      <c r="BN97" s="15">
        <v>-0.10680199999999999</v>
      </c>
      <c r="BO97" s="12">
        <v>27.718937</v>
      </c>
      <c r="BP97" s="12">
        <v>34.239534999999997</v>
      </c>
      <c r="BQ97" s="13">
        <v>490.29128400000002</v>
      </c>
      <c r="BR97" s="15">
        <v>77.485511000000002</v>
      </c>
      <c r="BS97" s="15">
        <v>18.409001</v>
      </c>
      <c r="BT97" s="15">
        <v>4.9347789999999998</v>
      </c>
      <c r="BU97" s="15">
        <v>29.312667999999999</v>
      </c>
      <c r="BV97" s="15">
        <v>1.1044130000000001</v>
      </c>
      <c r="BW97" s="15">
        <v>12.478778</v>
      </c>
      <c r="BX97" s="15">
        <v>-1.6197E-2</v>
      </c>
      <c r="BY97" s="15">
        <v>4.06778</v>
      </c>
      <c r="BZ97" s="15">
        <v>21.477309999999999</v>
      </c>
      <c r="CA97" s="15">
        <v>1.274435</v>
      </c>
      <c r="CB97" s="15">
        <v>5.6627229999999997</v>
      </c>
      <c r="CC97" s="15">
        <v>3.6899479999999998</v>
      </c>
      <c r="CD97" s="15">
        <v>3.0129619999999999</v>
      </c>
      <c r="CE97" s="15">
        <v>0.88698399999999999</v>
      </c>
    </row>
    <row r="98" spans="1:83" x14ac:dyDescent="0.25">
      <c r="A98" s="6" t="s">
        <v>650</v>
      </c>
      <c r="B98" s="5" t="s">
        <v>56</v>
      </c>
      <c r="C98" s="5" t="s">
        <v>149</v>
      </c>
      <c r="D98" s="24">
        <f t="shared" si="8"/>
        <v>0.63801300000000005</v>
      </c>
      <c r="E98" s="24">
        <f t="shared" si="9"/>
        <v>4.3631999999999997E-2</v>
      </c>
      <c r="F98" s="8">
        <f t="shared" si="10"/>
        <v>0.68164500000000006</v>
      </c>
      <c r="H98" s="9">
        <v>1.7824272525682607</v>
      </c>
      <c r="I98" s="9">
        <v>1.295204907886172</v>
      </c>
      <c r="J98" s="9">
        <v>1.3622977706224904</v>
      </c>
      <c r="K98" s="9">
        <v>1.1501353085394412</v>
      </c>
      <c r="L98" s="9">
        <v>1.4987116763366557</v>
      </c>
      <c r="M98" s="9">
        <v>1.3339063810566214</v>
      </c>
      <c r="N98" s="43"/>
      <c r="O98" s="9"/>
      <c r="P98" s="9"/>
      <c r="Q98" s="9"/>
      <c r="R98" s="9"/>
      <c r="S98" s="9"/>
      <c r="T98" s="9"/>
      <c r="U98" s="19"/>
      <c r="V98" s="14">
        <v>1.06E-3</v>
      </c>
      <c r="W98" s="16">
        <v>0.109033</v>
      </c>
      <c r="X98" s="14">
        <v>9.1E-4</v>
      </c>
      <c r="Y98" s="16">
        <v>0.93201199999999995</v>
      </c>
      <c r="Z98" s="15">
        <v>0.35581099999999999</v>
      </c>
      <c r="AA98" s="15">
        <v>0.24181800000000001</v>
      </c>
      <c r="AB98" s="14">
        <v>9.6000000000000002E-4</v>
      </c>
      <c r="AC98" s="37">
        <v>0.62526999999999999</v>
      </c>
      <c r="AD98" s="16">
        <v>2.6084079999999998</v>
      </c>
      <c r="AE98" s="16">
        <v>3.4058869999999999</v>
      </c>
      <c r="AF98" s="16">
        <f t="shared" si="11"/>
        <v>0.76585277197981028</v>
      </c>
      <c r="AG98" s="12">
        <v>175.86734200000001</v>
      </c>
      <c r="AH98" s="15">
        <v>2.9525980000000001</v>
      </c>
      <c r="AI98" s="15">
        <v>0.60559399999999997</v>
      </c>
      <c r="AJ98" s="15">
        <v>0.80046499999999998</v>
      </c>
      <c r="AK98" s="15">
        <v>0.63801300000000005</v>
      </c>
      <c r="AL98" s="37">
        <v>4.3631999999999997E-2</v>
      </c>
      <c r="AM98" s="13">
        <v>909.91154600000004</v>
      </c>
      <c r="AN98" s="15">
        <v>0.25345899999999999</v>
      </c>
      <c r="AO98" s="15">
        <v>6.9963829999999998</v>
      </c>
      <c r="AP98" s="16">
        <v>6.5178469999999997</v>
      </c>
      <c r="AQ98" s="15">
        <v>0.180863</v>
      </c>
      <c r="AR98" s="19"/>
      <c r="AS98" s="15">
        <v>26.185708000000002</v>
      </c>
      <c r="AT98" s="15">
        <v>25.451080000000001</v>
      </c>
      <c r="AU98" s="16">
        <v>22.548175000000001</v>
      </c>
      <c r="AV98" s="16">
        <v>49.195498999999998</v>
      </c>
      <c r="AW98" s="15">
        <v>1.183676</v>
      </c>
      <c r="AX98" s="15">
        <v>63.108885999999998</v>
      </c>
      <c r="AY98" s="16">
        <v>52.247473999999997</v>
      </c>
      <c r="AZ98" s="16">
        <v>60.566927</v>
      </c>
      <c r="BA98" s="15">
        <v>1.8645050000000001</v>
      </c>
      <c r="BB98" s="15">
        <v>0.41287000000000001</v>
      </c>
      <c r="BC98" s="16">
        <v>3.102779</v>
      </c>
      <c r="BD98" s="16">
        <v>2.3031299999999999</v>
      </c>
      <c r="BE98" s="16">
        <v>7.0156479999999997</v>
      </c>
      <c r="BF98" s="16">
        <v>11.848288999999999</v>
      </c>
      <c r="BG98" s="16">
        <v>10.452299999999999</v>
      </c>
      <c r="BH98" s="15">
        <v>1.354465</v>
      </c>
      <c r="BI98" s="15">
        <v>7.3653339999999998</v>
      </c>
      <c r="BJ98" s="15">
        <v>0.64086500000000002</v>
      </c>
      <c r="BK98" s="15">
        <v>0.61607400000000001</v>
      </c>
      <c r="BL98" s="15">
        <v>0.827766</v>
      </c>
      <c r="BM98" s="15">
        <v>20.165112000000001</v>
      </c>
      <c r="BN98" s="15">
        <v>9.3749999999999997E-3</v>
      </c>
      <c r="BO98" s="12">
        <v>23.589100999999999</v>
      </c>
      <c r="BP98" s="12">
        <v>27.638401000000002</v>
      </c>
      <c r="BQ98" s="13">
        <v>649.98654199999999</v>
      </c>
      <c r="BR98" s="15">
        <v>65.983992999999998</v>
      </c>
      <c r="BS98" s="15">
        <v>19.870397000000001</v>
      </c>
      <c r="BT98" s="15">
        <v>4.3620770000000002</v>
      </c>
      <c r="BU98" s="15">
        <v>26.10689</v>
      </c>
      <c r="BV98" s="15">
        <v>1.1554800000000001</v>
      </c>
      <c r="BW98" s="15">
        <v>24.39489</v>
      </c>
      <c r="BX98" s="15">
        <v>0.116185</v>
      </c>
      <c r="BY98" s="15">
        <v>5.9848369999999997</v>
      </c>
      <c r="BZ98" s="15">
        <v>22.006587</v>
      </c>
      <c r="CA98" s="15">
        <v>1.2578750000000001</v>
      </c>
      <c r="CB98" s="15">
        <v>6.4690849999999998</v>
      </c>
      <c r="CC98" s="15">
        <v>3.5976340000000002</v>
      </c>
      <c r="CD98" s="15">
        <v>2.7256490000000002</v>
      </c>
      <c r="CE98" s="15">
        <v>0.80844300000000002</v>
      </c>
    </row>
    <row r="99" spans="1:83" x14ac:dyDescent="0.25">
      <c r="A99" s="6" t="s">
        <v>377</v>
      </c>
      <c r="B99" s="5" t="s">
        <v>56</v>
      </c>
      <c r="C99" s="5" t="s">
        <v>146</v>
      </c>
      <c r="D99" s="24">
        <f t="shared" si="8"/>
        <v>0.68988799999999995</v>
      </c>
      <c r="E99" s="24">
        <f t="shared" si="9"/>
        <v>4.2240000000000003E-3</v>
      </c>
      <c r="F99" s="8">
        <f t="shared" si="10"/>
        <v>0.69411199999999995</v>
      </c>
      <c r="H99" s="9">
        <v>0.96568459277483765</v>
      </c>
      <c r="I99" s="9">
        <v>0.65547474141352058</v>
      </c>
      <c r="J99" s="9">
        <v>0.63850569630384113</v>
      </c>
      <c r="K99" s="9">
        <v>0.80406727400428657</v>
      </c>
      <c r="L99" s="9">
        <v>0.76276690370665989</v>
      </c>
      <c r="M99" s="9">
        <v>0.97108143158064741</v>
      </c>
      <c r="N99" s="43"/>
      <c r="O99" s="9"/>
      <c r="P99" s="9"/>
      <c r="Q99" s="9"/>
      <c r="R99" s="9"/>
      <c r="S99" s="9"/>
      <c r="T99" s="9"/>
      <c r="U99" s="19"/>
      <c r="V99" s="14">
        <v>1.132E-3</v>
      </c>
      <c r="W99" s="16">
        <v>0.13120200000000001</v>
      </c>
      <c r="X99" s="14">
        <v>9.5399999999999999E-4</v>
      </c>
      <c r="Y99" s="16">
        <v>0.100408</v>
      </c>
      <c r="Z99" s="15">
        <v>0.30785800000000002</v>
      </c>
      <c r="AA99" s="15">
        <v>0.27854699999999999</v>
      </c>
      <c r="AB99" s="14">
        <v>1.013E-3</v>
      </c>
      <c r="AC99" s="37">
        <v>0.59548599999999996</v>
      </c>
      <c r="AD99" s="16">
        <v>1.923584</v>
      </c>
      <c r="AE99" s="16">
        <v>6.2899269999999996</v>
      </c>
      <c r="AF99" s="16">
        <f t="shared" si="11"/>
        <v>0.30581976547581557</v>
      </c>
      <c r="AG99" s="12">
        <v>176.519071</v>
      </c>
      <c r="AH99" s="15">
        <v>3.1003940000000001</v>
      </c>
      <c r="AI99" s="15">
        <v>0.45388000000000001</v>
      </c>
      <c r="AJ99" s="15">
        <v>0.65391999999999995</v>
      </c>
      <c r="AK99" s="15">
        <v>0.68988799999999995</v>
      </c>
      <c r="AL99" s="37">
        <v>4.2240000000000003E-3</v>
      </c>
      <c r="AM99" s="13">
        <v>928.98941500000001</v>
      </c>
      <c r="AN99" s="15">
        <v>0.22670799999999999</v>
      </c>
      <c r="AO99" s="15">
        <v>6.8906999999999998</v>
      </c>
      <c r="AP99" s="16">
        <v>5.9091040000000001</v>
      </c>
      <c r="AQ99" s="15">
        <v>0.17199900000000001</v>
      </c>
      <c r="AR99" s="19"/>
      <c r="AS99" s="15">
        <v>28.135898000000001</v>
      </c>
      <c r="AT99" s="15">
        <v>12.580164999999999</v>
      </c>
      <c r="AU99" s="16">
        <v>22.146639</v>
      </c>
      <c r="AV99" s="16">
        <v>22.413229999999999</v>
      </c>
      <c r="AW99" s="15">
        <v>0.679732</v>
      </c>
      <c r="AX99" s="15">
        <v>36.486623000000002</v>
      </c>
      <c r="AY99" s="16">
        <v>48.327190999999999</v>
      </c>
      <c r="AZ99" s="16">
        <v>48.666091999999999</v>
      </c>
      <c r="BA99" s="15">
        <v>1.835896</v>
      </c>
      <c r="BB99" s="15">
        <v>0.28391899999999998</v>
      </c>
      <c r="BC99" s="16">
        <v>3.2633679999999998</v>
      </c>
      <c r="BD99" s="16">
        <v>0</v>
      </c>
      <c r="BE99" s="16">
        <v>0.86132200000000003</v>
      </c>
      <c r="BF99" s="16">
        <v>9.9808540000000008</v>
      </c>
      <c r="BG99" s="16">
        <v>8.6561959999999996</v>
      </c>
      <c r="BH99" s="15">
        <v>1.2676799999999999</v>
      </c>
      <c r="BI99" s="15">
        <v>-3.0000000000000001E-3</v>
      </c>
      <c r="BJ99" s="15">
        <v>0.46030599999999999</v>
      </c>
      <c r="BK99" s="15">
        <v>0.63165400000000005</v>
      </c>
      <c r="BL99" s="15">
        <v>0.609259</v>
      </c>
      <c r="BM99" s="15">
        <v>17.228429999999999</v>
      </c>
      <c r="BN99" s="15">
        <v>-0.111537</v>
      </c>
      <c r="BO99" s="12">
        <v>18.435368</v>
      </c>
      <c r="BP99" s="12">
        <v>17.866426000000001</v>
      </c>
      <c r="BQ99" s="13">
        <v>520.25516600000003</v>
      </c>
      <c r="BR99" s="15">
        <v>53.086562999999998</v>
      </c>
      <c r="BS99" s="15">
        <v>19.658028000000002</v>
      </c>
      <c r="BT99" s="15">
        <v>3.7440190000000002</v>
      </c>
      <c r="BU99" s="15">
        <v>21.012858000000001</v>
      </c>
      <c r="BV99" s="15">
        <v>0.99609899999999996</v>
      </c>
      <c r="BW99" s="15">
        <v>11.547572000000001</v>
      </c>
      <c r="BX99" s="15">
        <v>-3.2306000000000001E-2</v>
      </c>
      <c r="BY99" s="15">
        <v>3.613972</v>
      </c>
      <c r="BZ99" s="15">
        <v>19.548677000000001</v>
      </c>
      <c r="CA99" s="15">
        <v>0.68582799999999999</v>
      </c>
      <c r="CB99" s="15">
        <v>4.042135</v>
      </c>
      <c r="CC99" s="15">
        <v>2.8013539999999999</v>
      </c>
      <c r="CD99" s="15">
        <v>2.4328970000000001</v>
      </c>
      <c r="CE99" s="15">
        <v>0.51569299999999996</v>
      </c>
    </row>
    <row r="100" spans="1:83" x14ac:dyDescent="0.25">
      <c r="A100" s="6"/>
      <c r="B100" s="5"/>
      <c r="C100" s="5"/>
      <c r="D100" s="24"/>
      <c r="E100" s="24"/>
      <c r="F100" s="8"/>
      <c r="H100" s="9"/>
      <c r="I100" s="9"/>
      <c r="J100" s="9"/>
      <c r="K100" s="9"/>
      <c r="L100" s="9"/>
      <c r="M100" s="9"/>
      <c r="O100" s="9"/>
      <c r="P100" s="9"/>
      <c r="Q100" s="9"/>
      <c r="R100" s="9"/>
      <c r="S100" s="9"/>
      <c r="T100" s="9"/>
      <c r="U100" s="19"/>
      <c r="V100" s="14"/>
      <c r="W100" s="16"/>
      <c r="X100" s="17"/>
      <c r="Y100" s="16"/>
      <c r="Z100" s="15"/>
      <c r="AA100" s="15"/>
      <c r="AB100" s="17"/>
      <c r="AC100" s="37"/>
      <c r="AD100" s="16"/>
      <c r="AE100" s="16"/>
      <c r="AF100" s="16"/>
      <c r="AG100" s="12"/>
      <c r="AH100" s="15"/>
      <c r="AI100" s="15"/>
      <c r="AJ100" s="15"/>
      <c r="AK100" s="15"/>
      <c r="AL100" s="37"/>
      <c r="AM100" s="13"/>
      <c r="AN100" s="15"/>
      <c r="AO100" s="15"/>
      <c r="AP100" s="16"/>
      <c r="AQ100" s="15"/>
      <c r="AR100" s="19"/>
      <c r="AS100" s="15"/>
      <c r="AT100" s="15"/>
      <c r="AU100" s="16"/>
      <c r="AV100" s="16"/>
      <c r="AW100" s="15"/>
      <c r="AX100" s="15"/>
      <c r="AY100" s="16"/>
      <c r="AZ100" s="16"/>
      <c r="BA100" s="15"/>
      <c r="BB100" s="15"/>
      <c r="BC100" s="16"/>
      <c r="BD100" s="16"/>
      <c r="BE100" s="16"/>
      <c r="BF100" s="16"/>
      <c r="BG100" s="16"/>
      <c r="BH100" s="15"/>
      <c r="BI100" s="15"/>
      <c r="BJ100" s="15"/>
      <c r="BK100" s="15"/>
      <c r="BL100" s="15"/>
      <c r="BM100" s="15"/>
      <c r="BN100" s="15"/>
      <c r="BO100" s="12"/>
      <c r="BP100" s="12"/>
      <c r="BQ100" s="13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</row>
    <row r="101" spans="1:83" x14ac:dyDescent="0.25">
      <c r="A101" s="6"/>
      <c r="B101" s="5"/>
      <c r="C101" s="10"/>
      <c r="D101" s="24"/>
      <c r="E101" s="24"/>
      <c r="F101" s="8"/>
      <c r="H101" s="9"/>
      <c r="I101" s="9"/>
      <c r="J101" s="9"/>
      <c r="K101" s="9"/>
      <c r="L101" s="9"/>
      <c r="M101" s="9"/>
      <c r="O101" s="9"/>
      <c r="P101" s="9"/>
      <c r="Q101" s="9"/>
      <c r="R101" s="9"/>
      <c r="S101" s="9"/>
      <c r="T101" s="9"/>
      <c r="U101" s="19"/>
      <c r="V101" s="14"/>
      <c r="W101" s="16"/>
      <c r="X101" s="17"/>
      <c r="Y101" s="16"/>
      <c r="Z101" s="15"/>
      <c r="AA101" s="15"/>
      <c r="AB101" s="17"/>
      <c r="AC101" s="37"/>
      <c r="AD101" s="16"/>
      <c r="AE101" s="16"/>
      <c r="AF101" s="16"/>
      <c r="AG101" s="12"/>
      <c r="AH101" s="15"/>
      <c r="AI101" s="15"/>
      <c r="AJ101" s="15"/>
      <c r="AK101" s="15"/>
      <c r="AL101" s="37"/>
      <c r="AM101" s="13"/>
      <c r="AN101" s="15"/>
      <c r="AO101" s="15"/>
      <c r="AP101" s="16"/>
      <c r="AQ101" s="15"/>
      <c r="AR101" s="19"/>
      <c r="AS101" s="15"/>
      <c r="AT101" s="15"/>
      <c r="AU101" s="16"/>
      <c r="AV101" s="16"/>
      <c r="AW101" s="15"/>
      <c r="AX101" s="15"/>
      <c r="AY101" s="16"/>
      <c r="AZ101" s="16"/>
      <c r="BA101" s="15"/>
      <c r="BB101" s="15"/>
      <c r="BC101" s="16"/>
      <c r="BD101" s="16"/>
      <c r="BE101" s="16"/>
      <c r="BF101" s="16"/>
      <c r="BG101" s="16"/>
      <c r="BH101" s="15"/>
      <c r="BI101" s="15"/>
      <c r="BJ101" s="15"/>
      <c r="BK101" s="15"/>
      <c r="BL101" s="15"/>
      <c r="BM101" s="15"/>
      <c r="BN101" s="15"/>
      <c r="BO101" s="12"/>
      <c r="BP101" s="12"/>
      <c r="BQ101" s="13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</row>
    <row r="102" spans="1:83" x14ac:dyDescent="0.25">
      <c r="A102" s="6"/>
      <c r="B102" s="5"/>
      <c r="C102" s="5"/>
      <c r="D102" s="24"/>
      <c r="E102" s="24"/>
      <c r="F102" s="8"/>
      <c r="H102" s="9"/>
      <c r="I102" s="9"/>
      <c r="J102" s="9"/>
      <c r="K102" s="9"/>
      <c r="L102" s="9"/>
      <c r="M102" s="9"/>
      <c r="O102" s="9"/>
      <c r="P102" s="9"/>
      <c r="Q102" s="9"/>
      <c r="R102" s="9"/>
      <c r="S102" s="9"/>
      <c r="T102" s="9"/>
      <c r="U102" s="19"/>
      <c r="V102" s="14"/>
      <c r="W102" s="16"/>
      <c r="X102" s="17"/>
      <c r="Y102" s="16"/>
      <c r="Z102" s="15"/>
      <c r="AA102" s="15"/>
      <c r="AB102" s="17"/>
      <c r="AC102" s="37"/>
      <c r="AD102" s="16"/>
      <c r="AE102" s="16"/>
      <c r="AF102" s="16"/>
      <c r="AG102" s="12"/>
      <c r="AH102" s="15"/>
      <c r="AI102" s="15"/>
      <c r="AJ102" s="15"/>
      <c r="AK102" s="15"/>
      <c r="AL102" s="37"/>
      <c r="AM102" s="13"/>
      <c r="AN102" s="15"/>
      <c r="AO102" s="15"/>
      <c r="AP102" s="16"/>
      <c r="AQ102" s="15"/>
      <c r="AR102" s="19"/>
      <c r="AS102" s="15"/>
      <c r="AT102" s="15"/>
      <c r="AU102" s="16"/>
      <c r="AV102" s="16"/>
      <c r="AW102" s="15"/>
      <c r="AX102" s="15"/>
      <c r="AY102" s="16"/>
      <c r="AZ102" s="16"/>
      <c r="BA102" s="15"/>
      <c r="BB102" s="15"/>
      <c r="BC102" s="16"/>
      <c r="BD102" s="16"/>
      <c r="BE102" s="16"/>
      <c r="BF102" s="16"/>
      <c r="BG102" s="16"/>
      <c r="BH102" s="15"/>
      <c r="BI102" s="15"/>
      <c r="BJ102" s="15"/>
      <c r="BK102" s="15"/>
      <c r="BL102" s="15"/>
      <c r="BM102" s="15"/>
      <c r="BN102" s="15"/>
      <c r="BO102" s="12"/>
      <c r="BP102" s="12"/>
      <c r="BQ102" s="13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</row>
    <row r="103" spans="1:83" x14ac:dyDescent="0.25">
      <c r="A103" s="6"/>
      <c r="B103" s="5"/>
      <c r="C103" s="10"/>
      <c r="D103" s="24"/>
      <c r="E103" s="24"/>
      <c r="F103" s="8"/>
      <c r="H103" s="9"/>
      <c r="I103" s="9"/>
      <c r="J103" s="9"/>
      <c r="K103" s="9"/>
      <c r="L103" s="9"/>
      <c r="M103" s="9"/>
      <c r="O103" s="9"/>
      <c r="P103" s="9"/>
      <c r="Q103" s="9"/>
      <c r="R103" s="9"/>
      <c r="S103" s="9"/>
      <c r="T103" s="9"/>
      <c r="U103" s="19"/>
      <c r="V103" s="14"/>
      <c r="W103" s="16"/>
      <c r="X103" s="17"/>
      <c r="Y103" s="16"/>
      <c r="Z103" s="15"/>
      <c r="AA103" s="15"/>
      <c r="AB103" s="17"/>
      <c r="AC103" s="37"/>
      <c r="AD103" s="16"/>
      <c r="AE103" s="16"/>
      <c r="AF103" s="16"/>
      <c r="AG103" s="12"/>
      <c r="AH103" s="15"/>
      <c r="AI103" s="15"/>
      <c r="AJ103" s="15"/>
      <c r="AK103" s="15"/>
      <c r="AL103" s="37"/>
      <c r="AM103" s="13"/>
      <c r="AN103" s="15"/>
      <c r="AO103" s="15"/>
      <c r="AP103" s="16"/>
      <c r="AQ103" s="15"/>
      <c r="AR103" s="19"/>
      <c r="AS103" s="15"/>
      <c r="AT103" s="15"/>
      <c r="AU103" s="16"/>
      <c r="AV103" s="16"/>
      <c r="AW103" s="15"/>
      <c r="AX103" s="15"/>
      <c r="AY103" s="16"/>
      <c r="AZ103" s="16"/>
      <c r="BA103" s="15"/>
      <c r="BB103" s="15"/>
      <c r="BC103" s="16"/>
      <c r="BD103" s="16"/>
      <c r="BE103" s="16"/>
      <c r="BF103" s="16"/>
      <c r="BG103" s="16"/>
      <c r="BH103" s="15"/>
      <c r="BI103" s="15"/>
      <c r="BJ103" s="15"/>
      <c r="BK103" s="15"/>
      <c r="BL103" s="15"/>
      <c r="BM103" s="15"/>
      <c r="BN103" s="15"/>
      <c r="BO103" s="12"/>
      <c r="BP103" s="12"/>
      <c r="BQ103" s="13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</row>
    <row r="104" spans="1:83" x14ac:dyDescent="0.25">
      <c r="A104" s="6"/>
      <c r="B104" s="5"/>
      <c r="C104" s="10"/>
      <c r="D104" s="24"/>
      <c r="E104" s="24"/>
      <c r="F104" s="8"/>
      <c r="H104" s="9"/>
      <c r="I104" s="9"/>
      <c r="J104" s="9"/>
      <c r="K104" s="9"/>
      <c r="L104" s="9"/>
      <c r="M104" s="9"/>
      <c r="O104" s="9"/>
      <c r="P104" s="9"/>
      <c r="Q104" s="9"/>
      <c r="R104" s="9"/>
      <c r="S104" s="9"/>
      <c r="T104" s="9"/>
      <c r="U104" s="19"/>
      <c r="V104" s="14"/>
      <c r="W104" s="16"/>
      <c r="X104" s="17"/>
      <c r="Y104" s="16"/>
      <c r="Z104" s="15"/>
      <c r="AA104" s="15"/>
      <c r="AB104" s="17"/>
      <c r="AC104" s="37"/>
      <c r="AD104" s="16"/>
      <c r="AE104" s="16"/>
      <c r="AF104" s="16"/>
      <c r="AG104" s="12"/>
      <c r="AH104" s="15"/>
      <c r="AI104" s="15"/>
      <c r="AJ104" s="15"/>
      <c r="AK104" s="15"/>
      <c r="AL104" s="37"/>
      <c r="AM104" s="13"/>
      <c r="AN104" s="15"/>
      <c r="AO104" s="15"/>
      <c r="AP104" s="16"/>
      <c r="AQ104" s="15"/>
      <c r="AR104" s="19"/>
      <c r="AS104" s="15"/>
      <c r="AT104" s="15"/>
      <c r="AU104" s="16"/>
      <c r="AV104" s="16"/>
      <c r="AW104" s="15"/>
      <c r="AX104" s="15"/>
      <c r="AY104" s="16"/>
      <c r="AZ104" s="16"/>
      <c r="BA104" s="15"/>
      <c r="BB104" s="15"/>
      <c r="BC104" s="16"/>
      <c r="BD104" s="16"/>
      <c r="BE104" s="16"/>
      <c r="BF104" s="16"/>
      <c r="BG104" s="16"/>
      <c r="BH104" s="15"/>
      <c r="BI104" s="15"/>
      <c r="BJ104" s="15"/>
      <c r="BK104" s="15"/>
      <c r="BL104" s="15"/>
      <c r="BM104" s="15"/>
      <c r="BN104" s="15"/>
      <c r="BO104" s="12"/>
      <c r="BP104" s="12"/>
      <c r="BQ104" s="13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</row>
    <row r="105" spans="1:83" x14ac:dyDescent="0.25">
      <c r="A105" s="6"/>
      <c r="B105" s="5"/>
      <c r="C105" s="5"/>
      <c r="D105" s="24"/>
      <c r="E105" s="24"/>
      <c r="F105" s="8"/>
      <c r="H105" s="9"/>
      <c r="I105" s="9"/>
      <c r="J105" s="9"/>
      <c r="K105" s="9"/>
      <c r="L105" s="9"/>
      <c r="M105" s="9"/>
      <c r="O105" s="9"/>
      <c r="P105" s="9"/>
      <c r="Q105" s="9"/>
      <c r="R105" s="9"/>
      <c r="S105" s="9"/>
      <c r="T105" s="9"/>
      <c r="U105" s="19"/>
      <c r="V105" s="14"/>
      <c r="W105" s="16"/>
      <c r="X105" s="17"/>
      <c r="Y105" s="16"/>
      <c r="Z105" s="15"/>
      <c r="AA105" s="15"/>
      <c r="AB105" s="17"/>
      <c r="AC105" s="37"/>
      <c r="AD105" s="16"/>
      <c r="AE105" s="16"/>
      <c r="AF105" s="16"/>
      <c r="AG105" s="12"/>
      <c r="AH105" s="15"/>
      <c r="AI105" s="15"/>
      <c r="AJ105" s="15"/>
      <c r="AK105" s="15"/>
      <c r="AL105" s="37"/>
      <c r="AM105" s="13"/>
      <c r="AN105" s="15"/>
      <c r="AO105" s="15"/>
      <c r="AP105" s="16"/>
      <c r="AQ105" s="15"/>
      <c r="AR105" s="19"/>
      <c r="AS105" s="15"/>
      <c r="AT105" s="15"/>
      <c r="AU105" s="16"/>
      <c r="AV105" s="16"/>
      <c r="AW105" s="15"/>
      <c r="AX105" s="15"/>
      <c r="AY105" s="16"/>
      <c r="AZ105" s="16"/>
      <c r="BA105" s="15"/>
      <c r="BB105" s="15"/>
      <c r="BC105" s="16"/>
      <c r="BD105" s="16"/>
      <c r="BE105" s="16"/>
      <c r="BF105" s="16"/>
      <c r="BG105" s="16"/>
      <c r="BH105" s="15"/>
      <c r="BI105" s="15"/>
      <c r="BJ105" s="15"/>
      <c r="BK105" s="15"/>
      <c r="BL105" s="15"/>
      <c r="BM105" s="15"/>
      <c r="BN105" s="15"/>
      <c r="BO105" s="12"/>
      <c r="BP105" s="12"/>
      <c r="BQ105" s="13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</row>
    <row r="106" spans="1:83" x14ac:dyDescent="0.25">
      <c r="A106" s="6"/>
      <c r="B106" s="5"/>
      <c r="C106" s="5"/>
      <c r="D106" s="24"/>
      <c r="E106" s="24"/>
      <c r="F106" s="8"/>
      <c r="H106" s="9"/>
      <c r="I106" s="9"/>
      <c r="J106" s="9"/>
      <c r="K106" s="9"/>
      <c r="L106" s="9"/>
      <c r="M106" s="9"/>
      <c r="O106" s="9"/>
      <c r="P106" s="9"/>
      <c r="Q106" s="9"/>
      <c r="R106" s="9"/>
      <c r="S106" s="9"/>
      <c r="T106" s="9"/>
      <c r="U106" s="19"/>
      <c r="V106" s="14"/>
      <c r="W106" s="16"/>
      <c r="X106" s="17"/>
      <c r="Y106" s="16"/>
      <c r="Z106" s="15"/>
      <c r="AA106" s="15"/>
      <c r="AB106" s="17"/>
      <c r="AC106" s="37"/>
      <c r="AD106" s="16"/>
      <c r="AE106" s="16"/>
      <c r="AF106" s="16"/>
      <c r="AG106" s="12"/>
      <c r="AH106" s="15"/>
      <c r="AI106" s="15"/>
      <c r="AJ106" s="15"/>
      <c r="AK106" s="15"/>
      <c r="AL106" s="37"/>
      <c r="AM106" s="13"/>
      <c r="AN106" s="15"/>
      <c r="AO106" s="15"/>
      <c r="AP106" s="16"/>
      <c r="AQ106" s="15"/>
      <c r="AR106" s="19"/>
      <c r="AS106" s="15"/>
      <c r="AT106" s="15"/>
      <c r="AU106" s="16"/>
      <c r="AV106" s="16"/>
      <c r="AW106" s="15"/>
      <c r="AX106" s="15"/>
      <c r="AY106" s="16"/>
      <c r="AZ106" s="16"/>
      <c r="BA106" s="15"/>
      <c r="BB106" s="15"/>
      <c r="BC106" s="16"/>
      <c r="BD106" s="16"/>
      <c r="BE106" s="16"/>
      <c r="BF106" s="16"/>
      <c r="BG106" s="16"/>
      <c r="BH106" s="15"/>
      <c r="BI106" s="15"/>
      <c r="BJ106" s="15"/>
      <c r="BK106" s="15"/>
      <c r="BL106" s="15"/>
      <c r="BM106" s="15"/>
      <c r="BN106" s="15"/>
      <c r="BO106" s="12"/>
      <c r="BP106" s="12"/>
      <c r="BQ106" s="13"/>
      <c r="BR106" s="15"/>
      <c r="BS106" s="15"/>
      <c r="BT106" s="15"/>
      <c r="BU106" s="15"/>
      <c r="BV106" s="15"/>
      <c r="BW106" s="15"/>
      <c r="BX106" s="15"/>
      <c r="BY106" s="15"/>
      <c r="BZ106" s="15"/>
      <c r="CA106" s="15"/>
      <c r="CB106" s="15"/>
      <c r="CC106" s="15"/>
      <c r="CD106" s="15"/>
      <c r="CE106" s="15"/>
    </row>
    <row r="107" spans="1:83" x14ac:dyDescent="0.25">
      <c r="A107" s="6"/>
      <c r="B107" s="5"/>
      <c r="C107" s="10"/>
      <c r="D107" s="24"/>
      <c r="E107" s="24"/>
      <c r="F107" s="8"/>
      <c r="H107" s="9"/>
      <c r="I107" s="9"/>
      <c r="J107" s="9"/>
      <c r="K107" s="9"/>
      <c r="L107" s="9"/>
      <c r="M107" s="9"/>
      <c r="O107" s="9"/>
      <c r="P107" s="9"/>
      <c r="Q107" s="9"/>
      <c r="R107" s="9"/>
      <c r="S107" s="9"/>
      <c r="T107" s="9"/>
      <c r="U107" s="19"/>
      <c r="V107" s="14"/>
      <c r="W107" s="16"/>
      <c r="X107" s="17"/>
      <c r="Y107" s="16"/>
      <c r="Z107" s="15"/>
      <c r="AA107" s="15"/>
      <c r="AB107" s="17"/>
      <c r="AC107" s="37"/>
      <c r="AD107" s="16"/>
      <c r="AE107" s="16"/>
      <c r="AF107" s="16"/>
      <c r="AG107" s="12"/>
      <c r="AH107" s="15"/>
      <c r="AI107" s="15"/>
      <c r="AJ107" s="15"/>
      <c r="AK107" s="15"/>
      <c r="AL107" s="37"/>
      <c r="AM107" s="13"/>
      <c r="AN107" s="15"/>
      <c r="AO107" s="15"/>
      <c r="AP107" s="16"/>
      <c r="AQ107" s="15"/>
      <c r="AR107" s="19"/>
      <c r="AS107" s="15"/>
      <c r="AT107" s="15"/>
      <c r="AU107" s="16"/>
      <c r="AV107" s="16"/>
      <c r="AW107" s="15"/>
      <c r="AX107" s="15"/>
      <c r="AY107" s="16"/>
      <c r="AZ107" s="16"/>
      <c r="BA107" s="15"/>
      <c r="BB107" s="15"/>
      <c r="BC107" s="16"/>
      <c r="BD107" s="16"/>
      <c r="BE107" s="16"/>
      <c r="BF107" s="16"/>
      <c r="BG107" s="16"/>
      <c r="BH107" s="15"/>
      <c r="BI107" s="15"/>
      <c r="BJ107" s="15"/>
      <c r="BK107" s="15"/>
      <c r="BL107" s="15"/>
      <c r="BM107" s="15"/>
      <c r="BN107" s="15"/>
      <c r="BO107" s="12"/>
      <c r="BP107" s="12"/>
      <c r="BQ107" s="13"/>
      <c r="BR107" s="15"/>
      <c r="BS107" s="15"/>
      <c r="BT107" s="15"/>
      <c r="BU107" s="15"/>
      <c r="BV107" s="15"/>
      <c r="BW107" s="15"/>
      <c r="BX107" s="15"/>
      <c r="BY107" s="15"/>
      <c r="BZ107" s="15"/>
      <c r="CA107" s="15"/>
      <c r="CB107" s="15"/>
      <c r="CC107" s="15"/>
      <c r="CD107" s="15"/>
      <c r="CE107" s="15"/>
    </row>
    <row r="108" spans="1:83" x14ac:dyDescent="0.25">
      <c r="A108" s="6"/>
      <c r="B108" s="5"/>
      <c r="C108" s="5"/>
      <c r="D108" s="24"/>
      <c r="E108" s="24"/>
      <c r="F108" s="8"/>
      <c r="H108" s="9"/>
      <c r="I108" s="9"/>
      <c r="J108" s="9"/>
      <c r="K108" s="9"/>
      <c r="L108" s="9"/>
      <c r="M108" s="9"/>
      <c r="O108" s="9"/>
      <c r="P108" s="9"/>
      <c r="Q108" s="9"/>
      <c r="R108" s="9"/>
      <c r="S108" s="9"/>
      <c r="T108" s="9"/>
      <c r="U108" s="19"/>
      <c r="V108" s="14"/>
      <c r="W108" s="16"/>
      <c r="X108" s="17"/>
      <c r="Y108" s="16"/>
      <c r="Z108" s="15"/>
      <c r="AA108" s="15"/>
      <c r="AB108" s="17"/>
      <c r="AC108" s="37"/>
      <c r="AD108" s="16"/>
      <c r="AE108" s="16"/>
      <c r="AF108" s="16"/>
      <c r="AG108" s="12"/>
      <c r="AH108" s="15"/>
      <c r="AI108" s="15"/>
      <c r="AJ108" s="15"/>
      <c r="AK108" s="15"/>
      <c r="AL108" s="37"/>
      <c r="AM108" s="13"/>
      <c r="AN108" s="15"/>
      <c r="AO108" s="15"/>
      <c r="AP108" s="16"/>
      <c r="AQ108" s="15"/>
      <c r="AR108" s="19"/>
      <c r="AS108" s="15"/>
      <c r="AT108" s="15"/>
      <c r="AU108" s="16"/>
      <c r="AV108" s="16"/>
      <c r="AW108" s="15"/>
      <c r="AX108" s="15"/>
      <c r="AY108" s="16"/>
      <c r="AZ108" s="16"/>
      <c r="BA108" s="15"/>
      <c r="BB108" s="15"/>
      <c r="BC108" s="16"/>
      <c r="BD108" s="16"/>
      <c r="BE108" s="16"/>
      <c r="BF108" s="16"/>
      <c r="BG108" s="16"/>
      <c r="BH108" s="15"/>
      <c r="BI108" s="15"/>
      <c r="BJ108" s="15"/>
      <c r="BK108" s="15"/>
      <c r="BL108" s="15"/>
      <c r="BM108" s="15"/>
      <c r="BN108" s="15"/>
      <c r="BO108" s="12"/>
      <c r="BP108" s="12"/>
      <c r="BQ108" s="13"/>
      <c r="BR108" s="15"/>
      <c r="BS108" s="15"/>
      <c r="BT108" s="15"/>
      <c r="BU108" s="15"/>
      <c r="BV108" s="15"/>
      <c r="BW108" s="15"/>
      <c r="BX108" s="15"/>
      <c r="BY108" s="15"/>
      <c r="BZ108" s="15"/>
      <c r="CA108" s="15"/>
      <c r="CB108" s="15"/>
      <c r="CC108" s="15"/>
      <c r="CD108" s="15"/>
      <c r="CE108" s="15"/>
    </row>
    <row r="109" spans="1:83" x14ac:dyDescent="0.25">
      <c r="A109" s="6"/>
      <c r="B109" s="5"/>
      <c r="C109" s="5"/>
      <c r="D109" s="24"/>
      <c r="E109" s="24"/>
      <c r="F109" s="8"/>
      <c r="H109" s="9"/>
      <c r="I109" s="9"/>
      <c r="J109" s="9"/>
      <c r="K109" s="9"/>
      <c r="L109" s="9"/>
      <c r="M109" s="9"/>
      <c r="O109" s="9"/>
      <c r="P109" s="9"/>
      <c r="Q109" s="9"/>
      <c r="R109" s="9"/>
      <c r="S109" s="9"/>
      <c r="T109" s="9"/>
      <c r="U109" s="19"/>
      <c r="V109" s="14"/>
      <c r="W109" s="16"/>
      <c r="X109" s="17"/>
      <c r="Y109" s="16"/>
      <c r="Z109" s="15"/>
      <c r="AA109" s="15"/>
      <c r="AB109" s="17"/>
      <c r="AC109" s="37"/>
      <c r="AD109" s="16"/>
      <c r="AE109" s="16"/>
      <c r="AF109" s="16"/>
      <c r="AG109" s="12"/>
      <c r="AH109" s="15"/>
      <c r="AI109" s="15"/>
      <c r="AJ109" s="15"/>
      <c r="AK109" s="15"/>
      <c r="AL109" s="37"/>
      <c r="AM109" s="13"/>
      <c r="AN109" s="15"/>
      <c r="AO109" s="15"/>
      <c r="AP109" s="16"/>
      <c r="AQ109" s="15"/>
      <c r="AR109" s="19"/>
      <c r="AS109" s="15"/>
      <c r="AT109" s="15"/>
      <c r="AU109" s="16"/>
      <c r="AV109" s="16"/>
      <c r="AW109" s="15"/>
      <c r="AX109" s="15"/>
      <c r="AY109" s="16"/>
      <c r="AZ109" s="16"/>
      <c r="BA109" s="15"/>
      <c r="BB109" s="15"/>
      <c r="BC109" s="16"/>
      <c r="BD109" s="16"/>
      <c r="BE109" s="16"/>
      <c r="BF109" s="16"/>
      <c r="BG109" s="16"/>
      <c r="BH109" s="15"/>
      <c r="BI109" s="15"/>
      <c r="BJ109" s="15"/>
      <c r="BK109" s="15"/>
      <c r="BL109" s="15"/>
      <c r="BM109" s="15"/>
      <c r="BN109" s="15"/>
      <c r="BO109" s="12"/>
      <c r="BP109" s="12"/>
      <c r="BQ109" s="13"/>
      <c r="BR109" s="15"/>
      <c r="BS109" s="15"/>
      <c r="BT109" s="15"/>
      <c r="BU109" s="15"/>
      <c r="BV109" s="15"/>
      <c r="BW109" s="15"/>
      <c r="BX109" s="15"/>
      <c r="BY109" s="15"/>
      <c r="BZ109" s="15"/>
      <c r="CA109" s="15"/>
      <c r="CB109" s="15"/>
      <c r="CC109" s="15"/>
      <c r="CD109" s="15"/>
      <c r="CE109" s="15"/>
    </row>
    <row r="110" spans="1:83" x14ac:dyDescent="0.25">
      <c r="A110" s="6"/>
      <c r="B110" s="5"/>
      <c r="C110" s="5"/>
      <c r="D110" s="24"/>
      <c r="E110" s="24"/>
      <c r="F110" s="8"/>
      <c r="H110" s="9"/>
      <c r="I110" s="9"/>
      <c r="J110" s="9"/>
      <c r="K110" s="9"/>
      <c r="L110" s="9"/>
      <c r="M110" s="9"/>
      <c r="O110" s="9"/>
      <c r="P110" s="9"/>
      <c r="Q110" s="9"/>
      <c r="R110" s="9"/>
      <c r="S110" s="9"/>
      <c r="T110" s="9"/>
      <c r="U110" s="19"/>
      <c r="V110" s="14"/>
      <c r="W110" s="16"/>
      <c r="X110" s="17"/>
      <c r="Y110" s="16"/>
      <c r="Z110" s="15"/>
      <c r="AA110" s="15"/>
      <c r="AB110" s="17"/>
      <c r="AC110" s="37"/>
      <c r="AD110" s="16"/>
      <c r="AE110" s="16"/>
      <c r="AF110" s="16"/>
      <c r="AG110" s="12"/>
      <c r="AH110" s="15"/>
      <c r="AI110" s="15"/>
      <c r="AJ110" s="15"/>
      <c r="AK110" s="15"/>
      <c r="AL110" s="37"/>
      <c r="AM110" s="13"/>
      <c r="AN110" s="15"/>
      <c r="AO110" s="15"/>
      <c r="AP110" s="16"/>
      <c r="AQ110" s="15"/>
      <c r="AR110" s="19"/>
      <c r="AS110" s="15"/>
      <c r="AT110" s="15"/>
      <c r="AU110" s="16"/>
      <c r="AV110" s="16"/>
      <c r="AW110" s="15"/>
      <c r="AX110" s="15"/>
      <c r="AY110" s="16"/>
      <c r="AZ110" s="16"/>
      <c r="BA110" s="15"/>
      <c r="BB110" s="15"/>
      <c r="BC110" s="16"/>
      <c r="BD110" s="16"/>
      <c r="BE110" s="16"/>
      <c r="BF110" s="16"/>
      <c r="BG110" s="16"/>
      <c r="BH110" s="15"/>
      <c r="BI110" s="15"/>
      <c r="BJ110" s="15"/>
      <c r="BK110" s="15"/>
      <c r="BL110" s="15"/>
      <c r="BM110" s="15"/>
      <c r="BN110" s="15"/>
      <c r="BO110" s="12"/>
      <c r="BP110" s="12"/>
      <c r="BQ110" s="13"/>
      <c r="BR110" s="15"/>
      <c r="BS110" s="15"/>
      <c r="BT110" s="15"/>
      <c r="BU110" s="15"/>
      <c r="BV110" s="15"/>
      <c r="BW110" s="15"/>
      <c r="BX110" s="15"/>
      <c r="BY110" s="15"/>
      <c r="BZ110" s="15"/>
      <c r="CA110" s="15"/>
      <c r="CB110" s="15"/>
      <c r="CC110" s="15"/>
      <c r="CD110" s="15"/>
      <c r="CE110" s="15"/>
    </row>
    <row r="111" spans="1:83" x14ac:dyDescent="0.25">
      <c r="A111" s="6"/>
      <c r="B111" s="5"/>
      <c r="C111" s="5"/>
      <c r="D111" s="24"/>
      <c r="E111" s="24"/>
      <c r="F111" s="8"/>
      <c r="H111" s="9"/>
      <c r="I111" s="9"/>
      <c r="J111" s="9"/>
      <c r="K111" s="9"/>
      <c r="L111" s="9"/>
      <c r="M111" s="9"/>
      <c r="O111" s="9"/>
      <c r="P111" s="9"/>
      <c r="Q111" s="9"/>
      <c r="R111" s="9"/>
      <c r="S111" s="9"/>
      <c r="T111" s="9"/>
      <c r="U111" s="19"/>
      <c r="V111" s="14"/>
      <c r="W111" s="16"/>
      <c r="X111" s="17"/>
      <c r="Y111" s="16"/>
      <c r="Z111" s="15"/>
      <c r="AA111" s="15"/>
      <c r="AB111" s="17"/>
      <c r="AC111" s="37"/>
      <c r="AD111" s="16"/>
      <c r="AE111" s="16"/>
      <c r="AF111" s="16"/>
      <c r="AG111" s="12"/>
      <c r="AH111" s="15"/>
      <c r="AI111" s="15"/>
      <c r="AJ111" s="15"/>
      <c r="AK111" s="15"/>
      <c r="AL111" s="37"/>
      <c r="AM111" s="13"/>
      <c r="AN111" s="15"/>
      <c r="AO111" s="15"/>
      <c r="AP111" s="16"/>
      <c r="AQ111" s="15"/>
      <c r="AR111" s="19"/>
      <c r="AS111" s="15"/>
      <c r="AT111" s="15"/>
      <c r="AU111" s="16"/>
      <c r="AV111" s="16"/>
      <c r="AW111" s="15"/>
      <c r="AX111" s="15"/>
      <c r="AY111" s="16"/>
      <c r="AZ111" s="16"/>
      <c r="BA111" s="15"/>
      <c r="BB111" s="15"/>
      <c r="BC111" s="16"/>
      <c r="BD111" s="16"/>
      <c r="BE111" s="16"/>
      <c r="BF111" s="16"/>
      <c r="BG111" s="16"/>
      <c r="BH111" s="15"/>
      <c r="BI111" s="15"/>
      <c r="BJ111" s="15"/>
      <c r="BK111" s="15"/>
      <c r="BL111" s="15"/>
      <c r="BM111" s="15"/>
      <c r="BN111" s="15"/>
      <c r="BO111" s="12"/>
      <c r="BP111" s="12"/>
      <c r="BQ111" s="13"/>
      <c r="BR111" s="15"/>
      <c r="BS111" s="15"/>
      <c r="BT111" s="15"/>
      <c r="BU111" s="15"/>
      <c r="BV111" s="15"/>
      <c r="BW111" s="15"/>
      <c r="BX111" s="15"/>
      <c r="BY111" s="15"/>
      <c r="BZ111" s="15"/>
      <c r="CA111" s="15"/>
      <c r="CB111" s="15"/>
      <c r="CC111" s="15"/>
      <c r="CD111" s="15"/>
      <c r="CE111" s="15"/>
    </row>
    <row r="112" spans="1:83" x14ac:dyDescent="0.25">
      <c r="A112" s="6"/>
      <c r="B112" s="5"/>
      <c r="C112" s="5"/>
      <c r="D112" s="24"/>
      <c r="E112" s="24"/>
      <c r="F112" s="8"/>
      <c r="H112" s="9"/>
      <c r="I112" s="9"/>
      <c r="J112" s="9"/>
      <c r="K112" s="9"/>
      <c r="L112" s="9"/>
      <c r="M112" s="9"/>
      <c r="O112" s="9"/>
      <c r="P112" s="9"/>
      <c r="Q112" s="9"/>
      <c r="R112" s="9"/>
      <c r="S112" s="9"/>
      <c r="T112" s="9"/>
      <c r="U112" s="19"/>
      <c r="V112" s="14"/>
      <c r="W112" s="16"/>
      <c r="X112" s="17"/>
      <c r="Y112" s="16"/>
      <c r="Z112" s="15"/>
      <c r="AA112" s="15"/>
      <c r="AB112" s="17"/>
      <c r="AC112" s="37"/>
      <c r="AD112" s="16"/>
      <c r="AE112" s="16"/>
      <c r="AF112" s="16"/>
      <c r="AG112" s="12"/>
      <c r="AH112" s="15"/>
      <c r="AI112" s="15"/>
      <c r="AJ112" s="15"/>
      <c r="AK112" s="15"/>
      <c r="AL112" s="37"/>
      <c r="AM112" s="13"/>
      <c r="AN112" s="15"/>
      <c r="AO112" s="15"/>
      <c r="AP112" s="16"/>
      <c r="AQ112" s="15"/>
      <c r="AR112" s="19"/>
      <c r="AS112" s="15"/>
      <c r="AT112" s="15"/>
      <c r="AU112" s="16"/>
      <c r="AV112" s="16"/>
      <c r="AW112" s="15"/>
      <c r="AX112" s="15"/>
      <c r="AY112" s="16"/>
      <c r="AZ112" s="16"/>
      <c r="BA112" s="15"/>
      <c r="BB112" s="15"/>
      <c r="BC112" s="16"/>
      <c r="BD112" s="16"/>
      <c r="BE112" s="16"/>
      <c r="BF112" s="16"/>
      <c r="BG112" s="16"/>
      <c r="BH112" s="15"/>
      <c r="BI112" s="15"/>
      <c r="BJ112" s="15"/>
      <c r="BK112" s="15"/>
      <c r="BL112" s="15"/>
      <c r="BM112" s="15"/>
      <c r="BN112" s="15"/>
      <c r="BO112" s="12"/>
      <c r="BP112" s="12"/>
      <c r="BQ112" s="13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</row>
    <row r="113" spans="1:83" x14ac:dyDescent="0.25">
      <c r="A113" s="6"/>
      <c r="B113" s="5"/>
      <c r="C113" s="10"/>
      <c r="D113" s="24"/>
      <c r="E113" s="24"/>
      <c r="F113" s="8"/>
      <c r="H113" s="9"/>
      <c r="I113" s="9"/>
      <c r="J113" s="9"/>
      <c r="K113" s="9"/>
      <c r="L113" s="9"/>
      <c r="M113" s="9"/>
      <c r="O113" s="9"/>
      <c r="P113" s="9"/>
      <c r="Q113" s="9"/>
      <c r="R113" s="9"/>
      <c r="S113" s="9"/>
      <c r="T113" s="9"/>
      <c r="U113" s="19"/>
      <c r="V113" s="14"/>
      <c r="W113" s="16"/>
      <c r="X113" s="17"/>
      <c r="Y113" s="16"/>
      <c r="Z113" s="15"/>
      <c r="AA113" s="15"/>
      <c r="AB113" s="17"/>
      <c r="AC113" s="37"/>
      <c r="AD113" s="16"/>
      <c r="AE113" s="16"/>
      <c r="AF113" s="16"/>
      <c r="AG113" s="12"/>
      <c r="AH113" s="15"/>
      <c r="AI113" s="15"/>
      <c r="AJ113" s="15"/>
      <c r="AK113" s="15"/>
      <c r="AL113" s="37"/>
      <c r="AM113" s="13"/>
      <c r="AN113" s="15"/>
      <c r="AO113" s="15"/>
      <c r="AP113" s="16"/>
      <c r="AQ113" s="15"/>
      <c r="AR113" s="19"/>
      <c r="AS113" s="15"/>
      <c r="AT113" s="15"/>
      <c r="AU113" s="16"/>
      <c r="AV113" s="16"/>
      <c r="AW113" s="15"/>
      <c r="AX113" s="15"/>
      <c r="AY113" s="16"/>
      <c r="AZ113" s="16"/>
      <c r="BA113" s="15"/>
      <c r="BB113" s="15"/>
      <c r="BC113" s="16"/>
      <c r="BD113" s="16"/>
      <c r="BE113" s="16"/>
      <c r="BF113" s="16"/>
      <c r="BG113" s="16"/>
      <c r="BH113" s="15"/>
      <c r="BI113" s="15"/>
      <c r="BJ113" s="15"/>
      <c r="BK113" s="15"/>
      <c r="BL113" s="15"/>
      <c r="BM113" s="15"/>
      <c r="BN113" s="15"/>
      <c r="BO113" s="12"/>
      <c r="BP113" s="12"/>
      <c r="BQ113" s="13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</row>
    <row r="114" spans="1:83" x14ac:dyDescent="0.25">
      <c r="A114" s="6"/>
      <c r="B114" s="5"/>
      <c r="C114" s="10"/>
      <c r="D114" s="24"/>
      <c r="E114" s="24"/>
      <c r="F114" s="8"/>
      <c r="H114" s="9"/>
      <c r="I114" s="9"/>
      <c r="J114" s="9"/>
      <c r="K114" s="9"/>
      <c r="L114" s="9"/>
      <c r="M114" s="9"/>
      <c r="O114" s="9"/>
      <c r="P114" s="9"/>
      <c r="Q114" s="9"/>
      <c r="R114" s="9"/>
      <c r="S114" s="9"/>
      <c r="T114" s="9"/>
      <c r="U114" s="19"/>
      <c r="V114" s="14"/>
      <c r="W114" s="16"/>
      <c r="X114" s="17"/>
      <c r="Y114" s="16"/>
      <c r="Z114" s="15"/>
      <c r="AA114" s="15"/>
      <c r="AB114" s="17"/>
      <c r="AC114" s="37"/>
      <c r="AD114" s="16"/>
      <c r="AE114" s="16"/>
      <c r="AF114" s="16"/>
      <c r="AG114" s="12"/>
      <c r="AH114" s="15"/>
      <c r="AI114" s="15"/>
      <c r="AJ114" s="15"/>
      <c r="AK114" s="15"/>
      <c r="AL114" s="37"/>
      <c r="AM114" s="13"/>
      <c r="AN114" s="15"/>
      <c r="AO114" s="15"/>
      <c r="AP114" s="16"/>
      <c r="AQ114" s="15"/>
      <c r="AR114" s="19"/>
      <c r="AS114" s="15"/>
      <c r="AT114" s="15"/>
      <c r="AU114" s="16"/>
      <c r="AV114" s="16"/>
      <c r="AW114" s="15"/>
      <c r="AX114" s="15"/>
      <c r="AY114" s="16"/>
      <c r="AZ114" s="16"/>
      <c r="BA114" s="15"/>
      <c r="BB114" s="15"/>
      <c r="BC114" s="16"/>
      <c r="BD114" s="16"/>
      <c r="BE114" s="16"/>
      <c r="BF114" s="16"/>
      <c r="BG114" s="16"/>
      <c r="BH114" s="15"/>
      <c r="BI114" s="15"/>
      <c r="BJ114" s="15"/>
      <c r="BK114" s="15"/>
      <c r="BL114" s="15"/>
      <c r="BM114" s="15"/>
      <c r="BN114" s="15"/>
      <c r="BO114" s="12"/>
      <c r="BP114" s="12"/>
      <c r="BQ114" s="13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</row>
    <row r="115" spans="1:83" x14ac:dyDescent="0.25">
      <c r="A115" s="6"/>
      <c r="B115" s="5"/>
      <c r="C115" s="5"/>
      <c r="D115" s="24"/>
      <c r="E115" s="24"/>
      <c r="F115" s="8"/>
      <c r="H115" s="9"/>
      <c r="I115" s="9"/>
      <c r="J115" s="9"/>
      <c r="K115" s="9"/>
      <c r="L115" s="9"/>
      <c r="M115" s="9"/>
      <c r="O115" s="9"/>
      <c r="P115" s="9"/>
      <c r="Q115" s="9"/>
      <c r="R115" s="9"/>
      <c r="S115" s="9"/>
      <c r="T115" s="9"/>
      <c r="U115" s="19"/>
      <c r="V115" s="14"/>
      <c r="W115" s="16"/>
      <c r="X115" s="17"/>
      <c r="Y115" s="16"/>
      <c r="Z115" s="15"/>
      <c r="AA115" s="15"/>
      <c r="AB115" s="17"/>
      <c r="AC115" s="37"/>
      <c r="AD115" s="16"/>
      <c r="AE115" s="16"/>
      <c r="AF115" s="16"/>
      <c r="AG115" s="12"/>
      <c r="AH115" s="15"/>
      <c r="AI115" s="15"/>
      <c r="AJ115" s="15"/>
      <c r="AK115" s="15"/>
      <c r="AL115" s="37"/>
      <c r="AM115" s="13"/>
      <c r="AN115" s="15"/>
      <c r="AO115" s="15"/>
      <c r="AP115" s="16"/>
      <c r="AQ115" s="15"/>
      <c r="AR115" s="19"/>
      <c r="AS115" s="15"/>
      <c r="AT115" s="15"/>
      <c r="AU115" s="16"/>
      <c r="AV115" s="16"/>
      <c r="AW115" s="15"/>
      <c r="AX115" s="15"/>
      <c r="AY115" s="16"/>
      <c r="AZ115" s="16"/>
      <c r="BA115" s="15"/>
      <c r="BB115" s="15"/>
      <c r="BC115" s="16"/>
      <c r="BD115" s="16"/>
      <c r="BE115" s="16"/>
      <c r="BF115" s="16"/>
      <c r="BG115" s="16"/>
      <c r="BH115" s="15"/>
      <c r="BI115" s="15"/>
      <c r="BJ115" s="15"/>
      <c r="BK115" s="15"/>
      <c r="BL115" s="15"/>
      <c r="BM115" s="15"/>
      <c r="BN115" s="15"/>
      <c r="BO115" s="12"/>
      <c r="BP115" s="12"/>
      <c r="BQ115" s="13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</row>
    <row r="116" spans="1:83" x14ac:dyDescent="0.25">
      <c r="A116" s="6"/>
      <c r="B116" s="5"/>
      <c r="C116" s="5"/>
      <c r="D116" s="24"/>
      <c r="E116" s="24"/>
      <c r="F116" s="8"/>
      <c r="H116" s="9"/>
      <c r="I116" s="9"/>
      <c r="J116" s="9"/>
      <c r="K116" s="9"/>
      <c r="L116" s="9"/>
      <c r="M116" s="9"/>
      <c r="O116" s="9"/>
      <c r="P116" s="9"/>
      <c r="Q116" s="9"/>
      <c r="R116" s="9"/>
      <c r="S116" s="9"/>
      <c r="T116" s="9"/>
      <c r="U116" s="19"/>
      <c r="V116" s="14"/>
      <c r="W116" s="16"/>
      <c r="X116" s="17"/>
      <c r="Y116" s="16"/>
      <c r="Z116" s="15"/>
      <c r="AA116" s="15"/>
      <c r="AB116" s="17"/>
      <c r="AC116" s="37"/>
      <c r="AD116" s="16"/>
      <c r="AE116" s="16"/>
      <c r="AF116" s="16"/>
      <c r="AG116" s="12"/>
      <c r="AH116" s="15"/>
      <c r="AI116" s="15"/>
      <c r="AJ116" s="15"/>
      <c r="AK116" s="15"/>
      <c r="AL116" s="37"/>
      <c r="AM116" s="13"/>
      <c r="AN116" s="15"/>
      <c r="AO116" s="15"/>
      <c r="AP116" s="16"/>
      <c r="AQ116" s="15"/>
      <c r="AR116" s="19"/>
      <c r="AS116" s="15"/>
      <c r="AT116" s="15"/>
      <c r="AU116" s="16"/>
      <c r="AV116" s="16"/>
      <c r="AW116" s="15"/>
      <c r="AX116" s="15"/>
      <c r="AY116" s="16"/>
      <c r="AZ116" s="16"/>
      <c r="BA116" s="15"/>
      <c r="BB116" s="15"/>
      <c r="BC116" s="16"/>
      <c r="BD116" s="16"/>
      <c r="BE116" s="16"/>
      <c r="BF116" s="16"/>
      <c r="BG116" s="16"/>
      <c r="BH116" s="15"/>
      <c r="BI116" s="15"/>
      <c r="BJ116" s="15"/>
      <c r="BK116" s="15"/>
      <c r="BL116" s="15"/>
      <c r="BM116" s="15"/>
      <c r="BN116" s="15"/>
      <c r="BO116" s="12"/>
      <c r="BP116" s="12"/>
      <c r="BQ116" s="13"/>
      <c r="BR116" s="15"/>
      <c r="BS116" s="15"/>
      <c r="BT116" s="15"/>
      <c r="BU116" s="15"/>
      <c r="BV116" s="15"/>
      <c r="BW116" s="15"/>
      <c r="BX116" s="15"/>
      <c r="BY116" s="15"/>
      <c r="BZ116" s="15"/>
      <c r="CA116" s="15"/>
      <c r="CB116" s="15"/>
      <c r="CC116" s="15"/>
      <c r="CD116" s="15"/>
      <c r="CE116" s="15"/>
    </row>
    <row r="117" spans="1:83" x14ac:dyDescent="0.25">
      <c r="A117" s="6"/>
      <c r="B117" s="5"/>
      <c r="C117" s="5"/>
      <c r="D117" s="24"/>
      <c r="E117" s="24"/>
      <c r="F117" s="8"/>
      <c r="H117" s="9"/>
      <c r="I117" s="9"/>
      <c r="J117" s="9"/>
      <c r="K117" s="9"/>
      <c r="L117" s="9"/>
      <c r="M117" s="9"/>
      <c r="O117" s="9"/>
      <c r="P117" s="9"/>
      <c r="Q117" s="9"/>
      <c r="R117" s="9"/>
      <c r="S117" s="9"/>
      <c r="T117" s="9"/>
      <c r="U117" s="19"/>
      <c r="V117" s="14"/>
      <c r="W117" s="16"/>
      <c r="X117" s="17"/>
      <c r="Y117" s="16"/>
      <c r="Z117" s="15"/>
      <c r="AA117" s="15"/>
      <c r="AB117" s="17"/>
      <c r="AC117" s="37"/>
      <c r="AD117" s="16"/>
      <c r="AE117" s="16"/>
      <c r="AF117" s="16"/>
      <c r="AG117" s="12"/>
      <c r="AH117" s="15"/>
      <c r="AI117" s="15"/>
      <c r="AJ117" s="15"/>
      <c r="AK117" s="15"/>
      <c r="AL117" s="37"/>
      <c r="AM117" s="13"/>
      <c r="AN117" s="15"/>
      <c r="AO117" s="15"/>
      <c r="AP117" s="16"/>
      <c r="AQ117" s="15"/>
      <c r="AR117" s="19"/>
      <c r="AS117" s="15"/>
      <c r="AT117" s="15"/>
      <c r="AU117" s="16"/>
      <c r="AV117" s="16"/>
      <c r="AW117" s="15"/>
      <c r="AX117" s="15"/>
      <c r="AY117" s="16"/>
      <c r="AZ117" s="16"/>
      <c r="BA117" s="15"/>
      <c r="BB117" s="15"/>
      <c r="BC117" s="16"/>
      <c r="BD117" s="16"/>
      <c r="BE117" s="16"/>
      <c r="BF117" s="16"/>
      <c r="BG117" s="16"/>
      <c r="BH117" s="15"/>
      <c r="BI117" s="15"/>
      <c r="BJ117" s="15"/>
      <c r="BK117" s="15"/>
      <c r="BL117" s="15"/>
      <c r="BM117" s="15"/>
      <c r="BN117" s="15"/>
      <c r="BO117" s="12"/>
      <c r="BP117" s="12"/>
      <c r="BQ117" s="13"/>
      <c r="BR117" s="15"/>
      <c r="BS117" s="15"/>
      <c r="BT117" s="15"/>
      <c r="BU117" s="15"/>
      <c r="BV117" s="15"/>
      <c r="BW117" s="15"/>
      <c r="BX117" s="15"/>
      <c r="BY117" s="15"/>
      <c r="BZ117" s="15"/>
      <c r="CA117" s="15"/>
      <c r="CB117" s="15"/>
      <c r="CC117" s="15"/>
      <c r="CD117" s="15"/>
      <c r="CE117" s="15"/>
    </row>
    <row r="118" spans="1:83" x14ac:dyDescent="0.25">
      <c r="A118" s="6"/>
      <c r="B118" s="5"/>
      <c r="C118" s="10"/>
      <c r="D118" s="24"/>
      <c r="E118" s="24"/>
      <c r="F118" s="8"/>
      <c r="H118" s="9"/>
      <c r="I118" s="9"/>
      <c r="J118" s="9"/>
      <c r="K118" s="9"/>
      <c r="L118" s="9"/>
      <c r="M118" s="9"/>
      <c r="O118" s="9"/>
      <c r="P118" s="9"/>
      <c r="Q118" s="9"/>
      <c r="R118" s="9"/>
      <c r="S118" s="9"/>
      <c r="T118" s="9"/>
      <c r="U118" s="19"/>
      <c r="V118" s="14"/>
      <c r="W118" s="16"/>
      <c r="X118" s="17"/>
      <c r="Y118" s="16"/>
      <c r="Z118" s="15"/>
      <c r="AA118" s="15"/>
      <c r="AB118" s="17"/>
      <c r="AC118" s="37"/>
      <c r="AD118" s="16"/>
      <c r="AE118" s="16"/>
      <c r="AF118" s="16"/>
      <c r="AG118" s="12"/>
      <c r="AH118" s="15"/>
      <c r="AI118" s="15"/>
      <c r="AJ118" s="15"/>
      <c r="AK118" s="15"/>
      <c r="AL118" s="37"/>
      <c r="AM118" s="13"/>
      <c r="AN118" s="15"/>
      <c r="AO118" s="15"/>
      <c r="AP118" s="16"/>
      <c r="AQ118" s="15"/>
      <c r="AR118" s="19"/>
      <c r="AS118" s="15"/>
      <c r="AT118" s="15"/>
      <c r="AU118" s="16"/>
      <c r="AV118" s="16"/>
      <c r="AW118" s="15"/>
      <c r="AX118" s="15"/>
      <c r="AY118" s="16"/>
      <c r="AZ118" s="16"/>
      <c r="BA118" s="15"/>
      <c r="BB118" s="15"/>
      <c r="BC118" s="16"/>
      <c r="BD118" s="16"/>
      <c r="BE118" s="16"/>
      <c r="BF118" s="16"/>
      <c r="BG118" s="16"/>
      <c r="BH118" s="15"/>
      <c r="BI118" s="15"/>
      <c r="BJ118" s="15"/>
      <c r="BK118" s="15"/>
      <c r="BL118" s="15"/>
      <c r="BM118" s="15"/>
      <c r="BN118" s="15"/>
      <c r="BO118" s="12"/>
      <c r="BP118" s="12"/>
      <c r="BQ118" s="13"/>
      <c r="BR118" s="15"/>
      <c r="BS118" s="15"/>
      <c r="BT118" s="15"/>
      <c r="BU118" s="15"/>
      <c r="BV118" s="15"/>
      <c r="BW118" s="15"/>
      <c r="BX118" s="15"/>
      <c r="BY118" s="15"/>
      <c r="BZ118" s="15"/>
      <c r="CA118" s="15"/>
      <c r="CB118" s="15"/>
      <c r="CC118" s="15"/>
      <c r="CD118" s="15"/>
      <c r="CE118" s="15"/>
    </row>
    <row r="119" spans="1:83" x14ac:dyDescent="0.25">
      <c r="A119" s="6"/>
      <c r="B119" s="5"/>
      <c r="C119" s="5"/>
      <c r="D119" s="24"/>
      <c r="E119" s="24"/>
      <c r="F119" s="8"/>
      <c r="H119" s="9"/>
      <c r="I119" s="9"/>
      <c r="J119" s="9"/>
      <c r="K119" s="9"/>
      <c r="L119" s="9"/>
      <c r="M119" s="9"/>
      <c r="O119" s="9"/>
      <c r="P119" s="9"/>
      <c r="Q119" s="9"/>
      <c r="R119" s="9"/>
      <c r="S119" s="9"/>
      <c r="T119" s="9"/>
      <c r="U119" s="19"/>
      <c r="V119" s="14"/>
      <c r="W119" s="16"/>
      <c r="X119" s="17"/>
      <c r="Y119" s="16"/>
      <c r="Z119" s="15"/>
      <c r="AA119" s="15"/>
      <c r="AB119" s="17"/>
      <c r="AC119" s="37"/>
      <c r="AD119" s="16"/>
      <c r="AE119" s="16"/>
      <c r="AF119" s="16"/>
      <c r="AG119" s="12"/>
      <c r="AH119" s="15"/>
      <c r="AI119" s="15"/>
      <c r="AJ119" s="15"/>
      <c r="AK119" s="15"/>
      <c r="AL119" s="37"/>
      <c r="AM119" s="13"/>
      <c r="AN119" s="15"/>
      <c r="AO119" s="15"/>
      <c r="AP119" s="16"/>
      <c r="AQ119" s="15"/>
      <c r="AR119" s="19"/>
      <c r="AS119" s="15"/>
      <c r="AT119" s="15"/>
      <c r="AU119" s="16"/>
      <c r="AV119" s="16"/>
      <c r="AW119" s="15"/>
      <c r="AX119" s="15"/>
      <c r="AY119" s="16"/>
      <c r="AZ119" s="16"/>
      <c r="BA119" s="15"/>
      <c r="BB119" s="15"/>
      <c r="BC119" s="16"/>
      <c r="BD119" s="16"/>
      <c r="BE119" s="16"/>
      <c r="BF119" s="16"/>
      <c r="BG119" s="16"/>
      <c r="BH119" s="15"/>
      <c r="BI119" s="15"/>
      <c r="BJ119" s="15"/>
      <c r="BK119" s="15"/>
      <c r="BL119" s="15"/>
      <c r="BM119" s="15"/>
      <c r="BN119" s="15"/>
      <c r="BO119" s="12"/>
      <c r="BP119" s="12"/>
      <c r="BQ119" s="13"/>
      <c r="BR119" s="15"/>
      <c r="BS119" s="15"/>
      <c r="BT119" s="15"/>
      <c r="BU119" s="15"/>
      <c r="BV119" s="15"/>
      <c r="BW119" s="15"/>
      <c r="BX119" s="15"/>
      <c r="BY119" s="15"/>
      <c r="BZ119" s="15"/>
      <c r="CA119" s="15"/>
      <c r="CB119" s="15"/>
      <c r="CC119" s="15"/>
      <c r="CD119" s="15"/>
      <c r="CE119" s="15"/>
    </row>
    <row r="120" spans="1:83" x14ac:dyDescent="0.25">
      <c r="A120" s="6"/>
      <c r="B120" s="5"/>
      <c r="C120" s="10"/>
      <c r="D120" s="24"/>
      <c r="E120" s="24"/>
      <c r="F120" s="8"/>
      <c r="H120" s="9"/>
      <c r="I120" s="9"/>
      <c r="J120" s="9"/>
      <c r="K120" s="9"/>
      <c r="L120" s="9"/>
      <c r="M120" s="9"/>
      <c r="O120" s="9"/>
      <c r="P120" s="9"/>
      <c r="Q120" s="9"/>
      <c r="R120" s="9"/>
      <c r="S120" s="9"/>
      <c r="T120" s="9"/>
      <c r="U120" s="19"/>
      <c r="V120" s="14"/>
      <c r="W120" s="16"/>
      <c r="X120" s="17"/>
      <c r="Y120" s="16"/>
      <c r="Z120" s="15"/>
      <c r="AA120" s="15"/>
      <c r="AB120" s="17"/>
      <c r="AC120" s="37"/>
      <c r="AD120" s="16"/>
      <c r="AE120" s="16"/>
      <c r="AF120" s="16"/>
      <c r="AG120" s="12"/>
      <c r="AH120" s="15"/>
      <c r="AI120" s="15"/>
      <c r="AJ120" s="15"/>
      <c r="AK120" s="15"/>
      <c r="AL120" s="37"/>
      <c r="AM120" s="13"/>
      <c r="AN120" s="15"/>
      <c r="AO120" s="15"/>
      <c r="AP120" s="16"/>
      <c r="AQ120" s="15"/>
      <c r="AR120" s="19"/>
      <c r="AS120" s="15"/>
      <c r="AT120" s="15"/>
      <c r="AU120" s="16"/>
      <c r="AV120" s="16"/>
      <c r="AW120" s="15"/>
      <c r="AX120" s="15"/>
      <c r="AY120" s="16"/>
      <c r="AZ120" s="16"/>
      <c r="BA120" s="15"/>
      <c r="BB120" s="15"/>
      <c r="BC120" s="16"/>
      <c r="BD120" s="16"/>
      <c r="BE120" s="16"/>
      <c r="BF120" s="16"/>
      <c r="BG120" s="16"/>
      <c r="BH120" s="15"/>
      <c r="BI120" s="15"/>
      <c r="BJ120" s="15"/>
      <c r="BK120" s="15"/>
      <c r="BL120" s="15"/>
      <c r="BM120" s="15"/>
      <c r="BN120" s="15"/>
      <c r="BO120" s="12"/>
      <c r="BP120" s="12"/>
      <c r="BQ120" s="13"/>
      <c r="BR120" s="15"/>
      <c r="BS120" s="15"/>
      <c r="BT120" s="15"/>
      <c r="BU120" s="15"/>
      <c r="BV120" s="15"/>
      <c r="BW120" s="15"/>
      <c r="BX120" s="15"/>
      <c r="BY120" s="15"/>
      <c r="BZ120" s="15"/>
      <c r="CA120" s="15"/>
      <c r="CB120" s="15"/>
      <c r="CC120" s="15"/>
      <c r="CD120" s="15"/>
      <c r="CE120" s="15"/>
    </row>
    <row r="121" spans="1:83" x14ac:dyDescent="0.25">
      <c r="A121" s="6"/>
      <c r="B121" s="5"/>
      <c r="C121" s="5"/>
      <c r="D121" s="24"/>
      <c r="E121" s="24"/>
      <c r="F121" s="8"/>
      <c r="H121" s="9"/>
      <c r="I121" s="9"/>
      <c r="J121" s="9"/>
      <c r="K121" s="9"/>
      <c r="L121" s="9"/>
      <c r="M121" s="9"/>
      <c r="O121" s="9"/>
      <c r="P121" s="9"/>
      <c r="Q121" s="9"/>
      <c r="R121" s="9"/>
      <c r="S121" s="9"/>
      <c r="T121" s="9"/>
      <c r="U121" s="19"/>
      <c r="V121" s="14"/>
      <c r="W121" s="16"/>
      <c r="X121" s="17"/>
      <c r="Y121" s="16"/>
      <c r="Z121" s="15"/>
      <c r="AA121" s="15"/>
      <c r="AB121" s="17"/>
      <c r="AC121" s="37"/>
      <c r="AD121" s="16"/>
      <c r="AE121" s="16"/>
      <c r="AF121" s="16"/>
      <c r="AG121" s="12"/>
      <c r="AH121" s="15"/>
      <c r="AI121" s="15"/>
      <c r="AJ121" s="15"/>
      <c r="AK121" s="15"/>
      <c r="AL121" s="37"/>
      <c r="AM121" s="13"/>
      <c r="AN121" s="15"/>
      <c r="AO121" s="15"/>
      <c r="AP121" s="16"/>
      <c r="AQ121" s="15"/>
      <c r="AR121" s="19"/>
      <c r="AS121" s="15"/>
      <c r="AT121" s="15"/>
      <c r="AU121" s="16"/>
      <c r="AV121" s="16"/>
      <c r="AW121" s="15"/>
      <c r="AX121" s="15"/>
      <c r="AY121" s="16"/>
      <c r="AZ121" s="16"/>
      <c r="BA121" s="15"/>
      <c r="BB121" s="15"/>
      <c r="BC121" s="16"/>
      <c r="BD121" s="16"/>
      <c r="BE121" s="16"/>
      <c r="BF121" s="16"/>
      <c r="BG121" s="16"/>
      <c r="BH121" s="15"/>
      <c r="BI121" s="15"/>
      <c r="BJ121" s="15"/>
      <c r="BK121" s="15"/>
      <c r="BL121" s="15"/>
      <c r="BM121" s="15"/>
      <c r="BN121" s="15"/>
      <c r="BO121" s="12"/>
      <c r="BP121" s="12"/>
      <c r="BQ121" s="13"/>
      <c r="BR121" s="15"/>
      <c r="BS121" s="15"/>
      <c r="BT121" s="15"/>
      <c r="BU121" s="15"/>
      <c r="BV121" s="15"/>
      <c r="BW121" s="15"/>
      <c r="BX121" s="15"/>
      <c r="BY121" s="15"/>
      <c r="BZ121" s="15"/>
      <c r="CA121" s="15"/>
      <c r="CB121" s="15"/>
      <c r="CC121" s="15"/>
      <c r="CD121" s="15"/>
      <c r="CE121" s="15"/>
    </row>
    <row r="122" spans="1:83" x14ac:dyDescent="0.25">
      <c r="A122" s="6"/>
      <c r="B122" s="5"/>
      <c r="C122" s="5"/>
      <c r="D122" s="24"/>
      <c r="E122" s="24"/>
      <c r="F122" s="8"/>
      <c r="H122" s="9"/>
      <c r="I122" s="9"/>
      <c r="J122" s="9"/>
      <c r="K122" s="9"/>
      <c r="L122" s="9"/>
      <c r="M122" s="9"/>
      <c r="O122" s="9"/>
      <c r="P122" s="9"/>
      <c r="Q122" s="9"/>
      <c r="R122" s="9"/>
      <c r="S122" s="9"/>
      <c r="T122" s="9"/>
      <c r="U122" s="19"/>
      <c r="V122" s="14"/>
      <c r="W122" s="16"/>
      <c r="X122" s="17"/>
      <c r="Y122" s="16"/>
      <c r="Z122" s="15"/>
      <c r="AA122" s="15"/>
      <c r="AB122" s="17"/>
      <c r="AC122" s="37"/>
      <c r="AD122" s="16"/>
      <c r="AE122" s="16"/>
      <c r="AF122" s="16"/>
      <c r="AG122" s="12"/>
      <c r="AH122" s="15"/>
      <c r="AI122" s="15"/>
      <c r="AJ122" s="15"/>
      <c r="AK122" s="15"/>
      <c r="AL122" s="37"/>
      <c r="AM122" s="13"/>
      <c r="AN122" s="15"/>
      <c r="AO122" s="15"/>
      <c r="AP122" s="16"/>
      <c r="AQ122" s="15"/>
      <c r="AR122" s="19"/>
      <c r="AS122" s="15"/>
      <c r="AT122" s="15"/>
      <c r="AU122" s="16"/>
      <c r="AV122" s="16"/>
      <c r="AW122" s="15"/>
      <c r="AX122" s="15"/>
      <c r="AY122" s="16"/>
      <c r="AZ122" s="16"/>
      <c r="BA122" s="15"/>
      <c r="BB122" s="15"/>
      <c r="BC122" s="16"/>
      <c r="BD122" s="16"/>
      <c r="BE122" s="16"/>
      <c r="BF122" s="16"/>
      <c r="BG122" s="16"/>
      <c r="BH122" s="15"/>
      <c r="BI122" s="15"/>
      <c r="BJ122" s="15"/>
      <c r="BK122" s="15"/>
      <c r="BL122" s="15"/>
      <c r="BM122" s="15"/>
      <c r="BN122" s="15"/>
      <c r="BO122" s="12"/>
      <c r="BP122" s="12"/>
      <c r="BQ122" s="13"/>
      <c r="BR122" s="15"/>
      <c r="BS122" s="15"/>
      <c r="BT122" s="15"/>
      <c r="BU122" s="15"/>
      <c r="BV122" s="15"/>
      <c r="BW122" s="15"/>
      <c r="BX122" s="15"/>
      <c r="BY122" s="15"/>
      <c r="BZ122" s="15"/>
      <c r="CA122" s="15"/>
      <c r="CB122" s="15"/>
      <c r="CC122" s="15"/>
      <c r="CD122" s="15"/>
      <c r="CE122" s="15"/>
    </row>
    <row r="123" spans="1:83" x14ac:dyDescent="0.25">
      <c r="A123" s="6"/>
      <c r="B123" s="5"/>
      <c r="C123" s="5"/>
      <c r="D123" s="24"/>
      <c r="E123" s="24"/>
      <c r="F123" s="8"/>
      <c r="H123" s="9"/>
      <c r="I123" s="9"/>
      <c r="J123" s="9"/>
      <c r="K123" s="9"/>
      <c r="L123" s="9"/>
      <c r="M123" s="9"/>
      <c r="O123" s="9"/>
      <c r="P123" s="9"/>
      <c r="Q123" s="9"/>
      <c r="R123" s="9"/>
      <c r="S123" s="9"/>
      <c r="T123" s="9"/>
      <c r="U123" s="19"/>
      <c r="V123" s="14"/>
      <c r="W123" s="16"/>
      <c r="X123" s="17"/>
      <c r="Y123" s="16"/>
      <c r="Z123" s="15"/>
      <c r="AA123" s="15"/>
      <c r="AB123" s="17"/>
      <c r="AC123" s="37"/>
      <c r="AD123" s="16"/>
      <c r="AE123" s="16"/>
      <c r="AF123" s="16"/>
      <c r="AG123" s="12"/>
      <c r="AH123" s="15"/>
      <c r="AI123" s="15"/>
      <c r="AJ123" s="15"/>
      <c r="AK123" s="15"/>
      <c r="AL123" s="37"/>
      <c r="AM123" s="13"/>
      <c r="AN123" s="15"/>
      <c r="AO123" s="15"/>
      <c r="AP123" s="16"/>
      <c r="AQ123" s="15"/>
      <c r="AR123" s="19"/>
      <c r="AS123" s="15"/>
      <c r="AT123" s="15"/>
      <c r="AU123" s="16"/>
      <c r="AV123" s="16"/>
      <c r="AW123" s="15"/>
      <c r="AX123" s="15"/>
      <c r="AY123" s="16"/>
      <c r="AZ123" s="16"/>
      <c r="BA123" s="15"/>
      <c r="BB123" s="15"/>
      <c r="BC123" s="16"/>
      <c r="BD123" s="16"/>
      <c r="BE123" s="16"/>
      <c r="BF123" s="16"/>
      <c r="BG123" s="16"/>
      <c r="BH123" s="15"/>
      <c r="BI123" s="15"/>
      <c r="BJ123" s="15"/>
      <c r="BK123" s="15"/>
      <c r="BL123" s="15"/>
      <c r="BM123" s="15"/>
      <c r="BN123" s="15"/>
      <c r="BO123" s="12"/>
      <c r="BP123" s="12"/>
      <c r="BQ123" s="13"/>
      <c r="BR123" s="15"/>
      <c r="BS123" s="15"/>
      <c r="BT123" s="15"/>
      <c r="BU123" s="15"/>
      <c r="BV123" s="15"/>
      <c r="BW123" s="15"/>
      <c r="BX123" s="15"/>
      <c r="BY123" s="15"/>
      <c r="BZ123" s="15"/>
      <c r="CA123" s="15"/>
      <c r="CB123" s="15"/>
      <c r="CC123" s="15"/>
      <c r="CD123" s="15"/>
      <c r="CE123" s="15"/>
    </row>
    <row r="124" spans="1:83" x14ac:dyDescent="0.25">
      <c r="A124" s="6"/>
      <c r="B124" s="5"/>
      <c r="C124" s="10"/>
      <c r="D124" s="24"/>
      <c r="E124" s="24"/>
      <c r="F124" s="8"/>
      <c r="H124" s="9"/>
      <c r="I124" s="9"/>
      <c r="J124" s="9"/>
      <c r="K124" s="9"/>
      <c r="L124" s="9"/>
      <c r="M124" s="9"/>
      <c r="O124" s="9"/>
      <c r="P124" s="9"/>
      <c r="Q124" s="9"/>
      <c r="R124" s="9"/>
      <c r="S124" s="9"/>
      <c r="T124" s="9"/>
      <c r="U124" s="19"/>
      <c r="V124" s="14"/>
      <c r="W124" s="16"/>
      <c r="X124" s="17"/>
      <c r="Y124" s="16"/>
      <c r="Z124" s="15"/>
      <c r="AA124" s="15"/>
      <c r="AB124" s="17"/>
      <c r="AC124" s="37"/>
      <c r="AD124" s="16"/>
      <c r="AE124" s="16"/>
      <c r="AF124" s="16"/>
      <c r="AG124" s="12"/>
      <c r="AH124" s="15"/>
      <c r="AI124" s="15"/>
      <c r="AJ124" s="15"/>
      <c r="AK124" s="15"/>
      <c r="AL124" s="37"/>
      <c r="AM124" s="13"/>
      <c r="AN124" s="15"/>
      <c r="AO124" s="15"/>
      <c r="AP124" s="16"/>
      <c r="AQ124" s="15"/>
      <c r="AR124" s="19"/>
      <c r="AS124" s="15"/>
      <c r="AT124" s="15"/>
      <c r="AU124" s="16"/>
      <c r="AV124" s="16"/>
      <c r="AW124" s="15"/>
      <c r="AX124" s="15"/>
      <c r="AY124" s="16"/>
      <c r="AZ124" s="16"/>
      <c r="BA124" s="15"/>
      <c r="BB124" s="15"/>
      <c r="BC124" s="16"/>
      <c r="BD124" s="16"/>
      <c r="BE124" s="16"/>
      <c r="BF124" s="16"/>
      <c r="BG124" s="16"/>
      <c r="BH124" s="15"/>
      <c r="BI124" s="15"/>
      <c r="BJ124" s="15"/>
      <c r="BK124" s="15"/>
      <c r="BL124" s="15"/>
      <c r="BM124" s="15"/>
      <c r="BN124" s="15"/>
      <c r="BO124" s="12"/>
      <c r="BP124" s="12"/>
      <c r="BQ124" s="13"/>
      <c r="BR124" s="15"/>
      <c r="BS124" s="15"/>
      <c r="BT124" s="15"/>
      <c r="BU124" s="15"/>
      <c r="BV124" s="15"/>
      <c r="BW124" s="15"/>
      <c r="BX124" s="15"/>
      <c r="BY124" s="15"/>
      <c r="BZ124" s="15"/>
      <c r="CA124" s="15"/>
      <c r="CB124" s="15"/>
      <c r="CC124" s="15"/>
      <c r="CD124" s="15"/>
      <c r="CE124" s="15"/>
    </row>
    <row r="125" spans="1:83" x14ac:dyDescent="0.25">
      <c r="A125" s="6"/>
      <c r="B125" s="5"/>
      <c r="C125" s="10"/>
      <c r="D125" s="24"/>
      <c r="E125" s="24"/>
      <c r="F125" s="8"/>
      <c r="H125" s="9"/>
      <c r="I125" s="9"/>
      <c r="J125" s="9"/>
      <c r="K125" s="9"/>
      <c r="L125" s="9"/>
      <c r="M125" s="9"/>
      <c r="O125" s="9"/>
      <c r="P125" s="9"/>
      <c r="Q125" s="9"/>
      <c r="R125" s="9"/>
      <c r="S125" s="9"/>
      <c r="T125" s="9"/>
      <c r="U125" s="19"/>
      <c r="V125" s="14"/>
      <c r="W125" s="16"/>
      <c r="X125" s="17"/>
      <c r="Y125" s="16"/>
      <c r="Z125" s="15"/>
      <c r="AA125" s="15"/>
      <c r="AB125" s="17"/>
      <c r="AC125" s="37"/>
      <c r="AD125" s="16"/>
      <c r="AE125" s="16"/>
      <c r="AF125" s="16"/>
      <c r="AG125" s="12"/>
      <c r="AH125" s="15"/>
      <c r="AI125" s="15"/>
      <c r="AJ125" s="15"/>
      <c r="AK125" s="15"/>
      <c r="AL125" s="37"/>
      <c r="AM125" s="13"/>
      <c r="AN125" s="15"/>
      <c r="AO125" s="15"/>
      <c r="AP125" s="16"/>
      <c r="AQ125" s="15"/>
      <c r="AR125" s="19"/>
      <c r="AS125" s="15"/>
      <c r="AT125" s="15"/>
      <c r="AU125" s="16"/>
      <c r="AV125" s="16"/>
      <c r="AW125" s="15"/>
      <c r="AX125" s="15"/>
      <c r="AY125" s="16"/>
      <c r="AZ125" s="16"/>
      <c r="BA125" s="15"/>
      <c r="BB125" s="15"/>
      <c r="BC125" s="16"/>
      <c r="BD125" s="16"/>
      <c r="BE125" s="16"/>
      <c r="BF125" s="16"/>
      <c r="BG125" s="16"/>
      <c r="BH125" s="15"/>
      <c r="BI125" s="15"/>
      <c r="BJ125" s="15"/>
      <c r="BK125" s="15"/>
      <c r="BL125" s="15"/>
      <c r="BM125" s="15"/>
      <c r="BN125" s="15"/>
      <c r="BO125" s="12"/>
      <c r="BP125" s="12"/>
      <c r="BQ125" s="13"/>
      <c r="BR125" s="15"/>
      <c r="BS125" s="15"/>
      <c r="BT125" s="15"/>
      <c r="BU125" s="15"/>
      <c r="BV125" s="15"/>
      <c r="BW125" s="15"/>
      <c r="BX125" s="15"/>
      <c r="BY125" s="15"/>
      <c r="BZ125" s="15"/>
      <c r="CA125" s="15"/>
      <c r="CB125" s="15"/>
      <c r="CC125" s="15"/>
      <c r="CD125" s="15"/>
      <c r="CE125" s="15"/>
    </row>
    <row r="126" spans="1:83" x14ac:dyDescent="0.25">
      <c r="A126" s="6"/>
      <c r="B126" s="5"/>
      <c r="C126" s="10"/>
      <c r="D126" s="24"/>
      <c r="E126" s="24"/>
      <c r="F126" s="8"/>
      <c r="H126" s="9"/>
      <c r="I126" s="9"/>
      <c r="J126" s="9"/>
      <c r="K126" s="9"/>
      <c r="L126" s="9"/>
      <c r="M126" s="9"/>
      <c r="O126" s="9"/>
      <c r="P126" s="9"/>
      <c r="Q126" s="9"/>
      <c r="R126" s="9"/>
      <c r="S126" s="9"/>
      <c r="T126" s="9"/>
      <c r="U126" s="19"/>
      <c r="V126" s="14"/>
      <c r="W126" s="16"/>
      <c r="X126" s="17"/>
      <c r="Y126" s="16"/>
      <c r="Z126" s="15"/>
      <c r="AA126" s="15"/>
      <c r="AB126" s="17"/>
      <c r="AC126" s="37"/>
      <c r="AD126" s="16"/>
      <c r="AE126" s="16"/>
      <c r="AF126" s="16"/>
      <c r="AG126" s="12"/>
      <c r="AH126" s="15"/>
      <c r="AI126" s="15"/>
      <c r="AJ126" s="15"/>
      <c r="AK126" s="15"/>
      <c r="AL126" s="37"/>
      <c r="AM126" s="13"/>
      <c r="AN126" s="15"/>
      <c r="AO126" s="15"/>
      <c r="AP126" s="16"/>
      <c r="AQ126" s="15"/>
      <c r="AR126" s="19"/>
      <c r="AS126" s="15"/>
      <c r="AT126" s="15"/>
      <c r="AU126" s="16"/>
      <c r="AV126" s="16"/>
      <c r="AW126" s="15"/>
      <c r="AX126" s="15"/>
      <c r="AY126" s="16"/>
      <c r="AZ126" s="16"/>
      <c r="BA126" s="15"/>
      <c r="BB126" s="15"/>
      <c r="BC126" s="16"/>
      <c r="BD126" s="16"/>
      <c r="BE126" s="16"/>
      <c r="BF126" s="16"/>
      <c r="BG126" s="16"/>
      <c r="BH126" s="15"/>
      <c r="BI126" s="15"/>
      <c r="BJ126" s="15"/>
      <c r="BK126" s="15"/>
      <c r="BL126" s="15"/>
      <c r="BM126" s="15"/>
      <c r="BN126" s="15"/>
      <c r="BO126" s="12"/>
      <c r="BP126" s="12"/>
      <c r="BQ126" s="13"/>
      <c r="BR126" s="15"/>
      <c r="BS126" s="15"/>
      <c r="BT126" s="15"/>
      <c r="BU126" s="15"/>
      <c r="BV126" s="15"/>
      <c r="BW126" s="15"/>
      <c r="BX126" s="15"/>
      <c r="BY126" s="15"/>
      <c r="BZ126" s="15"/>
      <c r="CA126" s="15"/>
      <c r="CB126" s="15"/>
      <c r="CC126" s="15"/>
      <c r="CD126" s="15"/>
      <c r="CE126" s="15"/>
    </row>
    <row r="127" spans="1:83" x14ac:dyDescent="0.25">
      <c r="A127" s="6"/>
      <c r="B127" s="5"/>
      <c r="C127" s="10"/>
      <c r="D127" s="24"/>
      <c r="E127" s="24"/>
      <c r="F127" s="8"/>
      <c r="H127" s="9"/>
      <c r="I127" s="9"/>
      <c r="J127" s="9"/>
      <c r="K127" s="9"/>
      <c r="L127" s="9"/>
      <c r="M127" s="9"/>
      <c r="O127" s="9"/>
      <c r="P127" s="9"/>
      <c r="Q127" s="9"/>
      <c r="R127" s="9"/>
      <c r="S127" s="9"/>
      <c r="T127" s="9"/>
      <c r="U127" s="19"/>
      <c r="V127" s="14"/>
      <c r="W127" s="16"/>
      <c r="X127" s="17"/>
      <c r="Y127" s="16"/>
      <c r="Z127" s="15"/>
      <c r="AA127" s="15"/>
      <c r="AB127" s="17"/>
      <c r="AC127" s="37"/>
      <c r="AD127" s="16"/>
      <c r="AE127" s="16"/>
      <c r="AF127" s="16"/>
      <c r="AG127" s="12"/>
      <c r="AH127" s="15"/>
      <c r="AI127" s="15"/>
      <c r="AJ127" s="15"/>
      <c r="AK127" s="15"/>
      <c r="AL127" s="37"/>
      <c r="AM127" s="13"/>
      <c r="AN127" s="15"/>
      <c r="AO127" s="15"/>
      <c r="AP127" s="16"/>
      <c r="AQ127" s="15"/>
      <c r="AR127" s="19"/>
      <c r="AS127" s="15"/>
      <c r="AT127" s="15"/>
      <c r="AU127" s="16"/>
      <c r="AV127" s="16"/>
      <c r="AW127" s="15"/>
      <c r="AX127" s="15"/>
      <c r="AY127" s="16"/>
      <c r="AZ127" s="16"/>
      <c r="BA127" s="15"/>
      <c r="BB127" s="15"/>
      <c r="BC127" s="16"/>
      <c r="BD127" s="16"/>
      <c r="BE127" s="16"/>
      <c r="BF127" s="16"/>
      <c r="BG127" s="16"/>
      <c r="BH127" s="15"/>
      <c r="BI127" s="15"/>
      <c r="BJ127" s="15"/>
      <c r="BK127" s="15"/>
      <c r="BL127" s="15"/>
      <c r="BM127" s="15"/>
      <c r="BN127" s="15"/>
      <c r="BO127" s="12"/>
      <c r="BP127" s="12"/>
      <c r="BQ127" s="13"/>
      <c r="BR127" s="15"/>
      <c r="BS127" s="15"/>
      <c r="BT127" s="15"/>
      <c r="BU127" s="15"/>
      <c r="BV127" s="15"/>
      <c r="BW127" s="15"/>
      <c r="BX127" s="15"/>
      <c r="BY127" s="15"/>
      <c r="BZ127" s="15"/>
      <c r="CA127" s="15"/>
      <c r="CB127" s="15"/>
      <c r="CC127" s="15"/>
      <c r="CD127" s="15"/>
      <c r="CE127" s="15"/>
    </row>
    <row r="128" spans="1:83" x14ac:dyDescent="0.25">
      <c r="A128" s="6"/>
      <c r="B128" s="5"/>
      <c r="C128" s="5"/>
      <c r="D128" s="24"/>
      <c r="E128" s="24"/>
      <c r="F128" s="8"/>
      <c r="H128" s="9"/>
      <c r="I128" s="9"/>
      <c r="J128" s="9"/>
      <c r="K128" s="9"/>
      <c r="L128" s="9"/>
      <c r="M128" s="9"/>
      <c r="O128" s="9"/>
      <c r="P128" s="9"/>
      <c r="Q128" s="9"/>
      <c r="R128" s="9"/>
      <c r="S128" s="9"/>
      <c r="T128" s="9"/>
      <c r="U128" s="19"/>
      <c r="V128" s="14"/>
      <c r="W128" s="16"/>
      <c r="X128" s="17"/>
      <c r="Y128" s="16"/>
      <c r="Z128" s="15"/>
      <c r="AA128" s="15"/>
      <c r="AB128" s="17"/>
      <c r="AC128" s="37"/>
      <c r="AD128" s="16"/>
      <c r="AE128" s="16"/>
      <c r="AF128" s="16"/>
      <c r="AG128" s="12"/>
      <c r="AH128" s="15"/>
      <c r="AI128" s="15"/>
      <c r="AJ128" s="15"/>
      <c r="AK128" s="15"/>
      <c r="AL128" s="37"/>
      <c r="AM128" s="13"/>
      <c r="AN128" s="15"/>
      <c r="AO128" s="15"/>
      <c r="AP128" s="16"/>
      <c r="AQ128" s="15"/>
      <c r="AR128" s="19"/>
      <c r="AS128" s="15"/>
      <c r="AT128" s="15"/>
      <c r="AU128" s="16"/>
      <c r="AV128" s="16"/>
      <c r="AW128" s="15"/>
      <c r="AX128" s="15"/>
      <c r="AY128" s="16"/>
      <c r="AZ128" s="16"/>
      <c r="BA128" s="15"/>
      <c r="BB128" s="15"/>
      <c r="BC128" s="16"/>
      <c r="BD128" s="16"/>
      <c r="BE128" s="16"/>
      <c r="BF128" s="16"/>
      <c r="BG128" s="16"/>
      <c r="BH128" s="15"/>
      <c r="BI128" s="15"/>
      <c r="BJ128" s="15"/>
      <c r="BK128" s="15"/>
      <c r="BL128" s="15"/>
      <c r="BM128" s="15"/>
      <c r="BN128" s="15"/>
      <c r="BO128" s="12"/>
      <c r="BP128" s="12"/>
      <c r="BQ128" s="13"/>
      <c r="BR128" s="15"/>
      <c r="BS128" s="15"/>
      <c r="BT128" s="15"/>
      <c r="BU128" s="15"/>
      <c r="BV128" s="15"/>
      <c r="BW128" s="15"/>
      <c r="BX128" s="15"/>
      <c r="BY128" s="15"/>
      <c r="BZ128" s="15"/>
      <c r="CA128" s="15"/>
      <c r="CB128" s="15"/>
      <c r="CC128" s="15"/>
      <c r="CD128" s="15"/>
      <c r="CE128" s="15"/>
    </row>
    <row r="129" spans="1:83" x14ac:dyDescent="0.25">
      <c r="A129" s="6"/>
      <c r="B129" s="5"/>
      <c r="C129" s="10"/>
      <c r="D129" s="24"/>
      <c r="E129" s="24"/>
      <c r="F129" s="8"/>
      <c r="H129" s="9"/>
      <c r="I129" s="9"/>
      <c r="J129" s="9"/>
      <c r="K129" s="9"/>
      <c r="L129" s="9"/>
      <c r="M129" s="9"/>
      <c r="O129" s="9"/>
      <c r="P129" s="9"/>
      <c r="Q129" s="9"/>
      <c r="R129" s="9"/>
      <c r="S129" s="9"/>
      <c r="T129" s="9"/>
      <c r="U129" s="19"/>
      <c r="V129" s="14"/>
      <c r="W129" s="16"/>
      <c r="X129" s="17"/>
      <c r="Y129" s="16"/>
      <c r="Z129" s="15"/>
      <c r="AA129" s="15"/>
      <c r="AB129" s="17"/>
      <c r="AC129" s="37"/>
      <c r="AD129" s="16"/>
      <c r="AE129" s="16"/>
      <c r="AF129" s="16"/>
      <c r="AG129" s="12"/>
      <c r="AH129" s="15"/>
      <c r="AI129" s="15"/>
      <c r="AJ129" s="15"/>
      <c r="AK129" s="15"/>
      <c r="AL129" s="37"/>
      <c r="AM129" s="13"/>
      <c r="AN129" s="15"/>
      <c r="AO129" s="15"/>
      <c r="AP129" s="16"/>
      <c r="AQ129" s="15"/>
      <c r="AR129" s="19"/>
      <c r="AS129" s="15"/>
      <c r="AT129" s="15"/>
      <c r="AU129" s="16"/>
      <c r="AV129" s="16"/>
      <c r="AW129" s="15"/>
      <c r="AX129" s="15"/>
      <c r="AY129" s="16"/>
      <c r="AZ129" s="16"/>
      <c r="BA129" s="15"/>
      <c r="BB129" s="15"/>
      <c r="BC129" s="16"/>
      <c r="BD129" s="16"/>
      <c r="BE129" s="16"/>
      <c r="BF129" s="16"/>
      <c r="BG129" s="16"/>
      <c r="BH129" s="15"/>
      <c r="BI129" s="15"/>
      <c r="BJ129" s="15"/>
      <c r="BK129" s="15"/>
      <c r="BL129" s="15"/>
      <c r="BM129" s="15"/>
      <c r="BN129" s="15"/>
      <c r="BO129" s="12"/>
      <c r="BP129" s="12"/>
      <c r="BQ129" s="13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</row>
    <row r="130" spans="1:83" x14ac:dyDescent="0.25">
      <c r="A130" s="6"/>
      <c r="B130" s="5"/>
      <c r="C130" s="5"/>
      <c r="D130" s="24"/>
      <c r="E130" s="24"/>
      <c r="F130" s="8"/>
      <c r="H130" s="9"/>
      <c r="I130" s="9"/>
      <c r="J130" s="9"/>
      <c r="K130" s="9"/>
      <c r="L130" s="9"/>
      <c r="M130" s="9"/>
      <c r="O130" s="9"/>
      <c r="P130" s="9"/>
      <c r="Q130" s="9"/>
      <c r="R130" s="9"/>
      <c r="S130" s="9"/>
      <c r="T130" s="9"/>
      <c r="U130" s="19"/>
      <c r="V130" s="14"/>
      <c r="W130" s="16"/>
      <c r="X130" s="17"/>
      <c r="Y130" s="16"/>
      <c r="Z130" s="15"/>
      <c r="AA130" s="15"/>
      <c r="AB130" s="17"/>
      <c r="AC130" s="37"/>
      <c r="AD130" s="16"/>
      <c r="AE130" s="16"/>
      <c r="AF130" s="16"/>
      <c r="AG130" s="12"/>
      <c r="AH130" s="15"/>
      <c r="AI130" s="15"/>
      <c r="AJ130" s="15"/>
      <c r="AK130" s="15"/>
      <c r="AL130" s="37"/>
      <c r="AM130" s="13"/>
      <c r="AN130" s="15"/>
      <c r="AO130" s="15"/>
      <c r="AP130" s="16"/>
      <c r="AQ130" s="15"/>
      <c r="AR130" s="19"/>
      <c r="AS130" s="15"/>
      <c r="AT130" s="15"/>
      <c r="AU130" s="16"/>
      <c r="AV130" s="16"/>
      <c r="AW130" s="15"/>
      <c r="AX130" s="15"/>
      <c r="AY130" s="16"/>
      <c r="AZ130" s="16"/>
      <c r="BA130" s="15"/>
      <c r="BB130" s="15"/>
      <c r="BC130" s="16"/>
      <c r="BD130" s="16"/>
      <c r="BE130" s="16"/>
      <c r="BF130" s="16"/>
      <c r="BG130" s="16"/>
      <c r="BH130" s="15"/>
      <c r="BI130" s="15"/>
      <c r="BJ130" s="15"/>
      <c r="BK130" s="15"/>
      <c r="BL130" s="15"/>
      <c r="BM130" s="15"/>
      <c r="BN130" s="15"/>
      <c r="BO130" s="12"/>
      <c r="BP130" s="12"/>
      <c r="BQ130" s="13"/>
      <c r="BR130" s="15"/>
      <c r="BS130" s="15"/>
      <c r="BT130" s="15"/>
      <c r="BU130" s="15"/>
      <c r="BV130" s="15"/>
      <c r="BW130" s="15"/>
      <c r="BX130" s="15"/>
      <c r="BY130" s="15"/>
      <c r="BZ130" s="15"/>
      <c r="CA130" s="15"/>
      <c r="CB130" s="15"/>
      <c r="CC130" s="15"/>
      <c r="CD130" s="15"/>
      <c r="CE130" s="15"/>
    </row>
    <row r="131" spans="1:83" x14ac:dyDescent="0.25">
      <c r="A131" s="6"/>
      <c r="B131" s="5"/>
      <c r="C131" s="5"/>
      <c r="D131" s="24"/>
      <c r="E131" s="24"/>
      <c r="F131" s="8"/>
      <c r="H131" s="9"/>
      <c r="I131" s="9"/>
      <c r="J131" s="9"/>
      <c r="K131" s="9"/>
      <c r="L131" s="9"/>
      <c r="M131" s="9"/>
      <c r="O131" s="9"/>
      <c r="P131" s="9"/>
      <c r="Q131" s="9"/>
      <c r="R131" s="9"/>
      <c r="S131" s="9"/>
      <c r="T131" s="9"/>
      <c r="U131" s="19"/>
      <c r="V131" s="14"/>
      <c r="W131" s="16"/>
      <c r="X131" s="17"/>
      <c r="Y131" s="16"/>
      <c r="Z131" s="15"/>
      <c r="AA131" s="15"/>
      <c r="AB131" s="17"/>
      <c r="AC131" s="37"/>
      <c r="AD131" s="16"/>
      <c r="AE131" s="16"/>
      <c r="AF131" s="16"/>
      <c r="AG131" s="12"/>
      <c r="AH131" s="15"/>
      <c r="AI131" s="15"/>
      <c r="AJ131" s="15"/>
      <c r="AK131" s="15"/>
      <c r="AL131" s="37"/>
      <c r="AM131" s="13"/>
      <c r="AN131" s="15"/>
      <c r="AO131" s="15"/>
      <c r="AP131" s="16"/>
      <c r="AQ131" s="15"/>
      <c r="AR131" s="19"/>
      <c r="AS131" s="15"/>
      <c r="AT131" s="15"/>
      <c r="AU131" s="16"/>
      <c r="AV131" s="16"/>
      <c r="AW131" s="15"/>
      <c r="AX131" s="15"/>
      <c r="AY131" s="16"/>
      <c r="AZ131" s="16"/>
      <c r="BA131" s="15"/>
      <c r="BB131" s="15"/>
      <c r="BC131" s="16"/>
      <c r="BD131" s="16"/>
      <c r="BE131" s="16"/>
      <c r="BF131" s="16"/>
      <c r="BG131" s="16"/>
      <c r="BH131" s="15"/>
      <c r="BI131" s="15"/>
      <c r="BJ131" s="15"/>
      <c r="BK131" s="15"/>
      <c r="BL131" s="15"/>
      <c r="BM131" s="15"/>
      <c r="BN131" s="15"/>
      <c r="BO131" s="12"/>
      <c r="BP131" s="12"/>
      <c r="BQ131" s="13"/>
      <c r="BR131" s="15"/>
      <c r="BS131" s="15"/>
      <c r="BT131" s="15"/>
      <c r="BU131" s="15"/>
      <c r="BV131" s="15"/>
      <c r="BW131" s="15"/>
      <c r="BX131" s="15"/>
      <c r="BY131" s="15"/>
      <c r="BZ131" s="15"/>
      <c r="CA131" s="15"/>
      <c r="CB131" s="15"/>
      <c r="CC131" s="15"/>
      <c r="CD131" s="15"/>
      <c r="CE131" s="15"/>
    </row>
    <row r="132" spans="1:83" x14ac:dyDescent="0.25">
      <c r="A132" s="6"/>
      <c r="B132" s="5"/>
      <c r="C132" s="5"/>
      <c r="D132" s="24"/>
      <c r="E132" s="24"/>
      <c r="F132" s="8"/>
      <c r="H132" s="9"/>
      <c r="I132" s="9"/>
      <c r="J132" s="9"/>
      <c r="K132" s="9"/>
      <c r="L132" s="9"/>
      <c r="M132" s="9"/>
      <c r="O132" s="9"/>
      <c r="P132" s="9"/>
      <c r="Q132" s="9"/>
      <c r="R132" s="9"/>
      <c r="S132" s="9"/>
      <c r="T132" s="9"/>
      <c r="U132" s="19"/>
      <c r="V132" s="14"/>
      <c r="W132" s="16"/>
      <c r="X132" s="17"/>
      <c r="Y132" s="16"/>
      <c r="Z132" s="15"/>
      <c r="AA132" s="15"/>
      <c r="AB132" s="17"/>
      <c r="AC132" s="37"/>
      <c r="AD132" s="16"/>
      <c r="AE132" s="16"/>
      <c r="AF132" s="16"/>
      <c r="AG132" s="12"/>
      <c r="AH132" s="15"/>
      <c r="AI132" s="15"/>
      <c r="AJ132" s="15"/>
      <c r="AK132" s="15"/>
      <c r="AL132" s="37"/>
      <c r="AM132" s="13"/>
      <c r="AN132" s="15"/>
      <c r="AO132" s="15"/>
      <c r="AP132" s="16"/>
      <c r="AQ132" s="15"/>
      <c r="AR132" s="19"/>
      <c r="AS132" s="15"/>
      <c r="AT132" s="15"/>
      <c r="AU132" s="16"/>
      <c r="AV132" s="16"/>
      <c r="AW132" s="15"/>
      <c r="AX132" s="15"/>
      <c r="AY132" s="16"/>
      <c r="AZ132" s="16"/>
      <c r="BA132" s="15"/>
      <c r="BB132" s="15"/>
      <c r="BC132" s="16"/>
      <c r="BD132" s="16"/>
      <c r="BE132" s="16"/>
      <c r="BF132" s="16"/>
      <c r="BG132" s="16"/>
      <c r="BH132" s="15"/>
      <c r="BI132" s="15"/>
      <c r="BJ132" s="15"/>
      <c r="BK132" s="15"/>
      <c r="BL132" s="15"/>
      <c r="BM132" s="15"/>
      <c r="BN132" s="15"/>
      <c r="BO132" s="12"/>
      <c r="BP132" s="12"/>
      <c r="BQ132" s="13"/>
      <c r="BR132" s="15"/>
      <c r="BS132" s="15"/>
      <c r="BT132" s="15"/>
      <c r="BU132" s="15"/>
      <c r="BV132" s="15"/>
      <c r="BW132" s="15"/>
      <c r="BX132" s="15"/>
      <c r="BY132" s="15"/>
      <c r="BZ132" s="15"/>
      <c r="CA132" s="15"/>
      <c r="CB132" s="15"/>
      <c r="CC132" s="15"/>
      <c r="CD132" s="15"/>
      <c r="CE132" s="15"/>
    </row>
    <row r="133" spans="1:83" x14ac:dyDescent="0.25">
      <c r="A133" s="6"/>
      <c r="B133" s="5"/>
      <c r="C133" s="5"/>
      <c r="D133" s="24"/>
      <c r="E133" s="24"/>
      <c r="F133" s="8"/>
      <c r="H133" s="9"/>
      <c r="I133" s="9"/>
      <c r="J133" s="9"/>
      <c r="K133" s="9"/>
      <c r="L133" s="9"/>
      <c r="M133" s="9"/>
      <c r="O133" s="9"/>
      <c r="P133" s="9"/>
      <c r="Q133" s="9"/>
      <c r="R133" s="9"/>
      <c r="S133" s="9"/>
      <c r="T133" s="9"/>
      <c r="U133" s="19"/>
      <c r="V133" s="14"/>
      <c r="W133" s="16"/>
      <c r="X133" s="17"/>
      <c r="Y133" s="16"/>
      <c r="Z133" s="15"/>
      <c r="AA133" s="15"/>
      <c r="AB133" s="17"/>
      <c r="AC133" s="37"/>
      <c r="AD133" s="16"/>
      <c r="AE133" s="16"/>
      <c r="AF133" s="16"/>
      <c r="AG133" s="12"/>
      <c r="AH133" s="15"/>
      <c r="AI133" s="15"/>
      <c r="AJ133" s="15"/>
      <c r="AK133" s="15"/>
      <c r="AL133" s="37"/>
      <c r="AM133" s="13"/>
      <c r="AN133" s="15"/>
      <c r="AO133" s="15"/>
      <c r="AP133" s="16"/>
      <c r="AQ133" s="15"/>
      <c r="AR133" s="19"/>
      <c r="AS133" s="15"/>
      <c r="AT133" s="15"/>
      <c r="AU133" s="16"/>
      <c r="AV133" s="16"/>
      <c r="AW133" s="15"/>
      <c r="AX133" s="15"/>
      <c r="AY133" s="16"/>
      <c r="AZ133" s="16"/>
      <c r="BA133" s="15"/>
      <c r="BB133" s="15"/>
      <c r="BC133" s="16"/>
      <c r="BD133" s="16"/>
      <c r="BE133" s="16"/>
      <c r="BF133" s="16"/>
      <c r="BG133" s="16"/>
      <c r="BH133" s="15"/>
      <c r="BI133" s="15"/>
      <c r="BJ133" s="15"/>
      <c r="BK133" s="15"/>
      <c r="BL133" s="15"/>
      <c r="BM133" s="15"/>
      <c r="BN133" s="15"/>
      <c r="BO133" s="12"/>
      <c r="BP133" s="12"/>
      <c r="BQ133" s="13"/>
      <c r="BR133" s="15"/>
      <c r="BS133" s="15"/>
      <c r="BT133" s="15"/>
      <c r="BU133" s="15"/>
      <c r="BV133" s="15"/>
      <c r="BW133" s="15"/>
      <c r="BX133" s="15"/>
      <c r="BY133" s="15"/>
      <c r="BZ133" s="15"/>
      <c r="CA133" s="15"/>
      <c r="CB133" s="15"/>
      <c r="CC133" s="15"/>
      <c r="CD133" s="15"/>
      <c r="CE133" s="15"/>
    </row>
    <row r="134" spans="1:83" x14ac:dyDescent="0.25">
      <c r="A134" s="6"/>
      <c r="B134" s="5"/>
      <c r="C134" s="5"/>
      <c r="D134" s="24"/>
      <c r="E134" s="24"/>
      <c r="F134" s="8"/>
      <c r="H134" s="9"/>
      <c r="I134" s="9"/>
      <c r="J134" s="9"/>
      <c r="K134" s="9"/>
      <c r="L134" s="9"/>
      <c r="M134" s="9"/>
      <c r="O134" s="9"/>
      <c r="P134" s="9"/>
      <c r="Q134" s="9"/>
      <c r="R134" s="9"/>
      <c r="S134" s="9"/>
      <c r="T134" s="9"/>
      <c r="U134" s="19"/>
      <c r="V134" s="14"/>
      <c r="W134" s="16"/>
      <c r="X134" s="17"/>
      <c r="Y134" s="16"/>
      <c r="Z134" s="15"/>
      <c r="AA134" s="15"/>
      <c r="AB134" s="17"/>
      <c r="AC134" s="37"/>
      <c r="AD134" s="16"/>
      <c r="AE134" s="16"/>
      <c r="AF134" s="16"/>
      <c r="AG134" s="12"/>
      <c r="AH134" s="15"/>
      <c r="AI134" s="15"/>
      <c r="AJ134" s="15"/>
      <c r="AK134" s="15"/>
      <c r="AL134" s="37"/>
      <c r="AM134" s="13"/>
      <c r="AN134" s="15"/>
      <c r="AO134" s="15"/>
      <c r="AP134" s="16"/>
      <c r="AQ134" s="15"/>
      <c r="AR134" s="19"/>
      <c r="AS134" s="15"/>
      <c r="AT134" s="15"/>
      <c r="AU134" s="16"/>
      <c r="AV134" s="16"/>
      <c r="AW134" s="15"/>
      <c r="AX134" s="15"/>
      <c r="AY134" s="16"/>
      <c r="AZ134" s="16"/>
      <c r="BA134" s="15"/>
      <c r="BB134" s="15"/>
      <c r="BC134" s="16"/>
      <c r="BD134" s="16"/>
      <c r="BE134" s="16"/>
      <c r="BF134" s="16"/>
      <c r="BG134" s="16"/>
      <c r="BH134" s="15"/>
      <c r="BI134" s="15"/>
      <c r="BJ134" s="15"/>
      <c r="BK134" s="15"/>
      <c r="BL134" s="15"/>
      <c r="BM134" s="15"/>
      <c r="BN134" s="15"/>
      <c r="BO134" s="12"/>
      <c r="BP134" s="12"/>
      <c r="BQ134" s="13"/>
      <c r="BR134" s="15"/>
      <c r="BS134" s="15"/>
      <c r="BT134" s="15"/>
      <c r="BU134" s="15"/>
      <c r="BV134" s="15"/>
      <c r="BW134" s="15"/>
      <c r="BX134" s="15"/>
      <c r="BY134" s="15"/>
      <c r="BZ134" s="15"/>
      <c r="CA134" s="15"/>
      <c r="CB134" s="15"/>
      <c r="CC134" s="15"/>
      <c r="CD134" s="15"/>
      <c r="CE134" s="15"/>
    </row>
    <row r="135" spans="1:83" x14ac:dyDescent="0.25">
      <c r="A135" s="6"/>
      <c r="B135" s="5"/>
      <c r="C135" s="5"/>
      <c r="D135" s="24"/>
      <c r="E135" s="24"/>
      <c r="F135" s="8"/>
      <c r="H135" s="9"/>
      <c r="I135" s="9"/>
      <c r="J135" s="9"/>
      <c r="K135" s="9"/>
      <c r="L135" s="9"/>
      <c r="M135" s="9"/>
      <c r="O135" s="9"/>
      <c r="P135" s="9"/>
      <c r="Q135" s="9"/>
      <c r="R135" s="9"/>
      <c r="S135" s="9"/>
      <c r="T135" s="9"/>
      <c r="U135" s="19"/>
      <c r="V135" s="14"/>
      <c r="W135" s="16"/>
      <c r="X135" s="17"/>
      <c r="Y135" s="16"/>
      <c r="Z135" s="15"/>
      <c r="AA135" s="15"/>
      <c r="AB135" s="17"/>
      <c r="AC135" s="37"/>
      <c r="AD135" s="16"/>
      <c r="AE135" s="16"/>
      <c r="AF135" s="16"/>
      <c r="AG135" s="12"/>
      <c r="AH135" s="15"/>
      <c r="AI135" s="15"/>
      <c r="AJ135" s="15"/>
      <c r="AK135" s="15"/>
      <c r="AL135" s="37"/>
      <c r="AM135" s="13"/>
      <c r="AN135" s="15"/>
      <c r="AO135" s="15"/>
      <c r="AP135" s="16"/>
      <c r="AQ135" s="15"/>
      <c r="AR135" s="19"/>
      <c r="AS135" s="15"/>
      <c r="AT135" s="15"/>
      <c r="AU135" s="16"/>
      <c r="AV135" s="16"/>
      <c r="AW135" s="15"/>
      <c r="AX135" s="15"/>
      <c r="AY135" s="16"/>
      <c r="AZ135" s="16"/>
      <c r="BA135" s="15"/>
      <c r="BB135" s="15"/>
      <c r="BC135" s="16"/>
      <c r="BD135" s="16"/>
      <c r="BE135" s="16"/>
      <c r="BF135" s="16"/>
      <c r="BG135" s="16"/>
      <c r="BH135" s="15"/>
      <c r="BI135" s="15"/>
      <c r="BJ135" s="15"/>
      <c r="BK135" s="15"/>
      <c r="BL135" s="15"/>
      <c r="BM135" s="15"/>
      <c r="BN135" s="15"/>
      <c r="BO135" s="12"/>
      <c r="BP135" s="12"/>
      <c r="BQ135" s="13"/>
      <c r="BR135" s="15"/>
      <c r="BS135" s="15"/>
      <c r="BT135" s="15"/>
      <c r="BU135" s="15"/>
      <c r="BV135" s="15"/>
      <c r="BW135" s="15"/>
      <c r="BX135" s="15"/>
      <c r="BY135" s="15"/>
      <c r="BZ135" s="15"/>
      <c r="CA135" s="15"/>
      <c r="CB135" s="15"/>
      <c r="CC135" s="15"/>
      <c r="CD135" s="15"/>
      <c r="CE135" s="15"/>
    </row>
    <row r="136" spans="1:83" x14ac:dyDescent="0.25">
      <c r="A136" s="6"/>
      <c r="B136" s="5"/>
      <c r="C136" s="5"/>
      <c r="D136" s="24"/>
      <c r="E136" s="24"/>
      <c r="F136" s="8"/>
      <c r="H136" s="9"/>
      <c r="I136" s="9"/>
      <c r="J136" s="9"/>
      <c r="K136" s="9"/>
      <c r="L136" s="9"/>
      <c r="M136" s="9"/>
      <c r="O136" s="9"/>
      <c r="P136" s="9"/>
      <c r="Q136" s="9"/>
      <c r="R136" s="9"/>
      <c r="S136" s="9"/>
      <c r="T136" s="9"/>
      <c r="U136" s="19"/>
      <c r="V136" s="14"/>
      <c r="W136" s="16"/>
      <c r="X136" s="17"/>
      <c r="Y136" s="16"/>
      <c r="Z136" s="15"/>
      <c r="AA136" s="15"/>
      <c r="AB136" s="17"/>
      <c r="AC136" s="37"/>
      <c r="AD136" s="16"/>
      <c r="AE136" s="16"/>
      <c r="AF136" s="16"/>
      <c r="AG136" s="12"/>
      <c r="AH136" s="15"/>
      <c r="AI136" s="15"/>
      <c r="AJ136" s="15"/>
      <c r="AK136" s="15"/>
      <c r="AL136" s="37"/>
      <c r="AM136" s="13"/>
      <c r="AN136" s="15"/>
      <c r="AO136" s="15"/>
      <c r="AP136" s="16"/>
      <c r="AQ136" s="15"/>
      <c r="AR136" s="19"/>
      <c r="AS136" s="15"/>
      <c r="AT136" s="15"/>
      <c r="AU136" s="16"/>
      <c r="AV136" s="16"/>
      <c r="AW136" s="15"/>
      <c r="AX136" s="15"/>
      <c r="AY136" s="16"/>
      <c r="AZ136" s="16"/>
      <c r="BA136" s="15"/>
      <c r="BB136" s="15"/>
      <c r="BC136" s="16"/>
      <c r="BD136" s="16"/>
      <c r="BE136" s="16"/>
      <c r="BF136" s="16"/>
      <c r="BG136" s="16"/>
      <c r="BH136" s="15"/>
      <c r="BI136" s="15"/>
      <c r="BJ136" s="15"/>
      <c r="BK136" s="15"/>
      <c r="BL136" s="15"/>
      <c r="BM136" s="15"/>
      <c r="BN136" s="15"/>
      <c r="BO136" s="12"/>
      <c r="BP136" s="12"/>
      <c r="BQ136" s="13"/>
      <c r="BR136" s="15"/>
      <c r="BS136" s="15"/>
      <c r="BT136" s="15"/>
      <c r="BU136" s="15"/>
      <c r="BV136" s="15"/>
      <c r="BW136" s="15"/>
      <c r="BX136" s="15"/>
      <c r="BY136" s="15"/>
      <c r="BZ136" s="15"/>
      <c r="CA136" s="15"/>
      <c r="CB136" s="15"/>
      <c r="CC136" s="15"/>
      <c r="CD136" s="15"/>
      <c r="CE136" s="15"/>
    </row>
    <row r="137" spans="1:83" x14ac:dyDescent="0.25">
      <c r="A137" s="6"/>
      <c r="B137" s="5"/>
      <c r="C137" s="5"/>
      <c r="D137" s="24"/>
      <c r="E137" s="24"/>
      <c r="F137" s="8"/>
      <c r="H137" s="9"/>
      <c r="I137" s="9"/>
      <c r="J137" s="9"/>
      <c r="K137" s="9"/>
      <c r="L137" s="9"/>
      <c r="M137" s="9"/>
      <c r="O137" s="9"/>
      <c r="P137" s="9"/>
      <c r="Q137" s="9"/>
      <c r="R137" s="9"/>
      <c r="S137" s="9"/>
      <c r="T137" s="9"/>
      <c r="U137" s="19"/>
      <c r="V137" s="14"/>
      <c r="W137" s="16"/>
      <c r="X137" s="17"/>
      <c r="Y137" s="16"/>
      <c r="Z137" s="15"/>
      <c r="AA137" s="15"/>
      <c r="AB137" s="17"/>
      <c r="AC137" s="37"/>
      <c r="AD137" s="16"/>
      <c r="AE137" s="16"/>
      <c r="AF137" s="16"/>
      <c r="AG137" s="12"/>
      <c r="AH137" s="15"/>
      <c r="AI137" s="15"/>
      <c r="AJ137" s="15"/>
      <c r="AK137" s="15"/>
      <c r="AL137" s="37"/>
      <c r="AM137" s="13"/>
      <c r="AN137" s="15"/>
      <c r="AO137" s="15"/>
      <c r="AP137" s="16"/>
      <c r="AQ137" s="15"/>
      <c r="AR137" s="19"/>
      <c r="AS137" s="15"/>
      <c r="AT137" s="15"/>
      <c r="AU137" s="16"/>
      <c r="AV137" s="16"/>
      <c r="AW137" s="15"/>
      <c r="AX137" s="15"/>
      <c r="AY137" s="16"/>
      <c r="AZ137" s="16"/>
      <c r="BA137" s="15"/>
      <c r="BB137" s="15"/>
      <c r="BC137" s="16"/>
      <c r="BD137" s="16"/>
      <c r="BE137" s="16"/>
      <c r="BF137" s="16"/>
      <c r="BG137" s="16"/>
      <c r="BH137" s="15"/>
      <c r="BI137" s="15"/>
      <c r="BJ137" s="15"/>
      <c r="BK137" s="15"/>
      <c r="BL137" s="15"/>
      <c r="BM137" s="15"/>
      <c r="BN137" s="15"/>
      <c r="BO137" s="12"/>
      <c r="BP137" s="12"/>
      <c r="BQ137" s="13"/>
      <c r="BR137" s="15"/>
      <c r="BS137" s="15"/>
      <c r="BT137" s="15"/>
      <c r="BU137" s="15"/>
      <c r="BV137" s="15"/>
      <c r="BW137" s="15"/>
      <c r="BX137" s="15"/>
      <c r="BY137" s="15"/>
      <c r="BZ137" s="15"/>
      <c r="CA137" s="15"/>
      <c r="CB137" s="15"/>
      <c r="CC137" s="15"/>
      <c r="CD137" s="15"/>
      <c r="CE137" s="15"/>
    </row>
    <row r="138" spans="1:83" x14ac:dyDescent="0.25">
      <c r="A138" s="6"/>
      <c r="B138" s="5"/>
      <c r="C138" s="5"/>
      <c r="D138" s="24"/>
      <c r="E138" s="24"/>
      <c r="F138" s="8"/>
      <c r="H138" s="9"/>
      <c r="I138" s="9"/>
      <c r="J138" s="9"/>
      <c r="K138" s="9"/>
      <c r="L138" s="9"/>
      <c r="M138" s="9"/>
      <c r="O138" s="9"/>
      <c r="P138" s="9"/>
      <c r="Q138" s="9"/>
      <c r="R138" s="9"/>
      <c r="S138" s="9"/>
      <c r="T138" s="9"/>
      <c r="U138" s="19"/>
      <c r="V138" s="14"/>
      <c r="W138" s="16"/>
      <c r="X138" s="17"/>
      <c r="Y138" s="16"/>
      <c r="Z138" s="15"/>
      <c r="AA138" s="15"/>
      <c r="AB138" s="17"/>
      <c r="AC138" s="37"/>
      <c r="AD138" s="16"/>
      <c r="AE138" s="16"/>
      <c r="AF138" s="16"/>
      <c r="AG138" s="12"/>
      <c r="AH138" s="15"/>
      <c r="AI138" s="15"/>
      <c r="AJ138" s="15"/>
      <c r="AK138" s="15"/>
      <c r="AL138" s="37"/>
      <c r="AM138" s="13"/>
      <c r="AN138" s="15"/>
      <c r="AO138" s="15"/>
      <c r="AP138" s="16"/>
      <c r="AQ138" s="15"/>
      <c r="AR138" s="19"/>
      <c r="AS138" s="15"/>
      <c r="AT138" s="15"/>
      <c r="AU138" s="16"/>
      <c r="AV138" s="16"/>
      <c r="AW138" s="15"/>
      <c r="AX138" s="15"/>
      <c r="AY138" s="16"/>
      <c r="AZ138" s="16"/>
      <c r="BA138" s="15"/>
      <c r="BB138" s="15"/>
      <c r="BC138" s="16"/>
      <c r="BD138" s="16"/>
      <c r="BE138" s="16"/>
      <c r="BF138" s="16"/>
      <c r="BG138" s="16"/>
      <c r="BH138" s="15"/>
      <c r="BI138" s="15"/>
      <c r="BJ138" s="15"/>
      <c r="BK138" s="15"/>
      <c r="BL138" s="15"/>
      <c r="BM138" s="15"/>
      <c r="BN138" s="15"/>
      <c r="BO138" s="12"/>
      <c r="BP138" s="12"/>
      <c r="BQ138" s="13"/>
      <c r="BR138" s="15"/>
      <c r="BS138" s="15"/>
      <c r="BT138" s="15"/>
      <c r="BU138" s="15"/>
      <c r="BV138" s="15"/>
      <c r="BW138" s="15"/>
      <c r="BX138" s="15"/>
      <c r="BY138" s="15"/>
      <c r="BZ138" s="15"/>
      <c r="CA138" s="15"/>
      <c r="CB138" s="15"/>
      <c r="CC138" s="15"/>
      <c r="CD138" s="15"/>
      <c r="CE138" s="15"/>
    </row>
    <row r="139" spans="1:83" x14ac:dyDescent="0.25">
      <c r="A139" s="6"/>
      <c r="B139" s="5"/>
      <c r="C139" s="5"/>
      <c r="D139" s="24"/>
      <c r="E139" s="24"/>
      <c r="F139" s="8"/>
      <c r="H139" s="9"/>
      <c r="I139" s="9"/>
      <c r="J139" s="9"/>
      <c r="K139" s="9"/>
      <c r="L139" s="9"/>
      <c r="M139" s="9"/>
      <c r="O139" s="9"/>
      <c r="P139" s="9"/>
      <c r="Q139" s="9"/>
      <c r="R139" s="9"/>
      <c r="S139" s="9"/>
      <c r="T139" s="9"/>
      <c r="U139" s="19"/>
      <c r="V139" s="14"/>
      <c r="W139" s="16"/>
      <c r="X139" s="17"/>
      <c r="Y139" s="16"/>
      <c r="Z139" s="15"/>
      <c r="AA139" s="15"/>
      <c r="AB139" s="17"/>
      <c r="AC139" s="37"/>
      <c r="AD139" s="16"/>
      <c r="AE139" s="16"/>
      <c r="AF139" s="16"/>
      <c r="AG139" s="12"/>
      <c r="AH139" s="15"/>
      <c r="AI139" s="15"/>
      <c r="AJ139" s="15"/>
      <c r="AK139" s="15"/>
      <c r="AL139" s="37"/>
      <c r="AM139" s="13"/>
      <c r="AN139" s="15"/>
      <c r="AO139" s="15"/>
      <c r="AP139" s="16"/>
      <c r="AQ139" s="15"/>
      <c r="AR139" s="19"/>
      <c r="AS139" s="15"/>
      <c r="AT139" s="15"/>
      <c r="AU139" s="16"/>
      <c r="AV139" s="16"/>
      <c r="AW139" s="15"/>
      <c r="AX139" s="15"/>
      <c r="AY139" s="16"/>
      <c r="AZ139" s="16"/>
      <c r="BA139" s="15"/>
      <c r="BB139" s="15"/>
      <c r="BC139" s="16"/>
      <c r="BD139" s="16"/>
      <c r="BE139" s="16"/>
      <c r="BF139" s="16"/>
      <c r="BG139" s="16"/>
      <c r="BH139" s="15"/>
      <c r="BI139" s="15"/>
      <c r="BJ139" s="15"/>
      <c r="BK139" s="15"/>
      <c r="BL139" s="15"/>
      <c r="BM139" s="15"/>
      <c r="BN139" s="15"/>
      <c r="BO139" s="12"/>
      <c r="BP139" s="12"/>
      <c r="BQ139" s="13"/>
      <c r="BR139" s="15"/>
      <c r="BS139" s="15"/>
      <c r="BT139" s="15"/>
      <c r="BU139" s="15"/>
      <c r="BV139" s="15"/>
      <c r="BW139" s="15"/>
      <c r="BX139" s="15"/>
      <c r="BY139" s="15"/>
      <c r="BZ139" s="15"/>
      <c r="CA139" s="15"/>
      <c r="CB139" s="15"/>
      <c r="CC139" s="15"/>
      <c r="CD139" s="15"/>
      <c r="CE139" s="15"/>
    </row>
    <row r="140" spans="1:83" x14ac:dyDescent="0.25">
      <c r="A140" s="6"/>
      <c r="B140" s="5"/>
      <c r="C140" s="5"/>
      <c r="D140" s="24"/>
      <c r="E140" s="24"/>
      <c r="F140" s="8"/>
      <c r="H140" s="9"/>
      <c r="I140" s="9"/>
      <c r="J140" s="9"/>
      <c r="K140" s="9"/>
      <c r="L140" s="9"/>
      <c r="M140" s="9"/>
      <c r="O140" s="9"/>
      <c r="P140" s="9"/>
      <c r="Q140" s="9"/>
      <c r="R140" s="9"/>
      <c r="S140" s="9"/>
      <c r="T140" s="9"/>
      <c r="U140" s="19"/>
      <c r="V140" s="14"/>
      <c r="W140" s="16"/>
      <c r="X140" s="17"/>
      <c r="Y140" s="16"/>
      <c r="Z140" s="15"/>
      <c r="AA140" s="15"/>
      <c r="AB140" s="17"/>
      <c r="AC140" s="37"/>
      <c r="AD140" s="16"/>
      <c r="AE140" s="16"/>
      <c r="AF140" s="16"/>
      <c r="AG140" s="12"/>
      <c r="AH140" s="15"/>
      <c r="AI140" s="15"/>
      <c r="AJ140" s="15"/>
      <c r="AK140" s="15"/>
      <c r="AL140" s="37"/>
      <c r="AM140" s="13"/>
      <c r="AN140" s="15"/>
      <c r="AO140" s="15"/>
      <c r="AP140" s="16"/>
      <c r="AQ140" s="15"/>
      <c r="AR140" s="19"/>
      <c r="AS140" s="15"/>
      <c r="AT140" s="15"/>
      <c r="AU140" s="16"/>
      <c r="AV140" s="16"/>
      <c r="AW140" s="15"/>
      <c r="AX140" s="15"/>
      <c r="AY140" s="16"/>
      <c r="AZ140" s="16"/>
      <c r="BA140" s="15"/>
      <c r="BB140" s="15"/>
      <c r="BC140" s="16"/>
      <c r="BD140" s="16"/>
      <c r="BE140" s="16"/>
      <c r="BF140" s="16"/>
      <c r="BG140" s="16"/>
      <c r="BH140" s="15"/>
      <c r="BI140" s="15"/>
      <c r="BJ140" s="15"/>
      <c r="BK140" s="15"/>
      <c r="BL140" s="15"/>
      <c r="BM140" s="15"/>
      <c r="BN140" s="15"/>
      <c r="BO140" s="12"/>
      <c r="BP140" s="12"/>
      <c r="BQ140" s="13"/>
      <c r="BR140" s="15"/>
      <c r="BS140" s="15"/>
      <c r="BT140" s="15"/>
      <c r="BU140" s="15"/>
      <c r="BV140" s="15"/>
      <c r="BW140" s="15"/>
      <c r="BX140" s="15"/>
      <c r="BY140" s="15"/>
      <c r="BZ140" s="15"/>
      <c r="CA140" s="15"/>
      <c r="CB140" s="15"/>
      <c r="CC140" s="15"/>
      <c r="CD140" s="15"/>
      <c r="CE140" s="15"/>
    </row>
    <row r="141" spans="1:83" x14ac:dyDescent="0.25">
      <c r="A141" s="6"/>
      <c r="B141" s="5"/>
      <c r="C141" s="5"/>
      <c r="D141" s="24"/>
      <c r="E141" s="24"/>
      <c r="F141" s="8"/>
      <c r="H141" s="9"/>
      <c r="I141" s="9"/>
      <c r="J141" s="9"/>
      <c r="K141" s="9"/>
      <c r="L141" s="9"/>
      <c r="M141" s="9"/>
      <c r="O141" s="9"/>
      <c r="P141" s="9"/>
      <c r="Q141" s="9"/>
      <c r="R141" s="9"/>
      <c r="S141" s="9"/>
      <c r="T141" s="9"/>
      <c r="U141" s="19"/>
      <c r="V141" s="14"/>
      <c r="W141" s="16"/>
      <c r="X141" s="17"/>
      <c r="Y141" s="16"/>
      <c r="Z141" s="15"/>
      <c r="AA141" s="15"/>
      <c r="AB141" s="17"/>
      <c r="AC141" s="37"/>
      <c r="AD141" s="16"/>
      <c r="AE141" s="16"/>
      <c r="AF141" s="16"/>
      <c r="AG141" s="12"/>
      <c r="AH141" s="15"/>
      <c r="AI141" s="15"/>
      <c r="AJ141" s="15"/>
      <c r="AK141" s="15"/>
      <c r="AL141" s="37"/>
      <c r="AM141" s="13"/>
      <c r="AN141" s="15"/>
      <c r="AO141" s="15"/>
      <c r="AP141" s="16"/>
      <c r="AQ141" s="15"/>
      <c r="AR141" s="19"/>
      <c r="AS141" s="15"/>
      <c r="AT141" s="15"/>
      <c r="AU141" s="16"/>
      <c r="AV141" s="16"/>
      <c r="AW141" s="15"/>
      <c r="AX141" s="15"/>
      <c r="AY141" s="16"/>
      <c r="AZ141" s="16"/>
      <c r="BA141" s="15"/>
      <c r="BB141" s="15"/>
      <c r="BC141" s="16"/>
      <c r="BD141" s="16"/>
      <c r="BE141" s="16"/>
      <c r="BF141" s="16"/>
      <c r="BG141" s="16"/>
      <c r="BH141" s="15"/>
      <c r="BI141" s="15"/>
      <c r="BJ141" s="15"/>
      <c r="BK141" s="15"/>
      <c r="BL141" s="15"/>
      <c r="BM141" s="15"/>
      <c r="BN141" s="15"/>
      <c r="BO141" s="12"/>
      <c r="BP141" s="12"/>
      <c r="BQ141" s="13"/>
      <c r="BR141" s="15"/>
      <c r="BS141" s="15"/>
      <c r="BT141" s="15"/>
      <c r="BU141" s="15"/>
      <c r="BV141" s="15"/>
      <c r="BW141" s="15"/>
      <c r="BX141" s="15"/>
      <c r="BY141" s="15"/>
      <c r="BZ141" s="15"/>
      <c r="CA141" s="15"/>
      <c r="CB141" s="15"/>
      <c r="CC141" s="15"/>
      <c r="CD141" s="15"/>
      <c r="CE141" s="15"/>
    </row>
    <row r="142" spans="1:83" x14ac:dyDescent="0.25">
      <c r="A142" s="6"/>
      <c r="B142" s="5"/>
      <c r="C142" s="5"/>
      <c r="D142" s="24"/>
      <c r="E142" s="24"/>
      <c r="F142" s="8"/>
      <c r="H142" s="9"/>
      <c r="I142" s="9"/>
      <c r="J142" s="9"/>
      <c r="K142" s="9"/>
      <c r="L142" s="9"/>
      <c r="M142" s="9"/>
      <c r="O142" s="9"/>
      <c r="P142" s="9"/>
      <c r="Q142" s="9"/>
      <c r="R142" s="9"/>
      <c r="S142" s="9"/>
      <c r="T142" s="9"/>
      <c r="U142" s="19"/>
      <c r="V142" s="14"/>
      <c r="W142" s="16"/>
      <c r="X142" s="17"/>
      <c r="Y142" s="16"/>
      <c r="Z142" s="15"/>
      <c r="AA142" s="15"/>
      <c r="AB142" s="17"/>
      <c r="AC142" s="37"/>
      <c r="AD142" s="16"/>
      <c r="AE142" s="16"/>
      <c r="AF142" s="16"/>
      <c r="AG142" s="12"/>
      <c r="AH142" s="15"/>
      <c r="AI142" s="15"/>
      <c r="AJ142" s="15"/>
      <c r="AK142" s="15"/>
      <c r="AL142" s="37"/>
      <c r="AM142" s="13"/>
      <c r="AN142" s="15"/>
      <c r="AO142" s="15"/>
      <c r="AP142" s="16"/>
      <c r="AQ142" s="15"/>
      <c r="AR142" s="19"/>
      <c r="AS142" s="15"/>
      <c r="AT142" s="15"/>
      <c r="AU142" s="16"/>
      <c r="AV142" s="16"/>
      <c r="AW142" s="15"/>
      <c r="AX142" s="15"/>
      <c r="AY142" s="16"/>
      <c r="AZ142" s="16"/>
      <c r="BA142" s="15"/>
      <c r="BB142" s="15"/>
      <c r="BC142" s="16"/>
      <c r="BD142" s="16"/>
      <c r="BE142" s="16"/>
      <c r="BF142" s="16"/>
      <c r="BG142" s="16"/>
      <c r="BH142" s="15"/>
      <c r="BI142" s="15"/>
      <c r="BJ142" s="15"/>
      <c r="BK142" s="15"/>
      <c r="BL142" s="15"/>
      <c r="BM142" s="15"/>
      <c r="BN142" s="15"/>
      <c r="BO142" s="12"/>
      <c r="BP142" s="12"/>
      <c r="BQ142" s="13"/>
      <c r="BR142" s="15"/>
      <c r="BS142" s="15"/>
      <c r="BT142" s="15"/>
      <c r="BU142" s="15"/>
      <c r="BV142" s="15"/>
      <c r="BW142" s="15"/>
      <c r="BX142" s="15"/>
      <c r="BY142" s="15"/>
      <c r="BZ142" s="15"/>
      <c r="CA142" s="15"/>
      <c r="CB142" s="15"/>
      <c r="CC142" s="15"/>
      <c r="CD142" s="15"/>
      <c r="CE142" s="15"/>
    </row>
    <row r="143" spans="1:83" x14ac:dyDescent="0.25">
      <c r="A143" s="6"/>
      <c r="B143" s="5"/>
      <c r="C143" s="5"/>
      <c r="D143" s="24"/>
      <c r="E143" s="24"/>
      <c r="F143" s="8"/>
      <c r="H143" s="9"/>
      <c r="I143" s="9"/>
      <c r="J143" s="9"/>
      <c r="K143" s="9"/>
      <c r="L143" s="9"/>
      <c r="M143" s="9"/>
      <c r="O143" s="9"/>
      <c r="P143" s="9"/>
      <c r="Q143" s="9"/>
      <c r="R143" s="9"/>
      <c r="S143" s="9"/>
      <c r="T143" s="9"/>
      <c r="U143" s="19"/>
      <c r="V143" s="14"/>
      <c r="W143" s="16"/>
      <c r="X143" s="17"/>
      <c r="Y143" s="16"/>
      <c r="Z143" s="15"/>
      <c r="AA143" s="15"/>
      <c r="AB143" s="17"/>
      <c r="AC143" s="37"/>
      <c r="AD143" s="16"/>
      <c r="AE143" s="16"/>
      <c r="AF143" s="16"/>
      <c r="AG143" s="12"/>
      <c r="AH143" s="15"/>
      <c r="AI143" s="15"/>
      <c r="AJ143" s="15"/>
      <c r="AK143" s="15"/>
      <c r="AL143" s="37"/>
      <c r="AM143" s="13"/>
      <c r="AN143" s="15"/>
      <c r="AO143" s="15"/>
      <c r="AP143" s="16"/>
      <c r="AQ143" s="15"/>
      <c r="AR143" s="19"/>
      <c r="AS143" s="15"/>
      <c r="AT143" s="15"/>
      <c r="AU143" s="16"/>
      <c r="AV143" s="16"/>
      <c r="AW143" s="15"/>
      <c r="AX143" s="15"/>
      <c r="AY143" s="16"/>
      <c r="AZ143" s="16"/>
      <c r="BA143" s="15"/>
      <c r="BB143" s="15"/>
      <c r="BC143" s="16"/>
      <c r="BD143" s="16"/>
      <c r="BE143" s="16"/>
      <c r="BF143" s="16"/>
      <c r="BG143" s="16"/>
      <c r="BH143" s="15"/>
      <c r="BI143" s="15"/>
      <c r="BJ143" s="15"/>
      <c r="BK143" s="15"/>
      <c r="BL143" s="15"/>
      <c r="BM143" s="15"/>
      <c r="BN143" s="15"/>
      <c r="BO143" s="12"/>
      <c r="BP143" s="12"/>
      <c r="BQ143" s="13"/>
      <c r="BR143" s="15"/>
      <c r="BS143" s="15"/>
      <c r="BT143" s="15"/>
      <c r="BU143" s="15"/>
      <c r="BV143" s="15"/>
      <c r="BW143" s="15"/>
      <c r="BX143" s="15"/>
      <c r="BY143" s="15"/>
      <c r="BZ143" s="15"/>
      <c r="CA143" s="15"/>
      <c r="CB143" s="15"/>
      <c r="CC143" s="15"/>
      <c r="CD143" s="15"/>
      <c r="CE143" s="15"/>
    </row>
    <row r="144" spans="1:83" x14ac:dyDescent="0.25">
      <c r="A144" s="6"/>
      <c r="B144" s="5"/>
      <c r="C144" s="5"/>
      <c r="D144" s="24"/>
      <c r="E144" s="24"/>
      <c r="F144" s="8"/>
      <c r="H144" s="9"/>
      <c r="I144" s="9"/>
      <c r="J144" s="9"/>
      <c r="K144" s="9"/>
      <c r="L144" s="9"/>
      <c r="M144" s="9"/>
      <c r="O144" s="9"/>
      <c r="P144" s="9"/>
      <c r="Q144" s="9"/>
      <c r="R144" s="9"/>
      <c r="S144" s="9"/>
      <c r="T144" s="9"/>
      <c r="U144" s="19"/>
      <c r="V144" s="14"/>
      <c r="W144" s="16"/>
      <c r="X144" s="17"/>
      <c r="Y144" s="16"/>
      <c r="Z144" s="15"/>
      <c r="AA144" s="15"/>
      <c r="AB144" s="17"/>
      <c r="AC144" s="37"/>
      <c r="AD144" s="16"/>
      <c r="AE144" s="16"/>
      <c r="AF144" s="16"/>
      <c r="AG144" s="12"/>
      <c r="AH144" s="15"/>
      <c r="AI144" s="15"/>
      <c r="AJ144" s="15"/>
      <c r="AK144" s="15"/>
      <c r="AL144" s="37"/>
      <c r="AM144" s="13"/>
      <c r="AN144" s="15"/>
      <c r="AO144" s="15"/>
      <c r="AP144" s="16"/>
      <c r="AQ144" s="15"/>
      <c r="AR144" s="19"/>
      <c r="AS144" s="15"/>
      <c r="AT144" s="15"/>
      <c r="AU144" s="16"/>
      <c r="AV144" s="16"/>
      <c r="AW144" s="15"/>
      <c r="AX144" s="15"/>
      <c r="AY144" s="16"/>
      <c r="AZ144" s="16"/>
      <c r="BA144" s="15"/>
      <c r="BB144" s="15"/>
      <c r="BC144" s="16"/>
      <c r="BD144" s="16"/>
      <c r="BE144" s="16"/>
      <c r="BF144" s="16"/>
      <c r="BG144" s="16"/>
      <c r="BH144" s="15"/>
      <c r="BI144" s="15"/>
      <c r="BJ144" s="15"/>
      <c r="BK144" s="15"/>
      <c r="BL144" s="15"/>
      <c r="BM144" s="15"/>
      <c r="BN144" s="15"/>
      <c r="BO144" s="12"/>
      <c r="BP144" s="12"/>
      <c r="BQ144" s="13"/>
      <c r="BR144" s="15"/>
      <c r="BS144" s="15"/>
      <c r="BT144" s="15"/>
      <c r="BU144" s="15"/>
      <c r="BV144" s="15"/>
      <c r="BW144" s="15"/>
      <c r="BX144" s="15"/>
      <c r="BY144" s="15"/>
      <c r="BZ144" s="15"/>
      <c r="CA144" s="15"/>
      <c r="CB144" s="15"/>
      <c r="CC144" s="15"/>
      <c r="CD144" s="15"/>
      <c r="CE144" s="15"/>
    </row>
    <row r="145" spans="1:83" x14ac:dyDescent="0.25">
      <c r="A145" s="6"/>
      <c r="B145" s="5"/>
      <c r="C145" s="10"/>
      <c r="D145" s="24"/>
      <c r="E145" s="24"/>
      <c r="F145" s="8"/>
      <c r="H145" s="9"/>
      <c r="I145" s="9"/>
      <c r="J145" s="9"/>
      <c r="K145" s="9"/>
      <c r="L145" s="9"/>
      <c r="M145" s="9"/>
      <c r="O145" s="9"/>
      <c r="P145" s="9"/>
      <c r="Q145" s="9"/>
      <c r="R145" s="9"/>
      <c r="S145" s="9"/>
      <c r="T145" s="9"/>
      <c r="U145" s="19"/>
      <c r="V145" s="14"/>
      <c r="W145" s="16"/>
      <c r="X145" s="17"/>
      <c r="Y145" s="16"/>
      <c r="Z145" s="15"/>
      <c r="AA145" s="15"/>
      <c r="AB145" s="17"/>
      <c r="AC145" s="37"/>
      <c r="AD145" s="16"/>
      <c r="AE145" s="16"/>
      <c r="AF145" s="16"/>
      <c r="AG145" s="12"/>
      <c r="AH145" s="15"/>
      <c r="AI145" s="15"/>
      <c r="AJ145" s="15"/>
      <c r="AK145" s="15"/>
      <c r="AL145" s="37"/>
      <c r="AM145" s="13"/>
      <c r="AN145" s="15"/>
      <c r="AO145" s="15"/>
      <c r="AP145" s="16"/>
      <c r="AQ145" s="15"/>
      <c r="AR145" s="19"/>
      <c r="AS145" s="15"/>
      <c r="AT145" s="15"/>
      <c r="AU145" s="16"/>
      <c r="AV145" s="16"/>
      <c r="AW145" s="15"/>
      <c r="AX145" s="15"/>
      <c r="AY145" s="16"/>
      <c r="AZ145" s="16"/>
      <c r="BA145" s="15"/>
      <c r="BB145" s="15"/>
      <c r="BC145" s="16"/>
      <c r="BD145" s="16"/>
      <c r="BE145" s="16"/>
      <c r="BF145" s="16"/>
      <c r="BG145" s="16"/>
      <c r="BH145" s="15"/>
      <c r="BI145" s="15"/>
      <c r="BJ145" s="15"/>
      <c r="BK145" s="15"/>
      <c r="BL145" s="15"/>
      <c r="BM145" s="15"/>
      <c r="BN145" s="15"/>
      <c r="BO145" s="12"/>
      <c r="BP145" s="12"/>
      <c r="BQ145" s="13"/>
      <c r="BR145" s="15"/>
      <c r="BS145" s="15"/>
      <c r="BT145" s="15"/>
      <c r="BU145" s="15"/>
      <c r="BV145" s="15"/>
      <c r="BW145" s="15"/>
      <c r="BX145" s="15"/>
      <c r="BY145" s="15"/>
      <c r="BZ145" s="15"/>
      <c r="CA145" s="15"/>
      <c r="CB145" s="15"/>
      <c r="CC145" s="15"/>
      <c r="CD145" s="15"/>
      <c r="CE145" s="15"/>
    </row>
    <row r="146" spans="1:83" x14ac:dyDescent="0.25">
      <c r="A146" s="6"/>
      <c r="B146" s="5"/>
      <c r="C146" s="10"/>
      <c r="D146" s="24"/>
      <c r="E146" s="24"/>
      <c r="F146" s="8"/>
      <c r="H146" s="9"/>
      <c r="I146" s="9"/>
      <c r="J146" s="9"/>
      <c r="K146" s="9"/>
      <c r="L146" s="9"/>
      <c r="M146" s="9"/>
      <c r="O146" s="9"/>
      <c r="P146" s="9"/>
      <c r="Q146" s="9"/>
      <c r="R146" s="9"/>
      <c r="S146" s="9"/>
      <c r="T146" s="9"/>
      <c r="U146" s="19"/>
      <c r="V146" s="14"/>
      <c r="W146" s="16"/>
      <c r="X146" s="17"/>
      <c r="Y146" s="16"/>
      <c r="Z146" s="15"/>
      <c r="AA146" s="15"/>
      <c r="AB146" s="17"/>
      <c r="AC146" s="37"/>
      <c r="AD146" s="16"/>
      <c r="AE146" s="16"/>
      <c r="AF146" s="16"/>
      <c r="AG146" s="12"/>
      <c r="AH146" s="15"/>
      <c r="AI146" s="15"/>
      <c r="AJ146" s="15"/>
      <c r="AK146" s="15"/>
      <c r="AL146" s="37"/>
      <c r="AM146" s="13"/>
      <c r="AN146" s="15"/>
      <c r="AO146" s="15"/>
      <c r="AP146" s="16"/>
      <c r="AQ146" s="15"/>
      <c r="AR146" s="19"/>
      <c r="AS146" s="15"/>
      <c r="AT146" s="15"/>
      <c r="AU146" s="16"/>
      <c r="AV146" s="16"/>
      <c r="AW146" s="15"/>
      <c r="AX146" s="15"/>
      <c r="AY146" s="16"/>
      <c r="AZ146" s="16"/>
      <c r="BA146" s="15"/>
      <c r="BB146" s="15"/>
      <c r="BC146" s="16"/>
      <c r="BD146" s="16"/>
      <c r="BE146" s="16"/>
      <c r="BF146" s="16"/>
      <c r="BG146" s="16"/>
      <c r="BH146" s="15"/>
      <c r="BI146" s="15"/>
      <c r="BJ146" s="15"/>
      <c r="BK146" s="15"/>
      <c r="BL146" s="15"/>
      <c r="BM146" s="15"/>
      <c r="BN146" s="15"/>
      <c r="BO146" s="12"/>
      <c r="BP146" s="12"/>
      <c r="BQ146" s="13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</row>
    <row r="147" spans="1:83" x14ac:dyDescent="0.25">
      <c r="A147" s="6"/>
      <c r="B147" s="5"/>
      <c r="C147" s="10"/>
      <c r="D147" s="24"/>
      <c r="E147" s="24"/>
      <c r="F147" s="8"/>
      <c r="H147" s="9"/>
      <c r="I147" s="9"/>
      <c r="J147" s="9"/>
      <c r="K147" s="9"/>
      <c r="L147" s="9"/>
      <c r="M147" s="9"/>
      <c r="O147" s="9"/>
      <c r="P147" s="9"/>
      <c r="Q147" s="9"/>
      <c r="R147" s="9"/>
      <c r="S147" s="9"/>
      <c r="T147" s="9"/>
      <c r="U147" s="19"/>
      <c r="V147" s="14"/>
      <c r="W147" s="16"/>
      <c r="X147" s="17"/>
      <c r="Y147" s="16"/>
      <c r="Z147" s="15"/>
      <c r="AA147" s="15"/>
      <c r="AB147" s="17"/>
      <c r="AC147" s="37"/>
      <c r="AD147" s="16"/>
      <c r="AE147" s="16"/>
      <c r="AF147" s="16"/>
      <c r="AG147" s="12"/>
      <c r="AH147" s="15"/>
      <c r="AI147" s="15"/>
      <c r="AJ147" s="15"/>
      <c r="AK147" s="15"/>
      <c r="AL147" s="37"/>
      <c r="AM147" s="13"/>
      <c r="AN147" s="15"/>
      <c r="AO147" s="15"/>
      <c r="AP147" s="16"/>
      <c r="AQ147" s="15"/>
      <c r="AR147" s="19"/>
      <c r="AS147" s="15"/>
      <c r="AT147" s="15"/>
      <c r="AU147" s="16"/>
      <c r="AV147" s="16"/>
      <c r="AW147" s="15"/>
      <c r="AX147" s="15"/>
      <c r="AY147" s="16"/>
      <c r="AZ147" s="16"/>
      <c r="BA147" s="15"/>
      <c r="BB147" s="15"/>
      <c r="BC147" s="16"/>
      <c r="BD147" s="16"/>
      <c r="BE147" s="16"/>
      <c r="BF147" s="16"/>
      <c r="BG147" s="16"/>
      <c r="BH147" s="15"/>
      <c r="BI147" s="15"/>
      <c r="BJ147" s="15"/>
      <c r="BK147" s="15"/>
      <c r="BL147" s="15"/>
      <c r="BM147" s="15"/>
      <c r="BN147" s="15"/>
      <c r="BO147" s="12"/>
      <c r="BP147" s="12"/>
      <c r="BQ147" s="13"/>
      <c r="BR147" s="15"/>
      <c r="BS147" s="15"/>
      <c r="BT147" s="15"/>
      <c r="BU147" s="15"/>
      <c r="BV147" s="15"/>
      <c r="BW147" s="15"/>
      <c r="BX147" s="15"/>
      <c r="BY147" s="15"/>
      <c r="BZ147" s="15"/>
      <c r="CA147" s="15"/>
      <c r="CB147" s="15"/>
      <c r="CC147" s="15"/>
      <c r="CD147" s="15"/>
      <c r="CE147" s="15"/>
    </row>
    <row r="148" spans="1:83" x14ac:dyDescent="0.25">
      <c r="A148" s="6"/>
      <c r="B148" s="5"/>
      <c r="C148" s="5"/>
      <c r="D148" s="24"/>
      <c r="E148" s="24"/>
      <c r="F148" s="8"/>
      <c r="H148" s="9"/>
      <c r="I148" s="9"/>
      <c r="J148" s="9"/>
      <c r="K148" s="9"/>
      <c r="L148" s="9"/>
      <c r="M148" s="9"/>
      <c r="O148" s="9"/>
      <c r="P148" s="9"/>
      <c r="Q148" s="9"/>
      <c r="R148" s="9"/>
      <c r="S148" s="9"/>
      <c r="T148" s="9"/>
      <c r="U148" s="19"/>
      <c r="V148" s="14"/>
      <c r="W148" s="16"/>
      <c r="X148" s="17"/>
      <c r="Y148" s="16"/>
      <c r="Z148" s="15"/>
      <c r="AA148" s="15"/>
      <c r="AB148" s="17"/>
      <c r="AC148" s="37"/>
      <c r="AD148" s="16"/>
      <c r="AE148" s="16"/>
      <c r="AF148" s="16"/>
      <c r="AG148" s="12"/>
      <c r="AH148" s="15"/>
      <c r="AI148" s="15"/>
      <c r="AJ148" s="15"/>
      <c r="AK148" s="15"/>
      <c r="AL148" s="37"/>
      <c r="AM148" s="13"/>
      <c r="AN148" s="15"/>
      <c r="AO148" s="15"/>
      <c r="AP148" s="16"/>
      <c r="AQ148" s="15"/>
      <c r="AR148" s="19"/>
      <c r="AS148" s="15"/>
      <c r="AT148" s="15"/>
      <c r="AU148" s="16"/>
      <c r="AV148" s="16"/>
      <c r="AW148" s="15"/>
      <c r="AX148" s="15"/>
      <c r="AY148" s="16"/>
      <c r="AZ148" s="16"/>
      <c r="BA148" s="15"/>
      <c r="BB148" s="15"/>
      <c r="BC148" s="16"/>
      <c r="BD148" s="16"/>
      <c r="BE148" s="16"/>
      <c r="BF148" s="16"/>
      <c r="BG148" s="16"/>
      <c r="BH148" s="15"/>
      <c r="BI148" s="15"/>
      <c r="BJ148" s="15"/>
      <c r="BK148" s="15"/>
      <c r="BL148" s="15"/>
      <c r="BM148" s="15"/>
      <c r="BN148" s="15"/>
      <c r="BO148" s="12"/>
      <c r="BP148" s="12"/>
      <c r="BQ148" s="13"/>
      <c r="BR148" s="15"/>
      <c r="BS148" s="15"/>
      <c r="BT148" s="15"/>
      <c r="BU148" s="15"/>
      <c r="BV148" s="15"/>
      <c r="BW148" s="15"/>
      <c r="BX148" s="15"/>
      <c r="BY148" s="15"/>
      <c r="BZ148" s="15"/>
      <c r="CA148" s="15"/>
      <c r="CB148" s="15"/>
      <c r="CC148" s="15"/>
      <c r="CD148" s="15"/>
      <c r="CE148" s="15"/>
    </row>
    <row r="149" spans="1:83" x14ac:dyDescent="0.25">
      <c r="A149" s="6"/>
      <c r="B149" s="5"/>
      <c r="C149" s="5"/>
      <c r="D149" s="24"/>
      <c r="E149" s="24"/>
      <c r="F149" s="8"/>
      <c r="H149" s="9"/>
      <c r="I149" s="9"/>
      <c r="J149" s="9"/>
      <c r="K149" s="9"/>
      <c r="L149" s="9"/>
      <c r="M149" s="9"/>
      <c r="O149" s="9"/>
      <c r="P149" s="9"/>
      <c r="Q149" s="9"/>
      <c r="R149" s="9"/>
      <c r="S149" s="9"/>
      <c r="T149" s="9"/>
      <c r="U149" s="19"/>
      <c r="V149" s="14"/>
      <c r="W149" s="16"/>
      <c r="X149" s="17"/>
      <c r="Y149" s="16"/>
      <c r="Z149" s="15"/>
      <c r="AA149" s="15"/>
      <c r="AB149" s="17"/>
      <c r="AC149" s="37"/>
      <c r="AD149" s="16"/>
      <c r="AE149" s="16"/>
      <c r="AF149" s="16"/>
      <c r="AG149" s="12"/>
      <c r="AH149" s="15"/>
      <c r="AI149" s="15"/>
      <c r="AJ149" s="15"/>
      <c r="AK149" s="15"/>
      <c r="AL149" s="37"/>
      <c r="AM149" s="13"/>
      <c r="AN149" s="15"/>
      <c r="AO149" s="15"/>
      <c r="AP149" s="16"/>
      <c r="AQ149" s="15"/>
      <c r="AR149" s="19"/>
      <c r="AS149" s="15"/>
      <c r="AT149" s="15"/>
      <c r="AU149" s="16"/>
      <c r="AV149" s="16"/>
      <c r="AW149" s="15"/>
      <c r="AX149" s="15"/>
      <c r="AY149" s="16"/>
      <c r="AZ149" s="16"/>
      <c r="BA149" s="15"/>
      <c r="BB149" s="15"/>
      <c r="BC149" s="16"/>
      <c r="BD149" s="16"/>
      <c r="BE149" s="16"/>
      <c r="BF149" s="16"/>
      <c r="BG149" s="16"/>
      <c r="BH149" s="15"/>
      <c r="BI149" s="15"/>
      <c r="BJ149" s="15"/>
      <c r="BK149" s="15"/>
      <c r="BL149" s="15"/>
      <c r="BM149" s="15"/>
      <c r="BN149" s="15"/>
      <c r="BO149" s="12"/>
      <c r="BP149" s="12"/>
      <c r="BQ149" s="13"/>
      <c r="BR149" s="15"/>
      <c r="BS149" s="15"/>
      <c r="BT149" s="15"/>
      <c r="BU149" s="15"/>
      <c r="BV149" s="15"/>
      <c r="BW149" s="15"/>
      <c r="BX149" s="15"/>
      <c r="BY149" s="15"/>
      <c r="BZ149" s="15"/>
      <c r="CA149" s="15"/>
      <c r="CB149" s="15"/>
      <c r="CC149" s="15"/>
      <c r="CD149" s="15"/>
      <c r="CE149" s="15"/>
    </row>
    <row r="150" spans="1:83" x14ac:dyDescent="0.25">
      <c r="A150" s="6"/>
      <c r="B150" s="5"/>
      <c r="C150" s="5"/>
      <c r="D150" s="24"/>
      <c r="E150" s="24"/>
      <c r="F150" s="8"/>
      <c r="H150" s="9"/>
      <c r="I150" s="9"/>
      <c r="J150" s="9"/>
      <c r="K150" s="9"/>
      <c r="L150" s="9"/>
      <c r="M150" s="9"/>
      <c r="O150" s="9"/>
      <c r="P150" s="9"/>
      <c r="Q150" s="9"/>
      <c r="R150" s="9"/>
      <c r="S150" s="9"/>
      <c r="T150" s="9"/>
      <c r="U150" s="19"/>
      <c r="V150" s="14"/>
      <c r="W150" s="16"/>
      <c r="X150" s="17"/>
      <c r="Y150" s="16"/>
      <c r="Z150" s="15"/>
      <c r="AA150" s="15"/>
      <c r="AB150" s="17"/>
      <c r="AC150" s="37"/>
      <c r="AD150" s="16"/>
      <c r="AE150" s="16"/>
      <c r="AF150" s="16"/>
      <c r="AG150" s="12"/>
      <c r="AH150" s="15"/>
      <c r="AI150" s="15"/>
      <c r="AJ150" s="15"/>
      <c r="AK150" s="15"/>
      <c r="AL150" s="37"/>
      <c r="AM150" s="13"/>
      <c r="AN150" s="15"/>
      <c r="AO150" s="15"/>
      <c r="AP150" s="16"/>
      <c r="AQ150" s="15"/>
      <c r="AR150" s="19"/>
      <c r="AS150" s="15"/>
      <c r="AT150" s="15"/>
      <c r="AU150" s="16"/>
      <c r="AV150" s="16"/>
      <c r="AW150" s="15"/>
      <c r="AX150" s="15"/>
      <c r="AY150" s="16"/>
      <c r="AZ150" s="16"/>
      <c r="BA150" s="15"/>
      <c r="BB150" s="15"/>
      <c r="BC150" s="16"/>
      <c r="BD150" s="16"/>
      <c r="BE150" s="16"/>
      <c r="BF150" s="16"/>
      <c r="BG150" s="16"/>
      <c r="BH150" s="15"/>
      <c r="BI150" s="15"/>
      <c r="BJ150" s="15"/>
      <c r="BK150" s="15"/>
      <c r="BL150" s="15"/>
      <c r="BM150" s="15"/>
      <c r="BN150" s="15"/>
      <c r="BO150" s="12"/>
      <c r="BP150" s="12"/>
      <c r="BQ150" s="13"/>
      <c r="BR150" s="15"/>
      <c r="BS150" s="15"/>
      <c r="BT150" s="15"/>
      <c r="BU150" s="15"/>
      <c r="BV150" s="15"/>
      <c r="BW150" s="15"/>
      <c r="BX150" s="15"/>
      <c r="BY150" s="15"/>
      <c r="BZ150" s="15"/>
      <c r="CA150" s="15"/>
      <c r="CB150" s="15"/>
      <c r="CC150" s="15"/>
      <c r="CD150" s="15"/>
      <c r="CE150" s="15"/>
    </row>
    <row r="151" spans="1:83" x14ac:dyDescent="0.25">
      <c r="A151" s="6"/>
      <c r="B151" s="5"/>
      <c r="C151" s="5"/>
      <c r="D151" s="24"/>
      <c r="E151" s="24"/>
      <c r="F151" s="8"/>
      <c r="H151" s="9"/>
      <c r="I151" s="9"/>
      <c r="J151" s="9"/>
      <c r="K151" s="9"/>
      <c r="L151" s="9"/>
      <c r="M151" s="9"/>
      <c r="O151" s="9"/>
      <c r="P151" s="9"/>
      <c r="Q151" s="9"/>
      <c r="R151" s="9"/>
      <c r="S151" s="9"/>
      <c r="T151" s="9"/>
      <c r="U151" s="19"/>
      <c r="V151" s="14"/>
      <c r="W151" s="16"/>
      <c r="X151" s="17"/>
      <c r="Y151" s="16"/>
      <c r="Z151" s="15"/>
      <c r="AA151" s="15"/>
      <c r="AB151" s="17"/>
      <c r="AC151" s="37"/>
      <c r="AD151" s="16"/>
      <c r="AE151" s="16"/>
      <c r="AF151" s="16"/>
      <c r="AG151" s="12"/>
      <c r="AH151" s="15"/>
      <c r="AI151" s="15"/>
      <c r="AJ151" s="15"/>
      <c r="AK151" s="15"/>
      <c r="AL151" s="37"/>
      <c r="AM151" s="13"/>
      <c r="AN151" s="15"/>
      <c r="AO151" s="15"/>
      <c r="AP151" s="16"/>
      <c r="AQ151" s="15"/>
      <c r="AR151" s="19"/>
      <c r="AS151" s="15"/>
      <c r="AT151" s="15"/>
      <c r="AU151" s="16"/>
      <c r="AV151" s="16"/>
      <c r="AW151" s="15"/>
      <c r="AX151" s="15"/>
      <c r="AY151" s="16"/>
      <c r="AZ151" s="16"/>
      <c r="BA151" s="15"/>
      <c r="BB151" s="15"/>
      <c r="BC151" s="16"/>
      <c r="BD151" s="16"/>
      <c r="BE151" s="16"/>
      <c r="BF151" s="16"/>
      <c r="BG151" s="16"/>
      <c r="BH151" s="15"/>
      <c r="BI151" s="15"/>
      <c r="BJ151" s="15"/>
      <c r="BK151" s="15"/>
      <c r="BL151" s="15"/>
      <c r="BM151" s="15"/>
      <c r="BN151" s="15"/>
      <c r="BO151" s="12"/>
      <c r="BP151" s="12"/>
      <c r="BQ151" s="13"/>
      <c r="BR151" s="15"/>
      <c r="BS151" s="15"/>
      <c r="BT151" s="15"/>
      <c r="BU151" s="15"/>
      <c r="BV151" s="15"/>
      <c r="BW151" s="15"/>
      <c r="BX151" s="15"/>
      <c r="BY151" s="15"/>
      <c r="BZ151" s="15"/>
      <c r="CA151" s="15"/>
      <c r="CB151" s="15"/>
      <c r="CC151" s="15"/>
      <c r="CD151" s="15"/>
      <c r="CE151" s="15"/>
    </row>
    <row r="152" spans="1:83" x14ac:dyDescent="0.25">
      <c r="A152" s="6"/>
      <c r="B152" s="5"/>
      <c r="C152" s="5"/>
      <c r="D152" s="24"/>
      <c r="E152" s="24"/>
      <c r="F152" s="8"/>
      <c r="H152" s="9"/>
      <c r="I152" s="9"/>
      <c r="J152" s="9"/>
      <c r="K152" s="9"/>
      <c r="L152" s="9"/>
      <c r="M152" s="9"/>
      <c r="O152" s="9"/>
      <c r="P152" s="9"/>
      <c r="Q152" s="9"/>
      <c r="R152" s="9"/>
      <c r="S152" s="9"/>
      <c r="T152" s="9"/>
      <c r="U152" s="19"/>
      <c r="V152" s="14"/>
      <c r="W152" s="16"/>
      <c r="X152" s="17"/>
      <c r="Y152" s="16"/>
      <c r="Z152" s="15"/>
      <c r="AA152" s="15"/>
      <c r="AB152" s="17"/>
      <c r="AC152" s="37"/>
      <c r="AD152" s="16"/>
      <c r="AE152" s="16"/>
      <c r="AF152" s="16"/>
      <c r="AG152" s="12"/>
      <c r="AH152" s="15"/>
      <c r="AI152" s="15"/>
      <c r="AJ152" s="15"/>
      <c r="AK152" s="15"/>
      <c r="AL152" s="37"/>
      <c r="AM152" s="13"/>
      <c r="AN152" s="15"/>
      <c r="AO152" s="15"/>
      <c r="AP152" s="16"/>
      <c r="AQ152" s="15"/>
      <c r="AR152" s="19"/>
      <c r="AS152" s="15"/>
      <c r="AT152" s="15"/>
      <c r="AU152" s="16"/>
      <c r="AV152" s="16"/>
      <c r="AW152" s="15"/>
      <c r="AX152" s="15"/>
      <c r="AY152" s="16"/>
      <c r="AZ152" s="16"/>
      <c r="BA152" s="15"/>
      <c r="BB152" s="15"/>
      <c r="BC152" s="16"/>
      <c r="BD152" s="16"/>
      <c r="BE152" s="16"/>
      <c r="BF152" s="16"/>
      <c r="BG152" s="16"/>
      <c r="BH152" s="15"/>
      <c r="BI152" s="15"/>
      <c r="BJ152" s="15"/>
      <c r="BK152" s="15"/>
      <c r="BL152" s="15"/>
      <c r="BM152" s="15"/>
      <c r="BN152" s="15"/>
      <c r="BO152" s="12"/>
      <c r="BP152" s="12"/>
      <c r="BQ152" s="13"/>
      <c r="BR152" s="15"/>
      <c r="BS152" s="15"/>
      <c r="BT152" s="15"/>
      <c r="BU152" s="15"/>
      <c r="BV152" s="15"/>
      <c r="BW152" s="15"/>
      <c r="BX152" s="15"/>
      <c r="BY152" s="15"/>
      <c r="BZ152" s="15"/>
      <c r="CA152" s="15"/>
      <c r="CB152" s="15"/>
      <c r="CC152" s="15"/>
      <c r="CD152" s="15"/>
      <c r="CE152" s="15"/>
    </row>
    <row r="153" spans="1:83" x14ac:dyDescent="0.25">
      <c r="A153" s="6"/>
      <c r="B153" s="5"/>
      <c r="C153" s="5"/>
      <c r="D153" s="24"/>
      <c r="E153" s="24"/>
      <c r="F153" s="8"/>
      <c r="H153" s="9"/>
      <c r="I153" s="9"/>
      <c r="J153" s="9"/>
      <c r="K153" s="9"/>
      <c r="L153" s="9"/>
      <c r="M153" s="9"/>
      <c r="O153" s="9"/>
      <c r="P153" s="9"/>
      <c r="Q153" s="9"/>
      <c r="R153" s="9"/>
      <c r="S153" s="9"/>
      <c r="T153" s="9"/>
      <c r="U153" s="19"/>
      <c r="V153" s="14"/>
      <c r="W153" s="16"/>
      <c r="X153" s="17"/>
      <c r="Y153" s="16"/>
      <c r="Z153" s="15"/>
      <c r="AA153" s="15"/>
      <c r="AB153" s="17"/>
      <c r="AC153" s="37"/>
      <c r="AD153" s="16"/>
      <c r="AE153" s="16"/>
      <c r="AF153" s="16"/>
      <c r="AG153" s="12"/>
      <c r="AH153" s="15"/>
      <c r="AI153" s="15"/>
      <c r="AJ153" s="15"/>
      <c r="AK153" s="15"/>
      <c r="AL153" s="37"/>
      <c r="AM153" s="13"/>
      <c r="AN153" s="15"/>
      <c r="AO153" s="15"/>
      <c r="AP153" s="16"/>
      <c r="AQ153" s="15"/>
      <c r="AR153" s="19"/>
      <c r="AS153" s="15"/>
      <c r="AT153" s="15"/>
      <c r="AU153" s="16"/>
      <c r="AV153" s="16"/>
      <c r="AW153" s="15"/>
      <c r="AX153" s="15"/>
      <c r="AY153" s="16"/>
      <c r="AZ153" s="16"/>
      <c r="BA153" s="15"/>
      <c r="BB153" s="15"/>
      <c r="BC153" s="16"/>
      <c r="BD153" s="16"/>
      <c r="BE153" s="16"/>
      <c r="BF153" s="16"/>
      <c r="BG153" s="16"/>
      <c r="BH153" s="15"/>
      <c r="BI153" s="15"/>
      <c r="BJ153" s="15"/>
      <c r="BK153" s="15"/>
      <c r="BL153" s="15"/>
      <c r="BM153" s="15"/>
      <c r="BN153" s="15"/>
      <c r="BO153" s="12"/>
      <c r="BP153" s="12"/>
      <c r="BQ153" s="13"/>
      <c r="BR153" s="15"/>
      <c r="BS153" s="15"/>
      <c r="BT153" s="15"/>
      <c r="BU153" s="15"/>
      <c r="BV153" s="15"/>
      <c r="BW153" s="15"/>
      <c r="BX153" s="15"/>
      <c r="BY153" s="15"/>
      <c r="BZ153" s="15"/>
      <c r="CA153" s="15"/>
      <c r="CB153" s="15"/>
      <c r="CC153" s="15"/>
      <c r="CD153" s="15"/>
      <c r="CE153" s="15"/>
    </row>
    <row r="154" spans="1:83" x14ac:dyDescent="0.25">
      <c r="A154" s="6"/>
      <c r="B154" s="5"/>
      <c r="C154" s="5"/>
      <c r="D154" s="24"/>
      <c r="E154" s="24"/>
      <c r="F154" s="8"/>
      <c r="H154" s="9"/>
      <c r="I154" s="9"/>
      <c r="J154" s="9"/>
      <c r="K154" s="9"/>
      <c r="L154" s="9"/>
      <c r="M154" s="9"/>
      <c r="O154" s="9"/>
      <c r="P154" s="9"/>
      <c r="Q154" s="9"/>
      <c r="R154" s="9"/>
      <c r="S154" s="9"/>
      <c r="T154" s="9"/>
      <c r="U154" s="19"/>
      <c r="V154" s="14"/>
      <c r="W154" s="16"/>
      <c r="X154" s="17"/>
      <c r="Y154" s="16"/>
      <c r="Z154" s="15"/>
      <c r="AA154" s="15"/>
      <c r="AB154" s="17"/>
      <c r="AC154" s="37"/>
      <c r="AD154" s="16"/>
      <c r="AE154" s="16"/>
      <c r="AF154" s="16"/>
      <c r="AG154" s="12"/>
      <c r="AH154" s="15"/>
      <c r="AI154" s="15"/>
      <c r="AJ154" s="15"/>
      <c r="AK154" s="15"/>
      <c r="AL154" s="37"/>
      <c r="AM154" s="13"/>
      <c r="AN154" s="15"/>
      <c r="AO154" s="15"/>
      <c r="AP154" s="16"/>
      <c r="AQ154" s="15"/>
      <c r="AR154" s="19"/>
      <c r="AS154" s="15"/>
      <c r="AT154" s="15"/>
      <c r="AU154" s="16"/>
      <c r="AV154" s="16"/>
      <c r="AW154" s="15"/>
      <c r="AX154" s="15"/>
      <c r="AY154" s="16"/>
      <c r="AZ154" s="16"/>
      <c r="BA154" s="15"/>
      <c r="BB154" s="15"/>
      <c r="BC154" s="16"/>
      <c r="BD154" s="16"/>
      <c r="BE154" s="16"/>
      <c r="BF154" s="16"/>
      <c r="BG154" s="16"/>
      <c r="BH154" s="15"/>
      <c r="BI154" s="15"/>
      <c r="BJ154" s="15"/>
      <c r="BK154" s="15"/>
      <c r="BL154" s="15"/>
      <c r="BM154" s="15"/>
      <c r="BN154" s="15"/>
      <c r="BO154" s="12"/>
      <c r="BP154" s="12"/>
      <c r="BQ154" s="13"/>
      <c r="BR154" s="15"/>
      <c r="BS154" s="15"/>
      <c r="BT154" s="15"/>
      <c r="BU154" s="15"/>
      <c r="BV154" s="15"/>
      <c r="BW154" s="15"/>
      <c r="BX154" s="15"/>
      <c r="BY154" s="15"/>
      <c r="BZ154" s="15"/>
      <c r="CA154" s="15"/>
      <c r="CB154" s="15"/>
      <c r="CC154" s="15"/>
      <c r="CD154" s="15"/>
      <c r="CE154" s="15"/>
    </row>
    <row r="155" spans="1:83" x14ac:dyDescent="0.25">
      <c r="A155" s="6"/>
      <c r="B155" s="5"/>
      <c r="C155" s="5"/>
      <c r="D155" s="24"/>
      <c r="E155" s="24"/>
      <c r="F155" s="8"/>
      <c r="H155" s="9"/>
      <c r="I155" s="9"/>
      <c r="J155" s="9"/>
      <c r="K155" s="9"/>
      <c r="L155" s="9"/>
      <c r="M155" s="9"/>
      <c r="O155" s="9"/>
      <c r="P155" s="9"/>
      <c r="Q155" s="9"/>
      <c r="R155" s="9"/>
      <c r="S155" s="9"/>
      <c r="T155" s="9"/>
      <c r="U155" s="19"/>
      <c r="V155" s="14"/>
      <c r="W155" s="16"/>
      <c r="X155" s="17"/>
      <c r="Y155" s="16"/>
      <c r="Z155" s="15"/>
      <c r="AA155" s="15"/>
      <c r="AB155" s="17"/>
      <c r="AC155" s="37"/>
      <c r="AD155" s="16"/>
      <c r="AE155" s="16"/>
      <c r="AF155" s="16"/>
      <c r="AG155" s="12"/>
      <c r="AH155" s="15"/>
      <c r="AI155" s="15"/>
      <c r="AJ155" s="15"/>
      <c r="AK155" s="15"/>
      <c r="AL155" s="37"/>
      <c r="AM155" s="13"/>
      <c r="AN155" s="15"/>
      <c r="AO155" s="15"/>
      <c r="AP155" s="16"/>
      <c r="AQ155" s="15"/>
      <c r="AR155" s="19"/>
      <c r="AS155" s="15"/>
      <c r="AT155" s="15"/>
      <c r="AU155" s="16"/>
      <c r="AV155" s="16"/>
      <c r="AW155" s="15"/>
      <c r="AX155" s="15"/>
      <c r="AY155" s="16"/>
      <c r="AZ155" s="16"/>
      <c r="BA155" s="15"/>
      <c r="BB155" s="15"/>
      <c r="BC155" s="16"/>
      <c r="BD155" s="16"/>
      <c r="BE155" s="16"/>
      <c r="BF155" s="16"/>
      <c r="BG155" s="16"/>
      <c r="BH155" s="15"/>
      <c r="BI155" s="15"/>
      <c r="BJ155" s="15"/>
      <c r="BK155" s="15"/>
      <c r="BL155" s="15"/>
      <c r="BM155" s="15"/>
      <c r="BN155" s="15"/>
      <c r="BO155" s="12"/>
      <c r="BP155" s="12"/>
      <c r="BQ155" s="13"/>
      <c r="BR155" s="15"/>
      <c r="BS155" s="15"/>
      <c r="BT155" s="15"/>
      <c r="BU155" s="15"/>
      <c r="BV155" s="15"/>
      <c r="BW155" s="15"/>
      <c r="BX155" s="15"/>
      <c r="BY155" s="15"/>
      <c r="BZ155" s="15"/>
      <c r="CA155" s="15"/>
      <c r="CB155" s="15"/>
      <c r="CC155" s="15"/>
      <c r="CD155" s="15"/>
      <c r="CE155" s="15"/>
    </row>
    <row r="156" spans="1:83" x14ac:dyDescent="0.25">
      <c r="A156" s="6"/>
      <c r="B156" s="5"/>
      <c r="C156" s="5"/>
      <c r="D156" s="24"/>
      <c r="E156" s="24"/>
      <c r="F156" s="8"/>
      <c r="H156" s="9"/>
      <c r="I156" s="9"/>
      <c r="J156" s="9"/>
      <c r="K156" s="9"/>
      <c r="L156" s="9"/>
      <c r="M156" s="9"/>
      <c r="O156" s="9"/>
      <c r="P156" s="9"/>
      <c r="Q156" s="9"/>
      <c r="R156" s="9"/>
      <c r="S156" s="9"/>
      <c r="T156" s="9"/>
      <c r="U156" s="19"/>
      <c r="V156" s="14"/>
      <c r="W156" s="16"/>
      <c r="X156" s="17"/>
      <c r="Y156" s="16"/>
      <c r="Z156" s="15"/>
      <c r="AA156" s="15"/>
      <c r="AB156" s="17"/>
      <c r="AC156" s="37"/>
      <c r="AD156" s="16"/>
      <c r="AE156" s="16"/>
      <c r="AF156" s="16"/>
      <c r="AG156" s="12"/>
      <c r="AH156" s="15"/>
      <c r="AI156" s="15"/>
      <c r="AJ156" s="15"/>
      <c r="AK156" s="15"/>
      <c r="AL156" s="37"/>
      <c r="AM156" s="13"/>
      <c r="AN156" s="15"/>
      <c r="AO156" s="15"/>
      <c r="AP156" s="16"/>
      <c r="AQ156" s="15"/>
      <c r="AR156" s="19"/>
      <c r="AS156" s="15"/>
      <c r="AT156" s="15"/>
      <c r="AU156" s="16"/>
      <c r="AV156" s="16"/>
      <c r="AW156" s="15"/>
      <c r="AX156" s="15"/>
      <c r="AY156" s="16"/>
      <c r="AZ156" s="16"/>
      <c r="BA156" s="15"/>
      <c r="BB156" s="15"/>
      <c r="BC156" s="16"/>
      <c r="BD156" s="16"/>
      <c r="BE156" s="16"/>
      <c r="BF156" s="16"/>
      <c r="BG156" s="16"/>
      <c r="BH156" s="15"/>
      <c r="BI156" s="15"/>
      <c r="BJ156" s="15"/>
      <c r="BK156" s="15"/>
      <c r="BL156" s="15"/>
      <c r="BM156" s="15"/>
      <c r="BN156" s="15"/>
      <c r="BO156" s="12"/>
      <c r="BP156" s="12"/>
      <c r="BQ156" s="13"/>
      <c r="BR156" s="15"/>
      <c r="BS156" s="15"/>
      <c r="BT156" s="15"/>
      <c r="BU156" s="15"/>
      <c r="BV156" s="15"/>
      <c r="BW156" s="15"/>
      <c r="BX156" s="15"/>
      <c r="BY156" s="15"/>
      <c r="BZ156" s="15"/>
      <c r="CA156" s="15"/>
      <c r="CB156" s="15"/>
      <c r="CC156" s="15"/>
      <c r="CD156" s="15"/>
      <c r="CE156" s="15"/>
    </row>
    <row r="157" spans="1:83" x14ac:dyDescent="0.25">
      <c r="A157" s="6"/>
      <c r="B157" s="5"/>
      <c r="C157" s="5"/>
      <c r="D157" s="24"/>
      <c r="E157" s="24"/>
      <c r="F157" s="8"/>
      <c r="H157" s="9"/>
      <c r="I157" s="9"/>
      <c r="J157" s="9"/>
      <c r="K157" s="9"/>
      <c r="L157" s="9"/>
      <c r="M157" s="9"/>
      <c r="O157" s="9"/>
      <c r="P157" s="9"/>
      <c r="Q157" s="9"/>
      <c r="R157" s="9"/>
      <c r="S157" s="9"/>
      <c r="T157" s="9"/>
      <c r="U157" s="19"/>
      <c r="V157" s="14"/>
      <c r="W157" s="16"/>
      <c r="X157" s="17"/>
      <c r="Y157" s="16"/>
      <c r="Z157" s="15"/>
      <c r="AA157" s="15"/>
      <c r="AB157" s="17"/>
      <c r="AC157" s="37"/>
      <c r="AD157" s="16"/>
      <c r="AE157" s="16"/>
      <c r="AF157" s="16"/>
      <c r="AG157" s="12"/>
      <c r="AH157" s="15"/>
      <c r="AI157" s="15"/>
      <c r="AJ157" s="15"/>
      <c r="AK157" s="15"/>
      <c r="AL157" s="37"/>
      <c r="AM157" s="13"/>
      <c r="AN157" s="15"/>
      <c r="AO157" s="15"/>
      <c r="AP157" s="16"/>
      <c r="AQ157" s="15"/>
      <c r="AR157" s="19"/>
      <c r="AS157" s="15"/>
      <c r="AT157" s="15"/>
      <c r="AU157" s="16"/>
      <c r="AV157" s="16"/>
      <c r="AW157" s="15"/>
      <c r="AX157" s="15"/>
      <c r="AY157" s="16"/>
      <c r="AZ157" s="16"/>
      <c r="BA157" s="15"/>
      <c r="BB157" s="15"/>
      <c r="BC157" s="16"/>
      <c r="BD157" s="16"/>
      <c r="BE157" s="16"/>
      <c r="BF157" s="16"/>
      <c r="BG157" s="16"/>
      <c r="BH157" s="15"/>
      <c r="BI157" s="15"/>
      <c r="BJ157" s="15"/>
      <c r="BK157" s="15"/>
      <c r="BL157" s="15"/>
      <c r="BM157" s="15"/>
      <c r="BN157" s="15"/>
      <c r="BO157" s="12"/>
      <c r="BP157" s="12"/>
      <c r="BQ157" s="13"/>
      <c r="BR157" s="15"/>
      <c r="BS157" s="15"/>
      <c r="BT157" s="15"/>
      <c r="BU157" s="15"/>
      <c r="BV157" s="15"/>
      <c r="BW157" s="15"/>
      <c r="BX157" s="15"/>
      <c r="BY157" s="15"/>
      <c r="BZ157" s="15"/>
      <c r="CA157" s="15"/>
      <c r="CB157" s="15"/>
      <c r="CC157" s="15"/>
      <c r="CD157" s="15"/>
      <c r="CE157" s="15"/>
    </row>
    <row r="158" spans="1:83" x14ac:dyDescent="0.25">
      <c r="A158" s="6"/>
      <c r="B158" s="5"/>
      <c r="C158" s="5"/>
      <c r="D158" s="24"/>
      <c r="E158" s="24"/>
      <c r="F158" s="8"/>
      <c r="H158" s="9"/>
      <c r="I158" s="9"/>
      <c r="J158" s="9"/>
      <c r="K158" s="9"/>
      <c r="L158" s="9"/>
      <c r="M158" s="9"/>
      <c r="O158" s="9"/>
      <c r="P158" s="9"/>
      <c r="Q158" s="9"/>
      <c r="R158" s="9"/>
      <c r="S158" s="9"/>
      <c r="T158" s="9"/>
      <c r="U158" s="19"/>
      <c r="V158" s="14"/>
      <c r="W158" s="16"/>
      <c r="X158" s="17"/>
      <c r="Y158" s="16"/>
      <c r="Z158" s="15"/>
      <c r="AA158" s="15"/>
      <c r="AB158" s="17"/>
      <c r="AC158" s="37"/>
      <c r="AD158" s="16"/>
      <c r="AE158" s="16"/>
      <c r="AF158" s="16"/>
      <c r="AG158" s="12"/>
      <c r="AH158" s="15"/>
      <c r="AI158" s="15"/>
      <c r="AJ158" s="15"/>
      <c r="AK158" s="15"/>
      <c r="AL158" s="37"/>
      <c r="AM158" s="13"/>
      <c r="AN158" s="15"/>
      <c r="AO158" s="15"/>
      <c r="AP158" s="16"/>
      <c r="AQ158" s="15"/>
      <c r="AR158" s="19"/>
      <c r="AS158" s="15"/>
      <c r="AT158" s="15"/>
      <c r="AU158" s="16"/>
      <c r="AV158" s="16"/>
      <c r="AW158" s="15"/>
      <c r="AX158" s="15"/>
      <c r="AY158" s="16"/>
      <c r="AZ158" s="16"/>
      <c r="BA158" s="15"/>
      <c r="BB158" s="15"/>
      <c r="BC158" s="16"/>
      <c r="BD158" s="16"/>
      <c r="BE158" s="16"/>
      <c r="BF158" s="16"/>
      <c r="BG158" s="16"/>
      <c r="BH158" s="15"/>
      <c r="BI158" s="15"/>
      <c r="BJ158" s="15"/>
      <c r="BK158" s="15"/>
      <c r="BL158" s="15"/>
      <c r="BM158" s="15"/>
      <c r="BN158" s="15"/>
      <c r="BO158" s="12"/>
      <c r="BP158" s="12"/>
      <c r="BQ158" s="13"/>
      <c r="BR158" s="15"/>
      <c r="BS158" s="15"/>
      <c r="BT158" s="15"/>
      <c r="BU158" s="15"/>
      <c r="BV158" s="15"/>
      <c r="BW158" s="15"/>
      <c r="BX158" s="15"/>
      <c r="BY158" s="15"/>
      <c r="BZ158" s="15"/>
      <c r="CA158" s="15"/>
      <c r="CB158" s="15"/>
      <c r="CC158" s="15"/>
      <c r="CD158" s="15"/>
      <c r="CE158" s="15"/>
    </row>
    <row r="159" spans="1:83" x14ac:dyDescent="0.25">
      <c r="A159" s="6"/>
      <c r="B159" s="5"/>
      <c r="C159" s="5"/>
      <c r="D159" s="24"/>
      <c r="E159" s="24"/>
      <c r="F159" s="8"/>
      <c r="H159" s="9"/>
      <c r="I159" s="9"/>
      <c r="J159" s="9"/>
      <c r="K159" s="9"/>
      <c r="L159" s="9"/>
      <c r="M159" s="9"/>
      <c r="O159" s="9"/>
      <c r="P159" s="9"/>
      <c r="Q159" s="9"/>
      <c r="R159" s="9"/>
      <c r="S159" s="9"/>
      <c r="T159" s="9"/>
      <c r="U159" s="19"/>
      <c r="V159" s="14"/>
      <c r="W159" s="16"/>
      <c r="X159" s="17"/>
      <c r="Y159" s="16"/>
      <c r="Z159" s="15"/>
      <c r="AA159" s="15"/>
      <c r="AB159" s="17"/>
      <c r="AC159" s="37"/>
      <c r="AD159" s="16"/>
      <c r="AE159" s="16"/>
      <c r="AF159" s="16"/>
      <c r="AG159" s="12"/>
      <c r="AH159" s="15"/>
      <c r="AI159" s="15"/>
      <c r="AJ159" s="15"/>
      <c r="AK159" s="15"/>
      <c r="AL159" s="37"/>
      <c r="AM159" s="13"/>
      <c r="AN159" s="15"/>
      <c r="AO159" s="15"/>
      <c r="AP159" s="16"/>
      <c r="AQ159" s="15"/>
      <c r="AR159" s="19"/>
      <c r="AS159" s="15"/>
      <c r="AT159" s="15"/>
      <c r="AU159" s="16"/>
      <c r="AV159" s="16"/>
      <c r="AW159" s="15"/>
      <c r="AX159" s="15"/>
      <c r="AY159" s="16"/>
      <c r="AZ159" s="16"/>
      <c r="BA159" s="15"/>
      <c r="BB159" s="15"/>
      <c r="BC159" s="16"/>
      <c r="BD159" s="16"/>
      <c r="BE159" s="16"/>
      <c r="BF159" s="16"/>
      <c r="BG159" s="16"/>
      <c r="BH159" s="15"/>
      <c r="BI159" s="15"/>
      <c r="BJ159" s="15"/>
      <c r="BK159" s="15"/>
      <c r="BL159" s="15"/>
      <c r="BM159" s="15"/>
      <c r="BN159" s="15"/>
      <c r="BO159" s="12"/>
      <c r="BP159" s="12"/>
      <c r="BQ159" s="13"/>
      <c r="BR159" s="15"/>
      <c r="BS159" s="15"/>
      <c r="BT159" s="15"/>
      <c r="BU159" s="15"/>
      <c r="BV159" s="15"/>
      <c r="BW159" s="15"/>
      <c r="BX159" s="15"/>
      <c r="BY159" s="15"/>
      <c r="BZ159" s="15"/>
      <c r="CA159" s="15"/>
      <c r="CB159" s="15"/>
      <c r="CC159" s="15"/>
      <c r="CD159" s="15"/>
      <c r="CE159" s="15"/>
    </row>
    <row r="160" spans="1:83" x14ac:dyDescent="0.25">
      <c r="A160" s="6"/>
      <c r="B160" s="5"/>
      <c r="C160" s="5"/>
      <c r="D160" s="24"/>
      <c r="E160" s="24"/>
      <c r="F160" s="8"/>
      <c r="H160" s="9"/>
      <c r="I160" s="9"/>
      <c r="J160" s="9"/>
      <c r="K160" s="9"/>
      <c r="L160" s="9"/>
      <c r="M160" s="9"/>
      <c r="O160" s="9"/>
      <c r="P160" s="9"/>
      <c r="Q160" s="9"/>
      <c r="R160" s="9"/>
      <c r="S160" s="9"/>
      <c r="T160" s="9"/>
      <c r="U160" s="19"/>
      <c r="V160" s="14"/>
      <c r="W160" s="16"/>
      <c r="X160" s="17"/>
      <c r="Y160" s="16"/>
      <c r="Z160" s="15"/>
      <c r="AA160" s="15"/>
      <c r="AB160" s="17"/>
      <c r="AC160" s="37"/>
      <c r="AD160" s="16"/>
      <c r="AE160" s="16"/>
      <c r="AF160" s="16"/>
      <c r="AG160" s="12"/>
      <c r="AH160" s="15"/>
      <c r="AI160" s="15"/>
      <c r="AJ160" s="15"/>
      <c r="AK160" s="15"/>
      <c r="AL160" s="37"/>
      <c r="AM160" s="13"/>
      <c r="AN160" s="15"/>
      <c r="AO160" s="15"/>
      <c r="AP160" s="16"/>
      <c r="AQ160" s="15"/>
      <c r="AR160" s="19"/>
      <c r="AS160" s="15"/>
      <c r="AT160" s="15"/>
      <c r="AU160" s="16"/>
      <c r="AV160" s="16"/>
      <c r="AW160" s="15"/>
      <c r="AX160" s="15"/>
      <c r="AY160" s="16"/>
      <c r="AZ160" s="16"/>
      <c r="BA160" s="15"/>
      <c r="BB160" s="15"/>
      <c r="BC160" s="16"/>
      <c r="BD160" s="16"/>
      <c r="BE160" s="16"/>
      <c r="BF160" s="16"/>
      <c r="BG160" s="16"/>
      <c r="BH160" s="15"/>
      <c r="BI160" s="15"/>
      <c r="BJ160" s="15"/>
      <c r="BK160" s="15"/>
      <c r="BL160" s="15"/>
      <c r="BM160" s="15"/>
      <c r="BN160" s="15"/>
      <c r="BO160" s="12"/>
      <c r="BP160" s="12"/>
      <c r="BQ160" s="13"/>
      <c r="BR160" s="15"/>
      <c r="BS160" s="15"/>
      <c r="BT160" s="15"/>
      <c r="BU160" s="15"/>
      <c r="BV160" s="15"/>
      <c r="BW160" s="15"/>
      <c r="BX160" s="15"/>
      <c r="BY160" s="15"/>
      <c r="BZ160" s="15"/>
      <c r="CA160" s="15"/>
      <c r="CB160" s="15"/>
      <c r="CC160" s="15"/>
      <c r="CD160" s="15"/>
      <c r="CE160" s="15"/>
    </row>
    <row r="161" spans="1:83" x14ac:dyDescent="0.25">
      <c r="A161" s="6"/>
      <c r="B161" s="5"/>
      <c r="C161" s="5"/>
      <c r="D161" s="24"/>
      <c r="E161" s="24"/>
      <c r="F161" s="8"/>
      <c r="H161" s="9"/>
      <c r="I161" s="9"/>
      <c r="J161" s="9"/>
      <c r="K161" s="9"/>
      <c r="L161" s="9"/>
      <c r="M161" s="9"/>
      <c r="O161" s="9"/>
      <c r="P161" s="9"/>
      <c r="Q161" s="9"/>
      <c r="R161" s="9"/>
      <c r="S161" s="9"/>
      <c r="T161" s="9"/>
      <c r="U161" s="19"/>
      <c r="V161" s="14"/>
      <c r="W161" s="16"/>
      <c r="X161" s="17"/>
      <c r="Y161" s="16"/>
      <c r="Z161" s="15"/>
      <c r="AA161" s="15"/>
      <c r="AB161" s="17"/>
      <c r="AC161" s="37"/>
      <c r="AD161" s="16"/>
      <c r="AE161" s="16"/>
      <c r="AF161" s="16"/>
      <c r="AG161" s="12"/>
      <c r="AH161" s="15"/>
      <c r="AI161" s="15"/>
      <c r="AJ161" s="15"/>
      <c r="AK161" s="15"/>
      <c r="AL161" s="37"/>
      <c r="AM161" s="13"/>
      <c r="AN161" s="15"/>
      <c r="AO161" s="15"/>
      <c r="AP161" s="16"/>
      <c r="AQ161" s="15"/>
      <c r="AR161" s="19"/>
      <c r="AS161" s="15"/>
      <c r="AT161" s="15"/>
      <c r="AU161" s="16"/>
      <c r="AV161" s="16"/>
      <c r="AW161" s="15"/>
      <c r="AX161" s="15"/>
      <c r="AY161" s="16"/>
      <c r="AZ161" s="16"/>
      <c r="BA161" s="15"/>
      <c r="BB161" s="15"/>
      <c r="BC161" s="16"/>
      <c r="BD161" s="16"/>
      <c r="BE161" s="16"/>
      <c r="BF161" s="16"/>
      <c r="BG161" s="16"/>
      <c r="BH161" s="15"/>
      <c r="BI161" s="15"/>
      <c r="BJ161" s="15"/>
      <c r="BK161" s="15"/>
      <c r="BL161" s="15"/>
      <c r="BM161" s="15"/>
      <c r="BN161" s="15"/>
      <c r="BO161" s="12"/>
      <c r="BP161" s="12"/>
      <c r="BQ161" s="13"/>
      <c r="BR161" s="15"/>
      <c r="BS161" s="15"/>
      <c r="BT161" s="15"/>
      <c r="BU161" s="15"/>
      <c r="BV161" s="15"/>
      <c r="BW161" s="15"/>
      <c r="BX161" s="15"/>
      <c r="BY161" s="15"/>
      <c r="BZ161" s="15"/>
      <c r="CA161" s="15"/>
      <c r="CB161" s="15"/>
      <c r="CC161" s="15"/>
      <c r="CD161" s="15"/>
      <c r="CE161" s="15"/>
    </row>
    <row r="162" spans="1:83" x14ac:dyDescent="0.25">
      <c r="A162" s="6"/>
      <c r="B162" s="5"/>
      <c r="C162" s="5"/>
      <c r="D162" s="24"/>
      <c r="E162" s="24"/>
      <c r="F162" s="8"/>
      <c r="H162" s="9"/>
      <c r="I162" s="9"/>
      <c r="J162" s="9"/>
      <c r="K162" s="9"/>
      <c r="L162" s="9"/>
      <c r="M162" s="9"/>
      <c r="O162" s="9"/>
      <c r="P162" s="9"/>
      <c r="Q162" s="9"/>
      <c r="R162" s="9"/>
      <c r="S162" s="9"/>
      <c r="T162" s="9"/>
      <c r="U162" s="19"/>
      <c r="V162" s="14"/>
      <c r="W162" s="16"/>
      <c r="X162" s="17"/>
      <c r="Y162" s="16"/>
      <c r="Z162" s="15"/>
      <c r="AA162" s="15"/>
      <c r="AB162" s="17"/>
      <c r="AC162" s="37"/>
      <c r="AD162" s="16"/>
      <c r="AE162" s="16"/>
      <c r="AF162" s="16"/>
      <c r="AG162" s="12"/>
      <c r="AH162" s="15"/>
      <c r="AI162" s="15"/>
      <c r="AJ162" s="15"/>
      <c r="AK162" s="15"/>
      <c r="AL162" s="37"/>
      <c r="AM162" s="13"/>
      <c r="AN162" s="15"/>
      <c r="AO162" s="15"/>
      <c r="AP162" s="16"/>
      <c r="AQ162" s="15"/>
      <c r="AR162" s="19"/>
      <c r="AS162" s="15"/>
      <c r="AT162" s="15"/>
      <c r="AU162" s="16"/>
      <c r="AV162" s="16"/>
      <c r="AW162" s="15"/>
      <c r="AX162" s="15"/>
      <c r="AY162" s="16"/>
      <c r="AZ162" s="16"/>
      <c r="BA162" s="15"/>
      <c r="BB162" s="15"/>
      <c r="BC162" s="16"/>
      <c r="BD162" s="16"/>
      <c r="BE162" s="16"/>
      <c r="BF162" s="16"/>
      <c r="BG162" s="16"/>
      <c r="BH162" s="15"/>
      <c r="BI162" s="15"/>
      <c r="BJ162" s="15"/>
      <c r="BK162" s="15"/>
      <c r="BL162" s="15"/>
      <c r="BM162" s="15"/>
      <c r="BN162" s="15"/>
      <c r="BO162" s="12"/>
      <c r="BP162" s="12"/>
      <c r="BQ162" s="13"/>
      <c r="BR162" s="15"/>
      <c r="BS162" s="15"/>
      <c r="BT162" s="15"/>
      <c r="BU162" s="15"/>
      <c r="BV162" s="15"/>
      <c r="BW162" s="15"/>
      <c r="BX162" s="15"/>
      <c r="BY162" s="15"/>
      <c r="BZ162" s="15"/>
      <c r="CA162" s="15"/>
      <c r="CB162" s="15"/>
      <c r="CC162" s="15"/>
      <c r="CD162" s="15"/>
      <c r="CE162" s="15"/>
    </row>
    <row r="163" spans="1:83" x14ac:dyDescent="0.25">
      <c r="A163" s="6"/>
      <c r="B163" s="5"/>
      <c r="C163" s="5"/>
      <c r="D163" s="24"/>
      <c r="E163" s="24"/>
      <c r="F163" s="8"/>
      <c r="H163" s="9"/>
      <c r="I163" s="9"/>
      <c r="J163" s="9"/>
      <c r="K163" s="9"/>
      <c r="L163" s="9"/>
      <c r="M163" s="9"/>
      <c r="O163" s="9"/>
      <c r="P163" s="9"/>
      <c r="Q163" s="9"/>
      <c r="R163" s="9"/>
      <c r="S163" s="9"/>
      <c r="T163" s="9"/>
      <c r="U163" s="19"/>
      <c r="V163" s="14"/>
      <c r="W163" s="16"/>
      <c r="X163" s="17"/>
      <c r="Y163" s="16"/>
      <c r="Z163" s="15"/>
      <c r="AA163" s="15"/>
      <c r="AB163" s="17"/>
      <c r="AC163" s="37"/>
      <c r="AD163" s="16"/>
      <c r="AE163" s="16"/>
      <c r="AF163" s="16"/>
      <c r="AG163" s="12"/>
      <c r="AH163" s="15"/>
      <c r="AI163" s="15"/>
      <c r="AJ163" s="15"/>
      <c r="AK163" s="15"/>
      <c r="AL163" s="37"/>
      <c r="AM163" s="13"/>
      <c r="AN163" s="15"/>
      <c r="AO163" s="15"/>
      <c r="AP163" s="16"/>
      <c r="AQ163" s="15"/>
      <c r="AR163" s="19"/>
      <c r="AS163" s="15"/>
      <c r="AT163" s="15"/>
      <c r="AU163" s="16"/>
      <c r="AV163" s="16"/>
      <c r="AW163" s="15"/>
      <c r="AX163" s="15"/>
      <c r="AY163" s="16"/>
      <c r="AZ163" s="16"/>
      <c r="BA163" s="15"/>
      <c r="BB163" s="15"/>
      <c r="BC163" s="16"/>
      <c r="BD163" s="16"/>
      <c r="BE163" s="16"/>
      <c r="BF163" s="16"/>
      <c r="BG163" s="16"/>
      <c r="BH163" s="15"/>
      <c r="BI163" s="15"/>
      <c r="BJ163" s="15"/>
      <c r="BK163" s="15"/>
      <c r="BL163" s="15"/>
      <c r="BM163" s="15"/>
      <c r="BN163" s="15"/>
      <c r="BO163" s="12"/>
      <c r="BP163" s="12"/>
      <c r="BQ163" s="13"/>
      <c r="BR163" s="15"/>
      <c r="BS163" s="15"/>
      <c r="BT163" s="15"/>
      <c r="BU163" s="15"/>
      <c r="BV163" s="15"/>
      <c r="BW163" s="15"/>
      <c r="BX163" s="15"/>
      <c r="BY163" s="15"/>
      <c r="BZ163" s="15"/>
      <c r="CA163" s="15"/>
      <c r="CB163" s="15"/>
      <c r="CC163" s="15"/>
      <c r="CD163" s="15"/>
      <c r="CE163" s="15"/>
    </row>
    <row r="164" spans="1:83" x14ac:dyDescent="0.25">
      <c r="A164" s="6"/>
      <c r="B164" s="5"/>
      <c r="C164" s="5"/>
      <c r="D164" s="24"/>
      <c r="E164" s="24"/>
      <c r="F164" s="8"/>
      <c r="H164" s="9"/>
      <c r="I164" s="9"/>
      <c r="J164" s="9"/>
      <c r="K164" s="9"/>
      <c r="L164" s="9"/>
      <c r="M164" s="9"/>
      <c r="O164" s="9"/>
      <c r="P164" s="9"/>
      <c r="Q164" s="9"/>
      <c r="R164" s="9"/>
      <c r="S164" s="9"/>
      <c r="T164" s="9"/>
      <c r="U164" s="19"/>
      <c r="V164" s="14"/>
      <c r="W164" s="16"/>
      <c r="X164" s="17"/>
      <c r="Y164" s="16"/>
      <c r="Z164" s="15"/>
      <c r="AA164" s="15"/>
      <c r="AB164" s="17"/>
      <c r="AC164" s="37"/>
      <c r="AD164" s="16"/>
      <c r="AE164" s="16"/>
      <c r="AF164" s="16"/>
      <c r="AG164" s="12"/>
      <c r="AH164" s="15"/>
      <c r="AI164" s="15"/>
      <c r="AJ164" s="15"/>
      <c r="AK164" s="15"/>
      <c r="AL164" s="37"/>
      <c r="AM164" s="13"/>
      <c r="AN164" s="15"/>
      <c r="AO164" s="15"/>
      <c r="AP164" s="16"/>
      <c r="AQ164" s="15"/>
      <c r="AR164" s="19"/>
      <c r="AS164" s="15"/>
      <c r="AT164" s="15"/>
      <c r="AU164" s="16"/>
      <c r="AV164" s="16"/>
      <c r="AW164" s="15"/>
      <c r="AX164" s="15"/>
      <c r="AY164" s="16"/>
      <c r="AZ164" s="16"/>
      <c r="BA164" s="15"/>
      <c r="BB164" s="15"/>
      <c r="BC164" s="16"/>
      <c r="BD164" s="16"/>
      <c r="BE164" s="16"/>
      <c r="BF164" s="16"/>
      <c r="BG164" s="16"/>
      <c r="BH164" s="15"/>
      <c r="BI164" s="15"/>
      <c r="BJ164" s="15"/>
      <c r="BK164" s="15"/>
      <c r="BL164" s="15"/>
      <c r="BM164" s="15"/>
      <c r="BN164" s="15"/>
      <c r="BO164" s="12"/>
      <c r="BP164" s="12"/>
      <c r="BQ164" s="13"/>
      <c r="BR164" s="15"/>
      <c r="BS164" s="15"/>
      <c r="BT164" s="15"/>
      <c r="BU164" s="15"/>
      <c r="BV164" s="15"/>
      <c r="BW164" s="15"/>
      <c r="BX164" s="15"/>
      <c r="BY164" s="15"/>
      <c r="BZ164" s="15"/>
      <c r="CA164" s="15"/>
      <c r="CB164" s="15"/>
      <c r="CC164" s="15"/>
      <c r="CD164" s="15"/>
      <c r="CE164" s="15"/>
    </row>
    <row r="165" spans="1:83" x14ac:dyDescent="0.25">
      <c r="A165" s="6"/>
      <c r="B165" s="5"/>
      <c r="C165" s="10"/>
      <c r="D165" s="24"/>
      <c r="E165" s="24"/>
      <c r="F165" s="8"/>
      <c r="H165" s="9"/>
      <c r="I165" s="9"/>
      <c r="J165" s="9"/>
      <c r="K165" s="9"/>
      <c r="L165" s="9"/>
      <c r="M165" s="9"/>
      <c r="O165" s="9"/>
      <c r="P165" s="9"/>
      <c r="Q165" s="9"/>
      <c r="R165" s="9"/>
      <c r="S165" s="9"/>
      <c r="T165" s="9"/>
      <c r="U165" s="19"/>
      <c r="V165" s="14"/>
      <c r="W165" s="16"/>
      <c r="X165" s="17"/>
      <c r="Y165" s="16"/>
      <c r="Z165" s="15"/>
      <c r="AA165" s="15"/>
      <c r="AB165" s="17"/>
      <c r="AC165" s="37"/>
      <c r="AD165" s="16"/>
      <c r="AE165" s="16"/>
      <c r="AF165" s="16"/>
      <c r="AG165" s="12"/>
      <c r="AH165" s="15"/>
      <c r="AI165" s="15"/>
      <c r="AJ165" s="15"/>
      <c r="AK165" s="15"/>
      <c r="AL165" s="37"/>
      <c r="AM165" s="13"/>
      <c r="AN165" s="15"/>
      <c r="AO165" s="15"/>
      <c r="AP165" s="16"/>
      <c r="AQ165" s="15"/>
      <c r="AR165" s="19"/>
      <c r="AS165" s="15"/>
      <c r="AT165" s="15"/>
      <c r="AU165" s="16"/>
      <c r="AV165" s="16"/>
      <c r="AW165" s="15"/>
      <c r="AX165" s="15"/>
      <c r="AY165" s="16"/>
      <c r="AZ165" s="16"/>
      <c r="BA165" s="15"/>
      <c r="BB165" s="15"/>
      <c r="BC165" s="16"/>
      <c r="BD165" s="16"/>
      <c r="BE165" s="16"/>
      <c r="BF165" s="16"/>
      <c r="BG165" s="16"/>
      <c r="BH165" s="15"/>
      <c r="BI165" s="15"/>
      <c r="BJ165" s="15"/>
      <c r="BK165" s="15"/>
      <c r="BL165" s="15"/>
      <c r="BM165" s="15"/>
      <c r="BN165" s="15"/>
      <c r="BO165" s="12"/>
      <c r="BP165" s="12"/>
      <c r="BQ165" s="13"/>
      <c r="BR165" s="15"/>
      <c r="BS165" s="15"/>
      <c r="BT165" s="15"/>
      <c r="BU165" s="15"/>
      <c r="BV165" s="15"/>
      <c r="BW165" s="15"/>
      <c r="BX165" s="15"/>
      <c r="BY165" s="15"/>
      <c r="BZ165" s="15"/>
      <c r="CA165" s="15"/>
      <c r="CB165" s="15"/>
      <c r="CC165" s="15"/>
      <c r="CD165" s="15"/>
      <c r="CE165" s="15"/>
    </row>
    <row r="166" spans="1:83" x14ac:dyDescent="0.25">
      <c r="A166" s="6"/>
      <c r="B166" s="5"/>
      <c r="C166" s="5"/>
      <c r="D166" s="24"/>
      <c r="E166" s="24"/>
      <c r="F166" s="8"/>
      <c r="H166" s="9"/>
      <c r="I166" s="9"/>
      <c r="J166" s="9"/>
      <c r="K166" s="9"/>
      <c r="L166" s="9"/>
      <c r="M166" s="9"/>
      <c r="O166" s="9"/>
      <c r="P166" s="9"/>
      <c r="Q166" s="9"/>
      <c r="R166" s="9"/>
      <c r="S166" s="9"/>
      <c r="T166" s="9"/>
      <c r="U166" s="19"/>
      <c r="V166" s="14"/>
      <c r="W166" s="16"/>
      <c r="X166" s="17"/>
      <c r="Y166" s="16"/>
      <c r="Z166" s="15"/>
      <c r="AA166" s="15"/>
      <c r="AB166" s="17"/>
      <c r="AC166" s="37"/>
      <c r="AD166" s="16"/>
      <c r="AE166" s="16"/>
      <c r="AF166" s="16"/>
      <c r="AG166" s="12"/>
      <c r="AH166" s="15"/>
      <c r="AI166" s="15"/>
      <c r="AJ166" s="15"/>
      <c r="AK166" s="15"/>
      <c r="AL166" s="37"/>
      <c r="AM166" s="13"/>
      <c r="AN166" s="15"/>
      <c r="AO166" s="15"/>
      <c r="AP166" s="16"/>
      <c r="AQ166" s="15"/>
      <c r="AR166" s="19"/>
      <c r="AS166" s="15"/>
      <c r="AT166" s="15"/>
      <c r="AU166" s="16"/>
      <c r="AV166" s="16"/>
      <c r="AW166" s="15"/>
      <c r="AX166" s="15"/>
      <c r="AY166" s="16"/>
      <c r="AZ166" s="16"/>
      <c r="BA166" s="15"/>
      <c r="BB166" s="15"/>
      <c r="BC166" s="16"/>
      <c r="BD166" s="16"/>
      <c r="BE166" s="16"/>
      <c r="BF166" s="16"/>
      <c r="BG166" s="16"/>
      <c r="BH166" s="15"/>
      <c r="BI166" s="15"/>
      <c r="BJ166" s="15"/>
      <c r="BK166" s="15"/>
      <c r="BL166" s="15"/>
      <c r="BM166" s="15"/>
      <c r="BN166" s="15"/>
      <c r="BO166" s="12"/>
      <c r="BP166" s="12"/>
      <c r="BQ166" s="13"/>
      <c r="BR166" s="15"/>
      <c r="BS166" s="15"/>
      <c r="BT166" s="15"/>
      <c r="BU166" s="15"/>
      <c r="BV166" s="15"/>
      <c r="BW166" s="15"/>
      <c r="BX166" s="15"/>
      <c r="BY166" s="15"/>
      <c r="BZ166" s="15"/>
      <c r="CA166" s="15"/>
      <c r="CB166" s="15"/>
      <c r="CC166" s="15"/>
      <c r="CD166" s="15"/>
      <c r="CE166" s="15"/>
    </row>
    <row r="167" spans="1:83" x14ac:dyDescent="0.25">
      <c r="A167" s="6"/>
      <c r="B167" s="5"/>
      <c r="C167" s="5"/>
      <c r="D167" s="24"/>
      <c r="E167" s="24"/>
      <c r="F167" s="8"/>
      <c r="H167" s="9"/>
      <c r="I167" s="9"/>
      <c r="J167" s="9"/>
      <c r="K167" s="9"/>
      <c r="L167" s="9"/>
      <c r="M167" s="9"/>
      <c r="O167" s="9"/>
      <c r="P167" s="9"/>
      <c r="Q167" s="9"/>
      <c r="R167" s="9"/>
      <c r="S167" s="9"/>
      <c r="T167" s="9"/>
      <c r="U167" s="19"/>
      <c r="V167" s="14"/>
      <c r="W167" s="16"/>
      <c r="X167" s="17"/>
      <c r="Y167" s="16"/>
      <c r="Z167" s="15"/>
      <c r="AA167" s="15"/>
      <c r="AB167" s="17"/>
      <c r="AC167" s="37"/>
      <c r="AD167" s="16"/>
      <c r="AE167" s="16"/>
      <c r="AF167" s="16"/>
      <c r="AG167" s="12"/>
      <c r="AH167" s="15"/>
      <c r="AI167" s="15"/>
      <c r="AJ167" s="15"/>
      <c r="AK167" s="15"/>
      <c r="AL167" s="37"/>
      <c r="AM167" s="13"/>
      <c r="AN167" s="15"/>
      <c r="AO167" s="15"/>
      <c r="AP167" s="16"/>
      <c r="AQ167" s="15"/>
      <c r="AR167" s="19"/>
      <c r="AS167" s="15"/>
      <c r="AT167" s="15"/>
      <c r="AU167" s="16"/>
      <c r="AV167" s="16"/>
      <c r="AW167" s="15"/>
      <c r="AX167" s="15"/>
      <c r="AY167" s="16"/>
      <c r="AZ167" s="16"/>
      <c r="BA167" s="15"/>
      <c r="BB167" s="15"/>
      <c r="BC167" s="16"/>
      <c r="BD167" s="16"/>
      <c r="BE167" s="16"/>
      <c r="BF167" s="16"/>
      <c r="BG167" s="16"/>
      <c r="BH167" s="15"/>
      <c r="BI167" s="15"/>
      <c r="BJ167" s="15"/>
      <c r="BK167" s="15"/>
      <c r="BL167" s="15"/>
      <c r="BM167" s="15"/>
      <c r="BN167" s="15"/>
      <c r="BO167" s="12"/>
      <c r="BP167" s="12"/>
      <c r="BQ167" s="13"/>
      <c r="BR167" s="15"/>
      <c r="BS167" s="15"/>
      <c r="BT167" s="15"/>
      <c r="BU167" s="15"/>
      <c r="BV167" s="15"/>
      <c r="BW167" s="15"/>
      <c r="BX167" s="15"/>
      <c r="BY167" s="15"/>
      <c r="BZ167" s="15"/>
      <c r="CA167" s="15"/>
      <c r="CB167" s="15"/>
      <c r="CC167" s="15"/>
      <c r="CD167" s="15"/>
      <c r="CE167" s="15"/>
    </row>
    <row r="168" spans="1:83" x14ac:dyDescent="0.25">
      <c r="A168" s="6"/>
      <c r="B168" s="5"/>
      <c r="C168" s="5"/>
      <c r="D168" s="24"/>
      <c r="E168" s="24"/>
      <c r="F168" s="8"/>
      <c r="H168" s="9"/>
      <c r="I168" s="9"/>
      <c r="J168" s="9"/>
      <c r="K168" s="9"/>
      <c r="L168" s="9"/>
      <c r="M168" s="9"/>
      <c r="O168" s="9"/>
      <c r="P168" s="9"/>
      <c r="Q168" s="9"/>
      <c r="R168" s="9"/>
      <c r="S168" s="9"/>
      <c r="T168" s="9"/>
      <c r="U168" s="19"/>
      <c r="V168" s="14"/>
      <c r="W168" s="16"/>
      <c r="X168" s="17"/>
      <c r="Y168" s="16"/>
      <c r="Z168" s="15"/>
      <c r="AA168" s="15"/>
      <c r="AB168" s="17"/>
      <c r="AC168" s="37"/>
      <c r="AD168" s="16"/>
      <c r="AE168" s="16"/>
      <c r="AF168" s="16"/>
      <c r="AG168" s="12"/>
      <c r="AH168" s="15"/>
      <c r="AI168" s="15"/>
      <c r="AJ168" s="15"/>
      <c r="AK168" s="15"/>
      <c r="AL168" s="37"/>
      <c r="AM168" s="13"/>
      <c r="AN168" s="15"/>
      <c r="AO168" s="15"/>
      <c r="AP168" s="16"/>
      <c r="AQ168" s="15"/>
      <c r="AR168" s="19"/>
      <c r="AS168" s="15"/>
      <c r="AT168" s="15"/>
      <c r="AU168" s="16"/>
      <c r="AV168" s="16"/>
      <c r="AW168" s="15"/>
      <c r="AX168" s="15"/>
      <c r="AY168" s="16"/>
      <c r="AZ168" s="16"/>
      <c r="BA168" s="15"/>
      <c r="BB168" s="15"/>
      <c r="BC168" s="16"/>
      <c r="BD168" s="16"/>
      <c r="BE168" s="16"/>
      <c r="BF168" s="16"/>
      <c r="BG168" s="16"/>
      <c r="BH168" s="15"/>
      <c r="BI168" s="15"/>
      <c r="BJ168" s="15"/>
      <c r="BK168" s="15"/>
      <c r="BL168" s="15"/>
      <c r="BM168" s="15"/>
      <c r="BN168" s="15"/>
      <c r="BO168" s="12"/>
      <c r="BP168" s="12"/>
      <c r="BQ168" s="13"/>
      <c r="BR168" s="15"/>
      <c r="BS168" s="15"/>
      <c r="BT168" s="15"/>
      <c r="BU168" s="15"/>
      <c r="BV168" s="15"/>
      <c r="BW168" s="15"/>
      <c r="BX168" s="15"/>
      <c r="BY168" s="15"/>
      <c r="BZ168" s="15"/>
      <c r="CA168" s="15"/>
      <c r="CB168" s="15"/>
      <c r="CC168" s="15"/>
      <c r="CD168" s="15"/>
      <c r="CE168" s="15"/>
    </row>
    <row r="169" spans="1:83" x14ac:dyDescent="0.25">
      <c r="A169" s="6"/>
      <c r="B169" s="5"/>
      <c r="C169" s="10"/>
      <c r="D169" s="24"/>
      <c r="E169" s="24"/>
      <c r="F169" s="8"/>
      <c r="H169" s="9"/>
      <c r="I169" s="9"/>
      <c r="J169" s="9"/>
      <c r="K169" s="9"/>
      <c r="L169" s="9"/>
      <c r="M169" s="9"/>
      <c r="O169" s="9"/>
      <c r="P169" s="9"/>
      <c r="Q169" s="9"/>
      <c r="R169" s="9"/>
      <c r="S169" s="9"/>
      <c r="T169" s="9"/>
      <c r="U169" s="19"/>
      <c r="V169" s="14"/>
      <c r="W169" s="16"/>
      <c r="X169" s="17"/>
      <c r="Y169" s="16"/>
      <c r="Z169" s="15"/>
      <c r="AA169" s="15"/>
      <c r="AB169" s="17"/>
      <c r="AC169" s="37"/>
      <c r="AD169" s="16"/>
      <c r="AE169" s="16"/>
      <c r="AF169" s="16"/>
      <c r="AG169" s="12"/>
      <c r="AH169" s="15"/>
      <c r="AI169" s="15"/>
      <c r="AJ169" s="15"/>
      <c r="AK169" s="15"/>
      <c r="AL169" s="37"/>
      <c r="AM169" s="13"/>
      <c r="AN169" s="15"/>
      <c r="AO169" s="15"/>
      <c r="AP169" s="16"/>
      <c r="AQ169" s="15"/>
      <c r="AR169" s="19"/>
      <c r="AS169" s="15"/>
      <c r="AT169" s="15"/>
      <c r="AU169" s="16"/>
      <c r="AV169" s="16"/>
      <c r="AW169" s="15"/>
      <c r="AX169" s="15"/>
      <c r="AY169" s="16"/>
      <c r="AZ169" s="16"/>
      <c r="BA169" s="15"/>
      <c r="BB169" s="15"/>
      <c r="BC169" s="16"/>
      <c r="BD169" s="16"/>
      <c r="BE169" s="16"/>
      <c r="BF169" s="16"/>
      <c r="BG169" s="16"/>
      <c r="BH169" s="15"/>
      <c r="BI169" s="15"/>
      <c r="BJ169" s="15"/>
      <c r="BK169" s="15"/>
      <c r="BL169" s="15"/>
      <c r="BM169" s="15"/>
      <c r="BN169" s="15"/>
      <c r="BO169" s="12"/>
      <c r="BP169" s="12"/>
      <c r="BQ169" s="13"/>
      <c r="BR169" s="15"/>
      <c r="BS169" s="15"/>
      <c r="BT169" s="15"/>
      <c r="BU169" s="15"/>
      <c r="BV169" s="15"/>
      <c r="BW169" s="15"/>
      <c r="BX169" s="15"/>
      <c r="BY169" s="15"/>
      <c r="BZ169" s="15"/>
      <c r="CA169" s="15"/>
      <c r="CB169" s="15"/>
      <c r="CC169" s="15"/>
      <c r="CD169" s="15"/>
      <c r="CE169" s="15"/>
    </row>
    <row r="170" spans="1:83" x14ac:dyDescent="0.25">
      <c r="A170" s="6"/>
      <c r="B170" s="5"/>
      <c r="C170" s="5"/>
      <c r="D170" s="24"/>
      <c r="E170" s="24"/>
      <c r="F170" s="8"/>
      <c r="H170" s="9"/>
      <c r="I170" s="9"/>
      <c r="J170" s="9"/>
      <c r="K170" s="9"/>
      <c r="L170" s="9"/>
      <c r="M170" s="9"/>
      <c r="O170" s="9"/>
      <c r="P170" s="9"/>
      <c r="Q170" s="9"/>
      <c r="R170" s="9"/>
      <c r="S170" s="9"/>
      <c r="T170" s="9"/>
      <c r="U170" s="19"/>
      <c r="V170" s="14"/>
      <c r="W170" s="16"/>
      <c r="X170" s="17"/>
      <c r="Y170" s="16"/>
      <c r="Z170" s="15"/>
      <c r="AA170" s="15"/>
      <c r="AB170" s="17"/>
      <c r="AC170" s="37"/>
      <c r="AD170" s="16"/>
      <c r="AE170" s="16"/>
      <c r="AF170" s="16"/>
      <c r="AG170" s="12"/>
      <c r="AH170" s="15"/>
      <c r="AI170" s="15"/>
      <c r="AJ170" s="15"/>
      <c r="AK170" s="15"/>
      <c r="AL170" s="37"/>
      <c r="AM170" s="13"/>
      <c r="AN170" s="15"/>
      <c r="AO170" s="15"/>
      <c r="AP170" s="16"/>
      <c r="AQ170" s="15"/>
      <c r="AR170" s="19"/>
      <c r="AS170" s="15"/>
      <c r="AT170" s="15"/>
      <c r="AU170" s="16"/>
      <c r="AV170" s="16"/>
      <c r="AW170" s="15"/>
      <c r="AX170" s="15"/>
      <c r="AY170" s="16"/>
      <c r="AZ170" s="16"/>
      <c r="BA170" s="15"/>
      <c r="BB170" s="15"/>
      <c r="BC170" s="16"/>
      <c r="BD170" s="16"/>
      <c r="BE170" s="16"/>
      <c r="BF170" s="16"/>
      <c r="BG170" s="16"/>
      <c r="BH170" s="15"/>
      <c r="BI170" s="15"/>
      <c r="BJ170" s="15"/>
      <c r="BK170" s="15"/>
      <c r="BL170" s="15"/>
      <c r="BM170" s="15"/>
      <c r="BN170" s="15"/>
      <c r="BO170" s="12"/>
      <c r="BP170" s="12"/>
      <c r="BQ170" s="13"/>
      <c r="BR170" s="15"/>
      <c r="BS170" s="15"/>
      <c r="BT170" s="15"/>
      <c r="BU170" s="15"/>
      <c r="BV170" s="15"/>
      <c r="BW170" s="15"/>
      <c r="BX170" s="15"/>
      <c r="BY170" s="15"/>
      <c r="BZ170" s="15"/>
      <c r="CA170" s="15"/>
      <c r="CB170" s="15"/>
      <c r="CC170" s="15"/>
      <c r="CD170" s="15"/>
      <c r="CE170" s="15"/>
    </row>
    <row r="171" spans="1:83" x14ac:dyDescent="0.25">
      <c r="A171" s="6"/>
      <c r="B171" s="5"/>
      <c r="C171" s="5"/>
      <c r="D171" s="24"/>
      <c r="E171" s="24"/>
      <c r="F171" s="8"/>
      <c r="H171" s="9"/>
      <c r="I171" s="9"/>
      <c r="J171" s="9"/>
      <c r="K171" s="9"/>
      <c r="L171" s="9"/>
      <c r="M171" s="9"/>
      <c r="O171" s="9"/>
      <c r="P171" s="9"/>
      <c r="Q171" s="9"/>
      <c r="R171" s="9"/>
      <c r="S171" s="9"/>
      <c r="T171" s="9"/>
      <c r="U171" s="19"/>
      <c r="V171" s="14"/>
      <c r="W171" s="16"/>
      <c r="X171" s="17"/>
      <c r="Y171" s="16"/>
      <c r="Z171" s="15"/>
      <c r="AA171" s="15"/>
      <c r="AB171" s="17"/>
      <c r="AC171" s="37"/>
      <c r="AD171" s="16"/>
      <c r="AE171" s="16"/>
      <c r="AF171" s="16"/>
      <c r="AG171" s="12"/>
      <c r="AH171" s="15"/>
      <c r="AI171" s="15"/>
      <c r="AJ171" s="15"/>
      <c r="AK171" s="15"/>
      <c r="AL171" s="37"/>
      <c r="AM171" s="13"/>
      <c r="AN171" s="15"/>
      <c r="AO171" s="15"/>
      <c r="AP171" s="16"/>
      <c r="AQ171" s="15"/>
      <c r="AR171" s="19"/>
      <c r="AS171" s="15"/>
      <c r="AT171" s="15"/>
      <c r="AU171" s="16"/>
      <c r="AV171" s="16"/>
      <c r="AW171" s="15"/>
      <c r="AX171" s="15"/>
      <c r="AY171" s="16"/>
      <c r="AZ171" s="16"/>
      <c r="BA171" s="15"/>
      <c r="BB171" s="15"/>
      <c r="BC171" s="16"/>
      <c r="BD171" s="16"/>
      <c r="BE171" s="16"/>
      <c r="BF171" s="16"/>
      <c r="BG171" s="16"/>
      <c r="BH171" s="15"/>
      <c r="BI171" s="15"/>
      <c r="BJ171" s="15"/>
      <c r="BK171" s="15"/>
      <c r="BL171" s="15"/>
      <c r="BM171" s="15"/>
      <c r="BN171" s="15"/>
      <c r="BO171" s="12"/>
      <c r="BP171" s="12"/>
      <c r="BQ171" s="13"/>
      <c r="BR171" s="15"/>
      <c r="BS171" s="15"/>
      <c r="BT171" s="15"/>
      <c r="BU171" s="15"/>
      <c r="BV171" s="15"/>
      <c r="BW171" s="15"/>
      <c r="BX171" s="15"/>
      <c r="BY171" s="15"/>
      <c r="BZ171" s="15"/>
      <c r="CA171" s="15"/>
      <c r="CB171" s="15"/>
      <c r="CC171" s="15"/>
      <c r="CD171" s="15"/>
      <c r="CE171" s="15"/>
    </row>
    <row r="172" spans="1:83" x14ac:dyDescent="0.25">
      <c r="A172" s="6"/>
      <c r="B172" s="5"/>
      <c r="C172" s="10"/>
      <c r="D172" s="24"/>
      <c r="E172" s="24"/>
      <c r="F172" s="8"/>
      <c r="H172" s="9"/>
      <c r="I172" s="9"/>
      <c r="J172" s="9"/>
      <c r="K172" s="9"/>
      <c r="L172" s="9"/>
      <c r="M172" s="9"/>
      <c r="O172" s="9"/>
      <c r="P172" s="9"/>
      <c r="Q172" s="9"/>
      <c r="R172" s="9"/>
      <c r="S172" s="9"/>
      <c r="T172" s="9"/>
      <c r="U172" s="19"/>
      <c r="V172" s="14"/>
      <c r="W172" s="16"/>
      <c r="X172" s="17"/>
      <c r="Y172" s="16"/>
      <c r="Z172" s="15"/>
      <c r="AA172" s="15"/>
      <c r="AB172" s="17"/>
      <c r="AC172" s="37"/>
      <c r="AD172" s="16"/>
      <c r="AE172" s="16"/>
      <c r="AF172" s="16"/>
      <c r="AG172" s="12"/>
      <c r="AH172" s="15"/>
      <c r="AI172" s="15"/>
      <c r="AJ172" s="15"/>
      <c r="AK172" s="15"/>
      <c r="AL172" s="37"/>
      <c r="AM172" s="13"/>
      <c r="AN172" s="15"/>
      <c r="AO172" s="15"/>
      <c r="AP172" s="16"/>
      <c r="AQ172" s="15"/>
      <c r="AR172" s="19"/>
      <c r="AS172" s="15"/>
      <c r="AT172" s="15"/>
      <c r="AU172" s="16"/>
      <c r="AV172" s="16"/>
      <c r="AW172" s="15"/>
      <c r="AX172" s="15"/>
      <c r="AY172" s="16"/>
      <c r="AZ172" s="16"/>
      <c r="BA172" s="15"/>
      <c r="BB172" s="15"/>
      <c r="BC172" s="16"/>
      <c r="BD172" s="16"/>
      <c r="BE172" s="16"/>
      <c r="BF172" s="16"/>
      <c r="BG172" s="16"/>
      <c r="BH172" s="15"/>
      <c r="BI172" s="15"/>
      <c r="BJ172" s="15"/>
      <c r="BK172" s="15"/>
      <c r="BL172" s="15"/>
      <c r="BM172" s="15"/>
      <c r="BN172" s="15"/>
      <c r="BO172" s="12"/>
      <c r="BP172" s="12"/>
      <c r="BQ172" s="13"/>
      <c r="BR172" s="15"/>
      <c r="BS172" s="15"/>
      <c r="BT172" s="15"/>
      <c r="BU172" s="15"/>
      <c r="BV172" s="15"/>
      <c r="BW172" s="15"/>
      <c r="BX172" s="15"/>
      <c r="BY172" s="15"/>
      <c r="BZ172" s="15"/>
      <c r="CA172" s="15"/>
      <c r="CB172" s="15"/>
      <c r="CC172" s="15"/>
      <c r="CD172" s="15"/>
      <c r="CE172" s="15"/>
    </row>
    <row r="173" spans="1:83" x14ac:dyDescent="0.25">
      <c r="A173" s="6"/>
      <c r="B173" s="5"/>
      <c r="C173" s="5"/>
      <c r="D173" s="24"/>
      <c r="E173" s="24"/>
      <c r="F173" s="8"/>
      <c r="H173" s="9"/>
      <c r="I173" s="9"/>
      <c r="J173" s="9"/>
      <c r="K173" s="9"/>
      <c r="L173" s="9"/>
      <c r="M173" s="9"/>
      <c r="O173" s="9"/>
      <c r="P173" s="9"/>
      <c r="Q173" s="9"/>
      <c r="R173" s="9"/>
      <c r="S173" s="9"/>
      <c r="T173" s="9"/>
      <c r="U173" s="19"/>
      <c r="V173" s="14"/>
      <c r="W173" s="16"/>
      <c r="X173" s="17"/>
      <c r="Y173" s="16"/>
      <c r="Z173" s="15"/>
      <c r="AA173" s="15"/>
      <c r="AB173" s="17"/>
      <c r="AC173" s="37"/>
      <c r="AD173" s="16"/>
      <c r="AE173" s="16"/>
      <c r="AF173" s="16"/>
      <c r="AG173" s="12"/>
      <c r="AH173" s="15"/>
      <c r="AI173" s="15"/>
      <c r="AJ173" s="15"/>
      <c r="AK173" s="15"/>
      <c r="AL173" s="37"/>
      <c r="AM173" s="13"/>
      <c r="AN173" s="15"/>
      <c r="AO173" s="15"/>
      <c r="AP173" s="16"/>
      <c r="AQ173" s="15"/>
      <c r="AR173" s="19"/>
      <c r="AS173" s="15"/>
      <c r="AT173" s="15"/>
      <c r="AU173" s="16"/>
      <c r="AV173" s="16"/>
      <c r="AW173" s="15"/>
      <c r="AX173" s="15"/>
      <c r="AY173" s="16"/>
      <c r="AZ173" s="16"/>
      <c r="BA173" s="15"/>
      <c r="BB173" s="15"/>
      <c r="BC173" s="16"/>
      <c r="BD173" s="16"/>
      <c r="BE173" s="16"/>
      <c r="BF173" s="16"/>
      <c r="BG173" s="16"/>
      <c r="BH173" s="15"/>
      <c r="BI173" s="15"/>
      <c r="BJ173" s="15"/>
      <c r="BK173" s="15"/>
      <c r="BL173" s="15"/>
      <c r="BM173" s="15"/>
      <c r="BN173" s="15"/>
      <c r="BO173" s="12"/>
      <c r="BP173" s="12"/>
      <c r="BQ173" s="13"/>
      <c r="BR173" s="15"/>
      <c r="BS173" s="15"/>
      <c r="BT173" s="15"/>
      <c r="BU173" s="15"/>
      <c r="BV173" s="15"/>
      <c r="BW173" s="15"/>
      <c r="BX173" s="15"/>
      <c r="BY173" s="15"/>
      <c r="BZ173" s="15"/>
      <c r="CA173" s="15"/>
      <c r="CB173" s="15"/>
      <c r="CC173" s="15"/>
      <c r="CD173" s="15"/>
      <c r="CE173" s="15"/>
    </row>
    <row r="174" spans="1:83" x14ac:dyDescent="0.25">
      <c r="A174" s="6"/>
      <c r="B174" s="5"/>
      <c r="C174" s="5"/>
      <c r="D174" s="24"/>
      <c r="E174" s="24"/>
      <c r="F174" s="8"/>
      <c r="H174" s="9"/>
      <c r="I174" s="9"/>
      <c r="J174" s="9"/>
      <c r="K174" s="9"/>
      <c r="L174" s="9"/>
      <c r="M174" s="9"/>
      <c r="O174" s="9"/>
      <c r="P174" s="9"/>
      <c r="Q174" s="9"/>
      <c r="R174" s="9"/>
      <c r="S174" s="9"/>
      <c r="T174" s="9"/>
      <c r="U174" s="19"/>
      <c r="V174" s="14"/>
      <c r="W174" s="16"/>
      <c r="X174" s="17"/>
      <c r="Y174" s="16"/>
      <c r="Z174" s="15"/>
      <c r="AA174" s="15"/>
      <c r="AB174" s="17"/>
      <c r="AC174" s="37"/>
      <c r="AD174" s="16"/>
      <c r="AE174" s="16"/>
      <c r="AF174" s="16"/>
      <c r="AG174" s="12"/>
      <c r="AH174" s="15"/>
      <c r="AI174" s="15"/>
      <c r="AJ174" s="15"/>
      <c r="AK174" s="15"/>
      <c r="AL174" s="37"/>
      <c r="AM174" s="13"/>
      <c r="AN174" s="15"/>
      <c r="AO174" s="15"/>
      <c r="AP174" s="16"/>
      <c r="AQ174" s="15"/>
      <c r="AR174" s="19"/>
      <c r="AS174" s="15"/>
      <c r="AT174" s="15"/>
      <c r="AU174" s="16"/>
      <c r="AV174" s="16"/>
      <c r="AW174" s="15"/>
      <c r="AX174" s="15"/>
      <c r="AY174" s="16"/>
      <c r="AZ174" s="16"/>
      <c r="BA174" s="15"/>
      <c r="BB174" s="15"/>
      <c r="BC174" s="16"/>
      <c r="BD174" s="16"/>
      <c r="BE174" s="16"/>
      <c r="BF174" s="16"/>
      <c r="BG174" s="16"/>
      <c r="BH174" s="15"/>
      <c r="BI174" s="15"/>
      <c r="BJ174" s="15"/>
      <c r="BK174" s="15"/>
      <c r="BL174" s="15"/>
      <c r="BM174" s="15"/>
      <c r="BN174" s="15"/>
      <c r="BO174" s="12"/>
      <c r="BP174" s="12"/>
      <c r="BQ174" s="13"/>
      <c r="BR174" s="15"/>
      <c r="BS174" s="15"/>
      <c r="BT174" s="15"/>
      <c r="BU174" s="15"/>
      <c r="BV174" s="15"/>
      <c r="BW174" s="15"/>
      <c r="BX174" s="15"/>
      <c r="BY174" s="15"/>
      <c r="BZ174" s="15"/>
      <c r="CA174" s="15"/>
      <c r="CB174" s="15"/>
      <c r="CC174" s="15"/>
      <c r="CD174" s="15"/>
      <c r="CE174" s="15"/>
    </row>
    <row r="175" spans="1:83" x14ac:dyDescent="0.25">
      <c r="A175" s="6"/>
      <c r="B175" s="5"/>
      <c r="C175" s="5"/>
      <c r="D175" s="24"/>
      <c r="E175" s="24"/>
      <c r="F175" s="8"/>
      <c r="H175" s="9"/>
      <c r="I175" s="9"/>
      <c r="J175" s="9"/>
      <c r="K175" s="9"/>
      <c r="L175" s="9"/>
      <c r="M175" s="9"/>
      <c r="O175" s="9"/>
      <c r="P175" s="9"/>
      <c r="Q175" s="9"/>
      <c r="R175" s="9"/>
      <c r="S175" s="9"/>
      <c r="T175" s="9"/>
      <c r="U175" s="19"/>
      <c r="V175" s="14"/>
      <c r="W175" s="16"/>
      <c r="X175" s="17"/>
      <c r="Y175" s="16"/>
      <c r="Z175" s="15"/>
      <c r="AA175" s="15"/>
      <c r="AB175" s="17"/>
      <c r="AC175" s="37"/>
      <c r="AD175" s="16"/>
      <c r="AE175" s="16"/>
      <c r="AF175" s="16"/>
      <c r="AG175" s="12"/>
      <c r="AH175" s="15"/>
      <c r="AI175" s="15"/>
      <c r="AJ175" s="15"/>
      <c r="AK175" s="15"/>
      <c r="AL175" s="37"/>
      <c r="AM175" s="13"/>
      <c r="AN175" s="15"/>
      <c r="AO175" s="15"/>
      <c r="AP175" s="16"/>
      <c r="AQ175" s="15"/>
      <c r="AR175" s="19"/>
      <c r="AS175" s="15"/>
      <c r="AT175" s="15"/>
      <c r="AU175" s="16"/>
      <c r="AV175" s="16"/>
      <c r="AW175" s="15"/>
      <c r="AX175" s="15"/>
      <c r="AY175" s="16"/>
      <c r="AZ175" s="16"/>
      <c r="BA175" s="15"/>
      <c r="BB175" s="15"/>
      <c r="BC175" s="16"/>
      <c r="BD175" s="16"/>
      <c r="BE175" s="16"/>
      <c r="BF175" s="16"/>
      <c r="BG175" s="16"/>
      <c r="BH175" s="15"/>
      <c r="BI175" s="15"/>
      <c r="BJ175" s="15"/>
      <c r="BK175" s="15"/>
      <c r="BL175" s="15"/>
      <c r="BM175" s="15"/>
      <c r="BN175" s="15"/>
      <c r="BO175" s="12"/>
      <c r="BP175" s="12"/>
      <c r="BQ175" s="13"/>
      <c r="BR175" s="15"/>
      <c r="BS175" s="15"/>
      <c r="BT175" s="15"/>
      <c r="BU175" s="15"/>
      <c r="BV175" s="15"/>
      <c r="BW175" s="15"/>
      <c r="BX175" s="15"/>
      <c r="BY175" s="15"/>
      <c r="BZ175" s="15"/>
      <c r="CA175" s="15"/>
      <c r="CB175" s="15"/>
      <c r="CC175" s="15"/>
      <c r="CD175" s="15"/>
      <c r="CE175" s="15"/>
    </row>
    <row r="176" spans="1:83" x14ac:dyDescent="0.25">
      <c r="A176" s="6"/>
      <c r="B176" s="5"/>
      <c r="C176" s="5"/>
      <c r="D176" s="24"/>
      <c r="E176" s="24"/>
      <c r="F176" s="8"/>
      <c r="H176" s="9"/>
      <c r="I176" s="9"/>
      <c r="J176" s="9"/>
      <c r="K176" s="9"/>
      <c r="L176" s="9"/>
      <c r="M176" s="9"/>
      <c r="O176" s="9"/>
      <c r="P176" s="9"/>
      <c r="Q176" s="9"/>
      <c r="R176" s="9"/>
      <c r="S176" s="9"/>
      <c r="T176" s="9"/>
      <c r="U176" s="19"/>
      <c r="V176" s="14"/>
      <c r="W176" s="16"/>
      <c r="X176" s="17"/>
      <c r="Y176" s="16"/>
      <c r="Z176" s="15"/>
      <c r="AA176" s="15"/>
      <c r="AB176" s="17"/>
      <c r="AC176" s="37"/>
      <c r="AD176" s="16"/>
      <c r="AE176" s="16"/>
      <c r="AF176" s="16"/>
      <c r="AG176" s="12"/>
      <c r="AH176" s="15"/>
      <c r="AI176" s="15"/>
      <c r="AJ176" s="15"/>
      <c r="AK176" s="15"/>
      <c r="AL176" s="37"/>
      <c r="AM176" s="13"/>
      <c r="AN176" s="15"/>
      <c r="AO176" s="15"/>
      <c r="AP176" s="16"/>
      <c r="AQ176" s="15"/>
      <c r="AR176" s="19"/>
      <c r="AS176" s="15"/>
      <c r="AT176" s="15"/>
      <c r="AU176" s="16"/>
      <c r="AV176" s="16"/>
      <c r="AW176" s="15"/>
      <c r="AX176" s="15"/>
      <c r="AY176" s="16"/>
      <c r="AZ176" s="16"/>
      <c r="BA176" s="15"/>
      <c r="BB176" s="15"/>
      <c r="BC176" s="16"/>
      <c r="BD176" s="16"/>
      <c r="BE176" s="16"/>
      <c r="BF176" s="16"/>
      <c r="BG176" s="16"/>
      <c r="BH176" s="15"/>
      <c r="BI176" s="15"/>
      <c r="BJ176" s="15"/>
      <c r="BK176" s="15"/>
      <c r="BL176" s="15"/>
      <c r="BM176" s="15"/>
      <c r="BN176" s="15"/>
      <c r="BO176" s="12"/>
      <c r="BP176" s="12"/>
      <c r="BQ176" s="13"/>
      <c r="BR176" s="15"/>
      <c r="BS176" s="15"/>
      <c r="BT176" s="15"/>
      <c r="BU176" s="15"/>
      <c r="BV176" s="15"/>
      <c r="BW176" s="15"/>
      <c r="BX176" s="15"/>
      <c r="BY176" s="15"/>
      <c r="BZ176" s="15"/>
      <c r="CA176" s="15"/>
      <c r="CB176" s="15"/>
      <c r="CC176" s="15"/>
      <c r="CD176" s="15"/>
      <c r="CE176" s="15"/>
    </row>
    <row r="177" spans="1:83" x14ac:dyDescent="0.25">
      <c r="A177" s="6"/>
      <c r="B177" s="5"/>
      <c r="C177" s="5"/>
      <c r="D177" s="24"/>
      <c r="E177" s="24"/>
      <c r="F177" s="8"/>
      <c r="H177" s="9"/>
      <c r="I177" s="9"/>
      <c r="J177" s="9"/>
      <c r="K177" s="9"/>
      <c r="L177" s="9"/>
      <c r="M177" s="9"/>
      <c r="O177" s="9"/>
      <c r="P177" s="9"/>
      <c r="Q177" s="9"/>
      <c r="R177" s="9"/>
      <c r="S177" s="9"/>
      <c r="T177" s="9"/>
      <c r="U177" s="19"/>
      <c r="V177" s="14"/>
      <c r="W177" s="16"/>
      <c r="X177" s="17"/>
      <c r="Y177" s="16"/>
      <c r="Z177" s="15"/>
      <c r="AA177" s="15"/>
      <c r="AB177" s="17"/>
      <c r="AC177" s="37"/>
      <c r="AD177" s="16"/>
      <c r="AE177" s="16"/>
      <c r="AF177" s="16"/>
      <c r="AG177" s="12"/>
      <c r="AH177" s="15"/>
      <c r="AI177" s="15"/>
      <c r="AJ177" s="15"/>
      <c r="AK177" s="15"/>
      <c r="AL177" s="37"/>
      <c r="AM177" s="13"/>
      <c r="AN177" s="15"/>
      <c r="AO177" s="15"/>
      <c r="AP177" s="16"/>
      <c r="AQ177" s="15"/>
      <c r="AR177" s="19"/>
      <c r="AS177" s="15"/>
      <c r="AT177" s="15"/>
      <c r="AU177" s="16"/>
      <c r="AV177" s="16"/>
      <c r="AW177" s="15"/>
      <c r="AX177" s="15"/>
      <c r="AY177" s="16"/>
      <c r="AZ177" s="16"/>
      <c r="BA177" s="15"/>
      <c r="BB177" s="15"/>
      <c r="BC177" s="16"/>
      <c r="BD177" s="16"/>
      <c r="BE177" s="16"/>
      <c r="BF177" s="16"/>
      <c r="BG177" s="16"/>
      <c r="BH177" s="15"/>
      <c r="BI177" s="15"/>
      <c r="BJ177" s="15"/>
      <c r="BK177" s="15"/>
      <c r="BL177" s="15"/>
      <c r="BM177" s="15"/>
      <c r="BN177" s="15"/>
      <c r="BO177" s="12"/>
      <c r="BP177" s="12"/>
      <c r="BQ177" s="13"/>
      <c r="BR177" s="15"/>
      <c r="BS177" s="15"/>
      <c r="BT177" s="15"/>
      <c r="BU177" s="15"/>
      <c r="BV177" s="15"/>
      <c r="BW177" s="15"/>
      <c r="BX177" s="15"/>
      <c r="BY177" s="15"/>
      <c r="BZ177" s="15"/>
      <c r="CA177" s="15"/>
      <c r="CB177" s="15"/>
      <c r="CC177" s="15"/>
      <c r="CD177" s="15"/>
      <c r="CE177" s="15"/>
    </row>
    <row r="178" spans="1:83" x14ac:dyDescent="0.25">
      <c r="A178" s="6"/>
      <c r="B178" s="5"/>
      <c r="C178" s="5"/>
      <c r="D178" s="24"/>
      <c r="E178" s="24"/>
      <c r="F178" s="8"/>
      <c r="H178" s="9"/>
      <c r="I178" s="9"/>
      <c r="J178" s="9"/>
      <c r="K178" s="9"/>
      <c r="L178" s="9"/>
      <c r="M178" s="9"/>
      <c r="O178" s="9"/>
      <c r="P178" s="9"/>
      <c r="Q178" s="9"/>
      <c r="R178" s="9"/>
      <c r="S178" s="9"/>
      <c r="T178" s="9"/>
      <c r="U178" s="19"/>
      <c r="V178" s="14"/>
      <c r="W178" s="16"/>
      <c r="X178" s="17"/>
      <c r="Y178" s="16"/>
      <c r="Z178" s="15"/>
      <c r="AA178" s="15"/>
      <c r="AB178" s="17"/>
      <c r="AC178" s="37"/>
      <c r="AD178" s="16"/>
      <c r="AE178" s="16"/>
      <c r="AF178" s="16"/>
      <c r="AG178" s="12"/>
      <c r="AH178" s="15"/>
      <c r="AI178" s="15"/>
      <c r="AJ178" s="15"/>
      <c r="AK178" s="15"/>
      <c r="AL178" s="37"/>
      <c r="AM178" s="13"/>
      <c r="AN178" s="15"/>
      <c r="AO178" s="15"/>
      <c r="AP178" s="16"/>
      <c r="AQ178" s="15"/>
      <c r="AR178" s="19"/>
      <c r="AS178" s="15"/>
      <c r="AT178" s="15"/>
      <c r="AU178" s="16"/>
      <c r="AV178" s="16"/>
      <c r="AW178" s="15"/>
      <c r="AX178" s="15"/>
      <c r="AY178" s="16"/>
      <c r="AZ178" s="16"/>
      <c r="BA178" s="15"/>
      <c r="BB178" s="15"/>
      <c r="BC178" s="16"/>
      <c r="BD178" s="16"/>
      <c r="BE178" s="16"/>
      <c r="BF178" s="16"/>
      <c r="BG178" s="16"/>
      <c r="BH178" s="15"/>
      <c r="BI178" s="15"/>
      <c r="BJ178" s="15"/>
      <c r="BK178" s="15"/>
      <c r="BL178" s="15"/>
      <c r="BM178" s="15"/>
      <c r="BN178" s="15"/>
      <c r="BO178" s="12"/>
      <c r="BP178" s="12"/>
      <c r="BQ178" s="13"/>
      <c r="BR178" s="15"/>
      <c r="BS178" s="15"/>
      <c r="BT178" s="15"/>
      <c r="BU178" s="15"/>
      <c r="BV178" s="15"/>
      <c r="BW178" s="15"/>
      <c r="BX178" s="15"/>
      <c r="BY178" s="15"/>
      <c r="BZ178" s="15"/>
      <c r="CA178" s="15"/>
      <c r="CB178" s="15"/>
      <c r="CC178" s="15"/>
      <c r="CD178" s="15"/>
      <c r="CE178" s="15"/>
    </row>
    <row r="179" spans="1:83" x14ac:dyDescent="0.25">
      <c r="A179" s="6"/>
      <c r="B179" s="5"/>
      <c r="C179" s="5"/>
      <c r="D179" s="24"/>
      <c r="E179" s="24"/>
      <c r="F179" s="8"/>
      <c r="H179" s="9"/>
      <c r="I179" s="9"/>
      <c r="J179" s="9"/>
      <c r="K179" s="9"/>
      <c r="L179" s="9"/>
      <c r="M179" s="9"/>
      <c r="O179" s="9"/>
      <c r="P179" s="9"/>
      <c r="Q179" s="9"/>
      <c r="R179" s="9"/>
      <c r="S179" s="9"/>
      <c r="T179" s="9"/>
      <c r="U179" s="19"/>
      <c r="V179" s="14"/>
      <c r="W179" s="16"/>
      <c r="X179" s="17"/>
      <c r="Y179" s="16"/>
      <c r="Z179" s="15"/>
      <c r="AA179" s="15"/>
      <c r="AB179" s="17"/>
      <c r="AC179" s="37"/>
      <c r="AD179" s="16"/>
      <c r="AE179" s="16"/>
      <c r="AF179" s="16"/>
      <c r="AG179" s="12"/>
      <c r="AH179" s="15"/>
      <c r="AI179" s="15"/>
      <c r="AJ179" s="15"/>
      <c r="AK179" s="15"/>
      <c r="AL179" s="37"/>
      <c r="AM179" s="13"/>
      <c r="AN179" s="15"/>
      <c r="AO179" s="15"/>
      <c r="AP179" s="16"/>
      <c r="AQ179" s="15"/>
      <c r="AR179" s="19"/>
      <c r="AS179" s="15"/>
      <c r="AT179" s="15"/>
      <c r="AU179" s="16"/>
      <c r="AV179" s="16"/>
      <c r="AW179" s="15"/>
      <c r="AX179" s="15"/>
      <c r="AY179" s="16"/>
      <c r="AZ179" s="16"/>
      <c r="BA179" s="15"/>
      <c r="BB179" s="15"/>
      <c r="BC179" s="16"/>
      <c r="BD179" s="16"/>
      <c r="BE179" s="16"/>
      <c r="BF179" s="16"/>
      <c r="BG179" s="16"/>
      <c r="BH179" s="15"/>
      <c r="BI179" s="15"/>
      <c r="BJ179" s="15"/>
      <c r="BK179" s="15"/>
      <c r="BL179" s="15"/>
      <c r="BM179" s="15"/>
      <c r="BN179" s="15"/>
      <c r="BO179" s="12"/>
      <c r="BP179" s="12"/>
      <c r="BQ179" s="13"/>
      <c r="BR179" s="15"/>
      <c r="BS179" s="15"/>
      <c r="BT179" s="15"/>
      <c r="BU179" s="15"/>
      <c r="BV179" s="15"/>
      <c r="BW179" s="15"/>
      <c r="BX179" s="15"/>
      <c r="BY179" s="15"/>
      <c r="BZ179" s="15"/>
      <c r="CA179" s="15"/>
      <c r="CB179" s="15"/>
      <c r="CC179" s="15"/>
      <c r="CD179" s="15"/>
      <c r="CE179" s="15"/>
    </row>
    <row r="180" spans="1:83" x14ac:dyDescent="0.25">
      <c r="A180" s="6"/>
      <c r="B180" s="5"/>
      <c r="C180" s="5"/>
      <c r="D180" s="24"/>
      <c r="E180" s="24"/>
      <c r="F180" s="8"/>
      <c r="H180" s="9"/>
      <c r="I180" s="9"/>
      <c r="J180" s="9"/>
      <c r="K180" s="9"/>
      <c r="L180" s="9"/>
      <c r="M180" s="9"/>
      <c r="O180" s="9"/>
      <c r="P180" s="9"/>
      <c r="Q180" s="9"/>
      <c r="R180" s="9"/>
      <c r="S180" s="9"/>
      <c r="T180" s="9"/>
      <c r="U180" s="19"/>
      <c r="V180" s="14"/>
      <c r="W180" s="16"/>
      <c r="X180" s="17"/>
      <c r="Y180" s="16"/>
      <c r="Z180" s="15"/>
      <c r="AA180" s="15"/>
      <c r="AB180" s="17"/>
      <c r="AC180" s="37"/>
      <c r="AD180" s="16"/>
      <c r="AE180" s="16"/>
      <c r="AF180" s="16"/>
      <c r="AG180" s="12"/>
      <c r="AH180" s="15"/>
      <c r="AI180" s="15"/>
      <c r="AJ180" s="15"/>
      <c r="AK180" s="15"/>
      <c r="AL180" s="37"/>
      <c r="AM180" s="13"/>
      <c r="AN180" s="15"/>
      <c r="AO180" s="15"/>
      <c r="AP180" s="16"/>
      <c r="AQ180" s="15"/>
      <c r="AR180" s="19"/>
      <c r="AS180" s="15"/>
      <c r="AT180" s="15"/>
      <c r="AU180" s="16"/>
      <c r="AV180" s="16"/>
      <c r="AW180" s="15"/>
      <c r="AX180" s="15"/>
      <c r="AY180" s="16"/>
      <c r="AZ180" s="16"/>
      <c r="BA180" s="15"/>
      <c r="BB180" s="15"/>
      <c r="BC180" s="16"/>
      <c r="BD180" s="16"/>
      <c r="BE180" s="16"/>
      <c r="BF180" s="16"/>
      <c r="BG180" s="16"/>
      <c r="BH180" s="15"/>
      <c r="BI180" s="15"/>
      <c r="BJ180" s="15"/>
      <c r="BK180" s="15"/>
      <c r="BL180" s="15"/>
      <c r="BM180" s="15"/>
      <c r="BN180" s="15"/>
      <c r="BO180" s="12"/>
      <c r="BP180" s="12"/>
      <c r="BQ180" s="13"/>
      <c r="BR180" s="15"/>
      <c r="BS180" s="15"/>
      <c r="BT180" s="15"/>
      <c r="BU180" s="15"/>
      <c r="BV180" s="15"/>
      <c r="BW180" s="15"/>
      <c r="BX180" s="15"/>
      <c r="BY180" s="15"/>
      <c r="BZ180" s="15"/>
      <c r="CA180" s="15"/>
      <c r="CB180" s="15"/>
      <c r="CC180" s="15"/>
      <c r="CD180" s="15"/>
      <c r="CE180" s="15"/>
    </row>
    <row r="181" spans="1:83" x14ac:dyDescent="0.25">
      <c r="A181" s="6"/>
      <c r="B181" s="5"/>
      <c r="C181" s="10"/>
      <c r="D181" s="24"/>
      <c r="E181" s="24"/>
      <c r="F181" s="8"/>
      <c r="H181" s="9"/>
      <c r="I181" s="9"/>
      <c r="J181" s="9"/>
      <c r="K181" s="9"/>
      <c r="L181" s="9"/>
      <c r="M181" s="9"/>
      <c r="O181" s="9"/>
      <c r="P181" s="9"/>
      <c r="Q181" s="9"/>
      <c r="R181" s="9"/>
      <c r="S181" s="9"/>
      <c r="T181" s="9"/>
      <c r="U181" s="19"/>
      <c r="V181" s="14"/>
      <c r="W181" s="16"/>
      <c r="X181" s="17"/>
      <c r="Y181" s="16"/>
      <c r="Z181" s="15"/>
      <c r="AA181" s="15"/>
      <c r="AB181" s="17"/>
      <c r="AC181" s="37"/>
      <c r="AD181" s="16"/>
      <c r="AE181" s="16"/>
      <c r="AF181" s="16"/>
      <c r="AG181" s="12"/>
      <c r="AH181" s="15"/>
      <c r="AI181" s="15"/>
      <c r="AJ181" s="15"/>
      <c r="AK181" s="15"/>
      <c r="AL181" s="37"/>
      <c r="AM181" s="13"/>
      <c r="AN181" s="15"/>
      <c r="AO181" s="15"/>
      <c r="AP181" s="16"/>
      <c r="AQ181" s="15"/>
      <c r="AR181" s="19"/>
      <c r="AS181" s="15"/>
      <c r="AT181" s="15"/>
      <c r="AU181" s="16"/>
      <c r="AV181" s="16"/>
      <c r="AW181" s="15"/>
      <c r="AX181" s="15"/>
      <c r="AY181" s="16"/>
      <c r="AZ181" s="16"/>
      <c r="BA181" s="15"/>
      <c r="BB181" s="15"/>
      <c r="BC181" s="16"/>
      <c r="BD181" s="16"/>
      <c r="BE181" s="16"/>
      <c r="BF181" s="16"/>
      <c r="BG181" s="16"/>
      <c r="BH181" s="15"/>
      <c r="BI181" s="15"/>
      <c r="BJ181" s="15"/>
      <c r="BK181" s="15"/>
      <c r="BL181" s="15"/>
      <c r="BM181" s="15"/>
      <c r="BN181" s="15"/>
      <c r="BO181" s="12"/>
      <c r="BP181" s="12"/>
      <c r="BQ181" s="13"/>
      <c r="BR181" s="15"/>
      <c r="BS181" s="15"/>
      <c r="BT181" s="15"/>
      <c r="BU181" s="15"/>
      <c r="BV181" s="15"/>
      <c r="BW181" s="15"/>
      <c r="BX181" s="15"/>
      <c r="BY181" s="15"/>
      <c r="BZ181" s="15"/>
      <c r="CA181" s="15"/>
      <c r="CB181" s="15"/>
      <c r="CC181" s="15"/>
      <c r="CD181" s="15"/>
      <c r="CE181" s="15"/>
    </row>
    <row r="182" spans="1:83" x14ac:dyDescent="0.25">
      <c r="A182" s="6"/>
      <c r="B182" s="5"/>
      <c r="C182" s="5"/>
      <c r="D182" s="24"/>
      <c r="E182" s="24"/>
      <c r="F182" s="8"/>
      <c r="H182" s="9"/>
      <c r="I182" s="9"/>
      <c r="J182" s="9"/>
      <c r="K182" s="9"/>
      <c r="L182" s="9"/>
      <c r="M182" s="9"/>
      <c r="O182" s="9"/>
      <c r="P182" s="9"/>
      <c r="Q182" s="9"/>
      <c r="R182" s="9"/>
      <c r="S182" s="9"/>
      <c r="T182" s="9"/>
      <c r="U182" s="19"/>
      <c r="V182" s="14"/>
      <c r="W182" s="16"/>
      <c r="X182" s="17"/>
      <c r="Y182" s="16"/>
      <c r="Z182" s="15"/>
      <c r="AA182" s="15"/>
      <c r="AB182" s="17"/>
      <c r="AC182" s="37"/>
      <c r="AD182" s="16"/>
      <c r="AE182" s="16"/>
      <c r="AF182" s="16"/>
      <c r="AG182" s="12"/>
      <c r="AH182" s="15"/>
      <c r="AI182" s="15"/>
      <c r="AJ182" s="15"/>
      <c r="AK182" s="15"/>
      <c r="AL182" s="37"/>
      <c r="AM182" s="13"/>
      <c r="AN182" s="15"/>
      <c r="AO182" s="15"/>
      <c r="AP182" s="16"/>
      <c r="AQ182" s="15"/>
      <c r="AR182" s="19"/>
      <c r="AS182" s="15"/>
      <c r="AT182" s="15"/>
      <c r="AU182" s="16"/>
      <c r="AV182" s="16"/>
      <c r="AW182" s="15"/>
      <c r="AX182" s="15"/>
      <c r="AY182" s="16"/>
      <c r="AZ182" s="16"/>
      <c r="BA182" s="15"/>
      <c r="BB182" s="15"/>
      <c r="BC182" s="16"/>
      <c r="BD182" s="16"/>
      <c r="BE182" s="16"/>
      <c r="BF182" s="16"/>
      <c r="BG182" s="16"/>
      <c r="BH182" s="15"/>
      <c r="BI182" s="15"/>
      <c r="BJ182" s="15"/>
      <c r="BK182" s="15"/>
      <c r="BL182" s="15"/>
      <c r="BM182" s="15"/>
      <c r="BN182" s="15"/>
      <c r="BO182" s="12"/>
      <c r="BP182" s="12"/>
      <c r="BQ182" s="13"/>
      <c r="BR182" s="15"/>
      <c r="BS182" s="15"/>
      <c r="BT182" s="15"/>
      <c r="BU182" s="15"/>
      <c r="BV182" s="15"/>
      <c r="BW182" s="15"/>
      <c r="BX182" s="15"/>
      <c r="BY182" s="15"/>
      <c r="BZ182" s="15"/>
      <c r="CA182" s="15"/>
      <c r="CB182" s="15"/>
      <c r="CC182" s="15"/>
      <c r="CD182" s="15"/>
      <c r="CE182" s="15"/>
    </row>
    <row r="183" spans="1:83" x14ac:dyDescent="0.25">
      <c r="A183" s="6"/>
      <c r="B183" s="5"/>
      <c r="C183" s="10"/>
      <c r="D183" s="24"/>
      <c r="E183" s="24"/>
      <c r="F183" s="8"/>
      <c r="H183" s="9"/>
      <c r="I183" s="9"/>
      <c r="J183" s="9"/>
      <c r="K183" s="9"/>
      <c r="L183" s="9"/>
      <c r="M183" s="9"/>
      <c r="O183" s="9"/>
      <c r="P183" s="9"/>
      <c r="Q183" s="9"/>
      <c r="R183" s="9"/>
      <c r="S183" s="9"/>
      <c r="T183" s="9"/>
      <c r="U183" s="19"/>
      <c r="V183" s="14"/>
      <c r="W183" s="16"/>
      <c r="X183" s="17"/>
      <c r="Y183" s="16"/>
      <c r="Z183" s="15"/>
      <c r="AA183" s="15"/>
      <c r="AB183" s="17"/>
      <c r="AC183" s="37"/>
      <c r="AD183" s="16"/>
      <c r="AE183" s="16"/>
      <c r="AF183" s="16"/>
      <c r="AG183" s="12"/>
      <c r="AH183" s="15"/>
      <c r="AI183" s="15"/>
      <c r="AJ183" s="15"/>
      <c r="AK183" s="15"/>
      <c r="AL183" s="37"/>
      <c r="AM183" s="13"/>
      <c r="AN183" s="15"/>
      <c r="AO183" s="15"/>
      <c r="AP183" s="16"/>
      <c r="AQ183" s="15"/>
      <c r="AR183" s="19"/>
      <c r="AS183" s="15"/>
      <c r="AT183" s="15"/>
      <c r="AU183" s="16"/>
      <c r="AV183" s="16"/>
      <c r="AW183" s="15"/>
      <c r="AX183" s="15"/>
      <c r="AY183" s="16"/>
      <c r="AZ183" s="16"/>
      <c r="BA183" s="15"/>
      <c r="BB183" s="15"/>
      <c r="BC183" s="16"/>
      <c r="BD183" s="16"/>
      <c r="BE183" s="16"/>
      <c r="BF183" s="16"/>
      <c r="BG183" s="16"/>
      <c r="BH183" s="15"/>
      <c r="BI183" s="15"/>
      <c r="BJ183" s="15"/>
      <c r="BK183" s="15"/>
      <c r="BL183" s="15"/>
      <c r="BM183" s="15"/>
      <c r="BN183" s="15"/>
      <c r="BO183" s="12"/>
      <c r="BP183" s="12"/>
      <c r="BQ183" s="13"/>
      <c r="BR183" s="15"/>
      <c r="BS183" s="15"/>
      <c r="BT183" s="15"/>
      <c r="BU183" s="15"/>
      <c r="BV183" s="15"/>
      <c r="BW183" s="15"/>
      <c r="BX183" s="15"/>
      <c r="BY183" s="15"/>
      <c r="BZ183" s="15"/>
      <c r="CA183" s="15"/>
      <c r="CB183" s="15"/>
      <c r="CC183" s="15"/>
      <c r="CD183" s="15"/>
      <c r="CE183" s="15"/>
    </row>
    <row r="184" spans="1:83" x14ac:dyDescent="0.25">
      <c r="A184" s="6"/>
      <c r="B184" s="5"/>
      <c r="C184" s="5"/>
      <c r="D184" s="24"/>
      <c r="E184" s="24"/>
      <c r="F184" s="8"/>
      <c r="H184" s="9"/>
      <c r="I184" s="9"/>
      <c r="J184" s="9"/>
      <c r="K184" s="9"/>
      <c r="L184" s="9"/>
      <c r="M184" s="9"/>
      <c r="O184" s="9"/>
      <c r="P184" s="9"/>
      <c r="Q184" s="9"/>
      <c r="R184" s="9"/>
      <c r="S184" s="9"/>
      <c r="T184" s="9"/>
      <c r="U184" s="19"/>
      <c r="V184" s="14"/>
      <c r="W184" s="16"/>
      <c r="X184" s="17"/>
      <c r="Y184" s="16"/>
      <c r="Z184" s="15"/>
      <c r="AA184" s="15"/>
      <c r="AB184" s="17"/>
      <c r="AC184" s="37"/>
      <c r="AD184" s="16"/>
      <c r="AE184" s="16"/>
      <c r="AF184" s="16"/>
      <c r="AG184" s="12"/>
      <c r="AH184" s="15"/>
      <c r="AI184" s="15"/>
      <c r="AJ184" s="15"/>
      <c r="AK184" s="15"/>
      <c r="AL184" s="37"/>
      <c r="AM184" s="13"/>
      <c r="AN184" s="15"/>
      <c r="AO184" s="15"/>
      <c r="AP184" s="16"/>
      <c r="AQ184" s="15"/>
      <c r="AR184" s="19"/>
      <c r="AS184" s="15"/>
      <c r="AT184" s="15"/>
      <c r="AU184" s="16"/>
      <c r="AV184" s="16"/>
      <c r="AW184" s="15"/>
      <c r="AX184" s="15"/>
      <c r="AY184" s="16"/>
      <c r="AZ184" s="16"/>
      <c r="BA184" s="15"/>
      <c r="BB184" s="15"/>
      <c r="BC184" s="16"/>
      <c r="BD184" s="16"/>
      <c r="BE184" s="16"/>
      <c r="BF184" s="16"/>
      <c r="BG184" s="16"/>
      <c r="BH184" s="15"/>
      <c r="BI184" s="15"/>
      <c r="BJ184" s="15"/>
      <c r="BK184" s="15"/>
      <c r="BL184" s="15"/>
      <c r="BM184" s="15"/>
      <c r="BN184" s="15"/>
      <c r="BO184" s="12"/>
      <c r="BP184" s="12"/>
      <c r="BQ184" s="13"/>
      <c r="BR184" s="15"/>
      <c r="BS184" s="15"/>
      <c r="BT184" s="15"/>
      <c r="BU184" s="15"/>
      <c r="BV184" s="15"/>
      <c r="BW184" s="15"/>
      <c r="BX184" s="15"/>
      <c r="BY184" s="15"/>
      <c r="BZ184" s="15"/>
      <c r="CA184" s="15"/>
      <c r="CB184" s="15"/>
      <c r="CC184" s="15"/>
      <c r="CD184" s="15"/>
      <c r="CE184" s="15"/>
    </row>
    <row r="185" spans="1:83" x14ac:dyDescent="0.25">
      <c r="A185" s="6"/>
      <c r="B185" s="5"/>
      <c r="C185" s="5"/>
      <c r="D185" s="24"/>
      <c r="E185" s="24"/>
      <c r="F185" s="8"/>
      <c r="H185" s="9"/>
      <c r="I185" s="9"/>
      <c r="J185" s="9"/>
      <c r="K185" s="9"/>
      <c r="L185" s="9"/>
      <c r="M185" s="9"/>
      <c r="O185" s="9"/>
      <c r="P185" s="9"/>
      <c r="Q185" s="9"/>
      <c r="R185" s="9"/>
      <c r="S185" s="9"/>
      <c r="T185" s="9"/>
      <c r="U185" s="19"/>
      <c r="V185" s="14"/>
      <c r="W185" s="16"/>
      <c r="X185" s="17"/>
      <c r="Y185" s="16"/>
      <c r="Z185" s="15"/>
      <c r="AA185" s="15"/>
      <c r="AB185" s="17"/>
      <c r="AC185" s="37"/>
      <c r="AD185" s="16"/>
      <c r="AE185" s="16"/>
      <c r="AF185" s="16"/>
      <c r="AG185" s="12"/>
      <c r="AH185" s="15"/>
      <c r="AI185" s="15"/>
      <c r="AJ185" s="15"/>
      <c r="AK185" s="15"/>
      <c r="AL185" s="37"/>
      <c r="AM185" s="13"/>
      <c r="AN185" s="15"/>
      <c r="AO185" s="15"/>
      <c r="AP185" s="16"/>
      <c r="AQ185" s="15"/>
      <c r="AR185" s="19"/>
      <c r="AS185" s="15"/>
      <c r="AT185" s="15"/>
      <c r="AU185" s="16"/>
      <c r="AV185" s="16"/>
      <c r="AW185" s="15"/>
      <c r="AX185" s="15"/>
      <c r="AY185" s="16"/>
      <c r="AZ185" s="16"/>
      <c r="BA185" s="15"/>
      <c r="BB185" s="15"/>
      <c r="BC185" s="16"/>
      <c r="BD185" s="16"/>
      <c r="BE185" s="16"/>
      <c r="BF185" s="16"/>
      <c r="BG185" s="16"/>
      <c r="BH185" s="15"/>
      <c r="BI185" s="15"/>
      <c r="BJ185" s="15"/>
      <c r="BK185" s="15"/>
      <c r="BL185" s="15"/>
      <c r="BM185" s="15"/>
      <c r="BN185" s="15"/>
      <c r="BO185" s="12"/>
      <c r="BP185" s="12"/>
      <c r="BQ185" s="13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</row>
    <row r="186" spans="1:83" x14ac:dyDescent="0.25">
      <c r="A186" s="6"/>
      <c r="B186" s="5"/>
      <c r="C186" s="5"/>
      <c r="D186" s="24"/>
      <c r="E186" s="24"/>
      <c r="F186" s="8"/>
      <c r="H186" s="9"/>
      <c r="I186" s="9"/>
      <c r="J186" s="9"/>
      <c r="K186" s="9"/>
      <c r="L186" s="9"/>
      <c r="M186" s="9"/>
      <c r="O186" s="9"/>
      <c r="P186" s="9"/>
      <c r="Q186" s="9"/>
      <c r="R186" s="9"/>
      <c r="S186" s="9"/>
      <c r="T186" s="9"/>
      <c r="U186" s="19"/>
      <c r="V186" s="14"/>
      <c r="W186" s="16"/>
      <c r="X186" s="17"/>
      <c r="Y186" s="16"/>
      <c r="Z186" s="15"/>
      <c r="AA186" s="15"/>
      <c r="AB186" s="17"/>
      <c r="AC186" s="37"/>
      <c r="AD186" s="16"/>
      <c r="AE186" s="16"/>
      <c r="AF186" s="16"/>
      <c r="AG186" s="12"/>
      <c r="AH186" s="15"/>
      <c r="AI186" s="15"/>
      <c r="AJ186" s="15"/>
      <c r="AK186" s="15"/>
      <c r="AL186" s="37"/>
      <c r="AM186" s="13"/>
      <c r="AN186" s="15"/>
      <c r="AO186" s="15"/>
      <c r="AP186" s="16"/>
      <c r="AQ186" s="15"/>
      <c r="AR186" s="19"/>
      <c r="AS186" s="15"/>
      <c r="AT186" s="15"/>
      <c r="AU186" s="16"/>
      <c r="AV186" s="16"/>
      <c r="AW186" s="15"/>
      <c r="AX186" s="15"/>
      <c r="AY186" s="16"/>
      <c r="AZ186" s="16"/>
      <c r="BA186" s="15"/>
      <c r="BB186" s="15"/>
      <c r="BC186" s="16"/>
      <c r="BD186" s="16"/>
      <c r="BE186" s="16"/>
      <c r="BF186" s="16"/>
      <c r="BG186" s="16"/>
      <c r="BH186" s="15"/>
      <c r="BI186" s="15"/>
      <c r="BJ186" s="15"/>
      <c r="BK186" s="15"/>
      <c r="BL186" s="15"/>
      <c r="BM186" s="15"/>
      <c r="BN186" s="15"/>
      <c r="BO186" s="12"/>
      <c r="BP186" s="12"/>
      <c r="BQ186" s="13"/>
      <c r="BR186" s="15"/>
      <c r="BS186" s="15"/>
      <c r="BT186" s="15"/>
      <c r="BU186" s="15"/>
      <c r="BV186" s="15"/>
      <c r="BW186" s="15"/>
      <c r="BX186" s="15"/>
      <c r="BY186" s="15"/>
      <c r="BZ186" s="15"/>
      <c r="CA186" s="15"/>
      <c r="CB186" s="15"/>
      <c r="CC186" s="15"/>
      <c r="CD186" s="15"/>
      <c r="CE186" s="15"/>
    </row>
    <row r="187" spans="1:83" x14ac:dyDescent="0.25">
      <c r="A187" s="6"/>
      <c r="B187" s="5"/>
      <c r="C187" s="5"/>
      <c r="D187" s="24"/>
      <c r="E187" s="24"/>
      <c r="F187" s="8"/>
      <c r="H187" s="9"/>
      <c r="I187" s="9"/>
      <c r="J187" s="9"/>
      <c r="K187" s="9"/>
      <c r="L187" s="9"/>
      <c r="M187" s="9"/>
      <c r="O187" s="9"/>
      <c r="P187" s="9"/>
      <c r="Q187" s="9"/>
      <c r="R187" s="9"/>
      <c r="S187" s="9"/>
      <c r="T187" s="9"/>
      <c r="U187" s="19"/>
      <c r="V187" s="14"/>
      <c r="W187" s="16"/>
      <c r="X187" s="17"/>
      <c r="Y187" s="16"/>
      <c r="Z187" s="15"/>
      <c r="AA187" s="15"/>
      <c r="AB187" s="17"/>
      <c r="AC187" s="37"/>
      <c r="AD187" s="16"/>
      <c r="AE187" s="16"/>
      <c r="AF187" s="16"/>
      <c r="AG187" s="12"/>
      <c r="AH187" s="15"/>
      <c r="AI187" s="15"/>
      <c r="AJ187" s="15"/>
      <c r="AK187" s="15"/>
      <c r="AL187" s="37"/>
      <c r="AM187" s="13"/>
      <c r="AN187" s="15"/>
      <c r="AO187" s="15"/>
      <c r="AP187" s="16"/>
      <c r="AQ187" s="15"/>
      <c r="AR187" s="19"/>
      <c r="AS187" s="15"/>
      <c r="AT187" s="15"/>
      <c r="AU187" s="16"/>
      <c r="AV187" s="16"/>
      <c r="AW187" s="15"/>
      <c r="AX187" s="15"/>
      <c r="AY187" s="16"/>
      <c r="AZ187" s="16"/>
      <c r="BA187" s="15"/>
      <c r="BB187" s="15"/>
      <c r="BC187" s="16"/>
      <c r="BD187" s="16"/>
      <c r="BE187" s="16"/>
      <c r="BF187" s="16"/>
      <c r="BG187" s="16"/>
      <c r="BH187" s="15"/>
      <c r="BI187" s="15"/>
      <c r="BJ187" s="15"/>
      <c r="BK187" s="15"/>
      <c r="BL187" s="15"/>
      <c r="BM187" s="15"/>
      <c r="BN187" s="15"/>
      <c r="BO187" s="12"/>
      <c r="BP187" s="12"/>
      <c r="BQ187" s="13"/>
      <c r="BR187" s="15"/>
      <c r="BS187" s="15"/>
      <c r="BT187" s="15"/>
      <c r="BU187" s="15"/>
      <c r="BV187" s="15"/>
      <c r="BW187" s="15"/>
      <c r="BX187" s="15"/>
      <c r="BY187" s="15"/>
      <c r="BZ187" s="15"/>
      <c r="CA187" s="15"/>
      <c r="CB187" s="15"/>
      <c r="CC187" s="15"/>
      <c r="CD187" s="15"/>
      <c r="CE187" s="15"/>
    </row>
    <row r="188" spans="1:83" x14ac:dyDescent="0.25">
      <c r="A188" s="6"/>
      <c r="B188" s="5"/>
      <c r="C188" s="10"/>
      <c r="D188" s="24"/>
      <c r="E188" s="24"/>
      <c r="F188" s="8"/>
      <c r="H188" s="9"/>
      <c r="I188" s="9"/>
      <c r="J188" s="9"/>
      <c r="K188" s="9"/>
      <c r="L188" s="9"/>
      <c r="M188" s="9"/>
      <c r="O188" s="9"/>
      <c r="P188" s="9"/>
      <c r="Q188" s="9"/>
      <c r="R188" s="9"/>
      <c r="S188" s="9"/>
      <c r="T188" s="9"/>
      <c r="U188" s="19"/>
      <c r="V188" s="14"/>
      <c r="W188" s="16"/>
      <c r="X188" s="17"/>
      <c r="Y188" s="16"/>
      <c r="Z188" s="15"/>
      <c r="AA188" s="15"/>
      <c r="AB188" s="17"/>
      <c r="AC188" s="37"/>
      <c r="AD188" s="16"/>
      <c r="AE188" s="16"/>
      <c r="AF188" s="16"/>
      <c r="AG188" s="12"/>
      <c r="AH188" s="15"/>
      <c r="AI188" s="15"/>
      <c r="AJ188" s="15"/>
      <c r="AK188" s="15"/>
      <c r="AL188" s="37"/>
      <c r="AM188" s="13"/>
      <c r="AN188" s="15"/>
      <c r="AO188" s="15"/>
      <c r="AP188" s="16"/>
      <c r="AQ188" s="15"/>
      <c r="AR188" s="19"/>
      <c r="AS188" s="15"/>
      <c r="AT188" s="15"/>
      <c r="AU188" s="16"/>
      <c r="AV188" s="16"/>
      <c r="AW188" s="15"/>
      <c r="AX188" s="15"/>
      <c r="AY188" s="16"/>
      <c r="AZ188" s="16"/>
      <c r="BA188" s="15"/>
      <c r="BB188" s="15"/>
      <c r="BC188" s="16"/>
      <c r="BD188" s="16"/>
      <c r="BE188" s="16"/>
      <c r="BF188" s="16"/>
      <c r="BG188" s="16"/>
      <c r="BH188" s="15"/>
      <c r="BI188" s="15"/>
      <c r="BJ188" s="15"/>
      <c r="BK188" s="15"/>
      <c r="BL188" s="15"/>
      <c r="BM188" s="15"/>
      <c r="BN188" s="15"/>
      <c r="BO188" s="12"/>
      <c r="BP188" s="12"/>
      <c r="BQ188" s="13"/>
      <c r="BR188" s="15"/>
      <c r="BS188" s="15"/>
      <c r="BT188" s="15"/>
      <c r="BU188" s="15"/>
      <c r="BV188" s="15"/>
      <c r="BW188" s="15"/>
      <c r="BX188" s="15"/>
      <c r="BY188" s="15"/>
      <c r="BZ188" s="15"/>
      <c r="CA188" s="15"/>
      <c r="CB188" s="15"/>
      <c r="CC188" s="15"/>
      <c r="CD188" s="15"/>
      <c r="CE188" s="15"/>
    </row>
    <row r="189" spans="1:83" x14ac:dyDescent="0.25">
      <c r="A189" s="6"/>
      <c r="B189" s="5"/>
      <c r="C189" s="5"/>
      <c r="D189" s="24"/>
      <c r="E189" s="24"/>
      <c r="F189" s="8"/>
      <c r="H189" s="9"/>
      <c r="I189" s="9"/>
      <c r="J189" s="9"/>
      <c r="K189" s="9"/>
      <c r="L189" s="9"/>
      <c r="M189" s="9"/>
      <c r="O189" s="9"/>
      <c r="P189" s="9"/>
      <c r="Q189" s="9"/>
      <c r="R189" s="9"/>
      <c r="S189" s="9"/>
      <c r="T189" s="9"/>
      <c r="U189" s="19"/>
      <c r="V189" s="14"/>
      <c r="W189" s="16"/>
      <c r="X189" s="17"/>
      <c r="Y189" s="16"/>
      <c r="Z189" s="15"/>
      <c r="AA189" s="15"/>
      <c r="AB189" s="17"/>
      <c r="AC189" s="37"/>
      <c r="AD189" s="16"/>
      <c r="AE189" s="16"/>
      <c r="AF189" s="16"/>
      <c r="AG189" s="12"/>
      <c r="AH189" s="15"/>
      <c r="AI189" s="15"/>
      <c r="AJ189" s="15"/>
      <c r="AK189" s="15"/>
      <c r="AL189" s="37"/>
      <c r="AM189" s="13"/>
      <c r="AN189" s="15"/>
      <c r="AO189" s="15"/>
      <c r="AP189" s="16"/>
      <c r="AQ189" s="15"/>
      <c r="AR189" s="19"/>
      <c r="AS189" s="15"/>
      <c r="AT189" s="15"/>
      <c r="AU189" s="16"/>
      <c r="AV189" s="16"/>
      <c r="AW189" s="15"/>
      <c r="AX189" s="15"/>
      <c r="AY189" s="16"/>
      <c r="AZ189" s="16"/>
      <c r="BA189" s="15"/>
      <c r="BB189" s="15"/>
      <c r="BC189" s="16"/>
      <c r="BD189" s="16"/>
      <c r="BE189" s="16"/>
      <c r="BF189" s="16"/>
      <c r="BG189" s="16"/>
      <c r="BH189" s="15"/>
      <c r="BI189" s="15"/>
      <c r="BJ189" s="15"/>
      <c r="BK189" s="15"/>
      <c r="BL189" s="15"/>
      <c r="BM189" s="15"/>
      <c r="BN189" s="15"/>
      <c r="BO189" s="12"/>
      <c r="BP189" s="12"/>
      <c r="BQ189" s="13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</row>
    <row r="190" spans="1:83" x14ac:dyDescent="0.25">
      <c r="A190" s="6"/>
      <c r="B190" s="5"/>
      <c r="C190" s="5"/>
      <c r="D190" s="24"/>
      <c r="E190" s="24"/>
      <c r="F190" s="8"/>
      <c r="H190" s="9"/>
      <c r="I190" s="9"/>
      <c r="J190" s="9"/>
      <c r="K190" s="9"/>
      <c r="L190" s="9"/>
      <c r="M190" s="9"/>
      <c r="O190" s="9"/>
      <c r="P190" s="9"/>
      <c r="Q190" s="9"/>
      <c r="R190" s="9"/>
      <c r="S190" s="9"/>
      <c r="T190" s="9"/>
      <c r="U190" s="19"/>
      <c r="V190" s="14"/>
      <c r="W190" s="16"/>
      <c r="X190" s="17"/>
      <c r="Y190" s="16"/>
      <c r="Z190" s="15"/>
      <c r="AA190" s="15"/>
      <c r="AB190" s="17"/>
      <c r="AC190" s="37"/>
      <c r="AD190" s="16"/>
      <c r="AE190" s="16"/>
      <c r="AF190" s="16"/>
      <c r="AG190" s="12"/>
      <c r="AH190" s="15"/>
      <c r="AI190" s="15"/>
      <c r="AJ190" s="15"/>
      <c r="AK190" s="15"/>
      <c r="AL190" s="37"/>
      <c r="AM190" s="13"/>
      <c r="AN190" s="15"/>
      <c r="AO190" s="15"/>
      <c r="AP190" s="16"/>
      <c r="AQ190" s="15"/>
      <c r="AR190" s="19"/>
      <c r="AS190" s="15"/>
      <c r="AT190" s="15"/>
      <c r="AU190" s="16"/>
      <c r="AV190" s="16"/>
      <c r="AW190" s="15"/>
      <c r="AX190" s="15"/>
      <c r="AY190" s="16"/>
      <c r="AZ190" s="16"/>
      <c r="BA190" s="15"/>
      <c r="BB190" s="15"/>
      <c r="BC190" s="16"/>
      <c r="BD190" s="16"/>
      <c r="BE190" s="16"/>
      <c r="BF190" s="16"/>
      <c r="BG190" s="16"/>
      <c r="BH190" s="15"/>
      <c r="BI190" s="15"/>
      <c r="BJ190" s="15"/>
      <c r="BK190" s="15"/>
      <c r="BL190" s="15"/>
      <c r="BM190" s="15"/>
      <c r="BN190" s="15"/>
      <c r="BO190" s="12"/>
      <c r="BP190" s="12"/>
      <c r="BQ190" s="13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</row>
    <row r="191" spans="1:83" x14ac:dyDescent="0.25">
      <c r="A191" s="6"/>
      <c r="B191" s="5"/>
      <c r="C191" s="5"/>
      <c r="D191" s="24"/>
      <c r="E191" s="24"/>
      <c r="F191" s="8"/>
      <c r="H191" s="9"/>
      <c r="I191" s="9"/>
      <c r="J191" s="9"/>
      <c r="K191" s="9"/>
      <c r="L191" s="9"/>
      <c r="M191" s="9"/>
      <c r="O191" s="9"/>
      <c r="P191" s="9"/>
      <c r="Q191" s="9"/>
      <c r="R191" s="9"/>
      <c r="S191" s="9"/>
      <c r="T191" s="9"/>
      <c r="U191" s="19"/>
      <c r="V191" s="14"/>
      <c r="W191" s="16"/>
      <c r="X191" s="17"/>
      <c r="Y191" s="16"/>
      <c r="Z191" s="15"/>
      <c r="AA191" s="15"/>
      <c r="AB191" s="17"/>
      <c r="AC191" s="37"/>
      <c r="AD191" s="16"/>
      <c r="AE191" s="16"/>
      <c r="AF191" s="16"/>
      <c r="AG191" s="12"/>
      <c r="AH191" s="15"/>
      <c r="AI191" s="15"/>
      <c r="AJ191" s="15"/>
      <c r="AK191" s="15"/>
      <c r="AL191" s="37"/>
      <c r="AM191" s="13"/>
      <c r="AN191" s="15"/>
      <c r="AO191" s="15"/>
      <c r="AP191" s="16"/>
      <c r="AQ191" s="15"/>
      <c r="AR191" s="19"/>
      <c r="AS191" s="15"/>
      <c r="AT191" s="15"/>
      <c r="AU191" s="16"/>
      <c r="AV191" s="16"/>
      <c r="AW191" s="15"/>
      <c r="AX191" s="15"/>
      <c r="AY191" s="16"/>
      <c r="AZ191" s="16"/>
      <c r="BA191" s="15"/>
      <c r="BB191" s="15"/>
      <c r="BC191" s="16"/>
      <c r="BD191" s="16"/>
      <c r="BE191" s="16"/>
      <c r="BF191" s="16"/>
      <c r="BG191" s="16"/>
      <c r="BH191" s="15"/>
      <c r="BI191" s="15"/>
      <c r="BJ191" s="15"/>
      <c r="BK191" s="15"/>
      <c r="BL191" s="15"/>
      <c r="BM191" s="15"/>
      <c r="BN191" s="15"/>
      <c r="BO191" s="12"/>
      <c r="BP191" s="12"/>
      <c r="BQ191" s="13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</row>
    <row r="192" spans="1:83" x14ac:dyDescent="0.25">
      <c r="A192" s="6"/>
      <c r="B192" s="5"/>
      <c r="C192" s="5"/>
      <c r="D192" s="24"/>
      <c r="E192" s="24"/>
      <c r="F192" s="8"/>
      <c r="H192" s="9"/>
      <c r="I192" s="9"/>
      <c r="J192" s="9"/>
      <c r="K192" s="9"/>
      <c r="L192" s="9"/>
      <c r="M192" s="9"/>
      <c r="O192" s="9"/>
      <c r="P192" s="9"/>
      <c r="Q192" s="9"/>
      <c r="R192" s="9"/>
      <c r="S192" s="9"/>
      <c r="T192" s="9"/>
      <c r="U192" s="19"/>
      <c r="V192" s="14"/>
      <c r="W192" s="16"/>
      <c r="X192" s="17"/>
      <c r="Y192" s="16"/>
      <c r="Z192" s="15"/>
      <c r="AA192" s="15"/>
      <c r="AB192" s="17"/>
      <c r="AC192" s="37"/>
      <c r="AD192" s="16"/>
      <c r="AE192" s="16"/>
      <c r="AF192" s="16"/>
      <c r="AG192" s="12"/>
      <c r="AH192" s="15"/>
      <c r="AI192" s="15"/>
      <c r="AJ192" s="15"/>
      <c r="AK192" s="15"/>
      <c r="AL192" s="37"/>
      <c r="AM192" s="13"/>
      <c r="AN192" s="15"/>
      <c r="AO192" s="15"/>
      <c r="AP192" s="16"/>
      <c r="AQ192" s="15"/>
      <c r="AR192" s="19"/>
      <c r="AS192" s="15"/>
      <c r="AT192" s="15"/>
      <c r="AU192" s="16"/>
      <c r="AV192" s="16"/>
      <c r="AW192" s="15"/>
      <c r="AX192" s="15"/>
      <c r="AY192" s="16"/>
      <c r="AZ192" s="16"/>
      <c r="BA192" s="15"/>
      <c r="BB192" s="15"/>
      <c r="BC192" s="16"/>
      <c r="BD192" s="16"/>
      <c r="BE192" s="16"/>
      <c r="BF192" s="16"/>
      <c r="BG192" s="16"/>
      <c r="BH192" s="15"/>
      <c r="BI192" s="15"/>
      <c r="BJ192" s="15"/>
      <c r="BK192" s="15"/>
      <c r="BL192" s="15"/>
      <c r="BM192" s="15"/>
      <c r="BN192" s="15"/>
      <c r="BO192" s="12"/>
      <c r="BP192" s="12"/>
      <c r="BQ192" s="13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</row>
    <row r="193" spans="1:83" x14ac:dyDescent="0.25">
      <c r="A193" s="6"/>
      <c r="B193" s="5"/>
      <c r="C193" s="10"/>
      <c r="D193" s="24"/>
      <c r="E193" s="24"/>
      <c r="F193" s="8"/>
      <c r="H193" s="9"/>
      <c r="I193" s="9"/>
      <c r="J193" s="9"/>
      <c r="K193" s="9"/>
      <c r="L193" s="9"/>
      <c r="M193" s="9"/>
      <c r="O193" s="9"/>
      <c r="P193" s="9"/>
      <c r="Q193" s="9"/>
      <c r="R193" s="9"/>
      <c r="S193" s="9"/>
      <c r="T193" s="9"/>
      <c r="U193" s="19"/>
      <c r="V193" s="14"/>
      <c r="W193" s="16"/>
      <c r="X193" s="17"/>
      <c r="Y193" s="16"/>
      <c r="Z193" s="15"/>
      <c r="AA193" s="15"/>
      <c r="AB193" s="17"/>
      <c r="AC193" s="37"/>
      <c r="AD193" s="16"/>
      <c r="AE193" s="16"/>
      <c r="AF193" s="16"/>
      <c r="AG193" s="12"/>
      <c r="AH193" s="15"/>
      <c r="AI193" s="15"/>
      <c r="AJ193" s="15"/>
      <c r="AK193" s="15"/>
      <c r="AL193" s="37"/>
      <c r="AM193" s="13"/>
      <c r="AN193" s="15"/>
      <c r="AO193" s="15"/>
      <c r="AP193" s="16"/>
      <c r="AQ193" s="15"/>
      <c r="AR193" s="19"/>
      <c r="AS193" s="15"/>
      <c r="AT193" s="15"/>
      <c r="AU193" s="16"/>
      <c r="AV193" s="16"/>
      <c r="AW193" s="15"/>
      <c r="AX193" s="15"/>
      <c r="AY193" s="16"/>
      <c r="AZ193" s="16"/>
      <c r="BA193" s="15"/>
      <c r="BB193" s="15"/>
      <c r="BC193" s="16"/>
      <c r="BD193" s="16"/>
      <c r="BE193" s="16"/>
      <c r="BF193" s="16"/>
      <c r="BG193" s="16"/>
      <c r="BH193" s="15"/>
      <c r="BI193" s="15"/>
      <c r="BJ193" s="15"/>
      <c r="BK193" s="15"/>
      <c r="BL193" s="15"/>
      <c r="BM193" s="15"/>
      <c r="BN193" s="15"/>
      <c r="BO193" s="12"/>
      <c r="BP193" s="12"/>
      <c r="BQ193" s="13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</row>
    <row r="194" spans="1:83" x14ac:dyDescent="0.25">
      <c r="A194" s="6"/>
      <c r="B194" s="5"/>
      <c r="C194" s="10"/>
      <c r="D194" s="24"/>
      <c r="E194" s="24"/>
      <c r="F194" s="8"/>
      <c r="H194" s="9"/>
      <c r="I194" s="9"/>
      <c r="J194" s="9"/>
      <c r="K194" s="9"/>
      <c r="L194" s="9"/>
      <c r="M194" s="9"/>
      <c r="O194" s="9"/>
      <c r="P194" s="9"/>
      <c r="Q194" s="9"/>
      <c r="R194" s="9"/>
      <c r="S194" s="9"/>
      <c r="T194" s="9"/>
      <c r="U194" s="19"/>
      <c r="V194" s="14"/>
      <c r="W194" s="16"/>
      <c r="X194" s="17"/>
      <c r="Y194" s="16"/>
      <c r="Z194" s="15"/>
      <c r="AA194" s="15"/>
      <c r="AB194" s="17"/>
      <c r="AC194" s="37"/>
      <c r="AD194" s="16"/>
      <c r="AE194" s="16"/>
      <c r="AF194" s="16"/>
      <c r="AG194" s="12"/>
      <c r="AH194" s="15"/>
      <c r="AI194" s="15"/>
      <c r="AJ194" s="15"/>
      <c r="AK194" s="15"/>
      <c r="AL194" s="37"/>
      <c r="AM194" s="13"/>
      <c r="AN194" s="15"/>
      <c r="AO194" s="15"/>
      <c r="AP194" s="16"/>
      <c r="AQ194" s="15"/>
      <c r="AR194" s="19"/>
      <c r="AS194" s="15"/>
      <c r="AT194" s="15"/>
      <c r="AU194" s="16"/>
      <c r="AV194" s="16"/>
      <c r="AW194" s="15"/>
      <c r="AX194" s="15"/>
      <c r="AY194" s="16"/>
      <c r="AZ194" s="16"/>
      <c r="BA194" s="15"/>
      <c r="BB194" s="15"/>
      <c r="BC194" s="16"/>
      <c r="BD194" s="16"/>
      <c r="BE194" s="16"/>
      <c r="BF194" s="16"/>
      <c r="BG194" s="16"/>
      <c r="BH194" s="15"/>
      <c r="BI194" s="15"/>
      <c r="BJ194" s="15"/>
      <c r="BK194" s="15"/>
      <c r="BL194" s="15"/>
      <c r="BM194" s="15"/>
      <c r="BN194" s="15"/>
      <c r="BO194" s="12"/>
      <c r="BP194" s="12"/>
      <c r="BQ194" s="13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</row>
    <row r="195" spans="1:83" x14ac:dyDescent="0.25">
      <c r="A195" s="6"/>
      <c r="B195" s="5"/>
      <c r="C195" s="10"/>
      <c r="D195" s="24"/>
      <c r="E195" s="24"/>
      <c r="F195" s="8"/>
      <c r="H195" s="9"/>
      <c r="I195" s="9"/>
      <c r="J195" s="9"/>
      <c r="K195" s="9"/>
      <c r="L195" s="9"/>
      <c r="M195" s="9"/>
      <c r="O195" s="9"/>
      <c r="P195" s="9"/>
      <c r="Q195" s="9"/>
      <c r="R195" s="9"/>
      <c r="S195" s="9"/>
      <c r="T195" s="9"/>
      <c r="U195" s="19"/>
      <c r="V195" s="14"/>
      <c r="W195" s="16"/>
      <c r="X195" s="17"/>
      <c r="Y195" s="16"/>
      <c r="Z195" s="15"/>
      <c r="AA195" s="15"/>
      <c r="AB195" s="17"/>
      <c r="AC195" s="37"/>
      <c r="AD195" s="16"/>
      <c r="AE195" s="16"/>
      <c r="AF195" s="16"/>
      <c r="AG195" s="12"/>
      <c r="AH195" s="15"/>
      <c r="AI195" s="15"/>
      <c r="AJ195" s="15"/>
      <c r="AK195" s="15"/>
      <c r="AL195" s="37"/>
      <c r="AM195" s="13"/>
      <c r="AN195" s="15"/>
      <c r="AO195" s="15"/>
      <c r="AP195" s="16"/>
      <c r="AQ195" s="15"/>
      <c r="AR195" s="19"/>
      <c r="AS195" s="15"/>
      <c r="AT195" s="15"/>
      <c r="AU195" s="16"/>
      <c r="AV195" s="16"/>
      <c r="AW195" s="15"/>
      <c r="AX195" s="15"/>
      <c r="AY195" s="16"/>
      <c r="AZ195" s="16"/>
      <c r="BA195" s="15"/>
      <c r="BB195" s="15"/>
      <c r="BC195" s="16"/>
      <c r="BD195" s="16"/>
      <c r="BE195" s="16"/>
      <c r="BF195" s="16"/>
      <c r="BG195" s="16"/>
      <c r="BH195" s="15"/>
      <c r="BI195" s="15"/>
      <c r="BJ195" s="15"/>
      <c r="BK195" s="15"/>
      <c r="BL195" s="15"/>
      <c r="BM195" s="15"/>
      <c r="BN195" s="15"/>
      <c r="BO195" s="12"/>
      <c r="BP195" s="12"/>
      <c r="BQ195" s="13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</row>
    <row r="196" spans="1:83" x14ac:dyDescent="0.25">
      <c r="A196" s="6"/>
      <c r="B196" s="5"/>
      <c r="C196" s="5"/>
      <c r="D196" s="24"/>
      <c r="E196" s="24"/>
      <c r="F196" s="8"/>
      <c r="H196" s="9"/>
      <c r="I196" s="9"/>
      <c r="J196" s="9"/>
      <c r="K196" s="9"/>
      <c r="L196" s="9"/>
      <c r="M196" s="9"/>
      <c r="O196" s="9"/>
      <c r="P196" s="9"/>
      <c r="Q196" s="9"/>
      <c r="R196" s="9"/>
      <c r="S196" s="9"/>
      <c r="T196" s="9"/>
      <c r="U196" s="19"/>
      <c r="V196" s="14"/>
      <c r="W196" s="16"/>
      <c r="X196" s="17"/>
      <c r="Y196" s="16"/>
      <c r="Z196" s="15"/>
      <c r="AA196" s="15"/>
      <c r="AB196" s="17"/>
      <c r="AC196" s="37"/>
      <c r="AD196" s="16"/>
      <c r="AE196" s="16"/>
      <c r="AF196" s="16"/>
      <c r="AG196" s="12"/>
      <c r="AH196" s="15"/>
      <c r="AI196" s="15"/>
      <c r="AJ196" s="15"/>
      <c r="AK196" s="15"/>
      <c r="AL196" s="37"/>
      <c r="AM196" s="13"/>
      <c r="AN196" s="15"/>
      <c r="AO196" s="15"/>
      <c r="AP196" s="16"/>
      <c r="AQ196" s="15"/>
      <c r="AR196" s="19"/>
      <c r="AS196" s="15"/>
      <c r="AT196" s="15"/>
      <c r="AU196" s="16"/>
      <c r="AV196" s="16"/>
      <c r="AW196" s="15"/>
      <c r="AX196" s="15"/>
      <c r="AY196" s="16"/>
      <c r="AZ196" s="16"/>
      <c r="BA196" s="15"/>
      <c r="BB196" s="15"/>
      <c r="BC196" s="16"/>
      <c r="BD196" s="16"/>
      <c r="BE196" s="16"/>
      <c r="BF196" s="16"/>
      <c r="BG196" s="16"/>
      <c r="BH196" s="15"/>
      <c r="BI196" s="15"/>
      <c r="BJ196" s="15"/>
      <c r="BK196" s="15"/>
      <c r="BL196" s="15"/>
      <c r="BM196" s="15"/>
      <c r="BN196" s="15"/>
      <c r="BO196" s="12"/>
      <c r="BP196" s="12"/>
      <c r="BQ196" s="13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</row>
    <row r="197" spans="1:83" x14ac:dyDescent="0.25">
      <c r="A197" s="6"/>
      <c r="B197" s="5"/>
      <c r="C197" s="5"/>
      <c r="D197" s="24"/>
      <c r="E197" s="24"/>
      <c r="F197" s="8"/>
      <c r="H197" s="9"/>
      <c r="I197" s="9"/>
      <c r="J197" s="9"/>
      <c r="K197" s="9"/>
      <c r="L197" s="9"/>
      <c r="M197" s="9"/>
      <c r="O197" s="9"/>
      <c r="P197" s="9"/>
      <c r="Q197" s="9"/>
      <c r="R197" s="9"/>
      <c r="S197" s="9"/>
      <c r="T197" s="9"/>
      <c r="U197" s="19"/>
      <c r="V197" s="14"/>
      <c r="W197" s="16"/>
      <c r="X197" s="17"/>
      <c r="Y197" s="16"/>
      <c r="Z197" s="15"/>
      <c r="AA197" s="15"/>
      <c r="AB197" s="17"/>
      <c r="AC197" s="37"/>
      <c r="AD197" s="16"/>
      <c r="AE197" s="16"/>
      <c r="AF197" s="16"/>
      <c r="AG197" s="12"/>
      <c r="AH197" s="15"/>
      <c r="AI197" s="15"/>
      <c r="AJ197" s="15"/>
      <c r="AK197" s="15"/>
      <c r="AL197" s="37"/>
      <c r="AM197" s="13"/>
      <c r="AN197" s="15"/>
      <c r="AO197" s="15"/>
      <c r="AP197" s="16"/>
      <c r="AQ197" s="15"/>
      <c r="AR197" s="19"/>
      <c r="AS197" s="15"/>
      <c r="AT197" s="15"/>
      <c r="AU197" s="16"/>
      <c r="AV197" s="16"/>
      <c r="AW197" s="15"/>
      <c r="AX197" s="15"/>
      <c r="AY197" s="16"/>
      <c r="AZ197" s="16"/>
      <c r="BA197" s="15"/>
      <c r="BB197" s="15"/>
      <c r="BC197" s="16"/>
      <c r="BD197" s="16"/>
      <c r="BE197" s="16"/>
      <c r="BF197" s="16"/>
      <c r="BG197" s="16"/>
      <c r="BH197" s="15"/>
      <c r="BI197" s="15"/>
      <c r="BJ197" s="15"/>
      <c r="BK197" s="15"/>
      <c r="BL197" s="15"/>
      <c r="BM197" s="15"/>
      <c r="BN197" s="15"/>
      <c r="BO197" s="12"/>
      <c r="BP197" s="12"/>
      <c r="BQ197" s="13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</row>
    <row r="198" spans="1:83" x14ac:dyDescent="0.25">
      <c r="A198" s="6"/>
      <c r="B198" s="5"/>
      <c r="C198" s="5"/>
      <c r="D198" s="24"/>
      <c r="E198" s="24"/>
      <c r="F198" s="8"/>
      <c r="H198" s="9"/>
      <c r="I198" s="9"/>
      <c r="J198" s="9"/>
      <c r="K198" s="9"/>
      <c r="L198" s="9"/>
      <c r="M198" s="9"/>
      <c r="O198" s="9"/>
      <c r="P198" s="9"/>
      <c r="Q198" s="9"/>
      <c r="R198" s="9"/>
      <c r="S198" s="9"/>
      <c r="T198" s="9"/>
      <c r="U198" s="19"/>
      <c r="V198" s="14"/>
      <c r="W198" s="16"/>
      <c r="X198" s="17"/>
      <c r="Y198" s="16"/>
      <c r="Z198" s="15"/>
      <c r="AA198" s="15"/>
      <c r="AB198" s="17"/>
      <c r="AC198" s="37"/>
      <c r="AD198" s="16"/>
      <c r="AE198" s="16"/>
      <c r="AF198" s="16"/>
      <c r="AG198" s="12"/>
      <c r="AH198" s="15"/>
      <c r="AI198" s="15"/>
      <c r="AJ198" s="15"/>
      <c r="AK198" s="15"/>
      <c r="AL198" s="37"/>
      <c r="AM198" s="13"/>
      <c r="AN198" s="15"/>
      <c r="AO198" s="15"/>
      <c r="AP198" s="16"/>
      <c r="AQ198" s="15"/>
      <c r="AR198" s="19"/>
      <c r="AS198" s="15"/>
      <c r="AT198" s="15"/>
      <c r="AU198" s="16"/>
      <c r="AV198" s="16"/>
      <c r="AW198" s="15"/>
      <c r="AX198" s="15"/>
      <c r="AY198" s="16"/>
      <c r="AZ198" s="16"/>
      <c r="BA198" s="15"/>
      <c r="BB198" s="15"/>
      <c r="BC198" s="16"/>
      <c r="BD198" s="16"/>
      <c r="BE198" s="16"/>
      <c r="BF198" s="16"/>
      <c r="BG198" s="16"/>
      <c r="BH198" s="15"/>
      <c r="BI198" s="15"/>
      <c r="BJ198" s="15"/>
      <c r="BK198" s="15"/>
      <c r="BL198" s="15"/>
      <c r="BM198" s="15"/>
      <c r="BN198" s="15"/>
      <c r="BO198" s="12"/>
      <c r="BP198" s="12"/>
      <c r="BQ198" s="13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</row>
    <row r="199" spans="1:83" x14ac:dyDescent="0.25">
      <c r="A199" s="6"/>
      <c r="B199" s="5"/>
      <c r="C199" s="10"/>
      <c r="D199" s="24"/>
      <c r="E199" s="24"/>
      <c r="F199" s="8"/>
      <c r="H199" s="9"/>
      <c r="I199" s="9"/>
      <c r="J199" s="9"/>
      <c r="K199" s="9"/>
      <c r="L199" s="9"/>
      <c r="M199" s="9"/>
      <c r="O199" s="9"/>
      <c r="P199" s="9"/>
      <c r="Q199" s="9"/>
      <c r="R199" s="9"/>
      <c r="S199" s="9"/>
      <c r="T199" s="9"/>
      <c r="U199" s="19"/>
      <c r="V199" s="14"/>
      <c r="W199" s="16"/>
      <c r="X199" s="17"/>
      <c r="Y199" s="16"/>
      <c r="Z199" s="15"/>
      <c r="AA199" s="15"/>
      <c r="AB199" s="17"/>
      <c r="AC199" s="37"/>
      <c r="AD199" s="16"/>
      <c r="AE199" s="16"/>
      <c r="AF199" s="16"/>
      <c r="AG199" s="12"/>
      <c r="AH199" s="15"/>
      <c r="AI199" s="15"/>
      <c r="AJ199" s="15"/>
      <c r="AK199" s="15"/>
      <c r="AL199" s="37"/>
      <c r="AM199" s="13"/>
      <c r="AN199" s="15"/>
      <c r="AO199" s="15"/>
      <c r="AP199" s="16"/>
      <c r="AQ199" s="15"/>
      <c r="AR199" s="19"/>
      <c r="AS199" s="15"/>
      <c r="AT199" s="15"/>
      <c r="AU199" s="16"/>
      <c r="AV199" s="16"/>
      <c r="AW199" s="15"/>
      <c r="AX199" s="15"/>
      <c r="AY199" s="16"/>
      <c r="AZ199" s="16"/>
      <c r="BA199" s="15"/>
      <c r="BB199" s="15"/>
      <c r="BC199" s="16"/>
      <c r="BD199" s="16"/>
      <c r="BE199" s="16"/>
      <c r="BF199" s="16"/>
      <c r="BG199" s="16"/>
      <c r="BH199" s="15"/>
      <c r="BI199" s="15"/>
      <c r="BJ199" s="15"/>
      <c r="BK199" s="15"/>
      <c r="BL199" s="15"/>
      <c r="BM199" s="15"/>
      <c r="BN199" s="15"/>
      <c r="BO199" s="12"/>
      <c r="BP199" s="12"/>
      <c r="BQ199" s="13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</row>
    <row r="200" spans="1:83" x14ac:dyDescent="0.25">
      <c r="A200" s="6"/>
      <c r="B200" s="5"/>
      <c r="C200" s="5"/>
      <c r="D200" s="24"/>
      <c r="E200" s="24"/>
      <c r="F200" s="8"/>
      <c r="H200" s="9"/>
      <c r="I200" s="9"/>
      <c r="J200" s="9"/>
      <c r="K200" s="9"/>
      <c r="L200" s="9"/>
      <c r="M200" s="9"/>
      <c r="O200" s="9"/>
      <c r="P200" s="9"/>
      <c r="Q200" s="9"/>
      <c r="R200" s="9"/>
      <c r="S200" s="9"/>
      <c r="T200" s="9"/>
      <c r="U200" s="19"/>
      <c r="V200" s="14"/>
      <c r="W200" s="16"/>
      <c r="X200" s="17"/>
      <c r="Y200" s="16"/>
      <c r="Z200" s="15"/>
      <c r="AA200" s="15"/>
      <c r="AB200" s="17"/>
      <c r="AC200" s="37"/>
      <c r="AD200" s="16"/>
      <c r="AE200" s="16"/>
      <c r="AF200" s="16"/>
      <c r="AG200" s="12"/>
      <c r="AH200" s="15"/>
      <c r="AI200" s="15"/>
      <c r="AJ200" s="15"/>
      <c r="AK200" s="15"/>
      <c r="AL200" s="37"/>
      <c r="AM200" s="13"/>
      <c r="AN200" s="15"/>
      <c r="AO200" s="15"/>
      <c r="AP200" s="16"/>
      <c r="AQ200" s="15"/>
      <c r="AR200" s="19"/>
      <c r="AS200" s="15"/>
      <c r="AT200" s="15"/>
      <c r="AU200" s="16"/>
      <c r="AV200" s="16"/>
      <c r="AW200" s="15"/>
      <c r="AX200" s="15"/>
      <c r="AY200" s="16"/>
      <c r="AZ200" s="16"/>
      <c r="BA200" s="15"/>
      <c r="BB200" s="15"/>
      <c r="BC200" s="16"/>
      <c r="BD200" s="16"/>
      <c r="BE200" s="16"/>
      <c r="BF200" s="16"/>
      <c r="BG200" s="16"/>
      <c r="BH200" s="15"/>
      <c r="BI200" s="15"/>
      <c r="BJ200" s="15"/>
      <c r="BK200" s="15"/>
      <c r="BL200" s="15"/>
      <c r="BM200" s="15"/>
      <c r="BN200" s="15"/>
      <c r="BO200" s="12"/>
      <c r="BP200" s="12"/>
      <c r="BQ200" s="13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</row>
    <row r="201" spans="1:83" x14ac:dyDescent="0.25">
      <c r="A201" s="6"/>
      <c r="B201" s="5"/>
      <c r="C201" s="10"/>
      <c r="D201" s="24"/>
      <c r="E201" s="24"/>
      <c r="F201" s="8"/>
      <c r="H201" s="9"/>
      <c r="I201" s="9"/>
      <c r="J201" s="9"/>
      <c r="K201" s="9"/>
      <c r="L201" s="9"/>
      <c r="M201" s="9"/>
      <c r="O201" s="9"/>
      <c r="P201" s="9"/>
      <c r="Q201" s="9"/>
      <c r="R201" s="9"/>
      <c r="S201" s="9"/>
      <c r="T201" s="9"/>
      <c r="U201" s="19"/>
      <c r="V201" s="14"/>
      <c r="W201" s="16"/>
      <c r="X201" s="17"/>
      <c r="Y201" s="16"/>
      <c r="Z201" s="15"/>
      <c r="AA201" s="15"/>
      <c r="AB201" s="17"/>
      <c r="AC201" s="37"/>
      <c r="AD201" s="16"/>
      <c r="AE201" s="16"/>
      <c r="AF201" s="16"/>
      <c r="AG201" s="12"/>
      <c r="AH201" s="15"/>
      <c r="AI201" s="15"/>
      <c r="AJ201" s="15"/>
      <c r="AK201" s="15"/>
      <c r="AL201" s="37"/>
      <c r="AM201" s="13"/>
      <c r="AN201" s="15"/>
      <c r="AO201" s="15"/>
      <c r="AP201" s="16"/>
      <c r="AQ201" s="15"/>
      <c r="AR201" s="19"/>
      <c r="AS201" s="15"/>
      <c r="AT201" s="15"/>
      <c r="AU201" s="16"/>
      <c r="AV201" s="16"/>
      <c r="AW201" s="15"/>
      <c r="AX201" s="15"/>
      <c r="AY201" s="16"/>
      <c r="AZ201" s="16"/>
      <c r="BA201" s="15"/>
      <c r="BB201" s="15"/>
      <c r="BC201" s="16"/>
      <c r="BD201" s="16"/>
      <c r="BE201" s="16"/>
      <c r="BF201" s="16"/>
      <c r="BG201" s="16"/>
      <c r="BH201" s="15"/>
      <c r="BI201" s="15"/>
      <c r="BJ201" s="15"/>
      <c r="BK201" s="15"/>
      <c r="BL201" s="15"/>
      <c r="BM201" s="15"/>
      <c r="BN201" s="15"/>
      <c r="BO201" s="12"/>
      <c r="BP201" s="12"/>
      <c r="BQ201" s="13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</row>
    <row r="202" spans="1:83" x14ac:dyDescent="0.25">
      <c r="A202" s="6"/>
      <c r="B202" s="5"/>
      <c r="C202" s="5"/>
      <c r="D202" s="24"/>
      <c r="E202" s="24"/>
      <c r="F202" s="8"/>
      <c r="H202" s="9"/>
      <c r="I202" s="9"/>
      <c r="J202" s="9"/>
      <c r="K202" s="9"/>
      <c r="L202" s="9"/>
      <c r="M202" s="9"/>
      <c r="O202" s="9"/>
      <c r="P202" s="9"/>
      <c r="Q202" s="9"/>
      <c r="R202" s="9"/>
      <c r="S202" s="9"/>
      <c r="T202" s="9"/>
      <c r="U202" s="19"/>
      <c r="V202" s="14"/>
      <c r="W202" s="16"/>
      <c r="X202" s="17"/>
      <c r="Y202" s="16"/>
      <c r="Z202" s="15"/>
      <c r="AA202" s="15"/>
      <c r="AB202" s="17"/>
      <c r="AC202" s="37"/>
      <c r="AD202" s="16"/>
      <c r="AE202" s="16"/>
      <c r="AF202" s="16"/>
      <c r="AG202" s="12"/>
      <c r="AH202" s="15"/>
      <c r="AI202" s="15"/>
      <c r="AJ202" s="15"/>
      <c r="AK202" s="15"/>
      <c r="AL202" s="37"/>
      <c r="AM202" s="13"/>
      <c r="AN202" s="15"/>
      <c r="AO202" s="15"/>
      <c r="AP202" s="16"/>
      <c r="AQ202" s="15"/>
      <c r="AR202" s="19"/>
      <c r="AS202" s="15"/>
      <c r="AT202" s="15"/>
      <c r="AU202" s="16"/>
      <c r="AV202" s="16"/>
      <c r="AW202" s="15"/>
      <c r="AX202" s="15"/>
      <c r="AY202" s="16"/>
      <c r="AZ202" s="16"/>
      <c r="BA202" s="15"/>
      <c r="BB202" s="15"/>
      <c r="BC202" s="16"/>
      <c r="BD202" s="16"/>
      <c r="BE202" s="16"/>
      <c r="BF202" s="16"/>
      <c r="BG202" s="16"/>
      <c r="BH202" s="15"/>
      <c r="BI202" s="15"/>
      <c r="BJ202" s="15"/>
      <c r="BK202" s="15"/>
      <c r="BL202" s="15"/>
      <c r="BM202" s="15"/>
      <c r="BN202" s="15"/>
      <c r="BO202" s="12"/>
      <c r="BP202" s="12"/>
      <c r="BQ202" s="13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</row>
    <row r="203" spans="1:83" x14ac:dyDescent="0.25">
      <c r="A203" s="6"/>
      <c r="B203" s="5"/>
      <c r="C203" s="5"/>
      <c r="D203" s="24"/>
      <c r="E203" s="24"/>
      <c r="F203" s="8"/>
      <c r="H203" s="9"/>
      <c r="I203" s="9"/>
      <c r="J203" s="9"/>
      <c r="K203" s="9"/>
      <c r="L203" s="9"/>
      <c r="M203" s="9"/>
      <c r="O203" s="9"/>
      <c r="P203" s="9"/>
      <c r="Q203" s="9"/>
      <c r="R203" s="9"/>
      <c r="S203" s="9"/>
      <c r="T203" s="9"/>
      <c r="U203" s="19"/>
      <c r="V203" s="14"/>
      <c r="W203" s="16"/>
      <c r="X203" s="17"/>
      <c r="Y203" s="16"/>
      <c r="Z203" s="15"/>
      <c r="AA203" s="15"/>
      <c r="AB203" s="17"/>
      <c r="AC203" s="37"/>
      <c r="AD203" s="16"/>
      <c r="AE203" s="16"/>
      <c r="AF203" s="16"/>
      <c r="AG203" s="12"/>
      <c r="AH203" s="15"/>
      <c r="AI203" s="15"/>
      <c r="AJ203" s="15"/>
      <c r="AK203" s="15"/>
      <c r="AL203" s="37"/>
      <c r="AM203" s="13"/>
      <c r="AN203" s="15"/>
      <c r="AO203" s="15"/>
      <c r="AP203" s="16"/>
      <c r="AQ203" s="15"/>
      <c r="AR203" s="19"/>
      <c r="AS203" s="15"/>
      <c r="AT203" s="15"/>
      <c r="AU203" s="16"/>
      <c r="AV203" s="16"/>
      <c r="AW203" s="15"/>
      <c r="AX203" s="15"/>
      <c r="AY203" s="16"/>
      <c r="AZ203" s="16"/>
      <c r="BA203" s="15"/>
      <c r="BB203" s="15"/>
      <c r="BC203" s="16"/>
      <c r="BD203" s="16"/>
      <c r="BE203" s="16"/>
      <c r="BF203" s="16"/>
      <c r="BG203" s="16"/>
      <c r="BH203" s="15"/>
      <c r="BI203" s="15"/>
      <c r="BJ203" s="15"/>
      <c r="BK203" s="15"/>
      <c r="BL203" s="15"/>
      <c r="BM203" s="15"/>
      <c r="BN203" s="15"/>
      <c r="BO203" s="12"/>
      <c r="BP203" s="12"/>
      <c r="BQ203" s="13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</row>
    <row r="204" spans="1:83" x14ac:dyDescent="0.25">
      <c r="A204" s="6"/>
      <c r="B204" s="5"/>
      <c r="C204" s="5"/>
      <c r="D204" s="24"/>
      <c r="E204" s="24"/>
      <c r="F204" s="8"/>
      <c r="H204" s="9"/>
      <c r="I204" s="9"/>
      <c r="J204" s="9"/>
      <c r="K204" s="9"/>
      <c r="L204" s="9"/>
      <c r="M204" s="9"/>
      <c r="O204" s="9"/>
      <c r="P204" s="9"/>
      <c r="Q204" s="9"/>
      <c r="R204" s="9"/>
      <c r="S204" s="9"/>
      <c r="T204" s="9"/>
      <c r="U204" s="19"/>
      <c r="V204" s="14"/>
      <c r="W204" s="16"/>
      <c r="X204" s="17"/>
      <c r="Y204" s="16"/>
      <c r="Z204" s="15"/>
      <c r="AA204" s="15"/>
      <c r="AB204" s="17"/>
      <c r="AC204" s="37"/>
      <c r="AD204" s="16"/>
      <c r="AE204" s="16"/>
      <c r="AF204" s="16"/>
      <c r="AG204" s="12"/>
      <c r="AH204" s="15"/>
      <c r="AI204" s="15"/>
      <c r="AJ204" s="15"/>
      <c r="AK204" s="15"/>
      <c r="AL204" s="37"/>
      <c r="AM204" s="13"/>
      <c r="AN204" s="15"/>
      <c r="AO204" s="15"/>
      <c r="AP204" s="16"/>
      <c r="AQ204" s="15"/>
      <c r="AR204" s="19"/>
      <c r="AS204" s="15"/>
      <c r="AT204" s="15"/>
      <c r="AU204" s="16"/>
      <c r="AV204" s="16"/>
      <c r="AW204" s="15"/>
      <c r="AX204" s="15"/>
      <c r="AY204" s="16"/>
      <c r="AZ204" s="16"/>
      <c r="BA204" s="15"/>
      <c r="BB204" s="15"/>
      <c r="BC204" s="16"/>
      <c r="BD204" s="16"/>
      <c r="BE204" s="16"/>
      <c r="BF204" s="16"/>
      <c r="BG204" s="16"/>
      <c r="BH204" s="15"/>
      <c r="BI204" s="15"/>
      <c r="BJ204" s="15"/>
      <c r="BK204" s="15"/>
      <c r="BL204" s="15"/>
      <c r="BM204" s="15"/>
      <c r="BN204" s="15"/>
      <c r="BO204" s="12"/>
      <c r="BP204" s="12"/>
      <c r="BQ204" s="13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</row>
    <row r="205" spans="1:83" x14ac:dyDescent="0.25">
      <c r="A205" s="6"/>
      <c r="B205" s="5"/>
      <c r="C205" s="5"/>
      <c r="D205" s="24"/>
      <c r="E205" s="24"/>
      <c r="F205" s="8"/>
      <c r="H205" s="9"/>
      <c r="I205" s="9"/>
      <c r="J205" s="9"/>
      <c r="K205" s="9"/>
      <c r="L205" s="9"/>
      <c r="M205" s="9"/>
      <c r="O205" s="9"/>
      <c r="P205" s="9"/>
      <c r="Q205" s="9"/>
      <c r="R205" s="9"/>
      <c r="S205" s="9"/>
      <c r="T205" s="9"/>
      <c r="U205" s="19"/>
      <c r="V205" s="14"/>
      <c r="W205" s="16"/>
      <c r="X205" s="17"/>
      <c r="Y205" s="16"/>
      <c r="Z205" s="15"/>
      <c r="AA205" s="15"/>
      <c r="AB205" s="17"/>
      <c r="AC205" s="37"/>
      <c r="AD205" s="16"/>
      <c r="AE205" s="16"/>
      <c r="AF205" s="16"/>
      <c r="AG205" s="12"/>
      <c r="AH205" s="15"/>
      <c r="AI205" s="15"/>
      <c r="AJ205" s="15"/>
      <c r="AK205" s="15"/>
      <c r="AL205" s="37"/>
      <c r="AM205" s="13"/>
      <c r="AN205" s="15"/>
      <c r="AO205" s="15"/>
      <c r="AP205" s="16"/>
      <c r="AQ205" s="15"/>
      <c r="AR205" s="19"/>
      <c r="AS205" s="15"/>
      <c r="AT205" s="15"/>
      <c r="AU205" s="16"/>
      <c r="AV205" s="16"/>
      <c r="AW205" s="15"/>
      <c r="AX205" s="15"/>
      <c r="AY205" s="16"/>
      <c r="AZ205" s="16"/>
      <c r="BA205" s="15"/>
      <c r="BB205" s="15"/>
      <c r="BC205" s="16"/>
      <c r="BD205" s="16"/>
      <c r="BE205" s="16"/>
      <c r="BF205" s="16"/>
      <c r="BG205" s="16"/>
      <c r="BH205" s="15"/>
      <c r="BI205" s="15"/>
      <c r="BJ205" s="15"/>
      <c r="BK205" s="15"/>
      <c r="BL205" s="15"/>
      <c r="BM205" s="15"/>
      <c r="BN205" s="15"/>
      <c r="BO205" s="12"/>
      <c r="BP205" s="12"/>
      <c r="BQ205" s="13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</row>
    <row r="206" spans="1:83" x14ac:dyDescent="0.25">
      <c r="A206" s="6"/>
      <c r="B206" s="5"/>
      <c r="C206" s="5"/>
      <c r="D206" s="24"/>
      <c r="E206" s="24"/>
      <c r="F206" s="8"/>
      <c r="H206" s="9"/>
      <c r="I206" s="9"/>
      <c r="J206" s="9"/>
      <c r="K206" s="9"/>
      <c r="L206" s="9"/>
      <c r="M206" s="9"/>
      <c r="O206" s="9"/>
      <c r="P206" s="9"/>
      <c r="Q206" s="9"/>
      <c r="R206" s="9"/>
      <c r="S206" s="9"/>
      <c r="T206" s="9"/>
      <c r="U206" s="19"/>
      <c r="V206" s="14"/>
      <c r="W206" s="16"/>
      <c r="X206" s="17"/>
      <c r="Y206" s="16"/>
      <c r="Z206" s="15"/>
      <c r="AA206" s="15"/>
      <c r="AB206" s="17"/>
      <c r="AC206" s="37"/>
      <c r="AD206" s="16"/>
      <c r="AE206" s="16"/>
      <c r="AF206" s="16"/>
      <c r="AG206" s="12"/>
      <c r="AH206" s="15"/>
      <c r="AI206" s="15"/>
      <c r="AJ206" s="15"/>
      <c r="AK206" s="15"/>
      <c r="AL206" s="37"/>
      <c r="AM206" s="13"/>
      <c r="AN206" s="15"/>
      <c r="AO206" s="15"/>
      <c r="AP206" s="16"/>
      <c r="AQ206" s="15"/>
      <c r="AR206" s="19"/>
      <c r="AS206" s="15"/>
      <c r="AT206" s="15"/>
      <c r="AU206" s="16"/>
      <c r="AV206" s="16"/>
      <c r="AW206" s="15"/>
      <c r="AX206" s="15"/>
      <c r="AY206" s="16"/>
      <c r="AZ206" s="16"/>
      <c r="BA206" s="15"/>
      <c r="BB206" s="15"/>
      <c r="BC206" s="16"/>
      <c r="BD206" s="16"/>
      <c r="BE206" s="16"/>
      <c r="BF206" s="16"/>
      <c r="BG206" s="16"/>
      <c r="BH206" s="15"/>
      <c r="BI206" s="15"/>
      <c r="BJ206" s="15"/>
      <c r="BK206" s="15"/>
      <c r="BL206" s="15"/>
      <c r="BM206" s="15"/>
      <c r="BN206" s="15"/>
      <c r="BO206" s="12"/>
      <c r="BP206" s="12"/>
      <c r="BQ206" s="13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</row>
    <row r="207" spans="1:83" x14ac:dyDescent="0.25">
      <c r="A207" s="6"/>
      <c r="B207" s="5"/>
      <c r="C207" s="5"/>
      <c r="D207" s="24"/>
      <c r="E207" s="24"/>
      <c r="F207" s="8"/>
      <c r="H207" s="9"/>
      <c r="I207" s="9"/>
      <c r="J207" s="9"/>
      <c r="K207" s="9"/>
      <c r="L207" s="9"/>
      <c r="M207" s="9"/>
      <c r="O207" s="9"/>
      <c r="P207" s="9"/>
      <c r="Q207" s="9"/>
      <c r="R207" s="9"/>
      <c r="S207" s="9"/>
      <c r="T207" s="9"/>
      <c r="U207" s="19"/>
      <c r="V207" s="14"/>
      <c r="W207" s="16"/>
      <c r="X207" s="17"/>
      <c r="Y207" s="16"/>
      <c r="Z207" s="15"/>
      <c r="AA207" s="15"/>
      <c r="AB207" s="17"/>
      <c r="AC207" s="37"/>
      <c r="AD207" s="16"/>
      <c r="AE207" s="16"/>
      <c r="AF207" s="16"/>
      <c r="AG207" s="12"/>
      <c r="AH207" s="15"/>
      <c r="AI207" s="15"/>
      <c r="AJ207" s="15"/>
      <c r="AK207" s="15"/>
      <c r="AL207" s="37"/>
      <c r="AM207" s="13"/>
      <c r="AN207" s="15"/>
      <c r="AO207" s="15"/>
      <c r="AP207" s="16"/>
      <c r="AQ207" s="15"/>
      <c r="AR207" s="19"/>
      <c r="AS207" s="15"/>
      <c r="AT207" s="15"/>
      <c r="AU207" s="16"/>
      <c r="AV207" s="16"/>
      <c r="AW207" s="15"/>
      <c r="AX207" s="15"/>
      <c r="AY207" s="16"/>
      <c r="AZ207" s="16"/>
      <c r="BA207" s="15"/>
      <c r="BB207" s="15"/>
      <c r="BC207" s="16"/>
      <c r="BD207" s="16"/>
      <c r="BE207" s="16"/>
      <c r="BF207" s="16"/>
      <c r="BG207" s="16"/>
      <c r="BH207" s="15"/>
      <c r="BI207" s="15"/>
      <c r="BJ207" s="15"/>
      <c r="BK207" s="15"/>
      <c r="BL207" s="15"/>
      <c r="BM207" s="15"/>
      <c r="BN207" s="15"/>
      <c r="BO207" s="12"/>
      <c r="BP207" s="12"/>
      <c r="BQ207" s="13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</row>
    <row r="208" spans="1:83" x14ac:dyDescent="0.25">
      <c r="A208" s="6"/>
      <c r="B208" s="5"/>
      <c r="C208" s="5"/>
      <c r="D208" s="24"/>
      <c r="E208" s="24"/>
      <c r="F208" s="8"/>
      <c r="H208" s="9"/>
      <c r="I208" s="9"/>
      <c r="J208" s="9"/>
      <c r="K208" s="9"/>
      <c r="L208" s="9"/>
      <c r="M208" s="9"/>
      <c r="O208" s="9"/>
      <c r="P208" s="9"/>
      <c r="Q208" s="9"/>
      <c r="R208" s="9"/>
      <c r="S208" s="9"/>
      <c r="T208" s="9"/>
      <c r="U208" s="19"/>
      <c r="V208" s="14"/>
      <c r="W208" s="16"/>
      <c r="X208" s="17"/>
      <c r="Y208" s="16"/>
      <c r="Z208" s="15"/>
      <c r="AA208" s="15"/>
      <c r="AB208" s="17"/>
      <c r="AC208" s="37"/>
      <c r="AD208" s="16"/>
      <c r="AE208" s="16"/>
      <c r="AF208" s="16"/>
      <c r="AG208" s="12"/>
      <c r="AH208" s="15"/>
      <c r="AI208" s="15"/>
      <c r="AJ208" s="15"/>
      <c r="AK208" s="15"/>
      <c r="AL208" s="37"/>
      <c r="AM208" s="13"/>
      <c r="AN208" s="15"/>
      <c r="AO208" s="15"/>
      <c r="AP208" s="16"/>
      <c r="AQ208" s="15"/>
      <c r="AR208" s="19"/>
      <c r="AS208" s="15"/>
      <c r="AT208" s="15"/>
      <c r="AU208" s="16"/>
      <c r="AV208" s="16"/>
      <c r="AW208" s="15"/>
      <c r="AX208" s="15"/>
      <c r="AY208" s="16"/>
      <c r="AZ208" s="16"/>
      <c r="BA208" s="15"/>
      <c r="BB208" s="15"/>
      <c r="BC208" s="16"/>
      <c r="BD208" s="16"/>
      <c r="BE208" s="16"/>
      <c r="BF208" s="16"/>
      <c r="BG208" s="16"/>
      <c r="BH208" s="15"/>
      <c r="BI208" s="15"/>
      <c r="BJ208" s="15"/>
      <c r="BK208" s="15"/>
      <c r="BL208" s="15"/>
      <c r="BM208" s="15"/>
      <c r="BN208" s="15"/>
      <c r="BO208" s="12"/>
      <c r="BP208" s="12"/>
      <c r="BQ208" s="13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</row>
    <row r="209" spans="1:83" x14ac:dyDescent="0.25">
      <c r="A209" s="6"/>
      <c r="B209" s="5"/>
      <c r="C209" s="10"/>
      <c r="D209" s="24"/>
      <c r="E209" s="24"/>
      <c r="F209" s="8"/>
      <c r="H209" s="9"/>
      <c r="I209" s="9"/>
      <c r="J209" s="9"/>
      <c r="K209" s="9"/>
      <c r="L209" s="9"/>
      <c r="M209" s="9"/>
      <c r="O209" s="9"/>
      <c r="P209" s="9"/>
      <c r="Q209" s="9"/>
      <c r="R209" s="9"/>
      <c r="S209" s="9"/>
      <c r="T209" s="9"/>
      <c r="U209" s="19"/>
      <c r="V209" s="14"/>
      <c r="W209" s="16"/>
      <c r="X209" s="17"/>
      <c r="Y209" s="16"/>
      <c r="Z209" s="15"/>
      <c r="AA209" s="15"/>
      <c r="AB209" s="17"/>
      <c r="AC209" s="37"/>
      <c r="AD209" s="16"/>
      <c r="AE209" s="16"/>
      <c r="AF209" s="16"/>
      <c r="AG209" s="12"/>
      <c r="AH209" s="15"/>
      <c r="AI209" s="15"/>
      <c r="AJ209" s="15"/>
      <c r="AK209" s="15"/>
      <c r="AL209" s="37"/>
      <c r="AM209" s="13"/>
      <c r="AN209" s="15"/>
      <c r="AO209" s="15"/>
      <c r="AP209" s="16"/>
      <c r="AQ209" s="15"/>
      <c r="AR209" s="19"/>
      <c r="AS209" s="15"/>
      <c r="AT209" s="15"/>
      <c r="AU209" s="16"/>
      <c r="AV209" s="16"/>
      <c r="AW209" s="15"/>
      <c r="AX209" s="15"/>
      <c r="AY209" s="16"/>
      <c r="AZ209" s="16"/>
      <c r="BA209" s="15"/>
      <c r="BB209" s="15"/>
      <c r="BC209" s="16"/>
      <c r="BD209" s="16"/>
      <c r="BE209" s="16"/>
      <c r="BF209" s="16"/>
      <c r="BG209" s="16"/>
      <c r="BH209" s="15"/>
      <c r="BI209" s="15"/>
      <c r="BJ209" s="15"/>
      <c r="BK209" s="15"/>
      <c r="BL209" s="15"/>
      <c r="BM209" s="15"/>
      <c r="BN209" s="15"/>
      <c r="BO209" s="12"/>
      <c r="BP209" s="12"/>
      <c r="BQ209" s="13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</row>
    <row r="210" spans="1:83" x14ac:dyDescent="0.25">
      <c r="A210" s="6"/>
      <c r="B210" s="5"/>
      <c r="C210" s="5"/>
      <c r="D210" s="24"/>
      <c r="E210" s="24"/>
      <c r="F210" s="8"/>
      <c r="H210" s="9"/>
      <c r="I210" s="9"/>
      <c r="J210" s="9"/>
      <c r="K210" s="9"/>
      <c r="L210" s="9"/>
      <c r="M210" s="9"/>
      <c r="O210" s="9"/>
      <c r="P210" s="9"/>
      <c r="Q210" s="9"/>
      <c r="R210" s="9"/>
      <c r="S210" s="9"/>
      <c r="T210" s="9"/>
      <c r="U210" s="19"/>
      <c r="V210" s="14"/>
      <c r="W210" s="16"/>
      <c r="X210" s="17"/>
      <c r="Y210" s="16"/>
      <c r="Z210" s="15"/>
      <c r="AA210" s="15"/>
      <c r="AB210" s="17"/>
      <c r="AC210" s="37"/>
      <c r="AD210" s="16"/>
      <c r="AE210" s="16"/>
      <c r="AF210" s="16"/>
      <c r="AG210" s="12"/>
      <c r="AH210" s="15"/>
      <c r="AI210" s="15"/>
      <c r="AJ210" s="15"/>
      <c r="AK210" s="15"/>
      <c r="AL210" s="37"/>
      <c r="AM210" s="13"/>
      <c r="AN210" s="15"/>
      <c r="AO210" s="15"/>
      <c r="AP210" s="16"/>
      <c r="AQ210" s="15"/>
      <c r="AR210" s="19"/>
      <c r="AS210" s="15"/>
      <c r="AT210" s="15"/>
      <c r="AU210" s="16"/>
      <c r="AV210" s="16"/>
      <c r="AW210" s="15"/>
      <c r="AX210" s="15"/>
      <c r="AY210" s="16"/>
      <c r="AZ210" s="16"/>
      <c r="BA210" s="15"/>
      <c r="BB210" s="15"/>
      <c r="BC210" s="16"/>
      <c r="BD210" s="16"/>
      <c r="BE210" s="16"/>
      <c r="BF210" s="16"/>
      <c r="BG210" s="16"/>
      <c r="BH210" s="15"/>
      <c r="BI210" s="15"/>
      <c r="BJ210" s="15"/>
      <c r="BK210" s="15"/>
      <c r="BL210" s="15"/>
      <c r="BM210" s="15"/>
      <c r="BN210" s="15"/>
      <c r="BO210" s="12"/>
      <c r="BP210" s="12"/>
      <c r="BQ210" s="13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</row>
    <row r="211" spans="1:83" x14ac:dyDescent="0.25">
      <c r="A211" s="6"/>
      <c r="B211" s="5"/>
      <c r="C211" s="5"/>
      <c r="D211" s="24"/>
      <c r="E211" s="24"/>
      <c r="F211" s="8"/>
      <c r="H211" s="9"/>
      <c r="I211" s="9"/>
      <c r="J211" s="9"/>
      <c r="K211" s="9"/>
      <c r="L211" s="9"/>
      <c r="M211" s="9"/>
      <c r="O211" s="9"/>
      <c r="P211" s="9"/>
      <c r="Q211" s="9"/>
      <c r="R211" s="9"/>
      <c r="S211" s="9"/>
      <c r="T211" s="9"/>
      <c r="U211" s="19"/>
      <c r="V211" s="14"/>
      <c r="W211" s="16"/>
      <c r="X211" s="17"/>
      <c r="Y211" s="16"/>
      <c r="Z211" s="15"/>
      <c r="AA211" s="15"/>
      <c r="AB211" s="17"/>
      <c r="AC211" s="37"/>
      <c r="AD211" s="16"/>
      <c r="AE211" s="16"/>
      <c r="AF211" s="16"/>
      <c r="AG211" s="12"/>
      <c r="AH211" s="15"/>
      <c r="AI211" s="15"/>
      <c r="AJ211" s="15"/>
      <c r="AK211" s="15"/>
      <c r="AL211" s="37"/>
      <c r="AM211" s="13"/>
      <c r="AN211" s="15"/>
      <c r="AO211" s="15"/>
      <c r="AP211" s="16"/>
      <c r="AQ211" s="15"/>
      <c r="AR211" s="19"/>
      <c r="AS211" s="15"/>
      <c r="AT211" s="15"/>
      <c r="AU211" s="16"/>
      <c r="AV211" s="16"/>
      <c r="AW211" s="15"/>
      <c r="AX211" s="15"/>
      <c r="AY211" s="16"/>
      <c r="AZ211" s="16"/>
      <c r="BA211" s="15"/>
      <c r="BB211" s="15"/>
      <c r="BC211" s="16"/>
      <c r="BD211" s="16"/>
      <c r="BE211" s="16"/>
      <c r="BF211" s="16"/>
      <c r="BG211" s="16"/>
      <c r="BH211" s="15"/>
      <c r="BI211" s="15"/>
      <c r="BJ211" s="15"/>
      <c r="BK211" s="15"/>
      <c r="BL211" s="15"/>
      <c r="BM211" s="15"/>
      <c r="BN211" s="15"/>
      <c r="BO211" s="12"/>
      <c r="BP211" s="12"/>
      <c r="BQ211" s="13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</row>
    <row r="212" spans="1:83" x14ac:dyDescent="0.25">
      <c r="A212" s="6"/>
      <c r="B212" s="5"/>
      <c r="C212" s="5"/>
      <c r="D212" s="24"/>
      <c r="E212" s="24"/>
      <c r="F212" s="8"/>
      <c r="H212" s="9"/>
      <c r="I212" s="9"/>
      <c r="J212" s="9"/>
      <c r="K212" s="9"/>
      <c r="L212" s="9"/>
      <c r="M212" s="9"/>
      <c r="O212" s="9"/>
      <c r="P212" s="9"/>
      <c r="Q212" s="9"/>
      <c r="R212" s="9"/>
      <c r="S212" s="9"/>
      <c r="T212" s="9"/>
      <c r="U212" s="19"/>
      <c r="V212" s="14"/>
      <c r="W212" s="16"/>
      <c r="X212" s="17"/>
      <c r="Y212" s="16"/>
      <c r="Z212" s="15"/>
      <c r="AA212" s="15"/>
      <c r="AB212" s="17"/>
      <c r="AC212" s="37"/>
      <c r="AD212" s="16"/>
      <c r="AE212" s="16"/>
      <c r="AF212" s="16"/>
      <c r="AG212" s="12"/>
      <c r="AH212" s="15"/>
      <c r="AI212" s="15"/>
      <c r="AJ212" s="15"/>
      <c r="AK212" s="15"/>
      <c r="AL212" s="37"/>
      <c r="AM212" s="13"/>
      <c r="AN212" s="15"/>
      <c r="AO212" s="15"/>
      <c r="AP212" s="16"/>
      <c r="AQ212" s="15"/>
      <c r="AR212" s="19"/>
      <c r="AS212" s="15"/>
      <c r="AT212" s="15"/>
      <c r="AU212" s="16"/>
      <c r="AV212" s="16"/>
      <c r="AW212" s="15"/>
      <c r="AX212" s="15"/>
      <c r="AY212" s="16"/>
      <c r="AZ212" s="16"/>
      <c r="BA212" s="15"/>
      <c r="BB212" s="15"/>
      <c r="BC212" s="16"/>
      <c r="BD212" s="16"/>
      <c r="BE212" s="16"/>
      <c r="BF212" s="16"/>
      <c r="BG212" s="16"/>
      <c r="BH212" s="15"/>
      <c r="BI212" s="15"/>
      <c r="BJ212" s="15"/>
      <c r="BK212" s="15"/>
      <c r="BL212" s="15"/>
      <c r="BM212" s="15"/>
      <c r="BN212" s="15"/>
      <c r="BO212" s="12"/>
      <c r="BP212" s="12"/>
      <c r="BQ212" s="13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</row>
    <row r="213" spans="1:83" x14ac:dyDescent="0.25">
      <c r="A213" s="6"/>
      <c r="B213" s="5"/>
      <c r="C213" s="5"/>
      <c r="D213" s="24"/>
      <c r="E213" s="24"/>
      <c r="F213" s="8"/>
      <c r="H213" s="9"/>
      <c r="I213" s="9"/>
      <c r="J213" s="9"/>
      <c r="K213" s="9"/>
      <c r="L213" s="9"/>
      <c r="M213" s="9"/>
      <c r="O213" s="9"/>
      <c r="P213" s="9"/>
      <c r="Q213" s="9"/>
      <c r="R213" s="9"/>
      <c r="S213" s="9"/>
      <c r="T213" s="9"/>
      <c r="U213" s="19"/>
      <c r="V213" s="14"/>
      <c r="W213" s="16"/>
      <c r="X213" s="17"/>
      <c r="Y213" s="16"/>
      <c r="Z213" s="15"/>
      <c r="AA213" s="15"/>
      <c r="AB213" s="17"/>
      <c r="AC213" s="37"/>
      <c r="AD213" s="16"/>
      <c r="AE213" s="16"/>
      <c r="AF213" s="16"/>
      <c r="AG213" s="12"/>
      <c r="AH213" s="15"/>
      <c r="AI213" s="15"/>
      <c r="AJ213" s="15"/>
      <c r="AK213" s="15"/>
      <c r="AL213" s="37"/>
      <c r="AM213" s="13"/>
      <c r="AN213" s="15"/>
      <c r="AO213" s="15"/>
      <c r="AP213" s="16"/>
      <c r="AQ213" s="15"/>
      <c r="AR213" s="19"/>
      <c r="AS213" s="15"/>
      <c r="AT213" s="15"/>
      <c r="AU213" s="16"/>
      <c r="AV213" s="16"/>
      <c r="AW213" s="15"/>
      <c r="AX213" s="15"/>
      <c r="AY213" s="16"/>
      <c r="AZ213" s="16"/>
      <c r="BA213" s="15"/>
      <c r="BB213" s="15"/>
      <c r="BC213" s="16"/>
      <c r="BD213" s="16"/>
      <c r="BE213" s="16"/>
      <c r="BF213" s="16"/>
      <c r="BG213" s="16"/>
      <c r="BH213" s="15"/>
      <c r="BI213" s="15"/>
      <c r="BJ213" s="15"/>
      <c r="BK213" s="15"/>
      <c r="BL213" s="15"/>
      <c r="BM213" s="15"/>
      <c r="BN213" s="15"/>
      <c r="BO213" s="12"/>
      <c r="BP213" s="12"/>
      <c r="BQ213" s="13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</row>
    <row r="214" spans="1:83" x14ac:dyDescent="0.25">
      <c r="A214" s="6"/>
      <c r="B214" s="5"/>
      <c r="C214" s="5"/>
      <c r="D214" s="24"/>
      <c r="E214" s="24"/>
      <c r="F214" s="8"/>
      <c r="H214" s="9"/>
      <c r="I214" s="9"/>
      <c r="J214" s="9"/>
      <c r="K214" s="9"/>
      <c r="L214" s="9"/>
      <c r="M214" s="9"/>
      <c r="O214" s="9"/>
      <c r="P214" s="9"/>
      <c r="Q214" s="9"/>
      <c r="R214" s="9"/>
      <c r="S214" s="9"/>
      <c r="T214" s="9"/>
      <c r="U214" s="19"/>
      <c r="V214" s="14"/>
      <c r="W214" s="16"/>
      <c r="X214" s="17"/>
      <c r="Y214" s="16"/>
      <c r="Z214" s="15"/>
      <c r="AA214" s="15"/>
      <c r="AB214" s="17"/>
      <c r="AC214" s="37"/>
      <c r="AD214" s="16"/>
      <c r="AE214" s="16"/>
      <c r="AF214" s="16"/>
      <c r="AG214" s="12"/>
      <c r="AH214" s="15"/>
      <c r="AI214" s="15"/>
      <c r="AJ214" s="15"/>
      <c r="AK214" s="15"/>
      <c r="AL214" s="37"/>
      <c r="AM214" s="13"/>
      <c r="AN214" s="15"/>
      <c r="AO214" s="15"/>
      <c r="AP214" s="16"/>
      <c r="AQ214" s="15"/>
      <c r="AR214" s="19"/>
      <c r="AS214" s="15"/>
      <c r="AT214" s="15"/>
      <c r="AU214" s="16"/>
      <c r="AV214" s="16"/>
      <c r="AW214" s="15"/>
      <c r="AX214" s="15"/>
      <c r="AY214" s="16"/>
      <c r="AZ214" s="16"/>
      <c r="BA214" s="15"/>
      <c r="BB214" s="15"/>
      <c r="BC214" s="16"/>
      <c r="BD214" s="16"/>
      <c r="BE214" s="16"/>
      <c r="BF214" s="16"/>
      <c r="BG214" s="16"/>
      <c r="BH214" s="15"/>
      <c r="BI214" s="15"/>
      <c r="BJ214" s="15"/>
      <c r="BK214" s="15"/>
      <c r="BL214" s="15"/>
      <c r="BM214" s="15"/>
      <c r="BN214" s="15"/>
      <c r="BO214" s="12"/>
      <c r="BP214" s="12"/>
      <c r="BQ214" s="13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</row>
    <row r="215" spans="1:83" x14ac:dyDescent="0.25">
      <c r="A215" s="6"/>
      <c r="B215" s="5"/>
      <c r="C215" s="5"/>
      <c r="D215" s="24"/>
      <c r="E215" s="24"/>
      <c r="F215" s="8"/>
      <c r="H215" s="9"/>
      <c r="I215" s="9"/>
      <c r="J215" s="9"/>
      <c r="K215" s="9"/>
      <c r="L215" s="9"/>
      <c r="M215" s="9"/>
      <c r="O215" s="9"/>
      <c r="P215" s="9"/>
      <c r="Q215" s="9"/>
      <c r="R215" s="9"/>
      <c r="S215" s="9"/>
      <c r="T215" s="9"/>
      <c r="U215" s="19"/>
      <c r="V215" s="14"/>
      <c r="W215" s="16"/>
      <c r="X215" s="17"/>
      <c r="Y215" s="16"/>
      <c r="Z215" s="15"/>
      <c r="AA215" s="15"/>
      <c r="AB215" s="17"/>
      <c r="AC215" s="37"/>
      <c r="AD215" s="16"/>
      <c r="AE215" s="16"/>
      <c r="AF215" s="16"/>
      <c r="AG215" s="12"/>
      <c r="AH215" s="15"/>
      <c r="AI215" s="15"/>
      <c r="AJ215" s="15"/>
      <c r="AK215" s="15"/>
      <c r="AL215" s="37"/>
      <c r="AM215" s="13"/>
      <c r="AN215" s="15"/>
      <c r="AO215" s="15"/>
      <c r="AP215" s="16"/>
      <c r="AQ215" s="15"/>
      <c r="AR215" s="19"/>
      <c r="AS215" s="15"/>
      <c r="AT215" s="15"/>
      <c r="AU215" s="16"/>
      <c r="AV215" s="16"/>
      <c r="AW215" s="15"/>
      <c r="AX215" s="15"/>
      <c r="AY215" s="16"/>
      <c r="AZ215" s="16"/>
      <c r="BA215" s="15"/>
      <c r="BB215" s="15"/>
      <c r="BC215" s="16"/>
      <c r="BD215" s="16"/>
      <c r="BE215" s="16"/>
      <c r="BF215" s="16"/>
      <c r="BG215" s="16"/>
      <c r="BH215" s="15"/>
      <c r="BI215" s="15"/>
      <c r="BJ215" s="15"/>
      <c r="BK215" s="15"/>
      <c r="BL215" s="15"/>
      <c r="BM215" s="15"/>
      <c r="BN215" s="15"/>
      <c r="BO215" s="12"/>
      <c r="BP215" s="12"/>
      <c r="BQ215" s="13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</row>
    <row r="216" spans="1:83" x14ac:dyDescent="0.25">
      <c r="A216" s="6"/>
      <c r="B216" s="5"/>
      <c r="C216" s="5"/>
      <c r="D216" s="24"/>
      <c r="E216" s="24"/>
      <c r="F216" s="8"/>
      <c r="H216" s="9"/>
      <c r="I216" s="9"/>
      <c r="J216" s="9"/>
      <c r="K216" s="9"/>
      <c r="L216" s="9"/>
      <c r="M216" s="9"/>
      <c r="O216" s="9"/>
      <c r="P216" s="9"/>
      <c r="Q216" s="9"/>
      <c r="R216" s="9"/>
      <c r="S216" s="9"/>
      <c r="T216" s="9"/>
      <c r="U216" s="19"/>
      <c r="V216" s="14"/>
      <c r="W216" s="16"/>
      <c r="X216" s="17"/>
      <c r="Y216" s="16"/>
      <c r="Z216" s="15"/>
      <c r="AA216" s="15"/>
      <c r="AB216" s="17"/>
      <c r="AC216" s="37"/>
      <c r="AD216" s="16"/>
      <c r="AE216" s="16"/>
      <c r="AF216" s="16"/>
      <c r="AG216" s="12"/>
      <c r="AH216" s="15"/>
      <c r="AI216" s="15"/>
      <c r="AJ216" s="15"/>
      <c r="AK216" s="15"/>
      <c r="AL216" s="37"/>
      <c r="AM216" s="13"/>
      <c r="AN216" s="15"/>
      <c r="AO216" s="15"/>
      <c r="AP216" s="16"/>
      <c r="AQ216" s="15"/>
      <c r="AR216" s="19"/>
      <c r="AS216" s="15"/>
      <c r="AT216" s="15"/>
      <c r="AU216" s="16"/>
      <c r="AV216" s="16"/>
      <c r="AW216" s="15"/>
      <c r="AX216" s="15"/>
      <c r="AY216" s="16"/>
      <c r="AZ216" s="16"/>
      <c r="BA216" s="15"/>
      <c r="BB216" s="15"/>
      <c r="BC216" s="16"/>
      <c r="BD216" s="16"/>
      <c r="BE216" s="16"/>
      <c r="BF216" s="16"/>
      <c r="BG216" s="16"/>
      <c r="BH216" s="15"/>
      <c r="BI216" s="15"/>
      <c r="BJ216" s="15"/>
      <c r="BK216" s="15"/>
      <c r="BL216" s="15"/>
      <c r="BM216" s="15"/>
      <c r="BN216" s="15"/>
      <c r="BO216" s="12"/>
      <c r="BP216" s="12"/>
      <c r="BQ216" s="13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</row>
    <row r="217" spans="1:83" x14ac:dyDescent="0.25">
      <c r="A217" s="6"/>
      <c r="B217" s="5"/>
      <c r="C217" s="10"/>
      <c r="D217" s="24"/>
      <c r="E217" s="24"/>
      <c r="F217" s="8"/>
      <c r="H217" s="9"/>
      <c r="I217" s="9"/>
      <c r="J217" s="9"/>
      <c r="K217" s="9"/>
      <c r="L217" s="9"/>
      <c r="M217" s="9"/>
      <c r="O217" s="9"/>
      <c r="P217" s="9"/>
      <c r="Q217" s="9"/>
      <c r="R217" s="9"/>
      <c r="S217" s="9"/>
      <c r="T217" s="9"/>
      <c r="U217" s="19"/>
      <c r="V217" s="14"/>
      <c r="W217" s="16"/>
      <c r="X217" s="17"/>
      <c r="Y217" s="16"/>
      <c r="Z217" s="15"/>
      <c r="AA217" s="15"/>
      <c r="AB217" s="17"/>
      <c r="AC217" s="37"/>
      <c r="AD217" s="16"/>
      <c r="AE217" s="16"/>
      <c r="AF217" s="16"/>
      <c r="AG217" s="12"/>
      <c r="AH217" s="15"/>
      <c r="AI217" s="15"/>
      <c r="AJ217" s="15"/>
      <c r="AK217" s="15"/>
      <c r="AL217" s="37"/>
      <c r="AM217" s="13"/>
      <c r="AN217" s="15"/>
      <c r="AO217" s="15"/>
      <c r="AP217" s="16"/>
      <c r="AQ217" s="15"/>
      <c r="AR217" s="19"/>
      <c r="AS217" s="15"/>
      <c r="AT217" s="15"/>
      <c r="AU217" s="16"/>
      <c r="AV217" s="16"/>
      <c r="AW217" s="15"/>
      <c r="AX217" s="15"/>
      <c r="AY217" s="16"/>
      <c r="AZ217" s="16"/>
      <c r="BA217" s="15"/>
      <c r="BB217" s="15"/>
      <c r="BC217" s="16"/>
      <c r="BD217" s="16"/>
      <c r="BE217" s="16"/>
      <c r="BF217" s="16"/>
      <c r="BG217" s="16"/>
      <c r="BH217" s="15"/>
      <c r="BI217" s="15"/>
      <c r="BJ217" s="15"/>
      <c r="BK217" s="15"/>
      <c r="BL217" s="15"/>
      <c r="BM217" s="15"/>
      <c r="BN217" s="15"/>
      <c r="BO217" s="12"/>
      <c r="BP217" s="12"/>
      <c r="BQ217" s="13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</row>
    <row r="218" spans="1:83" x14ac:dyDescent="0.25">
      <c r="A218" s="6"/>
      <c r="B218" s="5"/>
      <c r="C218" s="5"/>
      <c r="D218" s="24"/>
      <c r="E218" s="24"/>
      <c r="F218" s="8"/>
      <c r="H218" s="9"/>
      <c r="I218" s="9"/>
      <c r="J218" s="9"/>
      <c r="K218" s="9"/>
      <c r="L218" s="9"/>
      <c r="M218" s="9"/>
      <c r="O218" s="9"/>
      <c r="P218" s="9"/>
      <c r="Q218" s="9"/>
      <c r="R218" s="9"/>
      <c r="S218" s="9"/>
      <c r="T218" s="9"/>
      <c r="U218" s="19"/>
      <c r="V218" s="14"/>
      <c r="W218" s="16"/>
      <c r="X218" s="17"/>
      <c r="Y218" s="16"/>
      <c r="Z218" s="15"/>
      <c r="AA218" s="15"/>
      <c r="AB218" s="17"/>
      <c r="AC218" s="37"/>
      <c r="AD218" s="16"/>
      <c r="AE218" s="16"/>
      <c r="AF218" s="16"/>
      <c r="AG218" s="12"/>
      <c r="AH218" s="15"/>
      <c r="AI218" s="15"/>
      <c r="AJ218" s="15"/>
      <c r="AK218" s="15"/>
      <c r="AL218" s="37"/>
      <c r="AM218" s="13"/>
      <c r="AN218" s="15"/>
      <c r="AO218" s="15"/>
      <c r="AP218" s="16"/>
      <c r="AQ218" s="15"/>
      <c r="AR218" s="19"/>
      <c r="AS218" s="15"/>
      <c r="AT218" s="15"/>
      <c r="AU218" s="16"/>
      <c r="AV218" s="16"/>
      <c r="AW218" s="15"/>
      <c r="AX218" s="15"/>
      <c r="AY218" s="16"/>
      <c r="AZ218" s="16"/>
      <c r="BA218" s="15"/>
      <c r="BB218" s="15"/>
      <c r="BC218" s="16"/>
      <c r="BD218" s="16"/>
      <c r="BE218" s="16"/>
      <c r="BF218" s="16"/>
      <c r="BG218" s="16"/>
      <c r="BH218" s="15"/>
      <c r="BI218" s="15"/>
      <c r="BJ218" s="15"/>
      <c r="BK218" s="15"/>
      <c r="BL218" s="15"/>
      <c r="BM218" s="15"/>
      <c r="BN218" s="15"/>
      <c r="BO218" s="12"/>
      <c r="BP218" s="12"/>
      <c r="BQ218" s="13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</row>
    <row r="219" spans="1:83" x14ac:dyDescent="0.25">
      <c r="A219" s="6"/>
      <c r="B219" s="5"/>
      <c r="C219" s="5"/>
      <c r="D219" s="24"/>
      <c r="E219" s="24"/>
      <c r="F219" s="8"/>
      <c r="H219" s="9"/>
      <c r="I219" s="9"/>
      <c r="J219" s="9"/>
      <c r="K219" s="9"/>
      <c r="L219" s="9"/>
      <c r="M219" s="9"/>
      <c r="O219" s="9"/>
      <c r="P219" s="9"/>
      <c r="Q219" s="9"/>
      <c r="R219" s="9"/>
      <c r="S219" s="9"/>
      <c r="T219" s="9"/>
      <c r="U219" s="19"/>
      <c r="V219" s="14"/>
      <c r="W219" s="16"/>
      <c r="X219" s="17"/>
      <c r="Y219" s="16"/>
      <c r="Z219" s="15"/>
      <c r="AA219" s="15"/>
      <c r="AB219" s="17"/>
      <c r="AC219" s="37"/>
      <c r="AD219" s="16"/>
      <c r="AE219" s="16"/>
      <c r="AF219" s="16"/>
      <c r="AG219" s="12"/>
      <c r="AH219" s="15"/>
      <c r="AI219" s="15"/>
      <c r="AJ219" s="15"/>
      <c r="AK219" s="15"/>
      <c r="AL219" s="37"/>
      <c r="AM219" s="13"/>
      <c r="AN219" s="15"/>
      <c r="AO219" s="15"/>
      <c r="AP219" s="16"/>
      <c r="AQ219" s="15"/>
      <c r="AR219" s="19"/>
      <c r="AS219" s="15"/>
      <c r="AT219" s="15"/>
      <c r="AU219" s="16"/>
      <c r="AV219" s="16"/>
      <c r="AW219" s="15"/>
      <c r="AX219" s="15"/>
      <c r="AY219" s="16"/>
      <c r="AZ219" s="16"/>
      <c r="BA219" s="15"/>
      <c r="BB219" s="15"/>
      <c r="BC219" s="16"/>
      <c r="BD219" s="16"/>
      <c r="BE219" s="16"/>
      <c r="BF219" s="16"/>
      <c r="BG219" s="16"/>
      <c r="BH219" s="15"/>
      <c r="BI219" s="15"/>
      <c r="BJ219" s="15"/>
      <c r="BK219" s="15"/>
      <c r="BL219" s="15"/>
      <c r="BM219" s="15"/>
      <c r="BN219" s="15"/>
      <c r="BO219" s="12"/>
      <c r="BP219" s="12"/>
      <c r="BQ219" s="13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</row>
    <row r="220" spans="1:83" x14ac:dyDescent="0.25">
      <c r="A220" s="6"/>
      <c r="B220" s="5"/>
      <c r="C220" s="10"/>
      <c r="D220" s="24"/>
      <c r="E220" s="24"/>
      <c r="F220" s="8"/>
      <c r="H220" s="9"/>
      <c r="I220" s="9"/>
      <c r="J220" s="9"/>
      <c r="K220" s="9"/>
      <c r="L220" s="9"/>
      <c r="M220" s="9"/>
      <c r="O220" s="9"/>
      <c r="P220" s="9"/>
      <c r="Q220" s="9"/>
      <c r="R220" s="9"/>
      <c r="S220" s="9"/>
      <c r="T220" s="9"/>
      <c r="U220" s="19"/>
      <c r="V220" s="14"/>
      <c r="W220" s="16"/>
      <c r="X220" s="17"/>
      <c r="Y220" s="16"/>
      <c r="Z220" s="15"/>
      <c r="AA220" s="15"/>
      <c r="AB220" s="17"/>
      <c r="AC220" s="37"/>
      <c r="AD220" s="16"/>
      <c r="AE220" s="16"/>
      <c r="AF220" s="16"/>
      <c r="AG220" s="12"/>
      <c r="AH220" s="15"/>
      <c r="AI220" s="15"/>
      <c r="AJ220" s="15"/>
      <c r="AK220" s="15"/>
      <c r="AL220" s="37"/>
      <c r="AM220" s="13"/>
      <c r="AN220" s="15"/>
      <c r="AO220" s="15"/>
      <c r="AP220" s="16"/>
      <c r="AQ220" s="15"/>
      <c r="AR220" s="19"/>
      <c r="AS220" s="15"/>
      <c r="AT220" s="15"/>
      <c r="AU220" s="16"/>
      <c r="AV220" s="16"/>
      <c r="AW220" s="15"/>
      <c r="AX220" s="15"/>
      <c r="AY220" s="16"/>
      <c r="AZ220" s="16"/>
      <c r="BA220" s="15"/>
      <c r="BB220" s="15"/>
      <c r="BC220" s="16"/>
      <c r="BD220" s="16"/>
      <c r="BE220" s="16"/>
      <c r="BF220" s="16"/>
      <c r="BG220" s="16"/>
      <c r="BH220" s="15"/>
      <c r="BI220" s="15"/>
      <c r="BJ220" s="15"/>
      <c r="BK220" s="15"/>
      <c r="BL220" s="15"/>
      <c r="BM220" s="15"/>
      <c r="BN220" s="15"/>
      <c r="BO220" s="12"/>
      <c r="BP220" s="12"/>
      <c r="BQ220" s="13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</row>
    <row r="221" spans="1:83" x14ac:dyDescent="0.25">
      <c r="A221" s="6"/>
      <c r="B221" s="5"/>
      <c r="C221" s="5"/>
      <c r="D221" s="24"/>
      <c r="E221" s="24"/>
      <c r="F221" s="8"/>
      <c r="H221" s="9"/>
      <c r="I221" s="9"/>
      <c r="J221" s="9"/>
      <c r="K221" s="9"/>
      <c r="L221" s="9"/>
      <c r="M221" s="9"/>
      <c r="O221" s="9"/>
      <c r="P221" s="9"/>
      <c r="Q221" s="9"/>
      <c r="R221" s="9"/>
      <c r="S221" s="9"/>
      <c r="T221" s="9"/>
      <c r="U221" s="19"/>
      <c r="V221" s="14"/>
      <c r="W221" s="16"/>
      <c r="X221" s="17"/>
      <c r="Y221" s="16"/>
      <c r="Z221" s="15"/>
      <c r="AA221" s="15"/>
      <c r="AB221" s="17"/>
      <c r="AC221" s="37"/>
      <c r="AD221" s="16"/>
      <c r="AE221" s="16"/>
      <c r="AF221" s="16"/>
      <c r="AG221" s="12"/>
      <c r="AH221" s="15"/>
      <c r="AI221" s="15"/>
      <c r="AJ221" s="15"/>
      <c r="AK221" s="15"/>
      <c r="AL221" s="37"/>
      <c r="AM221" s="13"/>
      <c r="AN221" s="15"/>
      <c r="AO221" s="15"/>
      <c r="AP221" s="16"/>
      <c r="AQ221" s="15"/>
      <c r="AR221" s="19"/>
      <c r="AS221" s="15"/>
      <c r="AT221" s="15"/>
      <c r="AU221" s="16"/>
      <c r="AV221" s="16"/>
      <c r="AW221" s="15"/>
      <c r="AX221" s="15"/>
      <c r="AY221" s="16"/>
      <c r="AZ221" s="16"/>
      <c r="BA221" s="15"/>
      <c r="BB221" s="15"/>
      <c r="BC221" s="16"/>
      <c r="BD221" s="16"/>
      <c r="BE221" s="16"/>
      <c r="BF221" s="16"/>
      <c r="BG221" s="16"/>
      <c r="BH221" s="15"/>
      <c r="BI221" s="15"/>
      <c r="BJ221" s="15"/>
      <c r="BK221" s="15"/>
      <c r="BL221" s="15"/>
      <c r="BM221" s="15"/>
      <c r="BN221" s="15"/>
      <c r="BO221" s="12"/>
      <c r="BP221" s="12"/>
      <c r="BQ221" s="13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</row>
    <row r="222" spans="1:83" x14ac:dyDescent="0.25">
      <c r="A222" s="6"/>
      <c r="B222" s="5"/>
      <c r="C222" s="5"/>
      <c r="D222" s="24"/>
      <c r="E222" s="24"/>
      <c r="F222" s="8"/>
      <c r="H222" s="9"/>
      <c r="I222" s="9"/>
      <c r="J222" s="9"/>
      <c r="K222" s="9"/>
      <c r="L222" s="9"/>
      <c r="M222" s="9"/>
      <c r="O222" s="9"/>
      <c r="P222" s="9"/>
      <c r="Q222" s="9"/>
      <c r="R222" s="9"/>
      <c r="S222" s="9"/>
      <c r="T222" s="9"/>
      <c r="U222" s="19"/>
      <c r="V222" s="14"/>
      <c r="W222" s="16"/>
      <c r="X222" s="17"/>
      <c r="Y222" s="16"/>
      <c r="Z222" s="15"/>
      <c r="AA222" s="15"/>
      <c r="AB222" s="17"/>
      <c r="AC222" s="37"/>
      <c r="AD222" s="16"/>
      <c r="AE222" s="16"/>
      <c r="AF222" s="16"/>
      <c r="AG222" s="12"/>
      <c r="AH222" s="15"/>
      <c r="AI222" s="15"/>
      <c r="AJ222" s="15"/>
      <c r="AK222" s="15"/>
      <c r="AL222" s="37"/>
      <c r="AM222" s="13"/>
      <c r="AN222" s="15"/>
      <c r="AO222" s="15"/>
      <c r="AP222" s="16"/>
      <c r="AQ222" s="15"/>
      <c r="AR222" s="19"/>
      <c r="AS222" s="15"/>
      <c r="AT222" s="15"/>
      <c r="AU222" s="16"/>
      <c r="AV222" s="16"/>
      <c r="AW222" s="15"/>
      <c r="AX222" s="15"/>
      <c r="AY222" s="16"/>
      <c r="AZ222" s="16"/>
      <c r="BA222" s="15"/>
      <c r="BB222" s="15"/>
      <c r="BC222" s="16"/>
      <c r="BD222" s="16"/>
      <c r="BE222" s="16"/>
      <c r="BF222" s="16"/>
      <c r="BG222" s="16"/>
      <c r="BH222" s="15"/>
      <c r="BI222" s="15"/>
      <c r="BJ222" s="15"/>
      <c r="BK222" s="15"/>
      <c r="BL222" s="15"/>
      <c r="BM222" s="15"/>
      <c r="BN222" s="15"/>
      <c r="BO222" s="12"/>
      <c r="BP222" s="12"/>
      <c r="BQ222" s="13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</row>
    <row r="223" spans="1:83" x14ac:dyDescent="0.25">
      <c r="A223" s="6"/>
      <c r="B223" s="5"/>
      <c r="C223" s="10"/>
      <c r="D223" s="24"/>
      <c r="E223" s="24"/>
      <c r="F223" s="8"/>
      <c r="H223" s="9"/>
      <c r="I223" s="9"/>
      <c r="J223" s="9"/>
      <c r="K223" s="9"/>
      <c r="L223" s="9"/>
      <c r="M223" s="9"/>
      <c r="O223" s="9"/>
      <c r="P223" s="9"/>
      <c r="Q223" s="9"/>
      <c r="R223" s="9"/>
      <c r="S223" s="9"/>
      <c r="T223" s="9"/>
      <c r="U223" s="19"/>
      <c r="V223" s="14"/>
      <c r="W223" s="16"/>
      <c r="X223" s="17"/>
      <c r="Y223" s="16"/>
      <c r="Z223" s="15"/>
      <c r="AA223" s="15"/>
      <c r="AB223" s="17"/>
      <c r="AC223" s="37"/>
      <c r="AD223" s="16"/>
      <c r="AE223" s="16"/>
      <c r="AF223" s="16"/>
      <c r="AG223" s="12"/>
      <c r="AH223" s="15"/>
      <c r="AI223" s="15"/>
      <c r="AJ223" s="15"/>
      <c r="AK223" s="15"/>
      <c r="AL223" s="37"/>
      <c r="AM223" s="13"/>
      <c r="AN223" s="15"/>
      <c r="AO223" s="15"/>
      <c r="AP223" s="16"/>
      <c r="AQ223" s="15"/>
      <c r="AR223" s="19"/>
      <c r="AS223" s="15"/>
      <c r="AT223" s="15"/>
      <c r="AU223" s="16"/>
      <c r="AV223" s="16"/>
      <c r="AW223" s="15"/>
      <c r="AX223" s="15"/>
      <c r="AY223" s="16"/>
      <c r="AZ223" s="16"/>
      <c r="BA223" s="15"/>
      <c r="BB223" s="15"/>
      <c r="BC223" s="16"/>
      <c r="BD223" s="16"/>
      <c r="BE223" s="16"/>
      <c r="BF223" s="16"/>
      <c r="BG223" s="16"/>
      <c r="BH223" s="15"/>
      <c r="BI223" s="15"/>
      <c r="BJ223" s="15"/>
      <c r="BK223" s="15"/>
      <c r="BL223" s="15"/>
      <c r="BM223" s="15"/>
      <c r="BN223" s="15"/>
      <c r="BO223" s="12"/>
      <c r="BP223" s="12"/>
      <c r="BQ223" s="13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</row>
    <row r="224" spans="1:83" x14ac:dyDescent="0.25">
      <c r="A224" s="6"/>
      <c r="B224" s="5"/>
      <c r="C224" s="5"/>
      <c r="D224" s="24"/>
      <c r="E224" s="24"/>
      <c r="F224" s="8"/>
      <c r="H224" s="9"/>
      <c r="I224" s="9"/>
      <c r="J224" s="9"/>
      <c r="K224" s="9"/>
      <c r="L224" s="9"/>
      <c r="M224" s="9"/>
      <c r="O224" s="9"/>
      <c r="P224" s="9"/>
      <c r="Q224" s="9"/>
      <c r="R224" s="9"/>
      <c r="S224" s="9"/>
      <c r="T224" s="9"/>
      <c r="U224" s="19"/>
      <c r="V224" s="14"/>
      <c r="W224" s="16"/>
      <c r="X224" s="17"/>
      <c r="Y224" s="16"/>
      <c r="Z224" s="15"/>
      <c r="AA224" s="15"/>
      <c r="AB224" s="17"/>
      <c r="AC224" s="37"/>
      <c r="AD224" s="16"/>
      <c r="AE224" s="16"/>
      <c r="AF224" s="16"/>
      <c r="AG224" s="12"/>
      <c r="AH224" s="15"/>
      <c r="AI224" s="15"/>
      <c r="AJ224" s="15"/>
      <c r="AK224" s="15"/>
      <c r="AL224" s="37"/>
      <c r="AM224" s="13"/>
      <c r="AN224" s="15"/>
      <c r="AO224" s="15"/>
      <c r="AP224" s="16"/>
      <c r="AQ224" s="15"/>
      <c r="AR224" s="19"/>
      <c r="AS224" s="15"/>
      <c r="AT224" s="15"/>
      <c r="AU224" s="16"/>
      <c r="AV224" s="16"/>
      <c r="AW224" s="15"/>
      <c r="AX224" s="15"/>
      <c r="AY224" s="16"/>
      <c r="AZ224" s="16"/>
      <c r="BA224" s="15"/>
      <c r="BB224" s="15"/>
      <c r="BC224" s="16"/>
      <c r="BD224" s="16"/>
      <c r="BE224" s="16"/>
      <c r="BF224" s="16"/>
      <c r="BG224" s="16"/>
      <c r="BH224" s="15"/>
      <c r="BI224" s="15"/>
      <c r="BJ224" s="15"/>
      <c r="BK224" s="15"/>
      <c r="BL224" s="15"/>
      <c r="BM224" s="15"/>
      <c r="BN224" s="15"/>
      <c r="BO224" s="12"/>
      <c r="BP224" s="12"/>
      <c r="BQ224" s="13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</row>
    <row r="225" spans="1:83" x14ac:dyDescent="0.25">
      <c r="A225" s="6"/>
      <c r="B225" s="5"/>
      <c r="C225" s="5"/>
      <c r="D225" s="24"/>
      <c r="E225" s="24"/>
      <c r="F225" s="8"/>
      <c r="H225" s="9"/>
      <c r="I225" s="9"/>
      <c r="J225" s="9"/>
      <c r="K225" s="9"/>
      <c r="L225" s="9"/>
      <c r="M225" s="9"/>
      <c r="O225" s="9"/>
      <c r="P225" s="9"/>
      <c r="Q225" s="9"/>
      <c r="R225" s="9"/>
      <c r="S225" s="9"/>
      <c r="T225" s="9"/>
      <c r="U225" s="19"/>
      <c r="V225" s="14"/>
      <c r="W225" s="16"/>
      <c r="X225" s="17"/>
      <c r="Y225" s="16"/>
      <c r="Z225" s="15"/>
      <c r="AA225" s="15"/>
      <c r="AB225" s="17"/>
      <c r="AC225" s="37"/>
      <c r="AD225" s="16"/>
      <c r="AE225" s="16"/>
      <c r="AF225" s="16"/>
      <c r="AG225" s="12"/>
      <c r="AH225" s="15"/>
      <c r="AI225" s="15"/>
      <c r="AJ225" s="15"/>
      <c r="AK225" s="15"/>
      <c r="AL225" s="37"/>
      <c r="AM225" s="13"/>
      <c r="AN225" s="15"/>
      <c r="AO225" s="15"/>
      <c r="AP225" s="16"/>
      <c r="AQ225" s="15"/>
      <c r="AR225" s="19"/>
      <c r="AS225" s="15"/>
      <c r="AT225" s="15"/>
      <c r="AU225" s="16"/>
      <c r="AV225" s="16"/>
      <c r="AW225" s="15"/>
      <c r="AX225" s="15"/>
      <c r="AY225" s="16"/>
      <c r="AZ225" s="16"/>
      <c r="BA225" s="15"/>
      <c r="BB225" s="15"/>
      <c r="BC225" s="16"/>
      <c r="BD225" s="16"/>
      <c r="BE225" s="16"/>
      <c r="BF225" s="16"/>
      <c r="BG225" s="16"/>
      <c r="BH225" s="15"/>
      <c r="BI225" s="15"/>
      <c r="BJ225" s="15"/>
      <c r="BK225" s="15"/>
      <c r="BL225" s="15"/>
      <c r="BM225" s="15"/>
      <c r="BN225" s="15"/>
      <c r="BO225" s="12"/>
      <c r="BP225" s="12"/>
      <c r="BQ225" s="13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</row>
    <row r="226" spans="1:83" x14ac:dyDescent="0.25">
      <c r="A226" s="6"/>
      <c r="B226" s="5"/>
      <c r="C226" s="5"/>
      <c r="D226" s="24"/>
      <c r="E226" s="24"/>
      <c r="F226" s="8"/>
      <c r="H226" s="9"/>
      <c r="I226" s="9"/>
      <c r="J226" s="9"/>
      <c r="K226" s="9"/>
      <c r="L226" s="9"/>
      <c r="M226" s="9"/>
      <c r="O226" s="9"/>
      <c r="P226" s="9"/>
      <c r="Q226" s="9"/>
      <c r="R226" s="9"/>
      <c r="S226" s="9"/>
      <c r="T226" s="9"/>
      <c r="U226" s="19"/>
      <c r="V226" s="14"/>
      <c r="W226" s="16"/>
      <c r="X226" s="17"/>
      <c r="Y226" s="16"/>
      <c r="Z226" s="15"/>
      <c r="AA226" s="15"/>
      <c r="AB226" s="17"/>
      <c r="AC226" s="37"/>
      <c r="AD226" s="16"/>
      <c r="AE226" s="16"/>
      <c r="AF226" s="16"/>
      <c r="AG226" s="12"/>
      <c r="AH226" s="15"/>
      <c r="AI226" s="15"/>
      <c r="AJ226" s="15"/>
      <c r="AK226" s="15"/>
      <c r="AL226" s="37"/>
      <c r="AM226" s="13"/>
      <c r="AN226" s="15"/>
      <c r="AO226" s="15"/>
      <c r="AP226" s="16"/>
      <c r="AQ226" s="15"/>
      <c r="AR226" s="19"/>
      <c r="AS226" s="15"/>
      <c r="AT226" s="15"/>
      <c r="AU226" s="16"/>
      <c r="AV226" s="16"/>
      <c r="AW226" s="15"/>
      <c r="AX226" s="15"/>
      <c r="AY226" s="16"/>
      <c r="AZ226" s="16"/>
      <c r="BA226" s="15"/>
      <c r="BB226" s="15"/>
      <c r="BC226" s="16"/>
      <c r="BD226" s="16"/>
      <c r="BE226" s="16"/>
      <c r="BF226" s="16"/>
      <c r="BG226" s="16"/>
      <c r="BH226" s="15"/>
      <c r="BI226" s="15"/>
      <c r="BJ226" s="15"/>
      <c r="BK226" s="15"/>
      <c r="BL226" s="15"/>
      <c r="BM226" s="15"/>
      <c r="BN226" s="15"/>
      <c r="BO226" s="12"/>
      <c r="BP226" s="12"/>
      <c r="BQ226" s="13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</row>
    <row r="227" spans="1:83" x14ac:dyDescent="0.25">
      <c r="A227" s="6"/>
      <c r="B227" s="5"/>
      <c r="C227" s="5"/>
      <c r="D227" s="24"/>
      <c r="E227" s="24"/>
      <c r="F227" s="8"/>
      <c r="H227" s="9"/>
      <c r="I227" s="9"/>
      <c r="J227" s="9"/>
      <c r="K227" s="9"/>
      <c r="L227" s="9"/>
      <c r="M227" s="9"/>
      <c r="O227" s="9"/>
      <c r="P227" s="9"/>
      <c r="Q227" s="9"/>
      <c r="R227" s="9"/>
      <c r="S227" s="9"/>
      <c r="T227" s="9"/>
      <c r="U227" s="19"/>
      <c r="V227" s="14"/>
      <c r="W227" s="16"/>
      <c r="X227" s="17"/>
      <c r="Y227" s="16"/>
      <c r="Z227" s="15"/>
      <c r="AA227" s="15"/>
      <c r="AB227" s="17"/>
      <c r="AC227" s="37"/>
      <c r="AD227" s="16"/>
      <c r="AE227" s="16"/>
      <c r="AF227" s="16"/>
      <c r="AG227" s="12"/>
      <c r="AH227" s="15"/>
      <c r="AI227" s="15"/>
      <c r="AJ227" s="15"/>
      <c r="AK227" s="15"/>
      <c r="AL227" s="37"/>
      <c r="AM227" s="13"/>
      <c r="AN227" s="15"/>
      <c r="AO227" s="15"/>
      <c r="AP227" s="16"/>
      <c r="AQ227" s="15"/>
      <c r="AR227" s="19"/>
      <c r="AS227" s="15"/>
      <c r="AT227" s="15"/>
      <c r="AU227" s="16"/>
      <c r="AV227" s="16"/>
      <c r="AW227" s="15"/>
      <c r="AX227" s="15"/>
      <c r="AY227" s="16"/>
      <c r="AZ227" s="16"/>
      <c r="BA227" s="15"/>
      <c r="BB227" s="15"/>
      <c r="BC227" s="16"/>
      <c r="BD227" s="16"/>
      <c r="BE227" s="16"/>
      <c r="BF227" s="16"/>
      <c r="BG227" s="16"/>
      <c r="BH227" s="15"/>
      <c r="BI227" s="15"/>
      <c r="BJ227" s="15"/>
      <c r="BK227" s="15"/>
      <c r="BL227" s="15"/>
      <c r="BM227" s="15"/>
      <c r="BN227" s="15"/>
      <c r="BO227" s="12"/>
      <c r="BP227" s="12"/>
      <c r="BQ227" s="13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</row>
    <row r="228" spans="1:83" x14ac:dyDescent="0.25">
      <c r="A228" s="6"/>
      <c r="B228" s="5"/>
      <c r="C228" s="5"/>
      <c r="D228" s="24"/>
      <c r="E228" s="24"/>
      <c r="F228" s="8"/>
      <c r="H228" s="9"/>
      <c r="I228" s="9"/>
      <c r="J228" s="9"/>
      <c r="K228" s="9"/>
      <c r="L228" s="9"/>
      <c r="M228" s="9"/>
      <c r="O228" s="9"/>
      <c r="P228" s="9"/>
      <c r="Q228" s="9"/>
      <c r="R228" s="9"/>
      <c r="S228" s="9"/>
      <c r="T228" s="9"/>
      <c r="U228" s="19"/>
      <c r="V228" s="14"/>
      <c r="W228" s="16"/>
      <c r="X228" s="17"/>
      <c r="Y228" s="16"/>
      <c r="Z228" s="15"/>
      <c r="AA228" s="15"/>
      <c r="AB228" s="17"/>
      <c r="AC228" s="37"/>
      <c r="AD228" s="16"/>
      <c r="AE228" s="16"/>
      <c r="AF228" s="16"/>
      <c r="AG228" s="12"/>
      <c r="AH228" s="15"/>
      <c r="AI228" s="15"/>
      <c r="AJ228" s="15"/>
      <c r="AK228" s="15"/>
      <c r="AL228" s="37"/>
      <c r="AM228" s="13"/>
      <c r="AN228" s="15"/>
      <c r="AO228" s="15"/>
      <c r="AP228" s="16"/>
      <c r="AQ228" s="15"/>
      <c r="AR228" s="19"/>
      <c r="AS228" s="15"/>
      <c r="AT228" s="15"/>
      <c r="AU228" s="16"/>
      <c r="AV228" s="16"/>
      <c r="AW228" s="15"/>
      <c r="AX228" s="15"/>
      <c r="AY228" s="16"/>
      <c r="AZ228" s="16"/>
      <c r="BA228" s="15"/>
      <c r="BB228" s="15"/>
      <c r="BC228" s="16"/>
      <c r="BD228" s="16"/>
      <c r="BE228" s="16"/>
      <c r="BF228" s="16"/>
      <c r="BG228" s="16"/>
      <c r="BH228" s="15"/>
      <c r="BI228" s="15"/>
      <c r="BJ228" s="15"/>
      <c r="BK228" s="15"/>
      <c r="BL228" s="15"/>
      <c r="BM228" s="15"/>
      <c r="BN228" s="15"/>
      <c r="BO228" s="12"/>
      <c r="BP228" s="12"/>
      <c r="BQ228" s="13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</row>
    <row r="229" spans="1:83" x14ac:dyDescent="0.25">
      <c r="A229" s="6"/>
      <c r="B229" s="5"/>
      <c r="C229" s="5"/>
      <c r="D229" s="24"/>
      <c r="E229" s="24"/>
      <c r="F229" s="8"/>
      <c r="H229" s="9"/>
      <c r="I229" s="9"/>
      <c r="J229" s="9"/>
      <c r="K229" s="9"/>
      <c r="L229" s="9"/>
      <c r="M229" s="9"/>
      <c r="O229" s="9"/>
      <c r="P229" s="9"/>
      <c r="Q229" s="9"/>
      <c r="R229" s="9"/>
      <c r="S229" s="9"/>
      <c r="T229" s="9"/>
      <c r="U229" s="19"/>
      <c r="V229" s="14"/>
      <c r="W229" s="16"/>
      <c r="X229" s="17"/>
      <c r="Y229" s="16"/>
      <c r="Z229" s="15"/>
      <c r="AA229" s="15"/>
      <c r="AB229" s="17"/>
      <c r="AC229" s="37"/>
      <c r="AD229" s="16"/>
      <c r="AE229" s="16"/>
      <c r="AF229" s="16"/>
      <c r="AG229" s="12"/>
      <c r="AH229" s="15"/>
      <c r="AI229" s="15"/>
      <c r="AJ229" s="15"/>
      <c r="AK229" s="15"/>
      <c r="AL229" s="37"/>
      <c r="AM229" s="13"/>
      <c r="AN229" s="15"/>
      <c r="AO229" s="15"/>
      <c r="AP229" s="16"/>
      <c r="AQ229" s="15"/>
      <c r="AR229" s="19"/>
      <c r="AS229" s="15"/>
      <c r="AT229" s="15"/>
      <c r="AU229" s="16"/>
      <c r="AV229" s="16"/>
      <c r="AW229" s="15"/>
      <c r="AX229" s="15"/>
      <c r="AY229" s="16"/>
      <c r="AZ229" s="16"/>
      <c r="BA229" s="15"/>
      <c r="BB229" s="15"/>
      <c r="BC229" s="16"/>
      <c r="BD229" s="16"/>
      <c r="BE229" s="16"/>
      <c r="BF229" s="16"/>
      <c r="BG229" s="16"/>
      <c r="BH229" s="15"/>
      <c r="BI229" s="15"/>
      <c r="BJ229" s="15"/>
      <c r="BK229" s="15"/>
      <c r="BL229" s="15"/>
      <c r="BM229" s="15"/>
      <c r="BN229" s="15"/>
      <c r="BO229" s="12"/>
      <c r="BP229" s="12"/>
      <c r="BQ229" s="13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</row>
    <row r="230" spans="1:83" x14ac:dyDescent="0.25">
      <c r="A230" s="6"/>
      <c r="B230" s="5"/>
      <c r="C230" s="5"/>
      <c r="D230" s="24"/>
      <c r="E230" s="24"/>
      <c r="F230" s="8"/>
      <c r="H230" s="9"/>
      <c r="I230" s="9"/>
      <c r="J230" s="9"/>
      <c r="K230" s="9"/>
      <c r="L230" s="9"/>
      <c r="M230" s="9"/>
      <c r="O230" s="9"/>
      <c r="P230" s="9"/>
      <c r="Q230" s="9"/>
      <c r="R230" s="9"/>
      <c r="S230" s="9"/>
      <c r="T230" s="9"/>
      <c r="U230" s="19"/>
      <c r="V230" s="14"/>
      <c r="W230" s="16"/>
      <c r="X230" s="17"/>
      <c r="Y230" s="16"/>
      <c r="Z230" s="15"/>
      <c r="AA230" s="15"/>
      <c r="AB230" s="17"/>
      <c r="AC230" s="37"/>
      <c r="AD230" s="16"/>
      <c r="AE230" s="16"/>
      <c r="AF230" s="16"/>
      <c r="AG230" s="12"/>
      <c r="AH230" s="15"/>
      <c r="AI230" s="15"/>
      <c r="AJ230" s="15"/>
      <c r="AK230" s="15"/>
      <c r="AL230" s="37"/>
      <c r="AM230" s="13"/>
      <c r="AN230" s="15"/>
      <c r="AO230" s="15"/>
      <c r="AP230" s="16"/>
      <c r="AQ230" s="15"/>
      <c r="AR230" s="19"/>
      <c r="AS230" s="15"/>
      <c r="AT230" s="15"/>
      <c r="AU230" s="16"/>
      <c r="AV230" s="16"/>
      <c r="AW230" s="15"/>
      <c r="AX230" s="15"/>
      <c r="AY230" s="16"/>
      <c r="AZ230" s="16"/>
      <c r="BA230" s="15"/>
      <c r="BB230" s="15"/>
      <c r="BC230" s="16"/>
      <c r="BD230" s="16"/>
      <c r="BE230" s="16"/>
      <c r="BF230" s="16"/>
      <c r="BG230" s="16"/>
      <c r="BH230" s="15"/>
      <c r="BI230" s="15"/>
      <c r="BJ230" s="15"/>
      <c r="BK230" s="15"/>
      <c r="BL230" s="15"/>
      <c r="BM230" s="15"/>
      <c r="BN230" s="15"/>
      <c r="BO230" s="12"/>
      <c r="BP230" s="12"/>
      <c r="BQ230" s="13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</row>
    <row r="231" spans="1:83" x14ac:dyDescent="0.25">
      <c r="A231" s="6"/>
      <c r="B231" s="5"/>
      <c r="C231" s="5"/>
      <c r="D231" s="24"/>
      <c r="E231" s="24"/>
      <c r="F231" s="8"/>
      <c r="H231" s="9"/>
      <c r="I231" s="9"/>
      <c r="J231" s="9"/>
      <c r="K231" s="9"/>
      <c r="L231" s="9"/>
      <c r="M231" s="9"/>
      <c r="O231" s="9"/>
      <c r="P231" s="9"/>
      <c r="Q231" s="9"/>
      <c r="R231" s="9"/>
      <c r="S231" s="9"/>
      <c r="T231" s="9"/>
      <c r="U231" s="19"/>
      <c r="V231" s="14"/>
      <c r="W231" s="16"/>
      <c r="X231" s="17"/>
      <c r="Y231" s="16"/>
      <c r="Z231" s="15"/>
      <c r="AA231" s="15"/>
      <c r="AB231" s="17"/>
      <c r="AC231" s="37"/>
      <c r="AD231" s="16"/>
      <c r="AE231" s="16"/>
      <c r="AF231" s="16"/>
      <c r="AG231" s="12"/>
      <c r="AH231" s="15"/>
      <c r="AI231" s="15"/>
      <c r="AJ231" s="15"/>
      <c r="AK231" s="15"/>
      <c r="AL231" s="37"/>
      <c r="AM231" s="13"/>
      <c r="AN231" s="15"/>
      <c r="AO231" s="15"/>
      <c r="AP231" s="16"/>
      <c r="AQ231" s="15"/>
      <c r="AR231" s="19"/>
      <c r="AS231" s="15"/>
      <c r="AT231" s="15"/>
      <c r="AU231" s="16"/>
      <c r="AV231" s="16"/>
      <c r="AW231" s="15"/>
      <c r="AX231" s="15"/>
      <c r="AY231" s="16"/>
      <c r="AZ231" s="16"/>
      <c r="BA231" s="15"/>
      <c r="BB231" s="15"/>
      <c r="BC231" s="16"/>
      <c r="BD231" s="16"/>
      <c r="BE231" s="16"/>
      <c r="BF231" s="16"/>
      <c r="BG231" s="16"/>
      <c r="BH231" s="15"/>
      <c r="BI231" s="15"/>
      <c r="BJ231" s="15"/>
      <c r="BK231" s="15"/>
      <c r="BL231" s="15"/>
      <c r="BM231" s="15"/>
      <c r="BN231" s="15"/>
      <c r="BO231" s="12"/>
      <c r="BP231" s="12"/>
      <c r="BQ231" s="13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</row>
    <row r="232" spans="1:83" x14ac:dyDescent="0.25">
      <c r="A232" s="6"/>
      <c r="B232" s="5"/>
      <c r="C232" s="5"/>
      <c r="D232" s="24"/>
      <c r="E232" s="24"/>
      <c r="F232" s="8"/>
      <c r="H232" s="9"/>
      <c r="I232" s="9"/>
      <c r="J232" s="9"/>
      <c r="K232" s="9"/>
      <c r="L232" s="9"/>
      <c r="M232" s="9"/>
      <c r="O232" s="9"/>
      <c r="P232" s="9"/>
      <c r="Q232" s="9"/>
      <c r="R232" s="9"/>
      <c r="S232" s="9"/>
      <c r="T232" s="9"/>
      <c r="U232" s="19"/>
      <c r="V232" s="14"/>
      <c r="W232" s="16"/>
      <c r="X232" s="17"/>
      <c r="Y232" s="16"/>
      <c r="Z232" s="15"/>
      <c r="AA232" s="15"/>
      <c r="AB232" s="17"/>
      <c r="AC232" s="37"/>
      <c r="AD232" s="16"/>
      <c r="AE232" s="16"/>
      <c r="AF232" s="16"/>
      <c r="AG232" s="12"/>
      <c r="AH232" s="15"/>
      <c r="AI232" s="15"/>
      <c r="AJ232" s="15"/>
      <c r="AK232" s="15"/>
      <c r="AL232" s="37"/>
      <c r="AM232" s="13"/>
      <c r="AN232" s="15"/>
      <c r="AO232" s="15"/>
      <c r="AP232" s="16"/>
      <c r="AQ232" s="15"/>
      <c r="AR232" s="19"/>
      <c r="AS232" s="15"/>
      <c r="AT232" s="15"/>
      <c r="AU232" s="16"/>
      <c r="AV232" s="16"/>
      <c r="AW232" s="15"/>
      <c r="AX232" s="15"/>
      <c r="AY232" s="16"/>
      <c r="AZ232" s="16"/>
      <c r="BA232" s="15"/>
      <c r="BB232" s="15"/>
      <c r="BC232" s="16"/>
      <c r="BD232" s="16"/>
      <c r="BE232" s="16"/>
      <c r="BF232" s="16"/>
      <c r="BG232" s="16"/>
      <c r="BH232" s="15"/>
      <c r="BI232" s="15"/>
      <c r="BJ232" s="15"/>
      <c r="BK232" s="15"/>
      <c r="BL232" s="15"/>
      <c r="BM232" s="15"/>
      <c r="BN232" s="15"/>
      <c r="BO232" s="12"/>
      <c r="BP232" s="12"/>
      <c r="BQ232" s="13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</row>
    <row r="233" spans="1:83" x14ac:dyDescent="0.25">
      <c r="A233" s="6"/>
      <c r="B233" s="5"/>
      <c r="C233" s="5"/>
      <c r="D233" s="24"/>
      <c r="E233" s="24"/>
      <c r="F233" s="8"/>
      <c r="H233" s="9"/>
      <c r="I233" s="9"/>
      <c r="J233" s="9"/>
      <c r="K233" s="9"/>
      <c r="L233" s="9"/>
      <c r="M233" s="9"/>
      <c r="O233" s="9"/>
      <c r="P233" s="9"/>
      <c r="Q233" s="9"/>
      <c r="R233" s="9"/>
      <c r="S233" s="9"/>
      <c r="T233" s="9"/>
      <c r="U233" s="19"/>
      <c r="V233" s="14"/>
      <c r="W233" s="16"/>
      <c r="X233" s="17"/>
      <c r="Y233" s="16"/>
      <c r="Z233" s="15"/>
      <c r="AA233" s="15"/>
      <c r="AB233" s="17"/>
      <c r="AC233" s="37"/>
      <c r="AD233" s="16"/>
      <c r="AE233" s="16"/>
      <c r="AF233" s="16"/>
      <c r="AG233" s="12"/>
      <c r="AH233" s="15"/>
      <c r="AI233" s="15"/>
      <c r="AJ233" s="15"/>
      <c r="AK233" s="15"/>
      <c r="AL233" s="37"/>
      <c r="AM233" s="13"/>
      <c r="AN233" s="15"/>
      <c r="AO233" s="15"/>
      <c r="AP233" s="16"/>
      <c r="AQ233" s="15"/>
      <c r="AR233" s="19"/>
      <c r="AS233" s="15"/>
      <c r="AT233" s="15"/>
      <c r="AU233" s="16"/>
      <c r="AV233" s="16"/>
      <c r="AW233" s="15"/>
      <c r="AX233" s="15"/>
      <c r="AY233" s="16"/>
      <c r="AZ233" s="16"/>
      <c r="BA233" s="15"/>
      <c r="BB233" s="15"/>
      <c r="BC233" s="16"/>
      <c r="BD233" s="16"/>
      <c r="BE233" s="16"/>
      <c r="BF233" s="16"/>
      <c r="BG233" s="16"/>
      <c r="BH233" s="15"/>
      <c r="BI233" s="15"/>
      <c r="BJ233" s="15"/>
      <c r="BK233" s="15"/>
      <c r="BL233" s="15"/>
      <c r="BM233" s="15"/>
      <c r="BN233" s="15"/>
      <c r="BO233" s="12"/>
      <c r="BP233" s="12"/>
      <c r="BQ233" s="13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</row>
    <row r="234" spans="1:83" x14ac:dyDescent="0.25">
      <c r="A234" s="6"/>
      <c r="B234" s="5"/>
      <c r="C234" s="5"/>
      <c r="D234" s="24"/>
      <c r="E234" s="24"/>
      <c r="F234" s="8"/>
      <c r="H234" s="9"/>
      <c r="I234" s="9"/>
      <c r="J234" s="9"/>
      <c r="K234" s="9"/>
      <c r="L234" s="9"/>
      <c r="M234" s="9"/>
      <c r="O234" s="9"/>
      <c r="P234" s="9"/>
      <c r="Q234" s="9"/>
      <c r="R234" s="9"/>
      <c r="S234" s="9"/>
      <c r="T234" s="9"/>
      <c r="U234" s="19"/>
      <c r="V234" s="14"/>
      <c r="W234" s="16"/>
      <c r="X234" s="17"/>
      <c r="Y234" s="16"/>
      <c r="Z234" s="15"/>
      <c r="AA234" s="15"/>
      <c r="AB234" s="17"/>
      <c r="AC234" s="37"/>
      <c r="AD234" s="16"/>
      <c r="AE234" s="16"/>
      <c r="AF234" s="16"/>
      <c r="AG234" s="12"/>
      <c r="AH234" s="15"/>
      <c r="AI234" s="15"/>
      <c r="AJ234" s="15"/>
      <c r="AK234" s="15"/>
      <c r="AL234" s="37"/>
      <c r="AM234" s="13"/>
      <c r="AN234" s="15"/>
      <c r="AO234" s="15"/>
      <c r="AP234" s="16"/>
      <c r="AQ234" s="15"/>
      <c r="AR234" s="19"/>
      <c r="AS234" s="15"/>
      <c r="AT234" s="15"/>
      <c r="AU234" s="16"/>
      <c r="AV234" s="16"/>
      <c r="AW234" s="15"/>
      <c r="AX234" s="15"/>
      <c r="AY234" s="16"/>
      <c r="AZ234" s="16"/>
      <c r="BA234" s="15"/>
      <c r="BB234" s="15"/>
      <c r="BC234" s="16"/>
      <c r="BD234" s="16"/>
      <c r="BE234" s="16"/>
      <c r="BF234" s="16"/>
      <c r="BG234" s="16"/>
      <c r="BH234" s="15"/>
      <c r="BI234" s="15"/>
      <c r="BJ234" s="15"/>
      <c r="BK234" s="15"/>
      <c r="BL234" s="15"/>
      <c r="BM234" s="15"/>
      <c r="BN234" s="15"/>
      <c r="BO234" s="12"/>
      <c r="BP234" s="12"/>
      <c r="BQ234" s="13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</row>
    <row r="235" spans="1:83" x14ac:dyDescent="0.25">
      <c r="A235" s="6"/>
      <c r="B235" s="5"/>
      <c r="C235" s="5"/>
      <c r="D235" s="24"/>
      <c r="E235" s="24"/>
      <c r="F235" s="8"/>
      <c r="H235" s="9"/>
      <c r="I235" s="9"/>
      <c r="J235" s="9"/>
      <c r="K235" s="9"/>
      <c r="L235" s="9"/>
      <c r="M235" s="9"/>
      <c r="O235" s="9"/>
      <c r="P235" s="9"/>
      <c r="Q235" s="9"/>
      <c r="R235" s="9"/>
      <c r="S235" s="9"/>
      <c r="T235" s="9"/>
      <c r="U235" s="19"/>
      <c r="V235" s="14"/>
      <c r="W235" s="16"/>
      <c r="X235" s="17"/>
      <c r="Y235" s="16"/>
      <c r="Z235" s="15"/>
      <c r="AA235" s="15"/>
      <c r="AB235" s="17"/>
      <c r="AC235" s="37"/>
      <c r="AD235" s="16"/>
      <c r="AE235" s="16"/>
      <c r="AF235" s="16"/>
      <c r="AG235" s="12"/>
      <c r="AH235" s="15"/>
      <c r="AI235" s="15"/>
      <c r="AJ235" s="15"/>
      <c r="AK235" s="15"/>
      <c r="AL235" s="37"/>
      <c r="AM235" s="13"/>
      <c r="AN235" s="15"/>
      <c r="AO235" s="15"/>
      <c r="AP235" s="16"/>
      <c r="AQ235" s="15"/>
      <c r="AR235" s="19"/>
      <c r="AS235" s="15"/>
      <c r="AT235" s="15"/>
      <c r="AU235" s="16"/>
      <c r="AV235" s="16"/>
      <c r="AW235" s="15"/>
      <c r="AX235" s="15"/>
      <c r="AY235" s="16"/>
      <c r="AZ235" s="16"/>
      <c r="BA235" s="15"/>
      <c r="BB235" s="15"/>
      <c r="BC235" s="16"/>
      <c r="BD235" s="16"/>
      <c r="BE235" s="16"/>
      <c r="BF235" s="16"/>
      <c r="BG235" s="16"/>
      <c r="BH235" s="15"/>
      <c r="BI235" s="15"/>
      <c r="BJ235" s="15"/>
      <c r="BK235" s="15"/>
      <c r="BL235" s="15"/>
      <c r="BM235" s="15"/>
      <c r="BN235" s="15"/>
      <c r="BO235" s="12"/>
      <c r="BP235" s="12"/>
      <c r="BQ235" s="13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</row>
    <row r="236" spans="1:83" x14ac:dyDescent="0.25">
      <c r="A236" s="6"/>
      <c r="B236" s="5"/>
      <c r="C236" s="5"/>
      <c r="D236" s="24"/>
      <c r="E236" s="24"/>
      <c r="F236" s="8"/>
      <c r="H236" s="9"/>
      <c r="I236" s="9"/>
      <c r="J236" s="9"/>
      <c r="K236" s="9"/>
      <c r="L236" s="9"/>
      <c r="M236" s="9"/>
      <c r="O236" s="9"/>
      <c r="P236" s="9"/>
      <c r="Q236" s="9"/>
      <c r="R236" s="9"/>
      <c r="S236" s="9"/>
      <c r="T236" s="9"/>
      <c r="U236" s="19"/>
      <c r="V236" s="14"/>
      <c r="W236" s="16"/>
      <c r="X236" s="17"/>
      <c r="Y236" s="16"/>
      <c r="Z236" s="15"/>
      <c r="AA236" s="15"/>
      <c r="AB236" s="17"/>
      <c r="AC236" s="37"/>
      <c r="AD236" s="16"/>
      <c r="AE236" s="16"/>
      <c r="AF236" s="16"/>
      <c r="AG236" s="12"/>
      <c r="AH236" s="15"/>
      <c r="AI236" s="15"/>
      <c r="AJ236" s="15"/>
      <c r="AK236" s="15"/>
      <c r="AL236" s="37"/>
      <c r="AM236" s="13"/>
      <c r="AN236" s="15"/>
      <c r="AO236" s="15"/>
      <c r="AP236" s="16"/>
      <c r="AQ236" s="15"/>
      <c r="AR236" s="19"/>
      <c r="AS236" s="15"/>
      <c r="AT236" s="15"/>
      <c r="AU236" s="16"/>
      <c r="AV236" s="16"/>
      <c r="AW236" s="15"/>
      <c r="AX236" s="15"/>
      <c r="AY236" s="16"/>
      <c r="AZ236" s="16"/>
      <c r="BA236" s="15"/>
      <c r="BB236" s="15"/>
      <c r="BC236" s="16"/>
      <c r="BD236" s="16"/>
      <c r="BE236" s="16"/>
      <c r="BF236" s="16"/>
      <c r="BG236" s="16"/>
      <c r="BH236" s="15"/>
      <c r="BI236" s="15"/>
      <c r="BJ236" s="15"/>
      <c r="BK236" s="15"/>
      <c r="BL236" s="15"/>
      <c r="BM236" s="15"/>
      <c r="BN236" s="15"/>
      <c r="BO236" s="12"/>
      <c r="BP236" s="12"/>
      <c r="BQ236" s="13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</row>
    <row r="237" spans="1:83" x14ac:dyDescent="0.25">
      <c r="A237" s="6"/>
      <c r="B237" s="5"/>
      <c r="C237" s="5"/>
      <c r="D237" s="24"/>
      <c r="E237" s="24"/>
      <c r="F237" s="8"/>
      <c r="H237" s="9"/>
      <c r="I237" s="9"/>
      <c r="J237" s="9"/>
      <c r="K237" s="9"/>
      <c r="L237" s="9"/>
      <c r="M237" s="9"/>
      <c r="O237" s="9"/>
      <c r="P237" s="9"/>
      <c r="Q237" s="9"/>
      <c r="R237" s="9"/>
      <c r="S237" s="9"/>
      <c r="T237" s="9"/>
      <c r="U237" s="19"/>
      <c r="V237" s="14"/>
      <c r="W237" s="16"/>
      <c r="X237" s="17"/>
      <c r="Y237" s="16"/>
      <c r="Z237" s="15"/>
      <c r="AA237" s="15"/>
      <c r="AB237" s="17"/>
      <c r="AC237" s="37"/>
      <c r="AD237" s="16"/>
      <c r="AE237" s="16"/>
      <c r="AF237" s="16"/>
      <c r="AG237" s="12"/>
      <c r="AH237" s="15"/>
      <c r="AI237" s="15"/>
      <c r="AJ237" s="15"/>
      <c r="AK237" s="15"/>
      <c r="AL237" s="37"/>
      <c r="AM237" s="13"/>
      <c r="AN237" s="15"/>
      <c r="AO237" s="15"/>
      <c r="AP237" s="16"/>
      <c r="AQ237" s="15"/>
      <c r="AR237" s="19"/>
      <c r="AS237" s="15"/>
      <c r="AT237" s="15"/>
      <c r="AU237" s="16"/>
      <c r="AV237" s="16"/>
      <c r="AW237" s="15"/>
      <c r="AX237" s="15"/>
      <c r="AY237" s="16"/>
      <c r="AZ237" s="16"/>
      <c r="BA237" s="15"/>
      <c r="BB237" s="15"/>
      <c r="BC237" s="16"/>
      <c r="BD237" s="16"/>
      <c r="BE237" s="16"/>
      <c r="BF237" s="16"/>
      <c r="BG237" s="16"/>
      <c r="BH237" s="15"/>
      <c r="BI237" s="15"/>
      <c r="BJ237" s="15"/>
      <c r="BK237" s="15"/>
      <c r="BL237" s="15"/>
      <c r="BM237" s="15"/>
      <c r="BN237" s="15"/>
      <c r="BO237" s="12"/>
      <c r="BP237" s="12"/>
      <c r="BQ237" s="13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</row>
    <row r="238" spans="1:83" x14ac:dyDescent="0.25">
      <c r="A238" s="6"/>
      <c r="B238" s="5"/>
      <c r="C238" s="5"/>
      <c r="D238" s="24"/>
      <c r="E238" s="24"/>
      <c r="F238" s="8"/>
      <c r="H238" s="9"/>
      <c r="I238" s="9"/>
      <c r="J238" s="9"/>
      <c r="K238" s="9"/>
      <c r="L238" s="9"/>
      <c r="M238" s="9"/>
      <c r="O238" s="9"/>
      <c r="P238" s="9"/>
      <c r="Q238" s="9"/>
      <c r="R238" s="9"/>
      <c r="S238" s="9"/>
      <c r="T238" s="9"/>
      <c r="U238" s="19"/>
      <c r="V238" s="14"/>
      <c r="W238" s="16"/>
      <c r="X238" s="17"/>
      <c r="Y238" s="16"/>
      <c r="Z238" s="15"/>
      <c r="AA238" s="15"/>
      <c r="AB238" s="17"/>
      <c r="AC238" s="37"/>
      <c r="AD238" s="16"/>
      <c r="AE238" s="16"/>
      <c r="AF238" s="16"/>
      <c r="AG238" s="12"/>
      <c r="AH238" s="15"/>
      <c r="AI238" s="15"/>
      <c r="AJ238" s="15"/>
      <c r="AK238" s="15"/>
      <c r="AL238" s="37"/>
      <c r="AM238" s="13"/>
      <c r="AN238" s="15"/>
      <c r="AO238" s="15"/>
      <c r="AP238" s="16"/>
      <c r="AQ238" s="15"/>
      <c r="AR238" s="19"/>
      <c r="AS238" s="15"/>
      <c r="AT238" s="15"/>
      <c r="AU238" s="16"/>
      <c r="AV238" s="16"/>
      <c r="AW238" s="15"/>
      <c r="AX238" s="15"/>
      <c r="AY238" s="16"/>
      <c r="AZ238" s="16"/>
      <c r="BA238" s="15"/>
      <c r="BB238" s="15"/>
      <c r="BC238" s="16"/>
      <c r="BD238" s="16"/>
      <c r="BE238" s="16"/>
      <c r="BF238" s="16"/>
      <c r="BG238" s="16"/>
      <c r="BH238" s="15"/>
      <c r="BI238" s="15"/>
      <c r="BJ238" s="15"/>
      <c r="BK238" s="15"/>
      <c r="BL238" s="15"/>
      <c r="BM238" s="15"/>
      <c r="BN238" s="15"/>
      <c r="BO238" s="12"/>
      <c r="BP238" s="12"/>
      <c r="BQ238" s="13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</row>
    <row r="239" spans="1:83" x14ac:dyDescent="0.25">
      <c r="A239" s="6"/>
      <c r="B239" s="5"/>
      <c r="C239" s="5"/>
      <c r="D239" s="24"/>
      <c r="E239" s="24"/>
      <c r="F239" s="8"/>
      <c r="H239" s="9"/>
      <c r="I239" s="9"/>
      <c r="J239" s="9"/>
      <c r="K239" s="9"/>
      <c r="L239" s="9"/>
      <c r="M239" s="9"/>
      <c r="O239" s="9"/>
      <c r="P239" s="9"/>
      <c r="Q239" s="9"/>
      <c r="R239" s="9"/>
      <c r="S239" s="9"/>
      <c r="T239" s="9"/>
      <c r="U239" s="19"/>
      <c r="V239" s="14"/>
      <c r="W239" s="16"/>
      <c r="X239" s="17"/>
      <c r="Y239" s="16"/>
      <c r="Z239" s="15"/>
      <c r="AA239" s="15"/>
      <c r="AB239" s="17"/>
      <c r="AC239" s="37"/>
      <c r="AD239" s="16"/>
      <c r="AE239" s="16"/>
      <c r="AF239" s="16"/>
      <c r="AG239" s="12"/>
      <c r="AH239" s="15"/>
      <c r="AI239" s="15"/>
      <c r="AJ239" s="15"/>
      <c r="AK239" s="15"/>
      <c r="AL239" s="37"/>
      <c r="AM239" s="13"/>
      <c r="AN239" s="15"/>
      <c r="AO239" s="15"/>
      <c r="AP239" s="16"/>
      <c r="AQ239" s="15"/>
      <c r="AR239" s="19"/>
      <c r="AS239" s="15"/>
      <c r="AT239" s="15"/>
      <c r="AU239" s="16"/>
      <c r="AV239" s="16"/>
      <c r="AW239" s="15"/>
      <c r="AX239" s="15"/>
      <c r="AY239" s="16"/>
      <c r="AZ239" s="16"/>
      <c r="BA239" s="15"/>
      <c r="BB239" s="15"/>
      <c r="BC239" s="16"/>
      <c r="BD239" s="16"/>
      <c r="BE239" s="16"/>
      <c r="BF239" s="16"/>
      <c r="BG239" s="16"/>
      <c r="BH239" s="15"/>
      <c r="BI239" s="15"/>
      <c r="BJ239" s="15"/>
      <c r="BK239" s="15"/>
      <c r="BL239" s="15"/>
      <c r="BM239" s="15"/>
      <c r="BN239" s="15"/>
      <c r="BO239" s="12"/>
      <c r="BP239" s="12"/>
      <c r="BQ239" s="13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</row>
    <row r="240" spans="1:83" x14ac:dyDescent="0.25">
      <c r="A240" s="6"/>
      <c r="B240" s="5"/>
      <c r="C240" s="5"/>
      <c r="D240" s="24"/>
      <c r="E240" s="24"/>
      <c r="F240" s="8"/>
      <c r="H240" s="9"/>
      <c r="I240" s="9"/>
      <c r="J240" s="9"/>
      <c r="K240" s="9"/>
      <c r="L240" s="9"/>
      <c r="M240" s="9"/>
      <c r="O240" s="9"/>
      <c r="P240" s="9"/>
      <c r="Q240" s="9"/>
      <c r="R240" s="9"/>
      <c r="S240" s="9"/>
      <c r="T240" s="9"/>
      <c r="U240" s="19"/>
      <c r="V240" s="14"/>
      <c r="W240" s="16"/>
      <c r="X240" s="17"/>
      <c r="Y240" s="16"/>
      <c r="Z240" s="15"/>
      <c r="AA240" s="15"/>
      <c r="AB240" s="17"/>
      <c r="AC240" s="37"/>
      <c r="AD240" s="16"/>
      <c r="AE240" s="16"/>
      <c r="AF240" s="16"/>
      <c r="AG240" s="12"/>
      <c r="AH240" s="15"/>
      <c r="AI240" s="15"/>
      <c r="AJ240" s="15"/>
      <c r="AK240" s="15"/>
      <c r="AL240" s="37"/>
      <c r="AM240" s="13"/>
      <c r="AN240" s="15"/>
      <c r="AO240" s="15"/>
      <c r="AP240" s="16"/>
      <c r="AQ240" s="15"/>
      <c r="AR240" s="19"/>
      <c r="AS240" s="15"/>
      <c r="AT240" s="15"/>
      <c r="AU240" s="16"/>
      <c r="AV240" s="16"/>
      <c r="AW240" s="15"/>
      <c r="AX240" s="15"/>
      <c r="AY240" s="16"/>
      <c r="AZ240" s="16"/>
      <c r="BA240" s="15"/>
      <c r="BB240" s="15"/>
      <c r="BC240" s="16"/>
      <c r="BD240" s="16"/>
      <c r="BE240" s="16"/>
      <c r="BF240" s="16"/>
      <c r="BG240" s="16"/>
      <c r="BH240" s="15"/>
      <c r="BI240" s="15"/>
      <c r="BJ240" s="15"/>
      <c r="BK240" s="15"/>
      <c r="BL240" s="15"/>
      <c r="BM240" s="15"/>
      <c r="BN240" s="15"/>
      <c r="BO240" s="12"/>
      <c r="BP240" s="12"/>
      <c r="BQ240" s="13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</row>
    <row r="241" spans="1:83" x14ac:dyDescent="0.25">
      <c r="A241" s="6"/>
      <c r="B241" s="5"/>
      <c r="C241" s="10"/>
      <c r="D241" s="24"/>
      <c r="E241" s="24"/>
      <c r="F241" s="8"/>
      <c r="H241" s="9"/>
      <c r="I241" s="9"/>
      <c r="J241" s="9"/>
      <c r="K241" s="9"/>
      <c r="L241" s="9"/>
      <c r="M241" s="9"/>
      <c r="O241" s="9"/>
      <c r="P241" s="9"/>
      <c r="Q241" s="9"/>
      <c r="R241" s="9"/>
      <c r="S241" s="9"/>
      <c r="T241" s="9"/>
      <c r="U241" s="19"/>
      <c r="V241" s="14"/>
      <c r="W241" s="16"/>
      <c r="X241" s="17"/>
      <c r="Y241" s="16"/>
      <c r="Z241" s="15"/>
      <c r="AA241" s="15"/>
      <c r="AB241" s="17"/>
      <c r="AC241" s="37"/>
      <c r="AD241" s="16"/>
      <c r="AE241" s="16"/>
      <c r="AF241" s="16"/>
      <c r="AG241" s="12"/>
      <c r="AH241" s="15"/>
      <c r="AI241" s="15"/>
      <c r="AJ241" s="15"/>
      <c r="AK241" s="15"/>
      <c r="AL241" s="37"/>
      <c r="AM241" s="13"/>
      <c r="AN241" s="15"/>
      <c r="AO241" s="15"/>
      <c r="AP241" s="16"/>
      <c r="AQ241" s="15"/>
      <c r="AR241" s="19"/>
      <c r="AS241" s="15"/>
      <c r="AT241" s="15"/>
      <c r="AU241" s="16"/>
      <c r="AV241" s="16"/>
      <c r="AW241" s="15"/>
      <c r="AX241" s="15"/>
      <c r="AY241" s="16"/>
      <c r="AZ241" s="16"/>
      <c r="BA241" s="15"/>
      <c r="BB241" s="15"/>
      <c r="BC241" s="16"/>
      <c r="BD241" s="16"/>
      <c r="BE241" s="16"/>
      <c r="BF241" s="16"/>
      <c r="BG241" s="16"/>
      <c r="BH241" s="15"/>
      <c r="BI241" s="15"/>
      <c r="BJ241" s="15"/>
      <c r="BK241" s="15"/>
      <c r="BL241" s="15"/>
      <c r="BM241" s="15"/>
      <c r="BN241" s="15"/>
      <c r="BO241" s="12"/>
      <c r="BP241" s="12"/>
      <c r="BQ241" s="13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</row>
    <row r="242" spans="1:83" x14ac:dyDescent="0.25">
      <c r="A242" s="6"/>
      <c r="B242" s="5"/>
      <c r="C242" s="5"/>
      <c r="D242" s="24"/>
      <c r="E242" s="24"/>
      <c r="F242" s="8"/>
      <c r="H242" s="9"/>
      <c r="I242" s="9"/>
      <c r="J242" s="9"/>
      <c r="K242" s="9"/>
      <c r="L242" s="9"/>
      <c r="M242" s="9"/>
      <c r="O242" s="9"/>
      <c r="P242" s="9"/>
      <c r="Q242" s="9"/>
      <c r="R242" s="9"/>
      <c r="S242" s="9"/>
      <c r="T242" s="9"/>
      <c r="U242" s="19"/>
      <c r="V242" s="14"/>
      <c r="W242" s="16"/>
      <c r="X242" s="17"/>
      <c r="Y242" s="16"/>
      <c r="Z242" s="15"/>
      <c r="AA242" s="15"/>
      <c r="AB242" s="17"/>
      <c r="AC242" s="37"/>
      <c r="AD242" s="16"/>
      <c r="AE242" s="16"/>
      <c r="AF242" s="16"/>
      <c r="AG242" s="12"/>
      <c r="AH242" s="15"/>
      <c r="AI242" s="15"/>
      <c r="AJ242" s="15"/>
      <c r="AK242" s="15"/>
      <c r="AL242" s="37"/>
      <c r="AM242" s="13"/>
      <c r="AN242" s="15"/>
      <c r="AO242" s="15"/>
      <c r="AP242" s="16"/>
      <c r="AQ242" s="15"/>
      <c r="AR242" s="19"/>
      <c r="AS242" s="15"/>
      <c r="AT242" s="15"/>
      <c r="AU242" s="16"/>
      <c r="AV242" s="16"/>
      <c r="AW242" s="15"/>
      <c r="AX242" s="15"/>
      <c r="AY242" s="16"/>
      <c r="AZ242" s="16"/>
      <c r="BA242" s="15"/>
      <c r="BB242" s="15"/>
      <c r="BC242" s="16"/>
      <c r="BD242" s="16"/>
      <c r="BE242" s="16"/>
      <c r="BF242" s="16"/>
      <c r="BG242" s="16"/>
      <c r="BH242" s="15"/>
      <c r="BI242" s="15"/>
      <c r="BJ242" s="15"/>
      <c r="BK242" s="15"/>
      <c r="BL242" s="15"/>
      <c r="BM242" s="15"/>
      <c r="BN242" s="15"/>
      <c r="BO242" s="12"/>
      <c r="BP242" s="12"/>
      <c r="BQ242" s="13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</row>
    <row r="243" spans="1:83" x14ac:dyDescent="0.25">
      <c r="A243" s="6"/>
      <c r="B243" s="5"/>
      <c r="C243" s="5"/>
      <c r="D243" s="24"/>
      <c r="E243" s="24"/>
      <c r="F243" s="8"/>
      <c r="H243" s="9"/>
      <c r="I243" s="9"/>
      <c r="J243" s="9"/>
      <c r="K243" s="9"/>
      <c r="L243" s="9"/>
      <c r="M243" s="9"/>
      <c r="O243" s="9"/>
      <c r="P243" s="9"/>
      <c r="Q243" s="9"/>
      <c r="R243" s="9"/>
      <c r="S243" s="9"/>
      <c r="T243" s="9"/>
      <c r="U243" s="19"/>
      <c r="V243" s="14"/>
      <c r="W243" s="16"/>
      <c r="X243" s="17"/>
      <c r="Y243" s="16"/>
      <c r="Z243" s="15"/>
      <c r="AA243" s="15"/>
      <c r="AB243" s="17"/>
      <c r="AC243" s="37"/>
      <c r="AD243" s="16"/>
      <c r="AE243" s="16"/>
      <c r="AF243" s="16"/>
      <c r="AG243" s="12"/>
      <c r="AH243" s="15"/>
      <c r="AI243" s="15"/>
      <c r="AJ243" s="15"/>
      <c r="AK243" s="15"/>
      <c r="AL243" s="37"/>
      <c r="AM243" s="13"/>
      <c r="AN243" s="15"/>
      <c r="AO243" s="15"/>
      <c r="AP243" s="16"/>
      <c r="AQ243" s="15"/>
      <c r="AR243" s="19"/>
      <c r="AS243" s="15"/>
      <c r="AT243" s="15"/>
      <c r="AU243" s="16"/>
      <c r="AV243" s="16"/>
      <c r="AW243" s="15"/>
      <c r="AX243" s="15"/>
      <c r="AY243" s="16"/>
      <c r="AZ243" s="16"/>
      <c r="BA243" s="15"/>
      <c r="BB243" s="15"/>
      <c r="BC243" s="16"/>
      <c r="BD243" s="16"/>
      <c r="BE243" s="16"/>
      <c r="BF243" s="16"/>
      <c r="BG243" s="16"/>
      <c r="BH243" s="15"/>
      <c r="BI243" s="15"/>
      <c r="BJ243" s="15"/>
      <c r="BK243" s="15"/>
      <c r="BL243" s="15"/>
      <c r="BM243" s="15"/>
      <c r="BN243" s="15"/>
      <c r="BO243" s="12"/>
      <c r="BP243" s="12"/>
      <c r="BQ243" s="13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</row>
    <row r="244" spans="1:83" x14ac:dyDescent="0.25">
      <c r="A244" s="6"/>
      <c r="B244" s="5"/>
      <c r="C244" s="5"/>
      <c r="D244" s="24"/>
      <c r="E244" s="24"/>
      <c r="F244" s="8"/>
      <c r="H244" s="9"/>
      <c r="I244" s="9"/>
      <c r="J244" s="9"/>
      <c r="K244" s="9"/>
      <c r="L244" s="9"/>
      <c r="M244" s="9"/>
      <c r="O244" s="9"/>
      <c r="P244" s="9"/>
      <c r="Q244" s="9"/>
      <c r="R244" s="9"/>
      <c r="S244" s="9"/>
      <c r="T244" s="9"/>
      <c r="U244" s="19"/>
      <c r="V244" s="14"/>
      <c r="W244" s="16"/>
      <c r="X244" s="17"/>
      <c r="Y244" s="16"/>
      <c r="Z244" s="15"/>
      <c r="AA244" s="15"/>
      <c r="AB244" s="17"/>
      <c r="AC244" s="37"/>
      <c r="AD244" s="16"/>
      <c r="AE244" s="16"/>
      <c r="AF244" s="16"/>
      <c r="AG244" s="12"/>
      <c r="AH244" s="15"/>
      <c r="AI244" s="15"/>
      <c r="AJ244" s="15"/>
      <c r="AK244" s="15"/>
      <c r="AL244" s="37"/>
      <c r="AM244" s="13"/>
      <c r="AN244" s="15"/>
      <c r="AO244" s="15"/>
      <c r="AP244" s="16"/>
      <c r="AQ244" s="15"/>
      <c r="AR244" s="19"/>
      <c r="AS244" s="15"/>
      <c r="AT244" s="15"/>
      <c r="AU244" s="16"/>
      <c r="AV244" s="16"/>
      <c r="AW244" s="15"/>
      <c r="AX244" s="15"/>
      <c r="AY244" s="16"/>
      <c r="AZ244" s="16"/>
      <c r="BA244" s="15"/>
      <c r="BB244" s="15"/>
      <c r="BC244" s="16"/>
      <c r="BD244" s="16"/>
      <c r="BE244" s="16"/>
      <c r="BF244" s="16"/>
      <c r="BG244" s="16"/>
      <c r="BH244" s="15"/>
      <c r="BI244" s="15"/>
      <c r="BJ244" s="15"/>
      <c r="BK244" s="15"/>
      <c r="BL244" s="15"/>
      <c r="BM244" s="15"/>
      <c r="BN244" s="15"/>
      <c r="BO244" s="12"/>
      <c r="BP244" s="12"/>
      <c r="BQ244" s="13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</row>
    <row r="245" spans="1:83" x14ac:dyDescent="0.25">
      <c r="A245" s="6"/>
      <c r="B245" s="5"/>
      <c r="C245" s="10"/>
      <c r="D245" s="24"/>
      <c r="E245" s="24"/>
      <c r="F245" s="8"/>
      <c r="H245" s="9"/>
      <c r="I245" s="9"/>
      <c r="J245" s="9"/>
      <c r="K245" s="9"/>
      <c r="L245" s="9"/>
      <c r="M245" s="9"/>
      <c r="O245" s="9"/>
      <c r="P245" s="9"/>
      <c r="Q245" s="9"/>
      <c r="R245" s="9"/>
      <c r="S245" s="9"/>
      <c r="T245" s="9"/>
      <c r="U245" s="19"/>
      <c r="V245" s="14"/>
      <c r="W245" s="16"/>
      <c r="X245" s="17"/>
      <c r="Y245" s="16"/>
      <c r="Z245" s="15"/>
      <c r="AA245" s="15"/>
      <c r="AB245" s="17"/>
      <c r="AC245" s="37"/>
      <c r="AD245" s="16"/>
      <c r="AE245" s="16"/>
      <c r="AF245" s="16"/>
      <c r="AG245" s="12"/>
      <c r="AH245" s="15"/>
      <c r="AI245" s="15"/>
      <c r="AJ245" s="15"/>
      <c r="AK245" s="15"/>
      <c r="AL245" s="37"/>
      <c r="AM245" s="13"/>
      <c r="AN245" s="15"/>
      <c r="AO245" s="15"/>
      <c r="AP245" s="16"/>
      <c r="AQ245" s="15"/>
      <c r="AR245" s="19"/>
      <c r="AS245" s="15"/>
      <c r="AT245" s="15"/>
      <c r="AU245" s="16"/>
      <c r="AV245" s="16"/>
      <c r="AW245" s="15"/>
      <c r="AX245" s="15"/>
      <c r="AY245" s="16"/>
      <c r="AZ245" s="16"/>
      <c r="BA245" s="15"/>
      <c r="BB245" s="15"/>
      <c r="BC245" s="16"/>
      <c r="BD245" s="16"/>
      <c r="BE245" s="16"/>
      <c r="BF245" s="16"/>
      <c r="BG245" s="16"/>
      <c r="BH245" s="15"/>
      <c r="BI245" s="15"/>
      <c r="BJ245" s="15"/>
      <c r="BK245" s="15"/>
      <c r="BL245" s="15"/>
      <c r="BM245" s="15"/>
      <c r="BN245" s="15"/>
      <c r="BO245" s="12"/>
      <c r="BP245" s="12"/>
      <c r="BQ245" s="13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</row>
    <row r="246" spans="1:83" x14ac:dyDescent="0.25">
      <c r="A246" s="6"/>
      <c r="B246" s="5"/>
      <c r="C246" s="5"/>
      <c r="D246" s="24"/>
      <c r="E246" s="24"/>
      <c r="F246" s="8"/>
      <c r="H246" s="9"/>
      <c r="I246" s="9"/>
      <c r="J246" s="9"/>
      <c r="K246" s="9"/>
      <c r="L246" s="9"/>
      <c r="M246" s="9"/>
      <c r="O246" s="9"/>
      <c r="P246" s="9"/>
      <c r="Q246" s="9"/>
      <c r="R246" s="9"/>
      <c r="S246" s="9"/>
      <c r="T246" s="9"/>
      <c r="U246" s="19"/>
      <c r="V246" s="14"/>
      <c r="W246" s="16"/>
      <c r="X246" s="17"/>
      <c r="Y246" s="16"/>
      <c r="Z246" s="15"/>
      <c r="AA246" s="15"/>
      <c r="AB246" s="17"/>
      <c r="AC246" s="37"/>
      <c r="AD246" s="16"/>
      <c r="AE246" s="16"/>
      <c r="AF246" s="16"/>
      <c r="AG246" s="12"/>
      <c r="AH246" s="15"/>
      <c r="AI246" s="15"/>
      <c r="AJ246" s="15"/>
      <c r="AK246" s="15"/>
      <c r="AL246" s="37"/>
      <c r="AM246" s="13"/>
      <c r="AN246" s="15"/>
      <c r="AO246" s="15"/>
      <c r="AP246" s="16"/>
      <c r="AQ246" s="15"/>
      <c r="AR246" s="19"/>
      <c r="AS246" s="15"/>
      <c r="AT246" s="15"/>
      <c r="AU246" s="16"/>
      <c r="AV246" s="16"/>
      <c r="AW246" s="15"/>
      <c r="AX246" s="15"/>
      <c r="AY246" s="16"/>
      <c r="AZ246" s="16"/>
      <c r="BA246" s="15"/>
      <c r="BB246" s="15"/>
      <c r="BC246" s="16"/>
      <c r="BD246" s="16"/>
      <c r="BE246" s="16"/>
      <c r="BF246" s="16"/>
      <c r="BG246" s="16"/>
      <c r="BH246" s="15"/>
      <c r="BI246" s="15"/>
      <c r="BJ246" s="15"/>
      <c r="BK246" s="15"/>
      <c r="BL246" s="15"/>
      <c r="BM246" s="15"/>
      <c r="BN246" s="15"/>
      <c r="BO246" s="12"/>
      <c r="BP246" s="12"/>
      <c r="BQ246" s="13"/>
      <c r="BR246" s="15"/>
      <c r="BS246" s="15"/>
      <c r="BT246" s="15"/>
      <c r="BU246" s="15"/>
      <c r="BV246" s="15"/>
      <c r="BW246" s="15"/>
      <c r="BX246" s="15"/>
      <c r="BY246" s="15"/>
      <c r="BZ246" s="15"/>
      <c r="CA246" s="15"/>
      <c r="CB246" s="15"/>
      <c r="CC246" s="15"/>
      <c r="CD246" s="15"/>
      <c r="CE246" s="15"/>
    </row>
    <row r="247" spans="1:83" x14ac:dyDescent="0.25">
      <c r="A247" s="6"/>
      <c r="B247" s="5"/>
      <c r="C247" s="5"/>
      <c r="D247" s="24"/>
      <c r="E247" s="24"/>
      <c r="F247" s="8"/>
      <c r="H247" s="9"/>
      <c r="I247" s="9"/>
      <c r="J247" s="9"/>
      <c r="K247" s="9"/>
      <c r="L247" s="9"/>
      <c r="M247" s="9"/>
      <c r="O247" s="9"/>
      <c r="P247" s="9"/>
      <c r="Q247" s="9"/>
      <c r="R247" s="9"/>
      <c r="S247" s="9"/>
      <c r="T247" s="9"/>
      <c r="U247" s="19"/>
      <c r="V247" s="14"/>
      <c r="W247" s="16"/>
      <c r="X247" s="17"/>
      <c r="Y247" s="16"/>
      <c r="Z247" s="15"/>
      <c r="AA247" s="15"/>
      <c r="AB247" s="17"/>
      <c r="AC247" s="37"/>
      <c r="AD247" s="16"/>
      <c r="AE247" s="16"/>
      <c r="AF247" s="16"/>
      <c r="AG247" s="12"/>
      <c r="AH247" s="15"/>
      <c r="AI247" s="15"/>
      <c r="AJ247" s="15"/>
      <c r="AK247" s="15"/>
      <c r="AL247" s="37"/>
      <c r="AM247" s="13"/>
      <c r="AN247" s="15"/>
      <c r="AO247" s="15"/>
      <c r="AP247" s="16"/>
      <c r="AQ247" s="15"/>
      <c r="AR247" s="19"/>
      <c r="AS247" s="15"/>
      <c r="AT247" s="15"/>
      <c r="AU247" s="16"/>
      <c r="AV247" s="16"/>
      <c r="AW247" s="15"/>
      <c r="AX247" s="15"/>
      <c r="AY247" s="16"/>
      <c r="AZ247" s="16"/>
      <c r="BA247" s="15"/>
      <c r="BB247" s="15"/>
      <c r="BC247" s="16"/>
      <c r="BD247" s="16"/>
      <c r="BE247" s="16"/>
      <c r="BF247" s="16"/>
      <c r="BG247" s="16"/>
      <c r="BH247" s="15"/>
      <c r="BI247" s="15"/>
      <c r="BJ247" s="15"/>
      <c r="BK247" s="15"/>
      <c r="BL247" s="15"/>
      <c r="BM247" s="15"/>
      <c r="BN247" s="15"/>
      <c r="BO247" s="12"/>
      <c r="BP247" s="12"/>
      <c r="BQ247" s="13"/>
      <c r="BR247" s="15"/>
      <c r="BS247" s="15"/>
      <c r="BT247" s="15"/>
      <c r="BU247" s="15"/>
      <c r="BV247" s="15"/>
      <c r="BW247" s="15"/>
      <c r="BX247" s="15"/>
      <c r="BY247" s="15"/>
      <c r="BZ247" s="15"/>
      <c r="CA247" s="15"/>
      <c r="CB247" s="15"/>
      <c r="CC247" s="15"/>
      <c r="CD247" s="15"/>
      <c r="CE247" s="15"/>
    </row>
    <row r="248" spans="1:83" x14ac:dyDescent="0.25">
      <c r="A248" s="6"/>
      <c r="B248" s="5"/>
      <c r="C248" s="5"/>
      <c r="D248" s="24"/>
      <c r="E248" s="24"/>
      <c r="F248" s="8"/>
      <c r="H248" s="9"/>
      <c r="I248" s="9"/>
      <c r="J248" s="9"/>
      <c r="K248" s="9"/>
      <c r="L248" s="9"/>
      <c r="M248" s="9"/>
      <c r="O248" s="9"/>
      <c r="P248" s="9"/>
      <c r="Q248" s="9"/>
      <c r="R248" s="9"/>
      <c r="S248" s="9"/>
      <c r="T248" s="9"/>
      <c r="U248" s="19"/>
      <c r="V248" s="14"/>
      <c r="W248" s="16"/>
      <c r="X248" s="17"/>
      <c r="Y248" s="16"/>
      <c r="Z248" s="15"/>
      <c r="AA248" s="15"/>
      <c r="AB248" s="17"/>
      <c r="AC248" s="37"/>
      <c r="AD248" s="16"/>
      <c r="AE248" s="16"/>
      <c r="AF248" s="16"/>
      <c r="AG248" s="12"/>
      <c r="AH248" s="15"/>
      <c r="AI248" s="15"/>
      <c r="AJ248" s="15"/>
      <c r="AK248" s="15"/>
      <c r="AL248" s="37"/>
      <c r="AM248" s="13"/>
      <c r="AN248" s="15"/>
      <c r="AO248" s="15"/>
      <c r="AP248" s="16"/>
      <c r="AQ248" s="15"/>
      <c r="AR248" s="19"/>
      <c r="AS248" s="15"/>
      <c r="AT248" s="15"/>
      <c r="AU248" s="16"/>
      <c r="AV248" s="16"/>
      <c r="AW248" s="15"/>
      <c r="AX248" s="15"/>
      <c r="AY248" s="16"/>
      <c r="AZ248" s="16"/>
      <c r="BA248" s="15"/>
      <c r="BB248" s="15"/>
      <c r="BC248" s="16"/>
      <c r="BD248" s="16"/>
      <c r="BE248" s="16"/>
      <c r="BF248" s="16"/>
      <c r="BG248" s="16"/>
      <c r="BH248" s="15"/>
      <c r="BI248" s="15"/>
      <c r="BJ248" s="15"/>
      <c r="BK248" s="15"/>
      <c r="BL248" s="15"/>
      <c r="BM248" s="15"/>
      <c r="BN248" s="15"/>
      <c r="BO248" s="12"/>
      <c r="BP248" s="12"/>
      <c r="BQ248" s="13"/>
      <c r="BR248" s="15"/>
      <c r="BS248" s="15"/>
      <c r="BT248" s="15"/>
      <c r="BU248" s="15"/>
      <c r="BV248" s="15"/>
      <c r="BW248" s="15"/>
      <c r="BX248" s="15"/>
      <c r="BY248" s="15"/>
      <c r="BZ248" s="15"/>
      <c r="CA248" s="15"/>
      <c r="CB248" s="15"/>
      <c r="CC248" s="15"/>
      <c r="CD248" s="15"/>
      <c r="CE248" s="15"/>
    </row>
    <row r="249" spans="1:83" x14ac:dyDescent="0.25">
      <c r="A249" s="6"/>
      <c r="B249" s="5"/>
      <c r="C249" s="10"/>
      <c r="D249" s="24"/>
      <c r="E249" s="24"/>
      <c r="F249" s="8"/>
      <c r="H249" s="9"/>
      <c r="I249" s="9"/>
      <c r="J249" s="9"/>
      <c r="K249" s="9"/>
      <c r="L249" s="9"/>
      <c r="M249" s="9"/>
      <c r="O249" s="9"/>
      <c r="P249" s="9"/>
      <c r="Q249" s="9"/>
      <c r="R249" s="9"/>
      <c r="S249" s="9"/>
      <c r="T249" s="9"/>
      <c r="U249" s="19"/>
      <c r="V249" s="14"/>
      <c r="W249" s="16"/>
      <c r="X249" s="17"/>
      <c r="Y249" s="16"/>
      <c r="Z249" s="15"/>
      <c r="AA249" s="15"/>
      <c r="AB249" s="17"/>
      <c r="AC249" s="37"/>
      <c r="AD249" s="16"/>
      <c r="AE249" s="16"/>
      <c r="AF249" s="16"/>
      <c r="AG249" s="12"/>
      <c r="AH249" s="15"/>
      <c r="AI249" s="15"/>
      <c r="AJ249" s="15"/>
      <c r="AK249" s="15"/>
      <c r="AL249" s="37"/>
      <c r="AM249" s="13"/>
      <c r="AN249" s="15"/>
      <c r="AO249" s="15"/>
      <c r="AP249" s="16"/>
      <c r="AQ249" s="15"/>
      <c r="AR249" s="19"/>
      <c r="AS249" s="15"/>
      <c r="AT249" s="15"/>
      <c r="AU249" s="16"/>
      <c r="AV249" s="16"/>
      <c r="AW249" s="15"/>
      <c r="AX249" s="15"/>
      <c r="AY249" s="16"/>
      <c r="AZ249" s="16"/>
      <c r="BA249" s="15"/>
      <c r="BB249" s="15"/>
      <c r="BC249" s="16"/>
      <c r="BD249" s="16"/>
      <c r="BE249" s="16"/>
      <c r="BF249" s="16"/>
      <c r="BG249" s="16"/>
      <c r="BH249" s="15"/>
      <c r="BI249" s="15"/>
      <c r="BJ249" s="15"/>
      <c r="BK249" s="15"/>
      <c r="BL249" s="15"/>
      <c r="BM249" s="15"/>
      <c r="BN249" s="15"/>
      <c r="BO249" s="12"/>
      <c r="BP249" s="12"/>
      <c r="BQ249" s="13"/>
      <c r="BR249" s="15"/>
      <c r="BS249" s="15"/>
      <c r="BT249" s="15"/>
      <c r="BU249" s="15"/>
      <c r="BV249" s="15"/>
      <c r="BW249" s="15"/>
      <c r="BX249" s="15"/>
      <c r="BY249" s="15"/>
      <c r="BZ249" s="15"/>
      <c r="CA249" s="15"/>
      <c r="CB249" s="15"/>
      <c r="CC249" s="15"/>
      <c r="CD249" s="15"/>
      <c r="CE249" s="15"/>
    </row>
    <row r="250" spans="1:83" x14ac:dyDescent="0.25">
      <c r="A250" s="6"/>
      <c r="B250" s="5"/>
      <c r="C250" s="5"/>
      <c r="D250" s="24"/>
      <c r="E250" s="24"/>
      <c r="F250" s="8"/>
      <c r="H250" s="9"/>
      <c r="I250" s="9"/>
      <c r="J250" s="9"/>
      <c r="K250" s="9"/>
      <c r="L250" s="9"/>
      <c r="M250" s="9"/>
      <c r="O250" s="9"/>
      <c r="P250" s="9"/>
      <c r="Q250" s="9"/>
      <c r="R250" s="9"/>
      <c r="S250" s="9"/>
      <c r="T250" s="9"/>
      <c r="U250" s="19"/>
      <c r="V250" s="14"/>
      <c r="W250" s="16"/>
      <c r="X250" s="17"/>
      <c r="Y250" s="16"/>
      <c r="Z250" s="15"/>
      <c r="AA250" s="15"/>
      <c r="AB250" s="17"/>
      <c r="AC250" s="37"/>
      <c r="AD250" s="16"/>
      <c r="AE250" s="16"/>
      <c r="AF250" s="16"/>
      <c r="AG250" s="12"/>
      <c r="AH250" s="15"/>
      <c r="AI250" s="15"/>
      <c r="AJ250" s="15"/>
      <c r="AK250" s="15"/>
      <c r="AL250" s="37"/>
      <c r="AM250" s="13"/>
      <c r="AN250" s="15"/>
      <c r="AO250" s="15"/>
      <c r="AP250" s="16"/>
      <c r="AQ250" s="15"/>
      <c r="AR250" s="19"/>
      <c r="AS250" s="15"/>
      <c r="AT250" s="15"/>
      <c r="AU250" s="16"/>
      <c r="AV250" s="16"/>
      <c r="AW250" s="15"/>
      <c r="AX250" s="15"/>
      <c r="AY250" s="16"/>
      <c r="AZ250" s="16"/>
      <c r="BA250" s="15"/>
      <c r="BB250" s="15"/>
      <c r="BC250" s="16"/>
      <c r="BD250" s="16"/>
      <c r="BE250" s="16"/>
      <c r="BF250" s="16"/>
      <c r="BG250" s="16"/>
      <c r="BH250" s="15"/>
      <c r="BI250" s="15"/>
      <c r="BJ250" s="15"/>
      <c r="BK250" s="15"/>
      <c r="BL250" s="15"/>
      <c r="BM250" s="15"/>
      <c r="BN250" s="15"/>
      <c r="BO250" s="12"/>
      <c r="BP250" s="12"/>
      <c r="BQ250" s="13"/>
      <c r="BR250" s="15"/>
      <c r="BS250" s="15"/>
      <c r="BT250" s="15"/>
      <c r="BU250" s="15"/>
      <c r="BV250" s="15"/>
      <c r="BW250" s="15"/>
      <c r="BX250" s="15"/>
      <c r="BY250" s="15"/>
      <c r="BZ250" s="15"/>
      <c r="CA250" s="15"/>
      <c r="CB250" s="15"/>
      <c r="CC250" s="15"/>
      <c r="CD250" s="15"/>
      <c r="CE250" s="15"/>
    </row>
    <row r="251" spans="1:83" x14ac:dyDescent="0.25">
      <c r="A251" s="6"/>
      <c r="B251" s="5"/>
      <c r="C251" s="5"/>
      <c r="D251" s="24"/>
      <c r="E251" s="24"/>
      <c r="F251" s="8"/>
      <c r="H251" s="9"/>
      <c r="I251" s="9"/>
      <c r="J251" s="9"/>
      <c r="K251" s="9"/>
      <c r="L251" s="9"/>
      <c r="M251" s="9"/>
      <c r="O251" s="9"/>
      <c r="P251" s="9"/>
      <c r="Q251" s="9"/>
      <c r="R251" s="9"/>
      <c r="S251" s="9"/>
      <c r="T251" s="9"/>
      <c r="U251" s="19"/>
      <c r="V251" s="14"/>
      <c r="W251" s="16"/>
      <c r="X251" s="17"/>
      <c r="Y251" s="16"/>
      <c r="Z251" s="15"/>
      <c r="AA251" s="15"/>
      <c r="AB251" s="17"/>
      <c r="AC251" s="37"/>
      <c r="AD251" s="16"/>
      <c r="AE251" s="16"/>
      <c r="AF251" s="16"/>
      <c r="AG251" s="12"/>
      <c r="AH251" s="15"/>
      <c r="AI251" s="15"/>
      <c r="AJ251" s="15"/>
      <c r="AK251" s="15"/>
      <c r="AL251" s="37"/>
      <c r="AM251" s="13"/>
      <c r="AN251" s="15"/>
      <c r="AO251" s="15"/>
      <c r="AP251" s="16"/>
      <c r="AQ251" s="15"/>
      <c r="AR251" s="19"/>
      <c r="AS251" s="15"/>
      <c r="AT251" s="15"/>
      <c r="AU251" s="16"/>
      <c r="AV251" s="16"/>
      <c r="AW251" s="15"/>
      <c r="AX251" s="15"/>
      <c r="AY251" s="16"/>
      <c r="AZ251" s="16"/>
      <c r="BA251" s="15"/>
      <c r="BB251" s="15"/>
      <c r="BC251" s="16"/>
      <c r="BD251" s="16"/>
      <c r="BE251" s="16"/>
      <c r="BF251" s="16"/>
      <c r="BG251" s="16"/>
      <c r="BH251" s="15"/>
      <c r="BI251" s="15"/>
      <c r="BJ251" s="15"/>
      <c r="BK251" s="15"/>
      <c r="BL251" s="15"/>
      <c r="BM251" s="15"/>
      <c r="BN251" s="15"/>
      <c r="BO251" s="12"/>
      <c r="BP251" s="12"/>
      <c r="BQ251" s="13"/>
      <c r="BR251" s="15"/>
      <c r="BS251" s="15"/>
      <c r="BT251" s="15"/>
      <c r="BU251" s="15"/>
      <c r="BV251" s="15"/>
      <c r="BW251" s="15"/>
      <c r="BX251" s="15"/>
      <c r="BY251" s="15"/>
      <c r="BZ251" s="15"/>
      <c r="CA251" s="15"/>
      <c r="CB251" s="15"/>
      <c r="CC251" s="15"/>
      <c r="CD251" s="15"/>
      <c r="CE251" s="15"/>
    </row>
    <row r="252" spans="1:83" x14ac:dyDescent="0.25">
      <c r="A252" s="6"/>
      <c r="B252" s="5"/>
      <c r="C252" s="5"/>
      <c r="D252" s="24"/>
      <c r="E252" s="24"/>
      <c r="F252" s="8"/>
      <c r="H252" s="9"/>
      <c r="I252" s="9"/>
      <c r="J252" s="9"/>
      <c r="K252" s="9"/>
      <c r="L252" s="9"/>
      <c r="M252" s="9"/>
      <c r="O252" s="9"/>
      <c r="P252" s="9"/>
      <c r="Q252" s="9"/>
      <c r="R252" s="9"/>
      <c r="S252" s="9"/>
      <c r="T252" s="9"/>
      <c r="U252" s="19"/>
      <c r="V252" s="14"/>
      <c r="W252" s="16"/>
      <c r="X252" s="17"/>
      <c r="Y252" s="16"/>
      <c r="Z252" s="15"/>
      <c r="AA252" s="15"/>
      <c r="AB252" s="17"/>
      <c r="AC252" s="37"/>
      <c r="AD252" s="16"/>
      <c r="AE252" s="16"/>
      <c r="AF252" s="16"/>
      <c r="AG252" s="12"/>
      <c r="AH252" s="15"/>
      <c r="AI252" s="15"/>
      <c r="AJ252" s="15"/>
      <c r="AK252" s="15"/>
      <c r="AL252" s="37"/>
      <c r="AM252" s="13"/>
      <c r="AN252" s="15"/>
      <c r="AO252" s="15"/>
      <c r="AP252" s="16"/>
      <c r="AQ252" s="15"/>
      <c r="AR252" s="19"/>
      <c r="AS252" s="15"/>
      <c r="AT252" s="15"/>
      <c r="AU252" s="16"/>
      <c r="AV252" s="16"/>
      <c r="AW252" s="15"/>
      <c r="AX252" s="15"/>
      <c r="AY252" s="16"/>
      <c r="AZ252" s="16"/>
      <c r="BA252" s="15"/>
      <c r="BB252" s="15"/>
      <c r="BC252" s="16"/>
      <c r="BD252" s="16"/>
      <c r="BE252" s="16"/>
      <c r="BF252" s="16"/>
      <c r="BG252" s="16"/>
      <c r="BH252" s="15"/>
      <c r="BI252" s="15"/>
      <c r="BJ252" s="15"/>
      <c r="BK252" s="15"/>
      <c r="BL252" s="15"/>
      <c r="BM252" s="15"/>
      <c r="BN252" s="15"/>
      <c r="BO252" s="12"/>
      <c r="BP252" s="12"/>
      <c r="BQ252" s="13"/>
      <c r="BR252" s="15"/>
      <c r="BS252" s="15"/>
      <c r="BT252" s="15"/>
      <c r="BU252" s="15"/>
      <c r="BV252" s="15"/>
      <c r="BW252" s="15"/>
      <c r="BX252" s="15"/>
      <c r="BY252" s="15"/>
      <c r="BZ252" s="15"/>
      <c r="CA252" s="15"/>
      <c r="CB252" s="15"/>
      <c r="CC252" s="15"/>
      <c r="CD252" s="15"/>
      <c r="CE252" s="15"/>
    </row>
    <row r="253" spans="1:83" x14ac:dyDescent="0.25">
      <c r="A253" s="6"/>
      <c r="B253" s="5"/>
      <c r="C253" s="5"/>
      <c r="D253" s="24"/>
      <c r="E253" s="24"/>
      <c r="F253" s="8"/>
      <c r="H253" s="9"/>
      <c r="I253" s="9"/>
      <c r="J253" s="9"/>
      <c r="K253" s="9"/>
      <c r="L253" s="9"/>
      <c r="M253" s="9"/>
      <c r="O253" s="9"/>
      <c r="P253" s="9"/>
      <c r="Q253" s="9"/>
      <c r="R253" s="9"/>
      <c r="S253" s="9"/>
      <c r="T253" s="9"/>
      <c r="U253" s="19"/>
      <c r="V253" s="14"/>
      <c r="W253" s="16"/>
      <c r="X253" s="17"/>
      <c r="Y253" s="16"/>
      <c r="Z253" s="15"/>
      <c r="AA253" s="15"/>
      <c r="AB253" s="17"/>
      <c r="AC253" s="37"/>
      <c r="AD253" s="16"/>
      <c r="AE253" s="16"/>
      <c r="AF253" s="16"/>
      <c r="AG253" s="12"/>
      <c r="AH253" s="15"/>
      <c r="AI253" s="15"/>
      <c r="AJ253" s="15"/>
      <c r="AK253" s="15"/>
      <c r="AL253" s="37"/>
      <c r="AM253" s="13"/>
      <c r="AN253" s="15"/>
      <c r="AO253" s="15"/>
      <c r="AP253" s="16"/>
      <c r="AQ253" s="15"/>
      <c r="AR253" s="19"/>
      <c r="AS253" s="15"/>
      <c r="AT253" s="15"/>
      <c r="AU253" s="16"/>
      <c r="AV253" s="16"/>
      <c r="AW253" s="15"/>
      <c r="AX253" s="15"/>
      <c r="AY253" s="16"/>
      <c r="AZ253" s="16"/>
      <c r="BA253" s="15"/>
      <c r="BB253" s="15"/>
      <c r="BC253" s="16"/>
      <c r="BD253" s="16"/>
      <c r="BE253" s="16"/>
      <c r="BF253" s="16"/>
      <c r="BG253" s="16"/>
      <c r="BH253" s="15"/>
      <c r="BI253" s="15"/>
      <c r="BJ253" s="15"/>
      <c r="BK253" s="15"/>
      <c r="BL253" s="15"/>
      <c r="BM253" s="15"/>
      <c r="BN253" s="15"/>
      <c r="BO253" s="12"/>
      <c r="BP253" s="12"/>
      <c r="BQ253" s="13"/>
      <c r="BR253" s="15"/>
      <c r="BS253" s="15"/>
      <c r="BT253" s="15"/>
      <c r="BU253" s="15"/>
      <c r="BV253" s="15"/>
      <c r="BW253" s="15"/>
      <c r="BX253" s="15"/>
      <c r="BY253" s="15"/>
      <c r="BZ253" s="15"/>
      <c r="CA253" s="15"/>
      <c r="CB253" s="15"/>
      <c r="CC253" s="15"/>
      <c r="CD253" s="15"/>
      <c r="CE253" s="15"/>
    </row>
    <row r="254" spans="1:83" x14ac:dyDescent="0.25">
      <c r="A254" s="6"/>
      <c r="B254" s="5"/>
      <c r="C254" s="5"/>
      <c r="D254" s="24"/>
      <c r="E254" s="24"/>
      <c r="F254" s="8"/>
      <c r="H254" s="9"/>
      <c r="I254" s="9"/>
      <c r="J254" s="9"/>
      <c r="K254" s="9"/>
      <c r="L254" s="9"/>
      <c r="M254" s="9"/>
      <c r="O254" s="9"/>
      <c r="P254" s="9"/>
      <c r="Q254" s="9"/>
      <c r="R254" s="9"/>
      <c r="S254" s="9"/>
      <c r="T254" s="9"/>
      <c r="U254" s="19"/>
      <c r="V254" s="14"/>
      <c r="W254" s="16"/>
      <c r="X254" s="17"/>
      <c r="Y254" s="16"/>
      <c r="Z254" s="15"/>
      <c r="AA254" s="15"/>
      <c r="AB254" s="17"/>
      <c r="AC254" s="37"/>
      <c r="AD254" s="16"/>
      <c r="AE254" s="16"/>
      <c r="AF254" s="16"/>
      <c r="AG254" s="12"/>
      <c r="AH254" s="15"/>
      <c r="AI254" s="15"/>
      <c r="AJ254" s="15"/>
      <c r="AK254" s="15"/>
      <c r="AL254" s="37"/>
      <c r="AM254" s="13"/>
      <c r="AN254" s="15"/>
      <c r="AO254" s="15"/>
      <c r="AP254" s="16"/>
      <c r="AQ254" s="15"/>
      <c r="AR254" s="19"/>
      <c r="AS254" s="15"/>
      <c r="AT254" s="15"/>
      <c r="AU254" s="16"/>
      <c r="AV254" s="16"/>
      <c r="AW254" s="15"/>
      <c r="AX254" s="15"/>
      <c r="AY254" s="16"/>
      <c r="AZ254" s="16"/>
      <c r="BA254" s="15"/>
      <c r="BB254" s="15"/>
      <c r="BC254" s="16"/>
      <c r="BD254" s="16"/>
      <c r="BE254" s="16"/>
      <c r="BF254" s="16"/>
      <c r="BG254" s="16"/>
      <c r="BH254" s="15"/>
      <c r="BI254" s="15"/>
      <c r="BJ254" s="15"/>
      <c r="BK254" s="15"/>
      <c r="BL254" s="15"/>
      <c r="BM254" s="15"/>
      <c r="BN254" s="15"/>
      <c r="BO254" s="12"/>
      <c r="BP254" s="12"/>
      <c r="BQ254" s="13"/>
      <c r="BR254" s="15"/>
      <c r="BS254" s="15"/>
      <c r="BT254" s="15"/>
      <c r="BU254" s="15"/>
      <c r="BV254" s="15"/>
      <c r="BW254" s="15"/>
      <c r="BX254" s="15"/>
      <c r="BY254" s="15"/>
      <c r="BZ254" s="15"/>
      <c r="CA254" s="15"/>
      <c r="CB254" s="15"/>
      <c r="CC254" s="15"/>
      <c r="CD254" s="15"/>
      <c r="CE254" s="15"/>
    </row>
    <row r="255" spans="1:83" x14ac:dyDescent="0.25">
      <c r="A255" s="6"/>
      <c r="B255" s="5"/>
      <c r="C255" s="5"/>
      <c r="D255" s="24"/>
      <c r="E255" s="24"/>
      <c r="F255" s="8"/>
      <c r="H255" s="9"/>
      <c r="I255" s="9"/>
      <c r="J255" s="9"/>
      <c r="K255" s="9"/>
      <c r="L255" s="9"/>
      <c r="M255" s="9"/>
      <c r="O255" s="9"/>
      <c r="P255" s="9"/>
      <c r="Q255" s="9"/>
      <c r="R255" s="9"/>
      <c r="S255" s="9"/>
      <c r="T255" s="9"/>
      <c r="U255" s="19"/>
      <c r="V255" s="14"/>
      <c r="W255" s="16"/>
      <c r="X255" s="17"/>
      <c r="Y255" s="16"/>
      <c r="Z255" s="15"/>
      <c r="AA255" s="15"/>
      <c r="AB255" s="17"/>
      <c r="AC255" s="37"/>
      <c r="AD255" s="16"/>
      <c r="AE255" s="16"/>
      <c r="AF255" s="16"/>
      <c r="AG255" s="12"/>
      <c r="AH255" s="15"/>
      <c r="AI255" s="15"/>
      <c r="AJ255" s="15"/>
      <c r="AK255" s="15"/>
      <c r="AL255" s="37"/>
      <c r="AM255" s="13"/>
      <c r="AN255" s="15"/>
      <c r="AO255" s="15"/>
      <c r="AP255" s="16"/>
      <c r="AQ255" s="15"/>
      <c r="AR255" s="19"/>
      <c r="AS255" s="15"/>
      <c r="AT255" s="15"/>
      <c r="AU255" s="16"/>
      <c r="AV255" s="16"/>
      <c r="AW255" s="15"/>
      <c r="AX255" s="15"/>
      <c r="AY255" s="16"/>
      <c r="AZ255" s="16"/>
      <c r="BA255" s="15"/>
      <c r="BB255" s="15"/>
      <c r="BC255" s="16"/>
      <c r="BD255" s="16"/>
      <c r="BE255" s="16"/>
      <c r="BF255" s="16"/>
      <c r="BG255" s="16"/>
      <c r="BH255" s="15"/>
      <c r="BI255" s="15"/>
      <c r="BJ255" s="15"/>
      <c r="BK255" s="15"/>
      <c r="BL255" s="15"/>
      <c r="BM255" s="15"/>
      <c r="BN255" s="15"/>
      <c r="BO255" s="12"/>
      <c r="BP255" s="12"/>
      <c r="BQ255" s="13"/>
      <c r="BR255" s="15"/>
      <c r="BS255" s="15"/>
      <c r="BT255" s="15"/>
      <c r="BU255" s="15"/>
      <c r="BV255" s="15"/>
      <c r="BW255" s="15"/>
      <c r="BX255" s="15"/>
      <c r="BY255" s="15"/>
      <c r="BZ255" s="15"/>
      <c r="CA255" s="15"/>
      <c r="CB255" s="15"/>
      <c r="CC255" s="15"/>
      <c r="CD255" s="15"/>
      <c r="CE255" s="15"/>
    </row>
    <row r="256" spans="1:83" x14ac:dyDescent="0.25">
      <c r="A256" s="6"/>
      <c r="B256" s="5"/>
      <c r="C256" s="5"/>
      <c r="D256" s="24"/>
      <c r="E256" s="24"/>
      <c r="F256" s="8"/>
      <c r="H256" s="9"/>
      <c r="I256" s="9"/>
      <c r="J256" s="9"/>
      <c r="K256" s="9"/>
      <c r="L256" s="9"/>
      <c r="M256" s="9"/>
      <c r="O256" s="9"/>
      <c r="P256" s="9"/>
      <c r="Q256" s="9"/>
      <c r="R256" s="9"/>
      <c r="S256" s="9"/>
      <c r="T256" s="9"/>
      <c r="U256" s="19"/>
      <c r="V256" s="14"/>
      <c r="W256" s="16"/>
      <c r="X256" s="17"/>
      <c r="Y256" s="16"/>
      <c r="Z256" s="15"/>
      <c r="AA256" s="15"/>
      <c r="AB256" s="17"/>
      <c r="AC256" s="37"/>
      <c r="AD256" s="16"/>
      <c r="AE256" s="16"/>
      <c r="AF256" s="16"/>
      <c r="AG256" s="12"/>
      <c r="AH256" s="15"/>
      <c r="AI256" s="15"/>
      <c r="AJ256" s="15"/>
      <c r="AK256" s="15"/>
      <c r="AL256" s="37"/>
      <c r="AM256" s="13"/>
      <c r="AN256" s="15"/>
      <c r="AO256" s="15"/>
      <c r="AP256" s="16"/>
      <c r="AQ256" s="15"/>
      <c r="AR256" s="19"/>
      <c r="AS256" s="15"/>
      <c r="AT256" s="15"/>
      <c r="AU256" s="16"/>
      <c r="AV256" s="16"/>
      <c r="AW256" s="15"/>
      <c r="AX256" s="15"/>
      <c r="AY256" s="16"/>
      <c r="AZ256" s="16"/>
      <c r="BA256" s="15"/>
      <c r="BB256" s="15"/>
      <c r="BC256" s="16"/>
      <c r="BD256" s="16"/>
      <c r="BE256" s="16"/>
      <c r="BF256" s="16"/>
      <c r="BG256" s="16"/>
      <c r="BH256" s="15"/>
      <c r="BI256" s="15"/>
      <c r="BJ256" s="15"/>
      <c r="BK256" s="15"/>
      <c r="BL256" s="15"/>
      <c r="BM256" s="15"/>
      <c r="BN256" s="15"/>
      <c r="BO256" s="12"/>
      <c r="BP256" s="12"/>
      <c r="BQ256" s="13"/>
      <c r="BR256" s="15"/>
      <c r="BS256" s="15"/>
      <c r="BT256" s="15"/>
      <c r="BU256" s="15"/>
      <c r="BV256" s="15"/>
      <c r="BW256" s="15"/>
      <c r="BX256" s="15"/>
      <c r="BY256" s="15"/>
      <c r="BZ256" s="15"/>
      <c r="CA256" s="15"/>
      <c r="CB256" s="15"/>
      <c r="CC256" s="15"/>
      <c r="CD256" s="15"/>
      <c r="CE256" s="15"/>
    </row>
    <row r="257" spans="1:83" x14ac:dyDescent="0.25">
      <c r="A257" s="6"/>
      <c r="B257" s="5"/>
      <c r="C257" s="5"/>
      <c r="D257" s="24"/>
      <c r="E257" s="24"/>
      <c r="F257" s="8"/>
      <c r="H257" s="9"/>
      <c r="I257" s="9"/>
      <c r="J257" s="9"/>
      <c r="K257" s="9"/>
      <c r="L257" s="9"/>
      <c r="M257" s="9"/>
      <c r="O257" s="9"/>
      <c r="P257" s="9"/>
      <c r="Q257" s="9"/>
      <c r="R257" s="9"/>
      <c r="S257" s="9"/>
      <c r="T257" s="9"/>
      <c r="U257" s="19"/>
      <c r="V257" s="14"/>
      <c r="W257" s="16"/>
      <c r="X257" s="17"/>
      <c r="Y257" s="16"/>
      <c r="Z257" s="15"/>
      <c r="AA257" s="15"/>
      <c r="AB257" s="17"/>
      <c r="AC257" s="37"/>
      <c r="AD257" s="16"/>
      <c r="AE257" s="16"/>
      <c r="AF257" s="16"/>
      <c r="AG257" s="12"/>
      <c r="AH257" s="15"/>
      <c r="AI257" s="15"/>
      <c r="AJ257" s="15"/>
      <c r="AK257" s="15"/>
      <c r="AL257" s="37"/>
      <c r="AM257" s="13"/>
      <c r="AN257" s="15"/>
      <c r="AO257" s="15"/>
      <c r="AP257" s="16"/>
      <c r="AQ257" s="15"/>
      <c r="AR257" s="19"/>
      <c r="AS257" s="15"/>
      <c r="AT257" s="15"/>
      <c r="AU257" s="16"/>
      <c r="AV257" s="16"/>
      <c r="AW257" s="15"/>
      <c r="AX257" s="15"/>
      <c r="AY257" s="16"/>
      <c r="AZ257" s="16"/>
      <c r="BA257" s="15"/>
      <c r="BB257" s="15"/>
      <c r="BC257" s="16"/>
      <c r="BD257" s="16"/>
      <c r="BE257" s="16"/>
      <c r="BF257" s="16"/>
      <c r="BG257" s="16"/>
      <c r="BH257" s="15"/>
      <c r="BI257" s="15"/>
      <c r="BJ257" s="15"/>
      <c r="BK257" s="15"/>
      <c r="BL257" s="15"/>
      <c r="BM257" s="15"/>
      <c r="BN257" s="15"/>
      <c r="BO257" s="12"/>
      <c r="BP257" s="12"/>
      <c r="BQ257" s="13"/>
      <c r="BR257" s="15"/>
      <c r="BS257" s="15"/>
      <c r="BT257" s="15"/>
      <c r="BU257" s="15"/>
      <c r="BV257" s="15"/>
      <c r="BW257" s="15"/>
      <c r="BX257" s="15"/>
      <c r="BY257" s="15"/>
      <c r="BZ257" s="15"/>
      <c r="CA257" s="15"/>
      <c r="CB257" s="15"/>
      <c r="CC257" s="15"/>
      <c r="CD257" s="15"/>
      <c r="CE257" s="15"/>
    </row>
    <row r="258" spans="1:83" x14ac:dyDescent="0.25">
      <c r="A258" s="6"/>
      <c r="B258" s="5"/>
      <c r="C258" s="5"/>
      <c r="D258" s="24"/>
      <c r="E258" s="24"/>
      <c r="F258" s="8"/>
      <c r="H258" s="9"/>
      <c r="I258" s="9"/>
      <c r="J258" s="9"/>
      <c r="K258" s="9"/>
      <c r="L258" s="9"/>
      <c r="M258" s="9"/>
      <c r="O258" s="9"/>
      <c r="P258" s="9"/>
      <c r="Q258" s="9"/>
      <c r="R258" s="9"/>
      <c r="S258" s="9"/>
      <c r="T258" s="9"/>
      <c r="U258" s="19"/>
      <c r="V258" s="14"/>
      <c r="W258" s="16"/>
      <c r="X258" s="17"/>
      <c r="Y258" s="16"/>
      <c r="Z258" s="15"/>
      <c r="AA258" s="15"/>
      <c r="AB258" s="17"/>
      <c r="AC258" s="37"/>
      <c r="AD258" s="16"/>
      <c r="AE258" s="16"/>
      <c r="AF258" s="16"/>
      <c r="AG258" s="12"/>
      <c r="AH258" s="15"/>
      <c r="AI258" s="15"/>
      <c r="AJ258" s="15"/>
      <c r="AK258" s="15"/>
      <c r="AL258" s="37"/>
      <c r="AM258" s="13"/>
      <c r="AN258" s="15"/>
      <c r="AO258" s="15"/>
      <c r="AP258" s="16"/>
      <c r="AQ258" s="15"/>
      <c r="AR258" s="19"/>
      <c r="AS258" s="15"/>
      <c r="AT258" s="15"/>
      <c r="AU258" s="16"/>
      <c r="AV258" s="16"/>
      <c r="AW258" s="15"/>
      <c r="AX258" s="15"/>
      <c r="AY258" s="16"/>
      <c r="AZ258" s="16"/>
      <c r="BA258" s="15"/>
      <c r="BB258" s="15"/>
      <c r="BC258" s="16"/>
      <c r="BD258" s="16"/>
      <c r="BE258" s="16"/>
      <c r="BF258" s="16"/>
      <c r="BG258" s="16"/>
      <c r="BH258" s="15"/>
      <c r="BI258" s="15"/>
      <c r="BJ258" s="15"/>
      <c r="BK258" s="15"/>
      <c r="BL258" s="15"/>
      <c r="BM258" s="15"/>
      <c r="BN258" s="15"/>
      <c r="BO258" s="12"/>
      <c r="BP258" s="12"/>
      <c r="BQ258" s="13"/>
      <c r="BR258" s="15"/>
      <c r="BS258" s="15"/>
      <c r="BT258" s="15"/>
      <c r="BU258" s="15"/>
      <c r="BV258" s="15"/>
      <c r="BW258" s="15"/>
      <c r="BX258" s="15"/>
      <c r="BY258" s="15"/>
      <c r="BZ258" s="15"/>
      <c r="CA258" s="15"/>
      <c r="CB258" s="15"/>
      <c r="CC258" s="15"/>
      <c r="CD258" s="15"/>
      <c r="CE258" s="15"/>
    </row>
    <row r="259" spans="1:83" x14ac:dyDescent="0.25">
      <c r="A259" s="6"/>
      <c r="B259" s="5"/>
      <c r="C259" s="5"/>
      <c r="D259" s="24"/>
      <c r="E259" s="24"/>
      <c r="F259" s="8"/>
      <c r="H259" s="9"/>
      <c r="I259" s="9"/>
      <c r="J259" s="9"/>
      <c r="K259" s="9"/>
      <c r="L259" s="9"/>
      <c r="M259" s="9"/>
      <c r="O259" s="9"/>
      <c r="P259" s="9"/>
      <c r="Q259" s="9"/>
      <c r="R259" s="9"/>
      <c r="S259" s="9"/>
      <c r="T259" s="9"/>
      <c r="U259" s="19"/>
      <c r="V259" s="14"/>
      <c r="W259" s="16"/>
      <c r="X259" s="17"/>
      <c r="Y259" s="16"/>
      <c r="Z259" s="15"/>
      <c r="AA259" s="15"/>
      <c r="AB259" s="17"/>
      <c r="AC259" s="37"/>
      <c r="AD259" s="16"/>
      <c r="AE259" s="16"/>
      <c r="AF259" s="16"/>
      <c r="AG259" s="12"/>
      <c r="AH259" s="15"/>
      <c r="AI259" s="15"/>
      <c r="AJ259" s="15"/>
      <c r="AK259" s="15"/>
      <c r="AL259" s="37"/>
      <c r="AM259" s="13"/>
      <c r="AN259" s="15"/>
      <c r="AO259" s="15"/>
      <c r="AP259" s="16"/>
      <c r="AQ259" s="15"/>
      <c r="AR259" s="19"/>
      <c r="AS259" s="15"/>
      <c r="AT259" s="15"/>
      <c r="AU259" s="16"/>
      <c r="AV259" s="16"/>
      <c r="AW259" s="15"/>
      <c r="AX259" s="15"/>
      <c r="AY259" s="16"/>
      <c r="AZ259" s="16"/>
      <c r="BA259" s="15"/>
      <c r="BB259" s="15"/>
      <c r="BC259" s="16"/>
      <c r="BD259" s="16"/>
      <c r="BE259" s="16"/>
      <c r="BF259" s="16"/>
      <c r="BG259" s="16"/>
      <c r="BH259" s="15"/>
      <c r="BI259" s="15"/>
      <c r="BJ259" s="15"/>
      <c r="BK259" s="15"/>
      <c r="BL259" s="15"/>
      <c r="BM259" s="15"/>
      <c r="BN259" s="15"/>
      <c r="BO259" s="12"/>
      <c r="BP259" s="12"/>
      <c r="BQ259" s="13"/>
      <c r="BR259" s="15"/>
      <c r="BS259" s="15"/>
      <c r="BT259" s="15"/>
      <c r="BU259" s="15"/>
      <c r="BV259" s="15"/>
      <c r="BW259" s="15"/>
      <c r="BX259" s="15"/>
      <c r="BY259" s="15"/>
      <c r="BZ259" s="15"/>
      <c r="CA259" s="15"/>
      <c r="CB259" s="15"/>
      <c r="CC259" s="15"/>
      <c r="CD259" s="15"/>
      <c r="CE259" s="15"/>
    </row>
    <row r="260" spans="1:83" x14ac:dyDescent="0.25">
      <c r="A260" s="6"/>
      <c r="B260" s="5"/>
      <c r="C260" s="5"/>
      <c r="D260" s="24"/>
      <c r="E260" s="24"/>
      <c r="F260" s="8"/>
      <c r="H260" s="9"/>
      <c r="I260" s="9"/>
      <c r="J260" s="9"/>
      <c r="K260" s="9"/>
      <c r="L260" s="9"/>
      <c r="M260" s="9"/>
      <c r="O260" s="9"/>
      <c r="P260" s="9"/>
      <c r="Q260" s="9"/>
      <c r="R260" s="9"/>
      <c r="S260" s="9"/>
      <c r="T260" s="9"/>
      <c r="U260" s="19"/>
      <c r="V260" s="14"/>
      <c r="W260" s="16"/>
      <c r="X260" s="17"/>
      <c r="Y260" s="16"/>
      <c r="Z260" s="15"/>
      <c r="AA260" s="15"/>
      <c r="AB260" s="17"/>
      <c r="AC260" s="37"/>
      <c r="AD260" s="16"/>
      <c r="AE260" s="16"/>
      <c r="AF260" s="16"/>
      <c r="AG260" s="12"/>
      <c r="AH260" s="15"/>
      <c r="AI260" s="15"/>
      <c r="AJ260" s="15"/>
      <c r="AK260" s="15"/>
      <c r="AL260" s="37"/>
      <c r="AM260" s="13"/>
      <c r="AN260" s="15"/>
      <c r="AO260" s="15"/>
      <c r="AP260" s="16"/>
      <c r="AQ260" s="15"/>
      <c r="AR260" s="19"/>
      <c r="AS260" s="15"/>
      <c r="AT260" s="15"/>
      <c r="AU260" s="16"/>
      <c r="AV260" s="16"/>
      <c r="AW260" s="15"/>
      <c r="AX260" s="15"/>
      <c r="AY260" s="16"/>
      <c r="AZ260" s="16"/>
      <c r="BA260" s="15"/>
      <c r="BB260" s="15"/>
      <c r="BC260" s="16"/>
      <c r="BD260" s="16"/>
      <c r="BE260" s="16"/>
      <c r="BF260" s="16"/>
      <c r="BG260" s="16"/>
      <c r="BH260" s="15"/>
      <c r="BI260" s="15"/>
      <c r="BJ260" s="15"/>
      <c r="BK260" s="15"/>
      <c r="BL260" s="15"/>
      <c r="BM260" s="15"/>
      <c r="BN260" s="15"/>
      <c r="BO260" s="12"/>
      <c r="BP260" s="12"/>
      <c r="BQ260" s="13"/>
      <c r="BR260" s="15"/>
      <c r="BS260" s="15"/>
      <c r="BT260" s="15"/>
      <c r="BU260" s="15"/>
      <c r="BV260" s="15"/>
      <c r="BW260" s="15"/>
      <c r="BX260" s="15"/>
      <c r="BY260" s="15"/>
      <c r="BZ260" s="15"/>
      <c r="CA260" s="15"/>
      <c r="CB260" s="15"/>
      <c r="CC260" s="15"/>
      <c r="CD260" s="15"/>
      <c r="CE260" s="15"/>
    </row>
    <row r="261" spans="1:83" x14ac:dyDescent="0.25">
      <c r="A261" s="6"/>
      <c r="B261" s="5"/>
      <c r="C261" s="5"/>
      <c r="D261" s="24"/>
      <c r="E261" s="24"/>
      <c r="F261" s="8"/>
      <c r="H261" s="9"/>
      <c r="I261" s="9"/>
      <c r="J261" s="9"/>
      <c r="K261" s="9"/>
      <c r="L261" s="9"/>
      <c r="M261" s="9"/>
      <c r="O261" s="9"/>
      <c r="P261" s="9"/>
      <c r="Q261" s="9"/>
      <c r="R261" s="9"/>
      <c r="S261" s="9"/>
      <c r="T261" s="9"/>
      <c r="U261" s="19"/>
      <c r="V261" s="14"/>
      <c r="W261" s="16"/>
      <c r="X261" s="17"/>
      <c r="Y261" s="16"/>
      <c r="Z261" s="15"/>
      <c r="AA261" s="15"/>
      <c r="AB261" s="17"/>
      <c r="AC261" s="37"/>
      <c r="AD261" s="16"/>
      <c r="AE261" s="16"/>
      <c r="AF261" s="16"/>
      <c r="AG261" s="12"/>
      <c r="AH261" s="15"/>
      <c r="AI261" s="15"/>
      <c r="AJ261" s="15"/>
      <c r="AK261" s="15"/>
      <c r="AL261" s="37"/>
      <c r="AM261" s="13"/>
      <c r="AN261" s="15"/>
      <c r="AO261" s="15"/>
      <c r="AP261" s="16"/>
      <c r="AQ261" s="15"/>
      <c r="AR261" s="19"/>
      <c r="AS261" s="15"/>
      <c r="AT261" s="15"/>
      <c r="AU261" s="16"/>
      <c r="AV261" s="16"/>
      <c r="AW261" s="15"/>
      <c r="AX261" s="15"/>
      <c r="AY261" s="16"/>
      <c r="AZ261" s="16"/>
      <c r="BA261" s="15"/>
      <c r="BB261" s="15"/>
      <c r="BC261" s="16"/>
      <c r="BD261" s="16"/>
      <c r="BE261" s="16"/>
      <c r="BF261" s="16"/>
      <c r="BG261" s="16"/>
      <c r="BH261" s="15"/>
      <c r="BI261" s="15"/>
      <c r="BJ261" s="15"/>
      <c r="BK261" s="15"/>
      <c r="BL261" s="15"/>
      <c r="BM261" s="15"/>
      <c r="BN261" s="15"/>
      <c r="BO261" s="12"/>
      <c r="BP261" s="12"/>
      <c r="BQ261" s="13"/>
      <c r="BR261" s="15"/>
      <c r="BS261" s="15"/>
      <c r="BT261" s="15"/>
      <c r="BU261" s="15"/>
      <c r="BV261" s="15"/>
      <c r="BW261" s="15"/>
      <c r="BX261" s="15"/>
      <c r="BY261" s="15"/>
      <c r="BZ261" s="15"/>
      <c r="CA261" s="15"/>
      <c r="CB261" s="15"/>
      <c r="CC261" s="15"/>
      <c r="CD261" s="15"/>
      <c r="CE261" s="15"/>
    </row>
    <row r="262" spans="1:83" x14ac:dyDescent="0.25">
      <c r="A262" s="6"/>
      <c r="B262" s="5"/>
      <c r="C262" s="10"/>
      <c r="D262" s="24"/>
      <c r="E262" s="24"/>
      <c r="F262" s="8"/>
      <c r="H262" s="9"/>
      <c r="I262" s="9"/>
      <c r="J262" s="9"/>
      <c r="K262" s="9"/>
      <c r="L262" s="9"/>
      <c r="M262" s="9"/>
      <c r="O262" s="9"/>
      <c r="P262" s="9"/>
      <c r="Q262" s="9"/>
      <c r="R262" s="9"/>
      <c r="S262" s="9"/>
      <c r="T262" s="9"/>
      <c r="U262" s="19"/>
      <c r="V262" s="14"/>
      <c r="W262" s="16"/>
      <c r="X262" s="17"/>
      <c r="Y262" s="16"/>
      <c r="Z262" s="15"/>
      <c r="AA262" s="15"/>
      <c r="AB262" s="17"/>
      <c r="AC262" s="37"/>
      <c r="AD262" s="16"/>
      <c r="AE262" s="16"/>
      <c r="AF262" s="16"/>
      <c r="AG262" s="12"/>
      <c r="AH262" s="15"/>
      <c r="AI262" s="15"/>
      <c r="AJ262" s="15"/>
      <c r="AK262" s="15"/>
      <c r="AL262" s="37"/>
      <c r="AM262" s="13"/>
      <c r="AN262" s="15"/>
      <c r="AO262" s="15"/>
      <c r="AP262" s="16"/>
      <c r="AQ262" s="15"/>
      <c r="AR262" s="19"/>
      <c r="AS262" s="15"/>
      <c r="AT262" s="15"/>
      <c r="AU262" s="16"/>
      <c r="AV262" s="16"/>
      <c r="AW262" s="15"/>
      <c r="AX262" s="15"/>
      <c r="AY262" s="16"/>
      <c r="AZ262" s="16"/>
      <c r="BA262" s="15"/>
      <c r="BB262" s="15"/>
      <c r="BC262" s="16"/>
      <c r="BD262" s="16"/>
      <c r="BE262" s="16"/>
      <c r="BF262" s="16"/>
      <c r="BG262" s="16"/>
      <c r="BH262" s="15"/>
      <c r="BI262" s="15"/>
      <c r="BJ262" s="15"/>
      <c r="BK262" s="15"/>
      <c r="BL262" s="15"/>
      <c r="BM262" s="15"/>
      <c r="BN262" s="15"/>
      <c r="BO262" s="12"/>
      <c r="BP262" s="12"/>
      <c r="BQ262" s="13"/>
      <c r="BR262" s="15"/>
      <c r="BS262" s="15"/>
      <c r="BT262" s="15"/>
      <c r="BU262" s="15"/>
      <c r="BV262" s="15"/>
      <c r="BW262" s="15"/>
      <c r="BX262" s="15"/>
      <c r="BY262" s="15"/>
      <c r="BZ262" s="15"/>
      <c r="CA262" s="15"/>
      <c r="CB262" s="15"/>
      <c r="CC262" s="15"/>
      <c r="CD262" s="15"/>
      <c r="CE262" s="15"/>
    </row>
    <row r="263" spans="1:83" x14ac:dyDescent="0.25">
      <c r="A263" s="6"/>
      <c r="B263" s="5"/>
      <c r="C263" s="5"/>
      <c r="D263" s="24"/>
      <c r="E263" s="24"/>
      <c r="F263" s="8"/>
      <c r="H263" s="9"/>
      <c r="I263" s="9"/>
      <c r="J263" s="9"/>
      <c r="K263" s="9"/>
      <c r="L263" s="9"/>
      <c r="M263" s="9"/>
      <c r="O263" s="9"/>
      <c r="P263" s="9"/>
      <c r="Q263" s="9"/>
      <c r="R263" s="9"/>
      <c r="S263" s="9"/>
      <c r="T263" s="9"/>
      <c r="U263" s="19"/>
      <c r="V263" s="14"/>
      <c r="W263" s="16"/>
      <c r="X263" s="17"/>
      <c r="Y263" s="16"/>
      <c r="Z263" s="15"/>
      <c r="AA263" s="15"/>
      <c r="AB263" s="17"/>
      <c r="AC263" s="37"/>
      <c r="AD263" s="16"/>
      <c r="AE263" s="16"/>
      <c r="AF263" s="16"/>
      <c r="AG263" s="12"/>
      <c r="AH263" s="15"/>
      <c r="AI263" s="15"/>
      <c r="AJ263" s="15"/>
      <c r="AK263" s="15"/>
      <c r="AL263" s="37"/>
      <c r="AM263" s="13"/>
      <c r="AN263" s="15"/>
      <c r="AO263" s="15"/>
      <c r="AP263" s="16"/>
      <c r="AQ263" s="15"/>
      <c r="AR263" s="19"/>
      <c r="AS263" s="15"/>
      <c r="AT263" s="15"/>
      <c r="AU263" s="16"/>
      <c r="AV263" s="16"/>
      <c r="AW263" s="15"/>
      <c r="AX263" s="15"/>
      <c r="AY263" s="16"/>
      <c r="AZ263" s="16"/>
      <c r="BA263" s="15"/>
      <c r="BB263" s="15"/>
      <c r="BC263" s="16"/>
      <c r="BD263" s="16"/>
      <c r="BE263" s="16"/>
      <c r="BF263" s="16"/>
      <c r="BG263" s="16"/>
      <c r="BH263" s="15"/>
      <c r="BI263" s="15"/>
      <c r="BJ263" s="15"/>
      <c r="BK263" s="15"/>
      <c r="BL263" s="15"/>
      <c r="BM263" s="15"/>
      <c r="BN263" s="15"/>
      <c r="BO263" s="12"/>
      <c r="BP263" s="12"/>
      <c r="BQ263" s="13"/>
      <c r="BR263" s="15"/>
      <c r="BS263" s="15"/>
      <c r="BT263" s="15"/>
      <c r="BU263" s="15"/>
      <c r="BV263" s="15"/>
      <c r="BW263" s="15"/>
      <c r="BX263" s="15"/>
      <c r="BY263" s="15"/>
      <c r="BZ263" s="15"/>
      <c r="CA263" s="15"/>
      <c r="CB263" s="15"/>
      <c r="CC263" s="15"/>
      <c r="CD263" s="15"/>
      <c r="CE263" s="15"/>
    </row>
    <row r="264" spans="1:83" x14ac:dyDescent="0.25">
      <c r="A264" s="6"/>
      <c r="B264" s="5"/>
      <c r="C264" s="5"/>
      <c r="D264" s="24"/>
      <c r="E264" s="24"/>
      <c r="F264" s="8"/>
      <c r="H264" s="9"/>
      <c r="I264" s="9"/>
      <c r="J264" s="9"/>
      <c r="K264" s="9"/>
      <c r="L264" s="9"/>
      <c r="M264" s="9"/>
      <c r="O264" s="9"/>
      <c r="P264" s="9"/>
      <c r="Q264" s="9"/>
      <c r="R264" s="9"/>
      <c r="S264" s="9"/>
      <c r="T264" s="9"/>
      <c r="U264" s="19"/>
      <c r="V264" s="14"/>
      <c r="W264" s="16"/>
      <c r="X264" s="17"/>
      <c r="Y264" s="16"/>
      <c r="Z264" s="15"/>
      <c r="AA264" s="15"/>
      <c r="AB264" s="17"/>
      <c r="AC264" s="37"/>
      <c r="AD264" s="16"/>
      <c r="AE264" s="16"/>
      <c r="AF264" s="16"/>
      <c r="AG264" s="12"/>
      <c r="AH264" s="15"/>
      <c r="AI264" s="15"/>
      <c r="AJ264" s="15"/>
      <c r="AK264" s="15"/>
      <c r="AL264" s="37"/>
      <c r="AM264" s="13"/>
      <c r="AN264" s="15"/>
      <c r="AO264" s="15"/>
      <c r="AP264" s="16"/>
      <c r="AQ264" s="15"/>
      <c r="AR264" s="19"/>
      <c r="AS264" s="15"/>
      <c r="AT264" s="15"/>
      <c r="AU264" s="16"/>
      <c r="AV264" s="16"/>
      <c r="AW264" s="15"/>
      <c r="AX264" s="15"/>
      <c r="AY264" s="16"/>
      <c r="AZ264" s="16"/>
      <c r="BA264" s="15"/>
      <c r="BB264" s="15"/>
      <c r="BC264" s="16"/>
      <c r="BD264" s="16"/>
      <c r="BE264" s="16"/>
      <c r="BF264" s="16"/>
      <c r="BG264" s="16"/>
      <c r="BH264" s="15"/>
      <c r="BI264" s="15"/>
      <c r="BJ264" s="15"/>
      <c r="BK264" s="15"/>
      <c r="BL264" s="15"/>
      <c r="BM264" s="15"/>
      <c r="BN264" s="15"/>
      <c r="BO264" s="12"/>
      <c r="BP264" s="12"/>
      <c r="BQ264" s="13"/>
      <c r="BR264" s="15"/>
      <c r="BS264" s="15"/>
      <c r="BT264" s="15"/>
      <c r="BU264" s="15"/>
      <c r="BV264" s="15"/>
      <c r="BW264" s="15"/>
      <c r="BX264" s="15"/>
      <c r="BY264" s="15"/>
      <c r="BZ264" s="15"/>
      <c r="CA264" s="15"/>
      <c r="CB264" s="15"/>
      <c r="CC264" s="15"/>
      <c r="CD264" s="15"/>
      <c r="CE264" s="15"/>
    </row>
    <row r="265" spans="1:83" x14ac:dyDescent="0.25">
      <c r="A265" s="6"/>
      <c r="B265" s="5"/>
      <c r="C265" s="5"/>
      <c r="D265" s="24"/>
      <c r="E265" s="24"/>
      <c r="F265" s="8"/>
      <c r="H265" s="9"/>
      <c r="I265" s="9"/>
      <c r="J265" s="9"/>
      <c r="K265" s="9"/>
      <c r="L265" s="9"/>
      <c r="M265" s="9"/>
      <c r="O265" s="9"/>
      <c r="P265" s="9"/>
      <c r="Q265" s="9"/>
      <c r="R265" s="9"/>
      <c r="S265" s="9"/>
      <c r="T265" s="9"/>
      <c r="U265" s="19"/>
      <c r="V265" s="14"/>
      <c r="W265" s="16"/>
      <c r="X265" s="17"/>
      <c r="Y265" s="16"/>
      <c r="Z265" s="15"/>
      <c r="AA265" s="15"/>
      <c r="AB265" s="17"/>
      <c r="AC265" s="37"/>
      <c r="AD265" s="16"/>
      <c r="AE265" s="16"/>
      <c r="AF265" s="16"/>
      <c r="AG265" s="12"/>
      <c r="AH265" s="15"/>
      <c r="AI265" s="15"/>
      <c r="AJ265" s="15"/>
      <c r="AK265" s="15"/>
      <c r="AL265" s="37"/>
      <c r="AM265" s="13"/>
      <c r="AN265" s="15"/>
      <c r="AO265" s="15"/>
      <c r="AP265" s="16"/>
      <c r="AQ265" s="15"/>
      <c r="AR265" s="19"/>
      <c r="AS265" s="15"/>
      <c r="AT265" s="15"/>
      <c r="AU265" s="16"/>
      <c r="AV265" s="16"/>
      <c r="AW265" s="15"/>
      <c r="AX265" s="15"/>
      <c r="AY265" s="16"/>
      <c r="AZ265" s="16"/>
      <c r="BA265" s="15"/>
      <c r="BB265" s="15"/>
      <c r="BC265" s="16"/>
      <c r="BD265" s="16"/>
      <c r="BE265" s="16"/>
      <c r="BF265" s="16"/>
      <c r="BG265" s="16"/>
      <c r="BH265" s="15"/>
      <c r="BI265" s="15"/>
      <c r="BJ265" s="15"/>
      <c r="BK265" s="15"/>
      <c r="BL265" s="15"/>
      <c r="BM265" s="15"/>
      <c r="BN265" s="15"/>
      <c r="BO265" s="12"/>
      <c r="BP265" s="12"/>
      <c r="BQ265" s="13"/>
      <c r="BR265" s="15"/>
      <c r="BS265" s="15"/>
      <c r="BT265" s="15"/>
      <c r="BU265" s="15"/>
      <c r="BV265" s="15"/>
      <c r="BW265" s="15"/>
      <c r="BX265" s="15"/>
      <c r="BY265" s="15"/>
      <c r="BZ265" s="15"/>
      <c r="CA265" s="15"/>
      <c r="CB265" s="15"/>
      <c r="CC265" s="15"/>
      <c r="CD265" s="15"/>
      <c r="CE265" s="15"/>
    </row>
    <row r="266" spans="1:83" x14ac:dyDescent="0.25">
      <c r="A266" s="6"/>
      <c r="B266" s="5"/>
      <c r="C266" s="5"/>
      <c r="D266" s="24"/>
      <c r="E266" s="24"/>
      <c r="F266" s="8"/>
      <c r="H266" s="9"/>
      <c r="I266" s="9"/>
      <c r="J266" s="9"/>
      <c r="K266" s="9"/>
      <c r="L266" s="9"/>
      <c r="M266" s="9"/>
      <c r="O266" s="9"/>
      <c r="P266" s="9"/>
      <c r="Q266" s="9"/>
      <c r="R266" s="9"/>
      <c r="S266" s="9"/>
      <c r="T266" s="9"/>
      <c r="U266" s="19"/>
      <c r="V266" s="14"/>
      <c r="W266" s="16"/>
      <c r="X266" s="17"/>
      <c r="Y266" s="16"/>
      <c r="Z266" s="15"/>
      <c r="AA266" s="15"/>
      <c r="AB266" s="17"/>
      <c r="AC266" s="37"/>
      <c r="AD266" s="16"/>
      <c r="AE266" s="16"/>
      <c r="AF266" s="16"/>
      <c r="AG266" s="12"/>
      <c r="AH266" s="15"/>
      <c r="AI266" s="15"/>
      <c r="AJ266" s="15"/>
      <c r="AK266" s="15"/>
      <c r="AL266" s="37"/>
      <c r="AM266" s="13"/>
      <c r="AN266" s="15"/>
      <c r="AO266" s="15"/>
      <c r="AP266" s="16"/>
      <c r="AQ266" s="15"/>
      <c r="AR266" s="19"/>
      <c r="AS266" s="15"/>
      <c r="AT266" s="15"/>
      <c r="AU266" s="16"/>
      <c r="AV266" s="16"/>
      <c r="AW266" s="15"/>
      <c r="AX266" s="15"/>
      <c r="AY266" s="16"/>
      <c r="AZ266" s="16"/>
      <c r="BA266" s="15"/>
      <c r="BB266" s="15"/>
      <c r="BC266" s="16"/>
      <c r="BD266" s="16"/>
      <c r="BE266" s="16"/>
      <c r="BF266" s="16"/>
      <c r="BG266" s="16"/>
      <c r="BH266" s="15"/>
      <c r="BI266" s="15"/>
      <c r="BJ266" s="15"/>
      <c r="BK266" s="15"/>
      <c r="BL266" s="15"/>
      <c r="BM266" s="15"/>
      <c r="BN266" s="15"/>
      <c r="BO266" s="12"/>
      <c r="BP266" s="12"/>
      <c r="BQ266" s="13"/>
      <c r="BR266" s="15"/>
      <c r="BS266" s="15"/>
      <c r="BT266" s="15"/>
      <c r="BU266" s="15"/>
      <c r="BV266" s="15"/>
      <c r="BW266" s="15"/>
      <c r="BX266" s="15"/>
      <c r="BY266" s="15"/>
      <c r="BZ266" s="15"/>
      <c r="CA266" s="15"/>
      <c r="CB266" s="15"/>
      <c r="CC266" s="15"/>
      <c r="CD266" s="15"/>
      <c r="CE266" s="15"/>
    </row>
    <row r="267" spans="1:83" x14ac:dyDescent="0.25">
      <c r="A267" s="6"/>
      <c r="B267" s="5"/>
      <c r="C267" s="5"/>
      <c r="D267" s="24"/>
      <c r="E267" s="24"/>
      <c r="F267" s="8"/>
      <c r="H267" s="9"/>
      <c r="I267" s="9"/>
      <c r="J267" s="9"/>
      <c r="K267" s="9"/>
      <c r="L267" s="9"/>
      <c r="M267" s="9"/>
      <c r="O267" s="9"/>
      <c r="P267" s="9"/>
      <c r="Q267" s="9"/>
      <c r="R267" s="9"/>
      <c r="S267" s="9"/>
      <c r="T267" s="9"/>
      <c r="U267" s="19"/>
      <c r="V267" s="14"/>
      <c r="W267" s="16"/>
      <c r="X267" s="17"/>
      <c r="Y267" s="16"/>
      <c r="Z267" s="15"/>
      <c r="AA267" s="15"/>
      <c r="AB267" s="17"/>
      <c r="AC267" s="37"/>
      <c r="AD267" s="16"/>
      <c r="AE267" s="16"/>
      <c r="AF267" s="16"/>
      <c r="AG267" s="12"/>
      <c r="AH267" s="15"/>
      <c r="AI267" s="15"/>
      <c r="AJ267" s="15"/>
      <c r="AK267" s="15"/>
      <c r="AL267" s="37"/>
      <c r="AM267" s="13"/>
      <c r="AN267" s="15"/>
      <c r="AO267" s="15"/>
      <c r="AP267" s="16"/>
      <c r="AQ267" s="15"/>
      <c r="AR267" s="19"/>
      <c r="AS267" s="15"/>
      <c r="AT267" s="15"/>
      <c r="AU267" s="16"/>
      <c r="AV267" s="16"/>
      <c r="AW267" s="15"/>
      <c r="AX267" s="15"/>
      <c r="AY267" s="16"/>
      <c r="AZ267" s="16"/>
      <c r="BA267" s="15"/>
      <c r="BB267" s="15"/>
      <c r="BC267" s="16"/>
      <c r="BD267" s="16"/>
      <c r="BE267" s="16"/>
      <c r="BF267" s="16"/>
      <c r="BG267" s="16"/>
      <c r="BH267" s="15"/>
      <c r="BI267" s="15"/>
      <c r="BJ267" s="15"/>
      <c r="BK267" s="15"/>
      <c r="BL267" s="15"/>
      <c r="BM267" s="15"/>
      <c r="BN267" s="15"/>
      <c r="BO267" s="12"/>
      <c r="BP267" s="12"/>
      <c r="BQ267" s="13"/>
      <c r="BR267" s="15"/>
      <c r="BS267" s="15"/>
      <c r="BT267" s="15"/>
      <c r="BU267" s="15"/>
      <c r="BV267" s="15"/>
      <c r="BW267" s="15"/>
      <c r="BX267" s="15"/>
      <c r="BY267" s="15"/>
      <c r="BZ267" s="15"/>
      <c r="CA267" s="15"/>
      <c r="CB267" s="15"/>
      <c r="CC267" s="15"/>
      <c r="CD267" s="15"/>
      <c r="CE267" s="15"/>
    </row>
    <row r="268" spans="1:83" x14ac:dyDescent="0.25">
      <c r="A268" s="6"/>
      <c r="B268" s="5"/>
      <c r="C268" s="5"/>
      <c r="D268" s="24"/>
      <c r="E268" s="24"/>
      <c r="F268" s="8"/>
      <c r="H268" s="9"/>
      <c r="I268" s="9"/>
      <c r="J268" s="9"/>
      <c r="K268" s="9"/>
      <c r="L268" s="9"/>
      <c r="M268" s="9"/>
      <c r="O268" s="9"/>
      <c r="P268" s="9"/>
      <c r="Q268" s="9"/>
      <c r="R268" s="9"/>
      <c r="S268" s="9"/>
      <c r="T268" s="9"/>
      <c r="U268" s="19"/>
      <c r="V268" s="14"/>
      <c r="W268" s="16"/>
      <c r="X268" s="17"/>
      <c r="Y268" s="16"/>
      <c r="Z268" s="15"/>
      <c r="AA268" s="15"/>
      <c r="AB268" s="17"/>
      <c r="AC268" s="37"/>
      <c r="AD268" s="16"/>
      <c r="AE268" s="16"/>
      <c r="AF268" s="16"/>
      <c r="AG268" s="12"/>
      <c r="AH268" s="15"/>
      <c r="AI268" s="15"/>
      <c r="AJ268" s="15"/>
      <c r="AK268" s="15"/>
      <c r="AL268" s="37"/>
      <c r="AM268" s="13"/>
      <c r="AN268" s="15"/>
      <c r="AO268" s="15"/>
      <c r="AP268" s="16"/>
      <c r="AQ268" s="15"/>
      <c r="AR268" s="19"/>
      <c r="AS268" s="15"/>
      <c r="AT268" s="15"/>
      <c r="AU268" s="16"/>
      <c r="AV268" s="16"/>
      <c r="AW268" s="15"/>
      <c r="AX268" s="15"/>
      <c r="AY268" s="16"/>
      <c r="AZ268" s="16"/>
      <c r="BA268" s="15"/>
      <c r="BB268" s="15"/>
      <c r="BC268" s="16"/>
      <c r="BD268" s="16"/>
      <c r="BE268" s="16"/>
      <c r="BF268" s="16"/>
      <c r="BG268" s="16"/>
      <c r="BH268" s="15"/>
      <c r="BI268" s="15"/>
      <c r="BJ268" s="15"/>
      <c r="BK268" s="15"/>
      <c r="BL268" s="15"/>
      <c r="BM268" s="15"/>
      <c r="BN268" s="15"/>
      <c r="BO268" s="12"/>
      <c r="BP268" s="12"/>
      <c r="BQ268" s="13"/>
      <c r="BR268" s="15"/>
      <c r="BS268" s="15"/>
      <c r="BT268" s="15"/>
      <c r="BU268" s="15"/>
      <c r="BV268" s="15"/>
      <c r="BW268" s="15"/>
      <c r="BX268" s="15"/>
      <c r="BY268" s="15"/>
      <c r="BZ268" s="15"/>
      <c r="CA268" s="15"/>
      <c r="CB268" s="15"/>
      <c r="CC268" s="15"/>
      <c r="CD268" s="15"/>
      <c r="CE268" s="15"/>
    </row>
    <row r="269" spans="1:83" x14ac:dyDescent="0.25">
      <c r="A269" s="6"/>
      <c r="B269" s="5"/>
      <c r="C269" s="5"/>
      <c r="D269" s="24"/>
      <c r="E269" s="24"/>
      <c r="F269" s="8"/>
      <c r="H269" s="9"/>
      <c r="I269" s="9"/>
      <c r="J269" s="9"/>
      <c r="K269" s="9"/>
      <c r="L269" s="9"/>
      <c r="M269" s="9"/>
      <c r="O269" s="9"/>
      <c r="P269" s="9"/>
      <c r="Q269" s="9"/>
      <c r="R269" s="9"/>
      <c r="S269" s="9"/>
      <c r="T269" s="9"/>
      <c r="U269" s="19"/>
      <c r="V269" s="14"/>
      <c r="W269" s="16"/>
      <c r="X269" s="17"/>
      <c r="Y269" s="16"/>
      <c r="Z269" s="15"/>
      <c r="AA269" s="15"/>
      <c r="AB269" s="17"/>
      <c r="AC269" s="37"/>
      <c r="AD269" s="16"/>
      <c r="AE269" s="16"/>
      <c r="AF269" s="16"/>
      <c r="AG269" s="12"/>
      <c r="AH269" s="15"/>
      <c r="AI269" s="15"/>
      <c r="AJ269" s="15"/>
      <c r="AK269" s="15"/>
      <c r="AL269" s="37"/>
      <c r="AM269" s="13"/>
      <c r="AN269" s="15"/>
      <c r="AO269" s="15"/>
      <c r="AP269" s="16"/>
      <c r="AQ269" s="15"/>
      <c r="AR269" s="19"/>
      <c r="AS269" s="15"/>
      <c r="AT269" s="15"/>
      <c r="AU269" s="16"/>
      <c r="AV269" s="16"/>
      <c r="AW269" s="15"/>
      <c r="AX269" s="15"/>
      <c r="AY269" s="16"/>
      <c r="AZ269" s="16"/>
      <c r="BA269" s="15"/>
      <c r="BB269" s="15"/>
      <c r="BC269" s="16"/>
      <c r="BD269" s="16"/>
      <c r="BE269" s="16"/>
      <c r="BF269" s="16"/>
      <c r="BG269" s="16"/>
      <c r="BH269" s="15"/>
      <c r="BI269" s="15"/>
      <c r="BJ269" s="15"/>
      <c r="BK269" s="15"/>
      <c r="BL269" s="15"/>
      <c r="BM269" s="15"/>
      <c r="BN269" s="15"/>
      <c r="BO269" s="12"/>
      <c r="BP269" s="12"/>
      <c r="BQ269" s="13"/>
      <c r="BR269" s="15"/>
      <c r="BS269" s="15"/>
      <c r="BT269" s="15"/>
      <c r="BU269" s="15"/>
      <c r="BV269" s="15"/>
      <c r="BW269" s="15"/>
      <c r="BX269" s="15"/>
      <c r="BY269" s="15"/>
      <c r="BZ269" s="15"/>
      <c r="CA269" s="15"/>
      <c r="CB269" s="15"/>
      <c r="CC269" s="15"/>
      <c r="CD269" s="15"/>
      <c r="CE269" s="15"/>
    </row>
    <row r="270" spans="1:83" x14ac:dyDescent="0.25">
      <c r="A270" s="6"/>
      <c r="B270" s="5"/>
      <c r="C270" s="10"/>
      <c r="D270" s="24"/>
      <c r="E270" s="24"/>
      <c r="F270" s="8"/>
      <c r="H270" s="9"/>
      <c r="I270" s="9"/>
      <c r="J270" s="9"/>
      <c r="K270" s="9"/>
      <c r="L270" s="9"/>
      <c r="M270" s="9"/>
      <c r="O270" s="9"/>
      <c r="P270" s="9"/>
      <c r="Q270" s="9"/>
      <c r="R270" s="9"/>
      <c r="S270" s="9"/>
      <c r="T270" s="9"/>
      <c r="U270" s="19"/>
      <c r="V270" s="14"/>
      <c r="W270" s="16"/>
      <c r="X270" s="17"/>
      <c r="Y270" s="16"/>
      <c r="Z270" s="15"/>
      <c r="AA270" s="15"/>
      <c r="AB270" s="17"/>
      <c r="AC270" s="37"/>
      <c r="AD270" s="16"/>
      <c r="AE270" s="16"/>
      <c r="AF270" s="16"/>
      <c r="AG270" s="12"/>
      <c r="AH270" s="15"/>
      <c r="AI270" s="15"/>
      <c r="AJ270" s="15"/>
      <c r="AK270" s="15"/>
      <c r="AL270" s="37"/>
      <c r="AM270" s="13"/>
      <c r="AN270" s="15"/>
      <c r="AO270" s="15"/>
      <c r="AP270" s="16"/>
      <c r="AQ270" s="15"/>
      <c r="AR270" s="19"/>
      <c r="AS270" s="15"/>
      <c r="AT270" s="15"/>
      <c r="AU270" s="16"/>
      <c r="AV270" s="16"/>
      <c r="AW270" s="15"/>
      <c r="AX270" s="15"/>
      <c r="AY270" s="16"/>
      <c r="AZ270" s="16"/>
      <c r="BA270" s="15"/>
      <c r="BB270" s="15"/>
      <c r="BC270" s="16"/>
      <c r="BD270" s="16"/>
      <c r="BE270" s="16"/>
      <c r="BF270" s="16"/>
      <c r="BG270" s="16"/>
      <c r="BH270" s="15"/>
      <c r="BI270" s="15"/>
      <c r="BJ270" s="15"/>
      <c r="BK270" s="15"/>
      <c r="BL270" s="15"/>
      <c r="BM270" s="15"/>
      <c r="BN270" s="15"/>
      <c r="BO270" s="12"/>
      <c r="BP270" s="12"/>
      <c r="BQ270" s="13"/>
      <c r="BR270" s="15"/>
      <c r="BS270" s="15"/>
      <c r="BT270" s="15"/>
      <c r="BU270" s="15"/>
      <c r="BV270" s="15"/>
      <c r="BW270" s="15"/>
      <c r="BX270" s="15"/>
      <c r="BY270" s="15"/>
      <c r="BZ270" s="15"/>
      <c r="CA270" s="15"/>
      <c r="CB270" s="15"/>
      <c r="CC270" s="15"/>
      <c r="CD270" s="15"/>
      <c r="CE270" s="15"/>
    </row>
    <row r="271" spans="1:83" x14ac:dyDescent="0.25">
      <c r="A271" s="6"/>
      <c r="B271" s="5"/>
      <c r="C271" s="10"/>
      <c r="D271" s="24"/>
      <c r="E271" s="24"/>
      <c r="F271" s="8"/>
      <c r="H271" s="9"/>
      <c r="I271" s="9"/>
      <c r="J271" s="9"/>
      <c r="K271" s="9"/>
      <c r="L271" s="9"/>
      <c r="M271" s="9"/>
      <c r="O271" s="9"/>
      <c r="P271" s="9"/>
      <c r="Q271" s="9"/>
      <c r="R271" s="9"/>
      <c r="S271" s="9"/>
      <c r="T271" s="9"/>
      <c r="U271" s="19"/>
      <c r="V271" s="14"/>
      <c r="W271" s="16"/>
      <c r="X271" s="17"/>
      <c r="Y271" s="16"/>
      <c r="Z271" s="15"/>
      <c r="AA271" s="15"/>
      <c r="AB271" s="17"/>
      <c r="AC271" s="37"/>
      <c r="AD271" s="16"/>
      <c r="AE271" s="16"/>
      <c r="AF271" s="16"/>
      <c r="AG271" s="12"/>
      <c r="AH271" s="15"/>
      <c r="AI271" s="15"/>
      <c r="AJ271" s="15"/>
      <c r="AK271" s="15"/>
      <c r="AL271" s="37"/>
      <c r="AM271" s="13"/>
      <c r="AN271" s="15"/>
      <c r="AO271" s="15"/>
      <c r="AP271" s="16"/>
      <c r="AQ271" s="15"/>
      <c r="AR271" s="19"/>
      <c r="AS271" s="15"/>
      <c r="AT271" s="15"/>
      <c r="AU271" s="16"/>
      <c r="AV271" s="16"/>
      <c r="AW271" s="15"/>
      <c r="AX271" s="15"/>
      <c r="AY271" s="16"/>
      <c r="AZ271" s="16"/>
      <c r="BA271" s="15"/>
      <c r="BB271" s="15"/>
      <c r="BC271" s="16"/>
      <c r="BD271" s="16"/>
      <c r="BE271" s="16"/>
      <c r="BF271" s="16"/>
      <c r="BG271" s="16"/>
      <c r="BH271" s="15"/>
      <c r="BI271" s="15"/>
      <c r="BJ271" s="15"/>
      <c r="BK271" s="15"/>
      <c r="BL271" s="15"/>
      <c r="BM271" s="15"/>
      <c r="BN271" s="15"/>
      <c r="BO271" s="12"/>
      <c r="BP271" s="12"/>
      <c r="BQ271" s="13"/>
      <c r="BR271" s="15"/>
      <c r="BS271" s="15"/>
      <c r="BT271" s="15"/>
      <c r="BU271" s="15"/>
      <c r="BV271" s="15"/>
      <c r="BW271" s="15"/>
      <c r="BX271" s="15"/>
      <c r="BY271" s="15"/>
      <c r="BZ271" s="15"/>
      <c r="CA271" s="15"/>
      <c r="CB271" s="15"/>
      <c r="CC271" s="15"/>
      <c r="CD271" s="15"/>
      <c r="CE271" s="15"/>
    </row>
    <row r="272" spans="1:83" x14ac:dyDescent="0.25">
      <c r="A272" s="6"/>
      <c r="B272" s="5"/>
      <c r="C272" s="5"/>
      <c r="D272" s="24"/>
      <c r="E272" s="24"/>
      <c r="F272" s="8"/>
      <c r="H272" s="9"/>
      <c r="I272" s="9"/>
      <c r="J272" s="9"/>
      <c r="K272" s="9"/>
      <c r="L272" s="9"/>
      <c r="M272" s="9"/>
      <c r="O272" s="9"/>
      <c r="P272" s="9"/>
      <c r="Q272" s="9"/>
      <c r="R272" s="9"/>
      <c r="S272" s="9"/>
      <c r="T272" s="9"/>
      <c r="U272" s="19"/>
      <c r="V272" s="14"/>
      <c r="W272" s="16"/>
      <c r="X272" s="17"/>
      <c r="Y272" s="16"/>
      <c r="Z272" s="15"/>
      <c r="AA272" s="15"/>
      <c r="AB272" s="17"/>
      <c r="AC272" s="37"/>
      <c r="AD272" s="16"/>
      <c r="AE272" s="16"/>
      <c r="AF272" s="16"/>
      <c r="AG272" s="12"/>
      <c r="AH272" s="15"/>
      <c r="AI272" s="15"/>
      <c r="AJ272" s="15"/>
      <c r="AK272" s="15"/>
      <c r="AL272" s="37"/>
      <c r="AM272" s="13"/>
      <c r="AN272" s="15"/>
      <c r="AO272" s="15"/>
      <c r="AP272" s="16"/>
      <c r="AQ272" s="15"/>
      <c r="AR272" s="19"/>
      <c r="AS272" s="15"/>
      <c r="AT272" s="15"/>
      <c r="AU272" s="16"/>
      <c r="AV272" s="16"/>
      <c r="AW272" s="15"/>
      <c r="AX272" s="15"/>
      <c r="AY272" s="16"/>
      <c r="AZ272" s="16"/>
      <c r="BA272" s="15"/>
      <c r="BB272" s="15"/>
      <c r="BC272" s="16"/>
      <c r="BD272" s="16"/>
      <c r="BE272" s="16"/>
      <c r="BF272" s="16"/>
      <c r="BG272" s="16"/>
      <c r="BH272" s="15"/>
      <c r="BI272" s="15"/>
      <c r="BJ272" s="15"/>
      <c r="BK272" s="15"/>
      <c r="BL272" s="15"/>
      <c r="BM272" s="15"/>
      <c r="BN272" s="15"/>
      <c r="BO272" s="12"/>
      <c r="BP272" s="12"/>
      <c r="BQ272" s="13"/>
      <c r="BR272" s="15"/>
      <c r="BS272" s="15"/>
      <c r="BT272" s="15"/>
      <c r="BU272" s="15"/>
      <c r="BV272" s="15"/>
      <c r="BW272" s="15"/>
      <c r="BX272" s="15"/>
      <c r="BY272" s="15"/>
      <c r="BZ272" s="15"/>
      <c r="CA272" s="15"/>
      <c r="CB272" s="15"/>
      <c r="CC272" s="15"/>
      <c r="CD272" s="15"/>
      <c r="CE272" s="15"/>
    </row>
    <row r="273" spans="1:83" x14ac:dyDescent="0.25">
      <c r="A273" s="6"/>
      <c r="B273" s="5"/>
      <c r="C273" s="5"/>
      <c r="D273" s="24"/>
      <c r="E273" s="24"/>
      <c r="F273" s="8"/>
      <c r="H273" s="9"/>
      <c r="I273" s="9"/>
      <c r="J273" s="9"/>
      <c r="K273" s="9"/>
      <c r="L273" s="9"/>
      <c r="M273" s="9"/>
      <c r="O273" s="9"/>
      <c r="P273" s="9"/>
      <c r="Q273" s="9"/>
      <c r="R273" s="9"/>
      <c r="S273" s="9"/>
      <c r="T273" s="9"/>
      <c r="U273" s="19"/>
      <c r="V273" s="14"/>
      <c r="W273" s="16"/>
      <c r="X273" s="17"/>
      <c r="Y273" s="16"/>
      <c r="Z273" s="15"/>
      <c r="AA273" s="15"/>
      <c r="AB273" s="17"/>
      <c r="AC273" s="37"/>
      <c r="AD273" s="16"/>
      <c r="AE273" s="16"/>
      <c r="AF273" s="16"/>
      <c r="AG273" s="12"/>
      <c r="AH273" s="15"/>
      <c r="AI273" s="15"/>
      <c r="AJ273" s="15"/>
      <c r="AK273" s="15"/>
      <c r="AL273" s="37"/>
      <c r="AM273" s="13"/>
      <c r="AN273" s="15"/>
      <c r="AO273" s="15"/>
      <c r="AP273" s="16"/>
      <c r="AQ273" s="15"/>
      <c r="AR273" s="19"/>
      <c r="AS273" s="15"/>
      <c r="AT273" s="15"/>
      <c r="AU273" s="16"/>
      <c r="AV273" s="16"/>
      <c r="AW273" s="15"/>
      <c r="AX273" s="15"/>
      <c r="AY273" s="16"/>
      <c r="AZ273" s="16"/>
      <c r="BA273" s="15"/>
      <c r="BB273" s="15"/>
      <c r="BC273" s="16"/>
      <c r="BD273" s="16"/>
      <c r="BE273" s="16"/>
      <c r="BF273" s="16"/>
      <c r="BG273" s="16"/>
      <c r="BH273" s="15"/>
      <c r="BI273" s="15"/>
      <c r="BJ273" s="15"/>
      <c r="BK273" s="15"/>
      <c r="BL273" s="15"/>
      <c r="BM273" s="15"/>
      <c r="BN273" s="15"/>
      <c r="BO273" s="12"/>
      <c r="BP273" s="12"/>
      <c r="BQ273" s="13"/>
      <c r="BR273" s="15"/>
      <c r="BS273" s="15"/>
      <c r="BT273" s="15"/>
      <c r="BU273" s="15"/>
      <c r="BV273" s="15"/>
      <c r="BW273" s="15"/>
      <c r="BX273" s="15"/>
      <c r="BY273" s="15"/>
      <c r="BZ273" s="15"/>
      <c r="CA273" s="15"/>
      <c r="CB273" s="15"/>
      <c r="CC273" s="15"/>
      <c r="CD273" s="15"/>
      <c r="CE273" s="15"/>
    </row>
    <row r="274" spans="1:83" x14ac:dyDescent="0.25">
      <c r="A274" s="6"/>
      <c r="B274" s="5"/>
      <c r="C274" s="5"/>
      <c r="D274" s="24"/>
      <c r="E274" s="24"/>
      <c r="F274" s="8"/>
      <c r="H274" s="9"/>
      <c r="I274" s="9"/>
      <c r="J274" s="9"/>
      <c r="K274" s="9"/>
      <c r="L274" s="9"/>
      <c r="M274" s="9"/>
      <c r="O274" s="9"/>
      <c r="P274" s="9"/>
      <c r="Q274" s="9"/>
      <c r="R274" s="9"/>
      <c r="S274" s="9"/>
      <c r="T274" s="9"/>
      <c r="U274" s="19"/>
      <c r="V274" s="14"/>
      <c r="W274" s="16"/>
      <c r="X274" s="17"/>
      <c r="Y274" s="16"/>
      <c r="Z274" s="15"/>
      <c r="AA274" s="15"/>
      <c r="AB274" s="17"/>
      <c r="AC274" s="37"/>
      <c r="AD274" s="16"/>
      <c r="AE274" s="16"/>
      <c r="AF274" s="16"/>
      <c r="AG274" s="12"/>
      <c r="AH274" s="15"/>
      <c r="AI274" s="15"/>
      <c r="AJ274" s="15"/>
      <c r="AK274" s="15"/>
      <c r="AL274" s="37"/>
      <c r="AM274" s="13"/>
      <c r="AN274" s="15"/>
      <c r="AO274" s="15"/>
      <c r="AP274" s="16"/>
      <c r="AQ274" s="15"/>
      <c r="AR274" s="19"/>
      <c r="AS274" s="15"/>
      <c r="AT274" s="15"/>
      <c r="AU274" s="16"/>
      <c r="AV274" s="16"/>
      <c r="AW274" s="15"/>
      <c r="AX274" s="15"/>
      <c r="AY274" s="16"/>
      <c r="AZ274" s="16"/>
      <c r="BA274" s="15"/>
      <c r="BB274" s="15"/>
      <c r="BC274" s="16"/>
      <c r="BD274" s="16"/>
      <c r="BE274" s="16"/>
      <c r="BF274" s="16"/>
      <c r="BG274" s="16"/>
      <c r="BH274" s="15"/>
      <c r="BI274" s="15"/>
      <c r="BJ274" s="15"/>
      <c r="BK274" s="15"/>
      <c r="BL274" s="15"/>
      <c r="BM274" s="15"/>
      <c r="BN274" s="15"/>
      <c r="BO274" s="12"/>
      <c r="BP274" s="12"/>
      <c r="BQ274" s="13"/>
      <c r="BR274" s="15"/>
      <c r="BS274" s="15"/>
      <c r="BT274" s="15"/>
      <c r="BU274" s="15"/>
      <c r="BV274" s="15"/>
      <c r="BW274" s="15"/>
      <c r="BX274" s="15"/>
      <c r="BY274" s="15"/>
      <c r="BZ274" s="15"/>
      <c r="CA274" s="15"/>
      <c r="CB274" s="15"/>
      <c r="CC274" s="15"/>
      <c r="CD274" s="15"/>
      <c r="CE274" s="15"/>
    </row>
    <row r="275" spans="1:83" x14ac:dyDescent="0.25">
      <c r="A275" s="6"/>
      <c r="B275" s="5"/>
      <c r="C275" s="5"/>
      <c r="D275" s="24"/>
      <c r="E275" s="24"/>
      <c r="F275" s="8"/>
      <c r="H275" s="9"/>
      <c r="I275" s="9"/>
      <c r="J275" s="9"/>
      <c r="K275" s="9"/>
      <c r="L275" s="9"/>
      <c r="M275" s="9"/>
      <c r="O275" s="9"/>
      <c r="P275" s="9"/>
      <c r="Q275" s="9"/>
      <c r="R275" s="9"/>
      <c r="S275" s="9"/>
      <c r="T275" s="9"/>
      <c r="U275" s="19"/>
      <c r="V275" s="14"/>
      <c r="W275" s="16"/>
      <c r="X275" s="17"/>
      <c r="Y275" s="16"/>
      <c r="Z275" s="15"/>
      <c r="AA275" s="15"/>
      <c r="AB275" s="17"/>
      <c r="AC275" s="37"/>
      <c r="AD275" s="16"/>
      <c r="AE275" s="16"/>
      <c r="AF275" s="16"/>
      <c r="AG275" s="12"/>
      <c r="AH275" s="15"/>
      <c r="AI275" s="15"/>
      <c r="AJ275" s="15"/>
      <c r="AK275" s="15"/>
      <c r="AL275" s="37"/>
      <c r="AM275" s="13"/>
      <c r="AN275" s="15"/>
      <c r="AO275" s="15"/>
      <c r="AP275" s="16"/>
      <c r="AQ275" s="15"/>
      <c r="AR275" s="19"/>
      <c r="AS275" s="15"/>
      <c r="AT275" s="15"/>
      <c r="AU275" s="16"/>
      <c r="AV275" s="16"/>
      <c r="AW275" s="15"/>
      <c r="AX275" s="15"/>
      <c r="AY275" s="16"/>
      <c r="AZ275" s="16"/>
      <c r="BA275" s="15"/>
      <c r="BB275" s="15"/>
      <c r="BC275" s="16"/>
      <c r="BD275" s="16"/>
      <c r="BE275" s="16"/>
      <c r="BF275" s="16"/>
      <c r="BG275" s="16"/>
      <c r="BH275" s="15"/>
      <c r="BI275" s="15"/>
      <c r="BJ275" s="15"/>
      <c r="BK275" s="15"/>
      <c r="BL275" s="15"/>
      <c r="BM275" s="15"/>
      <c r="BN275" s="15"/>
      <c r="BO275" s="12"/>
      <c r="BP275" s="12"/>
      <c r="BQ275" s="13"/>
      <c r="BR275" s="15"/>
      <c r="BS275" s="15"/>
      <c r="BT275" s="15"/>
      <c r="BU275" s="15"/>
      <c r="BV275" s="15"/>
      <c r="BW275" s="15"/>
      <c r="BX275" s="15"/>
      <c r="BY275" s="15"/>
      <c r="BZ275" s="15"/>
      <c r="CA275" s="15"/>
      <c r="CB275" s="15"/>
      <c r="CC275" s="15"/>
      <c r="CD275" s="15"/>
      <c r="CE275" s="15"/>
    </row>
    <row r="276" spans="1:83" x14ac:dyDescent="0.25">
      <c r="A276" s="6"/>
      <c r="B276" s="5"/>
      <c r="C276" s="10"/>
      <c r="D276" s="24"/>
      <c r="E276" s="24"/>
      <c r="F276" s="8"/>
      <c r="H276" s="9"/>
      <c r="I276" s="9"/>
      <c r="J276" s="9"/>
      <c r="K276" s="9"/>
      <c r="L276" s="9"/>
      <c r="M276" s="9"/>
      <c r="O276" s="9"/>
      <c r="P276" s="9"/>
      <c r="Q276" s="9"/>
      <c r="R276" s="9"/>
      <c r="S276" s="9"/>
      <c r="T276" s="9"/>
      <c r="U276" s="19"/>
      <c r="V276" s="14"/>
      <c r="W276" s="16"/>
      <c r="X276" s="17"/>
      <c r="Y276" s="16"/>
      <c r="Z276" s="15"/>
      <c r="AA276" s="15"/>
      <c r="AB276" s="17"/>
      <c r="AC276" s="37"/>
      <c r="AD276" s="16"/>
      <c r="AE276" s="16"/>
      <c r="AF276" s="16"/>
      <c r="AG276" s="12"/>
      <c r="AH276" s="15"/>
      <c r="AI276" s="15"/>
      <c r="AJ276" s="15"/>
      <c r="AK276" s="15"/>
      <c r="AL276" s="37"/>
      <c r="AM276" s="13"/>
      <c r="AN276" s="15"/>
      <c r="AO276" s="15"/>
      <c r="AP276" s="16"/>
      <c r="AQ276" s="15"/>
      <c r="AR276" s="19"/>
      <c r="AS276" s="15"/>
      <c r="AT276" s="15"/>
      <c r="AU276" s="16"/>
      <c r="AV276" s="16"/>
      <c r="AW276" s="15"/>
      <c r="AX276" s="15"/>
      <c r="AY276" s="16"/>
      <c r="AZ276" s="16"/>
      <c r="BA276" s="15"/>
      <c r="BB276" s="15"/>
      <c r="BC276" s="16"/>
      <c r="BD276" s="16"/>
      <c r="BE276" s="16"/>
      <c r="BF276" s="16"/>
      <c r="BG276" s="16"/>
      <c r="BH276" s="15"/>
      <c r="BI276" s="15"/>
      <c r="BJ276" s="15"/>
      <c r="BK276" s="15"/>
      <c r="BL276" s="15"/>
      <c r="BM276" s="15"/>
      <c r="BN276" s="15"/>
      <c r="BO276" s="12"/>
      <c r="BP276" s="12"/>
      <c r="BQ276" s="13"/>
      <c r="BR276" s="15"/>
      <c r="BS276" s="15"/>
      <c r="BT276" s="15"/>
      <c r="BU276" s="15"/>
      <c r="BV276" s="15"/>
      <c r="BW276" s="15"/>
      <c r="BX276" s="15"/>
      <c r="BY276" s="15"/>
      <c r="BZ276" s="15"/>
      <c r="CA276" s="15"/>
      <c r="CB276" s="15"/>
      <c r="CC276" s="15"/>
      <c r="CD276" s="15"/>
      <c r="CE276" s="15"/>
    </row>
    <row r="277" spans="1:83" x14ac:dyDescent="0.25">
      <c r="A277" s="6"/>
      <c r="B277" s="5"/>
      <c r="C277" s="5"/>
      <c r="D277" s="24"/>
      <c r="E277" s="24"/>
      <c r="F277" s="8"/>
      <c r="H277" s="9"/>
      <c r="I277" s="9"/>
      <c r="J277" s="9"/>
      <c r="K277" s="9"/>
      <c r="L277" s="9"/>
      <c r="M277" s="9"/>
      <c r="O277" s="9"/>
      <c r="P277" s="9"/>
      <c r="Q277" s="9"/>
      <c r="R277" s="9"/>
      <c r="S277" s="9"/>
      <c r="T277" s="9"/>
      <c r="U277" s="19"/>
      <c r="V277" s="14"/>
      <c r="W277" s="16"/>
      <c r="X277" s="17"/>
      <c r="Y277" s="16"/>
      <c r="Z277" s="15"/>
      <c r="AA277" s="15"/>
      <c r="AB277" s="17"/>
      <c r="AC277" s="37"/>
      <c r="AD277" s="16"/>
      <c r="AE277" s="16"/>
      <c r="AF277" s="16"/>
      <c r="AG277" s="12"/>
      <c r="AH277" s="15"/>
      <c r="AI277" s="15"/>
      <c r="AJ277" s="15"/>
      <c r="AK277" s="15"/>
      <c r="AL277" s="37"/>
      <c r="AM277" s="13"/>
      <c r="AN277" s="15"/>
      <c r="AO277" s="15"/>
      <c r="AP277" s="16"/>
      <c r="AQ277" s="15"/>
      <c r="AR277" s="19"/>
      <c r="AS277" s="15"/>
      <c r="AT277" s="15"/>
      <c r="AU277" s="16"/>
      <c r="AV277" s="16"/>
      <c r="AW277" s="15"/>
      <c r="AX277" s="15"/>
      <c r="AY277" s="16"/>
      <c r="AZ277" s="16"/>
      <c r="BA277" s="15"/>
      <c r="BB277" s="15"/>
      <c r="BC277" s="16"/>
      <c r="BD277" s="16"/>
      <c r="BE277" s="16"/>
      <c r="BF277" s="16"/>
      <c r="BG277" s="16"/>
      <c r="BH277" s="15"/>
      <c r="BI277" s="15"/>
      <c r="BJ277" s="15"/>
      <c r="BK277" s="15"/>
      <c r="BL277" s="15"/>
      <c r="BM277" s="15"/>
      <c r="BN277" s="15"/>
      <c r="BO277" s="12"/>
      <c r="BP277" s="12"/>
      <c r="BQ277" s="13"/>
      <c r="BR277" s="15"/>
      <c r="BS277" s="15"/>
      <c r="BT277" s="15"/>
      <c r="BU277" s="15"/>
      <c r="BV277" s="15"/>
      <c r="BW277" s="15"/>
      <c r="BX277" s="15"/>
      <c r="BY277" s="15"/>
      <c r="BZ277" s="15"/>
      <c r="CA277" s="15"/>
      <c r="CB277" s="15"/>
      <c r="CC277" s="15"/>
      <c r="CD277" s="15"/>
      <c r="CE277" s="15"/>
    </row>
    <row r="278" spans="1:83" x14ac:dyDescent="0.25">
      <c r="A278" s="6"/>
      <c r="B278" s="5"/>
      <c r="C278" s="5"/>
      <c r="D278" s="24"/>
      <c r="E278" s="24"/>
      <c r="F278" s="8"/>
      <c r="H278" s="9"/>
      <c r="I278" s="9"/>
      <c r="J278" s="9"/>
      <c r="K278" s="9"/>
      <c r="L278" s="9"/>
      <c r="M278" s="9"/>
      <c r="O278" s="9"/>
      <c r="P278" s="9"/>
      <c r="Q278" s="9"/>
      <c r="R278" s="9"/>
      <c r="S278" s="9"/>
      <c r="T278" s="9"/>
      <c r="U278" s="19"/>
      <c r="V278" s="14"/>
      <c r="W278" s="16"/>
      <c r="X278" s="17"/>
      <c r="Y278" s="16"/>
      <c r="Z278" s="15"/>
      <c r="AA278" s="15"/>
      <c r="AB278" s="17"/>
      <c r="AC278" s="37"/>
      <c r="AD278" s="16"/>
      <c r="AE278" s="16"/>
      <c r="AF278" s="16"/>
      <c r="AG278" s="12"/>
      <c r="AH278" s="15"/>
      <c r="AI278" s="15"/>
      <c r="AJ278" s="15"/>
      <c r="AK278" s="15"/>
      <c r="AL278" s="37"/>
      <c r="AM278" s="13"/>
      <c r="AN278" s="15"/>
      <c r="AO278" s="15"/>
      <c r="AP278" s="16"/>
      <c r="AQ278" s="15"/>
      <c r="AR278" s="19"/>
      <c r="AS278" s="15"/>
      <c r="AT278" s="15"/>
      <c r="AU278" s="16"/>
      <c r="AV278" s="16"/>
      <c r="AW278" s="15"/>
      <c r="AX278" s="15"/>
      <c r="AY278" s="16"/>
      <c r="AZ278" s="16"/>
      <c r="BA278" s="15"/>
      <c r="BB278" s="15"/>
      <c r="BC278" s="16"/>
      <c r="BD278" s="16"/>
      <c r="BE278" s="16"/>
      <c r="BF278" s="16"/>
      <c r="BG278" s="16"/>
      <c r="BH278" s="15"/>
      <c r="BI278" s="15"/>
      <c r="BJ278" s="15"/>
      <c r="BK278" s="15"/>
      <c r="BL278" s="15"/>
      <c r="BM278" s="15"/>
      <c r="BN278" s="15"/>
      <c r="BO278" s="12"/>
      <c r="BP278" s="12"/>
      <c r="BQ278" s="13"/>
      <c r="BR278" s="15"/>
      <c r="BS278" s="15"/>
      <c r="BT278" s="15"/>
      <c r="BU278" s="15"/>
      <c r="BV278" s="15"/>
      <c r="BW278" s="15"/>
      <c r="BX278" s="15"/>
      <c r="BY278" s="15"/>
      <c r="BZ278" s="15"/>
      <c r="CA278" s="15"/>
      <c r="CB278" s="15"/>
      <c r="CC278" s="15"/>
      <c r="CD278" s="15"/>
      <c r="CE278" s="15"/>
    </row>
    <row r="279" spans="1:83" x14ac:dyDescent="0.25">
      <c r="A279" s="6"/>
      <c r="B279" s="5"/>
      <c r="C279" s="5"/>
      <c r="D279" s="24"/>
      <c r="E279" s="24"/>
      <c r="F279" s="8"/>
      <c r="H279" s="9"/>
      <c r="I279" s="9"/>
      <c r="J279" s="9"/>
      <c r="K279" s="9"/>
      <c r="L279" s="9"/>
      <c r="M279" s="9"/>
      <c r="O279" s="9"/>
      <c r="P279" s="9"/>
      <c r="Q279" s="9"/>
      <c r="R279" s="9"/>
      <c r="S279" s="9"/>
      <c r="T279" s="9"/>
      <c r="U279" s="19"/>
      <c r="V279" s="14"/>
      <c r="W279" s="16"/>
      <c r="X279" s="17"/>
      <c r="Y279" s="16"/>
      <c r="Z279" s="15"/>
      <c r="AA279" s="15"/>
      <c r="AB279" s="17"/>
      <c r="AC279" s="37"/>
      <c r="AD279" s="16"/>
      <c r="AE279" s="16"/>
      <c r="AF279" s="16"/>
      <c r="AG279" s="12"/>
      <c r="AH279" s="15"/>
      <c r="AI279" s="15"/>
      <c r="AJ279" s="15"/>
      <c r="AK279" s="15"/>
      <c r="AL279" s="37"/>
      <c r="AM279" s="13"/>
      <c r="AN279" s="15"/>
      <c r="AO279" s="15"/>
      <c r="AP279" s="16"/>
      <c r="AQ279" s="15"/>
      <c r="AR279" s="19"/>
      <c r="AS279" s="15"/>
      <c r="AT279" s="15"/>
      <c r="AU279" s="16"/>
      <c r="AV279" s="16"/>
      <c r="AW279" s="15"/>
      <c r="AX279" s="15"/>
      <c r="AY279" s="16"/>
      <c r="AZ279" s="16"/>
      <c r="BA279" s="15"/>
      <c r="BB279" s="15"/>
      <c r="BC279" s="16"/>
      <c r="BD279" s="16"/>
      <c r="BE279" s="16"/>
      <c r="BF279" s="16"/>
      <c r="BG279" s="16"/>
      <c r="BH279" s="15"/>
      <c r="BI279" s="15"/>
      <c r="BJ279" s="15"/>
      <c r="BK279" s="15"/>
      <c r="BL279" s="15"/>
      <c r="BM279" s="15"/>
      <c r="BN279" s="15"/>
      <c r="BO279" s="12"/>
      <c r="BP279" s="12"/>
      <c r="BQ279" s="13"/>
      <c r="BR279" s="15"/>
      <c r="BS279" s="15"/>
      <c r="BT279" s="15"/>
      <c r="BU279" s="15"/>
      <c r="BV279" s="15"/>
      <c r="BW279" s="15"/>
      <c r="BX279" s="15"/>
      <c r="BY279" s="15"/>
      <c r="BZ279" s="15"/>
      <c r="CA279" s="15"/>
      <c r="CB279" s="15"/>
      <c r="CC279" s="15"/>
      <c r="CD279" s="15"/>
      <c r="CE279" s="15"/>
    </row>
    <row r="280" spans="1:83" x14ac:dyDescent="0.25">
      <c r="A280" s="6"/>
      <c r="B280" s="5"/>
      <c r="C280" s="10"/>
      <c r="D280" s="24"/>
      <c r="E280" s="24"/>
      <c r="F280" s="8"/>
      <c r="H280" s="9"/>
      <c r="I280" s="9"/>
      <c r="J280" s="9"/>
      <c r="K280" s="9"/>
      <c r="L280" s="9"/>
      <c r="M280" s="9"/>
      <c r="O280" s="9"/>
      <c r="P280" s="9"/>
      <c r="Q280" s="9"/>
      <c r="R280" s="9"/>
      <c r="S280" s="9"/>
      <c r="T280" s="9"/>
      <c r="U280" s="19"/>
      <c r="V280" s="14"/>
      <c r="W280" s="16"/>
      <c r="X280" s="17"/>
      <c r="Y280" s="16"/>
      <c r="Z280" s="15"/>
      <c r="AA280" s="15"/>
      <c r="AB280" s="17"/>
      <c r="AC280" s="37"/>
      <c r="AD280" s="16"/>
      <c r="AE280" s="16"/>
      <c r="AF280" s="16"/>
      <c r="AG280" s="12"/>
      <c r="AH280" s="15"/>
      <c r="AI280" s="15"/>
      <c r="AJ280" s="15"/>
      <c r="AK280" s="15"/>
      <c r="AL280" s="37"/>
      <c r="AM280" s="13"/>
      <c r="AN280" s="15"/>
      <c r="AO280" s="15"/>
      <c r="AP280" s="16"/>
      <c r="AQ280" s="15"/>
      <c r="AR280" s="19"/>
      <c r="AS280" s="15"/>
      <c r="AT280" s="15"/>
      <c r="AU280" s="16"/>
      <c r="AV280" s="16"/>
      <c r="AW280" s="15"/>
      <c r="AX280" s="15"/>
      <c r="AY280" s="16"/>
      <c r="AZ280" s="16"/>
      <c r="BA280" s="15"/>
      <c r="BB280" s="15"/>
      <c r="BC280" s="16"/>
      <c r="BD280" s="16"/>
      <c r="BE280" s="16"/>
      <c r="BF280" s="16"/>
      <c r="BG280" s="16"/>
      <c r="BH280" s="15"/>
      <c r="BI280" s="15"/>
      <c r="BJ280" s="15"/>
      <c r="BK280" s="15"/>
      <c r="BL280" s="15"/>
      <c r="BM280" s="15"/>
      <c r="BN280" s="15"/>
      <c r="BO280" s="12"/>
      <c r="BP280" s="12"/>
      <c r="BQ280" s="13"/>
      <c r="BR280" s="15"/>
      <c r="BS280" s="15"/>
      <c r="BT280" s="15"/>
      <c r="BU280" s="15"/>
      <c r="BV280" s="15"/>
      <c r="BW280" s="15"/>
      <c r="BX280" s="15"/>
      <c r="BY280" s="15"/>
      <c r="BZ280" s="15"/>
      <c r="CA280" s="15"/>
      <c r="CB280" s="15"/>
      <c r="CC280" s="15"/>
      <c r="CD280" s="15"/>
      <c r="CE280" s="15"/>
    </row>
    <row r="281" spans="1:83" x14ac:dyDescent="0.25">
      <c r="A281" s="6"/>
      <c r="B281" s="5"/>
      <c r="C281" s="10"/>
      <c r="D281" s="24"/>
      <c r="E281" s="24"/>
      <c r="F281" s="8"/>
      <c r="H281" s="9"/>
      <c r="I281" s="9"/>
      <c r="J281" s="9"/>
      <c r="K281" s="9"/>
      <c r="L281" s="9"/>
      <c r="M281" s="9"/>
      <c r="O281" s="9"/>
      <c r="P281" s="9"/>
      <c r="Q281" s="9"/>
      <c r="R281" s="9"/>
      <c r="S281" s="9"/>
      <c r="T281" s="9"/>
      <c r="U281" s="19"/>
      <c r="V281" s="14"/>
      <c r="W281" s="16"/>
      <c r="X281" s="17"/>
      <c r="Y281" s="16"/>
      <c r="Z281" s="15"/>
      <c r="AA281" s="15"/>
      <c r="AB281" s="17"/>
      <c r="AC281" s="37"/>
      <c r="AD281" s="16"/>
      <c r="AE281" s="16"/>
      <c r="AF281" s="16"/>
      <c r="AG281" s="12"/>
      <c r="AH281" s="15"/>
      <c r="AI281" s="15"/>
      <c r="AJ281" s="15"/>
      <c r="AK281" s="15"/>
      <c r="AL281" s="37"/>
      <c r="AM281" s="13"/>
      <c r="AN281" s="15"/>
      <c r="AO281" s="15"/>
      <c r="AP281" s="16"/>
      <c r="AQ281" s="15"/>
      <c r="AR281" s="19"/>
      <c r="AS281" s="15"/>
      <c r="AT281" s="15"/>
      <c r="AU281" s="16"/>
      <c r="AV281" s="16"/>
      <c r="AW281" s="15"/>
      <c r="AX281" s="15"/>
      <c r="AY281" s="16"/>
      <c r="AZ281" s="16"/>
      <c r="BA281" s="15"/>
      <c r="BB281" s="15"/>
      <c r="BC281" s="16"/>
      <c r="BD281" s="16"/>
      <c r="BE281" s="16"/>
      <c r="BF281" s="16"/>
      <c r="BG281" s="16"/>
      <c r="BH281" s="15"/>
      <c r="BI281" s="15"/>
      <c r="BJ281" s="15"/>
      <c r="BK281" s="15"/>
      <c r="BL281" s="15"/>
      <c r="BM281" s="15"/>
      <c r="BN281" s="15"/>
      <c r="BO281" s="12"/>
      <c r="BP281" s="12"/>
      <c r="BQ281" s="13"/>
      <c r="BR281" s="15"/>
      <c r="BS281" s="15"/>
      <c r="BT281" s="15"/>
      <c r="BU281" s="15"/>
      <c r="BV281" s="15"/>
      <c r="BW281" s="15"/>
      <c r="BX281" s="15"/>
      <c r="BY281" s="15"/>
      <c r="BZ281" s="15"/>
      <c r="CA281" s="15"/>
      <c r="CB281" s="15"/>
      <c r="CC281" s="15"/>
      <c r="CD281" s="15"/>
      <c r="CE281" s="15"/>
    </row>
    <row r="282" spans="1:83" x14ac:dyDescent="0.25">
      <c r="A282" s="6"/>
      <c r="B282" s="5"/>
      <c r="C282" s="5"/>
      <c r="D282" s="24"/>
      <c r="E282" s="24"/>
      <c r="F282" s="8"/>
      <c r="H282" s="9"/>
      <c r="I282" s="9"/>
      <c r="J282" s="9"/>
      <c r="K282" s="9"/>
      <c r="L282" s="9"/>
      <c r="M282" s="9"/>
      <c r="O282" s="9"/>
      <c r="P282" s="9"/>
      <c r="Q282" s="9"/>
      <c r="R282" s="9"/>
      <c r="S282" s="9"/>
      <c r="T282" s="9"/>
      <c r="U282" s="19"/>
      <c r="V282" s="14"/>
      <c r="W282" s="16"/>
      <c r="X282" s="17"/>
      <c r="Y282" s="16"/>
      <c r="Z282" s="15"/>
      <c r="AA282" s="15"/>
      <c r="AB282" s="17"/>
      <c r="AC282" s="37"/>
      <c r="AD282" s="16"/>
      <c r="AE282" s="16"/>
      <c r="AF282" s="16"/>
      <c r="AG282" s="12"/>
      <c r="AH282" s="15"/>
      <c r="AI282" s="15"/>
      <c r="AJ282" s="15"/>
      <c r="AK282" s="15"/>
      <c r="AL282" s="37"/>
      <c r="AM282" s="13"/>
      <c r="AN282" s="15"/>
      <c r="AO282" s="15"/>
      <c r="AP282" s="16"/>
      <c r="AQ282" s="15"/>
      <c r="AR282" s="19"/>
      <c r="AS282" s="15"/>
      <c r="AT282" s="15"/>
      <c r="AU282" s="16"/>
      <c r="AV282" s="16"/>
      <c r="AW282" s="15"/>
      <c r="AX282" s="15"/>
      <c r="AY282" s="16"/>
      <c r="AZ282" s="16"/>
      <c r="BA282" s="15"/>
      <c r="BB282" s="15"/>
      <c r="BC282" s="16"/>
      <c r="BD282" s="16"/>
      <c r="BE282" s="16"/>
      <c r="BF282" s="16"/>
      <c r="BG282" s="16"/>
      <c r="BH282" s="15"/>
      <c r="BI282" s="15"/>
      <c r="BJ282" s="15"/>
      <c r="BK282" s="15"/>
      <c r="BL282" s="15"/>
      <c r="BM282" s="15"/>
      <c r="BN282" s="15"/>
      <c r="BO282" s="12"/>
      <c r="BP282" s="12"/>
      <c r="BQ282" s="13"/>
      <c r="BR282" s="15"/>
      <c r="BS282" s="15"/>
      <c r="BT282" s="15"/>
      <c r="BU282" s="15"/>
      <c r="BV282" s="15"/>
      <c r="BW282" s="15"/>
      <c r="BX282" s="15"/>
      <c r="BY282" s="15"/>
      <c r="BZ282" s="15"/>
      <c r="CA282" s="15"/>
      <c r="CB282" s="15"/>
      <c r="CC282" s="15"/>
      <c r="CD282" s="15"/>
      <c r="CE282" s="15"/>
    </row>
    <row r="283" spans="1:83" x14ac:dyDescent="0.25">
      <c r="A283" s="6"/>
      <c r="B283" s="5"/>
      <c r="C283" s="10"/>
      <c r="D283" s="24"/>
      <c r="E283" s="24"/>
      <c r="F283" s="8"/>
      <c r="H283" s="9"/>
      <c r="I283" s="9"/>
      <c r="J283" s="9"/>
      <c r="K283" s="9"/>
      <c r="L283" s="9"/>
      <c r="M283" s="9"/>
      <c r="O283" s="9"/>
      <c r="P283" s="9"/>
      <c r="Q283" s="9"/>
      <c r="R283" s="9"/>
      <c r="S283" s="9"/>
      <c r="T283" s="9"/>
      <c r="U283" s="19"/>
      <c r="V283" s="14"/>
      <c r="W283" s="16"/>
      <c r="X283" s="17"/>
      <c r="Y283" s="16"/>
      <c r="Z283" s="15"/>
      <c r="AA283" s="15"/>
      <c r="AB283" s="17"/>
      <c r="AC283" s="37"/>
      <c r="AD283" s="16"/>
      <c r="AE283" s="16"/>
      <c r="AF283" s="16"/>
      <c r="AG283" s="12"/>
      <c r="AH283" s="15"/>
      <c r="AI283" s="15"/>
      <c r="AJ283" s="15"/>
      <c r="AK283" s="15"/>
      <c r="AL283" s="37"/>
      <c r="AM283" s="13"/>
      <c r="AN283" s="15"/>
      <c r="AO283" s="15"/>
      <c r="AP283" s="16"/>
      <c r="AQ283" s="15"/>
      <c r="AR283" s="19"/>
      <c r="AS283" s="15"/>
      <c r="AT283" s="15"/>
      <c r="AU283" s="16"/>
      <c r="AV283" s="16"/>
      <c r="AW283" s="15"/>
      <c r="AX283" s="15"/>
      <c r="AY283" s="16"/>
      <c r="AZ283" s="16"/>
      <c r="BA283" s="15"/>
      <c r="BB283" s="15"/>
      <c r="BC283" s="16"/>
      <c r="BD283" s="16"/>
      <c r="BE283" s="16"/>
      <c r="BF283" s="16"/>
      <c r="BG283" s="16"/>
      <c r="BH283" s="15"/>
      <c r="BI283" s="15"/>
      <c r="BJ283" s="15"/>
      <c r="BK283" s="15"/>
      <c r="BL283" s="15"/>
      <c r="BM283" s="15"/>
      <c r="BN283" s="15"/>
      <c r="BO283" s="12"/>
      <c r="BP283" s="12"/>
      <c r="BQ283" s="13"/>
      <c r="BR283" s="15"/>
      <c r="BS283" s="15"/>
      <c r="BT283" s="15"/>
      <c r="BU283" s="15"/>
      <c r="BV283" s="15"/>
      <c r="BW283" s="15"/>
      <c r="BX283" s="15"/>
      <c r="BY283" s="15"/>
      <c r="BZ283" s="15"/>
      <c r="CA283" s="15"/>
      <c r="CB283" s="15"/>
      <c r="CC283" s="15"/>
      <c r="CD283" s="15"/>
      <c r="CE283" s="15"/>
    </row>
    <row r="284" spans="1:83" x14ac:dyDescent="0.25">
      <c r="A284" s="6"/>
      <c r="B284" s="5"/>
      <c r="C284" s="5"/>
      <c r="D284" s="24"/>
      <c r="E284" s="24"/>
      <c r="F284" s="8"/>
      <c r="H284" s="9"/>
      <c r="I284" s="9"/>
      <c r="J284" s="9"/>
      <c r="K284" s="9"/>
      <c r="L284" s="9"/>
      <c r="M284" s="9"/>
      <c r="O284" s="9"/>
      <c r="P284" s="9"/>
      <c r="Q284" s="9"/>
      <c r="R284" s="9"/>
      <c r="S284" s="9"/>
      <c r="T284" s="9"/>
      <c r="U284" s="19"/>
      <c r="V284" s="14"/>
      <c r="W284" s="16"/>
      <c r="X284" s="17"/>
      <c r="Y284" s="16"/>
      <c r="Z284" s="15"/>
      <c r="AA284" s="15"/>
      <c r="AB284" s="17"/>
      <c r="AC284" s="37"/>
      <c r="AD284" s="16"/>
      <c r="AE284" s="16"/>
      <c r="AF284" s="16"/>
      <c r="AG284" s="12"/>
      <c r="AH284" s="15"/>
      <c r="AI284" s="15"/>
      <c r="AJ284" s="15"/>
      <c r="AK284" s="15"/>
      <c r="AL284" s="37"/>
      <c r="AM284" s="13"/>
      <c r="AN284" s="15"/>
      <c r="AO284" s="15"/>
      <c r="AP284" s="16"/>
      <c r="AQ284" s="15"/>
      <c r="AR284" s="19"/>
      <c r="AS284" s="15"/>
      <c r="AT284" s="15"/>
      <c r="AU284" s="16"/>
      <c r="AV284" s="16"/>
      <c r="AW284" s="15"/>
      <c r="AX284" s="15"/>
      <c r="AY284" s="16"/>
      <c r="AZ284" s="16"/>
      <c r="BA284" s="15"/>
      <c r="BB284" s="15"/>
      <c r="BC284" s="16"/>
      <c r="BD284" s="16"/>
      <c r="BE284" s="16"/>
      <c r="BF284" s="16"/>
      <c r="BG284" s="16"/>
      <c r="BH284" s="15"/>
      <c r="BI284" s="15"/>
      <c r="BJ284" s="15"/>
      <c r="BK284" s="15"/>
      <c r="BL284" s="15"/>
      <c r="BM284" s="15"/>
      <c r="BN284" s="15"/>
      <c r="BO284" s="12"/>
      <c r="BP284" s="12"/>
      <c r="BQ284" s="13"/>
      <c r="BR284" s="15"/>
      <c r="BS284" s="15"/>
      <c r="BT284" s="15"/>
      <c r="BU284" s="15"/>
      <c r="BV284" s="15"/>
      <c r="BW284" s="15"/>
      <c r="BX284" s="15"/>
      <c r="BY284" s="15"/>
      <c r="BZ284" s="15"/>
      <c r="CA284" s="15"/>
      <c r="CB284" s="15"/>
      <c r="CC284" s="15"/>
      <c r="CD284" s="15"/>
      <c r="CE284" s="15"/>
    </row>
    <row r="285" spans="1:83" x14ac:dyDescent="0.25">
      <c r="A285" s="6"/>
      <c r="B285" s="5"/>
      <c r="C285" s="5"/>
      <c r="D285" s="24"/>
      <c r="E285" s="24"/>
      <c r="F285" s="8"/>
      <c r="H285" s="9"/>
      <c r="I285" s="9"/>
      <c r="J285" s="9"/>
      <c r="K285" s="9"/>
      <c r="L285" s="9"/>
      <c r="M285" s="9"/>
      <c r="O285" s="9"/>
      <c r="P285" s="9"/>
      <c r="Q285" s="9"/>
      <c r="R285" s="9"/>
      <c r="S285" s="9"/>
      <c r="T285" s="9"/>
      <c r="U285" s="19"/>
      <c r="V285" s="14"/>
      <c r="W285" s="16"/>
      <c r="X285" s="17"/>
      <c r="Y285" s="16"/>
      <c r="Z285" s="15"/>
      <c r="AA285" s="15"/>
      <c r="AB285" s="17"/>
      <c r="AC285" s="37"/>
      <c r="AD285" s="16"/>
      <c r="AE285" s="16"/>
      <c r="AF285" s="16"/>
      <c r="AG285" s="12"/>
      <c r="AH285" s="15"/>
      <c r="AI285" s="15"/>
      <c r="AJ285" s="15"/>
      <c r="AK285" s="15"/>
      <c r="AL285" s="37"/>
      <c r="AM285" s="13"/>
      <c r="AN285" s="15"/>
      <c r="AO285" s="15"/>
      <c r="AP285" s="16"/>
      <c r="AQ285" s="15"/>
      <c r="AR285" s="19"/>
      <c r="AS285" s="15"/>
      <c r="AT285" s="15"/>
      <c r="AU285" s="16"/>
      <c r="AV285" s="16"/>
      <c r="AW285" s="15"/>
      <c r="AX285" s="15"/>
      <c r="AY285" s="16"/>
      <c r="AZ285" s="16"/>
      <c r="BA285" s="15"/>
      <c r="BB285" s="15"/>
      <c r="BC285" s="16"/>
      <c r="BD285" s="16"/>
      <c r="BE285" s="16"/>
      <c r="BF285" s="16"/>
      <c r="BG285" s="16"/>
      <c r="BH285" s="15"/>
      <c r="BI285" s="15"/>
      <c r="BJ285" s="15"/>
      <c r="BK285" s="15"/>
      <c r="BL285" s="15"/>
      <c r="BM285" s="15"/>
      <c r="BN285" s="15"/>
      <c r="BO285" s="12"/>
      <c r="BP285" s="12"/>
      <c r="BQ285" s="13"/>
      <c r="BR285" s="15"/>
      <c r="BS285" s="15"/>
      <c r="BT285" s="15"/>
      <c r="BU285" s="15"/>
      <c r="BV285" s="15"/>
      <c r="BW285" s="15"/>
      <c r="BX285" s="15"/>
      <c r="BY285" s="15"/>
      <c r="BZ285" s="15"/>
      <c r="CA285" s="15"/>
      <c r="CB285" s="15"/>
      <c r="CC285" s="15"/>
      <c r="CD285" s="15"/>
      <c r="CE285" s="15"/>
    </row>
    <row r="286" spans="1:83" x14ac:dyDescent="0.25">
      <c r="A286" s="6"/>
      <c r="B286" s="5"/>
      <c r="C286" s="5"/>
      <c r="D286" s="24"/>
      <c r="E286" s="24"/>
      <c r="F286" s="8"/>
      <c r="H286" s="9"/>
      <c r="I286" s="9"/>
      <c r="J286" s="9"/>
      <c r="K286" s="9"/>
      <c r="L286" s="9"/>
      <c r="M286" s="9"/>
      <c r="O286" s="9"/>
      <c r="P286" s="9"/>
      <c r="Q286" s="9"/>
      <c r="R286" s="9"/>
      <c r="S286" s="9"/>
      <c r="T286" s="9"/>
      <c r="U286" s="19"/>
      <c r="V286" s="14"/>
      <c r="W286" s="16"/>
      <c r="X286" s="17"/>
      <c r="Y286" s="16"/>
      <c r="Z286" s="15"/>
      <c r="AA286" s="15"/>
      <c r="AB286" s="17"/>
      <c r="AC286" s="37"/>
      <c r="AD286" s="16"/>
      <c r="AE286" s="16"/>
      <c r="AF286" s="16"/>
      <c r="AG286" s="12"/>
      <c r="AH286" s="15"/>
      <c r="AI286" s="15"/>
      <c r="AJ286" s="15"/>
      <c r="AK286" s="15"/>
      <c r="AL286" s="37"/>
      <c r="AM286" s="13"/>
      <c r="AN286" s="15"/>
      <c r="AO286" s="15"/>
      <c r="AP286" s="16"/>
      <c r="AQ286" s="15"/>
      <c r="AR286" s="19"/>
      <c r="AS286" s="15"/>
      <c r="AT286" s="15"/>
      <c r="AU286" s="16"/>
      <c r="AV286" s="16"/>
      <c r="AW286" s="15"/>
      <c r="AX286" s="15"/>
      <c r="AY286" s="16"/>
      <c r="AZ286" s="16"/>
      <c r="BA286" s="15"/>
      <c r="BB286" s="15"/>
      <c r="BC286" s="16"/>
      <c r="BD286" s="16"/>
      <c r="BE286" s="16"/>
      <c r="BF286" s="16"/>
      <c r="BG286" s="16"/>
      <c r="BH286" s="15"/>
      <c r="BI286" s="15"/>
      <c r="BJ286" s="15"/>
      <c r="BK286" s="15"/>
      <c r="BL286" s="15"/>
      <c r="BM286" s="15"/>
      <c r="BN286" s="15"/>
      <c r="BO286" s="12"/>
      <c r="BP286" s="12"/>
      <c r="BQ286" s="13"/>
      <c r="BR286" s="15"/>
      <c r="BS286" s="15"/>
      <c r="BT286" s="15"/>
      <c r="BU286" s="15"/>
      <c r="BV286" s="15"/>
      <c r="BW286" s="15"/>
      <c r="BX286" s="15"/>
      <c r="BY286" s="15"/>
      <c r="BZ286" s="15"/>
      <c r="CA286" s="15"/>
      <c r="CB286" s="15"/>
      <c r="CC286" s="15"/>
      <c r="CD286" s="15"/>
      <c r="CE286" s="15"/>
    </row>
    <row r="287" spans="1:83" x14ac:dyDescent="0.25">
      <c r="A287" s="6"/>
      <c r="B287" s="5"/>
      <c r="C287" s="5"/>
      <c r="D287" s="24"/>
      <c r="E287" s="24"/>
      <c r="F287" s="8"/>
      <c r="H287" s="9"/>
      <c r="I287" s="9"/>
      <c r="J287" s="9"/>
      <c r="K287" s="9"/>
      <c r="L287" s="9"/>
      <c r="M287" s="9"/>
      <c r="O287" s="9"/>
      <c r="P287" s="9"/>
      <c r="Q287" s="9"/>
      <c r="R287" s="9"/>
      <c r="S287" s="9"/>
      <c r="T287" s="9"/>
      <c r="U287" s="19"/>
      <c r="V287" s="14"/>
      <c r="W287" s="16"/>
      <c r="X287" s="17"/>
      <c r="Y287" s="16"/>
      <c r="Z287" s="15"/>
      <c r="AA287" s="15"/>
      <c r="AB287" s="17"/>
      <c r="AC287" s="37"/>
      <c r="AD287" s="16"/>
      <c r="AE287" s="16"/>
      <c r="AF287" s="16"/>
      <c r="AG287" s="12"/>
      <c r="AH287" s="15"/>
      <c r="AI287" s="15"/>
      <c r="AJ287" s="15"/>
      <c r="AK287" s="15"/>
      <c r="AL287" s="37"/>
      <c r="AM287" s="13"/>
      <c r="AN287" s="15"/>
      <c r="AO287" s="15"/>
      <c r="AP287" s="16"/>
      <c r="AQ287" s="15"/>
      <c r="AR287" s="19"/>
      <c r="AS287" s="15"/>
      <c r="AT287" s="15"/>
      <c r="AU287" s="16"/>
      <c r="AV287" s="16"/>
      <c r="AW287" s="15"/>
      <c r="AX287" s="15"/>
      <c r="AY287" s="16"/>
      <c r="AZ287" s="16"/>
      <c r="BA287" s="15"/>
      <c r="BB287" s="15"/>
      <c r="BC287" s="16"/>
      <c r="BD287" s="16"/>
      <c r="BE287" s="16"/>
      <c r="BF287" s="16"/>
      <c r="BG287" s="16"/>
      <c r="BH287" s="15"/>
      <c r="BI287" s="15"/>
      <c r="BJ287" s="15"/>
      <c r="BK287" s="15"/>
      <c r="BL287" s="15"/>
      <c r="BM287" s="15"/>
      <c r="BN287" s="15"/>
      <c r="BO287" s="12"/>
      <c r="BP287" s="12"/>
      <c r="BQ287" s="13"/>
      <c r="BR287" s="15"/>
      <c r="BS287" s="15"/>
      <c r="BT287" s="15"/>
      <c r="BU287" s="15"/>
      <c r="BV287" s="15"/>
      <c r="BW287" s="15"/>
      <c r="BX287" s="15"/>
      <c r="BY287" s="15"/>
      <c r="BZ287" s="15"/>
      <c r="CA287" s="15"/>
      <c r="CB287" s="15"/>
      <c r="CC287" s="15"/>
      <c r="CD287" s="15"/>
      <c r="CE287" s="15"/>
    </row>
    <row r="288" spans="1:83" x14ac:dyDescent="0.25">
      <c r="A288" s="6"/>
      <c r="B288" s="5"/>
      <c r="C288" s="5"/>
      <c r="D288" s="24"/>
      <c r="E288" s="24"/>
      <c r="F288" s="8"/>
      <c r="H288" s="9"/>
      <c r="I288" s="9"/>
      <c r="J288" s="9"/>
      <c r="K288" s="9"/>
      <c r="L288" s="9"/>
      <c r="M288" s="9"/>
      <c r="O288" s="9"/>
      <c r="P288" s="9"/>
      <c r="Q288" s="9"/>
      <c r="R288" s="9"/>
      <c r="S288" s="9"/>
      <c r="T288" s="9"/>
      <c r="U288" s="19"/>
      <c r="V288" s="14"/>
      <c r="W288" s="16"/>
      <c r="X288" s="17"/>
      <c r="Y288" s="16"/>
      <c r="Z288" s="15"/>
      <c r="AA288" s="15"/>
      <c r="AB288" s="17"/>
      <c r="AC288" s="37"/>
      <c r="AD288" s="16"/>
      <c r="AE288" s="16"/>
      <c r="AF288" s="16"/>
      <c r="AG288" s="12"/>
      <c r="AH288" s="15"/>
      <c r="AI288" s="15"/>
      <c r="AJ288" s="15"/>
      <c r="AK288" s="15"/>
      <c r="AL288" s="37"/>
      <c r="AM288" s="13"/>
      <c r="AN288" s="15"/>
      <c r="AO288" s="15"/>
      <c r="AP288" s="16"/>
      <c r="AQ288" s="15"/>
      <c r="AR288" s="19"/>
      <c r="AS288" s="15"/>
      <c r="AT288" s="15"/>
      <c r="AU288" s="16"/>
      <c r="AV288" s="16"/>
      <c r="AW288" s="15"/>
      <c r="AX288" s="15"/>
      <c r="AY288" s="16"/>
      <c r="AZ288" s="16"/>
      <c r="BA288" s="15"/>
      <c r="BB288" s="15"/>
      <c r="BC288" s="16"/>
      <c r="BD288" s="16"/>
      <c r="BE288" s="16"/>
      <c r="BF288" s="16"/>
      <c r="BG288" s="16"/>
      <c r="BH288" s="15"/>
      <c r="BI288" s="15"/>
      <c r="BJ288" s="15"/>
      <c r="BK288" s="15"/>
      <c r="BL288" s="15"/>
      <c r="BM288" s="15"/>
      <c r="BN288" s="15"/>
      <c r="BO288" s="12"/>
      <c r="BP288" s="12"/>
      <c r="BQ288" s="13"/>
      <c r="BR288" s="15"/>
      <c r="BS288" s="15"/>
      <c r="BT288" s="15"/>
      <c r="BU288" s="15"/>
      <c r="BV288" s="15"/>
      <c r="BW288" s="15"/>
      <c r="BX288" s="15"/>
      <c r="BY288" s="15"/>
      <c r="BZ288" s="15"/>
      <c r="CA288" s="15"/>
      <c r="CB288" s="15"/>
      <c r="CC288" s="15"/>
      <c r="CD288" s="15"/>
      <c r="CE288" s="15"/>
    </row>
    <row r="289" spans="1:83" x14ac:dyDescent="0.25">
      <c r="A289" s="6"/>
      <c r="B289" s="5"/>
      <c r="C289" s="5"/>
      <c r="D289" s="24"/>
      <c r="E289" s="24"/>
      <c r="F289" s="8"/>
      <c r="H289" s="9"/>
      <c r="I289" s="9"/>
      <c r="J289" s="9"/>
      <c r="K289" s="9"/>
      <c r="L289" s="9"/>
      <c r="M289" s="9"/>
      <c r="O289" s="9"/>
      <c r="P289" s="9"/>
      <c r="Q289" s="9"/>
      <c r="R289" s="9"/>
      <c r="S289" s="9"/>
      <c r="T289" s="9"/>
      <c r="U289" s="19"/>
      <c r="V289" s="14"/>
      <c r="W289" s="16"/>
      <c r="X289" s="17"/>
      <c r="Y289" s="16"/>
      <c r="Z289" s="15"/>
      <c r="AA289" s="15"/>
      <c r="AB289" s="17"/>
      <c r="AC289" s="37"/>
      <c r="AD289" s="16"/>
      <c r="AE289" s="16"/>
      <c r="AF289" s="16"/>
      <c r="AG289" s="12"/>
      <c r="AH289" s="15"/>
      <c r="AI289" s="15"/>
      <c r="AJ289" s="15"/>
      <c r="AK289" s="15"/>
      <c r="AL289" s="37"/>
      <c r="AM289" s="13"/>
      <c r="AN289" s="15"/>
      <c r="AO289" s="15"/>
      <c r="AP289" s="16"/>
      <c r="AQ289" s="15"/>
      <c r="AR289" s="19"/>
      <c r="AS289" s="15"/>
      <c r="AT289" s="15"/>
      <c r="AU289" s="16"/>
      <c r="AV289" s="16"/>
      <c r="AW289" s="15"/>
      <c r="AX289" s="15"/>
      <c r="AY289" s="16"/>
      <c r="AZ289" s="16"/>
      <c r="BA289" s="15"/>
      <c r="BB289" s="15"/>
      <c r="BC289" s="16"/>
      <c r="BD289" s="16"/>
      <c r="BE289" s="16"/>
      <c r="BF289" s="16"/>
      <c r="BG289" s="16"/>
      <c r="BH289" s="15"/>
      <c r="BI289" s="15"/>
      <c r="BJ289" s="15"/>
      <c r="BK289" s="15"/>
      <c r="BL289" s="15"/>
      <c r="BM289" s="15"/>
      <c r="BN289" s="15"/>
      <c r="BO289" s="12"/>
      <c r="BP289" s="12"/>
      <c r="BQ289" s="13"/>
      <c r="BR289" s="15"/>
      <c r="BS289" s="15"/>
      <c r="BT289" s="15"/>
      <c r="BU289" s="15"/>
      <c r="BV289" s="15"/>
      <c r="BW289" s="15"/>
      <c r="BX289" s="15"/>
      <c r="BY289" s="15"/>
      <c r="BZ289" s="15"/>
      <c r="CA289" s="15"/>
      <c r="CB289" s="15"/>
      <c r="CC289" s="15"/>
      <c r="CD289" s="15"/>
      <c r="CE289" s="15"/>
    </row>
    <row r="290" spans="1:83" x14ac:dyDescent="0.25">
      <c r="A290" s="6"/>
      <c r="B290" s="5"/>
      <c r="C290" s="5"/>
      <c r="D290" s="24"/>
      <c r="E290" s="24"/>
      <c r="F290" s="8"/>
      <c r="H290" s="9"/>
      <c r="I290" s="9"/>
      <c r="J290" s="9"/>
      <c r="K290" s="9"/>
      <c r="L290" s="9"/>
      <c r="M290" s="9"/>
      <c r="O290" s="9"/>
      <c r="P290" s="9"/>
      <c r="Q290" s="9"/>
      <c r="R290" s="9"/>
      <c r="S290" s="9"/>
      <c r="T290" s="9"/>
      <c r="U290" s="19"/>
      <c r="V290" s="14"/>
      <c r="W290" s="16"/>
      <c r="X290" s="17"/>
      <c r="Y290" s="16"/>
      <c r="Z290" s="15"/>
      <c r="AA290" s="15"/>
      <c r="AB290" s="17"/>
      <c r="AC290" s="37"/>
      <c r="AD290" s="16"/>
      <c r="AE290" s="16"/>
      <c r="AF290" s="16"/>
      <c r="AG290" s="12"/>
      <c r="AH290" s="15"/>
      <c r="AI290" s="15"/>
      <c r="AJ290" s="15"/>
      <c r="AK290" s="15"/>
      <c r="AL290" s="37"/>
      <c r="AM290" s="13"/>
      <c r="AN290" s="15"/>
      <c r="AO290" s="15"/>
      <c r="AP290" s="16"/>
      <c r="AQ290" s="15"/>
      <c r="AR290" s="19"/>
      <c r="AS290" s="15"/>
      <c r="AT290" s="15"/>
      <c r="AU290" s="16"/>
      <c r="AV290" s="16"/>
      <c r="AW290" s="15"/>
      <c r="AX290" s="15"/>
      <c r="AY290" s="16"/>
      <c r="AZ290" s="16"/>
      <c r="BA290" s="15"/>
      <c r="BB290" s="15"/>
      <c r="BC290" s="16"/>
      <c r="BD290" s="16"/>
      <c r="BE290" s="16"/>
      <c r="BF290" s="16"/>
      <c r="BG290" s="16"/>
      <c r="BH290" s="15"/>
      <c r="BI290" s="15"/>
      <c r="BJ290" s="15"/>
      <c r="BK290" s="15"/>
      <c r="BL290" s="15"/>
      <c r="BM290" s="15"/>
      <c r="BN290" s="15"/>
      <c r="BO290" s="12"/>
      <c r="BP290" s="12"/>
      <c r="BQ290" s="13"/>
      <c r="BR290" s="15"/>
      <c r="BS290" s="15"/>
      <c r="BT290" s="15"/>
      <c r="BU290" s="15"/>
      <c r="BV290" s="15"/>
      <c r="BW290" s="15"/>
      <c r="BX290" s="15"/>
      <c r="BY290" s="15"/>
      <c r="BZ290" s="15"/>
      <c r="CA290" s="15"/>
      <c r="CB290" s="15"/>
      <c r="CC290" s="15"/>
      <c r="CD290" s="15"/>
      <c r="CE290" s="15"/>
    </row>
    <row r="291" spans="1:83" x14ac:dyDescent="0.25">
      <c r="A291" s="6"/>
      <c r="B291" s="5"/>
      <c r="C291" s="5"/>
      <c r="D291" s="24"/>
      <c r="E291" s="24"/>
      <c r="F291" s="8"/>
      <c r="H291" s="9"/>
      <c r="I291" s="9"/>
      <c r="J291" s="9"/>
      <c r="K291" s="9"/>
      <c r="L291" s="9"/>
      <c r="M291" s="9"/>
      <c r="O291" s="9"/>
      <c r="P291" s="9"/>
      <c r="Q291" s="9"/>
      <c r="R291" s="9"/>
      <c r="S291" s="9"/>
      <c r="T291" s="9"/>
      <c r="U291" s="19"/>
      <c r="V291" s="14"/>
      <c r="W291" s="16"/>
      <c r="X291" s="17"/>
      <c r="Y291" s="16"/>
      <c r="Z291" s="15"/>
      <c r="AA291" s="15"/>
      <c r="AB291" s="17"/>
      <c r="AC291" s="37"/>
      <c r="AD291" s="16"/>
      <c r="AE291" s="16"/>
      <c r="AF291" s="16"/>
      <c r="AG291" s="12"/>
      <c r="AH291" s="15"/>
      <c r="AI291" s="15"/>
      <c r="AJ291" s="15"/>
      <c r="AK291" s="15"/>
      <c r="AL291" s="37"/>
      <c r="AM291" s="13"/>
      <c r="AN291" s="15"/>
      <c r="AO291" s="15"/>
      <c r="AP291" s="16"/>
      <c r="AQ291" s="15"/>
      <c r="AR291" s="19"/>
      <c r="AS291" s="15"/>
      <c r="AT291" s="15"/>
      <c r="AU291" s="16"/>
      <c r="AV291" s="16"/>
      <c r="AW291" s="15"/>
      <c r="AX291" s="15"/>
      <c r="AY291" s="16"/>
      <c r="AZ291" s="16"/>
      <c r="BA291" s="15"/>
      <c r="BB291" s="15"/>
      <c r="BC291" s="16"/>
      <c r="BD291" s="16"/>
      <c r="BE291" s="16"/>
      <c r="BF291" s="16"/>
      <c r="BG291" s="16"/>
      <c r="BH291" s="15"/>
      <c r="BI291" s="15"/>
      <c r="BJ291" s="15"/>
      <c r="BK291" s="15"/>
      <c r="BL291" s="15"/>
      <c r="BM291" s="15"/>
      <c r="BN291" s="15"/>
      <c r="BO291" s="12"/>
      <c r="BP291" s="12"/>
      <c r="BQ291" s="13"/>
      <c r="BR291" s="15"/>
      <c r="BS291" s="15"/>
      <c r="BT291" s="15"/>
      <c r="BU291" s="15"/>
      <c r="BV291" s="15"/>
      <c r="BW291" s="15"/>
      <c r="BX291" s="15"/>
      <c r="BY291" s="15"/>
      <c r="BZ291" s="15"/>
      <c r="CA291" s="15"/>
      <c r="CB291" s="15"/>
      <c r="CC291" s="15"/>
      <c r="CD291" s="15"/>
      <c r="CE291" s="15"/>
    </row>
    <row r="292" spans="1:83" x14ac:dyDescent="0.25">
      <c r="A292" s="6"/>
      <c r="B292" s="5"/>
      <c r="C292" s="5"/>
      <c r="D292" s="24"/>
      <c r="E292" s="24"/>
      <c r="F292" s="8"/>
      <c r="H292" s="9"/>
      <c r="I292" s="9"/>
      <c r="J292" s="9"/>
      <c r="K292" s="9"/>
      <c r="L292" s="9"/>
      <c r="M292" s="9"/>
      <c r="O292" s="9"/>
      <c r="P292" s="9"/>
      <c r="Q292" s="9"/>
      <c r="R292" s="9"/>
      <c r="S292" s="9"/>
      <c r="T292" s="9"/>
      <c r="U292" s="19"/>
      <c r="V292" s="14"/>
      <c r="W292" s="16"/>
      <c r="X292" s="17"/>
      <c r="Y292" s="16"/>
      <c r="Z292" s="15"/>
      <c r="AA292" s="15"/>
      <c r="AB292" s="17"/>
      <c r="AC292" s="37"/>
      <c r="AD292" s="16"/>
      <c r="AE292" s="16"/>
      <c r="AF292" s="16"/>
      <c r="AG292" s="12"/>
      <c r="AH292" s="15"/>
      <c r="AI292" s="15"/>
      <c r="AJ292" s="15"/>
      <c r="AK292" s="15"/>
      <c r="AL292" s="37"/>
      <c r="AM292" s="13"/>
      <c r="AN292" s="15"/>
      <c r="AO292" s="15"/>
      <c r="AP292" s="16"/>
      <c r="AQ292" s="15"/>
      <c r="AR292" s="19"/>
      <c r="AS292" s="15"/>
      <c r="AT292" s="15"/>
      <c r="AU292" s="16"/>
      <c r="AV292" s="16"/>
      <c r="AW292" s="15"/>
      <c r="AX292" s="15"/>
      <c r="AY292" s="16"/>
      <c r="AZ292" s="16"/>
      <c r="BA292" s="15"/>
      <c r="BB292" s="15"/>
      <c r="BC292" s="16"/>
      <c r="BD292" s="16"/>
      <c r="BE292" s="16"/>
      <c r="BF292" s="16"/>
      <c r="BG292" s="16"/>
      <c r="BH292" s="15"/>
      <c r="BI292" s="15"/>
      <c r="BJ292" s="15"/>
      <c r="BK292" s="15"/>
      <c r="BL292" s="15"/>
      <c r="BM292" s="15"/>
      <c r="BN292" s="15"/>
      <c r="BO292" s="12"/>
      <c r="BP292" s="12"/>
      <c r="BQ292" s="13"/>
      <c r="BR292" s="15"/>
      <c r="BS292" s="15"/>
      <c r="BT292" s="15"/>
      <c r="BU292" s="15"/>
      <c r="BV292" s="15"/>
      <c r="BW292" s="15"/>
      <c r="BX292" s="15"/>
      <c r="BY292" s="15"/>
      <c r="BZ292" s="15"/>
      <c r="CA292" s="15"/>
      <c r="CB292" s="15"/>
      <c r="CC292" s="15"/>
      <c r="CD292" s="15"/>
      <c r="CE292" s="15"/>
    </row>
    <row r="293" spans="1:83" x14ac:dyDescent="0.25">
      <c r="A293" s="6"/>
      <c r="B293" s="5"/>
      <c r="C293" s="5"/>
      <c r="D293" s="24"/>
      <c r="E293" s="24"/>
      <c r="F293" s="8"/>
      <c r="H293" s="9"/>
      <c r="I293" s="9"/>
      <c r="J293" s="9"/>
      <c r="K293" s="9"/>
      <c r="L293" s="9"/>
      <c r="M293" s="9"/>
      <c r="O293" s="9"/>
      <c r="P293" s="9"/>
      <c r="Q293" s="9"/>
      <c r="R293" s="9"/>
      <c r="S293" s="9"/>
      <c r="T293" s="9"/>
      <c r="U293" s="19"/>
      <c r="V293" s="14"/>
      <c r="W293" s="16"/>
      <c r="X293" s="17"/>
      <c r="Y293" s="16"/>
      <c r="Z293" s="15"/>
      <c r="AA293" s="15"/>
      <c r="AB293" s="17"/>
      <c r="AC293" s="37"/>
      <c r="AD293" s="16"/>
      <c r="AE293" s="16"/>
      <c r="AF293" s="16"/>
      <c r="AG293" s="12"/>
      <c r="AH293" s="15"/>
      <c r="AI293" s="15"/>
      <c r="AJ293" s="15"/>
      <c r="AK293" s="15"/>
      <c r="AL293" s="37"/>
      <c r="AM293" s="13"/>
      <c r="AN293" s="15"/>
      <c r="AO293" s="15"/>
      <c r="AP293" s="16"/>
      <c r="AQ293" s="15"/>
      <c r="AR293" s="19"/>
      <c r="AS293" s="15"/>
      <c r="AT293" s="15"/>
      <c r="AU293" s="16"/>
      <c r="AV293" s="16"/>
      <c r="AW293" s="15"/>
      <c r="AX293" s="15"/>
      <c r="AY293" s="16"/>
      <c r="AZ293" s="16"/>
      <c r="BA293" s="15"/>
      <c r="BB293" s="15"/>
      <c r="BC293" s="16"/>
      <c r="BD293" s="16"/>
      <c r="BE293" s="16"/>
      <c r="BF293" s="16"/>
      <c r="BG293" s="16"/>
      <c r="BH293" s="15"/>
      <c r="BI293" s="15"/>
      <c r="BJ293" s="15"/>
      <c r="BK293" s="15"/>
      <c r="BL293" s="15"/>
      <c r="BM293" s="15"/>
      <c r="BN293" s="15"/>
      <c r="BO293" s="12"/>
      <c r="BP293" s="12"/>
      <c r="BQ293" s="13"/>
      <c r="BR293" s="15"/>
      <c r="BS293" s="15"/>
      <c r="BT293" s="15"/>
      <c r="BU293" s="15"/>
      <c r="BV293" s="15"/>
      <c r="BW293" s="15"/>
      <c r="BX293" s="15"/>
      <c r="BY293" s="15"/>
      <c r="BZ293" s="15"/>
      <c r="CA293" s="15"/>
      <c r="CB293" s="15"/>
      <c r="CC293" s="15"/>
      <c r="CD293" s="15"/>
      <c r="CE293" s="15"/>
    </row>
    <row r="294" spans="1:83" x14ac:dyDescent="0.25">
      <c r="A294" s="6"/>
      <c r="B294" s="5"/>
      <c r="C294" s="5"/>
      <c r="D294" s="24"/>
      <c r="E294" s="24"/>
      <c r="F294" s="8"/>
      <c r="H294" s="9"/>
      <c r="I294" s="9"/>
      <c r="J294" s="9"/>
      <c r="K294" s="9"/>
      <c r="L294" s="9"/>
      <c r="M294" s="9"/>
      <c r="O294" s="9"/>
      <c r="P294" s="9"/>
      <c r="Q294" s="9"/>
      <c r="R294" s="9"/>
      <c r="S294" s="9"/>
      <c r="T294" s="9"/>
      <c r="U294" s="19"/>
      <c r="V294" s="14"/>
      <c r="W294" s="16"/>
      <c r="X294" s="17"/>
      <c r="Y294" s="16"/>
      <c r="Z294" s="15"/>
      <c r="AA294" s="15"/>
      <c r="AB294" s="17"/>
      <c r="AC294" s="37"/>
      <c r="AD294" s="16"/>
      <c r="AE294" s="16"/>
      <c r="AF294" s="16"/>
      <c r="AG294" s="12"/>
      <c r="AH294" s="15"/>
      <c r="AI294" s="15"/>
      <c r="AJ294" s="15"/>
      <c r="AK294" s="15"/>
      <c r="AL294" s="37"/>
      <c r="AM294" s="13"/>
      <c r="AN294" s="15"/>
      <c r="AO294" s="15"/>
      <c r="AP294" s="16"/>
      <c r="AQ294" s="15"/>
      <c r="AR294" s="19"/>
      <c r="AS294" s="15"/>
      <c r="AT294" s="15"/>
      <c r="AU294" s="16"/>
      <c r="AV294" s="16"/>
      <c r="AW294" s="15"/>
      <c r="AX294" s="15"/>
      <c r="AY294" s="16"/>
      <c r="AZ294" s="16"/>
      <c r="BA294" s="15"/>
      <c r="BB294" s="15"/>
      <c r="BC294" s="16"/>
      <c r="BD294" s="16"/>
      <c r="BE294" s="16"/>
      <c r="BF294" s="16"/>
      <c r="BG294" s="16"/>
      <c r="BH294" s="15"/>
      <c r="BI294" s="15"/>
      <c r="BJ294" s="15"/>
      <c r="BK294" s="15"/>
      <c r="BL294" s="15"/>
      <c r="BM294" s="15"/>
      <c r="BN294" s="15"/>
      <c r="BO294" s="12"/>
      <c r="BP294" s="12"/>
      <c r="BQ294" s="13"/>
      <c r="BR294" s="15"/>
      <c r="BS294" s="15"/>
      <c r="BT294" s="15"/>
      <c r="BU294" s="15"/>
      <c r="BV294" s="15"/>
      <c r="BW294" s="15"/>
      <c r="BX294" s="15"/>
      <c r="BY294" s="15"/>
      <c r="BZ294" s="15"/>
      <c r="CA294" s="15"/>
      <c r="CB294" s="15"/>
      <c r="CC294" s="15"/>
      <c r="CD294" s="15"/>
      <c r="CE294" s="15"/>
    </row>
    <row r="295" spans="1:83" x14ac:dyDescent="0.25">
      <c r="A295" s="6"/>
      <c r="B295" s="5"/>
      <c r="C295" s="10"/>
      <c r="D295" s="24"/>
      <c r="E295" s="24"/>
      <c r="F295" s="8"/>
      <c r="H295" s="9"/>
      <c r="I295" s="9"/>
      <c r="J295" s="9"/>
      <c r="K295" s="9"/>
      <c r="L295" s="9"/>
      <c r="M295" s="9"/>
      <c r="O295" s="9"/>
      <c r="P295" s="9"/>
      <c r="Q295" s="9"/>
      <c r="R295" s="9"/>
      <c r="S295" s="9"/>
      <c r="T295" s="9"/>
      <c r="U295" s="19"/>
      <c r="V295" s="14"/>
      <c r="W295" s="16"/>
      <c r="X295" s="17"/>
      <c r="Y295" s="16"/>
      <c r="Z295" s="15"/>
      <c r="AA295" s="15"/>
      <c r="AB295" s="17"/>
      <c r="AC295" s="37"/>
      <c r="AD295" s="16"/>
      <c r="AE295" s="16"/>
      <c r="AF295" s="16"/>
      <c r="AG295" s="12"/>
      <c r="AH295" s="15"/>
      <c r="AI295" s="15"/>
      <c r="AJ295" s="15"/>
      <c r="AK295" s="15"/>
      <c r="AL295" s="37"/>
      <c r="AM295" s="13"/>
      <c r="AN295" s="15"/>
      <c r="AO295" s="15"/>
      <c r="AP295" s="16"/>
      <c r="AQ295" s="15"/>
      <c r="AR295" s="19"/>
      <c r="AS295" s="15"/>
      <c r="AT295" s="15"/>
      <c r="AU295" s="16"/>
      <c r="AV295" s="16"/>
      <c r="AW295" s="15"/>
      <c r="AX295" s="15"/>
      <c r="AY295" s="16"/>
      <c r="AZ295" s="16"/>
      <c r="BA295" s="15"/>
      <c r="BB295" s="15"/>
      <c r="BC295" s="16"/>
      <c r="BD295" s="16"/>
      <c r="BE295" s="16"/>
      <c r="BF295" s="16"/>
      <c r="BG295" s="16"/>
      <c r="BH295" s="15"/>
      <c r="BI295" s="15"/>
      <c r="BJ295" s="15"/>
      <c r="BK295" s="15"/>
      <c r="BL295" s="15"/>
      <c r="BM295" s="15"/>
      <c r="BN295" s="15"/>
      <c r="BO295" s="12"/>
      <c r="BP295" s="12"/>
      <c r="BQ295" s="13"/>
      <c r="BR295" s="15"/>
      <c r="BS295" s="15"/>
      <c r="BT295" s="15"/>
      <c r="BU295" s="15"/>
      <c r="BV295" s="15"/>
      <c r="BW295" s="15"/>
      <c r="BX295" s="15"/>
      <c r="BY295" s="15"/>
      <c r="BZ295" s="15"/>
      <c r="CA295" s="15"/>
      <c r="CB295" s="15"/>
      <c r="CC295" s="15"/>
      <c r="CD295" s="15"/>
      <c r="CE295" s="15"/>
    </row>
    <row r="296" spans="1:83" x14ac:dyDescent="0.25">
      <c r="A296" s="6"/>
      <c r="B296" s="5"/>
      <c r="C296" s="5"/>
      <c r="D296" s="24"/>
      <c r="E296" s="24"/>
      <c r="F296" s="8"/>
      <c r="H296" s="9"/>
      <c r="I296" s="9"/>
      <c r="J296" s="9"/>
      <c r="K296" s="9"/>
      <c r="L296" s="9"/>
      <c r="M296" s="9"/>
      <c r="O296" s="9"/>
      <c r="P296" s="9"/>
      <c r="Q296" s="9"/>
      <c r="R296" s="9"/>
      <c r="S296" s="9"/>
      <c r="T296" s="9"/>
      <c r="U296" s="19"/>
      <c r="V296" s="14"/>
      <c r="W296" s="16"/>
      <c r="X296" s="17"/>
      <c r="Y296" s="16"/>
      <c r="Z296" s="15"/>
      <c r="AA296" s="15"/>
      <c r="AB296" s="17"/>
      <c r="AC296" s="37"/>
      <c r="AD296" s="16"/>
      <c r="AE296" s="16"/>
      <c r="AF296" s="16"/>
      <c r="AG296" s="12"/>
      <c r="AH296" s="15"/>
      <c r="AI296" s="15"/>
      <c r="AJ296" s="15"/>
      <c r="AK296" s="15"/>
      <c r="AL296" s="37"/>
      <c r="AM296" s="13"/>
      <c r="AN296" s="15"/>
      <c r="AO296" s="15"/>
      <c r="AP296" s="16"/>
      <c r="AQ296" s="15"/>
      <c r="AR296" s="19"/>
      <c r="AS296" s="15"/>
      <c r="AT296" s="15"/>
      <c r="AU296" s="16"/>
      <c r="AV296" s="16"/>
      <c r="AW296" s="15"/>
      <c r="AX296" s="15"/>
      <c r="AY296" s="16"/>
      <c r="AZ296" s="16"/>
      <c r="BA296" s="15"/>
      <c r="BB296" s="15"/>
      <c r="BC296" s="16"/>
      <c r="BD296" s="16"/>
      <c r="BE296" s="16"/>
      <c r="BF296" s="16"/>
      <c r="BG296" s="16"/>
      <c r="BH296" s="15"/>
      <c r="BI296" s="15"/>
      <c r="BJ296" s="15"/>
      <c r="BK296" s="15"/>
      <c r="BL296" s="15"/>
      <c r="BM296" s="15"/>
      <c r="BN296" s="15"/>
      <c r="BO296" s="12"/>
      <c r="BP296" s="12"/>
      <c r="BQ296" s="13"/>
      <c r="BR296" s="15"/>
      <c r="BS296" s="15"/>
      <c r="BT296" s="15"/>
      <c r="BU296" s="15"/>
      <c r="BV296" s="15"/>
      <c r="BW296" s="15"/>
      <c r="BX296" s="15"/>
      <c r="BY296" s="15"/>
      <c r="BZ296" s="15"/>
      <c r="CA296" s="15"/>
      <c r="CB296" s="15"/>
      <c r="CC296" s="15"/>
      <c r="CD296" s="15"/>
      <c r="CE296" s="15"/>
    </row>
    <row r="297" spans="1:83" x14ac:dyDescent="0.25">
      <c r="A297" s="6"/>
      <c r="B297" s="5"/>
      <c r="C297" s="5"/>
      <c r="D297" s="24"/>
      <c r="E297" s="24"/>
      <c r="F297" s="8"/>
      <c r="H297" s="9"/>
      <c r="I297" s="9"/>
      <c r="J297" s="9"/>
      <c r="K297" s="9"/>
      <c r="L297" s="9"/>
      <c r="M297" s="9"/>
      <c r="O297" s="9"/>
      <c r="P297" s="9"/>
      <c r="Q297" s="9"/>
      <c r="R297" s="9"/>
      <c r="S297" s="9"/>
      <c r="T297" s="9"/>
      <c r="U297" s="19"/>
      <c r="V297" s="14"/>
      <c r="W297" s="16"/>
      <c r="X297" s="17"/>
      <c r="Y297" s="16"/>
      <c r="Z297" s="15"/>
      <c r="AA297" s="15"/>
      <c r="AB297" s="17"/>
      <c r="AC297" s="37"/>
      <c r="AD297" s="16"/>
      <c r="AE297" s="16"/>
      <c r="AF297" s="16"/>
      <c r="AG297" s="12"/>
      <c r="AH297" s="15"/>
      <c r="AI297" s="15"/>
      <c r="AJ297" s="15"/>
      <c r="AK297" s="15"/>
      <c r="AL297" s="37"/>
      <c r="AM297" s="13"/>
      <c r="AN297" s="15"/>
      <c r="AO297" s="15"/>
      <c r="AP297" s="16"/>
      <c r="AQ297" s="15"/>
      <c r="AR297" s="19"/>
      <c r="AS297" s="15"/>
      <c r="AT297" s="15"/>
      <c r="AU297" s="16"/>
      <c r="AV297" s="16"/>
      <c r="AW297" s="15"/>
      <c r="AX297" s="15"/>
      <c r="AY297" s="16"/>
      <c r="AZ297" s="16"/>
      <c r="BA297" s="15"/>
      <c r="BB297" s="15"/>
      <c r="BC297" s="16"/>
      <c r="BD297" s="16"/>
      <c r="BE297" s="16"/>
      <c r="BF297" s="16"/>
      <c r="BG297" s="16"/>
      <c r="BH297" s="15"/>
      <c r="BI297" s="15"/>
      <c r="BJ297" s="15"/>
      <c r="BK297" s="15"/>
      <c r="BL297" s="15"/>
      <c r="BM297" s="15"/>
      <c r="BN297" s="15"/>
      <c r="BO297" s="12"/>
      <c r="BP297" s="12"/>
      <c r="BQ297" s="13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</row>
    <row r="298" spans="1:83" x14ac:dyDescent="0.25">
      <c r="A298" s="6"/>
      <c r="B298" s="5"/>
      <c r="C298" s="10"/>
      <c r="D298" s="24"/>
      <c r="E298" s="24"/>
      <c r="F298" s="8"/>
      <c r="H298" s="9"/>
      <c r="I298" s="9"/>
      <c r="J298" s="9"/>
      <c r="K298" s="9"/>
      <c r="L298" s="9"/>
      <c r="M298" s="9"/>
      <c r="O298" s="9"/>
      <c r="P298" s="9"/>
      <c r="Q298" s="9"/>
      <c r="R298" s="9"/>
      <c r="S298" s="9"/>
      <c r="T298" s="9"/>
      <c r="U298" s="19"/>
      <c r="V298" s="14"/>
      <c r="W298" s="16"/>
      <c r="X298" s="17"/>
      <c r="Y298" s="16"/>
      <c r="Z298" s="15"/>
      <c r="AA298" s="15"/>
      <c r="AB298" s="17"/>
      <c r="AC298" s="37"/>
      <c r="AD298" s="16"/>
      <c r="AE298" s="16"/>
      <c r="AF298" s="16"/>
      <c r="AG298" s="12"/>
      <c r="AH298" s="15"/>
      <c r="AI298" s="15"/>
      <c r="AJ298" s="15"/>
      <c r="AK298" s="15"/>
      <c r="AL298" s="37"/>
      <c r="AM298" s="13"/>
      <c r="AN298" s="15"/>
      <c r="AO298" s="15"/>
      <c r="AP298" s="16"/>
      <c r="AQ298" s="15"/>
      <c r="AR298" s="19"/>
      <c r="AS298" s="15"/>
      <c r="AT298" s="15"/>
      <c r="AU298" s="16"/>
      <c r="AV298" s="16"/>
      <c r="AW298" s="15"/>
      <c r="AX298" s="15"/>
      <c r="AY298" s="16"/>
      <c r="AZ298" s="16"/>
      <c r="BA298" s="15"/>
      <c r="BB298" s="15"/>
      <c r="BC298" s="16"/>
      <c r="BD298" s="16"/>
      <c r="BE298" s="16"/>
      <c r="BF298" s="16"/>
      <c r="BG298" s="16"/>
      <c r="BH298" s="15"/>
      <c r="BI298" s="15"/>
      <c r="BJ298" s="15"/>
      <c r="BK298" s="15"/>
      <c r="BL298" s="15"/>
      <c r="BM298" s="15"/>
      <c r="BN298" s="15"/>
      <c r="BO298" s="12"/>
      <c r="BP298" s="12"/>
      <c r="BQ298" s="13"/>
      <c r="BR298" s="15"/>
      <c r="BS298" s="15"/>
      <c r="BT298" s="15"/>
      <c r="BU298" s="15"/>
      <c r="BV298" s="15"/>
      <c r="BW298" s="15"/>
      <c r="BX298" s="15"/>
      <c r="BY298" s="15"/>
      <c r="BZ298" s="15"/>
      <c r="CA298" s="15"/>
      <c r="CB298" s="15"/>
      <c r="CC298" s="15"/>
      <c r="CD298" s="15"/>
      <c r="CE298" s="15"/>
    </row>
    <row r="299" spans="1:83" x14ac:dyDescent="0.25">
      <c r="A299" s="6"/>
      <c r="B299" s="5"/>
      <c r="C299" s="5"/>
      <c r="D299" s="24"/>
      <c r="E299" s="24"/>
      <c r="F299" s="8"/>
      <c r="H299" s="9"/>
      <c r="I299" s="9"/>
      <c r="J299" s="9"/>
      <c r="K299" s="9"/>
      <c r="L299" s="9"/>
      <c r="M299" s="9"/>
      <c r="O299" s="9"/>
      <c r="P299" s="9"/>
      <c r="Q299" s="9"/>
      <c r="R299" s="9"/>
      <c r="S299" s="9"/>
      <c r="T299" s="9"/>
      <c r="U299" s="19"/>
      <c r="V299" s="14"/>
      <c r="W299" s="16"/>
      <c r="X299" s="17"/>
      <c r="Y299" s="16"/>
      <c r="Z299" s="15"/>
      <c r="AA299" s="15"/>
      <c r="AB299" s="17"/>
      <c r="AC299" s="37"/>
      <c r="AD299" s="16"/>
      <c r="AE299" s="16"/>
      <c r="AF299" s="16"/>
      <c r="AG299" s="12"/>
      <c r="AH299" s="15"/>
      <c r="AI299" s="15"/>
      <c r="AJ299" s="15"/>
      <c r="AK299" s="15"/>
      <c r="AL299" s="37"/>
      <c r="AM299" s="13"/>
      <c r="AN299" s="15"/>
      <c r="AO299" s="15"/>
      <c r="AP299" s="16"/>
      <c r="AQ299" s="15"/>
      <c r="AR299" s="19"/>
      <c r="AS299" s="15"/>
      <c r="AT299" s="15"/>
      <c r="AU299" s="16"/>
      <c r="AV299" s="16"/>
      <c r="AW299" s="15"/>
      <c r="AX299" s="15"/>
      <c r="AY299" s="16"/>
      <c r="AZ299" s="16"/>
      <c r="BA299" s="15"/>
      <c r="BB299" s="15"/>
      <c r="BC299" s="16"/>
      <c r="BD299" s="16"/>
      <c r="BE299" s="16"/>
      <c r="BF299" s="16"/>
      <c r="BG299" s="16"/>
      <c r="BH299" s="15"/>
      <c r="BI299" s="15"/>
      <c r="BJ299" s="15"/>
      <c r="BK299" s="15"/>
      <c r="BL299" s="15"/>
      <c r="BM299" s="15"/>
      <c r="BN299" s="15"/>
      <c r="BO299" s="12"/>
      <c r="BP299" s="12"/>
      <c r="BQ299" s="13"/>
      <c r="BR299" s="15"/>
      <c r="BS299" s="15"/>
      <c r="BT299" s="15"/>
      <c r="BU299" s="15"/>
      <c r="BV299" s="15"/>
      <c r="BW299" s="15"/>
      <c r="BX299" s="15"/>
      <c r="BY299" s="15"/>
      <c r="BZ299" s="15"/>
      <c r="CA299" s="15"/>
      <c r="CB299" s="15"/>
      <c r="CC299" s="15"/>
      <c r="CD299" s="15"/>
      <c r="CE299" s="15"/>
    </row>
    <row r="300" spans="1:83" x14ac:dyDescent="0.25">
      <c r="A300" s="6"/>
      <c r="B300" s="5"/>
      <c r="C300" s="5"/>
      <c r="D300" s="24"/>
      <c r="E300" s="24"/>
      <c r="F300" s="8"/>
      <c r="H300" s="9"/>
      <c r="I300" s="9"/>
      <c r="J300" s="9"/>
      <c r="K300" s="9"/>
      <c r="L300" s="9"/>
      <c r="M300" s="9"/>
      <c r="O300" s="9"/>
      <c r="P300" s="9"/>
      <c r="Q300" s="9"/>
      <c r="R300" s="9"/>
      <c r="S300" s="9"/>
      <c r="T300" s="9"/>
      <c r="U300" s="19"/>
      <c r="V300" s="14"/>
      <c r="W300" s="16"/>
      <c r="X300" s="17"/>
      <c r="Y300" s="16"/>
      <c r="Z300" s="15"/>
      <c r="AA300" s="15"/>
      <c r="AB300" s="17"/>
      <c r="AC300" s="37"/>
      <c r="AD300" s="16"/>
      <c r="AE300" s="16"/>
      <c r="AF300" s="16"/>
      <c r="AG300" s="12"/>
      <c r="AH300" s="15"/>
      <c r="AI300" s="15"/>
      <c r="AJ300" s="15"/>
      <c r="AK300" s="15"/>
      <c r="AL300" s="37"/>
      <c r="AM300" s="13"/>
      <c r="AN300" s="15"/>
      <c r="AO300" s="15"/>
      <c r="AP300" s="16"/>
      <c r="AQ300" s="15"/>
      <c r="AR300" s="19"/>
      <c r="AS300" s="15"/>
      <c r="AT300" s="15"/>
      <c r="AU300" s="16"/>
      <c r="AV300" s="16"/>
      <c r="AW300" s="15"/>
      <c r="AX300" s="15"/>
      <c r="AY300" s="16"/>
      <c r="AZ300" s="16"/>
      <c r="BA300" s="15"/>
      <c r="BB300" s="15"/>
      <c r="BC300" s="16"/>
      <c r="BD300" s="16"/>
      <c r="BE300" s="16"/>
      <c r="BF300" s="16"/>
      <c r="BG300" s="16"/>
      <c r="BH300" s="15"/>
      <c r="BI300" s="15"/>
      <c r="BJ300" s="15"/>
      <c r="BK300" s="15"/>
      <c r="BL300" s="15"/>
      <c r="BM300" s="15"/>
      <c r="BN300" s="15"/>
      <c r="BO300" s="12"/>
      <c r="BP300" s="12"/>
      <c r="BQ300" s="13"/>
      <c r="BR300" s="15"/>
      <c r="BS300" s="15"/>
      <c r="BT300" s="15"/>
      <c r="BU300" s="15"/>
      <c r="BV300" s="15"/>
      <c r="BW300" s="15"/>
      <c r="BX300" s="15"/>
      <c r="BY300" s="15"/>
      <c r="BZ300" s="15"/>
      <c r="CA300" s="15"/>
      <c r="CB300" s="15"/>
      <c r="CC300" s="15"/>
      <c r="CD300" s="15"/>
      <c r="CE300" s="15"/>
    </row>
    <row r="301" spans="1:83" x14ac:dyDescent="0.25">
      <c r="A301" s="6"/>
      <c r="B301" s="5"/>
      <c r="C301" s="5"/>
      <c r="D301" s="24"/>
      <c r="E301" s="24"/>
      <c r="F301" s="8"/>
      <c r="H301" s="9"/>
      <c r="I301" s="9"/>
      <c r="J301" s="9"/>
      <c r="K301" s="9"/>
      <c r="L301" s="9"/>
      <c r="M301" s="9"/>
      <c r="O301" s="9"/>
      <c r="P301" s="9"/>
      <c r="Q301" s="9"/>
      <c r="R301" s="9"/>
      <c r="S301" s="9"/>
      <c r="T301" s="9"/>
      <c r="U301" s="19"/>
      <c r="V301" s="14"/>
      <c r="W301" s="16"/>
      <c r="X301" s="17"/>
      <c r="Y301" s="16"/>
      <c r="Z301" s="15"/>
      <c r="AA301" s="15"/>
      <c r="AB301" s="17"/>
      <c r="AC301" s="37"/>
      <c r="AD301" s="16"/>
      <c r="AE301" s="16"/>
      <c r="AF301" s="16"/>
      <c r="AG301" s="12"/>
      <c r="AH301" s="15"/>
      <c r="AI301" s="15"/>
      <c r="AJ301" s="15"/>
      <c r="AK301" s="15"/>
      <c r="AL301" s="37"/>
      <c r="AM301" s="13"/>
      <c r="AN301" s="15"/>
      <c r="AO301" s="15"/>
      <c r="AP301" s="16"/>
      <c r="AQ301" s="15"/>
      <c r="AR301" s="19"/>
      <c r="AS301" s="15"/>
      <c r="AT301" s="15"/>
      <c r="AU301" s="16"/>
      <c r="AV301" s="16"/>
      <c r="AW301" s="15"/>
      <c r="AX301" s="15"/>
      <c r="AY301" s="16"/>
      <c r="AZ301" s="16"/>
      <c r="BA301" s="15"/>
      <c r="BB301" s="15"/>
      <c r="BC301" s="16"/>
      <c r="BD301" s="16"/>
      <c r="BE301" s="16"/>
      <c r="BF301" s="16"/>
      <c r="BG301" s="16"/>
      <c r="BH301" s="15"/>
      <c r="BI301" s="15"/>
      <c r="BJ301" s="15"/>
      <c r="BK301" s="15"/>
      <c r="BL301" s="15"/>
      <c r="BM301" s="15"/>
      <c r="BN301" s="15"/>
      <c r="BO301" s="12"/>
      <c r="BP301" s="12"/>
      <c r="BQ301" s="13"/>
      <c r="BR301" s="15"/>
      <c r="BS301" s="15"/>
      <c r="BT301" s="15"/>
      <c r="BU301" s="15"/>
      <c r="BV301" s="15"/>
      <c r="BW301" s="15"/>
      <c r="BX301" s="15"/>
      <c r="BY301" s="15"/>
      <c r="BZ301" s="15"/>
      <c r="CA301" s="15"/>
      <c r="CB301" s="15"/>
      <c r="CC301" s="15"/>
      <c r="CD301" s="15"/>
      <c r="CE301" s="15"/>
    </row>
    <row r="302" spans="1:83" x14ac:dyDescent="0.25">
      <c r="A302" s="6"/>
      <c r="B302" s="5"/>
      <c r="C302" s="5"/>
      <c r="D302" s="24"/>
      <c r="E302" s="24"/>
      <c r="F302" s="8"/>
      <c r="H302" s="9"/>
      <c r="I302" s="9"/>
      <c r="J302" s="9"/>
      <c r="K302" s="9"/>
      <c r="L302" s="9"/>
      <c r="M302" s="9"/>
      <c r="O302" s="9"/>
      <c r="P302" s="9"/>
      <c r="Q302" s="9"/>
      <c r="R302" s="9"/>
      <c r="S302" s="9"/>
      <c r="T302" s="9"/>
      <c r="U302" s="19"/>
      <c r="V302" s="14"/>
      <c r="W302" s="16"/>
      <c r="X302" s="17"/>
      <c r="Y302" s="16"/>
      <c r="Z302" s="15"/>
      <c r="AA302" s="15"/>
      <c r="AB302" s="17"/>
      <c r="AC302" s="37"/>
      <c r="AD302" s="16"/>
      <c r="AE302" s="16"/>
      <c r="AF302" s="16"/>
      <c r="AG302" s="12"/>
      <c r="AH302" s="15"/>
      <c r="AI302" s="15"/>
      <c r="AJ302" s="15"/>
      <c r="AK302" s="15"/>
      <c r="AL302" s="37"/>
      <c r="AM302" s="13"/>
      <c r="AN302" s="15"/>
      <c r="AO302" s="15"/>
      <c r="AP302" s="16"/>
      <c r="AQ302" s="15"/>
      <c r="AR302" s="19"/>
      <c r="AS302" s="15"/>
      <c r="AT302" s="15"/>
      <c r="AU302" s="16"/>
      <c r="AV302" s="16"/>
      <c r="AW302" s="15"/>
      <c r="AX302" s="15"/>
      <c r="AY302" s="16"/>
      <c r="AZ302" s="16"/>
      <c r="BA302" s="15"/>
      <c r="BB302" s="15"/>
      <c r="BC302" s="16"/>
      <c r="BD302" s="16"/>
      <c r="BE302" s="16"/>
      <c r="BF302" s="16"/>
      <c r="BG302" s="16"/>
      <c r="BH302" s="15"/>
      <c r="BI302" s="15"/>
      <c r="BJ302" s="15"/>
      <c r="BK302" s="15"/>
      <c r="BL302" s="15"/>
      <c r="BM302" s="15"/>
      <c r="BN302" s="15"/>
      <c r="BO302" s="12"/>
      <c r="BP302" s="12"/>
      <c r="BQ302" s="13"/>
      <c r="BR302" s="15"/>
      <c r="BS302" s="15"/>
      <c r="BT302" s="15"/>
      <c r="BU302" s="15"/>
      <c r="BV302" s="15"/>
      <c r="BW302" s="15"/>
      <c r="BX302" s="15"/>
      <c r="BY302" s="15"/>
      <c r="BZ302" s="15"/>
      <c r="CA302" s="15"/>
      <c r="CB302" s="15"/>
      <c r="CC302" s="15"/>
      <c r="CD302" s="15"/>
      <c r="CE302" s="15"/>
    </row>
    <row r="303" spans="1:83" x14ac:dyDescent="0.25">
      <c r="A303" s="6"/>
      <c r="B303" s="5"/>
      <c r="C303" s="5"/>
      <c r="D303" s="24"/>
      <c r="E303" s="24"/>
      <c r="F303" s="8"/>
      <c r="H303" s="9"/>
      <c r="I303" s="9"/>
      <c r="J303" s="9"/>
      <c r="K303" s="9"/>
      <c r="L303" s="9"/>
      <c r="M303" s="9"/>
      <c r="O303" s="9"/>
      <c r="P303" s="9"/>
      <c r="Q303" s="9"/>
      <c r="R303" s="9"/>
      <c r="S303" s="9"/>
      <c r="T303" s="9"/>
      <c r="U303" s="19"/>
      <c r="V303" s="14"/>
      <c r="W303" s="16"/>
      <c r="X303" s="17"/>
      <c r="Y303" s="16"/>
      <c r="Z303" s="15"/>
      <c r="AA303" s="15"/>
      <c r="AB303" s="17"/>
      <c r="AC303" s="37"/>
      <c r="AD303" s="16"/>
      <c r="AE303" s="16"/>
      <c r="AF303" s="16"/>
      <c r="AG303" s="12"/>
      <c r="AH303" s="15"/>
      <c r="AI303" s="15"/>
      <c r="AJ303" s="15"/>
      <c r="AK303" s="15"/>
      <c r="AL303" s="37"/>
      <c r="AM303" s="13"/>
      <c r="AN303" s="15"/>
      <c r="AO303" s="15"/>
      <c r="AP303" s="16"/>
      <c r="AQ303" s="15"/>
      <c r="AR303" s="19"/>
      <c r="AS303" s="15"/>
      <c r="AT303" s="15"/>
      <c r="AU303" s="16"/>
      <c r="AV303" s="16"/>
      <c r="AW303" s="15"/>
      <c r="AX303" s="15"/>
      <c r="AY303" s="16"/>
      <c r="AZ303" s="16"/>
      <c r="BA303" s="15"/>
      <c r="BB303" s="15"/>
      <c r="BC303" s="16"/>
      <c r="BD303" s="16"/>
      <c r="BE303" s="16"/>
      <c r="BF303" s="16"/>
      <c r="BG303" s="16"/>
      <c r="BH303" s="15"/>
      <c r="BI303" s="15"/>
      <c r="BJ303" s="15"/>
      <c r="BK303" s="15"/>
      <c r="BL303" s="15"/>
      <c r="BM303" s="15"/>
      <c r="BN303" s="15"/>
      <c r="BO303" s="12"/>
      <c r="BP303" s="12"/>
      <c r="BQ303" s="13"/>
      <c r="BR303" s="15"/>
      <c r="BS303" s="15"/>
      <c r="BT303" s="15"/>
      <c r="BU303" s="15"/>
      <c r="BV303" s="15"/>
      <c r="BW303" s="15"/>
      <c r="BX303" s="15"/>
      <c r="BY303" s="15"/>
      <c r="BZ303" s="15"/>
      <c r="CA303" s="15"/>
      <c r="CB303" s="15"/>
      <c r="CC303" s="15"/>
      <c r="CD303" s="15"/>
      <c r="CE303" s="15"/>
    </row>
    <row r="304" spans="1:83" x14ac:dyDescent="0.25">
      <c r="A304" s="6"/>
      <c r="B304" s="5"/>
      <c r="C304" s="5"/>
      <c r="D304" s="24"/>
      <c r="E304" s="24"/>
      <c r="F304" s="8"/>
      <c r="H304" s="9"/>
      <c r="I304" s="9"/>
      <c r="J304" s="9"/>
      <c r="K304" s="9"/>
      <c r="L304" s="9"/>
      <c r="M304" s="9"/>
      <c r="O304" s="9"/>
      <c r="P304" s="9"/>
      <c r="Q304" s="9"/>
      <c r="R304" s="9"/>
      <c r="S304" s="9"/>
      <c r="T304" s="9"/>
      <c r="U304" s="19"/>
      <c r="V304" s="14"/>
      <c r="W304" s="16"/>
      <c r="X304" s="17"/>
      <c r="Y304" s="16"/>
      <c r="Z304" s="15"/>
      <c r="AA304" s="15"/>
      <c r="AB304" s="17"/>
      <c r="AC304" s="37"/>
      <c r="AD304" s="16"/>
      <c r="AE304" s="16"/>
      <c r="AF304" s="16"/>
      <c r="AG304" s="12"/>
      <c r="AH304" s="15"/>
      <c r="AI304" s="15"/>
      <c r="AJ304" s="15"/>
      <c r="AK304" s="15"/>
      <c r="AL304" s="37"/>
      <c r="AM304" s="13"/>
      <c r="AN304" s="15"/>
      <c r="AO304" s="15"/>
      <c r="AP304" s="16"/>
      <c r="AQ304" s="15"/>
      <c r="AR304" s="19"/>
      <c r="AS304" s="15"/>
      <c r="AT304" s="15"/>
      <c r="AU304" s="16"/>
      <c r="AV304" s="16"/>
      <c r="AW304" s="15"/>
      <c r="AX304" s="15"/>
      <c r="AY304" s="16"/>
      <c r="AZ304" s="16"/>
      <c r="BA304" s="15"/>
      <c r="BB304" s="15"/>
      <c r="BC304" s="16"/>
      <c r="BD304" s="16"/>
      <c r="BE304" s="16"/>
      <c r="BF304" s="16"/>
      <c r="BG304" s="16"/>
      <c r="BH304" s="15"/>
      <c r="BI304" s="15"/>
      <c r="BJ304" s="15"/>
      <c r="BK304" s="15"/>
      <c r="BL304" s="15"/>
      <c r="BM304" s="15"/>
      <c r="BN304" s="15"/>
      <c r="BO304" s="12"/>
      <c r="BP304" s="12"/>
      <c r="BQ304" s="13"/>
      <c r="BR304" s="15"/>
      <c r="BS304" s="15"/>
      <c r="BT304" s="15"/>
      <c r="BU304" s="15"/>
      <c r="BV304" s="15"/>
      <c r="BW304" s="15"/>
      <c r="BX304" s="15"/>
      <c r="BY304" s="15"/>
      <c r="BZ304" s="15"/>
      <c r="CA304" s="15"/>
      <c r="CB304" s="15"/>
      <c r="CC304" s="15"/>
      <c r="CD304" s="15"/>
      <c r="CE304" s="15"/>
    </row>
    <row r="305" spans="1:83" x14ac:dyDescent="0.25">
      <c r="A305" s="6"/>
      <c r="B305" s="5"/>
      <c r="C305" s="5"/>
      <c r="D305" s="24"/>
      <c r="E305" s="24"/>
      <c r="F305" s="8"/>
      <c r="H305" s="9"/>
      <c r="I305" s="9"/>
      <c r="J305" s="9"/>
      <c r="K305" s="9"/>
      <c r="L305" s="9"/>
      <c r="M305" s="9"/>
      <c r="O305" s="9"/>
      <c r="P305" s="9"/>
      <c r="Q305" s="9"/>
      <c r="R305" s="9"/>
      <c r="S305" s="9"/>
      <c r="T305" s="9"/>
      <c r="U305" s="19"/>
      <c r="V305" s="14"/>
      <c r="W305" s="16"/>
      <c r="X305" s="17"/>
      <c r="Y305" s="16"/>
      <c r="Z305" s="15"/>
      <c r="AA305" s="15"/>
      <c r="AB305" s="17"/>
      <c r="AC305" s="37"/>
      <c r="AD305" s="16"/>
      <c r="AE305" s="16"/>
      <c r="AF305" s="16"/>
      <c r="AG305" s="12"/>
      <c r="AH305" s="15"/>
      <c r="AI305" s="15"/>
      <c r="AJ305" s="15"/>
      <c r="AK305" s="15"/>
      <c r="AL305" s="37"/>
      <c r="AM305" s="13"/>
      <c r="AN305" s="15"/>
      <c r="AO305" s="15"/>
      <c r="AP305" s="16"/>
      <c r="AQ305" s="15"/>
      <c r="AR305" s="19"/>
      <c r="AS305" s="15"/>
      <c r="AT305" s="15"/>
      <c r="AU305" s="16"/>
      <c r="AV305" s="16"/>
      <c r="AW305" s="15"/>
      <c r="AX305" s="15"/>
      <c r="AY305" s="16"/>
      <c r="AZ305" s="16"/>
      <c r="BA305" s="15"/>
      <c r="BB305" s="15"/>
      <c r="BC305" s="16"/>
      <c r="BD305" s="16"/>
      <c r="BE305" s="16"/>
      <c r="BF305" s="16"/>
      <c r="BG305" s="16"/>
      <c r="BH305" s="15"/>
      <c r="BI305" s="15"/>
      <c r="BJ305" s="15"/>
      <c r="BK305" s="15"/>
      <c r="BL305" s="15"/>
      <c r="BM305" s="15"/>
      <c r="BN305" s="15"/>
      <c r="BO305" s="12"/>
      <c r="BP305" s="12"/>
      <c r="BQ305" s="13"/>
      <c r="BR305" s="15"/>
      <c r="BS305" s="15"/>
      <c r="BT305" s="15"/>
      <c r="BU305" s="15"/>
      <c r="BV305" s="15"/>
      <c r="BW305" s="15"/>
      <c r="BX305" s="15"/>
      <c r="BY305" s="15"/>
      <c r="BZ305" s="15"/>
      <c r="CA305" s="15"/>
      <c r="CB305" s="15"/>
      <c r="CC305" s="15"/>
      <c r="CD305" s="15"/>
      <c r="CE305" s="15"/>
    </row>
    <row r="306" spans="1:83" x14ac:dyDescent="0.25">
      <c r="A306" s="6"/>
      <c r="B306" s="5"/>
      <c r="C306" s="10"/>
      <c r="D306" s="24"/>
      <c r="E306" s="24"/>
      <c r="F306" s="8"/>
      <c r="H306" s="9"/>
      <c r="I306" s="9"/>
      <c r="J306" s="9"/>
      <c r="K306" s="9"/>
      <c r="L306" s="9"/>
      <c r="M306" s="9"/>
      <c r="O306" s="9"/>
      <c r="P306" s="9"/>
      <c r="Q306" s="9"/>
      <c r="R306" s="9"/>
      <c r="S306" s="9"/>
      <c r="T306" s="9"/>
      <c r="U306" s="19"/>
      <c r="V306" s="14"/>
      <c r="W306" s="16"/>
      <c r="X306" s="17"/>
      <c r="Y306" s="16"/>
      <c r="Z306" s="15"/>
      <c r="AA306" s="15"/>
      <c r="AB306" s="17"/>
      <c r="AC306" s="37"/>
      <c r="AD306" s="16"/>
      <c r="AE306" s="16"/>
      <c r="AF306" s="16"/>
      <c r="AG306" s="12"/>
      <c r="AH306" s="15"/>
      <c r="AI306" s="15"/>
      <c r="AJ306" s="15"/>
      <c r="AK306" s="15"/>
      <c r="AL306" s="37"/>
      <c r="AM306" s="13"/>
      <c r="AN306" s="15"/>
      <c r="AO306" s="15"/>
      <c r="AP306" s="16"/>
      <c r="AQ306" s="15"/>
      <c r="AR306" s="19"/>
      <c r="AS306" s="15"/>
      <c r="AT306" s="15"/>
      <c r="AU306" s="16"/>
      <c r="AV306" s="16"/>
      <c r="AW306" s="15"/>
      <c r="AX306" s="15"/>
      <c r="AY306" s="16"/>
      <c r="AZ306" s="16"/>
      <c r="BA306" s="15"/>
      <c r="BB306" s="15"/>
      <c r="BC306" s="16"/>
      <c r="BD306" s="16"/>
      <c r="BE306" s="16"/>
      <c r="BF306" s="16"/>
      <c r="BG306" s="16"/>
      <c r="BH306" s="15"/>
      <c r="BI306" s="15"/>
      <c r="BJ306" s="15"/>
      <c r="BK306" s="15"/>
      <c r="BL306" s="15"/>
      <c r="BM306" s="15"/>
      <c r="BN306" s="15"/>
      <c r="BO306" s="12"/>
      <c r="BP306" s="12"/>
      <c r="BQ306" s="13"/>
      <c r="BR306" s="15"/>
      <c r="BS306" s="15"/>
      <c r="BT306" s="15"/>
      <c r="BU306" s="15"/>
      <c r="BV306" s="15"/>
      <c r="BW306" s="15"/>
      <c r="BX306" s="15"/>
      <c r="BY306" s="15"/>
      <c r="BZ306" s="15"/>
      <c r="CA306" s="15"/>
      <c r="CB306" s="15"/>
      <c r="CC306" s="15"/>
      <c r="CD306" s="15"/>
      <c r="CE306" s="15"/>
    </row>
    <row r="307" spans="1:83" x14ac:dyDescent="0.25">
      <c r="A307" s="6"/>
      <c r="B307" s="5"/>
      <c r="C307" s="5"/>
      <c r="D307" s="24"/>
      <c r="E307" s="24"/>
      <c r="F307" s="8"/>
      <c r="H307" s="9"/>
      <c r="I307" s="9"/>
      <c r="J307" s="9"/>
      <c r="K307" s="9"/>
      <c r="L307" s="9"/>
      <c r="M307" s="9"/>
      <c r="O307" s="9"/>
      <c r="P307" s="9"/>
      <c r="Q307" s="9"/>
      <c r="R307" s="9"/>
      <c r="S307" s="9"/>
      <c r="T307" s="9"/>
      <c r="U307" s="19"/>
      <c r="V307" s="14"/>
      <c r="W307" s="16"/>
      <c r="X307" s="17"/>
      <c r="Y307" s="16"/>
      <c r="Z307" s="15"/>
      <c r="AA307" s="15"/>
      <c r="AB307" s="17"/>
      <c r="AC307" s="37"/>
      <c r="AD307" s="16"/>
      <c r="AE307" s="16"/>
      <c r="AF307" s="16"/>
      <c r="AG307" s="12"/>
      <c r="AH307" s="15"/>
      <c r="AI307" s="15"/>
      <c r="AJ307" s="15"/>
      <c r="AK307" s="15"/>
      <c r="AL307" s="37"/>
      <c r="AM307" s="13"/>
      <c r="AN307" s="15"/>
      <c r="AO307" s="15"/>
      <c r="AP307" s="16"/>
      <c r="AQ307" s="15"/>
      <c r="AR307" s="19"/>
      <c r="AS307" s="15"/>
      <c r="AT307" s="15"/>
      <c r="AU307" s="16"/>
      <c r="AV307" s="16"/>
      <c r="AW307" s="15"/>
      <c r="AX307" s="15"/>
      <c r="AY307" s="16"/>
      <c r="AZ307" s="16"/>
      <c r="BA307" s="15"/>
      <c r="BB307" s="15"/>
      <c r="BC307" s="16"/>
      <c r="BD307" s="16"/>
      <c r="BE307" s="16"/>
      <c r="BF307" s="16"/>
      <c r="BG307" s="16"/>
      <c r="BH307" s="15"/>
      <c r="BI307" s="15"/>
      <c r="BJ307" s="15"/>
      <c r="BK307" s="15"/>
      <c r="BL307" s="15"/>
      <c r="BM307" s="15"/>
      <c r="BN307" s="15"/>
      <c r="BO307" s="12"/>
      <c r="BP307" s="12"/>
      <c r="BQ307" s="13"/>
      <c r="BR307" s="15"/>
      <c r="BS307" s="15"/>
      <c r="BT307" s="15"/>
      <c r="BU307" s="15"/>
      <c r="BV307" s="15"/>
      <c r="BW307" s="15"/>
      <c r="BX307" s="15"/>
      <c r="BY307" s="15"/>
      <c r="BZ307" s="15"/>
      <c r="CA307" s="15"/>
      <c r="CB307" s="15"/>
      <c r="CC307" s="15"/>
      <c r="CD307" s="15"/>
      <c r="CE307" s="15"/>
    </row>
    <row r="308" spans="1:83" x14ac:dyDescent="0.25">
      <c r="A308" s="6"/>
      <c r="B308" s="5"/>
      <c r="C308" s="5"/>
      <c r="D308" s="24"/>
      <c r="E308" s="24"/>
      <c r="F308" s="8"/>
      <c r="H308" s="9"/>
      <c r="I308" s="9"/>
      <c r="J308" s="9"/>
      <c r="K308" s="9"/>
      <c r="L308" s="9"/>
      <c r="M308" s="9"/>
      <c r="O308" s="9"/>
      <c r="P308" s="9"/>
      <c r="Q308" s="9"/>
      <c r="R308" s="9"/>
      <c r="S308" s="9"/>
      <c r="T308" s="9"/>
      <c r="U308" s="19"/>
      <c r="V308" s="14"/>
      <c r="W308" s="16"/>
      <c r="X308" s="17"/>
      <c r="Y308" s="16"/>
      <c r="Z308" s="15"/>
      <c r="AA308" s="15"/>
      <c r="AB308" s="17"/>
      <c r="AC308" s="37"/>
      <c r="AD308" s="16"/>
      <c r="AE308" s="16"/>
      <c r="AF308" s="16"/>
      <c r="AG308" s="12"/>
      <c r="AH308" s="15"/>
      <c r="AI308" s="15"/>
      <c r="AJ308" s="15"/>
      <c r="AK308" s="15"/>
      <c r="AL308" s="37"/>
      <c r="AM308" s="13"/>
      <c r="AN308" s="15"/>
      <c r="AO308" s="15"/>
      <c r="AP308" s="16"/>
      <c r="AQ308" s="15"/>
      <c r="AR308" s="19"/>
      <c r="AS308" s="15"/>
      <c r="AT308" s="15"/>
      <c r="AU308" s="16"/>
      <c r="AV308" s="16"/>
      <c r="AW308" s="15"/>
      <c r="AX308" s="15"/>
      <c r="AY308" s="16"/>
      <c r="AZ308" s="16"/>
      <c r="BA308" s="15"/>
      <c r="BB308" s="15"/>
      <c r="BC308" s="16"/>
      <c r="BD308" s="16"/>
      <c r="BE308" s="16"/>
      <c r="BF308" s="16"/>
      <c r="BG308" s="16"/>
      <c r="BH308" s="15"/>
      <c r="BI308" s="15"/>
      <c r="BJ308" s="15"/>
      <c r="BK308" s="15"/>
      <c r="BL308" s="15"/>
      <c r="BM308" s="15"/>
      <c r="BN308" s="15"/>
      <c r="BO308" s="12"/>
      <c r="BP308" s="12"/>
      <c r="BQ308" s="13"/>
      <c r="BR308" s="15"/>
      <c r="BS308" s="15"/>
      <c r="BT308" s="15"/>
      <c r="BU308" s="15"/>
      <c r="BV308" s="15"/>
      <c r="BW308" s="15"/>
      <c r="BX308" s="15"/>
      <c r="BY308" s="15"/>
      <c r="BZ308" s="15"/>
      <c r="CA308" s="15"/>
      <c r="CB308" s="15"/>
      <c r="CC308" s="15"/>
      <c r="CD308" s="15"/>
      <c r="CE308" s="15"/>
    </row>
    <row r="309" spans="1:83" x14ac:dyDescent="0.25">
      <c r="A309" s="6"/>
      <c r="B309" s="5"/>
      <c r="C309" s="5"/>
      <c r="D309" s="24"/>
      <c r="E309" s="24"/>
      <c r="F309" s="8"/>
      <c r="H309" s="9"/>
      <c r="I309" s="9"/>
      <c r="J309" s="9"/>
      <c r="K309" s="9"/>
      <c r="L309" s="9"/>
      <c r="M309" s="9"/>
      <c r="O309" s="9"/>
      <c r="P309" s="9"/>
      <c r="Q309" s="9"/>
      <c r="R309" s="9"/>
      <c r="S309" s="9"/>
      <c r="T309" s="9"/>
      <c r="U309" s="19"/>
      <c r="V309" s="14"/>
      <c r="W309" s="16"/>
      <c r="X309" s="17"/>
      <c r="Y309" s="16"/>
      <c r="Z309" s="15"/>
      <c r="AA309" s="15"/>
      <c r="AB309" s="17"/>
      <c r="AC309" s="37"/>
      <c r="AD309" s="16"/>
      <c r="AE309" s="16"/>
      <c r="AF309" s="16"/>
      <c r="AG309" s="12"/>
      <c r="AH309" s="15"/>
      <c r="AI309" s="15"/>
      <c r="AJ309" s="15"/>
      <c r="AK309" s="15"/>
      <c r="AL309" s="37"/>
      <c r="AM309" s="13"/>
      <c r="AN309" s="15"/>
      <c r="AO309" s="15"/>
      <c r="AP309" s="16"/>
      <c r="AQ309" s="15"/>
      <c r="AR309" s="19"/>
      <c r="AS309" s="15"/>
      <c r="AT309" s="15"/>
      <c r="AU309" s="16"/>
      <c r="AV309" s="16"/>
      <c r="AW309" s="15"/>
      <c r="AX309" s="15"/>
      <c r="AY309" s="16"/>
      <c r="AZ309" s="16"/>
      <c r="BA309" s="15"/>
      <c r="BB309" s="15"/>
      <c r="BC309" s="16"/>
      <c r="BD309" s="16"/>
      <c r="BE309" s="16"/>
      <c r="BF309" s="16"/>
      <c r="BG309" s="16"/>
      <c r="BH309" s="15"/>
      <c r="BI309" s="15"/>
      <c r="BJ309" s="15"/>
      <c r="BK309" s="15"/>
      <c r="BL309" s="15"/>
      <c r="BM309" s="15"/>
      <c r="BN309" s="15"/>
      <c r="BO309" s="12"/>
      <c r="BP309" s="12"/>
      <c r="BQ309" s="13"/>
      <c r="BR309" s="15"/>
      <c r="BS309" s="15"/>
      <c r="BT309" s="15"/>
      <c r="BU309" s="15"/>
      <c r="BV309" s="15"/>
      <c r="BW309" s="15"/>
      <c r="BX309" s="15"/>
      <c r="BY309" s="15"/>
      <c r="BZ309" s="15"/>
      <c r="CA309" s="15"/>
      <c r="CB309" s="15"/>
      <c r="CC309" s="15"/>
      <c r="CD309" s="15"/>
      <c r="CE309" s="15"/>
    </row>
    <row r="310" spans="1:83" x14ac:dyDescent="0.25">
      <c r="A310" s="6"/>
      <c r="B310" s="5"/>
      <c r="C310" s="5"/>
      <c r="D310" s="24"/>
      <c r="E310" s="24"/>
      <c r="F310" s="8"/>
      <c r="H310" s="9"/>
      <c r="I310" s="9"/>
      <c r="J310" s="9"/>
      <c r="K310" s="9"/>
      <c r="L310" s="9"/>
      <c r="M310" s="9"/>
      <c r="O310" s="9"/>
      <c r="P310" s="9"/>
      <c r="Q310" s="9"/>
      <c r="R310" s="9"/>
      <c r="S310" s="9"/>
      <c r="T310" s="9"/>
      <c r="U310" s="19"/>
      <c r="V310" s="14"/>
      <c r="W310" s="16"/>
      <c r="X310" s="17"/>
      <c r="Y310" s="16"/>
      <c r="Z310" s="15"/>
      <c r="AA310" s="15"/>
      <c r="AB310" s="17"/>
      <c r="AC310" s="37"/>
      <c r="AD310" s="16"/>
      <c r="AE310" s="16"/>
      <c r="AF310" s="16"/>
      <c r="AG310" s="12"/>
      <c r="AH310" s="15"/>
      <c r="AI310" s="15"/>
      <c r="AJ310" s="15"/>
      <c r="AK310" s="15"/>
      <c r="AL310" s="37"/>
      <c r="AM310" s="13"/>
      <c r="AN310" s="15"/>
      <c r="AO310" s="15"/>
      <c r="AP310" s="16"/>
      <c r="AQ310" s="15"/>
      <c r="AR310" s="19"/>
      <c r="AS310" s="15"/>
      <c r="AT310" s="15"/>
      <c r="AU310" s="16"/>
      <c r="AV310" s="16"/>
      <c r="AW310" s="15"/>
      <c r="AX310" s="15"/>
      <c r="AY310" s="16"/>
      <c r="AZ310" s="16"/>
      <c r="BA310" s="15"/>
      <c r="BB310" s="15"/>
      <c r="BC310" s="16"/>
      <c r="BD310" s="16"/>
      <c r="BE310" s="16"/>
      <c r="BF310" s="16"/>
      <c r="BG310" s="16"/>
      <c r="BH310" s="15"/>
      <c r="BI310" s="15"/>
      <c r="BJ310" s="15"/>
      <c r="BK310" s="15"/>
      <c r="BL310" s="15"/>
      <c r="BM310" s="15"/>
      <c r="BN310" s="15"/>
      <c r="BO310" s="12"/>
      <c r="BP310" s="12"/>
      <c r="BQ310" s="13"/>
      <c r="BR310" s="15"/>
      <c r="BS310" s="15"/>
      <c r="BT310" s="15"/>
      <c r="BU310" s="15"/>
      <c r="BV310" s="15"/>
      <c r="BW310" s="15"/>
      <c r="BX310" s="15"/>
      <c r="BY310" s="15"/>
      <c r="BZ310" s="15"/>
      <c r="CA310" s="15"/>
      <c r="CB310" s="15"/>
      <c r="CC310" s="15"/>
      <c r="CD310" s="15"/>
      <c r="CE310" s="15"/>
    </row>
    <row r="311" spans="1:83" x14ac:dyDescent="0.25">
      <c r="A311" s="6"/>
      <c r="B311" s="5"/>
      <c r="C311" s="5"/>
      <c r="D311" s="24"/>
      <c r="E311" s="24"/>
      <c r="F311" s="8"/>
      <c r="H311" s="9"/>
      <c r="I311" s="9"/>
      <c r="J311" s="9"/>
      <c r="K311" s="9"/>
      <c r="L311" s="9"/>
      <c r="M311" s="9"/>
      <c r="O311" s="9"/>
      <c r="P311" s="9"/>
      <c r="Q311" s="9"/>
      <c r="R311" s="9"/>
      <c r="S311" s="9"/>
      <c r="T311" s="9"/>
      <c r="U311" s="19"/>
      <c r="V311" s="14"/>
      <c r="W311" s="16"/>
      <c r="X311" s="17"/>
      <c r="Y311" s="16"/>
      <c r="Z311" s="15"/>
      <c r="AA311" s="15"/>
      <c r="AB311" s="17"/>
      <c r="AC311" s="37"/>
      <c r="AD311" s="16"/>
      <c r="AE311" s="16"/>
      <c r="AF311" s="16"/>
      <c r="AG311" s="12"/>
      <c r="AH311" s="15"/>
      <c r="AI311" s="15"/>
      <c r="AJ311" s="15"/>
      <c r="AK311" s="15"/>
      <c r="AL311" s="37"/>
      <c r="AM311" s="13"/>
      <c r="AN311" s="15"/>
      <c r="AO311" s="15"/>
      <c r="AP311" s="16"/>
      <c r="AQ311" s="15"/>
      <c r="AR311" s="19"/>
      <c r="AS311" s="15"/>
      <c r="AT311" s="15"/>
      <c r="AU311" s="16"/>
      <c r="AV311" s="16"/>
      <c r="AW311" s="15"/>
      <c r="AX311" s="15"/>
      <c r="AY311" s="16"/>
      <c r="AZ311" s="16"/>
      <c r="BA311" s="15"/>
      <c r="BB311" s="15"/>
      <c r="BC311" s="16"/>
      <c r="BD311" s="16"/>
      <c r="BE311" s="16"/>
      <c r="BF311" s="16"/>
      <c r="BG311" s="16"/>
      <c r="BH311" s="15"/>
      <c r="BI311" s="15"/>
      <c r="BJ311" s="15"/>
      <c r="BK311" s="15"/>
      <c r="BL311" s="15"/>
      <c r="BM311" s="15"/>
      <c r="BN311" s="15"/>
      <c r="BO311" s="12"/>
      <c r="BP311" s="12"/>
      <c r="BQ311" s="13"/>
      <c r="BR311" s="15"/>
      <c r="BS311" s="15"/>
      <c r="BT311" s="15"/>
      <c r="BU311" s="15"/>
      <c r="BV311" s="15"/>
      <c r="BW311" s="15"/>
      <c r="BX311" s="15"/>
      <c r="BY311" s="15"/>
      <c r="BZ311" s="15"/>
      <c r="CA311" s="15"/>
      <c r="CB311" s="15"/>
      <c r="CC311" s="15"/>
      <c r="CD311" s="15"/>
      <c r="CE311" s="15"/>
    </row>
    <row r="312" spans="1:83" x14ac:dyDescent="0.25">
      <c r="A312" s="6"/>
      <c r="B312" s="5"/>
      <c r="C312" s="5"/>
      <c r="D312" s="24"/>
      <c r="E312" s="24"/>
      <c r="F312" s="8"/>
      <c r="H312" s="9"/>
      <c r="I312" s="9"/>
      <c r="J312" s="9"/>
      <c r="K312" s="9"/>
      <c r="L312" s="9"/>
      <c r="M312" s="9"/>
      <c r="O312" s="9"/>
      <c r="P312" s="9"/>
      <c r="Q312" s="9"/>
      <c r="R312" s="9"/>
      <c r="S312" s="9"/>
      <c r="T312" s="9"/>
      <c r="U312" s="19"/>
      <c r="V312" s="14"/>
      <c r="W312" s="16"/>
      <c r="X312" s="17"/>
      <c r="Y312" s="16"/>
      <c r="Z312" s="15"/>
      <c r="AA312" s="15"/>
      <c r="AB312" s="17"/>
      <c r="AC312" s="37"/>
      <c r="AD312" s="16"/>
      <c r="AE312" s="16"/>
      <c r="AF312" s="16"/>
      <c r="AG312" s="12"/>
      <c r="AH312" s="15"/>
      <c r="AI312" s="15"/>
      <c r="AJ312" s="15"/>
      <c r="AK312" s="15"/>
      <c r="AL312" s="37"/>
      <c r="AM312" s="13"/>
      <c r="AN312" s="15"/>
      <c r="AO312" s="15"/>
      <c r="AP312" s="16"/>
      <c r="AQ312" s="15"/>
      <c r="AR312" s="19"/>
      <c r="AS312" s="15"/>
      <c r="AT312" s="15"/>
      <c r="AU312" s="16"/>
      <c r="AV312" s="16"/>
      <c r="AW312" s="15"/>
      <c r="AX312" s="15"/>
      <c r="AY312" s="16"/>
      <c r="AZ312" s="16"/>
      <c r="BA312" s="15"/>
      <c r="BB312" s="15"/>
      <c r="BC312" s="16"/>
      <c r="BD312" s="16"/>
      <c r="BE312" s="16"/>
      <c r="BF312" s="16"/>
      <c r="BG312" s="16"/>
      <c r="BH312" s="15"/>
      <c r="BI312" s="15"/>
      <c r="BJ312" s="15"/>
      <c r="BK312" s="15"/>
      <c r="BL312" s="15"/>
      <c r="BM312" s="15"/>
      <c r="BN312" s="15"/>
      <c r="BO312" s="12"/>
      <c r="BP312" s="12"/>
      <c r="BQ312" s="13"/>
      <c r="BR312" s="15"/>
      <c r="BS312" s="15"/>
      <c r="BT312" s="15"/>
      <c r="BU312" s="15"/>
      <c r="BV312" s="15"/>
      <c r="BW312" s="15"/>
      <c r="BX312" s="15"/>
      <c r="BY312" s="15"/>
      <c r="BZ312" s="15"/>
      <c r="CA312" s="15"/>
      <c r="CB312" s="15"/>
      <c r="CC312" s="15"/>
      <c r="CD312" s="15"/>
      <c r="CE312" s="15"/>
    </row>
    <row r="313" spans="1:83" x14ac:dyDescent="0.25">
      <c r="A313" s="6"/>
      <c r="B313" s="5"/>
      <c r="C313" s="5"/>
      <c r="D313" s="24"/>
      <c r="E313" s="24"/>
      <c r="F313" s="8"/>
      <c r="H313" s="9"/>
      <c r="I313" s="9"/>
      <c r="J313" s="9"/>
      <c r="K313" s="9"/>
      <c r="L313" s="9"/>
      <c r="M313" s="9"/>
      <c r="O313" s="9"/>
      <c r="P313" s="9"/>
      <c r="Q313" s="9"/>
      <c r="R313" s="9"/>
      <c r="S313" s="9"/>
      <c r="T313" s="9"/>
      <c r="U313" s="19"/>
      <c r="V313" s="14"/>
      <c r="W313" s="16"/>
      <c r="X313" s="17"/>
      <c r="Y313" s="16"/>
      <c r="Z313" s="15"/>
      <c r="AA313" s="15"/>
      <c r="AB313" s="17"/>
      <c r="AC313" s="37"/>
      <c r="AD313" s="16"/>
      <c r="AE313" s="16"/>
      <c r="AF313" s="16"/>
      <c r="AG313" s="12"/>
      <c r="AH313" s="15"/>
      <c r="AI313" s="15"/>
      <c r="AJ313" s="15"/>
      <c r="AK313" s="15"/>
      <c r="AL313" s="37"/>
      <c r="AM313" s="13"/>
      <c r="AN313" s="15"/>
      <c r="AO313" s="15"/>
      <c r="AP313" s="16"/>
      <c r="AQ313" s="15"/>
      <c r="AR313" s="19"/>
      <c r="AS313" s="15"/>
      <c r="AT313" s="15"/>
      <c r="AU313" s="16"/>
      <c r="AV313" s="16"/>
      <c r="AW313" s="15"/>
      <c r="AX313" s="15"/>
      <c r="AY313" s="16"/>
      <c r="AZ313" s="16"/>
      <c r="BA313" s="15"/>
      <c r="BB313" s="15"/>
      <c r="BC313" s="16"/>
      <c r="BD313" s="16"/>
      <c r="BE313" s="16"/>
      <c r="BF313" s="16"/>
      <c r="BG313" s="16"/>
      <c r="BH313" s="15"/>
      <c r="BI313" s="15"/>
      <c r="BJ313" s="15"/>
      <c r="BK313" s="15"/>
      <c r="BL313" s="15"/>
      <c r="BM313" s="15"/>
      <c r="BN313" s="15"/>
      <c r="BO313" s="12"/>
      <c r="BP313" s="12"/>
      <c r="BQ313" s="13"/>
      <c r="BR313" s="15"/>
      <c r="BS313" s="15"/>
      <c r="BT313" s="15"/>
      <c r="BU313" s="15"/>
      <c r="BV313" s="15"/>
      <c r="BW313" s="15"/>
      <c r="BX313" s="15"/>
      <c r="BY313" s="15"/>
      <c r="BZ313" s="15"/>
      <c r="CA313" s="15"/>
      <c r="CB313" s="15"/>
      <c r="CC313" s="15"/>
      <c r="CD313" s="15"/>
      <c r="CE313" s="15"/>
    </row>
    <row r="314" spans="1:83" x14ac:dyDescent="0.25">
      <c r="A314" s="6"/>
      <c r="B314" s="5"/>
      <c r="C314" s="10"/>
      <c r="D314" s="24"/>
      <c r="E314" s="24"/>
      <c r="F314" s="8"/>
      <c r="H314" s="9"/>
      <c r="I314" s="9"/>
      <c r="J314" s="9"/>
      <c r="K314" s="9"/>
      <c r="L314" s="9"/>
      <c r="M314" s="9"/>
      <c r="O314" s="9"/>
      <c r="P314" s="9"/>
      <c r="Q314" s="9"/>
      <c r="R314" s="9"/>
      <c r="S314" s="9"/>
      <c r="T314" s="9"/>
      <c r="U314" s="19"/>
      <c r="V314" s="14"/>
      <c r="W314" s="16"/>
      <c r="X314" s="17"/>
      <c r="Y314" s="16"/>
      <c r="Z314" s="15"/>
      <c r="AA314" s="15"/>
      <c r="AB314" s="17"/>
      <c r="AC314" s="37"/>
      <c r="AD314" s="16"/>
      <c r="AE314" s="16"/>
      <c r="AF314" s="16"/>
      <c r="AG314" s="12"/>
      <c r="AH314" s="15"/>
      <c r="AI314" s="15"/>
      <c r="AJ314" s="15"/>
      <c r="AK314" s="15"/>
      <c r="AL314" s="37"/>
      <c r="AM314" s="13"/>
      <c r="AN314" s="15"/>
      <c r="AO314" s="15"/>
      <c r="AP314" s="16"/>
      <c r="AQ314" s="15"/>
      <c r="AR314" s="19"/>
      <c r="AS314" s="15"/>
      <c r="AT314" s="15"/>
      <c r="AU314" s="16"/>
      <c r="AV314" s="16"/>
      <c r="AW314" s="15"/>
      <c r="AX314" s="15"/>
      <c r="AY314" s="16"/>
      <c r="AZ314" s="16"/>
      <c r="BA314" s="15"/>
      <c r="BB314" s="15"/>
      <c r="BC314" s="16"/>
      <c r="BD314" s="16"/>
      <c r="BE314" s="16"/>
      <c r="BF314" s="16"/>
      <c r="BG314" s="16"/>
      <c r="BH314" s="15"/>
      <c r="BI314" s="15"/>
      <c r="BJ314" s="15"/>
      <c r="BK314" s="15"/>
      <c r="BL314" s="15"/>
      <c r="BM314" s="15"/>
      <c r="BN314" s="15"/>
      <c r="BO314" s="12"/>
      <c r="BP314" s="12"/>
      <c r="BQ314" s="13"/>
      <c r="BR314" s="15"/>
      <c r="BS314" s="15"/>
      <c r="BT314" s="15"/>
      <c r="BU314" s="15"/>
      <c r="BV314" s="15"/>
      <c r="BW314" s="15"/>
      <c r="BX314" s="15"/>
      <c r="BY314" s="15"/>
      <c r="BZ314" s="15"/>
      <c r="CA314" s="15"/>
      <c r="CB314" s="15"/>
      <c r="CC314" s="15"/>
      <c r="CD314" s="15"/>
      <c r="CE314" s="15"/>
    </row>
    <row r="315" spans="1:83" x14ac:dyDescent="0.25">
      <c r="A315" s="6"/>
      <c r="B315" s="5"/>
      <c r="C315" s="5"/>
      <c r="D315" s="24"/>
      <c r="E315" s="24"/>
      <c r="F315" s="8"/>
      <c r="H315" s="9"/>
      <c r="I315" s="9"/>
      <c r="J315" s="9"/>
      <c r="K315" s="9"/>
      <c r="L315" s="9"/>
      <c r="M315" s="9"/>
      <c r="O315" s="9"/>
      <c r="P315" s="9"/>
      <c r="Q315" s="9"/>
      <c r="R315" s="9"/>
      <c r="S315" s="9"/>
      <c r="T315" s="9"/>
      <c r="U315" s="19"/>
      <c r="V315" s="14"/>
      <c r="W315" s="16"/>
      <c r="X315" s="17"/>
      <c r="Y315" s="16"/>
      <c r="Z315" s="15"/>
      <c r="AA315" s="15"/>
      <c r="AB315" s="17"/>
      <c r="AC315" s="37"/>
      <c r="AD315" s="16"/>
      <c r="AE315" s="16"/>
      <c r="AF315" s="16"/>
      <c r="AG315" s="12"/>
      <c r="AH315" s="15"/>
      <c r="AI315" s="15"/>
      <c r="AJ315" s="15"/>
      <c r="AK315" s="15"/>
      <c r="AL315" s="37"/>
      <c r="AM315" s="13"/>
      <c r="AN315" s="15"/>
      <c r="AO315" s="15"/>
      <c r="AP315" s="16"/>
      <c r="AQ315" s="15"/>
      <c r="AR315" s="19"/>
      <c r="AS315" s="15"/>
      <c r="AT315" s="15"/>
      <c r="AU315" s="16"/>
      <c r="AV315" s="16"/>
      <c r="AW315" s="15"/>
      <c r="AX315" s="15"/>
      <c r="AY315" s="16"/>
      <c r="AZ315" s="16"/>
      <c r="BA315" s="15"/>
      <c r="BB315" s="15"/>
      <c r="BC315" s="16"/>
      <c r="BD315" s="16"/>
      <c r="BE315" s="16"/>
      <c r="BF315" s="16"/>
      <c r="BG315" s="16"/>
      <c r="BH315" s="15"/>
      <c r="BI315" s="15"/>
      <c r="BJ315" s="15"/>
      <c r="BK315" s="15"/>
      <c r="BL315" s="15"/>
      <c r="BM315" s="15"/>
      <c r="BN315" s="15"/>
      <c r="BO315" s="12"/>
      <c r="BP315" s="12"/>
      <c r="BQ315" s="13"/>
      <c r="BR315" s="15"/>
      <c r="BS315" s="15"/>
      <c r="BT315" s="15"/>
      <c r="BU315" s="15"/>
      <c r="BV315" s="15"/>
      <c r="BW315" s="15"/>
      <c r="BX315" s="15"/>
      <c r="BY315" s="15"/>
      <c r="BZ315" s="15"/>
      <c r="CA315" s="15"/>
      <c r="CB315" s="15"/>
      <c r="CC315" s="15"/>
      <c r="CD315" s="15"/>
      <c r="CE315" s="15"/>
    </row>
    <row r="316" spans="1:83" x14ac:dyDescent="0.25">
      <c r="A316" s="6"/>
      <c r="B316" s="5"/>
      <c r="C316" s="5"/>
      <c r="D316" s="24"/>
      <c r="E316" s="24"/>
      <c r="F316" s="8"/>
      <c r="H316" s="9"/>
      <c r="I316" s="9"/>
      <c r="J316" s="9"/>
      <c r="K316" s="9"/>
      <c r="L316" s="9"/>
      <c r="M316" s="9"/>
      <c r="O316" s="9"/>
      <c r="P316" s="9"/>
      <c r="Q316" s="9"/>
      <c r="R316" s="9"/>
      <c r="S316" s="9"/>
      <c r="T316" s="9"/>
      <c r="U316" s="19"/>
      <c r="V316" s="14"/>
      <c r="W316" s="16"/>
      <c r="X316" s="17"/>
      <c r="Y316" s="16"/>
      <c r="Z316" s="15"/>
      <c r="AA316" s="15"/>
      <c r="AB316" s="17"/>
      <c r="AC316" s="37"/>
      <c r="AD316" s="16"/>
      <c r="AE316" s="16"/>
      <c r="AF316" s="16"/>
      <c r="AG316" s="12"/>
      <c r="AH316" s="15"/>
      <c r="AI316" s="15"/>
      <c r="AJ316" s="15"/>
      <c r="AK316" s="15"/>
      <c r="AL316" s="37"/>
      <c r="AM316" s="13"/>
      <c r="AN316" s="15"/>
      <c r="AO316" s="15"/>
      <c r="AP316" s="16"/>
      <c r="AQ316" s="15"/>
      <c r="AR316" s="19"/>
      <c r="AS316" s="15"/>
      <c r="AT316" s="15"/>
      <c r="AU316" s="16"/>
      <c r="AV316" s="16"/>
      <c r="AW316" s="15"/>
      <c r="AX316" s="15"/>
      <c r="AY316" s="16"/>
      <c r="AZ316" s="16"/>
      <c r="BA316" s="15"/>
      <c r="BB316" s="15"/>
      <c r="BC316" s="16"/>
      <c r="BD316" s="16"/>
      <c r="BE316" s="16"/>
      <c r="BF316" s="16"/>
      <c r="BG316" s="16"/>
      <c r="BH316" s="15"/>
      <c r="BI316" s="15"/>
      <c r="BJ316" s="15"/>
      <c r="BK316" s="15"/>
      <c r="BL316" s="15"/>
      <c r="BM316" s="15"/>
      <c r="BN316" s="15"/>
      <c r="BO316" s="12"/>
      <c r="BP316" s="12"/>
      <c r="BQ316" s="13"/>
      <c r="BR316" s="15"/>
      <c r="BS316" s="15"/>
      <c r="BT316" s="15"/>
      <c r="BU316" s="15"/>
      <c r="BV316" s="15"/>
      <c r="BW316" s="15"/>
      <c r="BX316" s="15"/>
      <c r="BY316" s="15"/>
      <c r="BZ316" s="15"/>
      <c r="CA316" s="15"/>
      <c r="CB316" s="15"/>
      <c r="CC316" s="15"/>
      <c r="CD316" s="15"/>
      <c r="CE316" s="15"/>
    </row>
    <row r="317" spans="1:83" x14ac:dyDescent="0.25">
      <c r="A317" s="6"/>
      <c r="B317" s="5"/>
      <c r="C317" s="5"/>
      <c r="D317" s="24"/>
      <c r="E317" s="24"/>
      <c r="F317" s="8"/>
      <c r="H317" s="9"/>
      <c r="I317" s="9"/>
      <c r="J317" s="9"/>
      <c r="K317" s="9"/>
      <c r="L317" s="9"/>
      <c r="M317" s="9"/>
      <c r="O317" s="9"/>
      <c r="P317" s="9"/>
      <c r="Q317" s="9"/>
      <c r="R317" s="9"/>
      <c r="S317" s="9"/>
      <c r="T317" s="9"/>
      <c r="U317" s="19"/>
      <c r="V317" s="14"/>
      <c r="W317" s="16"/>
      <c r="X317" s="17"/>
      <c r="Y317" s="16"/>
      <c r="Z317" s="15"/>
      <c r="AA317" s="15"/>
      <c r="AB317" s="17"/>
      <c r="AC317" s="37"/>
      <c r="AD317" s="16"/>
      <c r="AE317" s="16"/>
      <c r="AF317" s="16"/>
      <c r="AG317" s="12"/>
      <c r="AH317" s="15"/>
      <c r="AI317" s="15"/>
      <c r="AJ317" s="15"/>
      <c r="AK317" s="15"/>
      <c r="AL317" s="37"/>
      <c r="AM317" s="13"/>
      <c r="AN317" s="15"/>
      <c r="AO317" s="15"/>
      <c r="AP317" s="16"/>
      <c r="AQ317" s="15"/>
      <c r="AR317" s="19"/>
      <c r="AS317" s="15"/>
      <c r="AT317" s="15"/>
      <c r="AU317" s="16"/>
      <c r="AV317" s="16"/>
      <c r="AW317" s="15"/>
      <c r="AX317" s="15"/>
      <c r="AY317" s="16"/>
      <c r="AZ317" s="16"/>
      <c r="BA317" s="15"/>
      <c r="BB317" s="15"/>
      <c r="BC317" s="16"/>
      <c r="BD317" s="16"/>
      <c r="BE317" s="16"/>
      <c r="BF317" s="16"/>
      <c r="BG317" s="16"/>
      <c r="BH317" s="15"/>
      <c r="BI317" s="15"/>
      <c r="BJ317" s="15"/>
      <c r="BK317" s="15"/>
      <c r="BL317" s="15"/>
      <c r="BM317" s="15"/>
      <c r="BN317" s="15"/>
      <c r="BO317" s="12"/>
      <c r="BP317" s="12"/>
      <c r="BQ317" s="13"/>
      <c r="BR317" s="15"/>
      <c r="BS317" s="15"/>
      <c r="BT317" s="15"/>
      <c r="BU317" s="15"/>
      <c r="BV317" s="15"/>
      <c r="BW317" s="15"/>
      <c r="BX317" s="15"/>
      <c r="BY317" s="15"/>
      <c r="BZ317" s="15"/>
      <c r="CA317" s="15"/>
      <c r="CB317" s="15"/>
      <c r="CC317" s="15"/>
      <c r="CD317" s="15"/>
      <c r="CE317" s="15"/>
    </row>
    <row r="318" spans="1:83" x14ac:dyDescent="0.25">
      <c r="A318" s="6"/>
      <c r="B318" s="5"/>
      <c r="C318" s="5"/>
      <c r="D318" s="24"/>
      <c r="E318" s="24"/>
      <c r="F318" s="8"/>
      <c r="H318" s="9"/>
      <c r="I318" s="9"/>
      <c r="J318" s="9"/>
      <c r="K318" s="9"/>
      <c r="L318" s="9"/>
      <c r="M318" s="9"/>
      <c r="O318" s="9"/>
      <c r="P318" s="9"/>
      <c r="Q318" s="9"/>
      <c r="R318" s="9"/>
      <c r="S318" s="9"/>
      <c r="T318" s="9"/>
      <c r="U318" s="19"/>
      <c r="V318" s="14"/>
      <c r="W318" s="16"/>
      <c r="X318" s="17"/>
      <c r="Y318" s="16"/>
      <c r="Z318" s="15"/>
      <c r="AA318" s="15"/>
      <c r="AB318" s="17"/>
      <c r="AC318" s="37"/>
      <c r="AD318" s="16"/>
      <c r="AE318" s="16"/>
      <c r="AF318" s="16"/>
      <c r="AG318" s="12"/>
      <c r="AH318" s="15"/>
      <c r="AI318" s="15"/>
      <c r="AJ318" s="15"/>
      <c r="AK318" s="15"/>
      <c r="AL318" s="37"/>
      <c r="AM318" s="13"/>
      <c r="AN318" s="15"/>
      <c r="AO318" s="15"/>
      <c r="AP318" s="16"/>
      <c r="AQ318" s="15"/>
      <c r="AR318" s="19"/>
      <c r="AS318" s="15"/>
      <c r="AT318" s="15"/>
      <c r="AU318" s="16"/>
      <c r="AV318" s="16"/>
      <c r="AW318" s="15"/>
      <c r="AX318" s="15"/>
      <c r="AY318" s="16"/>
      <c r="AZ318" s="16"/>
      <c r="BA318" s="15"/>
      <c r="BB318" s="15"/>
      <c r="BC318" s="16"/>
      <c r="BD318" s="16"/>
      <c r="BE318" s="16"/>
      <c r="BF318" s="16"/>
      <c r="BG318" s="16"/>
      <c r="BH318" s="15"/>
      <c r="BI318" s="15"/>
      <c r="BJ318" s="15"/>
      <c r="BK318" s="15"/>
      <c r="BL318" s="15"/>
      <c r="BM318" s="15"/>
      <c r="BN318" s="15"/>
      <c r="BO318" s="12"/>
      <c r="BP318" s="12"/>
      <c r="BQ318" s="13"/>
      <c r="BR318" s="15"/>
      <c r="BS318" s="15"/>
      <c r="BT318" s="15"/>
      <c r="BU318" s="15"/>
      <c r="BV318" s="15"/>
      <c r="BW318" s="15"/>
      <c r="BX318" s="15"/>
      <c r="BY318" s="15"/>
      <c r="BZ318" s="15"/>
      <c r="CA318" s="15"/>
      <c r="CB318" s="15"/>
      <c r="CC318" s="15"/>
      <c r="CD318" s="15"/>
      <c r="CE318" s="15"/>
    </row>
    <row r="319" spans="1:83" x14ac:dyDescent="0.25">
      <c r="A319" s="6"/>
      <c r="B319" s="5"/>
      <c r="C319" s="5"/>
      <c r="D319" s="24"/>
      <c r="E319" s="24"/>
      <c r="F319" s="8"/>
      <c r="H319" s="9"/>
      <c r="I319" s="9"/>
      <c r="J319" s="9"/>
      <c r="K319" s="9"/>
      <c r="L319" s="9"/>
      <c r="M319" s="9"/>
      <c r="O319" s="9"/>
      <c r="P319" s="9"/>
      <c r="Q319" s="9"/>
      <c r="R319" s="9"/>
      <c r="S319" s="9"/>
      <c r="T319" s="9"/>
      <c r="U319" s="19"/>
      <c r="V319" s="14"/>
      <c r="W319" s="16"/>
      <c r="X319" s="17"/>
      <c r="Y319" s="16"/>
      <c r="Z319" s="15"/>
      <c r="AA319" s="15"/>
      <c r="AB319" s="17"/>
      <c r="AC319" s="37"/>
      <c r="AD319" s="16"/>
      <c r="AE319" s="16"/>
      <c r="AF319" s="16"/>
      <c r="AG319" s="12"/>
      <c r="AH319" s="15"/>
      <c r="AI319" s="15"/>
      <c r="AJ319" s="15"/>
      <c r="AK319" s="15"/>
      <c r="AL319" s="37"/>
      <c r="AM319" s="13"/>
      <c r="AN319" s="15"/>
      <c r="AO319" s="15"/>
      <c r="AP319" s="16"/>
      <c r="AQ319" s="15"/>
      <c r="AR319" s="19"/>
      <c r="AS319" s="15"/>
      <c r="AT319" s="15"/>
      <c r="AU319" s="16"/>
      <c r="AV319" s="16"/>
      <c r="AW319" s="15"/>
      <c r="AX319" s="15"/>
      <c r="AY319" s="16"/>
      <c r="AZ319" s="16"/>
      <c r="BA319" s="15"/>
      <c r="BB319" s="15"/>
      <c r="BC319" s="16"/>
      <c r="BD319" s="16"/>
      <c r="BE319" s="16"/>
      <c r="BF319" s="16"/>
      <c r="BG319" s="16"/>
      <c r="BH319" s="15"/>
      <c r="BI319" s="15"/>
      <c r="BJ319" s="15"/>
      <c r="BK319" s="15"/>
      <c r="BL319" s="15"/>
      <c r="BM319" s="15"/>
      <c r="BN319" s="15"/>
      <c r="BO319" s="12"/>
      <c r="BP319" s="12"/>
      <c r="BQ319" s="13"/>
      <c r="BR319" s="15"/>
      <c r="BS319" s="15"/>
      <c r="BT319" s="15"/>
      <c r="BU319" s="15"/>
      <c r="BV319" s="15"/>
      <c r="BW319" s="15"/>
      <c r="BX319" s="15"/>
      <c r="BY319" s="15"/>
      <c r="BZ319" s="15"/>
      <c r="CA319" s="15"/>
      <c r="CB319" s="15"/>
      <c r="CC319" s="15"/>
      <c r="CD319" s="15"/>
      <c r="CE319" s="15"/>
    </row>
    <row r="320" spans="1:83" x14ac:dyDescent="0.25">
      <c r="A320" s="6"/>
      <c r="B320" s="5"/>
      <c r="C320" s="5"/>
      <c r="D320" s="24"/>
      <c r="E320" s="24"/>
      <c r="F320" s="8"/>
      <c r="H320" s="9"/>
      <c r="I320" s="9"/>
      <c r="J320" s="9"/>
      <c r="K320" s="9"/>
      <c r="L320" s="9"/>
      <c r="M320" s="9"/>
      <c r="O320" s="9"/>
      <c r="P320" s="9"/>
      <c r="Q320" s="9"/>
      <c r="R320" s="9"/>
      <c r="S320" s="9"/>
      <c r="T320" s="9"/>
      <c r="U320" s="19"/>
      <c r="V320" s="14"/>
      <c r="W320" s="16"/>
      <c r="X320" s="17"/>
      <c r="Y320" s="16"/>
      <c r="Z320" s="15"/>
      <c r="AA320" s="15"/>
      <c r="AB320" s="17"/>
      <c r="AC320" s="37"/>
      <c r="AD320" s="16"/>
      <c r="AE320" s="16"/>
      <c r="AF320" s="16"/>
      <c r="AG320" s="12"/>
      <c r="AH320" s="15"/>
      <c r="AI320" s="15"/>
      <c r="AJ320" s="15"/>
      <c r="AK320" s="15"/>
      <c r="AL320" s="37"/>
      <c r="AM320" s="13"/>
      <c r="AN320" s="15"/>
      <c r="AO320" s="15"/>
      <c r="AP320" s="16"/>
      <c r="AQ320" s="15"/>
      <c r="AR320" s="19"/>
      <c r="AS320" s="15"/>
      <c r="AT320" s="15"/>
      <c r="AU320" s="16"/>
      <c r="AV320" s="16"/>
      <c r="AW320" s="15"/>
      <c r="AX320" s="15"/>
      <c r="AY320" s="16"/>
      <c r="AZ320" s="16"/>
      <c r="BA320" s="15"/>
      <c r="BB320" s="15"/>
      <c r="BC320" s="16"/>
      <c r="BD320" s="16"/>
      <c r="BE320" s="16"/>
      <c r="BF320" s="16"/>
      <c r="BG320" s="16"/>
      <c r="BH320" s="15"/>
      <c r="BI320" s="15"/>
      <c r="BJ320" s="15"/>
      <c r="BK320" s="15"/>
      <c r="BL320" s="15"/>
      <c r="BM320" s="15"/>
      <c r="BN320" s="15"/>
      <c r="BO320" s="12"/>
      <c r="BP320" s="12"/>
      <c r="BQ320" s="13"/>
      <c r="BR320" s="15"/>
      <c r="BS320" s="15"/>
      <c r="BT320" s="15"/>
      <c r="BU320" s="15"/>
      <c r="BV320" s="15"/>
      <c r="BW320" s="15"/>
      <c r="BX320" s="15"/>
      <c r="BY320" s="15"/>
      <c r="BZ320" s="15"/>
      <c r="CA320" s="15"/>
      <c r="CB320" s="15"/>
      <c r="CC320" s="15"/>
      <c r="CD320" s="15"/>
      <c r="CE320" s="15"/>
    </row>
    <row r="321" spans="1:83" x14ac:dyDescent="0.25">
      <c r="A321" s="6"/>
      <c r="B321" s="5"/>
      <c r="C321" s="10"/>
      <c r="D321" s="24"/>
      <c r="E321" s="24"/>
      <c r="F321" s="8"/>
      <c r="H321" s="9"/>
      <c r="I321" s="9"/>
      <c r="J321" s="9"/>
      <c r="K321" s="9"/>
      <c r="L321" s="9"/>
      <c r="M321" s="9"/>
      <c r="O321" s="9"/>
      <c r="P321" s="9"/>
      <c r="Q321" s="9"/>
      <c r="R321" s="9"/>
      <c r="S321" s="9"/>
      <c r="T321" s="9"/>
      <c r="U321" s="19"/>
      <c r="V321" s="14"/>
      <c r="W321" s="16"/>
      <c r="X321" s="17"/>
      <c r="Y321" s="16"/>
      <c r="Z321" s="15"/>
      <c r="AA321" s="15"/>
      <c r="AB321" s="17"/>
      <c r="AC321" s="37"/>
      <c r="AD321" s="16"/>
      <c r="AE321" s="16"/>
      <c r="AF321" s="16"/>
      <c r="AG321" s="12"/>
      <c r="AH321" s="15"/>
      <c r="AI321" s="15"/>
      <c r="AJ321" s="15"/>
      <c r="AK321" s="15"/>
      <c r="AL321" s="37"/>
      <c r="AM321" s="13"/>
      <c r="AN321" s="15"/>
      <c r="AO321" s="15"/>
      <c r="AP321" s="16"/>
      <c r="AQ321" s="15"/>
      <c r="AR321" s="19"/>
      <c r="AS321" s="15"/>
      <c r="AT321" s="15"/>
      <c r="AU321" s="16"/>
      <c r="AV321" s="16"/>
      <c r="AW321" s="15"/>
      <c r="AX321" s="15"/>
      <c r="AY321" s="16"/>
      <c r="AZ321" s="16"/>
      <c r="BA321" s="15"/>
      <c r="BB321" s="15"/>
      <c r="BC321" s="16"/>
      <c r="BD321" s="16"/>
      <c r="BE321" s="16"/>
      <c r="BF321" s="16"/>
      <c r="BG321" s="16"/>
      <c r="BH321" s="15"/>
      <c r="BI321" s="15"/>
      <c r="BJ321" s="15"/>
      <c r="BK321" s="15"/>
      <c r="BL321" s="15"/>
      <c r="BM321" s="15"/>
      <c r="BN321" s="15"/>
      <c r="BO321" s="12"/>
      <c r="BP321" s="12"/>
      <c r="BQ321" s="13"/>
      <c r="BR321" s="15"/>
      <c r="BS321" s="15"/>
      <c r="BT321" s="15"/>
      <c r="BU321" s="15"/>
      <c r="BV321" s="15"/>
      <c r="BW321" s="15"/>
      <c r="BX321" s="15"/>
      <c r="BY321" s="15"/>
      <c r="BZ321" s="15"/>
      <c r="CA321" s="15"/>
      <c r="CB321" s="15"/>
      <c r="CC321" s="15"/>
      <c r="CD321" s="15"/>
      <c r="CE321" s="15"/>
    </row>
    <row r="322" spans="1:83" x14ac:dyDescent="0.25">
      <c r="A322" s="6"/>
      <c r="B322" s="5"/>
      <c r="C322" s="5"/>
      <c r="D322" s="24"/>
      <c r="E322" s="24"/>
      <c r="F322" s="8"/>
      <c r="H322" s="9"/>
      <c r="I322" s="9"/>
      <c r="J322" s="9"/>
      <c r="K322" s="9"/>
      <c r="L322" s="9"/>
      <c r="M322" s="9"/>
      <c r="O322" s="9"/>
      <c r="P322" s="9"/>
      <c r="Q322" s="9"/>
      <c r="R322" s="9"/>
      <c r="S322" s="9"/>
      <c r="T322" s="9"/>
      <c r="U322" s="19"/>
      <c r="V322" s="14"/>
      <c r="W322" s="16"/>
      <c r="X322" s="17"/>
      <c r="Y322" s="16"/>
      <c r="Z322" s="15"/>
      <c r="AA322" s="15"/>
      <c r="AB322" s="17"/>
      <c r="AC322" s="37"/>
      <c r="AD322" s="16"/>
      <c r="AE322" s="16"/>
      <c r="AF322" s="16"/>
      <c r="AG322" s="12"/>
      <c r="AH322" s="15"/>
      <c r="AI322" s="15"/>
      <c r="AJ322" s="15"/>
      <c r="AK322" s="15"/>
      <c r="AL322" s="37"/>
      <c r="AM322" s="13"/>
      <c r="AN322" s="15"/>
      <c r="AO322" s="15"/>
      <c r="AP322" s="16"/>
      <c r="AQ322" s="15"/>
      <c r="AR322" s="19"/>
      <c r="AS322" s="15"/>
      <c r="AT322" s="15"/>
      <c r="AU322" s="16"/>
      <c r="AV322" s="16"/>
      <c r="AW322" s="15"/>
      <c r="AX322" s="15"/>
      <c r="AY322" s="16"/>
      <c r="AZ322" s="16"/>
      <c r="BA322" s="15"/>
      <c r="BB322" s="15"/>
      <c r="BC322" s="16"/>
      <c r="BD322" s="16"/>
      <c r="BE322" s="16"/>
      <c r="BF322" s="16"/>
      <c r="BG322" s="16"/>
      <c r="BH322" s="15"/>
      <c r="BI322" s="15"/>
      <c r="BJ322" s="15"/>
      <c r="BK322" s="15"/>
      <c r="BL322" s="15"/>
      <c r="BM322" s="15"/>
      <c r="BN322" s="15"/>
      <c r="BO322" s="12"/>
      <c r="BP322" s="12"/>
      <c r="BQ322" s="13"/>
      <c r="BR322" s="15"/>
      <c r="BS322" s="15"/>
      <c r="BT322" s="15"/>
      <c r="BU322" s="15"/>
      <c r="BV322" s="15"/>
      <c r="BW322" s="15"/>
      <c r="BX322" s="15"/>
      <c r="BY322" s="15"/>
      <c r="BZ322" s="15"/>
      <c r="CA322" s="15"/>
      <c r="CB322" s="15"/>
      <c r="CC322" s="15"/>
      <c r="CD322" s="15"/>
      <c r="CE322" s="15"/>
    </row>
    <row r="323" spans="1:83" x14ac:dyDescent="0.25">
      <c r="A323" s="6"/>
      <c r="B323" s="5"/>
      <c r="C323" s="5"/>
      <c r="D323" s="24"/>
      <c r="E323" s="24"/>
      <c r="F323" s="8"/>
      <c r="H323" s="9"/>
      <c r="I323" s="9"/>
      <c r="J323" s="9"/>
      <c r="K323" s="9"/>
      <c r="L323" s="9"/>
      <c r="M323" s="9"/>
      <c r="O323" s="9"/>
      <c r="P323" s="9"/>
      <c r="Q323" s="9"/>
      <c r="R323" s="9"/>
      <c r="S323" s="9"/>
      <c r="T323" s="9"/>
      <c r="U323" s="19"/>
      <c r="V323" s="14"/>
      <c r="W323" s="16"/>
      <c r="X323" s="17"/>
      <c r="Y323" s="16"/>
      <c r="Z323" s="15"/>
      <c r="AA323" s="15"/>
      <c r="AB323" s="17"/>
      <c r="AC323" s="37"/>
      <c r="AD323" s="16"/>
      <c r="AE323" s="16"/>
      <c r="AF323" s="16"/>
      <c r="AG323" s="12"/>
      <c r="AH323" s="15"/>
      <c r="AI323" s="15"/>
      <c r="AJ323" s="15"/>
      <c r="AK323" s="15"/>
      <c r="AL323" s="37"/>
      <c r="AM323" s="13"/>
      <c r="AN323" s="15"/>
      <c r="AO323" s="15"/>
      <c r="AP323" s="16"/>
      <c r="AQ323" s="15"/>
      <c r="AR323" s="19"/>
      <c r="AS323" s="15"/>
      <c r="AT323" s="15"/>
      <c r="AU323" s="16"/>
      <c r="AV323" s="16"/>
      <c r="AW323" s="15"/>
      <c r="AX323" s="15"/>
      <c r="AY323" s="16"/>
      <c r="AZ323" s="16"/>
      <c r="BA323" s="15"/>
      <c r="BB323" s="15"/>
      <c r="BC323" s="16"/>
      <c r="BD323" s="16"/>
      <c r="BE323" s="16"/>
      <c r="BF323" s="16"/>
      <c r="BG323" s="16"/>
      <c r="BH323" s="15"/>
      <c r="BI323" s="15"/>
      <c r="BJ323" s="15"/>
      <c r="BK323" s="15"/>
      <c r="BL323" s="15"/>
      <c r="BM323" s="15"/>
      <c r="BN323" s="15"/>
      <c r="BO323" s="12"/>
      <c r="BP323" s="12"/>
      <c r="BQ323" s="13"/>
      <c r="BR323" s="15"/>
      <c r="BS323" s="15"/>
      <c r="BT323" s="15"/>
      <c r="BU323" s="15"/>
      <c r="BV323" s="15"/>
      <c r="BW323" s="15"/>
      <c r="BX323" s="15"/>
      <c r="BY323" s="15"/>
      <c r="BZ323" s="15"/>
      <c r="CA323" s="15"/>
      <c r="CB323" s="15"/>
      <c r="CC323" s="15"/>
      <c r="CD323" s="15"/>
      <c r="CE323" s="15"/>
    </row>
    <row r="324" spans="1:83" x14ac:dyDescent="0.25">
      <c r="A324" s="6"/>
      <c r="B324" s="5"/>
      <c r="C324" s="5"/>
      <c r="D324" s="24"/>
      <c r="E324" s="24"/>
      <c r="F324" s="8"/>
      <c r="H324" s="9"/>
      <c r="I324" s="9"/>
      <c r="J324" s="9"/>
      <c r="K324" s="9"/>
      <c r="L324" s="9"/>
      <c r="M324" s="9"/>
      <c r="O324" s="9"/>
      <c r="P324" s="9"/>
      <c r="Q324" s="9"/>
      <c r="R324" s="9"/>
      <c r="S324" s="9"/>
      <c r="T324" s="9"/>
      <c r="U324" s="19"/>
      <c r="V324" s="14"/>
      <c r="W324" s="16"/>
      <c r="X324" s="17"/>
      <c r="Y324" s="16"/>
      <c r="Z324" s="15"/>
      <c r="AA324" s="15"/>
      <c r="AB324" s="17"/>
      <c r="AC324" s="37"/>
      <c r="AD324" s="16"/>
      <c r="AE324" s="16"/>
      <c r="AF324" s="16"/>
      <c r="AG324" s="12"/>
      <c r="AH324" s="15"/>
      <c r="AI324" s="15"/>
      <c r="AJ324" s="15"/>
      <c r="AK324" s="15"/>
      <c r="AL324" s="37"/>
      <c r="AM324" s="13"/>
      <c r="AN324" s="15"/>
      <c r="AO324" s="15"/>
      <c r="AP324" s="16"/>
      <c r="AQ324" s="15"/>
      <c r="AR324" s="19"/>
      <c r="AS324" s="15"/>
      <c r="AT324" s="15"/>
      <c r="AU324" s="16"/>
      <c r="AV324" s="16"/>
      <c r="AW324" s="15"/>
      <c r="AX324" s="15"/>
      <c r="AY324" s="16"/>
      <c r="AZ324" s="16"/>
      <c r="BA324" s="15"/>
      <c r="BB324" s="15"/>
      <c r="BC324" s="16"/>
      <c r="BD324" s="16"/>
      <c r="BE324" s="16"/>
      <c r="BF324" s="16"/>
      <c r="BG324" s="16"/>
      <c r="BH324" s="15"/>
      <c r="BI324" s="15"/>
      <c r="BJ324" s="15"/>
      <c r="BK324" s="15"/>
      <c r="BL324" s="15"/>
      <c r="BM324" s="15"/>
      <c r="BN324" s="15"/>
      <c r="BO324" s="12"/>
      <c r="BP324" s="12"/>
      <c r="BQ324" s="13"/>
      <c r="BR324" s="15"/>
      <c r="BS324" s="15"/>
      <c r="BT324" s="15"/>
      <c r="BU324" s="15"/>
      <c r="BV324" s="15"/>
      <c r="BW324" s="15"/>
      <c r="BX324" s="15"/>
      <c r="BY324" s="15"/>
      <c r="BZ324" s="15"/>
      <c r="CA324" s="15"/>
      <c r="CB324" s="15"/>
      <c r="CC324" s="15"/>
      <c r="CD324" s="15"/>
      <c r="CE324" s="15"/>
    </row>
    <row r="325" spans="1:83" x14ac:dyDescent="0.25">
      <c r="A325" s="6"/>
      <c r="B325" s="5"/>
      <c r="C325" s="10"/>
      <c r="D325" s="24"/>
      <c r="E325" s="24"/>
      <c r="F325" s="8"/>
      <c r="H325" s="9"/>
      <c r="I325" s="9"/>
      <c r="J325" s="9"/>
      <c r="K325" s="9"/>
      <c r="L325" s="9"/>
      <c r="M325" s="9"/>
      <c r="O325" s="9"/>
      <c r="P325" s="9"/>
      <c r="Q325" s="9"/>
      <c r="R325" s="9"/>
      <c r="S325" s="9"/>
      <c r="T325" s="9"/>
      <c r="U325" s="19"/>
      <c r="V325" s="14"/>
      <c r="W325" s="16"/>
      <c r="X325" s="17"/>
      <c r="Y325" s="16"/>
      <c r="Z325" s="15"/>
      <c r="AA325" s="15"/>
      <c r="AB325" s="17"/>
      <c r="AC325" s="37"/>
      <c r="AD325" s="16"/>
      <c r="AE325" s="16"/>
      <c r="AF325" s="16"/>
      <c r="AG325" s="12"/>
      <c r="AH325" s="15"/>
      <c r="AI325" s="15"/>
      <c r="AJ325" s="15"/>
      <c r="AK325" s="15"/>
      <c r="AL325" s="37"/>
      <c r="AM325" s="13"/>
      <c r="AN325" s="15"/>
      <c r="AO325" s="15"/>
      <c r="AP325" s="16"/>
      <c r="AQ325" s="15"/>
      <c r="AR325" s="19"/>
      <c r="AS325" s="15"/>
      <c r="AT325" s="15"/>
      <c r="AU325" s="16"/>
      <c r="AV325" s="16"/>
      <c r="AW325" s="15"/>
      <c r="AX325" s="15"/>
      <c r="AY325" s="16"/>
      <c r="AZ325" s="16"/>
      <c r="BA325" s="15"/>
      <c r="BB325" s="15"/>
      <c r="BC325" s="16"/>
      <c r="BD325" s="16"/>
      <c r="BE325" s="16"/>
      <c r="BF325" s="16"/>
      <c r="BG325" s="16"/>
      <c r="BH325" s="15"/>
      <c r="BI325" s="15"/>
      <c r="BJ325" s="15"/>
      <c r="BK325" s="15"/>
      <c r="BL325" s="15"/>
      <c r="BM325" s="15"/>
      <c r="BN325" s="15"/>
      <c r="BO325" s="12"/>
      <c r="BP325" s="12"/>
      <c r="BQ325" s="13"/>
      <c r="BR325" s="15"/>
      <c r="BS325" s="15"/>
      <c r="BT325" s="15"/>
      <c r="BU325" s="15"/>
      <c r="BV325" s="15"/>
      <c r="BW325" s="15"/>
      <c r="BX325" s="15"/>
      <c r="BY325" s="15"/>
      <c r="BZ325" s="15"/>
      <c r="CA325" s="15"/>
      <c r="CB325" s="15"/>
      <c r="CC325" s="15"/>
      <c r="CD325" s="15"/>
      <c r="CE325" s="15"/>
    </row>
    <row r="326" spans="1:83" x14ac:dyDescent="0.25">
      <c r="A326" s="6"/>
      <c r="B326" s="5"/>
      <c r="C326" s="5"/>
      <c r="D326" s="24"/>
      <c r="E326" s="24"/>
      <c r="F326" s="8"/>
      <c r="H326" s="9"/>
      <c r="I326" s="9"/>
      <c r="J326" s="9"/>
      <c r="K326" s="9"/>
      <c r="L326" s="9"/>
      <c r="M326" s="9"/>
      <c r="O326" s="9"/>
      <c r="P326" s="9"/>
      <c r="Q326" s="9"/>
      <c r="R326" s="9"/>
      <c r="S326" s="9"/>
      <c r="T326" s="9"/>
      <c r="U326" s="19"/>
      <c r="V326" s="14"/>
      <c r="W326" s="16"/>
      <c r="X326" s="17"/>
      <c r="Y326" s="16"/>
      <c r="Z326" s="15"/>
      <c r="AA326" s="15"/>
      <c r="AB326" s="17"/>
      <c r="AC326" s="37"/>
      <c r="AD326" s="16"/>
      <c r="AE326" s="16"/>
      <c r="AF326" s="16"/>
      <c r="AG326" s="12"/>
      <c r="AH326" s="15"/>
      <c r="AI326" s="15"/>
      <c r="AJ326" s="15"/>
      <c r="AK326" s="15"/>
      <c r="AL326" s="37"/>
      <c r="AM326" s="13"/>
      <c r="AN326" s="15"/>
      <c r="AO326" s="15"/>
      <c r="AP326" s="16"/>
      <c r="AQ326" s="15"/>
      <c r="AR326" s="19"/>
      <c r="AS326" s="15"/>
      <c r="AT326" s="15"/>
      <c r="AU326" s="16"/>
      <c r="AV326" s="16"/>
      <c r="AW326" s="15"/>
      <c r="AX326" s="15"/>
      <c r="AY326" s="16"/>
      <c r="AZ326" s="16"/>
      <c r="BA326" s="15"/>
      <c r="BB326" s="15"/>
      <c r="BC326" s="16"/>
      <c r="BD326" s="16"/>
      <c r="BE326" s="16"/>
      <c r="BF326" s="16"/>
      <c r="BG326" s="16"/>
      <c r="BH326" s="15"/>
      <c r="BI326" s="15"/>
      <c r="BJ326" s="15"/>
      <c r="BK326" s="15"/>
      <c r="BL326" s="15"/>
      <c r="BM326" s="15"/>
      <c r="BN326" s="15"/>
      <c r="BO326" s="12"/>
      <c r="BP326" s="12"/>
      <c r="BQ326" s="13"/>
      <c r="BR326" s="15"/>
      <c r="BS326" s="15"/>
      <c r="BT326" s="15"/>
      <c r="BU326" s="15"/>
      <c r="BV326" s="15"/>
      <c r="BW326" s="15"/>
      <c r="BX326" s="15"/>
      <c r="BY326" s="15"/>
      <c r="BZ326" s="15"/>
      <c r="CA326" s="15"/>
      <c r="CB326" s="15"/>
      <c r="CC326" s="15"/>
      <c r="CD326" s="15"/>
      <c r="CE326" s="15"/>
    </row>
    <row r="327" spans="1:83" x14ac:dyDescent="0.25">
      <c r="A327" s="6"/>
      <c r="B327" s="5"/>
      <c r="C327" s="10"/>
      <c r="D327" s="24"/>
      <c r="E327" s="24"/>
      <c r="F327" s="8"/>
      <c r="H327" s="9"/>
      <c r="I327" s="9"/>
      <c r="J327" s="9"/>
      <c r="K327" s="9"/>
      <c r="L327" s="9"/>
      <c r="M327" s="9"/>
      <c r="O327" s="9"/>
      <c r="P327" s="9"/>
      <c r="Q327" s="9"/>
      <c r="R327" s="9"/>
      <c r="S327" s="9"/>
      <c r="T327" s="9"/>
      <c r="U327" s="19"/>
      <c r="V327" s="14"/>
      <c r="W327" s="16"/>
      <c r="X327" s="17"/>
      <c r="Y327" s="16"/>
      <c r="Z327" s="15"/>
      <c r="AA327" s="15"/>
      <c r="AB327" s="17"/>
      <c r="AC327" s="37"/>
      <c r="AD327" s="16"/>
      <c r="AE327" s="16"/>
      <c r="AF327" s="16"/>
      <c r="AG327" s="12"/>
      <c r="AH327" s="15"/>
      <c r="AI327" s="15"/>
      <c r="AJ327" s="15"/>
      <c r="AK327" s="15"/>
      <c r="AL327" s="37"/>
      <c r="AM327" s="13"/>
      <c r="AN327" s="15"/>
      <c r="AO327" s="15"/>
      <c r="AP327" s="16"/>
      <c r="AQ327" s="15"/>
      <c r="AR327" s="19"/>
      <c r="AS327" s="15"/>
      <c r="AT327" s="15"/>
      <c r="AU327" s="16"/>
      <c r="AV327" s="16"/>
      <c r="AW327" s="15"/>
      <c r="AX327" s="15"/>
      <c r="AY327" s="16"/>
      <c r="AZ327" s="16"/>
      <c r="BA327" s="15"/>
      <c r="BB327" s="15"/>
      <c r="BC327" s="16"/>
      <c r="BD327" s="16"/>
      <c r="BE327" s="16"/>
      <c r="BF327" s="16"/>
      <c r="BG327" s="16"/>
      <c r="BH327" s="15"/>
      <c r="BI327" s="15"/>
      <c r="BJ327" s="15"/>
      <c r="BK327" s="15"/>
      <c r="BL327" s="15"/>
      <c r="BM327" s="15"/>
      <c r="BN327" s="15"/>
      <c r="BO327" s="12"/>
      <c r="BP327" s="12"/>
      <c r="BQ327" s="13"/>
      <c r="BR327" s="15"/>
      <c r="BS327" s="15"/>
      <c r="BT327" s="15"/>
      <c r="BU327" s="15"/>
      <c r="BV327" s="15"/>
      <c r="BW327" s="15"/>
      <c r="BX327" s="15"/>
      <c r="BY327" s="15"/>
      <c r="BZ327" s="15"/>
      <c r="CA327" s="15"/>
      <c r="CB327" s="15"/>
      <c r="CC327" s="15"/>
      <c r="CD327" s="15"/>
      <c r="CE327" s="15"/>
    </row>
    <row r="328" spans="1:83" x14ac:dyDescent="0.25">
      <c r="A328" s="6"/>
      <c r="B328" s="5"/>
      <c r="C328" s="5"/>
      <c r="D328" s="24"/>
      <c r="E328" s="24"/>
      <c r="F328" s="8"/>
      <c r="H328" s="9"/>
      <c r="I328" s="9"/>
      <c r="J328" s="9"/>
      <c r="K328" s="9"/>
      <c r="L328" s="9"/>
      <c r="M328" s="9"/>
      <c r="O328" s="9"/>
      <c r="P328" s="9"/>
      <c r="Q328" s="9"/>
      <c r="R328" s="9"/>
      <c r="S328" s="9"/>
      <c r="T328" s="9"/>
      <c r="U328" s="19"/>
      <c r="V328" s="14"/>
      <c r="W328" s="16"/>
      <c r="X328" s="17"/>
      <c r="Y328" s="16"/>
      <c r="Z328" s="15"/>
      <c r="AA328" s="15"/>
      <c r="AB328" s="17"/>
      <c r="AC328" s="37"/>
      <c r="AD328" s="16"/>
      <c r="AE328" s="16"/>
      <c r="AF328" s="16"/>
      <c r="AG328" s="12"/>
      <c r="AH328" s="15"/>
      <c r="AI328" s="15"/>
      <c r="AJ328" s="15"/>
      <c r="AK328" s="15"/>
      <c r="AL328" s="37"/>
      <c r="AM328" s="13"/>
      <c r="AN328" s="15"/>
      <c r="AO328" s="15"/>
      <c r="AP328" s="16"/>
      <c r="AQ328" s="15"/>
      <c r="AR328" s="19"/>
      <c r="AS328" s="15"/>
      <c r="AT328" s="15"/>
      <c r="AU328" s="16"/>
      <c r="AV328" s="16"/>
      <c r="AW328" s="15"/>
      <c r="AX328" s="15"/>
      <c r="AY328" s="16"/>
      <c r="AZ328" s="16"/>
      <c r="BA328" s="15"/>
      <c r="BB328" s="15"/>
      <c r="BC328" s="16"/>
      <c r="BD328" s="16"/>
      <c r="BE328" s="16"/>
      <c r="BF328" s="16"/>
      <c r="BG328" s="16"/>
      <c r="BH328" s="15"/>
      <c r="BI328" s="15"/>
      <c r="BJ328" s="15"/>
      <c r="BK328" s="15"/>
      <c r="BL328" s="15"/>
      <c r="BM328" s="15"/>
      <c r="BN328" s="15"/>
      <c r="BO328" s="12"/>
      <c r="BP328" s="12"/>
      <c r="BQ328" s="13"/>
      <c r="BR328" s="15"/>
      <c r="BS328" s="15"/>
      <c r="BT328" s="15"/>
      <c r="BU328" s="15"/>
      <c r="BV328" s="15"/>
      <c r="BW328" s="15"/>
      <c r="BX328" s="15"/>
      <c r="BY328" s="15"/>
      <c r="BZ328" s="15"/>
      <c r="CA328" s="15"/>
      <c r="CB328" s="15"/>
      <c r="CC328" s="15"/>
      <c r="CD328" s="15"/>
      <c r="CE328" s="15"/>
    </row>
    <row r="329" spans="1:83" x14ac:dyDescent="0.25">
      <c r="A329" s="6"/>
      <c r="B329" s="5"/>
      <c r="C329" s="5"/>
      <c r="D329" s="24"/>
      <c r="E329" s="24"/>
      <c r="F329" s="8"/>
      <c r="H329" s="9"/>
      <c r="I329" s="9"/>
      <c r="J329" s="9"/>
      <c r="K329" s="9"/>
      <c r="L329" s="9"/>
      <c r="M329" s="9"/>
      <c r="O329" s="9"/>
      <c r="P329" s="9"/>
      <c r="Q329" s="9"/>
      <c r="R329" s="9"/>
      <c r="S329" s="9"/>
      <c r="T329" s="9"/>
      <c r="U329" s="19"/>
      <c r="V329" s="14"/>
      <c r="W329" s="16"/>
      <c r="X329" s="17"/>
      <c r="Y329" s="16"/>
      <c r="Z329" s="15"/>
      <c r="AA329" s="15"/>
      <c r="AB329" s="17"/>
      <c r="AC329" s="37"/>
      <c r="AD329" s="16"/>
      <c r="AE329" s="16"/>
      <c r="AF329" s="16"/>
      <c r="AG329" s="12"/>
      <c r="AH329" s="15"/>
      <c r="AI329" s="15"/>
      <c r="AJ329" s="15"/>
      <c r="AK329" s="15"/>
      <c r="AL329" s="37"/>
      <c r="AM329" s="13"/>
      <c r="AN329" s="15"/>
      <c r="AO329" s="15"/>
      <c r="AP329" s="16"/>
      <c r="AQ329" s="15"/>
      <c r="AR329" s="19"/>
      <c r="AS329" s="15"/>
      <c r="AT329" s="15"/>
      <c r="AU329" s="16"/>
      <c r="AV329" s="16"/>
      <c r="AW329" s="15"/>
      <c r="AX329" s="15"/>
      <c r="AY329" s="16"/>
      <c r="AZ329" s="16"/>
      <c r="BA329" s="15"/>
      <c r="BB329" s="15"/>
      <c r="BC329" s="16"/>
      <c r="BD329" s="16"/>
      <c r="BE329" s="16"/>
      <c r="BF329" s="16"/>
      <c r="BG329" s="16"/>
      <c r="BH329" s="15"/>
      <c r="BI329" s="15"/>
      <c r="BJ329" s="15"/>
      <c r="BK329" s="15"/>
      <c r="BL329" s="15"/>
      <c r="BM329" s="15"/>
      <c r="BN329" s="15"/>
      <c r="BO329" s="12"/>
      <c r="BP329" s="12"/>
      <c r="BQ329" s="13"/>
      <c r="BR329" s="15"/>
      <c r="BS329" s="15"/>
      <c r="BT329" s="15"/>
      <c r="BU329" s="15"/>
      <c r="BV329" s="15"/>
      <c r="BW329" s="15"/>
      <c r="BX329" s="15"/>
      <c r="BY329" s="15"/>
      <c r="BZ329" s="15"/>
      <c r="CA329" s="15"/>
      <c r="CB329" s="15"/>
      <c r="CC329" s="15"/>
      <c r="CD329" s="15"/>
      <c r="CE329" s="15"/>
    </row>
    <row r="330" spans="1:83" x14ac:dyDescent="0.25">
      <c r="A330" s="6"/>
      <c r="B330" s="5"/>
      <c r="C330" s="5"/>
      <c r="D330" s="24"/>
      <c r="E330" s="24"/>
      <c r="F330" s="8"/>
      <c r="H330" s="9"/>
      <c r="I330" s="9"/>
      <c r="J330" s="9"/>
      <c r="K330" s="9"/>
      <c r="L330" s="9"/>
      <c r="M330" s="9"/>
      <c r="O330" s="9"/>
      <c r="P330" s="9"/>
      <c r="Q330" s="9"/>
      <c r="R330" s="9"/>
      <c r="S330" s="9"/>
      <c r="T330" s="9"/>
      <c r="U330" s="19"/>
      <c r="V330" s="14"/>
      <c r="W330" s="16"/>
      <c r="X330" s="17"/>
      <c r="Y330" s="16"/>
      <c r="Z330" s="15"/>
      <c r="AA330" s="15"/>
      <c r="AB330" s="17"/>
      <c r="AC330" s="37"/>
      <c r="AD330" s="16"/>
      <c r="AE330" s="16"/>
      <c r="AF330" s="16"/>
      <c r="AG330" s="12"/>
      <c r="AH330" s="15"/>
      <c r="AI330" s="15"/>
      <c r="AJ330" s="15"/>
      <c r="AK330" s="15"/>
      <c r="AL330" s="37"/>
      <c r="AM330" s="13"/>
      <c r="AN330" s="15"/>
      <c r="AO330" s="15"/>
      <c r="AP330" s="16"/>
      <c r="AQ330" s="15"/>
      <c r="AR330" s="19"/>
      <c r="AS330" s="15"/>
      <c r="AT330" s="15"/>
      <c r="AU330" s="16"/>
      <c r="AV330" s="16"/>
      <c r="AW330" s="15"/>
      <c r="AX330" s="15"/>
      <c r="AY330" s="16"/>
      <c r="AZ330" s="16"/>
      <c r="BA330" s="15"/>
      <c r="BB330" s="15"/>
      <c r="BC330" s="16"/>
      <c r="BD330" s="16"/>
      <c r="BE330" s="16"/>
      <c r="BF330" s="16"/>
      <c r="BG330" s="16"/>
      <c r="BH330" s="15"/>
      <c r="BI330" s="15"/>
      <c r="BJ330" s="15"/>
      <c r="BK330" s="15"/>
      <c r="BL330" s="15"/>
      <c r="BM330" s="15"/>
      <c r="BN330" s="15"/>
      <c r="BO330" s="12"/>
      <c r="BP330" s="12"/>
      <c r="BQ330" s="13"/>
      <c r="BR330" s="15"/>
      <c r="BS330" s="15"/>
      <c r="BT330" s="15"/>
      <c r="BU330" s="15"/>
      <c r="BV330" s="15"/>
      <c r="BW330" s="15"/>
      <c r="BX330" s="15"/>
      <c r="BY330" s="15"/>
      <c r="BZ330" s="15"/>
      <c r="CA330" s="15"/>
      <c r="CB330" s="15"/>
      <c r="CC330" s="15"/>
      <c r="CD330" s="15"/>
      <c r="CE330" s="15"/>
    </row>
    <row r="331" spans="1:83" x14ac:dyDescent="0.25">
      <c r="A331" s="6"/>
      <c r="B331" s="5"/>
      <c r="C331" s="5"/>
      <c r="D331" s="24"/>
      <c r="E331" s="24"/>
      <c r="F331" s="8"/>
      <c r="H331" s="9"/>
      <c r="I331" s="9"/>
      <c r="J331" s="9"/>
      <c r="K331" s="9"/>
      <c r="L331" s="9"/>
      <c r="M331" s="9"/>
      <c r="O331" s="9"/>
      <c r="P331" s="9"/>
      <c r="Q331" s="9"/>
      <c r="R331" s="9"/>
      <c r="S331" s="9"/>
      <c r="T331" s="9"/>
      <c r="U331" s="19"/>
      <c r="V331" s="14"/>
      <c r="W331" s="16"/>
      <c r="X331" s="17"/>
      <c r="Y331" s="16"/>
      <c r="Z331" s="15"/>
      <c r="AA331" s="15"/>
      <c r="AB331" s="17"/>
      <c r="AC331" s="37"/>
      <c r="AD331" s="16"/>
      <c r="AE331" s="16"/>
      <c r="AF331" s="16"/>
      <c r="AG331" s="12"/>
      <c r="AH331" s="15"/>
      <c r="AI331" s="15"/>
      <c r="AJ331" s="15"/>
      <c r="AK331" s="15"/>
      <c r="AL331" s="37"/>
      <c r="AM331" s="13"/>
      <c r="AN331" s="15"/>
      <c r="AO331" s="15"/>
      <c r="AP331" s="16"/>
      <c r="AQ331" s="15"/>
      <c r="AR331" s="19"/>
      <c r="AS331" s="15"/>
      <c r="AT331" s="15"/>
      <c r="AU331" s="16"/>
      <c r="AV331" s="16"/>
      <c r="AW331" s="15"/>
      <c r="AX331" s="15"/>
      <c r="AY331" s="16"/>
      <c r="AZ331" s="16"/>
      <c r="BA331" s="15"/>
      <c r="BB331" s="15"/>
      <c r="BC331" s="16"/>
      <c r="BD331" s="16"/>
      <c r="BE331" s="16"/>
      <c r="BF331" s="16"/>
      <c r="BG331" s="16"/>
      <c r="BH331" s="15"/>
      <c r="BI331" s="15"/>
      <c r="BJ331" s="15"/>
      <c r="BK331" s="15"/>
      <c r="BL331" s="15"/>
      <c r="BM331" s="15"/>
      <c r="BN331" s="15"/>
      <c r="BO331" s="12"/>
      <c r="BP331" s="12"/>
      <c r="BQ331" s="13"/>
      <c r="BR331" s="15"/>
      <c r="BS331" s="15"/>
      <c r="BT331" s="15"/>
      <c r="BU331" s="15"/>
      <c r="BV331" s="15"/>
      <c r="BW331" s="15"/>
      <c r="BX331" s="15"/>
      <c r="BY331" s="15"/>
      <c r="BZ331" s="15"/>
      <c r="CA331" s="15"/>
      <c r="CB331" s="15"/>
      <c r="CC331" s="15"/>
      <c r="CD331" s="15"/>
      <c r="CE331" s="15"/>
    </row>
    <row r="332" spans="1:83" x14ac:dyDescent="0.25">
      <c r="A332" s="6"/>
      <c r="B332" s="5"/>
      <c r="C332" s="10"/>
      <c r="D332" s="24"/>
      <c r="E332" s="24"/>
      <c r="F332" s="8"/>
      <c r="H332" s="9"/>
      <c r="I332" s="9"/>
      <c r="J332" s="9"/>
      <c r="K332" s="9"/>
      <c r="L332" s="9"/>
      <c r="M332" s="9"/>
      <c r="O332" s="9"/>
      <c r="P332" s="9"/>
      <c r="Q332" s="9"/>
      <c r="R332" s="9"/>
      <c r="S332" s="9"/>
      <c r="T332" s="9"/>
      <c r="U332" s="19"/>
      <c r="V332" s="14"/>
      <c r="W332" s="16"/>
      <c r="X332" s="17"/>
      <c r="Y332" s="16"/>
      <c r="Z332" s="15"/>
      <c r="AA332" s="15"/>
      <c r="AB332" s="17"/>
      <c r="AC332" s="37"/>
      <c r="AD332" s="16"/>
      <c r="AE332" s="16"/>
      <c r="AF332" s="16"/>
      <c r="AG332" s="12"/>
      <c r="AH332" s="15"/>
      <c r="AI332" s="15"/>
      <c r="AJ332" s="15"/>
      <c r="AK332" s="15"/>
      <c r="AL332" s="37"/>
      <c r="AM332" s="13"/>
      <c r="AN332" s="15"/>
      <c r="AO332" s="15"/>
      <c r="AP332" s="16"/>
      <c r="AQ332" s="15"/>
      <c r="AR332" s="19"/>
      <c r="AS332" s="15"/>
      <c r="AT332" s="15"/>
      <c r="AU332" s="16"/>
      <c r="AV332" s="16"/>
      <c r="AW332" s="15"/>
      <c r="AX332" s="15"/>
      <c r="AY332" s="16"/>
      <c r="AZ332" s="16"/>
      <c r="BA332" s="15"/>
      <c r="BB332" s="15"/>
      <c r="BC332" s="16"/>
      <c r="BD332" s="16"/>
      <c r="BE332" s="16"/>
      <c r="BF332" s="16"/>
      <c r="BG332" s="16"/>
      <c r="BH332" s="15"/>
      <c r="BI332" s="15"/>
      <c r="BJ332" s="15"/>
      <c r="BK332" s="15"/>
      <c r="BL332" s="15"/>
      <c r="BM332" s="15"/>
      <c r="BN332" s="15"/>
      <c r="BO332" s="12"/>
      <c r="BP332" s="12"/>
      <c r="BQ332" s="13"/>
      <c r="BR332" s="15"/>
      <c r="BS332" s="15"/>
      <c r="BT332" s="15"/>
      <c r="BU332" s="15"/>
      <c r="BV332" s="15"/>
      <c r="BW332" s="15"/>
      <c r="BX332" s="15"/>
      <c r="BY332" s="15"/>
      <c r="BZ332" s="15"/>
      <c r="CA332" s="15"/>
      <c r="CB332" s="15"/>
      <c r="CC332" s="15"/>
      <c r="CD332" s="15"/>
      <c r="CE332" s="15"/>
    </row>
    <row r="333" spans="1:83" x14ac:dyDescent="0.25">
      <c r="A333" s="6"/>
      <c r="B333" s="5"/>
      <c r="C333" s="5"/>
      <c r="D333" s="24"/>
      <c r="E333" s="24"/>
      <c r="F333" s="8"/>
      <c r="H333" s="9"/>
      <c r="I333" s="9"/>
      <c r="J333" s="9"/>
      <c r="K333" s="9"/>
      <c r="L333" s="9"/>
      <c r="M333" s="9"/>
      <c r="O333" s="9"/>
      <c r="P333" s="9"/>
      <c r="Q333" s="9"/>
      <c r="R333" s="9"/>
      <c r="S333" s="9"/>
      <c r="T333" s="9"/>
      <c r="U333" s="19"/>
      <c r="V333" s="14"/>
      <c r="W333" s="16"/>
      <c r="X333" s="17"/>
      <c r="Y333" s="16"/>
      <c r="Z333" s="15"/>
      <c r="AA333" s="15"/>
      <c r="AB333" s="17"/>
      <c r="AC333" s="37"/>
      <c r="AD333" s="16"/>
      <c r="AE333" s="16"/>
      <c r="AF333" s="16"/>
      <c r="AG333" s="12"/>
      <c r="AH333" s="15"/>
      <c r="AI333" s="15"/>
      <c r="AJ333" s="15"/>
      <c r="AK333" s="15"/>
      <c r="AL333" s="37"/>
      <c r="AM333" s="13"/>
      <c r="AN333" s="15"/>
      <c r="AO333" s="15"/>
      <c r="AP333" s="16"/>
      <c r="AQ333" s="15"/>
      <c r="AR333" s="19"/>
      <c r="AS333" s="15"/>
      <c r="AT333" s="15"/>
      <c r="AU333" s="16"/>
      <c r="AV333" s="16"/>
      <c r="AW333" s="15"/>
      <c r="AX333" s="15"/>
      <c r="AY333" s="16"/>
      <c r="AZ333" s="16"/>
      <c r="BA333" s="15"/>
      <c r="BB333" s="15"/>
      <c r="BC333" s="16"/>
      <c r="BD333" s="16"/>
      <c r="BE333" s="16"/>
      <c r="BF333" s="16"/>
      <c r="BG333" s="16"/>
      <c r="BH333" s="15"/>
      <c r="BI333" s="15"/>
      <c r="BJ333" s="15"/>
      <c r="BK333" s="15"/>
      <c r="BL333" s="15"/>
      <c r="BM333" s="15"/>
      <c r="BN333" s="15"/>
      <c r="BO333" s="12"/>
      <c r="BP333" s="12"/>
      <c r="BQ333" s="13"/>
      <c r="BR333" s="15"/>
      <c r="BS333" s="15"/>
      <c r="BT333" s="15"/>
      <c r="BU333" s="15"/>
      <c r="BV333" s="15"/>
      <c r="BW333" s="15"/>
      <c r="BX333" s="15"/>
      <c r="BY333" s="15"/>
      <c r="BZ333" s="15"/>
      <c r="CA333" s="15"/>
      <c r="CB333" s="15"/>
      <c r="CC333" s="15"/>
      <c r="CD333" s="15"/>
      <c r="CE333" s="15"/>
    </row>
    <row r="334" spans="1:83" x14ac:dyDescent="0.25">
      <c r="A334" s="6"/>
      <c r="B334" s="5"/>
      <c r="C334" s="5"/>
      <c r="D334" s="24"/>
      <c r="E334" s="24"/>
      <c r="F334" s="8"/>
      <c r="H334" s="9"/>
      <c r="I334" s="9"/>
      <c r="J334" s="9"/>
      <c r="K334" s="9"/>
      <c r="L334" s="9"/>
      <c r="M334" s="9"/>
      <c r="O334" s="9"/>
      <c r="P334" s="9"/>
      <c r="Q334" s="9"/>
      <c r="R334" s="9"/>
      <c r="S334" s="9"/>
      <c r="T334" s="9"/>
      <c r="U334" s="19"/>
      <c r="V334" s="14"/>
      <c r="W334" s="16"/>
      <c r="X334" s="17"/>
      <c r="Y334" s="16"/>
      <c r="Z334" s="15"/>
      <c r="AA334" s="15"/>
      <c r="AB334" s="17"/>
      <c r="AC334" s="37"/>
      <c r="AD334" s="16"/>
      <c r="AE334" s="16"/>
      <c r="AF334" s="16"/>
      <c r="AG334" s="12"/>
      <c r="AH334" s="15"/>
      <c r="AI334" s="15"/>
      <c r="AJ334" s="15"/>
      <c r="AK334" s="15"/>
      <c r="AL334" s="37"/>
      <c r="AM334" s="13"/>
      <c r="AN334" s="15"/>
      <c r="AO334" s="15"/>
      <c r="AP334" s="16"/>
      <c r="AQ334" s="15"/>
      <c r="AR334" s="19"/>
      <c r="AS334" s="15"/>
      <c r="AT334" s="15"/>
      <c r="AU334" s="16"/>
      <c r="AV334" s="16"/>
      <c r="AW334" s="15"/>
      <c r="AX334" s="15"/>
      <c r="AY334" s="16"/>
      <c r="AZ334" s="16"/>
      <c r="BA334" s="15"/>
      <c r="BB334" s="15"/>
      <c r="BC334" s="16"/>
      <c r="BD334" s="16"/>
      <c r="BE334" s="16"/>
      <c r="BF334" s="16"/>
      <c r="BG334" s="16"/>
      <c r="BH334" s="15"/>
      <c r="BI334" s="15"/>
      <c r="BJ334" s="15"/>
      <c r="BK334" s="15"/>
      <c r="BL334" s="15"/>
      <c r="BM334" s="15"/>
      <c r="BN334" s="15"/>
      <c r="BO334" s="12"/>
      <c r="BP334" s="12"/>
      <c r="BQ334" s="13"/>
      <c r="BR334" s="15"/>
      <c r="BS334" s="15"/>
      <c r="BT334" s="15"/>
      <c r="BU334" s="15"/>
      <c r="BV334" s="15"/>
      <c r="BW334" s="15"/>
      <c r="BX334" s="15"/>
      <c r="BY334" s="15"/>
      <c r="BZ334" s="15"/>
      <c r="CA334" s="15"/>
      <c r="CB334" s="15"/>
      <c r="CC334" s="15"/>
      <c r="CD334" s="15"/>
      <c r="CE334" s="15"/>
    </row>
    <row r="335" spans="1:83" x14ac:dyDescent="0.25">
      <c r="A335" s="6"/>
      <c r="B335" s="5"/>
      <c r="C335" s="5"/>
      <c r="D335" s="24"/>
      <c r="E335" s="24"/>
      <c r="F335" s="8"/>
      <c r="H335" s="9"/>
      <c r="I335" s="9"/>
      <c r="J335" s="9"/>
      <c r="K335" s="9"/>
      <c r="L335" s="9"/>
      <c r="M335" s="9"/>
      <c r="O335" s="9"/>
      <c r="P335" s="9"/>
      <c r="Q335" s="9"/>
      <c r="R335" s="9"/>
      <c r="S335" s="9"/>
      <c r="T335" s="9"/>
      <c r="U335" s="19"/>
      <c r="V335" s="14"/>
      <c r="W335" s="16"/>
      <c r="X335" s="17"/>
      <c r="Y335" s="16"/>
      <c r="Z335" s="15"/>
      <c r="AA335" s="15"/>
      <c r="AB335" s="17"/>
      <c r="AC335" s="37"/>
      <c r="AD335" s="16"/>
      <c r="AE335" s="16"/>
      <c r="AF335" s="16"/>
      <c r="AG335" s="12"/>
      <c r="AH335" s="15"/>
      <c r="AI335" s="15"/>
      <c r="AJ335" s="15"/>
      <c r="AK335" s="15"/>
      <c r="AL335" s="37"/>
      <c r="AM335" s="13"/>
      <c r="AN335" s="15"/>
      <c r="AO335" s="15"/>
      <c r="AP335" s="16"/>
      <c r="AQ335" s="15"/>
      <c r="AR335" s="19"/>
      <c r="AS335" s="15"/>
      <c r="AT335" s="15"/>
      <c r="AU335" s="16"/>
      <c r="AV335" s="16"/>
      <c r="AW335" s="15"/>
      <c r="AX335" s="15"/>
      <c r="AY335" s="16"/>
      <c r="AZ335" s="16"/>
      <c r="BA335" s="15"/>
      <c r="BB335" s="15"/>
      <c r="BC335" s="16"/>
      <c r="BD335" s="16"/>
      <c r="BE335" s="16"/>
      <c r="BF335" s="16"/>
      <c r="BG335" s="16"/>
      <c r="BH335" s="15"/>
      <c r="BI335" s="15"/>
      <c r="BJ335" s="15"/>
      <c r="BK335" s="15"/>
      <c r="BL335" s="15"/>
      <c r="BM335" s="15"/>
      <c r="BN335" s="15"/>
      <c r="BO335" s="12"/>
      <c r="BP335" s="12"/>
      <c r="BQ335" s="13"/>
      <c r="BR335" s="15"/>
      <c r="BS335" s="15"/>
      <c r="BT335" s="15"/>
      <c r="BU335" s="15"/>
      <c r="BV335" s="15"/>
      <c r="BW335" s="15"/>
      <c r="BX335" s="15"/>
      <c r="BY335" s="15"/>
      <c r="BZ335" s="15"/>
      <c r="CA335" s="15"/>
      <c r="CB335" s="15"/>
      <c r="CC335" s="15"/>
      <c r="CD335" s="15"/>
      <c r="CE335" s="15"/>
    </row>
    <row r="336" spans="1:83" x14ac:dyDescent="0.25">
      <c r="A336" s="6"/>
      <c r="B336" s="5"/>
      <c r="C336" s="5"/>
      <c r="D336" s="24"/>
      <c r="E336" s="24"/>
      <c r="F336" s="8"/>
      <c r="H336" s="9"/>
      <c r="I336" s="9"/>
      <c r="J336" s="9"/>
      <c r="K336" s="9"/>
      <c r="L336" s="9"/>
      <c r="M336" s="9"/>
      <c r="O336" s="9"/>
      <c r="P336" s="9"/>
      <c r="Q336" s="9"/>
      <c r="R336" s="9"/>
      <c r="S336" s="9"/>
      <c r="T336" s="9"/>
      <c r="U336" s="19"/>
      <c r="V336" s="14"/>
      <c r="W336" s="16"/>
      <c r="X336" s="17"/>
      <c r="Y336" s="16"/>
      <c r="Z336" s="15"/>
      <c r="AA336" s="15"/>
      <c r="AB336" s="17"/>
      <c r="AC336" s="37"/>
      <c r="AD336" s="16"/>
      <c r="AE336" s="16"/>
      <c r="AF336" s="16"/>
      <c r="AG336" s="12"/>
      <c r="AH336" s="15"/>
      <c r="AI336" s="15"/>
      <c r="AJ336" s="15"/>
      <c r="AK336" s="15"/>
      <c r="AL336" s="37"/>
      <c r="AM336" s="13"/>
      <c r="AN336" s="15"/>
      <c r="AO336" s="15"/>
      <c r="AP336" s="16"/>
      <c r="AQ336" s="15"/>
      <c r="AR336" s="19"/>
      <c r="AS336" s="15"/>
      <c r="AT336" s="15"/>
      <c r="AU336" s="16"/>
      <c r="AV336" s="16"/>
      <c r="AW336" s="15"/>
      <c r="AX336" s="15"/>
      <c r="AY336" s="16"/>
      <c r="AZ336" s="16"/>
      <c r="BA336" s="15"/>
      <c r="BB336" s="15"/>
      <c r="BC336" s="16"/>
      <c r="BD336" s="16"/>
      <c r="BE336" s="16"/>
      <c r="BF336" s="16"/>
      <c r="BG336" s="16"/>
      <c r="BH336" s="15"/>
      <c r="BI336" s="15"/>
      <c r="BJ336" s="15"/>
      <c r="BK336" s="15"/>
      <c r="BL336" s="15"/>
      <c r="BM336" s="15"/>
      <c r="BN336" s="15"/>
      <c r="BO336" s="12"/>
      <c r="BP336" s="12"/>
      <c r="BQ336" s="13"/>
      <c r="BR336" s="15"/>
      <c r="BS336" s="15"/>
      <c r="BT336" s="15"/>
      <c r="BU336" s="15"/>
      <c r="BV336" s="15"/>
      <c r="BW336" s="15"/>
      <c r="BX336" s="15"/>
      <c r="BY336" s="15"/>
      <c r="BZ336" s="15"/>
      <c r="CA336" s="15"/>
      <c r="CB336" s="15"/>
      <c r="CC336" s="15"/>
      <c r="CD336" s="15"/>
      <c r="CE336" s="15"/>
    </row>
    <row r="337" spans="1:83" x14ac:dyDescent="0.25">
      <c r="A337" s="6"/>
      <c r="B337" s="5"/>
      <c r="C337" s="5"/>
      <c r="D337" s="24"/>
      <c r="E337" s="24"/>
      <c r="F337" s="8"/>
      <c r="H337" s="9"/>
      <c r="I337" s="9"/>
      <c r="J337" s="9"/>
      <c r="K337" s="9"/>
      <c r="L337" s="9"/>
      <c r="M337" s="9"/>
      <c r="O337" s="9"/>
      <c r="P337" s="9"/>
      <c r="Q337" s="9"/>
      <c r="R337" s="9"/>
      <c r="S337" s="9"/>
      <c r="T337" s="9"/>
      <c r="U337" s="19"/>
      <c r="V337" s="14"/>
      <c r="W337" s="16"/>
      <c r="X337" s="17"/>
      <c r="Y337" s="16"/>
      <c r="Z337" s="15"/>
      <c r="AA337" s="15"/>
      <c r="AB337" s="17"/>
      <c r="AC337" s="37"/>
      <c r="AD337" s="16"/>
      <c r="AE337" s="16"/>
      <c r="AF337" s="16"/>
      <c r="AG337" s="12"/>
      <c r="AH337" s="15"/>
      <c r="AI337" s="15"/>
      <c r="AJ337" s="15"/>
      <c r="AK337" s="15"/>
      <c r="AL337" s="37"/>
      <c r="AM337" s="13"/>
      <c r="AN337" s="15"/>
      <c r="AO337" s="15"/>
      <c r="AP337" s="16"/>
      <c r="AQ337" s="15"/>
      <c r="AR337" s="19"/>
      <c r="AS337" s="15"/>
      <c r="AT337" s="15"/>
      <c r="AU337" s="16"/>
      <c r="AV337" s="16"/>
      <c r="AW337" s="15"/>
      <c r="AX337" s="15"/>
      <c r="AY337" s="16"/>
      <c r="AZ337" s="16"/>
      <c r="BA337" s="15"/>
      <c r="BB337" s="15"/>
      <c r="BC337" s="16"/>
      <c r="BD337" s="16"/>
      <c r="BE337" s="16"/>
      <c r="BF337" s="16"/>
      <c r="BG337" s="16"/>
      <c r="BH337" s="15"/>
      <c r="BI337" s="15"/>
      <c r="BJ337" s="15"/>
      <c r="BK337" s="15"/>
      <c r="BL337" s="15"/>
      <c r="BM337" s="15"/>
      <c r="BN337" s="15"/>
      <c r="BO337" s="12"/>
      <c r="BP337" s="12"/>
      <c r="BQ337" s="13"/>
      <c r="BR337" s="15"/>
      <c r="BS337" s="15"/>
      <c r="BT337" s="15"/>
      <c r="BU337" s="15"/>
      <c r="BV337" s="15"/>
      <c r="BW337" s="15"/>
      <c r="BX337" s="15"/>
      <c r="BY337" s="15"/>
      <c r="BZ337" s="15"/>
      <c r="CA337" s="15"/>
      <c r="CB337" s="15"/>
      <c r="CC337" s="15"/>
      <c r="CD337" s="15"/>
      <c r="CE337" s="15"/>
    </row>
    <row r="338" spans="1:83" x14ac:dyDescent="0.25">
      <c r="A338" s="6"/>
      <c r="B338" s="5"/>
      <c r="C338" s="5"/>
      <c r="D338" s="24"/>
      <c r="E338" s="24"/>
      <c r="F338" s="8"/>
      <c r="H338" s="9"/>
      <c r="I338" s="9"/>
      <c r="J338" s="9"/>
      <c r="K338" s="9"/>
      <c r="L338" s="9"/>
      <c r="M338" s="9"/>
      <c r="O338" s="9"/>
      <c r="P338" s="9"/>
      <c r="Q338" s="9"/>
      <c r="R338" s="9"/>
      <c r="S338" s="9"/>
      <c r="T338" s="9"/>
      <c r="U338" s="19"/>
      <c r="V338" s="14"/>
      <c r="W338" s="16"/>
      <c r="X338" s="17"/>
      <c r="Y338" s="16"/>
      <c r="Z338" s="15"/>
      <c r="AA338" s="15"/>
      <c r="AB338" s="17"/>
      <c r="AC338" s="37"/>
      <c r="AD338" s="16"/>
      <c r="AE338" s="16"/>
      <c r="AF338" s="16"/>
      <c r="AG338" s="12"/>
      <c r="AH338" s="15"/>
      <c r="AI338" s="15"/>
      <c r="AJ338" s="15"/>
      <c r="AK338" s="15"/>
      <c r="AL338" s="37"/>
      <c r="AM338" s="13"/>
      <c r="AN338" s="15"/>
      <c r="AO338" s="15"/>
      <c r="AP338" s="16"/>
      <c r="AQ338" s="15"/>
      <c r="AR338" s="19"/>
      <c r="AS338" s="15"/>
      <c r="AT338" s="15"/>
      <c r="AU338" s="16"/>
      <c r="AV338" s="16"/>
      <c r="AW338" s="15"/>
      <c r="AX338" s="15"/>
      <c r="AY338" s="16"/>
      <c r="AZ338" s="16"/>
      <c r="BA338" s="15"/>
      <c r="BB338" s="15"/>
      <c r="BC338" s="16"/>
      <c r="BD338" s="16"/>
      <c r="BE338" s="16"/>
      <c r="BF338" s="16"/>
      <c r="BG338" s="16"/>
      <c r="BH338" s="15"/>
      <c r="BI338" s="15"/>
      <c r="BJ338" s="15"/>
      <c r="BK338" s="15"/>
      <c r="BL338" s="15"/>
      <c r="BM338" s="15"/>
      <c r="BN338" s="15"/>
      <c r="BO338" s="12"/>
      <c r="BP338" s="12"/>
      <c r="BQ338" s="13"/>
      <c r="BR338" s="15"/>
      <c r="BS338" s="15"/>
      <c r="BT338" s="15"/>
      <c r="BU338" s="15"/>
      <c r="BV338" s="15"/>
      <c r="BW338" s="15"/>
      <c r="BX338" s="15"/>
      <c r="BY338" s="15"/>
      <c r="BZ338" s="15"/>
      <c r="CA338" s="15"/>
      <c r="CB338" s="15"/>
      <c r="CC338" s="15"/>
      <c r="CD338" s="15"/>
      <c r="CE338" s="15"/>
    </row>
    <row r="339" spans="1:83" x14ac:dyDescent="0.25">
      <c r="A339" s="6"/>
      <c r="B339" s="5"/>
      <c r="C339" s="5"/>
      <c r="D339" s="24"/>
      <c r="E339" s="24"/>
      <c r="F339" s="8"/>
      <c r="H339" s="9"/>
      <c r="I339" s="9"/>
      <c r="J339" s="9"/>
      <c r="K339" s="9"/>
      <c r="L339" s="9"/>
      <c r="M339" s="9"/>
      <c r="O339" s="9"/>
      <c r="P339" s="9"/>
      <c r="Q339" s="9"/>
      <c r="R339" s="9"/>
      <c r="S339" s="9"/>
      <c r="T339" s="9"/>
      <c r="U339" s="19"/>
      <c r="V339" s="14"/>
      <c r="W339" s="16"/>
      <c r="X339" s="17"/>
      <c r="Y339" s="16"/>
      <c r="Z339" s="15"/>
      <c r="AA339" s="15"/>
      <c r="AB339" s="17"/>
      <c r="AC339" s="37"/>
      <c r="AD339" s="16"/>
      <c r="AE339" s="16"/>
      <c r="AF339" s="16"/>
      <c r="AG339" s="12"/>
      <c r="AH339" s="15"/>
      <c r="AI339" s="15"/>
      <c r="AJ339" s="15"/>
      <c r="AK339" s="15"/>
      <c r="AL339" s="37"/>
      <c r="AM339" s="13"/>
      <c r="AN339" s="15"/>
      <c r="AO339" s="15"/>
      <c r="AP339" s="16"/>
      <c r="AQ339" s="15"/>
      <c r="AR339" s="19"/>
      <c r="AS339" s="15"/>
      <c r="AT339" s="15"/>
      <c r="AU339" s="16"/>
      <c r="AV339" s="16"/>
      <c r="AW339" s="15"/>
      <c r="AX339" s="15"/>
      <c r="AY339" s="16"/>
      <c r="AZ339" s="16"/>
      <c r="BA339" s="15"/>
      <c r="BB339" s="15"/>
      <c r="BC339" s="16"/>
      <c r="BD339" s="16"/>
      <c r="BE339" s="16"/>
      <c r="BF339" s="16"/>
      <c r="BG339" s="16"/>
      <c r="BH339" s="15"/>
      <c r="BI339" s="15"/>
      <c r="BJ339" s="15"/>
      <c r="BK339" s="15"/>
      <c r="BL339" s="15"/>
      <c r="BM339" s="15"/>
      <c r="BN339" s="15"/>
      <c r="BO339" s="12"/>
      <c r="BP339" s="12"/>
      <c r="BQ339" s="13"/>
      <c r="BR339" s="15"/>
      <c r="BS339" s="15"/>
      <c r="BT339" s="15"/>
      <c r="BU339" s="15"/>
      <c r="BV339" s="15"/>
      <c r="BW339" s="15"/>
      <c r="BX339" s="15"/>
      <c r="BY339" s="15"/>
      <c r="BZ339" s="15"/>
      <c r="CA339" s="15"/>
      <c r="CB339" s="15"/>
      <c r="CC339" s="15"/>
      <c r="CD339" s="15"/>
      <c r="CE339" s="15"/>
    </row>
    <row r="340" spans="1:83" x14ac:dyDescent="0.25">
      <c r="A340" s="6"/>
      <c r="B340" s="5"/>
      <c r="C340" s="5"/>
      <c r="D340" s="24"/>
      <c r="E340" s="24"/>
      <c r="F340" s="8"/>
      <c r="H340" s="9"/>
      <c r="I340" s="9"/>
      <c r="J340" s="9"/>
      <c r="K340" s="9"/>
      <c r="L340" s="9"/>
      <c r="M340" s="9"/>
      <c r="O340" s="9"/>
      <c r="P340" s="9"/>
      <c r="Q340" s="9"/>
      <c r="R340" s="9"/>
      <c r="S340" s="9"/>
      <c r="T340" s="9"/>
      <c r="U340" s="19"/>
      <c r="V340" s="14"/>
      <c r="W340" s="16"/>
      <c r="X340" s="17"/>
      <c r="Y340" s="16"/>
      <c r="Z340" s="15"/>
      <c r="AA340" s="15"/>
      <c r="AB340" s="17"/>
      <c r="AC340" s="37"/>
      <c r="AD340" s="16"/>
      <c r="AE340" s="16"/>
      <c r="AF340" s="16"/>
      <c r="AG340" s="12"/>
      <c r="AH340" s="15"/>
      <c r="AI340" s="15"/>
      <c r="AJ340" s="15"/>
      <c r="AK340" s="15"/>
      <c r="AL340" s="37"/>
      <c r="AM340" s="13"/>
      <c r="AN340" s="15"/>
      <c r="AO340" s="15"/>
      <c r="AP340" s="16"/>
      <c r="AQ340" s="15"/>
      <c r="AR340" s="19"/>
      <c r="AS340" s="15"/>
      <c r="AT340" s="15"/>
      <c r="AU340" s="16"/>
      <c r="AV340" s="16"/>
      <c r="AW340" s="15"/>
      <c r="AX340" s="15"/>
      <c r="AY340" s="16"/>
      <c r="AZ340" s="16"/>
      <c r="BA340" s="15"/>
      <c r="BB340" s="15"/>
      <c r="BC340" s="16"/>
      <c r="BD340" s="16"/>
      <c r="BE340" s="16"/>
      <c r="BF340" s="16"/>
      <c r="BG340" s="16"/>
      <c r="BH340" s="15"/>
      <c r="BI340" s="15"/>
      <c r="BJ340" s="15"/>
      <c r="BK340" s="15"/>
      <c r="BL340" s="15"/>
      <c r="BM340" s="15"/>
      <c r="BN340" s="15"/>
      <c r="BO340" s="12"/>
      <c r="BP340" s="12"/>
      <c r="BQ340" s="13"/>
      <c r="BR340" s="15"/>
      <c r="BS340" s="15"/>
      <c r="BT340" s="15"/>
      <c r="BU340" s="15"/>
      <c r="BV340" s="15"/>
      <c r="BW340" s="15"/>
      <c r="BX340" s="15"/>
      <c r="BY340" s="15"/>
      <c r="BZ340" s="15"/>
      <c r="CA340" s="15"/>
      <c r="CB340" s="15"/>
      <c r="CC340" s="15"/>
      <c r="CD340" s="15"/>
      <c r="CE340" s="15"/>
    </row>
    <row r="341" spans="1:83" x14ac:dyDescent="0.25">
      <c r="A341" s="6"/>
      <c r="B341" s="5"/>
      <c r="C341" s="5"/>
      <c r="D341" s="24"/>
      <c r="E341" s="24"/>
      <c r="F341" s="8"/>
      <c r="H341" s="9"/>
      <c r="I341" s="9"/>
      <c r="J341" s="9"/>
      <c r="K341" s="9"/>
      <c r="L341" s="9"/>
      <c r="M341" s="9"/>
      <c r="O341" s="9"/>
      <c r="P341" s="9"/>
      <c r="Q341" s="9"/>
      <c r="R341" s="9"/>
      <c r="S341" s="9"/>
      <c r="T341" s="9"/>
      <c r="U341" s="19"/>
      <c r="V341" s="14"/>
      <c r="W341" s="16"/>
      <c r="X341" s="17"/>
      <c r="Y341" s="16"/>
      <c r="Z341" s="15"/>
      <c r="AA341" s="15"/>
      <c r="AB341" s="17"/>
      <c r="AC341" s="37"/>
      <c r="AD341" s="16"/>
      <c r="AE341" s="16"/>
      <c r="AF341" s="16"/>
      <c r="AG341" s="12"/>
      <c r="AH341" s="15"/>
      <c r="AI341" s="15"/>
      <c r="AJ341" s="15"/>
      <c r="AK341" s="15"/>
      <c r="AL341" s="37"/>
      <c r="AM341" s="13"/>
      <c r="AN341" s="15"/>
      <c r="AO341" s="15"/>
      <c r="AP341" s="16"/>
      <c r="AQ341" s="15"/>
      <c r="AR341" s="19"/>
      <c r="AS341" s="15"/>
      <c r="AT341" s="15"/>
      <c r="AU341" s="16"/>
      <c r="AV341" s="16"/>
      <c r="AW341" s="15"/>
      <c r="AX341" s="15"/>
      <c r="AY341" s="16"/>
      <c r="AZ341" s="16"/>
      <c r="BA341" s="15"/>
      <c r="BB341" s="15"/>
      <c r="BC341" s="16"/>
      <c r="BD341" s="16"/>
      <c r="BE341" s="16"/>
      <c r="BF341" s="16"/>
      <c r="BG341" s="16"/>
      <c r="BH341" s="15"/>
      <c r="BI341" s="15"/>
      <c r="BJ341" s="15"/>
      <c r="BK341" s="15"/>
      <c r="BL341" s="15"/>
      <c r="BM341" s="15"/>
      <c r="BN341" s="15"/>
      <c r="BO341" s="12"/>
      <c r="BP341" s="12"/>
      <c r="BQ341" s="13"/>
      <c r="BR341" s="15"/>
      <c r="BS341" s="15"/>
      <c r="BT341" s="15"/>
      <c r="BU341" s="15"/>
      <c r="BV341" s="15"/>
      <c r="BW341" s="15"/>
      <c r="BX341" s="15"/>
      <c r="BY341" s="15"/>
      <c r="BZ341" s="15"/>
      <c r="CA341" s="15"/>
      <c r="CB341" s="15"/>
      <c r="CC341" s="15"/>
      <c r="CD341" s="15"/>
      <c r="CE341" s="15"/>
    </row>
    <row r="342" spans="1:83" x14ac:dyDescent="0.25">
      <c r="A342" s="6"/>
      <c r="B342" s="5"/>
      <c r="C342" s="5"/>
      <c r="D342" s="24"/>
      <c r="E342" s="24"/>
      <c r="F342" s="8"/>
      <c r="H342" s="9"/>
      <c r="I342" s="9"/>
      <c r="J342" s="9"/>
      <c r="K342" s="9"/>
      <c r="L342" s="9"/>
      <c r="M342" s="9"/>
      <c r="O342" s="9"/>
      <c r="P342" s="9"/>
      <c r="Q342" s="9"/>
      <c r="R342" s="9"/>
      <c r="S342" s="9"/>
      <c r="T342" s="9"/>
      <c r="U342" s="19"/>
      <c r="V342" s="14"/>
      <c r="W342" s="16"/>
      <c r="X342" s="17"/>
      <c r="Y342" s="16"/>
      <c r="Z342" s="15"/>
      <c r="AA342" s="15"/>
      <c r="AB342" s="17"/>
      <c r="AC342" s="37"/>
      <c r="AD342" s="16"/>
      <c r="AE342" s="16"/>
      <c r="AF342" s="16"/>
      <c r="AG342" s="12"/>
      <c r="AH342" s="15"/>
      <c r="AI342" s="15"/>
      <c r="AJ342" s="15"/>
      <c r="AK342" s="15"/>
      <c r="AL342" s="37"/>
      <c r="AM342" s="13"/>
      <c r="AN342" s="15"/>
      <c r="AO342" s="15"/>
      <c r="AP342" s="16"/>
      <c r="AQ342" s="15"/>
      <c r="AR342" s="19"/>
      <c r="AS342" s="15"/>
      <c r="AT342" s="15"/>
      <c r="AU342" s="16"/>
      <c r="AV342" s="16"/>
      <c r="AW342" s="15"/>
      <c r="AX342" s="15"/>
      <c r="AY342" s="16"/>
      <c r="AZ342" s="16"/>
      <c r="BA342" s="15"/>
      <c r="BB342" s="15"/>
      <c r="BC342" s="16"/>
      <c r="BD342" s="16"/>
      <c r="BE342" s="16"/>
      <c r="BF342" s="16"/>
      <c r="BG342" s="16"/>
      <c r="BH342" s="15"/>
      <c r="BI342" s="15"/>
      <c r="BJ342" s="15"/>
      <c r="BK342" s="15"/>
      <c r="BL342" s="15"/>
      <c r="BM342" s="15"/>
      <c r="BN342" s="15"/>
      <c r="BO342" s="12"/>
      <c r="BP342" s="12"/>
      <c r="BQ342" s="13"/>
      <c r="BR342" s="15"/>
      <c r="BS342" s="15"/>
      <c r="BT342" s="15"/>
      <c r="BU342" s="15"/>
      <c r="BV342" s="15"/>
      <c r="BW342" s="15"/>
      <c r="BX342" s="15"/>
      <c r="BY342" s="15"/>
      <c r="BZ342" s="15"/>
      <c r="CA342" s="15"/>
      <c r="CB342" s="15"/>
      <c r="CC342" s="15"/>
      <c r="CD342" s="15"/>
      <c r="CE342" s="15"/>
    </row>
    <row r="343" spans="1:83" x14ac:dyDescent="0.25">
      <c r="A343" s="6"/>
      <c r="B343" s="5"/>
      <c r="C343" s="5"/>
      <c r="D343" s="24"/>
      <c r="E343" s="24"/>
      <c r="F343" s="8"/>
      <c r="H343" s="9"/>
      <c r="I343" s="9"/>
      <c r="J343" s="9"/>
      <c r="K343" s="9"/>
      <c r="L343" s="9"/>
      <c r="M343" s="9"/>
      <c r="O343" s="9"/>
      <c r="P343" s="9"/>
      <c r="Q343" s="9"/>
      <c r="R343" s="9"/>
      <c r="S343" s="9"/>
      <c r="T343" s="9"/>
      <c r="U343" s="19"/>
      <c r="V343" s="14"/>
      <c r="W343" s="16"/>
      <c r="X343" s="17"/>
      <c r="Y343" s="16"/>
      <c r="Z343" s="15"/>
      <c r="AA343" s="15"/>
      <c r="AB343" s="17"/>
      <c r="AC343" s="37"/>
      <c r="AD343" s="16"/>
      <c r="AE343" s="16"/>
      <c r="AF343" s="16"/>
      <c r="AG343" s="12"/>
      <c r="AH343" s="15"/>
      <c r="AI343" s="15"/>
      <c r="AJ343" s="15"/>
      <c r="AK343" s="15"/>
      <c r="AL343" s="37"/>
      <c r="AM343" s="13"/>
      <c r="AN343" s="15"/>
      <c r="AO343" s="15"/>
      <c r="AP343" s="16"/>
      <c r="AQ343" s="15"/>
      <c r="AR343" s="19"/>
      <c r="AS343" s="15"/>
      <c r="AT343" s="15"/>
      <c r="AU343" s="16"/>
      <c r="AV343" s="16"/>
      <c r="AW343" s="15"/>
      <c r="AX343" s="15"/>
      <c r="AY343" s="16"/>
      <c r="AZ343" s="16"/>
      <c r="BA343" s="15"/>
      <c r="BB343" s="15"/>
      <c r="BC343" s="16"/>
      <c r="BD343" s="16"/>
      <c r="BE343" s="16"/>
      <c r="BF343" s="16"/>
      <c r="BG343" s="16"/>
      <c r="BH343" s="15"/>
      <c r="BI343" s="15"/>
      <c r="BJ343" s="15"/>
      <c r="BK343" s="15"/>
      <c r="BL343" s="15"/>
      <c r="BM343" s="15"/>
      <c r="BN343" s="15"/>
      <c r="BO343" s="12"/>
      <c r="BP343" s="12"/>
      <c r="BQ343" s="13"/>
      <c r="BR343" s="15"/>
      <c r="BS343" s="15"/>
      <c r="BT343" s="15"/>
      <c r="BU343" s="15"/>
      <c r="BV343" s="15"/>
      <c r="BW343" s="15"/>
      <c r="BX343" s="15"/>
      <c r="BY343" s="15"/>
      <c r="BZ343" s="15"/>
      <c r="CA343" s="15"/>
      <c r="CB343" s="15"/>
      <c r="CC343" s="15"/>
      <c r="CD343" s="15"/>
      <c r="CE343" s="15"/>
    </row>
    <row r="344" spans="1:83" x14ac:dyDescent="0.25">
      <c r="A344" s="6"/>
      <c r="B344" s="5"/>
      <c r="C344" s="5"/>
      <c r="D344" s="24"/>
      <c r="E344" s="24"/>
      <c r="F344" s="8"/>
      <c r="H344" s="9"/>
      <c r="I344" s="9"/>
      <c r="J344" s="9"/>
      <c r="K344" s="9"/>
      <c r="L344" s="9"/>
      <c r="M344" s="9"/>
      <c r="O344" s="9"/>
      <c r="P344" s="9"/>
      <c r="Q344" s="9"/>
      <c r="R344" s="9"/>
      <c r="S344" s="9"/>
      <c r="T344" s="9"/>
      <c r="U344" s="19"/>
      <c r="V344" s="14"/>
      <c r="W344" s="16"/>
      <c r="X344" s="17"/>
      <c r="Y344" s="16"/>
      <c r="Z344" s="15"/>
      <c r="AA344" s="15"/>
      <c r="AB344" s="17"/>
      <c r="AC344" s="37"/>
      <c r="AD344" s="16"/>
      <c r="AE344" s="16"/>
      <c r="AF344" s="16"/>
      <c r="AG344" s="12"/>
      <c r="AH344" s="15"/>
      <c r="AI344" s="15"/>
      <c r="AJ344" s="15"/>
      <c r="AK344" s="15"/>
      <c r="AL344" s="37"/>
      <c r="AM344" s="13"/>
      <c r="AN344" s="15"/>
      <c r="AO344" s="15"/>
      <c r="AP344" s="16"/>
      <c r="AQ344" s="15"/>
      <c r="AR344" s="19"/>
      <c r="AS344" s="15"/>
      <c r="AT344" s="15"/>
      <c r="AU344" s="16"/>
      <c r="AV344" s="16"/>
      <c r="AW344" s="15"/>
      <c r="AX344" s="15"/>
      <c r="AY344" s="16"/>
      <c r="AZ344" s="16"/>
      <c r="BA344" s="15"/>
      <c r="BB344" s="15"/>
      <c r="BC344" s="16"/>
      <c r="BD344" s="16"/>
      <c r="BE344" s="16"/>
      <c r="BF344" s="16"/>
      <c r="BG344" s="16"/>
      <c r="BH344" s="15"/>
      <c r="BI344" s="15"/>
      <c r="BJ344" s="15"/>
      <c r="BK344" s="15"/>
      <c r="BL344" s="15"/>
      <c r="BM344" s="15"/>
      <c r="BN344" s="15"/>
      <c r="BO344" s="12"/>
      <c r="BP344" s="12"/>
      <c r="BQ344" s="13"/>
      <c r="BR344" s="15"/>
      <c r="BS344" s="15"/>
      <c r="BT344" s="15"/>
      <c r="BU344" s="15"/>
      <c r="BV344" s="15"/>
      <c r="BW344" s="15"/>
      <c r="BX344" s="15"/>
      <c r="BY344" s="15"/>
      <c r="BZ344" s="15"/>
      <c r="CA344" s="15"/>
      <c r="CB344" s="15"/>
      <c r="CC344" s="15"/>
      <c r="CD344" s="15"/>
      <c r="CE344" s="15"/>
    </row>
    <row r="345" spans="1:83" x14ac:dyDescent="0.25">
      <c r="A345" s="6"/>
      <c r="B345" s="5"/>
      <c r="C345" s="10"/>
      <c r="D345" s="24"/>
      <c r="E345" s="24"/>
      <c r="F345" s="8"/>
      <c r="H345" s="9"/>
      <c r="I345" s="9"/>
      <c r="J345" s="9"/>
      <c r="K345" s="9"/>
      <c r="L345" s="9"/>
      <c r="M345" s="9"/>
      <c r="O345" s="9"/>
      <c r="P345" s="9"/>
      <c r="Q345" s="9"/>
      <c r="R345" s="9"/>
      <c r="S345" s="9"/>
      <c r="T345" s="9"/>
      <c r="U345" s="19"/>
      <c r="V345" s="14"/>
      <c r="W345" s="16"/>
      <c r="X345" s="17"/>
      <c r="Y345" s="16"/>
      <c r="Z345" s="15"/>
      <c r="AA345" s="15"/>
      <c r="AB345" s="17"/>
      <c r="AC345" s="37"/>
      <c r="AD345" s="16"/>
      <c r="AE345" s="16"/>
      <c r="AF345" s="16"/>
      <c r="AG345" s="12"/>
      <c r="AH345" s="15"/>
      <c r="AI345" s="15"/>
      <c r="AJ345" s="15"/>
      <c r="AK345" s="15"/>
      <c r="AL345" s="37"/>
      <c r="AM345" s="13"/>
      <c r="AN345" s="15"/>
      <c r="AO345" s="15"/>
      <c r="AP345" s="16"/>
      <c r="AQ345" s="15"/>
      <c r="AR345" s="19"/>
      <c r="AS345" s="15"/>
      <c r="AT345" s="15"/>
      <c r="AU345" s="16"/>
      <c r="AV345" s="16"/>
      <c r="AW345" s="15"/>
      <c r="AX345" s="15"/>
      <c r="AY345" s="16"/>
      <c r="AZ345" s="16"/>
      <c r="BA345" s="15"/>
      <c r="BB345" s="15"/>
      <c r="BC345" s="16"/>
      <c r="BD345" s="16"/>
      <c r="BE345" s="16"/>
      <c r="BF345" s="16"/>
      <c r="BG345" s="16"/>
      <c r="BH345" s="15"/>
      <c r="BI345" s="15"/>
      <c r="BJ345" s="15"/>
      <c r="BK345" s="15"/>
      <c r="BL345" s="15"/>
      <c r="BM345" s="15"/>
      <c r="BN345" s="15"/>
      <c r="BO345" s="12"/>
      <c r="BP345" s="12"/>
      <c r="BQ345" s="13"/>
      <c r="BR345" s="15"/>
      <c r="BS345" s="15"/>
      <c r="BT345" s="15"/>
      <c r="BU345" s="15"/>
      <c r="BV345" s="15"/>
      <c r="BW345" s="15"/>
      <c r="BX345" s="15"/>
      <c r="BY345" s="15"/>
      <c r="BZ345" s="15"/>
      <c r="CA345" s="15"/>
      <c r="CB345" s="15"/>
      <c r="CC345" s="15"/>
      <c r="CD345" s="15"/>
      <c r="CE345" s="15"/>
    </row>
    <row r="346" spans="1:83" x14ac:dyDescent="0.25">
      <c r="A346" s="6"/>
      <c r="B346" s="5"/>
      <c r="C346" s="5"/>
      <c r="D346" s="24"/>
      <c r="E346" s="24"/>
      <c r="F346" s="8"/>
      <c r="H346" s="9"/>
      <c r="I346" s="9"/>
      <c r="J346" s="9"/>
      <c r="K346" s="9"/>
      <c r="L346" s="9"/>
      <c r="M346" s="9"/>
      <c r="O346" s="9"/>
      <c r="P346" s="9"/>
      <c r="Q346" s="9"/>
      <c r="R346" s="9"/>
      <c r="S346" s="9"/>
      <c r="T346" s="9"/>
      <c r="U346" s="19"/>
      <c r="V346" s="14"/>
      <c r="W346" s="16"/>
      <c r="X346" s="17"/>
      <c r="Y346" s="16"/>
      <c r="Z346" s="15"/>
      <c r="AA346" s="15"/>
      <c r="AB346" s="17"/>
      <c r="AC346" s="37"/>
      <c r="AD346" s="16"/>
      <c r="AE346" s="16"/>
      <c r="AF346" s="16"/>
      <c r="AG346" s="12"/>
      <c r="AH346" s="15"/>
      <c r="AI346" s="15"/>
      <c r="AJ346" s="15"/>
      <c r="AK346" s="15"/>
      <c r="AL346" s="37"/>
      <c r="AM346" s="13"/>
      <c r="AN346" s="15"/>
      <c r="AO346" s="15"/>
      <c r="AP346" s="16"/>
      <c r="AQ346" s="15"/>
      <c r="AR346" s="19"/>
      <c r="AS346" s="15"/>
      <c r="AT346" s="15"/>
      <c r="AU346" s="16"/>
      <c r="AV346" s="16"/>
      <c r="AW346" s="15"/>
      <c r="AX346" s="15"/>
      <c r="AY346" s="16"/>
      <c r="AZ346" s="16"/>
      <c r="BA346" s="15"/>
      <c r="BB346" s="15"/>
      <c r="BC346" s="16"/>
      <c r="BD346" s="16"/>
      <c r="BE346" s="16"/>
      <c r="BF346" s="16"/>
      <c r="BG346" s="16"/>
      <c r="BH346" s="15"/>
      <c r="BI346" s="15"/>
      <c r="BJ346" s="15"/>
      <c r="BK346" s="15"/>
      <c r="BL346" s="15"/>
      <c r="BM346" s="15"/>
      <c r="BN346" s="15"/>
      <c r="BO346" s="12"/>
      <c r="BP346" s="12"/>
      <c r="BQ346" s="13"/>
      <c r="BR346" s="15"/>
      <c r="BS346" s="15"/>
      <c r="BT346" s="15"/>
      <c r="BU346" s="15"/>
      <c r="BV346" s="15"/>
      <c r="BW346" s="15"/>
      <c r="BX346" s="15"/>
      <c r="BY346" s="15"/>
      <c r="BZ346" s="15"/>
      <c r="CA346" s="15"/>
      <c r="CB346" s="15"/>
      <c r="CC346" s="15"/>
      <c r="CD346" s="15"/>
      <c r="CE346" s="15"/>
    </row>
    <row r="347" spans="1:83" x14ac:dyDescent="0.25">
      <c r="A347" s="6"/>
      <c r="B347" s="5"/>
      <c r="C347" s="5"/>
      <c r="D347" s="24"/>
      <c r="E347" s="24"/>
      <c r="F347" s="8"/>
      <c r="H347" s="9"/>
      <c r="I347" s="9"/>
      <c r="J347" s="9"/>
      <c r="K347" s="9"/>
      <c r="L347" s="9"/>
      <c r="M347" s="9"/>
      <c r="O347" s="9"/>
      <c r="P347" s="9"/>
      <c r="Q347" s="9"/>
      <c r="R347" s="9"/>
      <c r="S347" s="9"/>
      <c r="T347" s="9"/>
      <c r="U347" s="19"/>
      <c r="V347" s="14"/>
      <c r="W347" s="16"/>
      <c r="X347" s="17"/>
      <c r="Y347" s="16"/>
      <c r="Z347" s="15"/>
      <c r="AA347" s="15"/>
      <c r="AB347" s="17"/>
      <c r="AC347" s="37"/>
      <c r="AD347" s="16"/>
      <c r="AE347" s="16"/>
      <c r="AF347" s="16"/>
      <c r="AG347" s="12"/>
      <c r="AH347" s="15"/>
      <c r="AI347" s="15"/>
      <c r="AJ347" s="15"/>
      <c r="AK347" s="15"/>
      <c r="AL347" s="37"/>
      <c r="AM347" s="13"/>
      <c r="AN347" s="15"/>
      <c r="AO347" s="15"/>
      <c r="AP347" s="16"/>
      <c r="AQ347" s="15"/>
      <c r="AR347" s="19"/>
      <c r="AS347" s="15"/>
      <c r="AT347" s="15"/>
      <c r="AU347" s="16"/>
      <c r="AV347" s="16"/>
      <c r="AW347" s="15"/>
      <c r="AX347" s="15"/>
      <c r="AY347" s="16"/>
      <c r="AZ347" s="16"/>
      <c r="BA347" s="15"/>
      <c r="BB347" s="15"/>
      <c r="BC347" s="16"/>
      <c r="BD347" s="16"/>
      <c r="BE347" s="16"/>
      <c r="BF347" s="16"/>
      <c r="BG347" s="16"/>
      <c r="BH347" s="15"/>
      <c r="BI347" s="15"/>
      <c r="BJ347" s="15"/>
      <c r="BK347" s="15"/>
      <c r="BL347" s="15"/>
      <c r="BM347" s="15"/>
      <c r="BN347" s="15"/>
      <c r="BO347" s="12"/>
      <c r="BP347" s="12"/>
      <c r="BQ347" s="13"/>
      <c r="BR347" s="15"/>
      <c r="BS347" s="15"/>
      <c r="BT347" s="15"/>
      <c r="BU347" s="15"/>
      <c r="BV347" s="15"/>
      <c r="BW347" s="15"/>
      <c r="BX347" s="15"/>
      <c r="BY347" s="15"/>
      <c r="BZ347" s="15"/>
      <c r="CA347" s="15"/>
      <c r="CB347" s="15"/>
      <c r="CC347" s="15"/>
      <c r="CD347" s="15"/>
      <c r="CE347" s="15"/>
    </row>
    <row r="348" spans="1:83" x14ac:dyDescent="0.25">
      <c r="A348" s="6"/>
      <c r="B348" s="5"/>
      <c r="C348" s="5"/>
      <c r="D348" s="24"/>
      <c r="E348" s="24"/>
      <c r="F348" s="8"/>
      <c r="H348" s="9"/>
      <c r="I348" s="9"/>
      <c r="J348" s="9"/>
      <c r="K348" s="9"/>
      <c r="L348" s="9"/>
      <c r="M348" s="9"/>
      <c r="O348" s="9"/>
      <c r="P348" s="9"/>
      <c r="Q348" s="9"/>
      <c r="R348" s="9"/>
      <c r="S348" s="9"/>
      <c r="T348" s="9"/>
      <c r="U348" s="19"/>
      <c r="V348" s="14"/>
      <c r="W348" s="16"/>
      <c r="X348" s="17"/>
      <c r="Y348" s="16"/>
      <c r="Z348" s="15"/>
      <c r="AA348" s="15"/>
      <c r="AB348" s="17"/>
      <c r="AC348" s="37"/>
      <c r="AD348" s="16"/>
      <c r="AE348" s="16"/>
      <c r="AF348" s="16"/>
      <c r="AG348" s="12"/>
      <c r="AH348" s="15"/>
      <c r="AI348" s="15"/>
      <c r="AJ348" s="15"/>
      <c r="AK348" s="15"/>
      <c r="AL348" s="37"/>
      <c r="AM348" s="13"/>
      <c r="AN348" s="15"/>
      <c r="AO348" s="15"/>
      <c r="AP348" s="16"/>
      <c r="AQ348" s="15"/>
      <c r="AR348" s="19"/>
      <c r="AS348" s="15"/>
      <c r="AT348" s="15"/>
      <c r="AU348" s="16"/>
      <c r="AV348" s="16"/>
      <c r="AW348" s="15"/>
      <c r="AX348" s="15"/>
      <c r="AY348" s="16"/>
      <c r="AZ348" s="16"/>
      <c r="BA348" s="15"/>
      <c r="BB348" s="15"/>
      <c r="BC348" s="16"/>
      <c r="BD348" s="16"/>
      <c r="BE348" s="16"/>
      <c r="BF348" s="16"/>
      <c r="BG348" s="16"/>
      <c r="BH348" s="15"/>
      <c r="BI348" s="15"/>
      <c r="BJ348" s="15"/>
      <c r="BK348" s="15"/>
      <c r="BL348" s="15"/>
      <c r="BM348" s="15"/>
      <c r="BN348" s="15"/>
      <c r="BO348" s="12"/>
      <c r="BP348" s="12"/>
      <c r="BQ348" s="13"/>
      <c r="BR348" s="15"/>
      <c r="BS348" s="15"/>
      <c r="BT348" s="15"/>
      <c r="BU348" s="15"/>
      <c r="BV348" s="15"/>
      <c r="BW348" s="15"/>
      <c r="BX348" s="15"/>
      <c r="BY348" s="15"/>
      <c r="BZ348" s="15"/>
      <c r="CA348" s="15"/>
      <c r="CB348" s="15"/>
      <c r="CC348" s="15"/>
      <c r="CD348" s="15"/>
      <c r="CE348" s="15"/>
    </row>
    <row r="349" spans="1:83" x14ac:dyDescent="0.25">
      <c r="A349" s="6"/>
      <c r="B349" s="5"/>
      <c r="C349" s="5"/>
      <c r="D349" s="24"/>
      <c r="E349" s="24"/>
      <c r="F349" s="8"/>
      <c r="H349" s="9"/>
      <c r="I349" s="9"/>
      <c r="J349" s="9"/>
      <c r="K349" s="9"/>
      <c r="L349" s="9"/>
      <c r="M349" s="9"/>
      <c r="O349" s="9"/>
      <c r="P349" s="9"/>
      <c r="Q349" s="9"/>
      <c r="R349" s="9"/>
      <c r="S349" s="9"/>
      <c r="T349" s="9"/>
      <c r="U349" s="19"/>
      <c r="V349" s="14"/>
      <c r="W349" s="16"/>
      <c r="X349" s="17"/>
      <c r="Y349" s="16"/>
      <c r="Z349" s="15"/>
      <c r="AA349" s="15"/>
      <c r="AB349" s="17"/>
      <c r="AC349" s="37"/>
      <c r="AD349" s="16"/>
      <c r="AE349" s="16"/>
      <c r="AF349" s="16"/>
      <c r="AG349" s="12"/>
      <c r="AH349" s="15"/>
      <c r="AI349" s="15"/>
      <c r="AJ349" s="15"/>
      <c r="AK349" s="15"/>
      <c r="AL349" s="37"/>
      <c r="AM349" s="13"/>
      <c r="AN349" s="15"/>
      <c r="AO349" s="15"/>
      <c r="AP349" s="16"/>
      <c r="AQ349" s="15"/>
      <c r="AR349" s="19"/>
      <c r="AS349" s="15"/>
      <c r="AT349" s="15"/>
      <c r="AU349" s="16"/>
      <c r="AV349" s="16"/>
      <c r="AW349" s="15"/>
      <c r="AX349" s="15"/>
      <c r="AY349" s="16"/>
      <c r="AZ349" s="16"/>
      <c r="BA349" s="15"/>
      <c r="BB349" s="15"/>
      <c r="BC349" s="16"/>
      <c r="BD349" s="16"/>
      <c r="BE349" s="16"/>
      <c r="BF349" s="16"/>
      <c r="BG349" s="16"/>
      <c r="BH349" s="15"/>
      <c r="BI349" s="15"/>
      <c r="BJ349" s="15"/>
      <c r="BK349" s="15"/>
      <c r="BL349" s="15"/>
      <c r="BM349" s="15"/>
      <c r="BN349" s="15"/>
      <c r="BO349" s="12"/>
      <c r="BP349" s="12"/>
      <c r="BQ349" s="13"/>
      <c r="BR349" s="15"/>
      <c r="BS349" s="15"/>
      <c r="BT349" s="15"/>
      <c r="BU349" s="15"/>
      <c r="BV349" s="15"/>
      <c r="BW349" s="15"/>
      <c r="BX349" s="15"/>
      <c r="BY349" s="15"/>
      <c r="BZ349" s="15"/>
      <c r="CA349" s="15"/>
      <c r="CB349" s="15"/>
      <c r="CC349" s="15"/>
      <c r="CD349" s="15"/>
      <c r="CE349" s="15"/>
    </row>
    <row r="350" spans="1:83" x14ac:dyDescent="0.25">
      <c r="A350" s="6"/>
      <c r="B350" s="5"/>
      <c r="C350" s="5"/>
      <c r="D350" s="24"/>
      <c r="E350" s="24"/>
      <c r="F350" s="8"/>
      <c r="H350" s="9"/>
      <c r="I350" s="9"/>
      <c r="J350" s="9"/>
      <c r="K350" s="9"/>
      <c r="L350" s="9"/>
      <c r="M350" s="9"/>
      <c r="O350" s="9"/>
      <c r="P350" s="9"/>
      <c r="Q350" s="9"/>
      <c r="R350" s="9"/>
      <c r="S350" s="9"/>
      <c r="T350" s="9"/>
      <c r="U350" s="19"/>
      <c r="V350" s="14"/>
      <c r="W350" s="16"/>
      <c r="X350" s="17"/>
      <c r="Y350" s="16"/>
      <c r="Z350" s="15"/>
      <c r="AA350" s="15"/>
      <c r="AB350" s="17"/>
      <c r="AC350" s="37"/>
      <c r="AD350" s="16"/>
      <c r="AE350" s="16"/>
      <c r="AF350" s="16"/>
      <c r="AG350" s="12"/>
      <c r="AH350" s="15"/>
      <c r="AI350" s="15"/>
      <c r="AJ350" s="15"/>
      <c r="AK350" s="15"/>
      <c r="AL350" s="37"/>
      <c r="AM350" s="13"/>
      <c r="AN350" s="15"/>
      <c r="AO350" s="15"/>
      <c r="AP350" s="16"/>
      <c r="AQ350" s="15"/>
      <c r="AR350" s="19"/>
      <c r="AS350" s="15"/>
      <c r="AT350" s="15"/>
      <c r="AU350" s="16"/>
      <c r="AV350" s="16"/>
      <c r="AW350" s="15"/>
      <c r="AX350" s="15"/>
      <c r="AY350" s="16"/>
      <c r="AZ350" s="16"/>
      <c r="BA350" s="15"/>
      <c r="BB350" s="15"/>
      <c r="BC350" s="16"/>
      <c r="BD350" s="16"/>
      <c r="BE350" s="16"/>
      <c r="BF350" s="16"/>
      <c r="BG350" s="16"/>
      <c r="BH350" s="15"/>
      <c r="BI350" s="15"/>
      <c r="BJ350" s="15"/>
      <c r="BK350" s="15"/>
      <c r="BL350" s="15"/>
      <c r="BM350" s="15"/>
      <c r="BN350" s="15"/>
      <c r="BO350" s="12"/>
      <c r="BP350" s="12"/>
      <c r="BQ350" s="13"/>
      <c r="BR350" s="15"/>
      <c r="BS350" s="15"/>
      <c r="BT350" s="15"/>
      <c r="BU350" s="15"/>
      <c r="BV350" s="15"/>
      <c r="BW350" s="15"/>
      <c r="BX350" s="15"/>
      <c r="BY350" s="15"/>
      <c r="BZ350" s="15"/>
      <c r="CA350" s="15"/>
      <c r="CB350" s="15"/>
      <c r="CC350" s="15"/>
      <c r="CD350" s="15"/>
      <c r="CE350" s="15"/>
    </row>
    <row r="351" spans="1:83" x14ac:dyDescent="0.25">
      <c r="A351" s="6"/>
      <c r="B351" s="5"/>
      <c r="C351" s="5"/>
      <c r="D351" s="24"/>
      <c r="E351" s="24"/>
      <c r="F351" s="8"/>
      <c r="H351" s="9"/>
      <c r="I351" s="9"/>
      <c r="J351" s="9"/>
      <c r="K351" s="9"/>
      <c r="L351" s="9"/>
      <c r="M351" s="9"/>
      <c r="O351" s="9"/>
      <c r="P351" s="9"/>
      <c r="Q351" s="9"/>
      <c r="R351" s="9"/>
      <c r="S351" s="9"/>
      <c r="T351" s="9"/>
      <c r="U351" s="19"/>
      <c r="V351" s="14"/>
      <c r="W351" s="16"/>
      <c r="X351" s="17"/>
      <c r="Y351" s="16"/>
      <c r="Z351" s="15"/>
      <c r="AA351" s="15"/>
      <c r="AB351" s="17"/>
      <c r="AC351" s="37"/>
      <c r="AD351" s="16"/>
      <c r="AE351" s="16"/>
      <c r="AF351" s="16"/>
      <c r="AG351" s="12"/>
      <c r="AH351" s="15"/>
      <c r="AI351" s="15"/>
      <c r="AJ351" s="15"/>
      <c r="AK351" s="15"/>
      <c r="AL351" s="37"/>
      <c r="AM351" s="13"/>
      <c r="AN351" s="15"/>
      <c r="AO351" s="15"/>
      <c r="AP351" s="16"/>
      <c r="AQ351" s="15"/>
      <c r="AR351" s="19"/>
      <c r="AS351" s="15"/>
      <c r="AT351" s="15"/>
      <c r="AU351" s="16"/>
      <c r="AV351" s="16"/>
      <c r="AW351" s="15"/>
      <c r="AX351" s="15"/>
      <c r="AY351" s="16"/>
      <c r="AZ351" s="16"/>
      <c r="BA351" s="15"/>
      <c r="BB351" s="15"/>
      <c r="BC351" s="16"/>
      <c r="BD351" s="16"/>
      <c r="BE351" s="16"/>
      <c r="BF351" s="16"/>
      <c r="BG351" s="16"/>
      <c r="BH351" s="15"/>
      <c r="BI351" s="15"/>
      <c r="BJ351" s="15"/>
      <c r="BK351" s="15"/>
      <c r="BL351" s="15"/>
      <c r="BM351" s="15"/>
      <c r="BN351" s="15"/>
      <c r="BO351" s="12"/>
      <c r="BP351" s="12"/>
      <c r="BQ351" s="13"/>
      <c r="BR351" s="15"/>
      <c r="BS351" s="15"/>
      <c r="BT351" s="15"/>
      <c r="BU351" s="15"/>
      <c r="BV351" s="15"/>
      <c r="BW351" s="15"/>
      <c r="BX351" s="15"/>
      <c r="BY351" s="15"/>
      <c r="BZ351" s="15"/>
      <c r="CA351" s="15"/>
      <c r="CB351" s="15"/>
      <c r="CC351" s="15"/>
      <c r="CD351" s="15"/>
      <c r="CE351" s="15"/>
    </row>
    <row r="352" spans="1:83" x14ac:dyDescent="0.25">
      <c r="A352" s="6"/>
      <c r="B352" s="5"/>
      <c r="C352" s="5"/>
      <c r="D352" s="24"/>
      <c r="E352" s="24"/>
      <c r="F352" s="8"/>
      <c r="H352" s="9"/>
      <c r="I352" s="9"/>
      <c r="J352" s="9"/>
      <c r="K352" s="9"/>
      <c r="L352" s="9"/>
      <c r="M352" s="9"/>
      <c r="O352" s="9"/>
      <c r="P352" s="9"/>
      <c r="Q352" s="9"/>
      <c r="R352" s="9"/>
      <c r="S352" s="9"/>
      <c r="T352" s="9"/>
      <c r="U352" s="19"/>
      <c r="V352" s="14"/>
      <c r="W352" s="16"/>
      <c r="X352" s="17"/>
      <c r="Y352" s="16"/>
      <c r="Z352" s="15"/>
      <c r="AA352" s="15"/>
      <c r="AB352" s="17"/>
      <c r="AC352" s="37"/>
      <c r="AD352" s="16"/>
      <c r="AE352" s="16"/>
      <c r="AF352" s="16"/>
      <c r="AG352" s="12"/>
      <c r="AH352" s="15"/>
      <c r="AI352" s="15"/>
      <c r="AJ352" s="15"/>
      <c r="AK352" s="15"/>
      <c r="AL352" s="37"/>
      <c r="AM352" s="13"/>
      <c r="AN352" s="15"/>
      <c r="AO352" s="15"/>
      <c r="AP352" s="16"/>
      <c r="AQ352" s="15"/>
      <c r="AR352" s="19"/>
      <c r="AS352" s="15"/>
      <c r="AT352" s="15"/>
      <c r="AU352" s="16"/>
      <c r="AV352" s="16"/>
      <c r="AW352" s="15"/>
      <c r="AX352" s="15"/>
      <c r="AY352" s="16"/>
      <c r="AZ352" s="16"/>
      <c r="BA352" s="15"/>
      <c r="BB352" s="15"/>
      <c r="BC352" s="16"/>
      <c r="BD352" s="16"/>
      <c r="BE352" s="16"/>
      <c r="BF352" s="16"/>
      <c r="BG352" s="16"/>
      <c r="BH352" s="15"/>
      <c r="BI352" s="15"/>
      <c r="BJ352" s="15"/>
      <c r="BK352" s="15"/>
      <c r="BL352" s="15"/>
      <c r="BM352" s="15"/>
      <c r="BN352" s="15"/>
      <c r="BO352" s="12"/>
      <c r="BP352" s="12"/>
      <c r="BQ352" s="13"/>
      <c r="BR352" s="15"/>
      <c r="BS352" s="15"/>
      <c r="BT352" s="15"/>
      <c r="BU352" s="15"/>
      <c r="BV352" s="15"/>
      <c r="BW352" s="15"/>
      <c r="BX352" s="15"/>
      <c r="BY352" s="15"/>
      <c r="BZ352" s="15"/>
      <c r="CA352" s="15"/>
      <c r="CB352" s="15"/>
      <c r="CC352" s="15"/>
      <c r="CD352" s="15"/>
      <c r="CE352" s="15"/>
    </row>
    <row r="353" spans="1:83" x14ac:dyDescent="0.25">
      <c r="A353" s="6"/>
      <c r="B353" s="5"/>
      <c r="C353" s="5"/>
      <c r="D353" s="24"/>
      <c r="E353" s="24"/>
      <c r="F353" s="8"/>
      <c r="H353" s="9"/>
      <c r="I353" s="9"/>
      <c r="J353" s="9"/>
      <c r="K353" s="9"/>
      <c r="L353" s="9"/>
      <c r="M353" s="9"/>
      <c r="O353" s="9"/>
      <c r="P353" s="9"/>
      <c r="Q353" s="9"/>
      <c r="R353" s="9"/>
      <c r="S353" s="9"/>
      <c r="T353" s="9"/>
      <c r="U353" s="19"/>
      <c r="V353" s="14"/>
      <c r="W353" s="16"/>
      <c r="X353" s="17"/>
      <c r="Y353" s="16"/>
      <c r="Z353" s="15"/>
      <c r="AA353" s="15"/>
      <c r="AB353" s="17"/>
      <c r="AC353" s="37"/>
      <c r="AD353" s="16"/>
      <c r="AE353" s="16"/>
      <c r="AF353" s="16"/>
      <c r="AG353" s="12"/>
      <c r="AH353" s="15"/>
      <c r="AI353" s="15"/>
      <c r="AJ353" s="15"/>
      <c r="AK353" s="15"/>
      <c r="AL353" s="37"/>
      <c r="AM353" s="13"/>
      <c r="AN353" s="15"/>
      <c r="AO353" s="15"/>
      <c r="AP353" s="16"/>
      <c r="AQ353" s="15"/>
      <c r="AR353" s="19"/>
      <c r="AS353" s="15"/>
      <c r="AT353" s="15"/>
      <c r="AU353" s="16"/>
      <c r="AV353" s="16"/>
      <c r="AW353" s="15"/>
      <c r="AX353" s="15"/>
      <c r="AY353" s="16"/>
      <c r="AZ353" s="16"/>
      <c r="BA353" s="15"/>
      <c r="BB353" s="15"/>
      <c r="BC353" s="16"/>
      <c r="BD353" s="16"/>
      <c r="BE353" s="16"/>
      <c r="BF353" s="16"/>
      <c r="BG353" s="16"/>
      <c r="BH353" s="15"/>
      <c r="BI353" s="15"/>
      <c r="BJ353" s="15"/>
      <c r="BK353" s="15"/>
      <c r="BL353" s="15"/>
      <c r="BM353" s="15"/>
      <c r="BN353" s="15"/>
      <c r="BO353" s="12"/>
      <c r="BP353" s="12"/>
      <c r="BQ353" s="13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</row>
    <row r="354" spans="1:83" x14ac:dyDescent="0.25">
      <c r="A354" s="6"/>
      <c r="B354" s="5"/>
      <c r="C354" s="5"/>
      <c r="D354" s="24"/>
      <c r="E354" s="24"/>
      <c r="F354" s="8"/>
      <c r="H354" s="9"/>
      <c r="I354" s="9"/>
      <c r="J354" s="9"/>
      <c r="K354" s="9"/>
      <c r="L354" s="9"/>
      <c r="M354" s="9"/>
      <c r="O354" s="9"/>
      <c r="P354" s="9"/>
      <c r="Q354" s="9"/>
      <c r="R354" s="9"/>
      <c r="S354" s="9"/>
      <c r="T354" s="9"/>
      <c r="U354" s="19"/>
      <c r="V354" s="14"/>
      <c r="W354" s="16"/>
      <c r="X354" s="17"/>
      <c r="Y354" s="16"/>
      <c r="Z354" s="15"/>
      <c r="AA354" s="15"/>
      <c r="AB354" s="17"/>
      <c r="AC354" s="37"/>
      <c r="AD354" s="16"/>
      <c r="AE354" s="16"/>
      <c r="AF354" s="16"/>
      <c r="AG354" s="12"/>
      <c r="AH354" s="15"/>
      <c r="AI354" s="15"/>
      <c r="AJ354" s="15"/>
      <c r="AK354" s="15"/>
      <c r="AL354" s="37"/>
      <c r="AM354" s="13"/>
      <c r="AN354" s="15"/>
      <c r="AO354" s="15"/>
      <c r="AP354" s="16"/>
      <c r="AQ354" s="15"/>
      <c r="AR354" s="19"/>
      <c r="AS354" s="15"/>
      <c r="AT354" s="15"/>
      <c r="AU354" s="16"/>
      <c r="AV354" s="16"/>
      <c r="AW354" s="15"/>
      <c r="AX354" s="15"/>
      <c r="AY354" s="16"/>
      <c r="AZ354" s="16"/>
      <c r="BA354" s="15"/>
      <c r="BB354" s="15"/>
      <c r="BC354" s="16"/>
      <c r="BD354" s="16"/>
      <c r="BE354" s="16"/>
      <c r="BF354" s="16"/>
      <c r="BG354" s="16"/>
      <c r="BH354" s="15"/>
      <c r="BI354" s="15"/>
      <c r="BJ354" s="15"/>
      <c r="BK354" s="15"/>
      <c r="BL354" s="15"/>
      <c r="BM354" s="15"/>
      <c r="BN354" s="15"/>
      <c r="BO354" s="12"/>
      <c r="BP354" s="12"/>
      <c r="BQ354" s="13"/>
      <c r="BR354" s="15"/>
      <c r="BS354" s="15"/>
      <c r="BT354" s="15"/>
      <c r="BU354" s="15"/>
      <c r="BV354" s="15"/>
      <c r="BW354" s="15"/>
      <c r="BX354" s="15"/>
      <c r="BY354" s="15"/>
      <c r="BZ354" s="15"/>
      <c r="CA354" s="15"/>
      <c r="CB354" s="15"/>
      <c r="CC354" s="15"/>
      <c r="CD354" s="15"/>
      <c r="CE354" s="15"/>
    </row>
    <row r="355" spans="1:83" x14ac:dyDescent="0.25">
      <c r="A355" s="6"/>
      <c r="B355" s="5"/>
      <c r="C355" s="5"/>
      <c r="D355" s="24"/>
      <c r="E355" s="24"/>
      <c r="F355" s="8"/>
      <c r="H355" s="9"/>
      <c r="I355" s="9"/>
      <c r="J355" s="9"/>
      <c r="K355" s="9"/>
      <c r="L355" s="9"/>
      <c r="M355" s="9"/>
      <c r="O355" s="9"/>
      <c r="P355" s="9"/>
      <c r="Q355" s="9"/>
      <c r="R355" s="9"/>
      <c r="S355" s="9"/>
      <c r="T355" s="9"/>
      <c r="U355" s="19"/>
      <c r="V355" s="14"/>
      <c r="W355" s="16"/>
      <c r="X355" s="17"/>
      <c r="Y355" s="16"/>
      <c r="Z355" s="15"/>
      <c r="AA355" s="15"/>
      <c r="AB355" s="17"/>
      <c r="AC355" s="37"/>
      <c r="AD355" s="16"/>
      <c r="AE355" s="16"/>
      <c r="AF355" s="16"/>
      <c r="AG355" s="12"/>
      <c r="AH355" s="15"/>
      <c r="AI355" s="15"/>
      <c r="AJ355" s="15"/>
      <c r="AK355" s="15"/>
      <c r="AL355" s="37"/>
      <c r="AM355" s="13"/>
      <c r="AN355" s="15"/>
      <c r="AO355" s="15"/>
      <c r="AP355" s="16"/>
      <c r="AQ355" s="15"/>
      <c r="AR355" s="19"/>
      <c r="AS355" s="15"/>
      <c r="AT355" s="15"/>
      <c r="AU355" s="16"/>
      <c r="AV355" s="16"/>
      <c r="AW355" s="15"/>
      <c r="AX355" s="15"/>
      <c r="AY355" s="16"/>
      <c r="AZ355" s="16"/>
      <c r="BA355" s="15"/>
      <c r="BB355" s="15"/>
      <c r="BC355" s="16"/>
      <c r="BD355" s="16"/>
      <c r="BE355" s="16"/>
      <c r="BF355" s="16"/>
      <c r="BG355" s="16"/>
      <c r="BH355" s="15"/>
      <c r="BI355" s="15"/>
      <c r="BJ355" s="15"/>
      <c r="BK355" s="15"/>
      <c r="BL355" s="15"/>
      <c r="BM355" s="15"/>
      <c r="BN355" s="15"/>
      <c r="BO355" s="12"/>
      <c r="BP355" s="12"/>
      <c r="BQ355" s="13"/>
      <c r="BR355" s="15"/>
      <c r="BS355" s="15"/>
      <c r="BT355" s="15"/>
      <c r="BU355" s="15"/>
      <c r="BV355" s="15"/>
      <c r="BW355" s="15"/>
      <c r="BX355" s="15"/>
      <c r="BY355" s="15"/>
      <c r="BZ355" s="15"/>
      <c r="CA355" s="15"/>
      <c r="CB355" s="15"/>
      <c r="CC355" s="15"/>
      <c r="CD355" s="15"/>
      <c r="CE355" s="15"/>
    </row>
    <row r="356" spans="1:83" x14ac:dyDescent="0.25">
      <c r="A356" s="6"/>
      <c r="B356" s="5"/>
      <c r="C356" s="5"/>
      <c r="D356" s="24"/>
      <c r="E356" s="24"/>
      <c r="F356" s="8"/>
      <c r="H356" s="9"/>
      <c r="I356" s="9"/>
      <c r="J356" s="9"/>
      <c r="K356" s="9"/>
      <c r="L356" s="9"/>
      <c r="M356" s="9"/>
      <c r="O356" s="9"/>
      <c r="P356" s="9"/>
      <c r="Q356" s="9"/>
      <c r="R356" s="9"/>
      <c r="S356" s="9"/>
      <c r="T356" s="9"/>
      <c r="U356" s="19"/>
      <c r="V356" s="14"/>
      <c r="W356" s="16"/>
      <c r="X356" s="17"/>
      <c r="Y356" s="16"/>
      <c r="Z356" s="15"/>
      <c r="AA356" s="15"/>
      <c r="AB356" s="17"/>
      <c r="AC356" s="37"/>
      <c r="AD356" s="16"/>
      <c r="AE356" s="16"/>
      <c r="AF356" s="16"/>
      <c r="AG356" s="12"/>
      <c r="AH356" s="15"/>
      <c r="AI356" s="15"/>
      <c r="AJ356" s="15"/>
      <c r="AK356" s="15"/>
      <c r="AL356" s="37"/>
      <c r="AM356" s="13"/>
      <c r="AN356" s="15"/>
      <c r="AO356" s="15"/>
      <c r="AP356" s="16"/>
      <c r="AQ356" s="15"/>
      <c r="AR356" s="19"/>
      <c r="AS356" s="15"/>
      <c r="AT356" s="15"/>
      <c r="AU356" s="16"/>
      <c r="AV356" s="16"/>
      <c r="AW356" s="15"/>
      <c r="AX356" s="15"/>
      <c r="AY356" s="16"/>
      <c r="AZ356" s="16"/>
      <c r="BA356" s="15"/>
      <c r="BB356" s="15"/>
      <c r="BC356" s="16"/>
      <c r="BD356" s="16"/>
      <c r="BE356" s="16"/>
      <c r="BF356" s="16"/>
      <c r="BG356" s="16"/>
      <c r="BH356" s="15"/>
      <c r="BI356" s="15"/>
      <c r="BJ356" s="15"/>
      <c r="BK356" s="15"/>
      <c r="BL356" s="15"/>
      <c r="BM356" s="15"/>
      <c r="BN356" s="15"/>
      <c r="BO356" s="12"/>
      <c r="BP356" s="12"/>
      <c r="BQ356" s="13"/>
      <c r="BR356" s="15"/>
      <c r="BS356" s="15"/>
      <c r="BT356" s="15"/>
      <c r="BU356" s="15"/>
      <c r="BV356" s="15"/>
      <c r="BW356" s="15"/>
      <c r="BX356" s="15"/>
      <c r="BY356" s="15"/>
      <c r="BZ356" s="15"/>
      <c r="CA356" s="15"/>
      <c r="CB356" s="15"/>
      <c r="CC356" s="15"/>
      <c r="CD356" s="15"/>
      <c r="CE356" s="15"/>
    </row>
    <row r="357" spans="1:83" x14ac:dyDescent="0.25">
      <c r="A357" s="6"/>
      <c r="B357" s="5"/>
      <c r="C357" s="5"/>
      <c r="D357" s="24"/>
      <c r="E357" s="24"/>
      <c r="F357" s="8"/>
      <c r="H357" s="9"/>
      <c r="I357" s="9"/>
      <c r="J357" s="9"/>
      <c r="K357" s="9"/>
      <c r="L357" s="9"/>
      <c r="M357" s="9"/>
      <c r="O357" s="9"/>
      <c r="P357" s="9"/>
      <c r="Q357" s="9"/>
      <c r="R357" s="9"/>
      <c r="S357" s="9"/>
      <c r="T357" s="9"/>
      <c r="U357" s="19"/>
      <c r="V357" s="14"/>
      <c r="W357" s="16"/>
      <c r="X357" s="17"/>
      <c r="Y357" s="16"/>
      <c r="Z357" s="15"/>
      <c r="AA357" s="15"/>
      <c r="AB357" s="17"/>
      <c r="AC357" s="37"/>
      <c r="AD357" s="16"/>
      <c r="AE357" s="16"/>
      <c r="AF357" s="16"/>
      <c r="AG357" s="12"/>
      <c r="AH357" s="15"/>
      <c r="AI357" s="15"/>
      <c r="AJ357" s="15"/>
      <c r="AK357" s="15"/>
      <c r="AL357" s="37"/>
      <c r="AM357" s="13"/>
      <c r="AN357" s="15"/>
      <c r="AO357" s="15"/>
      <c r="AP357" s="16"/>
      <c r="AQ357" s="15"/>
      <c r="AR357" s="19"/>
      <c r="AS357" s="15"/>
      <c r="AT357" s="15"/>
      <c r="AU357" s="16"/>
      <c r="AV357" s="16"/>
      <c r="AW357" s="15"/>
      <c r="AX357" s="15"/>
      <c r="AY357" s="16"/>
      <c r="AZ357" s="16"/>
      <c r="BA357" s="15"/>
      <c r="BB357" s="15"/>
      <c r="BC357" s="16"/>
      <c r="BD357" s="16"/>
      <c r="BE357" s="16"/>
      <c r="BF357" s="16"/>
      <c r="BG357" s="16"/>
      <c r="BH357" s="15"/>
      <c r="BI357" s="15"/>
      <c r="BJ357" s="15"/>
      <c r="BK357" s="15"/>
      <c r="BL357" s="15"/>
      <c r="BM357" s="15"/>
      <c r="BN357" s="15"/>
      <c r="BO357" s="12"/>
      <c r="BP357" s="12"/>
      <c r="BQ357" s="13"/>
      <c r="BR357" s="15"/>
      <c r="BS357" s="15"/>
      <c r="BT357" s="15"/>
      <c r="BU357" s="15"/>
      <c r="BV357" s="15"/>
      <c r="BW357" s="15"/>
      <c r="BX357" s="15"/>
      <c r="BY357" s="15"/>
      <c r="BZ357" s="15"/>
      <c r="CA357" s="15"/>
      <c r="CB357" s="15"/>
      <c r="CC357" s="15"/>
      <c r="CD357" s="15"/>
      <c r="CE357" s="15"/>
    </row>
    <row r="358" spans="1:83" x14ac:dyDescent="0.25">
      <c r="A358" s="6"/>
      <c r="B358" s="5"/>
      <c r="C358" s="10"/>
      <c r="D358" s="24"/>
      <c r="E358" s="24"/>
      <c r="F358" s="8"/>
      <c r="H358" s="9"/>
      <c r="I358" s="9"/>
      <c r="J358" s="9"/>
      <c r="K358" s="9"/>
      <c r="L358" s="9"/>
      <c r="M358" s="9"/>
      <c r="O358" s="9"/>
      <c r="P358" s="9"/>
      <c r="Q358" s="9"/>
      <c r="R358" s="9"/>
      <c r="S358" s="9"/>
      <c r="T358" s="9"/>
      <c r="U358" s="19"/>
      <c r="V358" s="14"/>
      <c r="W358" s="16"/>
      <c r="X358" s="17"/>
      <c r="Y358" s="16"/>
      <c r="Z358" s="15"/>
      <c r="AA358" s="15"/>
      <c r="AB358" s="17"/>
      <c r="AC358" s="37"/>
      <c r="AD358" s="16"/>
      <c r="AE358" s="16"/>
      <c r="AF358" s="16"/>
      <c r="AG358" s="12"/>
      <c r="AH358" s="15"/>
      <c r="AI358" s="15"/>
      <c r="AJ358" s="15"/>
      <c r="AK358" s="15"/>
      <c r="AL358" s="37"/>
      <c r="AM358" s="13"/>
      <c r="AN358" s="15"/>
      <c r="AO358" s="15"/>
      <c r="AP358" s="16"/>
      <c r="AQ358" s="15"/>
      <c r="AR358" s="19"/>
      <c r="AS358" s="15"/>
      <c r="AT358" s="15"/>
      <c r="AU358" s="16"/>
      <c r="AV358" s="16"/>
      <c r="AW358" s="15"/>
      <c r="AX358" s="15"/>
      <c r="AY358" s="16"/>
      <c r="AZ358" s="16"/>
      <c r="BA358" s="15"/>
      <c r="BB358" s="15"/>
      <c r="BC358" s="16"/>
      <c r="BD358" s="16"/>
      <c r="BE358" s="16"/>
      <c r="BF358" s="16"/>
      <c r="BG358" s="16"/>
      <c r="BH358" s="15"/>
      <c r="BI358" s="15"/>
      <c r="BJ358" s="15"/>
      <c r="BK358" s="15"/>
      <c r="BL358" s="15"/>
      <c r="BM358" s="15"/>
      <c r="BN358" s="15"/>
      <c r="BO358" s="12"/>
      <c r="BP358" s="12"/>
      <c r="BQ358" s="13"/>
      <c r="BR358" s="15"/>
      <c r="BS358" s="15"/>
      <c r="BT358" s="15"/>
      <c r="BU358" s="15"/>
      <c r="BV358" s="15"/>
      <c r="BW358" s="15"/>
      <c r="BX358" s="15"/>
      <c r="BY358" s="15"/>
      <c r="BZ358" s="15"/>
      <c r="CA358" s="15"/>
      <c r="CB358" s="15"/>
      <c r="CC358" s="15"/>
      <c r="CD358" s="15"/>
      <c r="CE358" s="15"/>
    </row>
    <row r="359" spans="1:83" x14ac:dyDescent="0.25">
      <c r="A359" s="6"/>
      <c r="B359" s="5"/>
      <c r="C359" s="5"/>
      <c r="D359" s="24"/>
      <c r="E359" s="24"/>
      <c r="F359" s="8"/>
      <c r="H359" s="9"/>
      <c r="I359" s="9"/>
      <c r="J359" s="9"/>
      <c r="K359" s="9"/>
      <c r="L359" s="9"/>
      <c r="M359" s="9"/>
      <c r="O359" s="9"/>
      <c r="P359" s="9"/>
      <c r="Q359" s="9"/>
      <c r="R359" s="9"/>
      <c r="S359" s="9"/>
      <c r="T359" s="9"/>
      <c r="U359" s="19"/>
      <c r="V359" s="14"/>
      <c r="W359" s="16"/>
      <c r="X359" s="17"/>
      <c r="Y359" s="16"/>
      <c r="Z359" s="15"/>
      <c r="AA359" s="15"/>
      <c r="AB359" s="17"/>
      <c r="AC359" s="37"/>
      <c r="AD359" s="16"/>
      <c r="AE359" s="16"/>
      <c r="AF359" s="16"/>
      <c r="AG359" s="12"/>
      <c r="AH359" s="15"/>
      <c r="AI359" s="15"/>
      <c r="AJ359" s="15"/>
      <c r="AK359" s="15"/>
      <c r="AL359" s="37"/>
      <c r="AM359" s="13"/>
      <c r="AN359" s="15"/>
      <c r="AO359" s="15"/>
      <c r="AP359" s="16"/>
      <c r="AQ359" s="15"/>
      <c r="AR359" s="19"/>
      <c r="AS359" s="15"/>
      <c r="AT359" s="15"/>
      <c r="AU359" s="16"/>
      <c r="AV359" s="16"/>
      <c r="AW359" s="15"/>
      <c r="AX359" s="15"/>
      <c r="AY359" s="16"/>
      <c r="AZ359" s="16"/>
      <c r="BA359" s="15"/>
      <c r="BB359" s="15"/>
      <c r="BC359" s="16"/>
      <c r="BD359" s="16"/>
      <c r="BE359" s="16"/>
      <c r="BF359" s="16"/>
      <c r="BG359" s="16"/>
      <c r="BH359" s="15"/>
      <c r="BI359" s="15"/>
      <c r="BJ359" s="15"/>
      <c r="BK359" s="15"/>
      <c r="BL359" s="15"/>
      <c r="BM359" s="15"/>
      <c r="BN359" s="15"/>
      <c r="BO359" s="12"/>
      <c r="BP359" s="12"/>
      <c r="BQ359" s="13"/>
      <c r="BR359" s="15"/>
      <c r="BS359" s="15"/>
      <c r="BT359" s="15"/>
      <c r="BU359" s="15"/>
      <c r="BV359" s="15"/>
      <c r="BW359" s="15"/>
      <c r="BX359" s="15"/>
      <c r="BY359" s="15"/>
      <c r="BZ359" s="15"/>
      <c r="CA359" s="15"/>
      <c r="CB359" s="15"/>
      <c r="CC359" s="15"/>
      <c r="CD359" s="15"/>
      <c r="CE359" s="15"/>
    </row>
    <row r="360" spans="1:83" x14ac:dyDescent="0.25">
      <c r="A360" s="6"/>
      <c r="B360" s="5"/>
      <c r="C360" s="10"/>
      <c r="D360" s="24"/>
      <c r="E360" s="24"/>
      <c r="F360" s="8"/>
      <c r="H360" s="9"/>
      <c r="I360" s="9"/>
      <c r="J360" s="9"/>
      <c r="K360" s="9"/>
      <c r="L360" s="9"/>
      <c r="M360" s="9"/>
      <c r="O360" s="9"/>
      <c r="P360" s="9"/>
      <c r="Q360" s="9"/>
      <c r="R360" s="9"/>
      <c r="S360" s="9"/>
      <c r="T360" s="9"/>
      <c r="U360" s="19"/>
      <c r="V360" s="14"/>
      <c r="W360" s="16"/>
      <c r="X360" s="17"/>
      <c r="Y360" s="16"/>
      <c r="Z360" s="15"/>
      <c r="AA360" s="15"/>
      <c r="AB360" s="17"/>
      <c r="AC360" s="37"/>
      <c r="AD360" s="16"/>
      <c r="AE360" s="16"/>
      <c r="AF360" s="16"/>
      <c r="AG360" s="12"/>
      <c r="AH360" s="15"/>
      <c r="AI360" s="15"/>
      <c r="AJ360" s="15"/>
      <c r="AK360" s="15"/>
      <c r="AL360" s="37"/>
      <c r="AM360" s="13"/>
      <c r="AN360" s="15"/>
      <c r="AO360" s="15"/>
      <c r="AP360" s="16"/>
      <c r="AQ360" s="15"/>
      <c r="AR360" s="19"/>
      <c r="AS360" s="15"/>
      <c r="AT360" s="15"/>
      <c r="AU360" s="16"/>
      <c r="AV360" s="16"/>
      <c r="AW360" s="15"/>
      <c r="AX360" s="15"/>
      <c r="AY360" s="16"/>
      <c r="AZ360" s="16"/>
      <c r="BA360" s="15"/>
      <c r="BB360" s="15"/>
      <c r="BC360" s="16"/>
      <c r="BD360" s="16"/>
      <c r="BE360" s="16"/>
      <c r="BF360" s="16"/>
      <c r="BG360" s="16"/>
      <c r="BH360" s="15"/>
      <c r="BI360" s="15"/>
      <c r="BJ360" s="15"/>
      <c r="BK360" s="15"/>
      <c r="BL360" s="15"/>
      <c r="BM360" s="15"/>
      <c r="BN360" s="15"/>
      <c r="BO360" s="12"/>
      <c r="BP360" s="12"/>
      <c r="BQ360" s="13"/>
      <c r="BR360" s="15"/>
      <c r="BS360" s="15"/>
      <c r="BT360" s="15"/>
      <c r="BU360" s="15"/>
      <c r="BV360" s="15"/>
      <c r="BW360" s="15"/>
      <c r="BX360" s="15"/>
      <c r="BY360" s="15"/>
      <c r="BZ360" s="15"/>
      <c r="CA360" s="15"/>
      <c r="CB360" s="15"/>
      <c r="CC360" s="15"/>
      <c r="CD360" s="15"/>
      <c r="CE360" s="15"/>
    </row>
    <row r="361" spans="1:83" x14ac:dyDescent="0.25">
      <c r="A361" s="6"/>
      <c r="B361" s="5"/>
      <c r="C361" s="5"/>
      <c r="D361" s="24"/>
      <c r="E361" s="24"/>
      <c r="F361" s="8"/>
      <c r="H361" s="9"/>
      <c r="I361" s="9"/>
      <c r="J361" s="9"/>
      <c r="K361" s="9"/>
      <c r="L361" s="9"/>
      <c r="M361" s="9"/>
      <c r="O361" s="9"/>
      <c r="P361" s="9"/>
      <c r="Q361" s="9"/>
      <c r="R361" s="9"/>
      <c r="S361" s="9"/>
      <c r="T361" s="9"/>
      <c r="U361" s="19"/>
      <c r="V361" s="14"/>
      <c r="W361" s="16"/>
      <c r="X361" s="17"/>
      <c r="Y361" s="16"/>
      <c r="Z361" s="15"/>
      <c r="AA361" s="15"/>
      <c r="AB361" s="17"/>
      <c r="AC361" s="37"/>
      <c r="AD361" s="16"/>
      <c r="AE361" s="16"/>
      <c r="AF361" s="16"/>
      <c r="AG361" s="12"/>
      <c r="AH361" s="15"/>
      <c r="AI361" s="15"/>
      <c r="AJ361" s="15"/>
      <c r="AK361" s="15"/>
      <c r="AL361" s="37"/>
      <c r="AM361" s="13"/>
      <c r="AN361" s="15"/>
      <c r="AO361" s="15"/>
      <c r="AP361" s="16"/>
      <c r="AQ361" s="15"/>
      <c r="AR361" s="19"/>
      <c r="AS361" s="15"/>
      <c r="AT361" s="15"/>
      <c r="AU361" s="16"/>
      <c r="AV361" s="16"/>
      <c r="AW361" s="15"/>
      <c r="AX361" s="15"/>
      <c r="AY361" s="16"/>
      <c r="AZ361" s="16"/>
      <c r="BA361" s="15"/>
      <c r="BB361" s="15"/>
      <c r="BC361" s="16"/>
      <c r="BD361" s="16"/>
      <c r="BE361" s="16"/>
      <c r="BF361" s="16"/>
      <c r="BG361" s="16"/>
      <c r="BH361" s="15"/>
      <c r="BI361" s="15"/>
      <c r="BJ361" s="15"/>
      <c r="BK361" s="15"/>
      <c r="BL361" s="15"/>
      <c r="BM361" s="15"/>
      <c r="BN361" s="15"/>
      <c r="BO361" s="12"/>
      <c r="BP361" s="12"/>
      <c r="BQ361" s="13"/>
      <c r="BR361" s="15"/>
      <c r="BS361" s="15"/>
      <c r="BT361" s="15"/>
      <c r="BU361" s="15"/>
      <c r="BV361" s="15"/>
      <c r="BW361" s="15"/>
      <c r="BX361" s="15"/>
      <c r="BY361" s="15"/>
      <c r="BZ361" s="15"/>
      <c r="CA361" s="15"/>
      <c r="CB361" s="15"/>
      <c r="CC361" s="15"/>
      <c r="CD361" s="15"/>
      <c r="CE361" s="15"/>
    </row>
    <row r="362" spans="1:83" x14ac:dyDescent="0.25">
      <c r="A362" s="6"/>
      <c r="B362" s="5"/>
      <c r="C362" s="5"/>
      <c r="D362" s="24"/>
      <c r="E362" s="24"/>
      <c r="F362" s="8"/>
      <c r="H362" s="9"/>
      <c r="I362" s="9"/>
      <c r="J362" s="9"/>
      <c r="K362" s="9"/>
      <c r="L362" s="9"/>
      <c r="M362" s="9"/>
      <c r="O362" s="9"/>
      <c r="P362" s="9"/>
      <c r="Q362" s="9"/>
      <c r="R362" s="9"/>
      <c r="S362" s="9"/>
      <c r="T362" s="9"/>
      <c r="U362" s="19"/>
      <c r="V362" s="14"/>
      <c r="W362" s="16"/>
      <c r="X362" s="17"/>
      <c r="Y362" s="16"/>
      <c r="Z362" s="15"/>
      <c r="AA362" s="15"/>
      <c r="AB362" s="17"/>
      <c r="AC362" s="37"/>
      <c r="AD362" s="16"/>
      <c r="AE362" s="16"/>
      <c r="AF362" s="16"/>
      <c r="AG362" s="12"/>
      <c r="AH362" s="15"/>
      <c r="AI362" s="15"/>
      <c r="AJ362" s="15"/>
      <c r="AK362" s="15"/>
      <c r="AL362" s="37"/>
      <c r="AM362" s="13"/>
      <c r="AN362" s="15"/>
      <c r="AO362" s="15"/>
      <c r="AP362" s="16"/>
      <c r="AQ362" s="15"/>
      <c r="AR362" s="19"/>
      <c r="AS362" s="15"/>
      <c r="AT362" s="15"/>
      <c r="AU362" s="16"/>
      <c r="AV362" s="16"/>
      <c r="AW362" s="15"/>
      <c r="AX362" s="15"/>
      <c r="AY362" s="16"/>
      <c r="AZ362" s="16"/>
      <c r="BA362" s="15"/>
      <c r="BB362" s="15"/>
      <c r="BC362" s="16"/>
      <c r="BD362" s="16"/>
      <c r="BE362" s="16"/>
      <c r="BF362" s="16"/>
      <c r="BG362" s="16"/>
      <c r="BH362" s="15"/>
      <c r="BI362" s="15"/>
      <c r="BJ362" s="15"/>
      <c r="BK362" s="15"/>
      <c r="BL362" s="15"/>
      <c r="BM362" s="15"/>
      <c r="BN362" s="15"/>
      <c r="BO362" s="12"/>
      <c r="BP362" s="12"/>
      <c r="BQ362" s="13"/>
      <c r="BR362" s="15"/>
      <c r="BS362" s="15"/>
      <c r="BT362" s="15"/>
      <c r="BU362" s="15"/>
      <c r="BV362" s="15"/>
      <c r="BW362" s="15"/>
      <c r="BX362" s="15"/>
      <c r="BY362" s="15"/>
      <c r="BZ362" s="15"/>
      <c r="CA362" s="15"/>
      <c r="CB362" s="15"/>
      <c r="CC362" s="15"/>
      <c r="CD362" s="15"/>
      <c r="CE362" s="15"/>
    </row>
    <row r="363" spans="1:83" x14ac:dyDescent="0.25">
      <c r="A363" s="6"/>
      <c r="B363" s="5"/>
      <c r="C363" s="5"/>
      <c r="D363" s="24"/>
      <c r="E363" s="24"/>
      <c r="F363" s="8"/>
      <c r="H363" s="9"/>
      <c r="I363" s="9"/>
      <c r="J363" s="9"/>
      <c r="K363" s="9"/>
      <c r="L363" s="9"/>
      <c r="M363" s="9"/>
      <c r="O363" s="9"/>
      <c r="P363" s="9"/>
      <c r="Q363" s="9"/>
      <c r="R363" s="9"/>
      <c r="S363" s="9"/>
      <c r="T363" s="9"/>
      <c r="U363" s="19"/>
      <c r="V363" s="14"/>
      <c r="W363" s="16"/>
      <c r="X363" s="17"/>
      <c r="Y363" s="16"/>
      <c r="Z363" s="15"/>
      <c r="AA363" s="15"/>
      <c r="AB363" s="17"/>
      <c r="AC363" s="37"/>
      <c r="AD363" s="16"/>
      <c r="AE363" s="16"/>
      <c r="AF363" s="16"/>
      <c r="AG363" s="12"/>
      <c r="AH363" s="15"/>
      <c r="AI363" s="15"/>
      <c r="AJ363" s="15"/>
      <c r="AK363" s="15"/>
      <c r="AL363" s="37"/>
      <c r="AM363" s="13"/>
      <c r="AN363" s="15"/>
      <c r="AO363" s="15"/>
      <c r="AP363" s="16"/>
      <c r="AQ363" s="15"/>
      <c r="AR363" s="19"/>
      <c r="AS363" s="15"/>
      <c r="AT363" s="15"/>
      <c r="AU363" s="16"/>
      <c r="AV363" s="16"/>
      <c r="AW363" s="15"/>
      <c r="AX363" s="15"/>
      <c r="AY363" s="16"/>
      <c r="AZ363" s="16"/>
      <c r="BA363" s="15"/>
      <c r="BB363" s="15"/>
      <c r="BC363" s="16"/>
      <c r="BD363" s="16"/>
      <c r="BE363" s="16"/>
      <c r="BF363" s="16"/>
      <c r="BG363" s="16"/>
      <c r="BH363" s="15"/>
      <c r="BI363" s="15"/>
      <c r="BJ363" s="15"/>
      <c r="BK363" s="15"/>
      <c r="BL363" s="15"/>
      <c r="BM363" s="15"/>
      <c r="BN363" s="15"/>
      <c r="BO363" s="12"/>
      <c r="BP363" s="12"/>
      <c r="BQ363" s="13"/>
      <c r="BR363" s="15"/>
      <c r="BS363" s="15"/>
      <c r="BT363" s="15"/>
      <c r="BU363" s="15"/>
      <c r="BV363" s="15"/>
      <c r="BW363" s="15"/>
      <c r="BX363" s="15"/>
      <c r="BY363" s="15"/>
      <c r="BZ363" s="15"/>
      <c r="CA363" s="15"/>
      <c r="CB363" s="15"/>
      <c r="CC363" s="15"/>
      <c r="CD363" s="15"/>
      <c r="CE363" s="15"/>
    </row>
    <row r="364" spans="1:83" x14ac:dyDescent="0.25">
      <c r="A364" s="6"/>
      <c r="B364" s="5"/>
      <c r="C364" s="5"/>
      <c r="D364" s="24"/>
      <c r="E364" s="24"/>
      <c r="F364" s="8"/>
      <c r="H364" s="9"/>
      <c r="I364" s="9"/>
      <c r="J364" s="9"/>
      <c r="K364" s="9"/>
      <c r="L364" s="9"/>
      <c r="M364" s="9"/>
      <c r="O364" s="9"/>
      <c r="P364" s="9"/>
      <c r="Q364" s="9"/>
      <c r="R364" s="9"/>
      <c r="S364" s="9"/>
      <c r="T364" s="9"/>
      <c r="U364" s="19"/>
      <c r="V364" s="14"/>
      <c r="W364" s="16"/>
      <c r="X364" s="17"/>
      <c r="Y364" s="16"/>
      <c r="Z364" s="15"/>
      <c r="AA364" s="15"/>
      <c r="AB364" s="17"/>
      <c r="AC364" s="37"/>
      <c r="AD364" s="16"/>
      <c r="AE364" s="16"/>
      <c r="AF364" s="16"/>
      <c r="AG364" s="12"/>
      <c r="AH364" s="15"/>
      <c r="AI364" s="15"/>
      <c r="AJ364" s="15"/>
      <c r="AK364" s="15"/>
      <c r="AL364" s="37"/>
      <c r="AM364" s="13"/>
      <c r="AN364" s="15"/>
      <c r="AO364" s="15"/>
      <c r="AP364" s="16"/>
      <c r="AQ364" s="15"/>
      <c r="AR364" s="19"/>
      <c r="AS364" s="15"/>
      <c r="AT364" s="15"/>
      <c r="AU364" s="16"/>
      <c r="AV364" s="16"/>
      <c r="AW364" s="15"/>
      <c r="AX364" s="15"/>
      <c r="AY364" s="16"/>
      <c r="AZ364" s="16"/>
      <c r="BA364" s="15"/>
      <c r="BB364" s="15"/>
      <c r="BC364" s="16"/>
      <c r="BD364" s="16"/>
      <c r="BE364" s="16"/>
      <c r="BF364" s="16"/>
      <c r="BG364" s="16"/>
      <c r="BH364" s="15"/>
      <c r="BI364" s="15"/>
      <c r="BJ364" s="15"/>
      <c r="BK364" s="15"/>
      <c r="BL364" s="15"/>
      <c r="BM364" s="15"/>
      <c r="BN364" s="15"/>
      <c r="BO364" s="12"/>
      <c r="BP364" s="12"/>
      <c r="BQ364" s="13"/>
      <c r="BR364" s="15"/>
      <c r="BS364" s="15"/>
      <c r="BT364" s="15"/>
      <c r="BU364" s="15"/>
      <c r="BV364" s="15"/>
      <c r="BW364" s="15"/>
      <c r="BX364" s="15"/>
      <c r="BY364" s="15"/>
      <c r="BZ364" s="15"/>
      <c r="CA364" s="15"/>
      <c r="CB364" s="15"/>
      <c r="CC364" s="15"/>
      <c r="CD364" s="15"/>
      <c r="CE364" s="15"/>
    </row>
    <row r="365" spans="1:83" x14ac:dyDescent="0.25">
      <c r="A365" s="6"/>
      <c r="B365" s="5"/>
      <c r="C365" s="10"/>
      <c r="D365" s="24"/>
      <c r="E365" s="24"/>
      <c r="F365" s="8"/>
      <c r="H365" s="9"/>
      <c r="I365" s="9"/>
      <c r="J365" s="9"/>
      <c r="K365" s="9"/>
      <c r="L365" s="9"/>
      <c r="M365" s="9"/>
      <c r="O365" s="9"/>
      <c r="P365" s="9"/>
      <c r="Q365" s="9"/>
      <c r="R365" s="9"/>
      <c r="S365" s="9"/>
      <c r="T365" s="9"/>
      <c r="U365" s="19"/>
      <c r="V365" s="14"/>
      <c r="W365" s="16"/>
      <c r="X365" s="17"/>
      <c r="Y365" s="16"/>
      <c r="Z365" s="15"/>
      <c r="AA365" s="15"/>
      <c r="AB365" s="17"/>
      <c r="AC365" s="37"/>
      <c r="AD365" s="16"/>
      <c r="AE365" s="16"/>
      <c r="AF365" s="16"/>
      <c r="AG365" s="12"/>
      <c r="AH365" s="15"/>
      <c r="AI365" s="15"/>
      <c r="AJ365" s="15"/>
      <c r="AK365" s="15"/>
      <c r="AL365" s="37"/>
      <c r="AM365" s="13"/>
      <c r="AN365" s="15"/>
      <c r="AO365" s="15"/>
      <c r="AP365" s="16"/>
      <c r="AQ365" s="15"/>
      <c r="AR365" s="19"/>
      <c r="AS365" s="15"/>
      <c r="AT365" s="15"/>
      <c r="AU365" s="16"/>
      <c r="AV365" s="16"/>
      <c r="AW365" s="15"/>
      <c r="AX365" s="15"/>
      <c r="AY365" s="16"/>
      <c r="AZ365" s="16"/>
      <c r="BA365" s="15"/>
      <c r="BB365" s="15"/>
      <c r="BC365" s="16"/>
      <c r="BD365" s="16"/>
      <c r="BE365" s="16"/>
      <c r="BF365" s="16"/>
      <c r="BG365" s="16"/>
      <c r="BH365" s="15"/>
      <c r="BI365" s="15"/>
      <c r="BJ365" s="15"/>
      <c r="BK365" s="15"/>
      <c r="BL365" s="15"/>
      <c r="BM365" s="15"/>
      <c r="BN365" s="15"/>
      <c r="BO365" s="12"/>
      <c r="BP365" s="12"/>
      <c r="BQ365" s="13"/>
      <c r="BR365" s="15"/>
      <c r="BS365" s="15"/>
      <c r="BT365" s="15"/>
      <c r="BU365" s="15"/>
      <c r="BV365" s="15"/>
      <c r="BW365" s="15"/>
      <c r="BX365" s="15"/>
      <c r="BY365" s="15"/>
      <c r="BZ365" s="15"/>
      <c r="CA365" s="15"/>
      <c r="CB365" s="15"/>
      <c r="CC365" s="15"/>
      <c r="CD365" s="15"/>
      <c r="CE365" s="15"/>
    </row>
    <row r="366" spans="1:83" x14ac:dyDescent="0.25">
      <c r="A366" s="6"/>
      <c r="B366" s="5"/>
      <c r="C366" s="5"/>
      <c r="D366" s="24"/>
      <c r="E366" s="24"/>
      <c r="F366" s="8"/>
      <c r="H366" s="9"/>
      <c r="I366" s="9"/>
      <c r="J366" s="9"/>
      <c r="K366" s="9"/>
      <c r="L366" s="9"/>
      <c r="M366" s="9"/>
      <c r="O366" s="9"/>
      <c r="P366" s="9"/>
      <c r="Q366" s="9"/>
      <c r="R366" s="9"/>
      <c r="S366" s="9"/>
      <c r="T366" s="9"/>
      <c r="U366" s="19"/>
      <c r="V366" s="14"/>
      <c r="W366" s="16"/>
      <c r="X366" s="17"/>
      <c r="Y366" s="16"/>
      <c r="Z366" s="15"/>
      <c r="AA366" s="15"/>
      <c r="AB366" s="17"/>
      <c r="AC366" s="37"/>
      <c r="AD366" s="16"/>
      <c r="AE366" s="16"/>
      <c r="AF366" s="16"/>
      <c r="AG366" s="12"/>
      <c r="AH366" s="15"/>
      <c r="AI366" s="15"/>
      <c r="AJ366" s="15"/>
      <c r="AK366" s="15"/>
      <c r="AL366" s="37"/>
      <c r="AM366" s="13"/>
      <c r="AN366" s="15"/>
      <c r="AO366" s="15"/>
      <c r="AP366" s="16"/>
      <c r="AQ366" s="15"/>
      <c r="AR366" s="19"/>
      <c r="AS366" s="15"/>
      <c r="AT366" s="15"/>
      <c r="AU366" s="16"/>
      <c r="AV366" s="16"/>
      <c r="AW366" s="15"/>
      <c r="AX366" s="15"/>
      <c r="AY366" s="16"/>
      <c r="AZ366" s="16"/>
      <c r="BA366" s="15"/>
      <c r="BB366" s="15"/>
      <c r="BC366" s="16"/>
      <c r="BD366" s="16"/>
      <c r="BE366" s="16"/>
      <c r="BF366" s="16"/>
      <c r="BG366" s="16"/>
      <c r="BH366" s="15"/>
      <c r="BI366" s="15"/>
      <c r="BJ366" s="15"/>
      <c r="BK366" s="15"/>
      <c r="BL366" s="15"/>
      <c r="BM366" s="15"/>
      <c r="BN366" s="15"/>
      <c r="BO366" s="12"/>
      <c r="BP366" s="12"/>
      <c r="BQ366" s="13"/>
      <c r="BR366" s="15"/>
      <c r="BS366" s="15"/>
      <c r="BT366" s="15"/>
      <c r="BU366" s="15"/>
      <c r="BV366" s="15"/>
      <c r="BW366" s="15"/>
      <c r="BX366" s="15"/>
      <c r="BY366" s="15"/>
      <c r="BZ366" s="15"/>
      <c r="CA366" s="15"/>
      <c r="CB366" s="15"/>
      <c r="CC366" s="15"/>
      <c r="CD366" s="15"/>
      <c r="CE366" s="15"/>
    </row>
    <row r="367" spans="1:83" x14ac:dyDescent="0.25">
      <c r="A367" s="6"/>
      <c r="B367" s="5"/>
      <c r="C367" s="5"/>
      <c r="D367" s="24"/>
      <c r="E367" s="24"/>
      <c r="F367" s="8"/>
      <c r="H367" s="9"/>
      <c r="I367" s="9"/>
      <c r="J367" s="9"/>
      <c r="K367" s="9"/>
      <c r="L367" s="9"/>
      <c r="M367" s="9"/>
      <c r="O367" s="9"/>
      <c r="P367" s="9"/>
      <c r="Q367" s="9"/>
      <c r="R367" s="9"/>
      <c r="S367" s="9"/>
      <c r="T367" s="9"/>
      <c r="U367" s="19"/>
      <c r="V367" s="14"/>
      <c r="W367" s="16"/>
      <c r="X367" s="17"/>
      <c r="Y367" s="16"/>
      <c r="Z367" s="15"/>
      <c r="AA367" s="15"/>
      <c r="AB367" s="17"/>
      <c r="AC367" s="37"/>
      <c r="AD367" s="16"/>
      <c r="AE367" s="16"/>
      <c r="AF367" s="16"/>
      <c r="AG367" s="12"/>
      <c r="AH367" s="15"/>
      <c r="AI367" s="15"/>
      <c r="AJ367" s="15"/>
      <c r="AK367" s="15"/>
      <c r="AL367" s="37"/>
      <c r="AM367" s="13"/>
      <c r="AN367" s="15"/>
      <c r="AO367" s="15"/>
      <c r="AP367" s="16"/>
      <c r="AQ367" s="15"/>
      <c r="AR367" s="19"/>
      <c r="AS367" s="15"/>
      <c r="AT367" s="15"/>
      <c r="AU367" s="16"/>
      <c r="AV367" s="16"/>
      <c r="AW367" s="15"/>
      <c r="AX367" s="15"/>
      <c r="AY367" s="16"/>
      <c r="AZ367" s="16"/>
      <c r="BA367" s="15"/>
      <c r="BB367" s="15"/>
      <c r="BC367" s="16"/>
      <c r="BD367" s="16"/>
      <c r="BE367" s="16"/>
      <c r="BF367" s="16"/>
      <c r="BG367" s="16"/>
      <c r="BH367" s="15"/>
      <c r="BI367" s="15"/>
      <c r="BJ367" s="15"/>
      <c r="BK367" s="15"/>
      <c r="BL367" s="15"/>
      <c r="BM367" s="15"/>
      <c r="BN367" s="15"/>
      <c r="BO367" s="12"/>
      <c r="BP367" s="12"/>
      <c r="BQ367" s="13"/>
      <c r="BR367" s="15"/>
      <c r="BS367" s="15"/>
      <c r="BT367" s="15"/>
      <c r="BU367" s="15"/>
      <c r="BV367" s="15"/>
      <c r="BW367" s="15"/>
      <c r="BX367" s="15"/>
      <c r="BY367" s="15"/>
      <c r="BZ367" s="15"/>
      <c r="CA367" s="15"/>
      <c r="CB367" s="15"/>
      <c r="CC367" s="15"/>
      <c r="CD367" s="15"/>
      <c r="CE367" s="15"/>
    </row>
    <row r="368" spans="1:83" x14ac:dyDescent="0.25">
      <c r="A368" s="6"/>
      <c r="B368" s="5"/>
      <c r="C368" s="5"/>
      <c r="D368" s="24"/>
      <c r="E368" s="24"/>
      <c r="F368" s="8"/>
      <c r="H368" s="9"/>
      <c r="I368" s="9"/>
      <c r="J368" s="9"/>
      <c r="K368" s="9"/>
      <c r="L368" s="9"/>
      <c r="M368" s="9"/>
      <c r="O368" s="9"/>
      <c r="P368" s="9"/>
      <c r="Q368" s="9"/>
      <c r="R368" s="9"/>
      <c r="S368" s="9"/>
      <c r="T368" s="9"/>
      <c r="U368" s="19"/>
      <c r="V368" s="14"/>
      <c r="W368" s="16"/>
      <c r="X368" s="17"/>
      <c r="Y368" s="16"/>
      <c r="Z368" s="15"/>
      <c r="AA368" s="15"/>
      <c r="AB368" s="17"/>
      <c r="AC368" s="37"/>
      <c r="AD368" s="16"/>
      <c r="AE368" s="16"/>
      <c r="AF368" s="16"/>
      <c r="AG368" s="12"/>
      <c r="AH368" s="15"/>
      <c r="AI368" s="15"/>
      <c r="AJ368" s="15"/>
      <c r="AK368" s="15"/>
      <c r="AL368" s="37"/>
      <c r="AM368" s="13"/>
      <c r="AN368" s="15"/>
      <c r="AO368" s="15"/>
      <c r="AP368" s="16"/>
      <c r="AQ368" s="15"/>
      <c r="AR368" s="19"/>
      <c r="AS368" s="15"/>
      <c r="AT368" s="15"/>
      <c r="AU368" s="16"/>
      <c r="AV368" s="16"/>
      <c r="AW368" s="15"/>
      <c r="AX368" s="15"/>
      <c r="AY368" s="16"/>
      <c r="AZ368" s="16"/>
      <c r="BA368" s="15"/>
      <c r="BB368" s="15"/>
      <c r="BC368" s="16"/>
      <c r="BD368" s="16"/>
      <c r="BE368" s="16"/>
      <c r="BF368" s="16"/>
      <c r="BG368" s="16"/>
      <c r="BH368" s="15"/>
      <c r="BI368" s="15"/>
      <c r="BJ368" s="15"/>
      <c r="BK368" s="15"/>
      <c r="BL368" s="15"/>
      <c r="BM368" s="15"/>
      <c r="BN368" s="15"/>
      <c r="BO368" s="12"/>
      <c r="BP368" s="12"/>
      <c r="BQ368" s="13"/>
      <c r="BR368" s="15"/>
      <c r="BS368" s="15"/>
      <c r="BT368" s="15"/>
      <c r="BU368" s="15"/>
      <c r="BV368" s="15"/>
      <c r="BW368" s="15"/>
      <c r="BX368" s="15"/>
      <c r="BY368" s="15"/>
      <c r="BZ368" s="15"/>
      <c r="CA368" s="15"/>
      <c r="CB368" s="15"/>
      <c r="CC368" s="15"/>
      <c r="CD368" s="15"/>
      <c r="CE368" s="15"/>
    </row>
    <row r="369" spans="1:83" x14ac:dyDescent="0.25">
      <c r="A369" s="6"/>
      <c r="B369" s="5"/>
      <c r="C369" s="5"/>
      <c r="D369" s="24"/>
      <c r="E369" s="24"/>
      <c r="F369" s="8"/>
      <c r="H369" s="9"/>
      <c r="I369" s="9"/>
      <c r="J369" s="9"/>
      <c r="K369" s="9"/>
      <c r="L369" s="9"/>
      <c r="M369" s="9"/>
      <c r="O369" s="9"/>
      <c r="P369" s="9"/>
      <c r="Q369" s="9"/>
      <c r="R369" s="9"/>
      <c r="S369" s="9"/>
      <c r="T369" s="9"/>
      <c r="U369" s="19"/>
      <c r="V369" s="14"/>
      <c r="W369" s="16"/>
      <c r="X369" s="17"/>
      <c r="Y369" s="16"/>
      <c r="Z369" s="15"/>
      <c r="AA369" s="15"/>
      <c r="AB369" s="17"/>
      <c r="AC369" s="37"/>
      <c r="AD369" s="16"/>
      <c r="AE369" s="16"/>
      <c r="AF369" s="16"/>
      <c r="AG369" s="12"/>
      <c r="AH369" s="15"/>
      <c r="AI369" s="15"/>
      <c r="AJ369" s="15"/>
      <c r="AK369" s="15"/>
      <c r="AL369" s="37"/>
      <c r="AM369" s="13"/>
      <c r="AN369" s="15"/>
      <c r="AO369" s="15"/>
      <c r="AP369" s="16"/>
      <c r="AQ369" s="15"/>
      <c r="AR369" s="19"/>
      <c r="AS369" s="15"/>
      <c r="AT369" s="15"/>
      <c r="AU369" s="16"/>
      <c r="AV369" s="16"/>
      <c r="AW369" s="15"/>
      <c r="AX369" s="15"/>
      <c r="AY369" s="16"/>
      <c r="AZ369" s="16"/>
      <c r="BA369" s="15"/>
      <c r="BB369" s="15"/>
      <c r="BC369" s="16"/>
      <c r="BD369" s="16"/>
      <c r="BE369" s="16"/>
      <c r="BF369" s="16"/>
      <c r="BG369" s="16"/>
      <c r="BH369" s="15"/>
      <c r="BI369" s="15"/>
      <c r="BJ369" s="15"/>
      <c r="BK369" s="15"/>
      <c r="BL369" s="15"/>
      <c r="BM369" s="15"/>
      <c r="BN369" s="15"/>
      <c r="BO369" s="12"/>
      <c r="BP369" s="12"/>
      <c r="BQ369" s="13"/>
      <c r="BR369" s="15"/>
      <c r="BS369" s="15"/>
      <c r="BT369" s="15"/>
      <c r="BU369" s="15"/>
      <c r="BV369" s="15"/>
      <c r="BW369" s="15"/>
      <c r="BX369" s="15"/>
      <c r="BY369" s="15"/>
      <c r="BZ369" s="15"/>
      <c r="CA369" s="15"/>
      <c r="CB369" s="15"/>
      <c r="CC369" s="15"/>
      <c r="CD369" s="15"/>
      <c r="CE369" s="15"/>
    </row>
    <row r="370" spans="1:83" x14ac:dyDescent="0.25">
      <c r="A370" s="6"/>
      <c r="B370" s="5"/>
      <c r="C370" s="5"/>
      <c r="D370" s="24"/>
      <c r="E370" s="24"/>
      <c r="F370" s="8"/>
      <c r="H370" s="9"/>
      <c r="I370" s="9"/>
      <c r="J370" s="9"/>
      <c r="K370" s="9"/>
      <c r="L370" s="9"/>
      <c r="M370" s="9"/>
      <c r="O370" s="9"/>
      <c r="P370" s="9"/>
      <c r="Q370" s="9"/>
      <c r="R370" s="9"/>
      <c r="S370" s="9"/>
      <c r="T370" s="9"/>
      <c r="U370" s="19"/>
      <c r="V370" s="14"/>
      <c r="W370" s="16"/>
      <c r="X370" s="17"/>
      <c r="Y370" s="16"/>
      <c r="Z370" s="15"/>
      <c r="AA370" s="15"/>
      <c r="AB370" s="17"/>
      <c r="AC370" s="37"/>
      <c r="AD370" s="16"/>
      <c r="AE370" s="16"/>
      <c r="AF370" s="16"/>
      <c r="AG370" s="12"/>
      <c r="AH370" s="15"/>
      <c r="AI370" s="15"/>
      <c r="AJ370" s="15"/>
      <c r="AK370" s="15"/>
      <c r="AL370" s="37"/>
      <c r="AM370" s="13"/>
      <c r="AN370" s="15"/>
      <c r="AO370" s="15"/>
      <c r="AP370" s="16"/>
      <c r="AQ370" s="15"/>
      <c r="AR370" s="19"/>
      <c r="AS370" s="15"/>
      <c r="AT370" s="15"/>
      <c r="AU370" s="16"/>
      <c r="AV370" s="16"/>
      <c r="AW370" s="15"/>
      <c r="AX370" s="15"/>
      <c r="AY370" s="16"/>
      <c r="AZ370" s="16"/>
      <c r="BA370" s="15"/>
      <c r="BB370" s="15"/>
      <c r="BC370" s="16"/>
      <c r="BD370" s="16"/>
      <c r="BE370" s="16"/>
      <c r="BF370" s="16"/>
      <c r="BG370" s="16"/>
      <c r="BH370" s="15"/>
      <c r="BI370" s="15"/>
      <c r="BJ370" s="15"/>
      <c r="BK370" s="15"/>
      <c r="BL370" s="15"/>
      <c r="BM370" s="15"/>
      <c r="BN370" s="15"/>
      <c r="BO370" s="12"/>
      <c r="BP370" s="12"/>
      <c r="BQ370" s="13"/>
      <c r="BR370" s="15"/>
      <c r="BS370" s="15"/>
      <c r="BT370" s="15"/>
      <c r="BU370" s="15"/>
      <c r="BV370" s="15"/>
      <c r="BW370" s="15"/>
      <c r="BX370" s="15"/>
      <c r="BY370" s="15"/>
      <c r="BZ370" s="15"/>
      <c r="CA370" s="15"/>
      <c r="CB370" s="15"/>
      <c r="CC370" s="15"/>
      <c r="CD370" s="15"/>
      <c r="CE370" s="15"/>
    </row>
    <row r="371" spans="1:83" x14ac:dyDescent="0.25">
      <c r="A371" s="6"/>
      <c r="B371" s="5"/>
      <c r="C371" s="5"/>
      <c r="D371" s="24"/>
      <c r="E371" s="24"/>
      <c r="F371" s="8"/>
      <c r="H371" s="9"/>
      <c r="I371" s="9"/>
      <c r="J371" s="9"/>
      <c r="K371" s="9"/>
      <c r="L371" s="9"/>
      <c r="M371" s="9"/>
      <c r="O371" s="9"/>
      <c r="P371" s="9"/>
      <c r="Q371" s="9"/>
      <c r="R371" s="9"/>
      <c r="S371" s="9"/>
      <c r="T371" s="9"/>
      <c r="U371" s="19"/>
      <c r="V371" s="14"/>
      <c r="W371" s="16"/>
      <c r="X371" s="17"/>
      <c r="Y371" s="16"/>
      <c r="Z371" s="15"/>
      <c r="AA371" s="15"/>
      <c r="AB371" s="17"/>
      <c r="AC371" s="37"/>
      <c r="AD371" s="16"/>
      <c r="AE371" s="16"/>
      <c r="AF371" s="16"/>
      <c r="AG371" s="12"/>
      <c r="AH371" s="15"/>
      <c r="AI371" s="15"/>
      <c r="AJ371" s="15"/>
      <c r="AK371" s="15"/>
      <c r="AL371" s="37"/>
      <c r="AM371" s="13"/>
      <c r="AN371" s="15"/>
      <c r="AO371" s="15"/>
      <c r="AP371" s="16"/>
      <c r="AQ371" s="15"/>
      <c r="AR371" s="19"/>
      <c r="AS371" s="15"/>
      <c r="AT371" s="15"/>
      <c r="AU371" s="16"/>
      <c r="AV371" s="16"/>
      <c r="AW371" s="15"/>
      <c r="AX371" s="15"/>
      <c r="AY371" s="16"/>
      <c r="AZ371" s="16"/>
      <c r="BA371" s="15"/>
      <c r="BB371" s="15"/>
      <c r="BC371" s="16"/>
      <c r="BD371" s="16"/>
      <c r="BE371" s="16"/>
      <c r="BF371" s="16"/>
      <c r="BG371" s="16"/>
      <c r="BH371" s="15"/>
      <c r="BI371" s="15"/>
      <c r="BJ371" s="15"/>
      <c r="BK371" s="15"/>
      <c r="BL371" s="15"/>
      <c r="BM371" s="15"/>
      <c r="BN371" s="15"/>
      <c r="BO371" s="12"/>
      <c r="BP371" s="12"/>
      <c r="BQ371" s="13"/>
      <c r="BR371" s="15"/>
      <c r="BS371" s="15"/>
      <c r="BT371" s="15"/>
      <c r="BU371" s="15"/>
      <c r="BV371" s="15"/>
      <c r="BW371" s="15"/>
      <c r="BX371" s="15"/>
      <c r="BY371" s="15"/>
      <c r="BZ371" s="15"/>
      <c r="CA371" s="15"/>
      <c r="CB371" s="15"/>
      <c r="CC371" s="15"/>
      <c r="CD371" s="15"/>
      <c r="CE371" s="15"/>
    </row>
    <row r="372" spans="1:83" x14ac:dyDescent="0.25">
      <c r="A372" s="6"/>
      <c r="B372" s="5"/>
      <c r="C372" s="5"/>
      <c r="D372" s="24"/>
      <c r="E372" s="24"/>
      <c r="F372" s="8"/>
      <c r="H372" s="9"/>
      <c r="I372" s="9"/>
      <c r="J372" s="9"/>
      <c r="K372" s="9"/>
      <c r="L372" s="9"/>
      <c r="M372" s="9"/>
      <c r="O372" s="9"/>
      <c r="P372" s="9"/>
      <c r="Q372" s="9"/>
      <c r="R372" s="9"/>
      <c r="S372" s="9"/>
      <c r="T372" s="9"/>
      <c r="U372" s="19"/>
      <c r="V372" s="14"/>
      <c r="W372" s="16"/>
      <c r="X372" s="17"/>
      <c r="Y372" s="16"/>
      <c r="Z372" s="15"/>
      <c r="AA372" s="15"/>
      <c r="AB372" s="17"/>
      <c r="AC372" s="37"/>
      <c r="AD372" s="16"/>
      <c r="AE372" s="16"/>
      <c r="AF372" s="16"/>
      <c r="AG372" s="12"/>
      <c r="AH372" s="15"/>
      <c r="AI372" s="15"/>
      <c r="AJ372" s="15"/>
      <c r="AK372" s="15"/>
      <c r="AL372" s="37"/>
      <c r="AM372" s="13"/>
      <c r="AN372" s="15"/>
      <c r="AO372" s="15"/>
      <c r="AP372" s="16"/>
      <c r="AQ372" s="15"/>
      <c r="AR372" s="19"/>
      <c r="AS372" s="15"/>
      <c r="AT372" s="15"/>
      <c r="AU372" s="16"/>
      <c r="AV372" s="16"/>
      <c r="AW372" s="15"/>
      <c r="AX372" s="15"/>
      <c r="AY372" s="16"/>
      <c r="AZ372" s="16"/>
      <c r="BA372" s="15"/>
      <c r="BB372" s="15"/>
      <c r="BC372" s="16"/>
      <c r="BD372" s="16"/>
      <c r="BE372" s="16"/>
      <c r="BF372" s="16"/>
      <c r="BG372" s="16"/>
      <c r="BH372" s="15"/>
      <c r="BI372" s="15"/>
      <c r="BJ372" s="15"/>
      <c r="BK372" s="15"/>
      <c r="BL372" s="15"/>
      <c r="BM372" s="15"/>
      <c r="BN372" s="15"/>
      <c r="BO372" s="12"/>
      <c r="BP372" s="12"/>
      <c r="BQ372" s="13"/>
      <c r="BR372" s="15"/>
      <c r="BS372" s="15"/>
      <c r="BT372" s="15"/>
      <c r="BU372" s="15"/>
      <c r="BV372" s="15"/>
      <c r="BW372" s="15"/>
      <c r="BX372" s="15"/>
      <c r="BY372" s="15"/>
      <c r="BZ372" s="15"/>
      <c r="CA372" s="15"/>
      <c r="CB372" s="15"/>
      <c r="CC372" s="15"/>
      <c r="CD372" s="15"/>
      <c r="CE372" s="15"/>
    </row>
    <row r="373" spans="1:83" x14ac:dyDescent="0.25">
      <c r="A373" s="6"/>
      <c r="B373" s="5"/>
      <c r="C373" s="5"/>
      <c r="D373" s="24"/>
      <c r="E373" s="24"/>
      <c r="F373" s="8"/>
      <c r="H373" s="9"/>
      <c r="I373" s="9"/>
      <c r="J373" s="9"/>
      <c r="K373" s="9"/>
      <c r="L373" s="9"/>
      <c r="M373" s="9"/>
      <c r="O373" s="9"/>
      <c r="P373" s="9"/>
      <c r="Q373" s="9"/>
      <c r="R373" s="9"/>
      <c r="S373" s="9"/>
      <c r="T373" s="9"/>
      <c r="U373" s="19"/>
      <c r="V373" s="14"/>
      <c r="W373" s="16"/>
      <c r="X373" s="17"/>
      <c r="Y373" s="16"/>
      <c r="Z373" s="15"/>
      <c r="AA373" s="15"/>
      <c r="AB373" s="17"/>
      <c r="AC373" s="37"/>
      <c r="AD373" s="16"/>
      <c r="AE373" s="16"/>
      <c r="AF373" s="16"/>
      <c r="AG373" s="12"/>
      <c r="AH373" s="15"/>
      <c r="AI373" s="15"/>
      <c r="AJ373" s="15"/>
      <c r="AK373" s="15"/>
      <c r="AL373" s="37"/>
      <c r="AM373" s="13"/>
      <c r="AN373" s="15"/>
      <c r="AO373" s="15"/>
      <c r="AP373" s="16"/>
      <c r="AQ373" s="15"/>
      <c r="AR373" s="19"/>
      <c r="AS373" s="15"/>
      <c r="AT373" s="15"/>
      <c r="AU373" s="16"/>
      <c r="AV373" s="16"/>
      <c r="AW373" s="15"/>
      <c r="AX373" s="15"/>
      <c r="AY373" s="16"/>
      <c r="AZ373" s="16"/>
      <c r="BA373" s="15"/>
      <c r="BB373" s="15"/>
      <c r="BC373" s="16"/>
      <c r="BD373" s="16"/>
      <c r="BE373" s="16"/>
      <c r="BF373" s="16"/>
      <c r="BG373" s="16"/>
      <c r="BH373" s="15"/>
      <c r="BI373" s="15"/>
      <c r="BJ373" s="15"/>
      <c r="BK373" s="15"/>
      <c r="BL373" s="15"/>
      <c r="BM373" s="15"/>
      <c r="BN373" s="15"/>
      <c r="BO373" s="12"/>
      <c r="BP373" s="12"/>
      <c r="BQ373" s="13"/>
      <c r="BR373" s="15"/>
      <c r="BS373" s="15"/>
      <c r="BT373" s="15"/>
      <c r="BU373" s="15"/>
      <c r="BV373" s="15"/>
      <c r="BW373" s="15"/>
      <c r="BX373" s="15"/>
      <c r="BY373" s="15"/>
      <c r="BZ373" s="15"/>
      <c r="CA373" s="15"/>
      <c r="CB373" s="15"/>
      <c r="CC373" s="15"/>
      <c r="CD373" s="15"/>
      <c r="CE373" s="15"/>
    </row>
    <row r="374" spans="1:83" x14ac:dyDescent="0.25">
      <c r="A374" s="6"/>
      <c r="B374" s="5"/>
      <c r="C374" s="5"/>
      <c r="D374" s="24"/>
      <c r="E374" s="24"/>
      <c r="F374" s="8"/>
      <c r="H374" s="9"/>
      <c r="I374" s="9"/>
      <c r="J374" s="9"/>
      <c r="K374" s="9"/>
      <c r="L374" s="9"/>
      <c r="M374" s="9"/>
      <c r="O374" s="9"/>
      <c r="P374" s="9"/>
      <c r="Q374" s="9"/>
      <c r="R374" s="9"/>
      <c r="S374" s="9"/>
      <c r="T374" s="9"/>
      <c r="U374" s="19"/>
      <c r="V374" s="14"/>
      <c r="W374" s="16"/>
      <c r="X374" s="17"/>
      <c r="Y374" s="16"/>
      <c r="Z374" s="15"/>
      <c r="AA374" s="15"/>
      <c r="AB374" s="17"/>
      <c r="AC374" s="37"/>
      <c r="AD374" s="16"/>
      <c r="AE374" s="16"/>
      <c r="AF374" s="16"/>
      <c r="AG374" s="12"/>
      <c r="AH374" s="15"/>
      <c r="AI374" s="15"/>
      <c r="AJ374" s="15"/>
      <c r="AK374" s="15"/>
      <c r="AL374" s="37"/>
      <c r="AM374" s="13"/>
      <c r="AN374" s="15"/>
      <c r="AO374" s="15"/>
      <c r="AP374" s="16"/>
      <c r="AQ374" s="15"/>
      <c r="AR374" s="19"/>
      <c r="AS374" s="15"/>
      <c r="AT374" s="15"/>
      <c r="AU374" s="16"/>
      <c r="AV374" s="16"/>
      <c r="AW374" s="15"/>
      <c r="AX374" s="15"/>
      <c r="AY374" s="16"/>
      <c r="AZ374" s="16"/>
      <c r="BA374" s="15"/>
      <c r="BB374" s="15"/>
      <c r="BC374" s="16"/>
      <c r="BD374" s="16"/>
      <c r="BE374" s="16"/>
      <c r="BF374" s="16"/>
      <c r="BG374" s="16"/>
      <c r="BH374" s="15"/>
      <c r="BI374" s="15"/>
      <c r="BJ374" s="15"/>
      <c r="BK374" s="15"/>
      <c r="BL374" s="15"/>
      <c r="BM374" s="15"/>
      <c r="BN374" s="15"/>
      <c r="BO374" s="12"/>
      <c r="BP374" s="12"/>
      <c r="BQ374" s="13"/>
      <c r="BR374" s="15"/>
      <c r="BS374" s="15"/>
      <c r="BT374" s="15"/>
      <c r="BU374" s="15"/>
      <c r="BV374" s="15"/>
      <c r="BW374" s="15"/>
      <c r="BX374" s="15"/>
      <c r="BY374" s="15"/>
      <c r="BZ374" s="15"/>
      <c r="CA374" s="15"/>
      <c r="CB374" s="15"/>
      <c r="CC374" s="15"/>
      <c r="CD374" s="15"/>
      <c r="CE374" s="15"/>
    </row>
    <row r="375" spans="1:83" x14ac:dyDescent="0.25">
      <c r="A375" s="6"/>
      <c r="B375" s="5"/>
      <c r="C375" s="10"/>
      <c r="D375" s="24"/>
      <c r="E375" s="24"/>
      <c r="F375" s="8"/>
      <c r="H375" s="9"/>
      <c r="I375" s="9"/>
      <c r="J375" s="9"/>
      <c r="K375" s="9"/>
      <c r="L375" s="9"/>
      <c r="M375" s="9"/>
      <c r="O375" s="9"/>
      <c r="P375" s="9"/>
      <c r="Q375" s="9"/>
      <c r="R375" s="9"/>
      <c r="S375" s="9"/>
      <c r="T375" s="9"/>
      <c r="U375" s="19"/>
      <c r="V375" s="14"/>
      <c r="W375" s="16"/>
      <c r="X375" s="17"/>
      <c r="Y375" s="16"/>
      <c r="Z375" s="15"/>
      <c r="AA375" s="15"/>
      <c r="AB375" s="17"/>
      <c r="AC375" s="37"/>
      <c r="AD375" s="16"/>
      <c r="AE375" s="16"/>
      <c r="AF375" s="16"/>
      <c r="AG375" s="12"/>
      <c r="AH375" s="15"/>
      <c r="AI375" s="15"/>
      <c r="AJ375" s="15"/>
      <c r="AK375" s="15"/>
      <c r="AL375" s="37"/>
      <c r="AM375" s="13"/>
      <c r="AN375" s="15"/>
      <c r="AO375" s="15"/>
      <c r="AP375" s="16"/>
      <c r="AQ375" s="15"/>
      <c r="AR375" s="19"/>
      <c r="AS375" s="15"/>
      <c r="AT375" s="15"/>
      <c r="AU375" s="16"/>
      <c r="AV375" s="16"/>
      <c r="AW375" s="15"/>
      <c r="AX375" s="15"/>
      <c r="AY375" s="16"/>
      <c r="AZ375" s="16"/>
      <c r="BA375" s="15"/>
      <c r="BB375" s="15"/>
      <c r="BC375" s="16"/>
      <c r="BD375" s="16"/>
      <c r="BE375" s="16"/>
      <c r="BF375" s="16"/>
      <c r="BG375" s="16"/>
      <c r="BH375" s="15"/>
      <c r="BI375" s="15"/>
      <c r="BJ375" s="15"/>
      <c r="BK375" s="15"/>
      <c r="BL375" s="15"/>
      <c r="BM375" s="15"/>
      <c r="BN375" s="15"/>
      <c r="BO375" s="12"/>
      <c r="BP375" s="12"/>
      <c r="BQ375" s="13"/>
      <c r="BR375" s="15"/>
      <c r="BS375" s="15"/>
      <c r="BT375" s="15"/>
      <c r="BU375" s="15"/>
      <c r="BV375" s="15"/>
      <c r="BW375" s="15"/>
      <c r="BX375" s="15"/>
      <c r="BY375" s="15"/>
      <c r="BZ375" s="15"/>
      <c r="CA375" s="15"/>
      <c r="CB375" s="15"/>
      <c r="CC375" s="15"/>
      <c r="CD375" s="15"/>
      <c r="CE375" s="15"/>
    </row>
    <row r="376" spans="1:83" x14ac:dyDescent="0.25">
      <c r="A376" s="6"/>
      <c r="B376" s="5"/>
      <c r="C376" s="5"/>
      <c r="D376" s="24"/>
      <c r="E376" s="24"/>
      <c r="F376" s="8"/>
      <c r="H376" s="9"/>
      <c r="I376" s="9"/>
      <c r="J376" s="9"/>
      <c r="K376" s="9"/>
      <c r="L376" s="9"/>
      <c r="M376" s="9"/>
      <c r="O376" s="9"/>
      <c r="P376" s="9"/>
      <c r="Q376" s="9"/>
      <c r="R376" s="9"/>
      <c r="S376" s="9"/>
      <c r="T376" s="9"/>
      <c r="U376" s="19"/>
      <c r="V376" s="14"/>
      <c r="W376" s="16"/>
      <c r="X376" s="17"/>
      <c r="Y376" s="16"/>
      <c r="Z376" s="15"/>
      <c r="AA376" s="15"/>
      <c r="AB376" s="17"/>
      <c r="AC376" s="37"/>
      <c r="AD376" s="16"/>
      <c r="AE376" s="16"/>
      <c r="AF376" s="16"/>
      <c r="AG376" s="12"/>
      <c r="AH376" s="15"/>
      <c r="AI376" s="15"/>
      <c r="AJ376" s="15"/>
      <c r="AK376" s="15"/>
      <c r="AL376" s="37"/>
      <c r="AM376" s="13"/>
      <c r="AN376" s="15"/>
      <c r="AO376" s="15"/>
      <c r="AP376" s="16"/>
      <c r="AQ376" s="15"/>
      <c r="AR376" s="19"/>
      <c r="AS376" s="15"/>
      <c r="AT376" s="15"/>
      <c r="AU376" s="16"/>
      <c r="AV376" s="16"/>
      <c r="AW376" s="15"/>
      <c r="AX376" s="15"/>
      <c r="AY376" s="16"/>
      <c r="AZ376" s="16"/>
      <c r="BA376" s="15"/>
      <c r="BB376" s="15"/>
      <c r="BC376" s="16"/>
      <c r="BD376" s="16"/>
      <c r="BE376" s="16"/>
      <c r="BF376" s="16"/>
      <c r="BG376" s="16"/>
      <c r="BH376" s="15"/>
      <c r="BI376" s="15"/>
      <c r="BJ376" s="15"/>
      <c r="BK376" s="15"/>
      <c r="BL376" s="15"/>
      <c r="BM376" s="15"/>
      <c r="BN376" s="15"/>
      <c r="BO376" s="12"/>
      <c r="BP376" s="12"/>
      <c r="BQ376" s="13"/>
      <c r="BR376" s="15"/>
      <c r="BS376" s="15"/>
      <c r="BT376" s="15"/>
      <c r="BU376" s="15"/>
      <c r="BV376" s="15"/>
      <c r="BW376" s="15"/>
      <c r="BX376" s="15"/>
      <c r="BY376" s="15"/>
      <c r="BZ376" s="15"/>
      <c r="CA376" s="15"/>
      <c r="CB376" s="15"/>
      <c r="CC376" s="15"/>
      <c r="CD376" s="15"/>
      <c r="CE376" s="15"/>
    </row>
    <row r="377" spans="1:83" x14ac:dyDescent="0.25">
      <c r="A377" s="6"/>
      <c r="B377" s="5"/>
      <c r="C377" s="5"/>
      <c r="D377" s="24"/>
      <c r="E377" s="24"/>
      <c r="F377" s="8"/>
      <c r="H377" s="9"/>
      <c r="I377" s="9"/>
      <c r="J377" s="9"/>
      <c r="K377" s="9"/>
      <c r="L377" s="9"/>
      <c r="M377" s="9"/>
      <c r="O377" s="9"/>
      <c r="P377" s="9"/>
      <c r="Q377" s="9"/>
      <c r="R377" s="9"/>
      <c r="S377" s="9"/>
      <c r="T377" s="9"/>
      <c r="U377" s="19"/>
      <c r="V377" s="14"/>
      <c r="W377" s="16"/>
      <c r="X377" s="17"/>
      <c r="Y377" s="16"/>
      <c r="Z377" s="15"/>
      <c r="AA377" s="15"/>
      <c r="AB377" s="17"/>
      <c r="AC377" s="37"/>
      <c r="AD377" s="16"/>
      <c r="AE377" s="16"/>
      <c r="AF377" s="16"/>
      <c r="AG377" s="12"/>
      <c r="AH377" s="15"/>
      <c r="AI377" s="15"/>
      <c r="AJ377" s="15"/>
      <c r="AK377" s="15"/>
      <c r="AL377" s="37"/>
      <c r="AM377" s="13"/>
      <c r="AN377" s="15"/>
      <c r="AO377" s="15"/>
      <c r="AP377" s="16"/>
      <c r="AQ377" s="15"/>
      <c r="AR377" s="19"/>
      <c r="AS377" s="15"/>
      <c r="AT377" s="15"/>
      <c r="AU377" s="16"/>
      <c r="AV377" s="16"/>
      <c r="AW377" s="15"/>
      <c r="AX377" s="15"/>
      <c r="AY377" s="16"/>
      <c r="AZ377" s="16"/>
      <c r="BA377" s="15"/>
      <c r="BB377" s="15"/>
      <c r="BC377" s="16"/>
      <c r="BD377" s="16"/>
      <c r="BE377" s="16"/>
      <c r="BF377" s="16"/>
      <c r="BG377" s="16"/>
      <c r="BH377" s="15"/>
      <c r="BI377" s="15"/>
      <c r="BJ377" s="15"/>
      <c r="BK377" s="15"/>
      <c r="BL377" s="15"/>
      <c r="BM377" s="15"/>
      <c r="BN377" s="15"/>
      <c r="BO377" s="12"/>
      <c r="BP377" s="12"/>
      <c r="BQ377" s="13"/>
      <c r="BR377" s="15"/>
      <c r="BS377" s="15"/>
      <c r="BT377" s="15"/>
      <c r="BU377" s="15"/>
      <c r="BV377" s="15"/>
      <c r="BW377" s="15"/>
      <c r="BX377" s="15"/>
      <c r="BY377" s="15"/>
      <c r="BZ377" s="15"/>
      <c r="CA377" s="15"/>
      <c r="CB377" s="15"/>
      <c r="CC377" s="15"/>
      <c r="CD377" s="15"/>
      <c r="CE377" s="15"/>
    </row>
    <row r="378" spans="1:83" x14ac:dyDescent="0.25">
      <c r="A378" s="6"/>
      <c r="B378" s="5"/>
      <c r="C378" s="5"/>
      <c r="D378" s="24"/>
      <c r="E378" s="24"/>
      <c r="F378" s="8"/>
      <c r="H378" s="9"/>
      <c r="I378" s="9"/>
      <c r="J378" s="9"/>
      <c r="K378" s="9"/>
      <c r="L378" s="9"/>
      <c r="M378" s="9"/>
      <c r="O378" s="9"/>
      <c r="P378" s="9"/>
      <c r="Q378" s="9"/>
      <c r="R378" s="9"/>
      <c r="S378" s="9"/>
      <c r="T378" s="9"/>
      <c r="U378" s="19"/>
      <c r="V378" s="14"/>
      <c r="W378" s="16"/>
      <c r="X378" s="17"/>
      <c r="Y378" s="16"/>
      <c r="Z378" s="15"/>
      <c r="AA378" s="15"/>
      <c r="AB378" s="17"/>
      <c r="AC378" s="37"/>
      <c r="AD378" s="16"/>
      <c r="AE378" s="16"/>
      <c r="AF378" s="16"/>
      <c r="AG378" s="12"/>
      <c r="AH378" s="15"/>
      <c r="AI378" s="15"/>
      <c r="AJ378" s="15"/>
      <c r="AK378" s="15"/>
      <c r="AL378" s="37"/>
      <c r="AM378" s="13"/>
      <c r="AN378" s="15"/>
      <c r="AO378" s="15"/>
      <c r="AP378" s="16"/>
      <c r="AQ378" s="15"/>
      <c r="AR378" s="19"/>
      <c r="AS378" s="15"/>
      <c r="AT378" s="15"/>
      <c r="AU378" s="16"/>
      <c r="AV378" s="16"/>
      <c r="AW378" s="15"/>
      <c r="AX378" s="15"/>
      <c r="AY378" s="16"/>
      <c r="AZ378" s="16"/>
      <c r="BA378" s="15"/>
      <c r="BB378" s="15"/>
      <c r="BC378" s="16"/>
      <c r="BD378" s="16"/>
      <c r="BE378" s="16"/>
      <c r="BF378" s="16"/>
      <c r="BG378" s="16"/>
      <c r="BH378" s="15"/>
      <c r="BI378" s="15"/>
      <c r="BJ378" s="15"/>
      <c r="BK378" s="15"/>
      <c r="BL378" s="15"/>
      <c r="BM378" s="15"/>
      <c r="BN378" s="15"/>
      <c r="BO378" s="12"/>
      <c r="BP378" s="12"/>
      <c r="BQ378" s="13"/>
      <c r="BR378" s="15"/>
      <c r="BS378" s="15"/>
      <c r="BT378" s="15"/>
      <c r="BU378" s="15"/>
      <c r="BV378" s="15"/>
      <c r="BW378" s="15"/>
      <c r="BX378" s="15"/>
      <c r="BY378" s="15"/>
      <c r="BZ378" s="15"/>
      <c r="CA378" s="15"/>
      <c r="CB378" s="15"/>
      <c r="CC378" s="15"/>
      <c r="CD378" s="15"/>
      <c r="CE378" s="15"/>
    </row>
    <row r="379" spans="1:83" x14ac:dyDescent="0.25">
      <c r="A379" s="6"/>
      <c r="B379" s="5"/>
      <c r="C379" s="10"/>
      <c r="D379" s="24"/>
      <c r="E379" s="24"/>
      <c r="F379" s="8"/>
      <c r="H379" s="9"/>
      <c r="I379" s="9"/>
      <c r="J379" s="9"/>
      <c r="K379" s="9"/>
      <c r="L379" s="9"/>
      <c r="M379" s="9"/>
      <c r="O379" s="9"/>
      <c r="P379" s="9"/>
      <c r="Q379" s="9"/>
      <c r="R379" s="9"/>
      <c r="S379" s="9"/>
      <c r="T379" s="9"/>
      <c r="U379" s="19"/>
      <c r="V379" s="14"/>
      <c r="W379" s="16"/>
      <c r="X379" s="17"/>
      <c r="Y379" s="16"/>
      <c r="Z379" s="15"/>
      <c r="AA379" s="15"/>
      <c r="AB379" s="17"/>
      <c r="AC379" s="37"/>
      <c r="AD379" s="16"/>
      <c r="AE379" s="16"/>
      <c r="AF379" s="16"/>
      <c r="AG379" s="12"/>
      <c r="AH379" s="15"/>
      <c r="AI379" s="15"/>
      <c r="AJ379" s="15"/>
      <c r="AK379" s="15"/>
      <c r="AL379" s="37"/>
      <c r="AM379" s="13"/>
      <c r="AN379" s="15"/>
      <c r="AO379" s="15"/>
      <c r="AP379" s="16"/>
      <c r="AQ379" s="15"/>
      <c r="AR379" s="19"/>
      <c r="AS379" s="15"/>
      <c r="AT379" s="15"/>
      <c r="AU379" s="16"/>
      <c r="AV379" s="16"/>
      <c r="AW379" s="15"/>
      <c r="AX379" s="15"/>
      <c r="AY379" s="16"/>
      <c r="AZ379" s="16"/>
      <c r="BA379" s="15"/>
      <c r="BB379" s="15"/>
      <c r="BC379" s="16"/>
      <c r="BD379" s="16"/>
      <c r="BE379" s="16"/>
      <c r="BF379" s="16"/>
      <c r="BG379" s="16"/>
      <c r="BH379" s="15"/>
      <c r="BI379" s="15"/>
      <c r="BJ379" s="15"/>
      <c r="BK379" s="15"/>
      <c r="BL379" s="15"/>
      <c r="BM379" s="15"/>
      <c r="BN379" s="15"/>
      <c r="BO379" s="12"/>
      <c r="BP379" s="12"/>
      <c r="BQ379" s="13"/>
      <c r="BR379" s="15"/>
      <c r="BS379" s="15"/>
      <c r="BT379" s="15"/>
      <c r="BU379" s="15"/>
      <c r="BV379" s="15"/>
      <c r="BW379" s="15"/>
      <c r="BX379" s="15"/>
      <c r="BY379" s="15"/>
      <c r="BZ379" s="15"/>
      <c r="CA379" s="15"/>
      <c r="CB379" s="15"/>
      <c r="CC379" s="15"/>
      <c r="CD379" s="15"/>
      <c r="CE379" s="15"/>
    </row>
    <row r="380" spans="1:83" x14ac:dyDescent="0.25">
      <c r="A380" s="6"/>
      <c r="B380" s="5"/>
      <c r="C380" s="5"/>
      <c r="D380" s="24"/>
      <c r="E380" s="24"/>
      <c r="F380" s="8"/>
      <c r="H380" s="9"/>
      <c r="I380" s="9"/>
      <c r="J380" s="9"/>
      <c r="K380" s="9"/>
      <c r="L380" s="9"/>
      <c r="M380" s="9"/>
      <c r="O380" s="9"/>
      <c r="P380" s="9"/>
      <c r="Q380" s="9"/>
      <c r="R380" s="9"/>
      <c r="S380" s="9"/>
      <c r="T380" s="9"/>
      <c r="U380" s="19"/>
      <c r="V380" s="14"/>
      <c r="W380" s="16"/>
      <c r="X380" s="17"/>
      <c r="Y380" s="16"/>
      <c r="Z380" s="15"/>
      <c r="AA380" s="15"/>
      <c r="AB380" s="17"/>
      <c r="AC380" s="37"/>
      <c r="AD380" s="16"/>
      <c r="AE380" s="16"/>
      <c r="AF380" s="16"/>
      <c r="AG380" s="12"/>
      <c r="AH380" s="15"/>
      <c r="AI380" s="15"/>
      <c r="AJ380" s="15"/>
      <c r="AK380" s="15"/>
      <c r="AL380" s="37"/>
      <c r="AM380" s="13"/>
      <c r="AN380" s="15"/>
      <c r="AO380" s="15"/>
      <c r="AP380" s="16"/>
      <c r="AQ380" s="15"/>
      <c r="AR380" s="19"/>
      <c r="AS380" s="15"/>
      <c r="AT380" s="15"/>
      <c r="AU380" s="16"/>
      <c r="AV380" s="16"/>
      <c r="AW380" s="15"/>
      <c r="AX380" s="15"/>
      <c r="AY380" s="16"/>
      <c r="AZ380" s="16"/>
      <c r="BA380" s="15"/>
      <c r="BB380" s="15"/>
      <c r="BC380" s="16"/>
      <c r="BD380" s="16"/>
      <c r="BE380" s="16"/>
      <c r="BF380" s="16"/>
      <c r="BG380" s="16"/>
      <c r="BH380" s="15"/>
      <c r="BI380" s="15"/>
      <c r="BJ380" s="15"/>
      <c r="BK380" s="15"/>
      <c r="BL380" s="15"/>
      <c r="BM380" s="15"/>
      <c r="BN380" s="15"/>
      <c r="BO380" s="12"/>
      <c r="BP380" s="12"/>
      <c r="BQ380" s="13"/>
      <c r="BR380" s="15"/>
      <c r="BS380" s="15"/>
      <c r="BT380" s="15"/>
      <c r="BU380" s="15"/>
      <c r="BV380" s="15"/>
      <c r="BW380" s="15"/>
      <c r="BX380" s="15"/>
      <c r="BY380" s="15"/>
      <c r="BZ380" s="15"/>
      <c r="CA380" s="15"/>
      <c r="CB380" s="15"/>
      <c r="CC380" s="15"/>
      <c r="CD380" s="15"/>
      <c r="CE380" s="15"/>
    </row>
    <row r="381" spans="1:83" x14ac:dyDescent="0.25">
      <c r="A381" s="6"/>
      <c r="B381" s="5"/>
      <c r="C381" s="5"/>
      <c r="D381" s="24"/>
      <c r="E381" s="24"/>
      <c r="F381" s="8"/>
      <c r="H381" s="9"/>
      <c r="I381" s="9"/>
      <c r="J381" s="9"/>
      <c r="K381" s="9"/>
      <c r="L381" s="9"/>
      <c r="M381" s="9"/>
      <c r="O381" s="9"/>
      <c r="P381" s="9"/>
      <c r="Q381" s="9"/>
      <c r="R381" s="9"/>
      <c r="S381" s="9"/>
      <c r="T381" s="9"/>
      <c r="U381" s="19"/>
      <c r="V381" s="14"/>
      <c r="W381" s="16"/>
      <c r="X381" s="17"/>
      <c r="Y381" s="16"/>
      <c r="Z381" s="15"/>
      <c r="AA381" s="15"/>
      <c r="AB381" s="17"/>
      <c r="AC381" s="37"/>
      <c r="AD381" s="16"/>
      <c r="AE381" s="16"/>
      <c r="AF381" s="16"/>
      <c r="AG381" s="12"/>
      <c r="AH381" s="15"/>
      <c r="AI381" s="15"/>
      <c r="AJ381" s="15"/>
      <c r="AK381" s="15"/>
      <c r="AL381" s="37"/>
      <c r="AM381" s="13"/>
      <c r="AN381" s="15"/>
      <c r="AO381" s="15"/>
      <c r="AP381" s="16"/>
      <c r="AQ381" s="15"/>
      <c r="AR381" s="19"/>
      <c r="AS381" s="15"/>
      <c r="AT381" s="15"/>
      <c r="AU381" s="16"/>
      <c r="AV381" s="16"/>
      <c r="AW381" s="15"/>
      <c r="AX381" s="15"/>
      <c r="AY381" s="16"/>
      <c r="AZ381" s="16"/>
      <c r="BA381" s="15"/>
      <c r="BB381" s="15"/>
      <c r="BC381" s="16"/>
      <c r="BD381" s="16"/>
      <c r="BE381" s="16"/>
      <c r="BF381" s="16"/>
      <c r="BG381" s="16"/>
      <c r="BH381" s="15"/>
      <c r="BI381" s="15"/>
      <c r="BJ381" s="15"/>
      <c r="BK381" s="15"/>
      <c r="BL381" s="15"/>
      <c r="BM381" s="15"/>
      <c r="BN381" s="15"/>
      <c r="BO381" s="12"/>
      <c r="BP381" s="12"/>
      <c r="BQ381" s="13"/>
      <c r="BR381" s="15"/>
      <c r="BS381" s="15"/>
      <c r="BT381" s="15"/>
      <c r="BU381" s="15"/>
      <c r="BV381" s="15"/>
      <c r="BW381" s="15"/>
      <c r="BX381" s="15"/>
      <c r="BY381" s="15"/>
      <c r="BZ381" s="15"/>
      <c r="CA381" s="15"/>
      <c r="CB381" s="15"/>
      <c r="CC381" s="15"/>
      <c r="CD381" s="15"/>
      <c r="CE381" s="15"/>
    </row>
    <row r="382" spans="1:83" x14ac:dyDescent="0.25">
      <c r="A382" s="6"/>
      <c r="B382" s="5"/>
      <c r="C382" s="5"/>
      <c r="D382" s="24"/>
      <c r="E382" s="24"/>
      <c r="F382" s="8"/>
      <c r="H382" s="9"/>
      <c r="I382" s="9"/>
      <c r="J382" s="9"/>
      <c r="K382" s="9"/>
      <c r="L382" s="9"/>
      <c r="M382" s="9"/>
      <c r="O382" s="9"/>
      <c r="P382" s="9"/>
      <c r="Q382" s="9"/>
      <c r="R382" s="9"/>
      <c r="S382" s="9"/>
      <c r="T382" s="9"/>
      <c r="U382" s="19"/>
      <c r="V382" s="14"/>
      <c r="W382" s="16"/>
      <c r="X382" s="17"/>
      <c r="Y382" s="16"/>
      <c r="Z382" s="15"/>
      <c r="AA382" s="15"/>
      <c r="AB382" s="17"/>
      <c r="AC382" s="37"/>
      <c r="AD382" s="16"/>
      <c r="AE382" s="16"/>
      <c r="AF382" s="16"/>
      <c r="AG382" s="12"/>
      <c r="AH382" s="15"/>
      <c r="AI382" s="15"/>
      <c r="AJ382" s="15"/>
      <c r="AK382" s="15"/>
      <c r="AL382" s="37"/>
      <c r="AM382" s="13"/>
      <c r="AN382" s="15"/>
      <c r="AO382" s="15"/>
      <c r="AP382" s="16"/>
      <c r="AQ382" s="15"/>
      <c r="AR382" s="19"/>
      <c r="AS382" s="15"/>
      <c r="AT382" s="15"/>
      <c r="AU382" s="16"/>
      <c r="AV382" s="16"/>
      <c r="AW382" s="15"/>
      <c r="AX382" s="15"/>
      <c r="AY382" s="16"/>
      <c r="AZ382" s="16"/>
      <c r="BA382" s="15"/>
      <c r="BB382" s="15"/>
      <c r="BC382" s="16"/>
      <c r="BD382" s="16"/>
      <c r="BE382" s="16"/>
      <c r="BF382" s="16"/>
      <c r="BG382" s="16"/>
      <c r="BH382" s="15"/>
      <c r="BI382" s="15"/>
      <c r="BJ382" s="15"/>
      <c r="BK382" s="15"/>
      <c r="BL382" s="15"/>
      <c r="BM382" s="15"/>
      <c r="BN382" s="15"/>
      <c r="BO382" s="12"/>
      <c r="BP382" s="12"/>
      <c r="BQ382" s="13"/>
      <c r="BR382" s="15"/>
      <c r="BS382" s="15"/>
      <c r="BT382" s="15"/>
      <c r="BU382" s="15"/>
      <c r="BV382" s="15"/>
      <c r="BW382" s="15"/>
      <c r="BX382" s="15"/>
      <c r="BY382" s="15"/>
      <c r="BZ382" s="15"/>
      <c r="CA382" s="15"/>
      <c r="CB382" s="15"/>
      <c r="CC382" s="15"/>
      <c r="CD382" s="15"/>
      <c r="CE382" s="15"/>
    </row>
    <row r="383" spans="1:83" x14ac:dyDescent="0.25">
      <c r="A383" s="6"/>
      <c r="B383" s="5"/>
      <c r="C383" s="5"/>
      <c r="D383" s="24"/>
      <c r="E383" s="24"/>
      <c r="F383" s="8"/>
      <c r="H383" s="9"/>
      <c r="I383" s="9"/>
      <c r="J383" s="9"/>
      <c r="K383" s="9"/>
      <c r="L383" s="9"/>
      <c r="M383" s="9"/>
      <c r="O383" s="9"/>
      <c r="P383" s="9"/>
      <c r="Q383" s="9"/>
      <c r="R383" s="9"/>
      <c r="S383" s="9"/>
      <c r="T383" s="9"/>
      <c r="U383" s="19"/>
      <c r="V383" s="14"/>
      <c r="W383" s="16"/>
      <c r="X383" s="17"/>
      <c r="Y383" s="16"/>
      <c r="Z383" s="15"/>
      <c r="AA383" s="15"/>
      <c r="AB383" s="17"/>
      <c r="AC383" s="37"/>
      <c r="AD383" s="16"/>
      <c r="AE383" s="16"/>
      <c r="AF383" s="16"/>
      <c r="AG383" s="12"/>
      <c r="AH383" s="15"/>
      <c r="AI383" s="15"/>
      <c r="AJ383" s="15"/>
      <c r="AK383" s="15"/>
      <c r="AL383" s="37"/>
      <c r="AM383" s="13"/>
      <c r="AN383" s="15"/>
      <c r="AO383" s="15"/>
      <c r="AP383" s="16"/>
      <c r="AQ383" s="15"/>
      <c r="AR383" s="19"/>
      <c r="AS383" s="15"/>
      <c r="AT383" s="15"/>
      <c r="AU383" s="16"/>
      <c r="AV383" s="16"/>
      <c r="AW383" s="15"/>
      <c r="AX383" s="15"/>
      <c r="AY383" s="16"/>
      <c r="AZ383" s="16"/>
      <c r="BA383" s="15"/>
      <c r="BB383" s="15"/>
      <c r="BC383" s="16"/>
      <c r="BD383" s="16"/>
      <c r="BE383" s="16"/>
      <c r="BF383" s="16"/>
      <c r="BG383" s="16"/>
      <c r="BH383" s="15"/>
      <c r="BI383" s="15"/>
      <c r="BJ383" s="15"/>
      <c r="BK383" s="15"/>
      <c r="BL383" s="15"/>
      <c r="BM383" s="15"/>
      <c r="BN383" s="15"/>
      <c r="BO383" s="12"/>
      <c r="BP383" s="12"/>
      <c r="BQ383" s="13"/>
      <c r="BR383" s="15"/>
      <c r="BS383" s="15"/>
      <c r="BT383" s="15"/>
      <c r="BU383" s="15"/>
      <c r="BV383" s="15"/>
      <c r="BW383" s="15"/>
      <c r="BX383" s="15"/>
      <c r="BY383" s="15"/>
      <c r="BZ383" s="15"/>
      <c r="CA383" s="15"/>
      <c r="CB383" s="15"/>
      <c r="CC383" s="15"/>
      <c r="CD383" s="15"/>
      <c r="CE383" s="15"/>
    </row>
    <row r="384" spans="1:83" x14ac:dyDescent="0.25">
      <c r="A384" s="6"/>
      <c r="B384" s="5"/>
      <c r="C384" s="10"/>
      <c r="D384" s="24"/>
      <c r="E384" s="24"/>
      <c r="F384" s="8"/>
      <c r="H384" s="9"/>
      <c r="I384" s="9"/>
      <c r="J384" s="9"/>
      <c r="K384" s="9"/>
      <c r="L384" s="9"/>
      <c r="M384" s="9"/>
      <c r="O384" s="9"/>
      <c r="P384" s="9"/>
      <c r="Q384" s="9"/>
      <c r="R384" s="9"/>
      <c r="S384" s="9"/>
      <c r="T384" s="9"/>
      <c r="U384" s="19"/>
      <c r="V384" s="14"/>
      <c r="W384" s="16"/>
      <c r="X384" s="17"/>
      <c r="Y384" s="16"/>
      <c r="Z384" s="15"/>
      <c r="AA384" s="15"/>
      <c r="AB384" s="17"/>
      <c r="AC384" s="37"/>
      <c r="AD384" s="16"/>
      <c r="AE384" s="16"/>
      <c r="AF384" s="16"/>
      <c r="AG384" s="12"/>
      <c r="AH384" s="15"/>
      <c r="AI384" s="15"/>
      <c r="AJ384" s="15"/>
      <c r="AK384" s="15"/>
      <c r="AL384" s="37"/>
      <c r="AM384" s="13"/>
      <c r="AN384" s="15"/>
      <c r="AO384" s="15"/>
      <c r="AP384" s="16"/>
      <c r="AQ384" s="15"/>
      <c r="AR384" s="19"/>
      <c r="AS384" s="15"/>
      <c r="AT384" s="15"/>
      <c r="AU384" s="16"/>
      <c r="AV384" s="16"/>
      <c r="AW384" s="15"/>
      <c r="AX384" s="15"/>
      <c r="AY384" s="16"/>
      <c r="AZ384" s="16"/>
      <c r="BA384" s="15"/>
      <c r="BB384" s="15"/>
      <c r="BC384" s="16"/>
      <c r="BD384" s="16"/>
      <c r="BE384" s="16"/>
      <c r="BF384" s="16"/>
      <c r="BG384" s="16"/>
      <c r="BH384" s="15"/>
      <c r="BI384" s="15"/>
      <c r="BJ384" s="15"/>
      <c r="BK384" s="15"/>
      <c r="BL384" s="15"/>
      <c r="BM384" s="15"/>
      <c r="BN384" s="15"/>
      <c r="BO384" s="12"/>
      <c r="BP384" s="12"/>
      <c r="BQ384" s="13"/>
      <c r="BR384" s="15"/>
      <c r="BS384" s="15"/>
      <c r="BT384" s="15"/>
      <c r="BU384" s="15"/>
      <c r="BV384" s="15"/>
      <c r="BW384" s="15"/>
      <c r="BX384" s="15"/>
      <c r="BY384" s="15"/>
      <c r="BZ384" s="15"/>
      <c r="CA384" s="15"/>
      <c r="CB384" s="15"/>
      <c r="CC384" s="15"/>
      <c r="CD384" s="15"/>
      <c r="CE384" s="15"/>
    </row>
    <row r="385" spans="1:83" x14ac:dyDescent="0.25">
      <c r="A385" s="6"/>
      <c r="B385" s="5"/>
      <c r="C385" s="5"/>
      <c r="D385" s="24"/>
      <c r="E385" s="24"/>
      <c r="F385" s="8"/>
      <c r="H385" s="9"/>
      <c r="I385" s="9"/>
      <c r="J385" s="9"/>
      <c r="K385" s="9"/>
      <c r="L385" s="9"/>
      <c r="M385" s="9"/>
      <c r="O385" s="9"/>
      <c r="P385" s="9"/>
      <c r="Q385" s="9"/>
      <c r="R385" s="9"/>
      <c r="S385" s="9"/>
      <c r="T385" s="9"/>
      <c r="U385" s="19"/>
      <c r="V385" s="14"/>
      <c r="W385" s="16"/>
      <c r="X385" s="17"/>
      <c r="Y385" s="16"/>
      <c r="Z385" s="15"/>
      <c r="AA385" s="15"/>
      <c r="AB385" s="17"/>
      <c r="AC385" s="37"/>
      <c r="AD385" s="16"/>
      <c r="AE385" s="16"/>
      <c r="AF385" s="16"/>
      <c r="AG385" s="12"/>
      <c r="AH385" s="15"/>
      <c r="AI385" s="15"/>
      <c r="AJ385" s="15"/>
      <c r="AK385" s="15"/>
      <c r="AL385" s="37"/>
      <c r="AM385" s="13"/>
      <c r="AN385" s="15"/>
      <c r="AO385" s="15"/>
      <c r="AP385" s="16"/>
      <c r="AQ385" s="15"/>
      <c r="AR385" s="19"/>
      <c r="AS385" s="15"/>
      <c r="AT385" s="15"/>
      <c r="AU385" s="16"/>
      <c r="AV385" s="16"/>
      <c r="AW385" s="15"/>
      <c r="AX385" s="15"/>
      <c r="AY385" s="16"/>
      <c r="AZ385" s="16"/>
      <c r="BA385" s="15"/>
      <c r="BB385" s="15"/>
      <c r="BC385" s="16"/>
      <c r="BD385" s="16"/>
      <c r="BE385" s="16"/>
      <c r="BF385" s="16"/>
      <c r="BG385" s="16"/>
      <c r="BH385" s="15"/>
      <c r="BI385" s="15"/>
      <c r="BJ385" s="15"/>
      <c r="BK385" s="15"/>
      <c r="BL385" s="15"/>
      <c r="BM385" s="15"/>
      <c r="BN385" s="15"/>
      <c r="BO385" s="12"/>
      <c r="BP385" s="12"/>
      <c r="BQ385" s="13"/>
      <c r="BR385" s="15"/>
      <c r="BS385" s="15"/>
      <c r="BT385" s="15"/>
      <c r="BU385" s="15"/>
      <c r="BV385" s="15"/>
      <c r="BW385" s="15"/>
      <c r="BX385" s="15"/>
      <c r="BY385" s="15"/>
      <c r="BZ385" s="15"/>
      <c r="CA385" s="15"/>
      <c r="CB385" s="15"/>
      <c r="CC385" s="15"/>
      <c r="CD385" s="15"/>
      <c r="CE385" s="15"/>
    </row>
    <row r="386" spans="1:83" x14ac:dyDescent="0.25">
      <c r="A386" s="6"/>
      <c r="B386" s="5"/>
      <c r="C386" s="5"/>
      <c r="D386" s="24"/>
      <c r="E386" s="24"/>
      <c r="F386" s="8"/>
      <c r="H386" s="9"/>
      <c r="I386" s="9"/>
      <c r="J386" s="9"/>
      <c r="K386" s="9"/>
      <c r="L386" s="9"/>
      <c r="M386" s="9"/>
      <c r="O386" s="9"/>
      <c r="P386" s="9"/>
      <c r="Q386" s="9"/>
      <c r="R386" s="9"/>
      <c r="S386" s="9"/>
      <c r="T386" s="9"/>
      <c r="U386" s="19"/>
      <c r="V386" s="14"/>
      <c r="W386" s="16"/>
      <c r="X386" s="17"/>
      <c r="Y386" s="16"/>
      <c r="Z386" s="15"/>
      <c r="AA386" s="15"/>
      <c r="AB386" s="17"/>
      <c r="AC386" s="37"/>
      <c r="AD386" s="16"/>
      <c r="AE386" s="16"/>
      <c r="AF386" s="16"/>
      <c r="AG386" s="12"/>
      <c r="AH386" s="15"/>
      <c r="AI386" s="15"/>
      <c r="AJ386" s="15"/>
      <c r="AK386" s="15"/>
      <c r="AL386" s="37"/>
      <c r="AM386" s="13"/>
      <c r="AN386" s="15"/>
      <c r="AO386" s="15"/>
      <c r="AP386" s="16"/>
      <c r="AQ386" s="15"/>
      <c r="AR386" s="19"/>
      <c r="AS386" s="15"/>
      <c r="AT386" s="15"/>
      <c r="AU386" s="16"/>
      <c r="AV386" s="16"/>
      <c r="AW386" s="15"/>
      <c r="AX386" s="15"/>
      <c r="AY386" s="16"/>
      <c r="AZ386" s="16"/>
      <c r="BA386" s="15"/>
      <c r="BB386" s="15"/>
      <c r="BC386" s="16"/>
      <c r="BD386" s="16"/>
      <c r="BE386" s="16"/>
      <c r="BF386" s="16"/>
      <c r="BG386" s="16"/>
      <c r="BH386" s="15"/>
      <c r="BI386" s="15"/>
      <c r="BJ386" s="15"/>
      <c r="BK386" s="15"/>
      <c r="BL386" s="15"/>
      <c r="BM386" s="15"/>
      <c r="BN386" s="15"/>
      <c r="BO386" s="12"/>
      <c r="BP386" s="12"/>
      <c r="BQ386" s="13"/>
      <c r="BR386" s="15"/>
      <c r="BS386" s="15"/>
      <c r="BT386" s="15"/>
      <c r="BU386" s="15"/>
      <c r="BV386" s="15"/>
      <c r="BW386" s="15"/>
      <c r="BX386" s="15"/>
      <c r="BY386" s="15"/>
      <c r="BZ386" s="15"/>
      <c r="CA386" s="15"/>
      <c r="CB386" s="15"/>
      <c r="CC386" s="15"/>
      <c r="CD386" s="15"/>
      <c r="CE386" s="15"/>
    </row>
    <row r="387" spans="1:83" x14ac:dyDescent="0.25">
      <c r="A387" s="6"/>
      <c r="B387" s="5"/>
      <c r="C387" s="5"/>
      <c r="D387" s="24"/>
      <c r="E387" s="24"/>
      <c r="F387" s="8"/>
      <c r="H387" s="9"/>
      <c r="I387" s="9"/>
      <c r="J387" s="9"/>
      <c r="K387" s="9"/>
      <c r="L387" s="9"/>
      <c r="M387" s="9"/>
      <c r="O387" s="9"/>
      <c r="P387" s="9"/>
      <c r="Q387" s="9"/>
      <c r="R387" s="9"/>
      <c r="S387" s="9"/>
      <c r="T387" s="9"/>
      <c r="U387" s="19"/>
      <c r="V387" s="14"/>
      <c r="W387" s="16"/>
      <c r="X387" s="17"/>
      <c r="Y387" s="16"/>
      <c r="Z387" s="15"/>
      <c r="AA387" s="15"/>
      <c r="AB387" s="17"/>
      <c r="AC387" s="37"/>
      <c r="AD387" s="16"/>
      <c r="AE387" s="16"/>
      <c r="AF387" s="16"/>
      <c r="AG387" s="12"/>
      <c r="AH387" s="15"/>
      <c r="AI387" s="15"/>
      <c r="AJ387" s="15"/>
      <c r="AK387" s="15"/>
      <c r="AL387" s="37"/>
      <c r="AM387" s="13"/>
      <c r="AN387" s="15"/>
      <c r="AO387" s="15"/>
      <c r="AP387" s="16"/>
      <c r="AQ387" s="15"/>
      <c r="AR387" s="19"/>
      <c r="AS387" s="15"/>
      <c r="AT387" s="15"/>
      <c r="AU387" s="16"/>
      <c r="AV387" s="16"/>
      <c r="AW387" s="15"/>
      <c r="AX387" s="15"/>
      <c r="AY387" s="16"/>
      <c r="AZ387" s="16"/>
      <c r="BA387" s="15"/>
      <c r="BB387" s="15"/>
      <c r="BC387" s="16"/>
      <c r="BD387" s="16"/>
      <c r="BE387" s="16"/>
      <c r="BF387" s="16"/>
      <c r="BG387" s="16"/>
      <c r="BH387" s="15"/>
      <c r="BI387" s="15"/>
      <c r="BJ387" s="15"/>
      <c r="BK387" s="15"/>
      <c r="BL387" s="15"/>
      <c r="BM387" s="15"/>
      <c r="BN387" s="15"/>
      <c r="BO387" s="12"/>
      <c r="BP387" s="12"/>
      <c r="BQ387" s="13"/>
      <c r="BR387" s="15"/>
      <c r="BS387" s="15"/>
      <c r="BT387" s="15"/>
      <c r="BU387" s="15"/>
      <c r="BV387" s="15"/>
      <c r="BW387" s="15"/>
      <c r="BX387" s="15"/>
      <c r="BY387" s="15"/>
      <c r="BZ387" s="15"/>
      <c r="CA387" s="15"/>
      <c r="CB387" s="15"/>
      <c r="CC387" s="15"/>
      <c r="CD387" s="15"/>
      <c r="CE387" s="15"/>
    </row>
    <row r="388" spans="1:83" x14ac:dyDescent="0.25">
      <c r="A388" s="6"/>
      <c r="B388" s="5"/>
      <c r="C388" s="5"/>
      <c r="D388" s="24"/>
      <c r="E388" s="24"/>
      <c r="F388" s="8"/>
      <c r="H388" s="9"/>
      <c r="I388" s="9"/>
      <c r="J388" s="9"/>
      <c r="K388" s="9"/>
      <c r="L388" s="9"/>
      <c r="M388" s="9"/>
      <c r="O388" s="9"/>
      <c r="P388" s="9"/>
      <c r="Q388" s="9"/>
      <c r="R388" s="9"/>
      <c r="S388" s="9"/>
      <c r="T388" s="9"/>
      <c r="U388" s="19"/>
      <c r="V388" s="14"/>
      <c r="W388" s="16"/>
      <c r="X388" s="17"/>
      <c r="Y388" s="16"/>
      <c r="Z388" s="15"/>
      <c r="AA388" s="15"/>
      <c r="AB388" s="17"/>
      <c r="AC388" s="37"/>
      <c r="AD388" s="16"/>
      <c r="AE388" s="16"/>
      <c r="AF388" s="16"/>
      <c r="AG388" s="12"/>
      <c r="AH388" s="15"/>
      <c r="AI388" s="15"/>
      <c r="AJ388" s="15"/>
      <c r="AK388" s="15"/>
      <c r="AL388" s="37"/>
      <c r="AM388" s="13"/>
      <c r="AN388" s="15"/>
      <c r="AO388" s="15"/>
      <c r="AP388" s="16"/>
      <c r="AQ388" s="15"/>
      <c r="AR388" s="19"/>
      <c r="AS388" s="15"/>
      <c r="AT388" s="15"/>
      <c r="AU388" s="16"/>
      <c r="AV388" s="16"/>
      <c r="AW388" s="15"/>
      <c r="AX388" s="15"/>
      <c r="AY388" s="16"/>
      <c r="AZ388" s="16"/>
      <c r="BA388" s="15"/>
      <c r="BB388" s="15"/>
      <c r="BC388" s="16"/>
      <c r="BD388" s="16"/>
      <c r="BE388" s="16"/>
      <c r="BF388" s="16"/>
      <c r="BG388" s="16"/>
      <c r="BH388" s="15"/>
      <c r="BI388" s="15"/>
      <c r="BJ388" s="15"/>
      <c r="BK388" s="15"/>
      <c r="BL388" s="15"/>
      <c r="BM388" s="15"/>
      <c r="BN388" s="15"/>
      <c r="BO388" s="12"/>
      <c r="BP388" s="12"/>
      <c r="BQ388" s="13"/>
      <c r="BR388" s="15"/>
      <c r="BS388" s="15"/>
      <c r="BT388" s="15"/>
      <c r="BU388" s="15"/>
      <c r="BV388" s="15"/>
      <c r="BW388" s="15"/>
      <c r="BX388" s="15"/>
      <c r="BY388" s="15"/>
      <c r="BZ388" s="15"/>
      <c r="CA388" s="15"/>
      <c r="CB388" s="15"/>
      <c r="CC388" s="15"/>
      <c r="CD388" s="15"/>
      <c r="CE388" s="15"/>
    </row>
    <row r="389" spans="1:83" x14ac:dyDescent="0.25">
      <c r="A389" s="6"/>
      <c r="B389" s="5"/>
      <c r="C389" s="5"/>
      <c r="D389" s="24"/>
      <c r="E389" s="24"/>
      <c r="F389" s="8"/>
      <c r="H389" s="9"/>
      <c r="I389" s="9"/>
      <c r="J389" s="9"/>
      <c r="K389" s="9"/>
      <c r="L389" s="9"/>
      <c r="M389" s="9"/>
      <c r="O389" s="9"/>
      <c r="P389" s="9"/>
      <c r="Q389" s="9"/>
      <c r="R389" s="9"/>
      <c r="S389" s="9"/>
      <c r="T389" s="9"/>
      <c r="U389" s="19"/>
      <c r="V389" s="14"/>
      <c r="W389" s="16"/>
      <c r="X389" s="17"/>
      <c r="Y389" s="16"/>
      <c r="Z389" s="15"/>
      <c r="AA389" s="15"/>
      <c r="AB389" s="17"/>
      <c r="AC389" s="37"/>
      <c r="AD389" s="16"/>
      <c r="AE389" s="16"/>
      <c r="AF389" s="16"/>
      <c r="AG389" s="12"/>
      <c r="AH389" s="15"/>
      <c r="AI389" s="15"/>
      <c r="AJ389" s="15"/>
      <c r="AK389" s="15"/>
      <c r="AL389" s="37"/>
      <c r="AM389" s="13"/>
      <c r="AN389" s="15"/>
      <c r="AO389" s="15"/>
      <c r="AP389" s="16"/>
      <c r="AQ389" s="15"/>
      <c r="AR389" s="19"/>
      <c r="AS389" s="15"/>
      <c r="AT389" s="15"/>
      <c r="AU389" s="16"/>
      <c r="AV389" s="16"/>
      <c r="AW389" s="15"/>
      <c r="AX389" s="15"/>
      <c r="AY389" s="16"/>
      <c r="AZ389" s="16"/>
      <c r="BA389" s="15"/>
      <c r="BB389" s="15"/>
      <c r="BC389" s="16"/>
      <c r="BD389" s="16"/>
      <c r="BE389" s="16"/>
      <c r="BF389" s="16"/>
      <c r="BG389" s="16"/>
      <c r="BH389" s="15"/>
      <c r="BI389" s="15"/>
      <c r="BJ389" s="15"/>
      <c r="BK389" s="15"/>
      <c r="BL389" s="15"/>
      <c r="BM389" s="15"/>
      <c r="BN389" s="15"/>
      <c r="BO389" s="12"/>
      <c r="BP389" s="12"/>
      <c r="BQ389" s="13"/>
      <c r="BR389" s="15"/>
      <c r="BS389" s="15"/>
      <c r="BT389" s="15"/>
      <c r="BU389" s="15"/>
      <c r="BV389" s="15"/>
      <c r="BW389" s="15"/>
      <c r="BX389" s="15"/>
      <c r="BY389" s="15"/>
      <c r="BZ389" s="15"/>
      <c r="CA389" s="15"/>
      <c r="CB389" s="15"/>
      <c r="CC389" s="15"/>
      <c r="CD389" s="15"/>
      <c r="CE389" s="15"/>
    </row>
    <row r="390" spans="1:83" x14ac:dyDescent="0.25">
      <c r="A390" s="6"/>
      <c r="B390" s="5"/>
      <c r="C390" s="5"/>
      <c r="D390" s="24"/>
      <c r="E390" s="24"/>
      <c r="F390" s="8"/>
      <c r="H390" s="9"/>
      <c r="I390" s="9"/>
      <c r="J390" s="9"/>
      <c r="K390" s="9"/>
      <c r="L390" s="9"/>
      <c r="M390" s="9"/>
      <c r="O390" s="9"/>
      <c r="P390" s="9"/>
      <c r="Q390" s="9"/>
      <c r="R390" s="9"/>
      <c r="S390" s="9"/>
      <c r="T390" s="9"/>
      <c r="U390" s="19"/>
      <c r="V390" s="14"/>
      <c r="W390" s="16"/>
      <c r="X390" s="17"/>
      <c r="Y390" s="16"/>
      <c r="Z390" s="15"/>
      <c r="AA390" s="15"/>
      <c r="AB390" s="17"/>
      <c r="AC390" s="37"/>
      <c r="AD390" s="16"/>
      <c r="AE390" s="16"/>
      <c r="AF390" s="16"/>
      <c r="AG390" s="12"/>
      <c r="AH390" s="15"/>
      <c r="AI390" s="15"/>
      <c r="AJ390" s="15"/>
      <c r="AK390" s="15"/>
      <c r="AL390" s="37"/>
      <c r="AM390" s="13"/>
      <c r="AN390" s="15"/>
      <c r="AO390" s="15"/>
      <c r="AP390" s="16"/>
      <c r="AQ390" s="15"/>
      <c r="AR390" s="19"/>
      <c r="AS390" s="15"/>
      <c r="AT390" s="15"/>
      <c r="AU390" s="16"/>
      <c r="AV390" s="16"/>
      <c r="AW390" s="15"/>
      <c r="AX390" s="15"/>
      <c r="AY390" s="16"/>
      <c r="AZ390" s="16"/>
      <c r="BA390" s="15"/>
      <c r="BB390" s="15"/>
      <c r="BC390" s="16"/>
      <c r="BD390" s="16"/>
      <c r="BE390" s="16"/>
      <c r="BF390" s="16"/>
      <c r="BG390" s="16"/>
      <c r="BH390" s="15"/>
      <c r="BI390" s="15"/>
      <c r="BJ390" s="15"/>
      <c r="BK390" s="15"/>
      <c r="BL390" s="15"/>
      <c r="BM390" s="15"/>
      <c r="BN390" s="15"/>
      <c r="BO390" s="12"/>
      <c r="BP390" s="12"/>
      <c r="BQ390" s="13"/>
      <c r="BR390" s="15"/>
      <c r="BS390" s="15"/>
      <c r="BT390" s="15"/>
      <c r="BU390" s="15"/>
      <c r="BV390" s="15"/>
      <c r="BW390" s="15"/>
      <c r="BX390" s="15"/>
      <c r="BY390" s="15"/>
      <c r="BZ390" s="15"/>
      <c r="CA390" s="15"/>
      <c r="CB390" s="15"/>
      <c r="CC390" s="15"/>
      <c r="CD390" s="15"/>
      <c r="CE390" s="15"/>
    </row>
    <row r="391" spans="1:83" x14ac:dyDescent="0.25">
      <c r="A391" s="6"/>
      <c r="B391" s="5"/>
      <c r="C391" s="5"/>
      <c r="D391" s="24"/>
      <c r="E391" s="24"/>
      <c r="F391" s="8"/>
      <c r="H391" s="9"/>
      <c r="I391" s="9"/>
      <c r="J391" s="9"/>
      <c r="K391" s="9"/>
      <c r="L391" s="9"/>
      <c r="M391" s="9"/>
      <c r="O391" s="9"/>
      <c r="P391" s="9"/>
      <c r="Q391" s="9"/>
      <c r="R391" s="9"/>
      <c r="S391" s="9"/>
      <c r="T391" s="9"/>
      <c r="U391" s="19"/>
      <c r="V391" s="14"/>
      <c r="W391" s="16"/>
      <c r="X391" s="17"/>
      <c r="Y391" s="16"/>
      <c r="Z391" s="15"/>
      <c r="AA391" s="15"/>
      <c r="AB391" s="17"/>
      <c r="AC391" s="37"/>
      <c r="AD391" s="16"/>
      <c r="AE391" s="16"/>
      <c r="AF391" s="16"/>
      <c r="AG391" s="12"/>
      <c r="AH391" s="15"/>
      <c r="AI391" s="15"/>
      <c r="AJ391" s="15"/>
      <c r="AK391" s="15"/>
      <c r="AL391" s="37"/>
      <c r="AM391" s="13"/>
      <c r="AN391" s="15"/>
      <c r="AO391" s="15"/>
      <c r="AP391" s="16"/>
      <c r="AQ391" s="15"/>
      <c r="AR391" s="19"/>
      <c r="AS391" s="15"/>
      <c r="AT391" s="15"/>
      <c r="AU391" s="16"/>
      <c r="AV391" s="16"/>
      <c r="AW391" s="15"/>
      <c r="AX391" s="15"/>
      <c r="AY391" s="16"/>
      <c r="AZ391" s="16"/>
      <c r="BA391" s="15"/>
      <c r="BB391" s="15"/>
      <c r="BC391" s="16"/>
      <c r="BD391" s="16"/>
      <c r="BE391" s="16"/>
      <c r="BF391" s="16"/>
      <c r="BG391" s="16"/>
      <c r="BH391" s="15"/>
      <c r="BI391" s="15"/>
      <c r="BJ391" s="15"/>
      <c r="BK391" s="15"/>
      <c r="BL391" s="15"/>
      <c r="BM391" s="15"/>
      <c r="BN391" s="15"/>
      <c r="BO391" s="12"/>
      <c r="BP391" s="12"/>
      <c r="BQ391" s="13"/>
      <c r="BR391" s="15"/>
      <c r="BS391" s="15"/>
      <c r="BT391" s="15"/>
      <c r="BU391" s="15"/>
      <c r="BV391" s="15"/>
      <c r="BW391" s="15"/>
      <c r="BX391" s="15"/>
      <c r="BY391" s="15"/>
      <c r="BZ391" s="15"/>
      <c r="CA391" s="15"/>
      <c r="CB391" s="15"/>
      <c r="CC391" s="15"/>
      <c r="CD391" s="15"/>
      <c r="CE391" s="15"/>
    </row>
    <row r="392" spans="1:83" x14ac:dyDescent="0.25">
      <c r="A392" s="6"/>
      <c r="B392" s="5"/>
      <c r="C392" s="5"/>
      <c r="D392" s="24"/>
      <c r="E392" s="24"/>
      <c r="F392" s="8"/>
      <c r="H392" s="9"/>
      <c r="I392" s="9"/>
      <c r="J392" s="9"/>
      <c r="K392" s="9"/>
      <c r="L392" s="9"/>
      <c r="M392" s="9"/>
      <c r="O392" s="9"/>
      <c r="P392" s="9"/>
      <c r="Q392" s="9"/>
      <c r="R392" s="9"/>
      <c r="S392" s="9"/>
      <c r="T392" s="9"/>
      <c r="U392" s="19"/>
      <c r="V392" s="14"/>
      <c r="W392" s="16"/>
      <c r="X392" s="17"/>
      <c r="Y392" s="16"/>
      <c r="Z392" s="15"/>
      <c r="AA392" s="15"/>
      <c r="AB392" s="17"/>
      <c r="AC392" s="37"/>
      <c r="AD392" s="16"/>
      <c r="AE392" s="16"/>
      <c r="AF392" s="16"/>
      <c r="AG392" s="12"/>
      <c r="AH392" s="15"/>
      <c r="AI392" s="15"/>
      <c r="AJ392" s="15"/>
      <c r="AK392" s="15"/>
      <c r="AL392" s="37"/>
      <c r="AM392" s="13"/>
      <c r="AN392" s="15"/>
      <c r="AO392" s="15"/>
      <c r="AP392" s="16"/>
      <c r="AQ392" s="15"/>
      <c r="AR392" s="19"/>
      <c r="AS392" s="15"/>
      <c r="AT392" s="15"/>
      <c r="AU392" s="16"/>
      <c r="AV392" s="16"/>
      <c r="AW392" s="15"/>
      <c r="AX392" s="15"/>
      <c r="AY392" s="16"/>
      <c r="AZ392" s="16"/>
      <c r="BA392" s="15"/>
      <c r="BB392" s="15"/>
      <c r="BC392" s="16"/>
      <c r="BD392" s="16"/>
      <c r="BE392" s="16"/>
      <c r="BF392" s="16"/>
      <c r="BG392" s="16"/>
      <c r="BH392" s="15"/>
      <c r="BI392" s="15"/>
      <c r="BJ392" s="15"/>
      <c r="BK392" s="15"/>
      <c r="BL392" s="15"/>
      <c r="BM392" s="15"/>
      <c r="BN392" s="15"/>
      <c r="BO392" s="12"/>
      <c r="BP392" s="12"/>
      <c r="BQ392" s="13"/>
      <c r="BR392" s="15"/>
      <c r="BS392" s="15"/>
      <c r="BT392" s="15"/>
      <c r="BU392" s="15"/>
      <c r="BV392" s="15"/>
      <c r="BW392" s="15"/>
      <c r="BX392" s="15"/>
      <c r="BY392" s="15"/>
      <c r="BZ392" s="15"/>
      <c r="CA392" s="15"/>
      <c r="CB392" s="15"/>
      <c r="CC392" s="15"/>
      <c r="CD392" s="15"/>
      <c r="CE392" s="15"/>
    </row>
    <row r="393" spans="1:83" x14ac:dyDescent="0.25">
      <c r="A393" s="6"/>
      <c r="B393" s="5"/>
      <c r="C393" s="5"/>
      <c r="D393" s="24"/>
      <c r="E393" s="24"/>
      <c r="F393" s="8"/>
      <c r="H393" s="9"/>
      <c r="I393" s="9"/>
      <c r="J393" s="9"/>
      <c r="K393" s="9"/>
      <c r="L393" s="9"/>
      <c r="M393" s="9"/>
      <c r="O393" s="9"/>
      <c r="P393" s="9"/>
      <c r="Q393" s="9"/>
      <c r="R393" s="9"/>
      <c r="S393" s="9"/>
      <c r="T393" s="9"/>
      <c r="U393" s="19"/>
      <c r="V393" s="14"/>
      <c r="W393" s="16"/>
      <c r="X393" s="17"/>
      <c r="Y393" s="16"/>
      <c r="Z393" s="15"/>
      <c r="AA393" s="15"/>
      <c r="AB393" s="17"/>
      <c r="AC393" s="37"/>
      <c r="AD393" s="16"/>
      <c r="AE393" s="16"/>
      <c r="AF393" s="16"/>
      <c r="AG393" s="12"/>
      <c r="AH393" s="15"/>
      <c r="AI393" s="15"/>
      <c r="AJ393" s="15"/>
      <c r="AK393" s="15"/>
      <c r="AL393" s="37"/>
      <c r="AM393" s="13"/>
      <c r="AN393" s="15"/>
      <c r="AO393" s="15"/>
      <c r="AP393" s="16"/>
      <c r="AQ393" s="15"/>
      <c r="AR393" s="19"/>
      <c r="AS393" s="15"/>
      <c r="AT393" s="15"/>
      <c r="AU393" s="16"/>
      <c r="AV393" s="16"/>
      <c r="AW393" s="15"/>
      <c r="AX393" s="15"/>
      <c r="AY393" s="16"/>
      <c r="AZ393" s="16"/>
      <c r="BA393" s="15"/>
      <c r="BB393" s="15"/>
      <c r="BC393" s="16"/>
      <c r="BD393" s="16"/>
      <c r="BE393" s="16"/>
      <c r="BF393" s="16"/>
      <c r="BG393" s="16"/>
      <c r="BH393" s="15"/>
      <c r="BI393" s="15"/>
      <c r="BJ393" s="15"/>
      <c r="BK393" s="15"/>
      <c r="BL393" s="15"/>
      <c r="BM393" s="15"/>
      <c r="BN393" s="15"/>
      <c r="BO393" s="12"/>
      <c r="BP393" s="12"/>
      <c r="BQ393" s="13"/>
      <c r="BR393" s="15"/>
      <c r="BS393" s="15"/>
      <c r="BT393" s="15"/>
      <c r="BU393" s="15"/>
      <c r="BV393" s="15"/>
      <c r="BW393" s="15"/>
      <c r="BX393" s="15"/>
      <c r="BY393" s="15"/>
      <c r="BZ393" s="15"/>
      <c r="CA393" s="15"/>
      <c r="CB393" s="15"/>
      <c r="CC393" s="15"/>
      <c r="CD393" s="15"/>
      <c r="CE393" s="15"/>
    </row>
    <row r="394" spans="1:83" x14ac:dyDescent="0.25">
      <c r="A394" s="6"/>
      <c r="B394" s="5"/>
      <c r="C394" s="5"/>
      <c r="D394" s="24"/>
      <c r="E394" s="24"/>
      <c r="F394" s="8"/>
      <c r="H394" s="9"/>
      <c r="I394" s="9"/>
      <c r="J394" s="9"/>
      <c r="K394" s="9"/>
      <c r="L394" s="9"/>
      <c r="M394" s="9"/>
      <c r="O394" s="9"/>
      <c r="P394" s="9"/>
      <c r="Q394" s="9"/>
      <c r="R394" s="9"/>
      <c r="S394" s="9"/>
      <c r="T394" s="9"/>
      <c r="U394" s="19"/>
      <c r="V394" s="14"/>
      <c r="W394" s="16"/>
      <c r="X394" s="17"/>
      <c r="Y394" s="16"/>
      <c r="Z394" s="15"/>
      <c r="AA394" s="15"/>
      <c r="AB394" s="17"/>
      <c r="AC394" s="37"/>
      <c r="AD394" s="16"/>
      <c r="AE394" s="16"/>
      <c r="AF394" s="16"/>
      <c r="AG394" s="12"/>
      <c r="AH394" s="15"/>
      <c r="AI394" s="15"/>
      <c r="AJ394" s="15"/>
      <c r="AK394" s="15"/>
      <c r="AL394" s="37"/>
      <c r="AM394" s="13"/>
      <c r="AN394" s="15"/>
      <c r="AO394" s="15"/>
      <c r="AP394" s="16"/>
      <c r="AQ394" s="15"/>
      <c r="AR394" s="19"/>
      <c r="AS394" s="15"/>
      <c r="AT394" s="15"/>
      <c r="AU394" s="16"/>
      <c r="AV394" s="16"/>
      <c r="AW394" s="15"/>
      <c r="AX394" s="15"/>
      <c r="AY394" s="16"/>
      <c r="AZ394" s="16"/>
      <c r="BA394" s="15"/>
      <c r="BB394" s="15"/>
      <c r="BC394" s="16"/>
      <c r="BD394" s="16"/>
      <c r="BE394" s="16"/>
      <c r="BF394" s="16"/>
      <c r="BG394" s="16"/>
      <c r="BH394" s="15"/>
      <c r="BI394" s="15"/>
      <c r="BJ394" s="15"/>
      <c r="BK394" s="15"/>
      <c r="BL394" s="15"/>
      <c r="BM394" s="15"/>
      <c r="BN394" s="15"/>
      <c r="BO394" s="12"/>
      <c r="BP394" s="12"/>
      <c r="BQ394" s="13"/>
      <c r="BR394" s="15"/>
      <c r="BS394" s="15"/>
      <c r="BT394" s="15"/>
      <c r="BU394" s="15"/>
      <c r="BV394" s="15"/>
      <c r="BW394" s="15"/>
      <c r="BX394" s="15"/>
      <c r="BY394" s="15"/>
      <c r="BZ394" s="15"/>
      <c r="CA394" s="15"/>
      <c r="CB394" s="15"/>
      <c r="CC394" s="15"/>
      <c r="CD394" s="15"/>
      <c r="CE394" s="15"/>
    </row>
    <row r="395" spans="1:83" x14ac:dyDescent="0.25">
      <c r="A395" s="6"/>
      <c r="B395" s="5"/>
      <c r="C395" s="5"/>
      <c r="D395" s="24"/>
      <c r="E395" s="24"/>
      <c r="F395" s="8"/>
      <c r="H395" s="9"/>
      <c r="I395" s="9"/>
      <c r="J395" s="9"/>
      <c r="K395" s="9"/>
      <c r="L395" s="9"/>
      <c r="M395" s="9"/>
      <c r="O395" s="9"/>
      <c r="P395" s="9"/>
      <c r="Q395" s="9"/>
      <c r="R395" s="9"/>
      <c r="S395" s="9"/>
      <c r="T395" s="9"/>
      <c r="U395" s="19"/>
      <c r="V395" s="14"/>
      <c r="W395" s="16"/>
      <c r="X395" s="17"/>
      <c r="Y395" s="16"/>
      <c r="Z395" s="15"/>
      <c r="AA395" s="15"/>
      <c r="AB395" s="17"/>
      <c r="AC395" s="37"/>
      <c r="AD395" s="16"/>
      <c r="AE395" s="16"/>
      <c r="AF395" s="16"/>
      <c r="AG395" s="12"/>
      <c r="AH395" s="15"/>
      <c r="AI395" s="15"/>
      <c r="AJ395" s="15"/>
      <c r="AK395" s="15"/>
      <c r="AL395" s="37"/>
      <c r="AM395" s="13"/>
      <c r="AN395" s="15"/>
      <c r="AO395" s="15"/>
      <c r="AP395" s="16"/>
      <c r="AQ395" s="15"/>
      <c r="AR395" s="19"/>
      <c r="AS395" s="15"/>
      <c r="AT395" s="15"/>
      <c r="AU395" s="16"/>
      <c r="AV395" s="16"/>
      <c r="AW395" s="15"/>
      <c r="AX395" s="15"/>
      <c r="AY395" s="16"/>
      <c r="AZ395" s="16"/>
      <c r="BA395" s="15"/>
      <c r="BB395" s="15"/>
      <c r="BC395" s="16"/>
      <c r="BD395" s="16"/>
      <c r="BE395" s="16"/>
      <c r="BF395" s="16"/>
      <c r="BG395" s="16"/>
      <c r="BH395" s="15"/>
      <c r="BI395" s="15"/>
      <c r="BJ395" s="15"/>
      <c r="BK395" s="15"/>
      <c r="BL395" s="15"/>
      <c r="BM395" s="15"/>
      <c r="BN395" s="15"/>
      <c r="BO395" s="12"/>
      <c r="BP395" s="12"/>
      <c r="BQ395" s="13"/>
      <c r="BR395" s="15"/>
      <c r="BS395" s="15"/>
      <c r="BT395" s="15"/>
      <c r="BU395" s="15"/>
      <c r="BV395" s="15"/>
      <c r="BW395" s="15"/>
      <c r="BX395" s="15"/>
      <c r="BY395" s="15"/>
      <c r="BZ395" s="15"/>
      <c r="CA395" s="15"/>
      <c r="CB395" s="15"/>
      <c r="CC395" s="15"/>
      <c r="CD395" s="15"/>
      <c r="CE395" s="15"/>
    </row>
    <row r="396" spans="1:83" x14ac:dyDescent="0.25">
      <c r="A396" s="6"/>
      <c r="B396" s="5"/>
      <c r="C396" s="10"/>
      <c r="D396" s="24"/>
      <c r="E396" s="24"/>
      <c r="F396" s="8"/>
      <c r="H396" s="9"/>
      <c r="I396" s="9"/>
      <c r="J396" s="9"/>
      <c r="K396" s="9"/>
      <c r="L396" s="9"/>
      <c r="M396" s="9"/>
      <c r="O396" s="9"/>
      <c r="P396" s="9"/>
      <c r="Q396" s="9"/>
      <c r="R396" s="9"/>
      <c r="S396" s="9"/>
      <c r="T396" s="9"/>
      <c r="U396" s="19"/>
      <c r="V396" s="14"/>
      <c r="W396" s="16"/>
      <c r="X396" s="17"/>
      <c r="Y396" s="16"/>
      <c r="Z396" s="15"/>
      <c r="AA396" s="15"/>
      <c r="AB396" s="17"/>
      <c r="AC396" s="37"/>
      <c r="AD396" s="16"/>
      <c r="AE396" s="16"/>
      <c r="AF396" s="16"/>
      <c r="AG396" s="12"/>
      <c r="AH396" s="15"/>
      <c r="AI396" s="15"/>
      <c r="AJ396" s="15"/>
      <c r="AK396" s="15"/>
      <c r="AL396" s="37"/>
      <c r="AM396" s="13"/>
      <c r="AN396" s="15"/>
      <c r="AO396" s="15"/>
      <c r="AP396" s="16"/>
      <c r="AQ396" s="15"/>
      <c r="AR396" s="19"/>
      <c r="AS396" s="15"/>
      <c r="AT396" s="15"/>
      <c r="AU396" s="16"/>
      <c r="AV396" s="16"/>
      <c r="AW396" s="15"/>
      <c r="AX396" s="15"/>
      <c r="AY396" s="16"/>
      <c r="AZ396" s="16"/>
      <c r="BA396" s="15"/>
      <c r="BB396" s="15"/>
      <c r="BC396" s="16"/>
      <c r="BD396" s="16"/>
      <c r="BE396" s="16"/>
      <c r="BF396" s="16"/>
      <c r="BG396" s="16"/>
      <c r="BH396" s="15"/>
      <c r="BI396" s="15"/>
      <c r="BJ396" s="15"/>
      <c r="BK396" s="15"/>
      <c r="BL396" s="15"/>
      <c r="BM396" s="15"/>
      <c r="BN396" s="15"/>
      <c r="BO396" s="12"/>
      <c r="BP396" s="12"/>
      <c r="BQ396" s="13"/>
      <c r="BR396" s="15"/>
      <c r="BS396" s="15"/>
      <c r="BT396" s="15"/>
      <c r="BU396" s="15"/>
      <c r="BV396" s="15"/>
      <c r="BW396" s="15"/>
      <c r="BX396" s="15"/>
      <c r="BY396" s="15"/>
      <c r="BZ396" s="15"/>
      <c r="CA396" s="15"/>
      <c r="CB396" s="15"/>
      <c r="CC396" s="15"/>
      <c r="CD396" s="15"/>
      <c r="CE396" s="15"/>
    </row>
    <row r="397" spans="1:83" x14ac:dyDescent="0.25">
      <c r="A397" s="6"/>
      <c r="B397" s="5"/>
      <c r="C397" s="5"/>
      <c r="D397" s="24"/>
      <c r="E397" s="24"/>
      <c r="F397" s="8"/>
      <c r="H397" s="9"/>
      <c r="I397" s="9"/>
      <c r="J397" s="9"/>
      <c r="K397" s="9"/>
      <c r="L397" s="9"/>
      <c r="M397" s="9"/>
      <c r="O397" s="9"/>
      <c r="P397" s="9"/>
      <c r="Q397" s="9"/>
      <c r="R397" s="9"/>
      <c r="S397" s="9"/>
      <c r="T397" s="9"/>
      <c r="U397" s="19"/>
      <c r="V397" s="14"/>
      <c r="W397" s="16"/>
      <c r="X397" s="17"/>
      <c r="Y397" s="16"/>
      <c r="Z397" s="15"/>
      <c r="AA397" s="15"/>
      <c r="AB397" s="17"/>
      <c r="AC397" s="37"/>
      <c r="AD397" s="16"/>
      <c r="AE397" s="16"/>
      <c r="AF397" s="16"/>
      <c r="AG397" s="12"/>
      <c r="AH397" s="15"/>
      <c r="AI397" s="15"/>
      <c r="AJ397" s="15"/>
      <c r="AK397" s="15"/>
      <c r="AL397" s="37"/>
      <c r="AM397" s="13"/>
      <c r="AN397" s="15"/>
      <c r="AO397" s="15"/>
      <c r="AP397" s="16"/>
      <c r="AQ397" s="15"/>
      <c r="AR397" s="19"/>
      <c r="AS397" s="15"/>
      <c r="AT397" s="15"/>
      <c r="AU397" s="16"/>
      <c r="AV397" s="16"/>
      <c r="AW397" s="15"/>
      <c r="AX397" s="15"/>
      <c r="AY397" s="16"/>
      <c r="AZ397" s="16"/>
      <c r="BA397" s="15"/>
      <c r="BB397" s="15"/>
      <c r="BC397" s="16"/>
      <c r="BD397" s="16"/>
      <c r="BE397" s="16"/>
      <c r="BF397" s="16"/>
      <c r="BG397" s="16"/>
      <c r="BH397" s="15"/>
      <c r="BI397" s="15"/>
      <c r="BJ397" s="15"/>
      <c r="BK397" s="15"/>
      <c r="BL397" s="15"/>
      <c r="BM397" s="15"/>
      <c r="BN397" s="15"/>
      <c r="BO397" s="12"/>
      <c r="BP397" s="12"/>
      <c r="BQ397" s="13"/>
      <c r="BR397" s="15"/>
      <c r="BS397" s="15"/>
      <c r="BT397" s="15"/>
      <c r="BU397" s="15"/>
      <c r="BV397" s="15"/>
      <c r="BW397" s="15"/>
      <c r="BX397" s="15"/>
      <c r="BY397" s="15"/>
      <c r="BZ397" s="15"/>
      <c r="CA397" s="15"/>
      <c r="CB397" s="15"/>
      <c r="CC397" s="15"/>
      <c r="CD397" s="15"/>
      <c r="CE397" s="15"/>
    </row>
    <row r="398" spans="1:83" x14ac:dyDescent="0.25">
      <c r="A398" s="6"/>
      <c r="B398" s="5"/>
      <c r="C398" s="10"/>
      <c r="D398" s="24"/>
      <c r="E398" s="24"/>
      <c r="F398" s="8"/>
      <c r="H398" s="9"/>
      <c r="I398" s="9"/>
      <c r="J398" s="9"/>
      <c r="K398" s="9"/>
      <c r="L398" s="9"/>
      <c r="M398" s="9"/>
      <c r="O398" s="9"/>
      <c r="P398" s="9"/>
      <c r="Q398" s="9"/>
      <c r="R398" s="9"/>
      <c r="S398" s="9"/>
      <c r="T398" s="9"/>
      <c r="U398" s="19"/>
      <c r="V398" s="14"/>
      <c r="W398" s="16"/>
      <c r="X398" s="17"/>
      <c r="Y398" s="16"/>
      <c r="Z398" s="15"/>
      <c r="AA398" s="15"/>
      <c r="AB398" s="17"/>
      <c r="AC398" s="37"/>
      <c r="AD398" s="16"/>
      <c r="AE398" s="16"/>
      <c r="AF398" s="16"/>
      <c r="AG398" s="12"/>
      <c r="AH398" s="15"/>
      <c r="AI398" s="15"/>
      <c r="AJ398" s="15"/>
      <c r="AK398" s="15"/>
      <c r="AL398" s="37"/>
      <c r="AM398" s="13"/>
      <c r="AN398" s="15"/>
      <c r="AO398" s="15"/>
      <c r="AP398" s="16"/>
      <c r="AQ398" s="15"/>
      <c r="AR398" s="19"/>
      <c r="AS398" s="15"/>
      <c r="AT398" s="15"/>
      <c r="AU398" s="16"/>
      <c r="AV398" s="16"/>
      <c r="AW398" s="15"/>
      <c r="AX398" s="15"/>
      <c r="AY398" s="16"/>
      <c r="AZ398" s="16"/>
      <c r="BA398" s="15"/>
      <c r="BB398" s="15"/>
      <c r="BC398" s="16"/>
      <c r="BD398" s="16"/>
      <c r="BE398" s="16"/>
      <c r="BF398" s="16"/>
      <c r="BG398" s="16"/>
      <c r="BH398" s="15"/>
      <c r="BI398" s="15"/>
      <c r="BJ398" s="15"/>
      <c r="BK398" s="15"/>
      <c r="BL398" s="15"/>
      <c r="BM398" s="15"/>
      <c r="BN398" s="15"/>
      <c r="BO398" s="12"/>
      <c r="BP398" s="12"/>
      <c r="BQ398" s="13"/>
      <c r="BR398" s="15"/>
      <c r="BS398" s="15"/>
      <c r="BT398" s="15"/>
      <c r="BU398" s="15"/>
      <c r="BV398" s="15"/>
      <c r="BW398" s="15"/>
      <c r="BX398" s="15"/>
      <c r="BY398" s="15"/>
      <c r="BZ398" s="15"/>
      <c r="CA398" s="15"/>
      <c r="CB398" s="15"/>
      <c r="CC398" s="15"/>
      <c r="CD398" s="15"/>
      <c r="CE398" s="15"/>
    </row>
    <row r="399" spans="1:83" x14ac:dyDescent="0.25">
      <c r="A399" s="6"/>
      <c r="B399" s="5"/>
      <c r="C399" s="5"/>
      <c r="D399" s="24"/>
      <c r="E399" s="24"/>
      <c r="F399" s="8"/>
      <c r="H399" s="9"/>
      <c r="I399" s="9"/>
      <c r="J399" s="9"/>
      <c r="K399" s="9"/>
      <c r="L399" s="9"/>
      <c r="M399" s="9"/>
      <c r="O399" s="9"/>
      <c r="P399" s="9"/>
      <c r="Q399" s="9"/>
      <c r="R399" s="9"/>
      <c r="S399" s="9"/>
      <c r="T399" s="9"/>
      <c r="U399" s="19"/>
      <c r="V399" s="14"/>
      <c r="W399" s="16"/>
      <c r="X399" s="17"/>
      <c r="Y399" s="16"/>
      <c r="Z399" s="15"/>
      <c r="AA399" s="15"/>
      <c r="AB399" s="17"/>
      <c r="AC399" s="37"/>
      <c r="AD399" s="16"/>
      <c r="AE399" s="16"/>
      <c r="AF399" s="16"/>
      <c r="AG399" s="12"/>
      <c r="AH399" s="15"/>
      <c r="AI399" s="15"/>
      <c r="AJ399" s="15"/>
      <c r="AK399" s="15"/>
      <c r="AL399" s="37"/>
      <c r="AM399" s="13"/>
      <c r="AN399" s="15"/>
      <c r="AO399" s="15"/>
      <c r="AP399" s="16"/>
      <c r="AQ399" s="15"/>
      <c r="AR399" s="19"/>
      <c r="AS399" s="15"/>
      <c r="AT399" s="15"/>
      <c r="AU399" s="16"/>
      <c r="AV399" s="16"/>
      <c r="AW399" s="15"/>
      <c r="AX399" s="15"/>
      <c r="AY399" s="16"/>
      <c r="AZ399" s="16"/>
      <c r="BA399" s="15"/>
      <c r="BB399" s="15"/>
      <c r="BC399" s="16"/>
      <c r="BD399" s="16"/>
      <c r="BE399" s="16"/>
      <c r="BF399" s="16"/>
      <c r="BG399" s="16"/>
      <c r="BH399" s="15"/>
      <c r="BI399" s="15"/>
      <c r="BJ399" s="15"/>
      <c r="BK399" s="15"/>
      <c r="BL399" s="15"/>
      <c r="BM399" s="15"/>
      <c r="BN399" s="15"/>
      <c r="BO399" s="12"/>
      <c r="BP399" s="12"/>
      <c r="BQ399" s="13"/>
      <c r="BR399" s="15"/>
      <c r="BS399" s="15"/>
      <c r="BT399" s="15"/>
      <c r="BU399" s="15"/>
      <c r="BV399" s="15"/>
      <c r="BW399" s="15"/>
      <c r="BX399" s="15"/>
      <c r="BY399" s="15"/>
      <c r="BZ399" s="15"/>
      <c r="CA399" s="15"/>
      <c r="CB399" s="15"/>
      <c r="CC399" s="15"/>
      <c r="CD399" s="15"/>
      <c r="CE399" s="15"/>
    </row>
    <row r="400" spans="1:83" x14ac:dyDescent="0.25">
      <c r="A400" s="6"/>
      <c r="B400" s="5"/>
      <c r="C400" s="5"/>
      <c r="D400" s="24"/>
      <c r="E400" s="24"/>
      <c r="F400" s="8"/>
      <c r="H400" s="9"/>
      <c r="I400" s="9"/>
      <c r="J400" s="9"/>
      <c r="K400" s="9"/>
      <c r="L400" s="9"/>
      <c r="M400" s="9"/>
      <c r="O400" s="9"/>
      <c r="P400" s="9"/>
      <c r="Q400" s="9"/>
      <c r="R400" s="9"/>
      <c r="S400" s="9"/>
      <c r="T400" s="9"/>
      <c r="U400" s="19"/>
      <c r="V400" s="14"/>
      <c r="W400" s="16"/>
      <c r="X400" s="17"/>
      <c r="Y400" s="16"/>
      <c r="Z400" s="15"/>
      <c r="AA400" s="15"/>
      <c r="AB400" s="17"/>
      <c r="AC400" s="37"/>
      <c r="AD400" s="16"/>
      <c r="AE400" s="16"/>
      <c r="AF400" s="16"/>
      <c r="AG400" s="12"/>
      <c r="AH400" s="15"/>
      <c r="AI400" s="15"/>
      <c r="AJ400" s="15"/>
      <c r="AK400" s="15"/>
      <c r="AL400" s="37"/>
      <c r="AM400" s="13"/>
      <c r="AN400" s="15"/>
      <c r="AO400" s="15"/>
      <c r="AP400" s="16"/>
      <c r="AQ400" s="15"/>
      <c r="AR400" s="19"/>
      <c r="AS400" s="15"/>
      <c r="AT400" s="15"/>
      <c r="AU400" s="16"/>
      <c r="AV400" s="16"/>
      <c r="AW400" s="15"/>
      <c r="AX400" s="15"/>
      <c r="AY400" s="16"/>
      <c r="AZ400" s="16"/>
      <c r="BA400" s="15"/>
      <c r="BB400" s="15"/>
      <c r="BC400" s="16"/>
      <c r="BD400" s="16"/>
      <c r="BE400" s="16"/>
      <c r="BF400" s="16"/>
      <c r="BG400" s="16"/>
      <c r="BH400" s="15"/>
      <c r="BI400" s="15"/>
      <c r="BJ400" s="15"/>
      <c r="BK400" s="15"/>
      <c r="BL400" s="15"/>
      <c r="BM400" s="15"/>
      <c r="BN400" s="15"/>
      <c r="BO400" s="12"/>
      <c r="BP400" s="12"/>
      <c r="BQ400" s="13"/>
      <c r="BR400" s="15"/>
      <c r="BS400" s="15"/>
      <c r="BT400" s="15"/>
      <c r="BU400" s="15"/>
      <c r="BV400" s="15"/>
      <c r="BW400" s="15"/>
      <c r="BX400" s="15"/>
      <c r="BY400" s="15"/>
      <c r="BZ400" s="15"/>
      <c r="CA400" s="15"/>
      <c r="CB400" s="15"/>
      <c r="CC400" s="15"/>
      <c r="CD400" s="15"/>
      <c r="CE400" s="15"/>
    </row>
    <row r="401" spans="1:83" x14ac:dyDescent="0.25">
      <c r="A401" s="6"/>
      <c r="B401" s="5"/>
      <c r="C401" s="10"/>
      <c r="D401" s="24"/>
      <c r="E401" s="24"/>
      <c r="F401" s="8"/>
      <c r="H401" s="9"/>
      <c r="I401" s="9"/>
      <c r="J401" s="9"/>
      <c r="K401" s="9"/>
      <c r="L401" s="9"/>
      <c r="M401" s="9"/>
      <c r="O401" s="9"/>
      <c r="P401" s="9"/>
      <c r="Q401" s="9"/>
      <c r="R401" s="9"/>
      <c r="S401" s="9"/>
      <c r="T401" s="9"/>
      <c r="U401" s="19"/>
      <c r="V401" s="14"/>
      <c r="W401" s="16"/>
      <c r="X401" s="17"/>
      <c r="Y401" s="16"/>
      <c r="Z401" s="15"/>
      <c r="AA401" s="15"/>
      <c r="AB401" s="17"/>
      <c r="AC401" s="37"/>
      <c r="AD401" s="16"/>
      <c r="AE401" s="16"/>
      <c r="AF401" s="16"/>
      <c r="AG401" s="12"/>
      <c r="AH401" s="15"/>
      <c r="AI401" s="15"/>
      <c r="AJ401" s="15"/>
      <c r="AK401" s="15"/>
      <c r="AL401" s="37"/>
      <c r="AM401" s="13"/>
      <c r="AN401" s="15"/>
      <c r="AO401" s="15"/>
      <c r="AP401" s="16"/>
      <c r="AQ401" s="15"/>
      <c r="AR401" s="19"/>
      <c r="AS401" s="15"/>
      <c r="AT401" s="15"/>
      <c r="AU401" s="16"/>
      <c r="AV401" s="16"/>
      <c r="AW401" s="15"/>
      <c r="AX401" s="15"/>
      <c r="AY401" s="16"/>
      <c r="AZ401" s="16"/>
      <c r="BA401" s="15"/>
      <c r="BB401" s="15"/>
      <c r="BC401" s="16"/>
      <c r="BD401" s="16"/>
      <c r="BE401" s="16"/>
      <c r="BF401" s="16"/>
      <c r="BG401" s="16"/>
      <c r="BH401" s="15"/>
      <c r="BI401" s="15"/>
      <c r="BJ401" s="15"/>
      <c r="BK401" s="15"/>
      <c r="BL401" s="15"/>
      <c r="BM401" s="15"/>
      <c r="BN401" s="15"/>
      <c r="BO401" s="12"/>
      <c r="BP401" s="12"/>
      <c r="BQ401" s="13"/>
      <c r="BR401" s="15"/>
      <c r="BS401" s="15"/>
      <c r="BT401" s="15"/>
      <c r="BU401" s="15"/>
      <c r="BV401" s="15"/>
      <c r="BW401" s="15"/>
      <c r="BX401" s="15"/>
      <c r="BY401" s="15"/>
      <c r="BZ401" s="15"/>
      <c r="CA401" s="15"/>
      <c r="CB401" s="15"/>
      <c r="CC401" s="15"/>
      <c r="CD401" s="15"/>
      <c r="CE401" s="15"/>
    </row>
    <row r="402" spans="1:83" x14ac:dyDescent="0.25">
      <c r="A402" s="6"/>
      <c r="B402" s="5"/>
      <c r="C402" s="5"/>
      <c r="D402" s="24"/>
      <c r="E402" s="24"/>
      <c r="F402" s="8"/>
      <c r="H402" s="9"/>
      <c r="I402" s="9"/>
      <c r="J402" s="9"/>
      <c r="K402" s="9"/>
      <c r="L402" s="9"/>
      <c r="M402" s="9"/>
      <c r="O402" s="9"/>
      <c r="P402" s="9"/>
      <c r="Q402" s="9"/>
      <c r="R402" s="9"/>
      <c r="S402" s="9"/>
      <c r="T402" s="9"/>
      <c r="U402" s="19"/>
      <c r="V402" s="14"/>
      <c r="W402" s="16"/>
      <c r="X402" s="17"/>
      <c r="Y402" s="16"/>
      <c r="Z402" s="15"/>
      <c r="AA402" s="15"/>
      <c r="AB402" s="17"/>
      <c r="AC402" s="37"/>
      <c r="AD402" s="16"/>
      <c r="AE402" s="16"/>
      <c r="AF402" s="16"/>
      <c r="AG402" s="12"/>
      <c r="AH402" s="15"/>
      <c r="AI402" s="15"/>
      <c r="AJ402" s="15"/>
      <c r="AK402" s="15"/>
      <c r="AL402" s="37"/>
      <c r="AM402" s="13"/>
      <c r="AN402" s="15"/>
      <c r="AO402" s="15"/>
      <c r="AP402" s="16"/>
      <c r="AQ402" s="15"/>
      <c r="AR402" s="19"/>
      <c r="AS402" s="15"/>
      <c r="AT402" s="15"/>
      <c r="AU402" s="16"/>
      <c r="AV402" s="16"/>
      <c r="AW402" s="15"/>
      <c r="AX402" s="15"/>
      <c r="AY402" s="16"/>
      <c r="AZ402" s="16"/>
      <c r="BA402" s="15"/>
      <c r="BB402" s="15"/>
      <c r="BC402" s="16"/>
      <c r="BD402" s="16"/>
      <c r="BE402" s="16"/>
      <c r="BF402" s="16"/>
      <c r="BG402" s="16"/>
      <c r="BH402" s="15"/>
      <c r="BI402" s="15"/>
      <c r="BJ402" s="15"/>
      <c r="BK402" s="15"/>
      <c r="BL402" s="15"/>
      <c r="BM402" s="15"/>
      <c r="BN402" s="15"/>
      <c r="BO402" s="12"/>
      <c r="BP402" s="12"/>
      <c r="BQ402" s="13"/>
      <c r="BR402" s="15"/>
      <c r="BS402" s="15"/>
      <c r="BT402" s="15"/>
      <c r="BU402" s="15"/>
      <c r="BV402" s="15"/>
      <c r="BW402" s="15"/>
      <c r="BX402" s="15"/>
      <c r="BY402" s="15"/>
      <c r="BZ402" s="15"/>
      <c r="CA402" s="15"/>
      <c r="CB402" s="15"/>
      <c r="CC402" s="15"/>
      <c r="CD402" s="15"/>
      <c r="CE402" s="15"/>
    </row>
    <row r="403" spans="1:83" x14ac:dyDescent="0.25">
      <c r="A403" s="6"/>
      <c r="B403" s="5"/>
      <c r="C403" s="5"/>
      <c r="D403" s="24"/>
      <c r="E403" s="24"/>
      <c r="F403" s="8"/>
      <c r="H403" s="9"/>
      <c r="I403" s="9"/>
      <c r="J403" s="9"/>
      <c r="K403" s="9"/>
      <c r="L403" s="9"/>
      <c r="M403" s="9"/>
      <c r="O403" s="9"/>
      <c r="P403" s="9"/>
      <c r="Q403" s="9"/>
      <c r="R403" s="9"/>
      <c r="S403" s="9"/>
      <c r="T403" s="9"/>
      <c r="U403" s="19"/>
      <c r="V403" s="14"/>
      <c r="W403" s="16"/>
      <c r="X403" s="17"/>
      <c r="Y403" s="16"/>
      <c r="Z403" s="15"/>
      <c r="AA403" s="15"/>
      <c r="AB403" s="17"/>
      <c r="AC403" s="37"/>
      <c r="AD403" s="16"/>
      <c r="AE403" s="16"/>
      <c r="AF403" s="16"/>
      <c r="AG403" s="12"/>
      <c r="AH403" s="15"/>
      <c r="AI403" s="15"/>
      <c r="AJ403" s="15"/>
      <c r="AK403" s="15"/>
      <c r="AL403" s="37"/>
      <c r="AM403" s="13"/>
      <c r="AN403" s="15"/>
      <c r="AO403" s="15"/>
      <c r="AP403" s="16"/>
      <c r="AQ403" s="15"/>
      <c r="AR403" s="19"/>
      <c r="AS403" s="15"/>
      <c r="AT403" s="15"/>
      <c r="AU403" s="16"/>
      <c r="AV403" s="16"/>
      <c r="AW403" s="15"/>
      <c r="AX403" s="15"/>
      <c r="AY403" s="16"/>
      <c r="AZ403" s="16"/>
      <c r="BA403" s="15"/>
      <c r="BB403" s="15"/>
      <c r="BC403" s="16"/>
      <c r="BD403" s="16"/>
      <c r="BE403" s="16"/>
      <c r="BF403" s="16"/>
      <c r="BG403" s="16"/>
      <c r="BH403" s="15"/>
      <c r="BI403" s="15"/>
      <c r="BJ403" s="15"/>
      <c r="BK403" s="15"/>
      <c r="BL403" s="15"/>
      <c r="BM403" s="15"/>
      <c r="BN403" s="15"/>
      <c r="BO403" s="12"/>
      <c r="BP403" s="12"/>
      <c r="BQ403" s="13"/>
      <c r="BR403" s="15"/>
      <c r="BS403" s="15"/>
      <c r="BT403" s="15"/>
      <c r="BU403" s="15"/>
      <c r="BV403" s="15"/>
      <c r="BW403" s="15"/>
      <c r="BX403" s="15"/>
      <c r="BY403" s="15"/>
      <c r="BZ403" s="15"/>
      <c r="CA403" s="15"/>
      <c r="CB403" s="15"/>
      <c r="CC403" s="15"/>
      <c r="CD403" s="15"/>
      <c r="CE403" s="15"/>
    </row>
    <row r="404" spans="1:83" x14ac:dyDescent="0.25">
      <c r="A404" s="6"/>
      <c r="B404" s="5"/>
      <c r="C404" s="5"/>
      <c r="D404" s="24"/>
      <c r="E404" s="24"/>
      <c r="F404" s="8"/>
      <c r="H404" s="9"/>
      <c r="I404" s="9"/>
      <c r="J404" s="9"/>
      <c r="K404" s="9"/>
      <c r="L404" s="9"/>
      <c r="M404" s="9"/>
      <c r="O404" s="9"/>
      <c r="P404" s="9"/>
      <c r="Q404" s="9"/>
      <c r="R404" s="9"/>
      <c r="S404" s="9"/>
      <c r="T404" s="9"/>
      <c r="U404" s="19"/>
      <c r="V404" s="14"/>
      <c r="W404" s="16"/>
      <c r="X404" s="17"/>
      <c r="Y404" s="16"/>
      <c r="Z404" s="15"/>
      <c r="AA404" s="15"/>
      <c r="AB404" s="17"/>
      <c r="AC404" s="37"/>
      <c r="AD404" s="16"/>
      <c r="AE404" s="16"/>
      <c r="AF404" s="16"/>
      <c r="AG404" s="12"/>
      <c r="AH404" s="15"/>
      <c r="AI404" s="15"/>
      <c r="AJ404" s="15"/>
      <c r="AK404" s="15"/>
      <c r="AL404" s="37"/>
      <c r="AM404" s="13"/>
      <c r="AN404" s="15"/>
      <c r="AO404" s="15"/>
      <c r="AP404" s="16"/>
      <c r="AQ404" s="15"/>
      <c r="AR404" s="19"/>
      <c r="AS404" s="15"/>
      <c r="AT404" s="15"/>
      <c r="AU404" s="16"/>
      <c r="AV404" s="16"/>
      <c r="AW404" s="15"/>
      <c r="AX404" s="15"/>
      <c r="AY404" s="16"/>
      <c r="AZ404" s="16"/>
      <c r="BA404" s="15"/>
      <c r="BB404" s="15"/>
      <c r="BC404" s="16"/>
      <c r="BD404" s="16"/>
      <c r="BE404" s="16"/>
      <c r="BF404" s="16"/>
      <c r="BG404" s="16"/>
      <c r="BH404" s="15"/>
      <c r="BI404" s="15"/>
      <c r="BJ404" s="15"/>
      <c r="BK404" s="15"/>
      <c r="BL404" s="15"/>
      <c r="BM404" s="15"/>
      <c r="BN404" s="15"/>
      <c r="BO404" s="12"/>
      <c r="BP404" s="12"/>
      <c r="BQ404" s="13"/>
      <c r="BR404" s="15"/>
      <c r="BS404" s="15"/>
      <c r="BT404" s="15"/>
      <c r="BU404" s="15"/>
      <c r="BV404" s="15"/>
      <c r="BW404" s="15"/>
      <c r="BX404" s="15"/>
      <c r="BY404" s="15"/>
      <c r="BZ404" s="15"/>
      <c r="CA404" s="15"/>
      <c r="CB404" s="15"/>
      <c r="CC404" s="15"/>
      <c r="CD404" s="15"/>
      <c r="CE404" s="15"/>
    </row>
    <row r="405" spans="1:83" x14ac:dyDescent="0.25">
      <c r="A405" s="6"/>
      <c r="B405" s="5"/>
      <c r="C405" s="5"/>
      <c r="D405" s="24"/>
      <c r="E405" s="24"/>
      <c r="F405" s="8"/>
      <c r="H405" s="9"/>
      <c r="I405" s="9"/>
      <c r="J405" s="9"/>
      <c r="K405" s="9"/>
      <c r="L405" s="9"/>
      <c r="M405" s="9"/>
      <c r="O405" s="9"/>
      <c r="P405" s="9"/>
      <c r="Q405" s="9"/>
      <c r="R405" s="9"/>
      <c r="S405" s="9"/>
      <c r="T405" s="9"/>
      <c r="U405" s="19"/>
      <c r="V405" s="14"/>
      <c r="W405" s="16"/>
      <c r="X405" s="17"/>
      <c r="Y405" s="16"/>
      <c r="Z405" s="15"/>
      <c r="AA405" s="15"/>
      <c r="AB405" s="17"/>
      <c r="AC405" s="37"/>
      <c r="AD405" s="16"/>
      <c r="AE405" s="16"/>
      <c r="AF405" s="16"/>
      <c r="AG405" s="12"/>
      <c r="AH405" s="15"/>
      <c r="AI405" s="15"/>
      <c r="AJ405" s="15"/>
      <c r="AK405" s="15"/>
      <c r="AL405" s="37"/>
      <c r="AM405" s="13"/>
      <c r="AN405" s="15"/>
      <c r="AO405" s="15"/>
      <c r="AP405" s="16"/>
      <c r="AQ405" s="15"/>
      <c r="AR405" s="19"/>
      <c r="AS405" s="15"/>
      <c r="AT405" s="15"/>
      <c r="AU405" s="16"/>
      <c r="AV405" s="16"/>
      <c r="AW405" s="15"/>
      <c r="AX405" s="15"/>
      <c r="AY405" s="16"/>
      <c r="AZ405" s="16"/>
      <c r="BA405" s="15"/>
      <c r="BB405" s="15"/>
      <c r="BC405" s="16"/>
      <c r="BD405" s="16"/>
      <c r="BE405" s="16"/>
      <c r="BF405" s="16"/>
      <c r="BG405" s="16"/>
      <c r="BH405" s="15"/>
      <c r="BI405" s="15"/>
      <c r="BJ405" s="15"/>
      <c r="BK405" s="15"/>
      <c r="BL405" s="15"/>
      <c r="BM405" s="15"/>
      <c r="BN405" s="15"/>
      <c r="BO405" s="12"/>
      <c r="BP405" s="12"/>
      <c r="BQ405" s="13"/>
      <c r="BR405" s="15"/>
      <c r="BS405" s="15"/>
      <c r="BT405" s="15"/>
      <c r="BU405" s="15"/>
      <c r="BV405" s="15"/>
      <c r="BW405" s="15"/>
      <c r="BX405" s="15"/>
      <c r="BY405" s="15"/>
      <c r="BZ405" s="15"/>
      <c r="CA405" s="15"/>
      <c r="CB405" s="15"/>
      <c r="CC405" s="15"/>
      <c r="CD405" s="15"/>
      <c r="CE405" s="15"/>
    </row>
    <row r="406" spans="1:83" x14ac:dyDescent="0.25">
      <c r="A406" s="6"/>
      <c r="B406" s="5"/>
      <c r="C406" s="5"/>
      <c r="D406" s="24"/>
      <c r="E406" s="24"/>
      <c r="F406" s="8"/>
      <c r="H406" s="9"/>
      <c r="I406" s="9"/>
      <c r="J406" s="9"/>
      <c r="K406" s="9"/>
      <c r="L406" s="9"/>
      <c r="M406" s="9"/>
      <c r="O406" s="9"/>
      <c r="P406" s="9"/>
      <c r="Q406" s="9"/>
      <c r="R406" s="9"/>
      <c r="S406" s="9"/>
      <c r="T406" s="9"/>
      <c r="U406" s="19"/>
      <c r="V406" s="14"/>
      <c r="W406" s="16"/>
      <c r="X406" s="17"/>
      <c r="Y406" s="16"/>
      <c r="Z406" s="15"/>
      <c r="AA406" s="15"/>
      <c r="AB406" s="17"/>
      <c r="AC406" s="37"/>
      <c r="AD406" s="16"/>
      <c r="AE406" s="16"/>
      <c r="AF406" s="16"/>
      <c r="AG406" s="12"/>
      <c r="AH406" s="15"/>
      <c r="AI406" s="15"/>
      <c r="AJ406" s="15"/>
      <c r="AK406" s="15"/>
      <c r="AL406" s="37"/>
      <c r="AM406" s="13"/>
      <c r="AN406" s="15"/>
      <c r="AO406" s="15"/>
      <c r="AP406" s="16"/>
      <c r="AQ406" s="15"/>
      <c r="AR406" s="19"/>
      <c r="AS406" s="15"/>
      <c r="AT406" s="15"/>
      <c r="AU406" s="16"/>
      <c r="AV406" s="16"/>
      <c r="AW406" s="15"/>
      <c r="AX406" s="15"/>
      <c r="AY406" s="16"/>
      <c r="AZ406" s="16"/>
      <c r="BA406" s="15"/>
      <c r="BB406" s="15"/>
      <c r="BC406" s="16"/>
      <c r="BD406" s="16"/>
      <c r="BE406" s="16"/>
      <c r="BF406" s="16"/>
      <c r="BG406" s="16"/>
      <c r="BH406" s="15"/>
      <c r="BI406" s="15"/>
      <c r="BJ406" s="15"/>
      <c r="BK406" s="15"/>
      <c r="BL406" s="15"/>
      <c r="BM406" s="15"/>
      <c r="BN406" s="15"/>
      <c r="BO406" s="12"/>
      <c r="BP406" s="12"/>
      <c r="BQ406" s="13"/>
      <c r="BR406" s="15"/>
      <c r="BS406" s="15"/>
      <c r="BT406" s="15"/>
      <c r="BU406" s="15"/>
      <c r="BV406" s="15"/>
      <c r="BW406" s="15"/>
      <c r="BX406" s="15"/>
      <c r="BY406" s="15"/>
      <c r="BZ406" s="15"/>
      <c r="CA406" s="15"/>
      <c r="CB406" s="15"/>
      <c r="CC406" s="15"/>
      <c r="CD406" s="15"/>
      <c r="CE406" s="15"/>
    </row>
    <row r="407" spans="1:83" x14ac:dyDescent="0.25">
      <c r="A407" s="6"/>
      <c r="B407" s="5"/>
      <c r="C407" s="5"/>
      <c r="D407" s="24"/>
      <c r="E407" s="24"/>
      <c r="F407" s="8"/>
      <c r="H407" s="9"/>
      <c r="I407" s="9"/>
      <c r="J407" s="9"/>
      <c r="K407" s="9"/>
      <c r="L407" s="9"/>
      <c r="M407" s="9"/>
      <c r="O407" s="9"/>
      <c r="P407" s="9"/>
      <c r="Q407" s="9"/>
      <c r="R407" s="9"/>
      <c r="S407" s="9"/>
      <c r="T407" s="9"/>
      <c r="U407" s="19"/>
      <c r="V407" s="14"/>
      <c r="W407" s="16"/>
      <c r="X407" s="17"/>
      <c r="Y407" s="16"/>
      <c r="Z407" s="15"/>
      <c r="AA407" s="15"/>
      <c r="AB407" s="17"/>
      <c r="AC407" s="37"/>
      <c r="AD407" s="16"/>
      <c r="AE407" s="16"/>
      <c r="AF407" s="16"/>
      <c r="AG407" s="12"/>
      <c r="AH407" s="15"/>
      <c r="AI407" s="15"/>
      <c r="AJ407" s="15"/>
      <c r="AK407" s="15"/>
      <c r="AL407" s="37"/>
      <c r="AM407" s="13"/>
      <c r="AN407" s="15"/>
      <c r="AO407" s="15"/>
      <c r="AP407" s="16"/>
      <c r="AQ407" s="15"/>
      <c r="AR407" s="19"/>
      <c r="AS407" s="15"/>
      <c r="AT407" s="15"/>
      <c r="AU407" s="16"/>
      <c r="AV407" s="16"/>
      <c r="AW407" s="15"/>
      <c r="AX407" s="15"/>
      <c r="AY407" s="16"/>
      <c r="AZ407" s="16"/>
      <c r="BA407" s="15"/>
      <c r="BB407" s="15"/>
      <c r="BC407" s="16"/>
      <c r="BD407" s="16"/>
      <c r="BE407" s="16"/>
      <c r="BF407" s="16"/>
      <c r="BG407" s="16"/>
      <c r="BH407" s="15"/>
      <c r="BI407" s="15"/>
      <c r="BJ407" s="15"/>
      <c r="BK407" s="15"/>
      <c r="BL407" s="15"/>
      <c r="BM407" s="15"/>
      <c r="BN407" s="15"/>
      <c r="BO407" s="12"/>
      <c r="BP407" s="12"/>
      <c r="BQ407" s="13"/>
      <c r="BR407" s="15"/>
      <c r="BS407" s="15"/>
      <c r="BT407" s="15"/>
      <c r="BU407" s="15"/>
      <c r="BV407" s="15"/>
      <c r="BW407" s="15"/>
      <c r="BX407" s="15"/>
      <c r="BY407" s="15"/>
      <c r="BZ407" s="15"/>
      <c r="CA407" s="15"/>
      <c r="CB407" s="15"/>
      <c r="CC407" s="15"/>
      <c r="CD407" s="15"/>
      <c r="CE407" s="15"/>
    </row>
    <row r="408" spans="1:83" x14ac:dyDescent="0.25">
      <c r="A408" s="6"/>
      <c r="B408" s="5"/>
      <c r="C408" s="5"/>
      <c r="D408" s="24"/>
      <c r="E408" s="24"/>
      <c r="F408" s="8"/>
      <c r="H408" s="9"/>
      <c r="I408" s="9"/>
      <c r="J408" s="9"/>
      <c r="K408" s="9"/>
      <c r="L408" s="9"/>
      <c r="M408" s="9"/>
      <c r="O408" s="9"/>
      <c r="P408" s="9"/>
      <c r="Q408" s="9"/>
      <c r="R408" s="9"/>
      <c r="S408" s="9"/>
      <c r="T408" s="9"/>
      <c r="U408" s="19"/>
      <c r="V408" s="14"/>
      <c r="W408" s="16"/>
      <c r="X408" s="17"/>
      <c r="Y408" s="16"/>
      <c r="Z408" s="15"/>
      <c r="AA408" s="15"/>
      <c r="AB408" s="17"/>
      <c r="AC408" s="37"/>
      <c r="AD408" s="16"/>
      <c r="AE408" s="16"/>
      <c r="AF408" s="16"/>
      <c r="AG408" s="12"/>
      <c r="AH408" s="15"/>
      <c r="AI408" s="15"/>
      <c r="AJ408" s="15"/>
      <c r="AK408" s="15"/>
      <c r="AL408" s="37"/>
      <c r="AM408" s="13"/>
      <c r="AN408" s="15"/>
      <c r="AO408" s="15"/>
      <c r="AP408" s="16"/>
      <c r="AQ408" s="15"/>
      <c r="AR408" s="19"/>
      <c r="AS408" s="15"/>
      <c r="AT408" s="15"/>
      <c r="AU408" s="16"/>
      <c r="AV408" s="16"/>
      <c r="AW408" s="15"/>
      <c r="AX408" s="15"/>
      <c r="AY408" s="16"/>
      <c r="AZ408" s="16"/>
      <c r="BA408" s="15"/>
      <c r="BB408" s="15"/>
      <c r="BC408" s="16"/>
      <c r="BD408" s="16"/>
      <c r="BE408" s="16"/>
      <c r="BF408" s="16"/>
      <c r="BG408" s="16"/>
      <c r="BH408" s="15"/>
      <c r="BI408" s="15"/>
      <c r="BJ408" s="15"/>
      <c r="BK408" s="15"/>
      <c r="BL408" s="15"/>
      <c r="BM408" s="15"/>
      <c r="BN408" s="15"/>
      <c r="BO408" s="12"/>
      <c r="BP408" s="12"/>
      <c r="BQ408" s="13"/>
      <c r="BR408" s="15"/>
      <c r="BS408" s="15"/>
      <c r="BT408" s="15"/>
      <c r="BU408" s="15"/>
      <c r="BV408" s="15"/>
      <c r="BW408" s="15"/>
      <c r="BX408" s="15"/>
      <c r="BY408" s="15"/>
      <c r="BZ408" s="15"/>
      <c r="CA408" s="15"/>
      <c r="CB408" s="15"/>
      <c r="CC408" s="15"/>
      <c r="CD408" s="15"/>
      <c r="CE408" s="15"/>
    </row>
    <row r="409" spans="1:83" x14ac:dyDescent="0.25">
      <c r="A409" s="6"/>
      <c r="B409" s="5"/>
      <c r="C409" s="5"/>
      <c r="D409" s="24"/>
      <c r="E409" s="24"/>
      <c r="F409" s="8"/>
      <c r="H409" s="9"/>
      <c r="I409" s="9"/>
      <c r="J409" s="9"/>
      <c r="K409" s="9"/>
      <c r="L409" s="9"/>
      <c r="M409" s="9"/>
      <c r="O409" s="9"/>
      <c r="P409" s="9"/>
      <c r="Q409" s="9"/>
      <c r="R409" s="9"/>
      <c r="S409" s="9"/>
      <c r="T409" s="9"/>
      <c r="U409" s="19"/>
      <c r="V409" s="14"/>
      <c r="W409" s="16"/>
      <c r="X409" s="17"/>
      <c r="Y409" s="16"/>
      <c r="Z409" s="15"/>
      <c r="AA409" s="15"/>
      <c r="AB409" s="17"/>
      <c r="AC409" s="37"/>
      <c r="AD409" s="16"/>
      <c r="AE409" s="16"/>
      <c r="AF409" s="16"/>
      <c r="AG409" s="12"/>
      <c r="AH409" s="15"/>
      <c r="AI409" s="15"/>
      <c r="AJ409" s="15"/>
      <c r="AK409" s="15"/>
      <c r="AL409" s="37"/>
      <c r="AM409" s="13"/>
      <c r="AN409" s="15"/>
      <c r="AO409" s="15"/>
      <c r="AP409" s="16"/>
      <c r="AQ409" s="15"/>
      <c r="AR409" s="19"/>
      <c r="AS409" s="15"/>
      <c r="AT409" s="15"/>
      <c r="AU409" s="16"/>
      <c r="AV409" s="16"/>
      <c r="AW409" s="15"/>
      <c r="AX409" s="15"/>
      <c r="AY409" s="16"/>
      <c r="AZ409" s="16"/>
      <c r="BA409" s="15"/>
      <c r="BB409" s="15"/>
      <c r="BC409" s="16"/>
      <c r="BD409" s="16"/>
      <c r="BE409" s="16"/>
      <c r="BF409" s="16"/>
      <c r="BG409" s="16"/>
      <c r="BH409" s="15"/>
      <c r="BI409" s="15"/>
      <c r="BJ409" s="15"/>
      <c r="BK409" s="15"/>
      <c r="BL409" s="15"/>
      <c r="BM409" s="15"/>
      <c r="BN409" s="15"/>
      <c r="BO409" s="12"/>
      <c r="BP409" s="12"/>
      <c r="BQ409" s="13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</row>
    <row r="410" spans="1:83" x14ac:dyDescent="0.25">
      <c r="A410" s="6"/>
      <c r="B410" s="5"/>
      <c r="C410" s="5"/>
      <c r="D410" s="24"/>
      <c r="E410" s="24"/>
      <c r="F410" s="8"/>
      <c r="H410" s="9"/>
      <c r="I410" s="9"/>
      <c r="J410" s="9"/>
      <c r="K410" s="9"/>
      <c r="L410" s="9"/>
      <c r="M410" s="9"/>
      <c r="O410" s="9"/>
      <c r="P410" s="9"/>
      <c r="Q410" s="9"/>
      <c r="R410" s="9"/>
      <c r="S410" s="9"/>
      <c r="T410" s="9"/>
      <c r="U410" s="19"/>
      <c r="V410" s="14"/>
      <c r="W410" s="16"/>
      <c r="X410" s="17"/>
      <c r="Y410" s="16"/>
      <c r="Z410" s="15"/>
      <c r="AA410" s="15"/>
      <c r="AB410" s="17"/>
      <c r="AC410" s="37"/>
      <c r="AD410" s="16"/>
      <c r="AE410" s="16"/>
      <c r="AF410" s="16"/>
      <c r="AG410" s="12"/>
      <c r="AH410" s="15"/>
      <c r="AI410" s="15"/>
      <c r="AJ410" s="15"/>
      <c r="AK410" s="15"/>
      <c r="AL410" s="37"/>
      <c r="AM410" s="13"/>
      <c r="AN410" s="15"/>
      <c r="AO410" s="15"/>
      <c r="AP410" s="16"/>
      <c r="AQ410" s="15"/>
      <c r="AR410" s="19"/>
      <c r="AS410" s="15"/>
      <c r="AT410" s="15"/>
      <c r="AU410" s="16"/>
      <c r="AV410" s="16"/>
      <c r="AW410" s="15"/>
      <c r="AX410" s="15"/>
      <c r="AY410" s="16"/>
      <c r="AZ410" s="16"/>
      <c r="BA410" s="15"/>
      <c r="BB410" s="15"/>
      <c r="BC410" s="16"/>
      <c r="BD410" s="16"/>
      <c r="BE410" s="16"/>
      <c r="BF410" s="16"/>
      <c r="BG410" s="16"/>
      <c r="BH410" s="15"/>
      <c r="BI410" s="15"/>
      <c r="BJ410" s="15"/>
      <c r="BK410" s="15"/>
      <c r="BL410" s="15"/>
      <c r="BM410" s="15"/>
      <c r="BN410" s="15"/>
      <c r="BO410" s="12"/>
      <c r="BP410" s="12"/>
      <c r="BQ410" s="13"/>
      <c r="BR410" s="15"/>
      <c r="BS410" s="15"/>
      <c r="BT410" s="15"/>
      <c r="BU410" s="15"/>
      <c r="BV410" s="15"/>
      <c r="BW410" s="15"/>
      <c r="BX410" s="15"/>
      <c r="BY410" s="15"/>
      <c r="BZ410" s="15"/>
      <c r="CA410" s="15"/>
      <c r="CB410" s="15"/>
      <c r="CC410" s="15"/>
      <c r="CD410" s="15"/>
      <c r="CE410" s="15"/>
    </row>
    <row r="411" spans="1:83" x14ac:dyDescent="0.25">
      <c r="A411" s="6"/>
      <c r="B411" s="5"/>
      <c r="C411" s="5"/>
      <c r="D411" s="24"/>
      <c r="E411" s="24"/>
      <c r="F411" s="8"/>
      <c r="H411" s="9"/>
      <c r="I411" s="9"/>
      <c r="J411" s="9"/>
      <c r="K411" s="9"/>
      <c r="L411" s="9"/>
      <c r="M411" s="9"/>
      <c r="O411" s="9"/>
      <c r="P411" s="9"/>
      <c r="Q411" s="9"/>
      <c r="R411" s="9"/>
      <c r="S411" s="9"/>
      <c r="T411" s="9"/>
      <c r="U411" s="19"/>
      <c r="V411" s="14"/>
      <c r="W411" s="16"/>
      <c r="X411" s="17"/>
      <c r="Y411" s="16"/>
      <c r="Z411" s="15"/>
      <c r="AA411" s="15"/>
      <c r="AB411" s="17"/>
      <c r="AC411" s="37"/>
      <c r="AD411" s="16"/>
      <c r="AE411" s="16"/>
      <c r="AF411" s="16"/>
      <c r="AG411" s="12"/>
      <c r="AH411" s="15"/>
      <c r="AI411" s="15"/>
      <c r="AJ411" s="15"/>
      <c r="AK411" s="15"/>
      <c r="AL411" s="37"/>
      <c r="AM411" s="13"/>
      <c r="AN411" s="15"/>
      <c r="AO411" s="15"/>
      <c r="AP411" s="16"/>
      <c r="AQ411" s="15"/>
      <c r="AR411" s="19"/>
      <c r="AS411" s="15"/>
      <c r="AT411" s="15"/>
      <c r="AU411" s="16"/>
      <c r="AV411" s="16"/>
      <c r="AW411" s="15"/>
      <c r="AX411" s="15"/>
      <c r="AY411" s="16"/>
      <c r="AZ411" s="16"/>
      <c r="BA411" s="15"/>
      <c r="BB411" s="15"/>
      <c r="BC411" s="16"/>
      <c r="BD411" s="16"/>
      <c r="BE411" s="16"/>
      <c r="BF411" s="16"/>
      <c r="BG411" s="16"/>
      <c r="BH411" s="15"/>
      <c r="BI411" s="15"/>
      <c r="BJ411" s="15"/>
      <c r="BK411" s="15"/>
      <c r="BL411" s="15"/>
      <c r="BM411" s="15"/>
      <c r="BN411" s="15"/>
      <c r="BO411" s="12"/>
      <c r="BP411" s="12"/>
      <c r="BQ411" s="13"/>
      <c r="BR411" s="15"/>
      <c r="BS411" s="15"/>
      <c r="BT411" s="15"/>
      <c r="BU411" s="15"/>
      <c r="BV411" s="15"/>
      <c r="BW411" s="15"/>
      <c r="BX411" s="15"/>
      <c r="BY411" s="15"/>
      <c r="BZ411" s="15"/>
      <c r="CA411" s="15"/>
      <c r="CB411" s="15"/>
      <c r="CC411" s="15"/>
      <c r="CD411" s="15"/>
      <c r="CE411" s="15"/>
    </row>
    <row r="412" spans="1:83" x14ac:dyDescent="0.25">
      <c r="A412" s="6"/>
      <c r="B412" s="5"/>
      <c r="C412" s="5"/>
      <c r="D412" s="24"/>
      <c r="E412" s="24"/>
      <c r="F412" s="8"/>
      <c r="H412" s="9"/>
      <c r="I412" s="9"/>
      <c r="J412" s="9"/>
      <c r="K412" s="9"/>
      <c r="L412" s="9"/>
      <c r="M412" s="9"/>
      <c r="O412" s="9"/>
      <c r="P412" s="9"/>
      <c r="Q412" s="9"/>
      <c r="R412" s="9"/>
      <c r="S412" s="9"/>
      <c r="T412" s="9"/>
      <c r="U412" s="19"/>
      <c r="V412" s="14"/>
      <c r="W412" s="16"/>
      <c r="X412" s="17"/>
      <c r="Y412" s="16"/>
      <c r="Z412" s="15"/>
      <c r="AA412" s="15"/>
      <c r="AB412" s="17"/>
      <c r="AC412" s="37"/>
      <c r="AD412" s="16"/>
      <c r="AE412" s="16"/>
      <c r="AF412" s="16"/>
      <c r="AG412" s="12"/>
      <c r="AH412" s="15"/>
      <c r="AI412" s="15"/>
      <c r="AJ412" s="15"/>
      <c r="AK412" s="15"/>
      <c r="AL412" s="37"/>
      <c r="AM412" s="13"/>
      <c r="AN412" s="15"/>
      <c r="AO412" s="15"/>
      <c r="AP412" s="16"/>
      <c r="AQ412" s="15"/>
      <c r="AR412" s="19"/>
      <c r="AS412" s="15"/>
      <c r="AT412" s="15"/>
      <c r="AU412" s="16"/>
      <c r="AV412" s="16"/>
      <c r="AW412" s="15"/>
      <c r="AX412" s="15"/>
      <c r="AY412" s="16"/>
      <c r="AZ412" s="16"/>
      <c r="BA412" s="15"/>
      <c r="BB412" s="15"/>
      <c r="BC412" s="16"/>
      <c r="BD412" s="16"/>
      <c r="BE412" s="16"/>
      <c r="BF412" s="16"/>
      <c r="BG412" s="16"/>
      <c r="BH412" s="15"/>
      <c r="BI412" s="15"/>
      <c r="BJ412" s="15"/>
      <c r="BK412" s="15"/>
      <c r="BL412" s="15"/>
      <c r="BM412" s="15"/>
      <c r="BN412" s="15"/>
      <c r="BO412" s="12"/>
      <c r="BP412" s="12"/>
      <c r="BQ412" s="13"/>
      <c r="BR412" s="15"/>
      <c r="BS412" s="15"/>
      <c r="BT412" s="15"/>
      <c r="BU412" s="15"/>
      <c r="BV412" s="15"/>
      <c r="BW412" s="15"/>
      <c r="BX412" s="15"/>
      <c r="BY412" s="15"/>
      <c r="BZ412" s="15"/>
      <c r="CA412" s="15"/>
      <c r="CB412" s="15"/>
      <c r="CC412" s="15"/>
      <c r="CD412" s="15"/>
      <c r="CE412" s="15"/>
    </row>
    <row r="413" spans="1:83" x14ac:dyDescent="0.25">
      <c r="A413" s="6"/>
      <c r="B413" s="5"/>
      <c r="C413" s="10"/>
      <c r="D413" s="24"/>
      <c r="E413" s="24"/>
      <c r="F413" s="8"/>
      <c r="H413" s="9"/>
      <c r="I413" s="9"/>
      <c r="J413" s="9"/>
      <c r="K413" s="9"/>
      <c r="L413" s="9"/>
      <c r="M413" s="9"/>
      <c r="O413" s="9"/>
      <c r="P413" s="9"/>
      <c r="Q413" s="9"/>
      <c r="R413" s="9"/>
      <c r="S413" s="9"/>
      <c r="T413" s="9"/>
      <c r="U413" s="19"/>
      <c r="V413" s="14"/>
      <c r="W413" s="16"/>
      <c r="X413" s="17"/>
      <c r="Y413" s="16"/>
      <c r="Z413" s="15"/>
      <c r="AA413" s="15"/>
      <c r="AB413" s="17"/>
      <c r="AC413" s="37"/>
      <c r="AD413" s="16"/>
      <c r="AE413" s="16"/>
      <c r="AF413" s="16"/>
      <c r="AG413" s="12"/>
      <c r="AH413" s="15"/>
      <c r="AI413" s="15"/>
      <c r="AJ413" s="15"/>
      <c r="AK413" s="15"/>
      <c r="AL413" s="37"/>
      <c r="AM413" s="13"/>
      <c r="AN413" s="15"/>
      <c r="AO413" s="15"/>
      <c r="AP413" s="16"/>
      <c r="AQ413" s="15"/>
      <c r="AR413" s="19"/>
      <c r="AS413" s="15"/>
      <c r="AT413" s="15"/>
      <c r="AU413" s="16"/>
      <c r="AV413" s="16"/>
      <c r="AW413" s="15"/>
      <c r="AX413" s="15"/>
      <c r="AY413" s="16"/>
      <c r="AZ413" s="16"/>
      <c r="BA413" s="15"/>
      <c r="BB413" s="15"/>
      <c r="BC413" s="16"/>
      <c r="BD413" s="16"/>
      <c r="BE413" s="16"/>
      <c r="BF413" s="16"/>
      <c r="BG413" s="16"/>
      <c r="BH413" s="15"/>
      <c r="BI413" s="15"/>
      <c r="BJ413" s="15"/>
      <c r="BK413" s="15"/>
      <c r="BL413" s="15"/>
      <c r="BM413" s="15"/>
      <c r="BN413" s="15"/>
      <c r="BO413" s="12"/>
      <c r="BP413" s="12"/>
      <c r="BQ413" s="13"/>
      <c r="BR413" s="15"/>
      <c r="BS413" s="15"/>
      <c r="BT413" s="15"/>
      <c r="BU413" s="15"/>
      <c r="BV413" s="15"/>
      <c r="BW413" s="15"/>
      <c r="BX413" s="15"/>
      <c r="BY413" s="15"/>
      <c r="BZ413" s="15"/>
      <c r="CA413" s="15"/>
      <c r="CB413" s="15"/>
      <c r="CC413" s="15"/>
      <c r="CD413" s="15"/>
      <c r="CE413" s="15"/>
    </row>
    <row r="414" spans="1:83" x14ac:dyDescent="0.25">
      <c r="A414" s="6"/>
      <c r="B414" s="5"/>
      <c r="C414" s="10"/>
      <c r="D414" s="24"/>
      <c r="E414" s="24"/>
      <c r="F414" s="8"/>
      <c r="H414" s="9"/>
      <c r="I414" s="9"/>
      <c r="J414" s="9"/>
      <c r="K414" s="9"/>
      <c r="L414" s="9"/>
      <c r="M414" s="9"/>
      <c r="O414" s="9"/>
      <c r="P414" s="9"/>
      <c r="Q414" s="9"/>
      <c r="R414" s="9"/>
      <c r="S414" s="9"/>
      <c r="T414" s="9"/>
      <c r="U414" s="19"/>
      <c r="V414" s="14"/>
      <c r="W414" s="16"/>
      <c r="X414" s="17"/>
      <c r="Y414" s="16"/>
      <c r="Z414" s="15"/>
      <c r="AA414" s="15"/>
      <c r="AB414" s="17"/>
      <c r="AC414" s="37"/>
      <c r="AD414" s="16"/>
      <c r="AE414" s="16"/>
      <c r="AF414" s="16"/>
      <c r="AG414" s="12"/>
      <c r="AH414" s="15"/>
      <c r="AI414" s="15"/>
      <c r="AJ414" s="15"/>
      <c r="AK414" s="15"/>
      <c r="AL414" s="37"/>
      <c r="AM414" s="13"/>
      <c r="AN414" s="15"/>
      <c r="AO414" s="15"/>
      <c r="AP414" s="16"/>
      <c r="AQ414" s="15"/>
      <c r="AR414" s="19"/>
      <c r="AS414" s="15"/>
      <c r="AT414" s="15"/>
      <c r="AU414" s="16"/>
      <c r="AV414" s="16"/>
      <c r="AW414" s="15"/>
      <c r="AX414" s="15"/>
      <c r="AY414" s="16"/>
      <c r="AZ414" s="16"/>
      <c r="BA414" s="15"/>
      <c r="BB414" s="15"/>
      <c r="BC414" s="16"/>
      <c r="BD414" s="16"/>
      <c r="BE414" s="16"/>
      <c r="BF414" s="16"/>
      <c r="BG414" s="16"/>
      <c r="BH414" s="15"/>
      <c r="BI414" s="15"/>
      <c r="BJ414" s="15"/>
      <c r="BK414" s="15"/>
      <c r="BL414" s="15"/>
      <c r="BM414" s="15"/>
      <c r="BN414" s="15"/>
      <c r="BO414" s="12"/>
      <c r="BP414" s="12"/>
      <c r="BQ414" s="13"/>
      <c r="BR414" s="15"/>
      <c r="BS414" s="15"/>
      <c r="BT414" s="15"/>
      <c r="BU414" s="15"/>
      <c r="BV414" s="15"/>
      <c r="BW414" s="15"/>
      <c r="BX414" s="15"/>
      <c r="BY414" s="15"/>
      <c r="BZ414" s="15"/>
      <c r="CA414" s="15"/>
      <c r="CB414" s="15"/>
      <c r="CC414" s="15"/>
      <c r="CD414" s="15"/>
      <c r="CE414" s="15"/>
    </row>
    <row r="415" spans="1:83" x14ac:dyDescent="0.25">
      <c r="A415" s="6"/>
      <c r="B415" s="5"/>
      <c r="C415" s="5"/>
      <c r="D415" s="24"/>
      <c r="E415" s="24"/>
      <c r="F415" s="8"/>
      <c r="H415" s="9"/>
      <c r="I415" s="9"/>
      <c r="J415" s="9"/>
      <c r="K415" s="9"/>
      <c r="L415" s="9"/>
      <c r="M415" s="9"/>
      <c r="O415" s="9"/>
      <c r="P415" s="9"/>
      <c r="Q415" s="9"/>
      <c r="R415" s="9"/>
      <c r="S415" s="9"/>
      <c r="T415" s="9"/>
      <c r="U415" s="19"/>
      <c r="V415" s="14"/>
      <c r="W415" s="16"/>
      <c r="X415" s="17"/>
      <c r="Y415" s="16"/>
      <c r="Z415" s="15"/>
      <c r="AA415" s="15"/>
      <c r="AB415" s="17"/>
      <c r="AC415" s="37"/>
      <c r="AD415" s="16"/>
      <c r="AE415" s="16"/>
      <c r="AF415" s="16"/>
      <c r="AG415" s="12"/>
      <c r="AH415" s="15"/>
      <c r="AI415" s="15"/>
      <c r="AJ415" s="15"/>
      <c r="AK415" s="15"/>
      <c r="AL415" s="37"/>
      <c r="AM415" s="13"/>
      <c r="AN415" s="15"/>
      <c r="AO415" s="15"/>
      <c r="AP415" s="16"/>
      <c r="AQ415" s="15"/>
      <c r="AR415" s="19"/>
      <c r="AS415" s="15"/>
      <c r="AT415" s="15"/>
      <c r="AU415" s="16"/>
      <c r="AV415" s="16"/>
      <c r="AW415" s="15"/>
      <c r="AX415" s="15"/>
      <c r="AY415" s="16"/>
      <c r="AZ415" s="16"/>
      <c r="BA415" s="15"/>
      <c r="BB415" s="15"/>
      <c r="BC415" s="16"/>
      <c r="BD415" s="16"/>
      <c r="BE415" s="16"/>
      <c r="BF415" s="16"/>
      <c r="BG415" s="16"/>
      <c r="BH415" s="15"/>
      <c r="BI415" s="15"/>
      <c r="BJ415" s="15"/>
      <c r="BK415" s="15"/>
      <c r="BL415" s="15"/>
      <c r="BM415" s="15"/>
      <c r="BN415" s="15"/>
      <c r="BO415" s="12"/>
      <c r="BP415" s="12"/>
      <c r="BQ415" s="13"/>
      <c r="BR415" s="15"/>
      <c r="BS415" s="15"/>
      <c r="BT415" s="15"/>
      <c r="BU415" s="15"/>
      <c r="BV415" s="15"/>
      <c r="BW415" s="15"/>
      <c r="BX415" s="15"/>
      <c r="BY415" s="15"/>
      <c r="BZ415" s="15"/>
      <c r="CA415" s="15"/>
      <c r="CB415" s="15"/>
      <c r="CC415" s="15"/>
      <c r="CD415" s="15"/>
      <c r="CE415" s="15"/>
    </row>
    <row r="416" spans="1:83" x14ac:dyDescent="0.25">
      <c r="A416" s="6"/>
      <c r="B416" s="5"/>
      <c r="C416" s="5"/>
      <c r="D416" s="24"/>
      <c r="E416" s="24"/>
      <c r="F416" s="8"/>
      <c r="H416" s="9"/>
      <c r="I416" s="9"/>
      <c r="J416" s="9"/>
      <c r="K416" s="9"/>
      <c r="L416" s="9"/>
      <c r="M416" s="9"/>
      <c r="O416" s="9"/>
      <c r="P416" s="9"/>
      <c r="Q416" s="9"/>
      <c r="R416" s="9"/>
      <c r="S416" s="9"/>
      <c r="T416" s="9"/>
      <c r="U416" s="19"/>
      <c r="V416" s="14"/>
      <c r="W416" s="16"/>
      <c r="X416" s="17"/>
      <c r="Y416" s="16"/>
      <c r="Z416" s="15"/>
      <c r="AA416" s="15"/>
      <c r="AB416" s="17"/>
      <c r="AC416" s="37"/>
      <c r="AD416" s="16"/>
      <c r="AE416" s="16"/>
      <c r="AF416" s="16"/>
      <c r="AG416" s="12"/>
      <c r="AH416" s="15"/>
      <c r="AI416" s="15"/>
      <c r="AJ416" s="15"/>
      <c r="AK416" s="15"/>
      <c r="AL416" s="37"/>
      <c r="AM416" s="13"/>
      <c r="AN416" s="15"/>
      <c r="AO416" s="15"/>
      <c r="AP416" s="16"/>
      <c r="AQ416" s="15"/>
      <c r="AR416" s="19"/>
      <c r="AS416" s="15"/>
      <c r="AT416" s="15"/>
      <c r="AU416" s="16"/>
      <c r="AV416" s="16"/>
      <c r="AW416" s="15"/>
      <c r="AX416" s="15"/>
      <c r="AY416" s="16"/>
      <c r="AZ416" s="16"/>
      <c r="BA416" s="15"/>
      <c r="BB416" s="15"/>
      <c r="BC416" s="16"/>
      <c r="BD416" s="16"/>
      <c r="BE416" s="16"/>
      <c r="BF416" s="16"/>
      <c r="BG416" s="16"/>
      <c r="BH416" s="15"/>
      <c r="BI416" s="15"/>
      <c r="BJ416" s="15"/>
      <c r="BK416" s="15"/>
      <c r="BL416" s="15"/>
      <c r="BM416" s="15"/>
      <c r="BN416" s="15"/>
      <c r="BO416" s="12"/>
      <c r="BP416" s="12"/>
      <c r="BQ416" s="13"/>
      <c r="BR416" s="15"/>
      <c r="BS416" s="15"/>
      <c r="BT416" s="15"/>
      <c r="BU416" s="15"/>
      <c r="BV416" s="15"/>
      <c r="BW416" s="15"/>
      <c r="BX416" s="15"/>
      <c r="BY416" s="15"/>
      <c r="BZ416" s="15"/>
      <c r="CA416" s="15"/>
      <c r="CB416" s="15"/>
      <c r="CC416" s="15"/>
      <c r="CD416" s="15"/>
      <c r="CE416" s="15"/>
    </row>
    <row r="417" spans="1:83" x14ac:dyDescent="0.25">
      <c r="A417" s="6"/>
      <c r="B417" s="5"/>
      <c r="C417" s="5"/>
      <c r="D417" s="24"/>
      <c r="E417" s="24"/>
      <c r="F417" s="8"/>
      <c r="H417" s="9"/>
      <c r="I417" s="9"/>
      <c r="J417" s="9"/>
      <c r="K417" s="9"/>
      <c r="L417" s="9"/>
      <c r="M417" s="9"/>
      <c r="O417" s="9"/>
      <c r="P417" s="9"/>
      <c r="Q417" s="9"/>
      <c r="R417" s="9"/>
      <c r="S417" s="9"/>
      <c r="T417" s="9"/>
      <c r="U417" s="19"/>
      <c r="V417" s="14"/>
      <c r="W417" s="16"/>
      <c r="X417" s="17"/>
      <c r="Y417" s="16"/>
      <c r="Z417" s="15"/>
      <c r="AA417" s="15"/>
      <c r="AB417" s="17"/>
      <c r="AC417" s="37"/>
      <c r="AD417" s="16"/>
      <c r="AE417" s="16"/>
      <c r="AF417" s="16"/>
      <c r="AG417" s="12"/>
      <c r="AH417" s="15"/>
      <c r="AI417" s="15"/>
      <c r="AJ417" s="15"/>
      <c r="AK417" s="15"/>
      <c r="AL417" s="37"/>
      <c r="AM417" s="13"/>
      <c r="AN417" s="15"/>
      <c r="AO417" s="15"/>
      <c r="AP417" s="16"/>
      <c r="AQ417" s="15"/>
      <c r="AR417" s="19"/>
      <c r="AS417" s="15"/>
      <c r="AT417" s="15"/>
      <c r="AU417" s="16"/>
      <c r="AV417" s="16"/>
      <c r="AW417" s="15"/>
      <c r="AX417" s="15"/>
      <c r="AY417" s="16"/>
      <c r="AZ417" s="16"/>
      <c r="BA417" s="15"/>
      <c r="BB417" s="15"/>
      <c r="BC417" s="16"/>
      <c r="BD417" s="16"/>
      <c r="BE417" s="16"/>
      <c r="BF417" s="16"/>
      <c r="BG417" s="16"/>
      <c r="BH417" s="15"/>
      <c r="BI417" s="15"/>
      <c r="BJ417" s="15"/>
      <c r="BK417" s="15"/>
      <c r="BL417" s="15"/>
      <c r="BM417" s="15"/>
      <c r="BN417" s="15"/>
      <c r="BO417" s="12"/>
      <c r="BP417" s="12"/>
      <c r="BQ417" s="13"/>
      <c r="BR417" s="15"/>
      <c r="BS417" s="15"/>
      <c r="BT417" s="15"/>
      <c r="BU417" s="15"/>
      <c r="BV417" s="15"/>
      <c r="BW417" s="15"/>
      <c r="BX417" s="15"/>
      <c r="BY417" s="15"/>
      <c r="BZ417" s="15"/>
      <c r="CA417" s="15"/>
      <c r="CB417" s="15"/>
      <c r="CC417" s="15"/>
      <c r="CD417" s="15"/>
      <c r="CE417" s="15"/>
    </row>
    <row r="418" spans="1:83" x14ac:dyDescent="0.25">
      <c r="A418" s="6"/>
      <c r="B418" s="5"/>
      <c r="C418" s="5"/>
      <c r="D418" s="24"/>
      <c r="E418" s="24"/>
      <c r="F418" s="8"/>
      <c r="H418" s="9"/>
      <c r="I418" s="9"/>
      <c r="J418" s="9"/>
      <c r="K418" s="9"/>
      <c r="L418" s="9"/>
      <c r="M418" s="9"/>
      <c r="O418" s="9"/>
      <c r="P418" s="9"/>
      <c r="Q418" s="9"/>
      <c r="R418" s="9"/>
      <c r="S418" s="9"/>
      <c r="T418" s="9"/>
      <c r="U418" s="19"/>
      <c r="V418" s="14"/>
      <c r="W418" s="16"/>
      <c r="X418" s="17"/>
      <c r="Y418" s="16"/>
      <c r="Z418" s="15"/>
      <c r="AA418" s="15"/>
      <c r="AB418" s="17"/>
      <c r="AC418" s="37"/>
      <c r="AD418" s="16"/>
      <c r="AE418" s="16"/>
      <c r="AF418" s="16"/>
      <c r="AG418" s="12"/>
      <c r="AH418" s="15"/>
      <c r="AI418" s="15"/>
      <c r="AJ418" s="15"/>
      <c r="AK418" s="15"/>
      <c r="AL418" s="37"/>
      <c r="AM418" s="13"/>
      <c r="AN418" s="15"/>
      <c r="AO418" s="15"/>
      <c r="AP418" s="16"/>
      <c r="AQ418" s="15"/>
      <c r="AR418" s="19"/>
      <c r="AS418" s="15"/>
      <c r="AT418" s="15"/>
      <c r="AU418" s="16"/>
      <c r="AV418" s="16"/>
      <c r="AW418" s="15"/>
      <c r="AX418" s="15"/>
      <c r="AY418" s="16"/>
      <c r="AZ418" s="16"/>
      <c r="BA418" s="15"/>
      <c r="BB418" s="15"/>
      <c r="BC418" s="16"/>
      <c r="BD418" s="16"/>
      <c r="BE418" s="16"/>
      <c r="BF418" s="16"/>
      <c r="BG418" s="16"/>
      <c r="BH418" s="15"/>
      <c r="BI418" s="15"/>
      <c r="BJ418" s="15"/>
      <c r="BK418" s="15"/>
      <c r="BL418" s="15"/>
      <c r="BM418" s="15"/>
      <c r="BN418" s="15"/>
      <c r="BO418" s="12"/>
      <c r="BP418" s="12"/>
      <c r="BQ418" s="13"/>
      <c r="BR418" s="15"/>
      <c r="BS418" s="15"/>
      <c r="BT418" s="15"/>
      <c r="BU418" s="15"/>
      <c r="BV418" s="15"/>
      <c r="BW418" s="15"/>
      <c r="BX418" s="15"/>
      <c r="BY418" s="15"/>
      <c r="BZ418" s="15"/>
      <c r="CA418" s="15"/>
      <c r="CB418" s="15"/>
      <c r="CC418" s="15"/>
      <c r="CD418" s="15"/>
      <c r="CE418" s="15"/>
    </row>
    <row r="419" spans="1:83" x14ac:dyDescent="0.25">
      <c r="A419" s="6"/>
      <c r="B419" s="5"/>
      <c r="C419" s="10"/>
      <c r="D419" s="24"/>
      <c r="E419" s="24"/>
      <c r="F419" s="8"/>
      <c r="H419" s="9"/>
      <c r="I419" s="9"/>
      <c r="J419" s="9"/>
      <c r="K419" s="9"/>
      <c r="L419" s="9"/>
      <c r="M419" s="9"/>
      <c r="O419" s="9"/>
      <c r="P419" s="9"/>
      <c r="Q419" s="9"/>
      <c r="R419" s="9"/>
      <c r="S419" s="9"/>
      <c r="T419" s="9"/>
      <c r="U419" s="19"/>
      <c r="V419" s="14"/>
      <c r="W419" s="16"/>
      <c r="X419" s="17"/>
      <c r="Y419" s="16"/>
      <c r="Z419" s="15"/>
      <c r="AA419" s="15"/>
      <c r="AB419" s="17"/>
      <c r="AC419" s="37"/>
      <c r="AD419" s="16"/>
      <c r="AE419" s="16"/>
      <c r="AF419" s="16"/>
      <c r="AG419" s="12"/>
      <c r="AH419" s="15"/>
      <c r="AI419" s="15"/>
      <c r="AJ419" s="15"/>
      <c r="AK419" s="15"/>
      <c r="AL419" s="37"/>
      <c r="AM419" s="13"/>
      <c r="AN419" s="15"/>
      <c r="AO419" s="15"/>
      <c r="AP419" s="16"/>
      <c r="AQ419" s="15"/>
      <c r="AR419" s="19"/>
      <c r="AS419" s="15"/>
      <c r="AT419" s="15"/>
      <c r="AU419" s="16"/>
      <c r="AV419" s="16"/>
      <c r="AW419" s="15"/>
      <c r="AX419" s="15"/>
      <c r="AY419" s="16"/>
      <c r="AZ419" s="16"/>
      <c r="BA419" s="15"/>
      <c r="BB419" s="15"/>
      <c r="BC419" s="16"/>
      <c r="BD419" s="16"/>
      <c r="BE419" s="16"/>
      <c r="BF419" s="16"/>
      <c r="BG419" s="16"/>
      <c r="BH419" s="15"/>
      <c r="BI419" s="15"/>
      <c r="BJ419" s="15"/>
      <c r="BK419" s="15"/>
      <c r="BL419" s="15"/>
      <c r="BM419" s="15"/>
      <c r="BN419" s="15"/>
      <c r="BO419" s="12"/>
      <c r="BP419" s="12"/>
      <c r="BQ419" s="13"/>
      <c r="BR419" s="15"/>
      <c r="BS419" s="15"/>
      <c r="BT419" s="15"/>
      <c r="BU419" s="15"/>
      <c r="BV419" s="15"/>
      <c r="BW419" s="15"/>
      <c r="BX419" s="15"/>
      <c r="BY419" s="15"/>
      <c r="BZ419" s="15"/>
      <c r="CA419" s="15"/>
      <c r="CB419" s="15"/>
      <c r="CC419" s="15"/>
      <c r="CD419" s="15"/>
      <c r="CE419" s="15"/>
    </row>
    <row r="420" spans="1:83" x14ac:dyDescent="0.25">
      <c r="A420" s="6"/>
      <c r="B420" s="5"/>
      <c r="C420" s="5"/>
      <c r="D420" s="24"/>
      <c r="E420" s="24"/>
      <c r="F420" s="8"/>
      <c r="H420" s="9"/>
      <c r="I420" s="9"/>
      <c r="J420" s="9"/>
      <c r="K420" s="9"/>
      <c r="L420" s="9"/>
      <c r="M420" s="9"/>
      <c r="O420" s="9"/>
      <c r="P420" s="9"/>
      <c r="Q420" s="9"/>
      <c r="R420" s="9"/>
      <c r="S420" s="9"/>
      <c r="T420" s="9"/>
      <c r="U420" s="19"/>
      <c r="V420" s="14"/>
      <c r="W420" s="16"/>
      <c r="X420" s="17"/>
      <c r="Y420" s="16"/>
      <c r="Z420" s="15"/>
      <c r="AA420" s="15"/>
      <c r="AB420" s="17"/>
      <c r="AC420" s="37"/>
      <c r="AD420" s="16"/>
      <c r="AE420" s="16"/>
      <c r="AF420" s="16"/>
      <c r="AG420" s="12"/>
      <c r="AH420" s="15"/>
      <c r="AI420" s="15"/>
      <c r="AJ420" s="15"/>
      <c r="AK420" s="15"/>
      <c r="AL420" s="37"/>
      <c r="AM420" s="13"/>
      <c r="AN420" s="15"/>
      <c r="AO420" s="15"/>
      <c r="AP420" s="16"/>
      <c r="AQ420" s="15"/>
      <c r="AR420" s="19"/>
      <c r="AS420" s="15"/>
      <c r="AT420" s="15"/>
      <c r="AU420" s="16"/>
      <c r="AV420" s="16"/>
      <c r="AW420" s="15"/>
      <c r="AX420" s="15"/>
      <c r="AY420" s="16"/>
      <c r="AZ420" s="16"/>
      <c r="BA420" s="15"/>
      <c r="BB420" s="15"/>
      <c r="BC420" s="16"/>
      <c r="BD420" s="16"/>
      <c r="BE420" s="16"/>
      <c r="BF420" s="16"/>
      <c r="BG420" s="16"/>
      <c r="BH420" s="15"/>
      <c r="BI420" s="15"/>
      <c r="BJ420" s="15"/>
      <c r="BK420" s="15"/>
      <c r="BL420" s="15"/>
      <c r="BM420" s="15"/>
      <c r="BN420" s="15"/>
      <c r="BO420" s="12"/>
      <c r="BP420" s="12"/>
      <c r="BQ420" s="13"/>
      <c r="BR420" s="15"/>
      <c r="BS420" s="15"/>
      <c r="BT420" s="15"/>
      <c r="BU420" s="15"/>
      <c r="BV420" s="15"/>
      <c r="BW420" s="15"/>
      <c r="BX420" s="15"/>
      <c r="BY420" s="15"/>
      <c r="BZ420" s="15"/>
      <c r="CA420" s="15"/>
      <c r="CB420" s="15"/>
      <c r="CC420" s="15"/>
      <c r="CD420" s="15"/>
      <c r="CE420" s="15"/>
    </row>
    <row r="421" spans="1:83" x14ac:dyDescent="0.25">
      <c r="A421" s="6"/>
      <c r="B421" s="5"/>
      <c r="C421" s="5"/>
      <c r="D421" s="24"/>
      <c r="E421" s="24"/>
      <c r="F421" s="8"/>
      <c r="H421" s="9"/>
      <c r="I421" s="9"/>
      <c r="J421" s="9"/>
      <c r="K421" s="9"/>
      <c r="L421" s="9"/>
      <c r="M421" s="9"/>
      <c r="O421" s="9"/>
      <c r="P421" s="9"/>
      <c r="Q421" s="9"/>
      <c r="R421" s="9"/>
      <c r="S421" s="9"/>
      <c r="T421" s="9"/>
      <c r="U421" s="19"/>
      <c r="V421" s="14"/>
      <c r="W421" s="16"/>
      <c r="X421" s="17"/>
      <c r="Y421" s="16"/>
      <c r="Z421" s="15"/>
      <c r="AA421" s="15"/>
      <c r="AB421" s="17"/>
      <c r="AC421" s="37"/>
      <c r="AD421" s="16"/>
      <c r="AE421" s="16"/>
      <c r="AF421" s="16"/>
      <c r="AG421" s="12"/>
      <c r="AH421" s="15"/>
      <c r="AI421" s="15"/>
      <c r="AJ421" s="15"/>
      <c r="AK421" s="15"/>
      <c r="AL421" s="37"/>
      <c r="AM421" s="13"/>
      <c r="AN421" s="15"/>
      <c r="AO421" s="15"/>
      <c r="AP421" s="16"/>
      <c r="AQ421" s="15"/>
      <c r="AR421" s="19"/>
      <c r="AS421" s="15"/>
      <c r="AT421" s="15"/>
      <c r="AU421" s="16"/>
      <c r="AV421" s="16"/>
      <c r="AW421" s="15"/>
      <c r="AX421" s="15"/>
      <c r="AY421" s="16"/>
      <c r="AZ421" s="16"/>
      <c r="BA421" s="15"/>
      <c r="BB421" s="15"/>
      <c r="BC421" s="16"/>
      <c r="BD421" s="16"/>
      <c r="BE421" s="16"/>
      <c r="BF421" s="16"/>
      <c r="BG421" s="16"/>
      <c r="BH421" s="15"/>
      <c r="BI421" s="15"/>
      <c r="BJ421" s="15"/>
      <c r="BK421" s="15"/>
      <c r="BL421" s="15"/>
      <c r="BM421" s="15"/>
      <c r="BN421" s="15"/>
      <c r="BO421" s="12"/>
      <c r="BP421" s="12"/>
      <c r="BQ421" s="13"/>
      <c r="BR421" s="15"/>
      <c r="BS421" s="15"/>
      <c r="BT421" s="15"/>
      <c r="BU421" s="15"/>
      <c r="BV421" s="15"/>
      <c r="BW421" s="15"/>
      <c r="BX421" s="15"/>
      <c r="BY421" s="15"/>
      <c r="BZ421" s="15"/>
      <c r="CA421" s="15"/>
      <c r="CB421" s="15"/>
      <c r="CC421" s="15"/>
      <c r="CD421" s="15"/>
      <c r="CE421" s="15"/>
    </row>
    <row r="422" spans="1:83" x14ac:dyDescent="0.25">
      <c r="A422" s="6"/>
      <c r="B422" s="5"/>
      <c r="C422" s="5"/>
      <c r="D422" s="24"/>
      <c r="E422" s="24"/>
      <c r="F422" s="8"/>
      <c r="H422" s="9"/>
      <c r="I422" s="9"/>
      <c r="J422" s="9"/>
      <c r="K422" s="9"/>
      <c r="L422" s="9"/>
      <c r="M422" s="9"/>
      <c r="O422" s="9"/>
      <c r="P422" s="9"/>
      <c r="Q422" s="9"/>
      <c r="R422" s="9"/>
      <c r="S422" s="9"/>
      <c r="T422" s="9"/>
      <c r="U422" s="19"/>
      <c r="V422" s="14"/>
      <c r="W422" s="16"/>
      <c r="X422" s="17"/>
      <c r="Y422" s="16"/>
      <c r="Z422" s="15"/>
      <c r="AA422" s="15"/>
      <c r="AB422" s="17"/>
      <c r="AC422" s="37"/>
      <c r="AD422" s="16"/>
      <c r="AE422" s="16"/>
      <c r="AF422" s="16"/>
      <c r="AG422" s="12"/>
      <c r="AH422" s="15"/>
      <c r="AI422" s="15"/>
      <c r="AJ422" s="15"/>
      <c r="AK422" s="15"/>
      <c r="AL422" s="37"/>
      <c r="AM422" s="13"/>
      <c r="AN422" s="15"/>
      <c r="AO422" s="15"/>
      <c r="AP422" s="16"/>
      <c r="AQ422" s="15"/>
      <c r="AR422" s="19"/>
      <c r="AS422" s="15"/>
      <c r="AT422" s="15"/>
      <c r="AU422" s="16"/>
      <c r="AV422" s="16"/>
      <c r="AW422" s="15"/>
      <c r="AX422" s="15"/>
      <c r="AY422" s="16"/>
      <c r="AZ422" s="16"/>
      <c r="BA422" s="15"/>
      <c r="BB422" s="15"/>
      <c r="BC422" s="16"/>
      <c r="BD422" s="16"/>
      <c r="BE422" s="16"/>
      <c r="BF422" s="16"/>
      <c r="BG422" s="16"/>
      <c r="BH422" s="15"/>
      <c r="BI422" s="15"/>
      <c r="BJ422" s="15"/>
      <c r="BK422" s="15"/>
      <c r="BL422" s="15"/>
      <c r="BM422" s="15"/>
      <c r="BN422" s="15"/>
      <c r="BO422" s="12"/>
      <c r="BP422" s="12"/>
      <c r="BQ422" s="13"/>
      <c r="BR422" s="15"/>
      <c r="BS422" s="15"/>
      <c r="BT422" s="15"/>
      <c r="BU422" s="15"/>
      <c r="BV422" s="15"/>
      <c r="BW422" s="15"/>
      <c r="BX422" s="15"/>
      <c r="BY422" s="15"/>
      <c r="BZ422" s="15"/>
      <c r="CA422" s="15"/>
      <c r="CB422" s="15"/>
      <c r="CC422" s="15"/>
      <c r="CD422" s="15"/>
      <c r="CE422" s="15"/>
    </row>
    <row r="423" spans="1:83" x14ac:dyDescent="0.25">
      <c r="A423" s="6"/>
      <c r="B423" s="5"/>
      <c r="C423" s="5"/>
      <c r="D423" s="24"/>
      <c r="E423" s="24"/>
      <c r="F423" s="8"/>
      <c r="H423" s="9"/>
      <c r="I423" s="9"/>
      <c r="J423" s="9"/>
      <c r="K423" s="9"/>
      <c r="L423" s="9"/>
      <c r="M423" s="9"/>
      <c r="O423" s="9"/>
      <c r="P423" s="9"/>
      <c r="Q423" s="9"/>
      <c r="R423" s="9"/>
      <c r="S423" s="9"/>
      <c r="T423" s="9"/>
      <c r="U423" s="19"/>
      <c r="V423" s="14"/>
      <c r="W423" s="16"/>
      <c r="X423" s="17"/>
      <c r="Y423" s="16"/>
      <c r="Z423" s="15"/>
      <c r="AA423" s="15"/>
      <c r="AB423" s="17"/>
      <c r="AC423" s="37"/>
      <c r="AD423" s="16"/>
      <c r="AE423" s="16"/>
      <c r="AF423" s="16"/>
      <c r="AG423" s="12"/>
      <c r="AH423" s="15"/>
      <c r="AI423" s="15"/>
      <c r="AJ423" s="15"/>
      <c r="AK423" s="15"/>
      <c r="AL423" s="37"/>
      <c r="AM423" s="13"/>
      <c r="AN423" s="15"/>
      <c r="AO423" s="15"/>
      <c r="AP423" s="16"/>
      <c r="AQ423" s="15"/>
      <c r="AR423" s="19"/>
      <c r="AS423" s="15"/>
      <c r="AT423" s="15"/>
      <c r="AU423" s="16"/>
      <c r="AV423" s="16"/>
      <c r="AW423" s="15"/>
      <c r="AX423" s="15"/>
      <c r="AY423" s="16"/>
      <c r="AZ423" s="16"/>
      <c r="BA423" s="15"/>
      <c r="BB423" s="15"/>
      <c r="BC423" s="16"/>
      <c r="BD423" s="16"/>
      <c r="BE423" s="16"/>
      <c r="BF423" s="16"/>
      <c r="BG423" s="16"/>
      <c r="BH423" s="15"/>
      <c r="BI423" s="15"/>
      <c r="BJ423" s="15"/>
      <c r="BK423" s="15"/>
      <c r="BL423" s="15"/>
      <c r="BM423" s="15"/>
      <c r="BN423" s="15"/>
      <c r="BO423" s="12"/>
      <c r="BP423" s="12"/>
      <c r="BQ423" s="13"/>
      <c r="BR423" s="15"/>
      <c r="BS423" s="15"/>
      <c r="BT423" s="15"/>
      <c r="BU423" s="15"/>
      <c r="BV423" s="15"/>
      <c r="BW423" s="15"/>
      <c r="BX423" s="15"/>
      <c r="BY423" s="15"/>
      <c r="BZ423" s="15"/>
      <c r="CA423" s="15"/>
      <c r="CB423" s="15"/>
      <c r="CC423" s="15"/>
      <c r="CD423" s="15"/>
      <c r="CE423" s="15"/>
    </row>
    <row r="424" spans="1:83" x14ac:dyDescent="0.25">
      <c r="A424" s="6"/>
      <c r="B424" s="5"/>
      <c r="C424" s="5"/>
      <c r="D424" s="24"/>
      <c r="E424" s="24"/>
      <c r="F424" s="8"/>
      <c r="H424" s="9"/>
      <c r="I424" s="9"/>
      <c r="J424" s="9"/>
      <c r="K424" s="9"/>
      <c r="L424" s="9"/>
      <c r="M424" s="9"/>
      <c r="O424" s="9"/>
      <c r="P424" s="9"/>
      <c r="Q424" s="9"/>
      <c r="R424" s="9"/>
      <c r="S424" s="9"/>
      <c r="T424" s="9"/>
      <c r="U424" s="19"/>
      <c r="V424" s="14"/>
      <c r="W424" s="16"/>
      <c r="X424" s="17"/>
      <c r="Y424" s="16"/>
      <c r="Z424" s="15"/>
      <c r="AA424" s="15"/>
      <c r="AB424" s="17"/>
      <c r="AC424" s="37"/>
      <c r="AD424" s="16"/>
      <c r="AE424" s="16"/>
      <c r="AF424" s="16"/>
      <c r="AG424" s="12"/>
      <c r="AH424" s="15"/>
      <c r="AI424" s="15"/>
      <c r="AJ424" s="15"/>
      <c r="AK424" s="15"/>
      <c r="AL424" s="37"/>
      <c r="AM424" s="13"/>
      <c r="AN424" s="15"/>
      <c r="AO424" s="15"/>
      <c r="AP424" s="16"/>
      <c r="AQ424" s="15"/>
      <c r="AR424" s="19"/>
      <c r="AS424" s="15"/>
      <c r="AT424" s="15"/>
      <c r="AU424" s="16"/>
      <c r="AV424" s="16"/>
      <c r="AW424" s="15"/>
      <c r="AX424" s="15"/>
      <c r="AY424" s="16"/>
      <c r="AZ424" s="16"/>
      <c r="BA424" s="15"/>
      <c r="BB424" s="15"/>
      <c r="BC424" s="16"/>
      <c r="BD424" s="16"/>
      <c r="BE424" s="16"/>
      <c r="BF424" s="16"/>
      <c r="BG424" s="16"/>
      <c r="BH424" s="15"/>
      <c r="BI424" s="15"/>
      <c r="BJ424" s="15"/>
      <c r="BK424" s="15"/>
      <c r="BL424" s="15"/>
      <c r="BM424" s="15"/>
      <c r="BN424" s="15"/>
      <c r="BO424" s="12"/>
      <c r="BP424" s="12"/>
      <c r="BQ424" s="13"/>
      <c r="BR424" s="15"/>
      <c r="BS424" s="15"/>
      <c r="BT424" s="15"/>
      <c r="BU424" s="15"/>
      <c r="BV424" s="15"/>
      <c r="BW424" s="15"/>
      <c r="BX424" s="15"/>
      <c r="BY424" s="15"/>
      <c r="BZ424" s="15"/>
      <c r="CA424" s="15"/>
      <c r="CB424" s="15"/>
      <c r="CC424" s="15"/>
      <c r="CD424" s="15"/>
      <c r="CE424" s="15"/>
    </row>
    <row r="425" spans="1:83" x14ac:dyDescent="0.25">
      <c r="A425" s="6"/>
      <c r="B425" s="5"/>
      <c r="C425" s="5"/>
      <c r="D425" s="24"/>
      <c r="E425" s="24"/>
      <c r="F425" s="8"/>
      <c r="H425" s="9"/>
      <c r="I425" s="9"/>
      <c r="J425" s="9"/>
      <c r="K425" s="9"/>
      <c r="L425" s="9"/>
      <c r="M425" s="9"/>
      <c r="O425" s="9"/>
      <c r="P425" s="9"/>
      <c r="Q425" s="9"/>
      <c r="R425" s="9"/>
      <c r="S425" s="9"/>
      <c r="T425" s="9"/>
      <c r="U425" s="19"/>
      <c r="V425" s="14"/>
      <c r="W425" s="16"/>
      <c r="X425" s="17"/>
      <c r="Y425" s="16"/>
      <c r="Z425" s="15"/>
      <c r="AA425" s="15"/>
      <c r="AB425" s="17"/>
      <c r="AC425" s="37"/>
      <c r="AD425" s="16"/>
      <c r="AE425" s="16"/>
      <c r="AF425" s="16"/>
      <c r="AG425" s="12"/>
      <c r="AH425" s="15"/>
      <c r="AI425" s="15"/>
      <c r="AJ425" s="15"/>
      <c r="AK425" s="15"/>
      <c r="AL425" s="37"/>
      <c r="AM425" s="13"/>
      <c r="AN425" s="15"/>
      <c r="AO425" s="15"/>
      <c r="AP425" s="16"/>
      <c r="AQ425" s="15"/>
      <c r="AR425" s="19"/>
      <c r="AS425" s="15"/>
      <c r="AT425" s="15"/>
      <c r="AU425" s="16"/>
      <c r="AV425" s="16"/>
      <c r="AW425" s="15"/>
      <c r="AX425" s="15"/>
      <c r="AY425" s="16"/>
      <c r="AZ425" s="16"/>
      <c r="BA425" s="15"/>
      <c r="BB425" s="15"/>
      <c r="BC425" s="16"/>
      <c r="BD425" s="16"/>
      <c r="BE425" s="16"/>
      <c r="BF425" s="16"/>
      <c r="BG425" s="16"/>
      <c r="BH425" s="15"/>
      <c r="BI425" s="15"/>
      <c r="BJ425" s="15"/>
      <c r="BK425" s="15"/>
      <c r="BL425" s="15"/>
      <c r="BM425" s="15"/>
      <c r="BN425" s="15"/>
      <c r="BO425" s="12"/>
      <c r="BP425" s="12"/>
      <c r="BQ425" s="13"/>
      <c r="BR425" s="15"/>
      <c r="BS425" s="15"/>
      <c r="BT425" s="15"/>
      <c r="BU425" s="15"/>
      <c r="BV425" s="15"/>
      <c r="BW425" s="15"/>
      <c r="BX425" s="15"/>
      <c r="BY425" s="15"/>
      <c r="BZ425" s="15"/>
      <c r="CA425" s="15"/>
      <c r="CB425" s="15"/>
      <c r="CC425" s="15"/>
      <c r="CD425" s="15"/>
      <c r="CE425" s="15"/>
    </row>
    <row r="426" spans="1:83" x14ac:dyDescent="0.25">
      <c r="A426" s="6"/>
      <c r="B426" s="5"/>
      <c r="C426" s="5"/>
      <c r="D426" s="24"/>
      <c r="E426" s="24"/>
      <c r="F426" s="8"/>
      <c r="H426" s="9"/>
      <c r="I426" s="9"/>
      <c r="J426" s="9"/>
      <c r="K426" s="9"/>
      <c r="L426" s="9"/>
      <c r="M426" s="9"/>
      <c r="O426" s="9"/>
      <c r="P426" s="9"/>
      <c r="Q426" s="9"/>
      <c r="R426" s="9"/>
      <c r="S426" s="9"/>
      <c r="T426" s="9"/>
      <c r="U426" s="19"/>
      <c r="V426" s="14"/>
      <c r="W426" s="16"/>
      <c r="X426" s="17"/>
      <c r="Y426" s="16"/>
      <c r="Z426" s="15"/>
      <c r="AA426" s="15"/>
      <c r="AB426" s="17"/>
      <c r="AC426" s="37"/>
      <c r="AD426" s="16"/>
      <c r="AE426" s="16"/>
      <c r="AF426" s="16"/>
      <c r="AG426" s="12"/>
      <c r="AH426" s="15"/>
      <c r="AI426" s="15"/>
      <c r="AJ426" s="15"/>
      <c r="AK426" s="15"/>
      <c r="AL426" s="37"/>
      <c r="AM426" s="13"/>
      <c r="AN426" s="15"/>
      <c r="AO426" s="15"/>
      <c r="AP426" s="16"/>
      <c r="AQ426" s="15"/>
      <c r="AR426" s="19"/>
      <c r="AS426" s="15"/>
      <c r="AT426" s="15"/>
      <c r="AU426" s="16"/>
      <c r="AV426" s="16"/>
      <c r="AW426" s="15"/>
      <c r="AX426" s="15"/>
      <c r="AY426" s="16"/>
      <c r="AZ426" s="16"/>
      <c r="BA426" s="15"/>
      <c r="BB426" s="15"/>
      <c r="BC426" s="16"/>
      <c r="BD426" s="16"/>
      <c r="BE426" s="16"/>
      <c r="BF426" s="16"/>
      <c r="BG426" s="16"/>
      <c r="BH426" s="15"/>
      <c r="BI426" s="15"/>
      <c r="BJ426" s="15"/>
      <c r="BK426" s="15"/>
      <c r="BL426" s="15"/>
      <c r="BM426" s="15"/>
      <c r="BN426" s="15"/>
      <c r="BO426" s="12"/>
      <c r="BP426" s="12"/>
      <c r="BQ426" s="13"/>
      <c r="BR426" s="15"/>
      <c r="BS426" s="15"/>
      <c r="BT426" s="15"/>
      <c r="BU426" s="15"/>
      <c r="BV426" s="15"/>
      <c r="BW426" s="15"/>
      <c r="BX426" s="15"/>
      <c r="BY426" s="15"/>
      <c r="BZ426" s="15"/>
      <c r="CA426" s="15"/>
      <c r="CB426" s="15"/>
      <c r="CC426" s="15"/>
      <c r="CD426" s="15"/>
      <c r="CE426" s="15"/>
    </row>
    <row r="427" spans="1:83" x14ac:dyDescent="0.25">
      <c r="A427" s="6"/>
      <c r="B427" s="5"/>
      <c r="C427" s="10"/>
      <c r="D427" s="24"/>
      <c r="E427" s="24"/>
      <c r="F427" s="8"/>
      <c r="H427" s="9"/>
      <c r="I427" s="9"/>
      <c r="J427" s="9"/>
      <c r="K427" s="9"/>
      <c r="L427" s="9"/>
      <c r="M427" s="9"/>
      <c r="O427" s="9"/>
      <c r="P427" s="9"/>
      <c r="Q427" s="9"/>
      <c r="R427" s="9"/>
      <c r="S427" s="9"/>
      <c r="T427" s="9"/>
      <c r="U427" s="19"/>
      <c r="V427" s="14"/>
      <c r="W427" s="16"/>
      <c r="X427" s="17"/>
      <c r="Y427" s="16"/>
      <c r="Z427" s="15"/>
      <c r="AA427" s="15"/>
      <c r="AB427" s="17"/>
      <c r="AC427" s="37"/>
      <c r="AD427" s="16"/>
      <c r="AE427" s="16"/>
      <c r="AF427" s="16"/>
      <c r="AG427" s="12"/>
      <c r="AH427" s="15"/>
      <c r="AI427" s="15"/>
      <c r="AJ427" s="15"/>
      <c r="AK427" s="15"/>
      <c r="AL427" s="37"/>
      <c r="AM427" s="13"/>
      <c r="AN427" s="15"/>
      <c r="AO427" s="15"/>
      <c r="AP427" s="16"/>
      <c r="AQ427" s="15"/>
      <c r="AR427" s="19"/>
      <c r="AS427" s="15"/>
      <c r="AT427" s="15"/>
      <c r="AU427" s="16"/>
      <c r="AV427" s="16"/>
      <c r="AW427" s="15"/>
      <c r="AX427" s="15"/>
      <c r="AY427" s="16"/>
      <c r="AZ427" s="16"/>
      <c r="BA427" s="15"/>
      <c r="BB427" s="15"/>
      <c r="BC427" s="16"/>
      <c r="BD427" s="16"/>
      <c r="BE427" s="16"/>
      <c r="BF427" s="16"/>
      <c r="BG427" s="16"/>
      <c r="BH427" s="15"/>
      <c r="BI427" s="15"/>
      <c r="BJ427" s="15"/>
      <c r="BK427" s="15"/>
      <c r="BL427" s="15"/>
      <c r="BM427" s="15"/>
      <c r="BN427" s="15"/>
      <c r="BO427" s="12"/>
      <c r="BP427" s="12"/>
      <c r="BQ427" s="13"/>
      <c r="BR427" s="15"/>
      <c r="BS427" s="15"/>
      <c r="BT427" s="15"/>
      <c r="BU427" s="15"/>
      <c r="BV427" s="15"/>
      <c r="BW427" s="15"/>
      <c r="BX427" s="15"/>
      <c r="BY427" s="15"/>
      <c r="BZ427" s="15"/>
      <c r="CA427" s="15"/>
      <c r="CB427" s="15"/>
      <c r="CC427" s="15"/>
      <c r="CD427" s="15"/>
      <c r="CE427" s="15"/>
    </row>
    <row r="428" spans="1:83" x14ac:dyDescent="0.25">
      <c r="A428" s="6"/>
      <c r="B428" s="5"/>
      <c r="C428" s="5"/>
      <c r="D428" s="24"/>
      <c r="E428" s="24"/>
      <c r="F428" s="8"/>
      <c r="H428" s="9"/>
      <c r="I428" s="9"/>
      <c r="J428" s="9"/>
      <c r="K428" s="9"/>
      <c r="L428" s="9"/>
      <c r="M428" s="9"/>
      <c r="O428" s="9"/>
      <c r="P428" s="9"/>
      <c r="Q428" s="9"/>
      <c r="R428" s="9"/>
      <c r="S428" s="9"/>
      <c r="T428" s="9"/>
      <c r="U428" s="19"/>
      <c r="V428" s="14"/>
      <c r="W428" s="16"/>
      <c r="X428" s="17"/>
      <c r="Y428" s="16"/>
      <c r="Z428" s="15"/>
      <c r="AA428" s="15"/>
      <c r="AB428" s="17"/>
      <c r="AC428" s="37"/>
      <c r="AD428" s="16"/>
      <c r="AE428" s="16"/>
      <c r="AF428" s="16"/>
      <c r="AG428" s="12"/>
      <c r="AH428" s="15"/>
      <c r="AI428" s="15"/>
      <c r="AJ428" s="15"/>
      <c r="AK428" s="15"/>
      <c r="AL428" s="37"/>
      <c r="AM428" s="13"/>
      <c r="AN428" s="15"/>
      <c r="AO428" s="15"/>
      <c r="AP428" s="16"/>
      <c r="AQ428" s="15"/>
      <c r="AR428" s="19"/>
      <c r="AS428" s="15"/>
      <c r="AT428" s="15"/>
      <c r="AU428" s="16"/>
      <c r="AV428" s="16"/>
      <c r="AW428" s="15"/>
      <c r="AX428" s="15"/>
      <c r="AY428" s="16"/>
      <c r="AZ428" s="16"/>
      <c r="BA428" s="15"/>
      <c r="BB428" s="15"/>
      <c r="BC428" s="16"/>
      <c r="BD428" s="16"/>
      <c r="BE428" s="16"/>
      <c r="BF428" s="16"/>
      <c r="BG428" s="16"/>
      <c r="BH428" s="15"/>
      <c r="BI428" s="15"/>
      <c r="BJ428" s="15"/>
      <c r="BK428" s="15"/>
      <c r="BL428" s="15"/>
      <c r="BM428" s="15"/>
      <c r="BN428" s="15"/>
      <c r="BO428" s="12"/>
      <c r="BP428" s="12"/>
      <c r="BQ428" s="13"/>
      <c r="BR428" s="15"/>
      <c r="BS428" s="15"/>
      <c r="BT428" s="15"/>
      <c r="BU428" s="15"/>
      <c r="BV428" s="15"/>
      <c r="BW428" s="15"/>
      <c r="BX428" s="15"/>
      <c r="BY428" s="15"/>
      <c r="BZ428" s="15"/>
      <c r="CA428" s="15"/>
      <c r="CB428" s="15"/>
      <c r="CC428" s="15"/>
      <c r="CD428" s="15"/>
      <c r="CE428" s="15"/>
    </row>
    <row r="429" spans="1:83" x14ac:dyDescent="0.25">
      <c r="A429" s="6"/>
      <c r="B429" s="5"/>
      <c r="C429" s="5"/>
      <c r="D429" s="24"/>
      <c r="E429" s="24"/>
      <c r="F429" s="8"/>
      <c r="H429" s="9"/>
      <c r="I429" s="9"/>
      <c r="J429" s="9"/>
      <c r="K429" s="9"/>
      <c r="L429" s="9"/>
      <c r="M429" s="9"/>
      <c r="O429" s="9"/>
      <c r="P429" s="9"/>
      <c r="Q429" s="9"/>
      <c r="R429" s="9"/>
      <c r="S429" s="9"/>
      <c r="T429" s="9"/>
      <c r="U429" s="19"/>
      <c r="V429" s="14"/>
      <c r="W429" s="16"/>
      <c r="X429" s="17"/>
      <c r="Y429" s="16"/>
      <c r="Z429" s="15"/>
      <c r="AA429" s="15"/>
      <c r="AB429" s="17"/>
      <c r="AC429" s="37"/>
      <c r="AD429" s="16"/>
      <c r="AE429" s="16"/>
      <c r="AF429" s="16"/>
      <c r="AG429" s="12"/>
      <c r="AH429" s="15"/>
      <c r="AI429" s="15"/>
      <c r="AJ429" s="15"/>
      <c r="AK429" s="15"/>
      <c r="AL429" s="37"/>
      <c r="AM429" s="13"/>
      <c r="AN429" s="15"/>
      <c r="AO429" s="15"/>
      <c r="AP429" s="16"/>
      <c r="AQ429" s="15"/>
      <c r="AR429" s="19"/>
      <c r="AS429" s="15"/>
      <c r="AT429" s="15"/>
      <c r="AU429" s="16"/>
      <c r="AV429" s="16"/>
      <c r="AW429" s="15"/>
      <c r="AX429" s="15"/>
      <c r="AY429" s="16"/>
      <c r="AZ429" s="16"/>
      <c r="BA429" s="15"/>
      <c r="BB429" s="15"/>
      <c r="BC429" s="16"/>
      <c r="BD429" s="16"/>
      <c r="BE429" s="16"/>
      <c r="BF429" s="16"/>
      <c r="BG429" s="16"/>
      <c r="BH429" s="15"/>
      <c r="BI429" s="15"/>
      <c r="BJ429" s="15"/>
      <c r="BK429" s="15"/>
      <c r="BL429" s="15"/>
      <c r="BM429" s="15"/>
      <c r="BN429" s="15"/>
      <c r="BO429" s="12"/>
      <c r="BP429" s="12"/>
      <c r="BQ429" s="13"/>
      <c r="BR429" s="15"/>
      <c r="BS429" s="15"/>
      <c r="BT429" s="15"/>
      <c r="BU429" s="15"/>
      <c r="BV429" s="15"/>
      <c r="BW429" s="15"/>
      <c r="BX429" s="15"/>
      <c r="BY429" s="15"/>
      <c r="BZ429" s="15"/>
      <c r="CA429" s="15"/>
      <c r="CB429" s="15"/>
      <c r="CC429" s="15"/>
      <c r="CD429" s="15"/>
      <c r="CE429" s="15"/>
    </row>
    <row r="430" spans="1:83" x14ac:dyDescent="0.25">
      <c r="A430" s="6"/>
      <c r="B430" s="5"/>
      <c r="C430" s="5"/>
      <c r="D430" s="24"/>
      <c r="E430" s="24"/>
      <c r="F430" s="8"/>
      <c r="H430" s="9"/>
      <c r="I430" s="9"/>
      <c r="J430" s="9"/>
      <c r="K430" s="9"/>
      <c r="L430" s="9"/>
      <c r="M430" s="9"/>
      <c r="O430" s="9"/>
      <c r="P430" s="9"/>
      <c r="Q430" s="9"/>
      <c r="R430" s="9"/>
      <c r="S430" s="9"/>
      <c r="T430" s="9"/>
      <c r="U430" s="19"/>
      <c r="V430" s="14"/>
      <c r="W430" s="16"/>
      <c r="X430" s="17"/>
      <c r="Y430" s="16"/>
      <c r="Z430" s="15"/>
      <c r="AA430" s="15"/>
      <c r="AB430" s="17"/>
      <c r="AC430" s="37"/>
      <c r="AD430" s="16"/>
      <c r="AE430" s="16"/>
      <c r="AF430" s="16"/>
      <c r="AG430" s="12"/>
      <c r="AH430" s="15"/>
      <c r="AI430" s="15"/>
      <c r="AJ430" s="15"/>
      <c r="AK430" s="15"/>
      <c r="AL430" s="37"/>
      <c r="AM430" s="13"/>
      <c r="AN430" s="15"/>
      <c r="AO430" s="15"/>
      <c r="AP430" s="16"/>
      <c r="AQ430" s="15"/>
      <c r="AR430" s="19"/>
      <c r="AS430" s="15"/>
      <c r="AT430" s="15"/>
      <c r="AU430" s="16"/>
      <c r="AV430" s="16"/>
      <c r="AW430" s="15"/>
      <c r="AX430" s="15"/>
      <c r="AY430" s="16"/>
      <c r="AZ430" s="16"/>
      <c r="BA430" s="15"/>
      <c r="BB430" s="15"/>
      <c r="BC430" s="16"/>
      <c r="BD430" s="16"/>
      <c r="BE430" s="16"/>
      <c r="BF430" s="16"/>
      <c r="BG430" s="16"/>
      <c r="BH430" s="15"/>
      <c r="BI430" s="15"/>
      <c r="BJ430" s="15"/>
      <c r="BK430" s="15"/>
      <c r="BL430" s="15"/>
      <c r="BM430" s="15"/>
      <c r="BN430" s="15"/>
      <c r="BO430" s="12"/>
      <c r="BP430" s="12"/>
      <c r="BQ430" s="13"/>
      <c r="BR430" s="15"/>
      <c r="BS430" s="15"/>
      <c r="BT430" s="15"/>
      <c r="BU430" s="15"/>
      <c r="BV430" s="15"/>
      <c r="BW430" s="15"/>
      <c r="BX430" s="15"/>
      <c r="BY430" s="15"/>
      <c r="BZ430" s="15"/>
      <c r="CA430" s="15"/>
      <c r="CB430" s="15"/>
      <c r="CC430" s="15"/>
      <c r="CD430" s="15"/>
      <c r="CE430" s="15"/>
    </row>
    <row r="431" spans="1:83" x14ac:dyDescent="0.25">
      <c r="A431" s="6"/>
      <c r="B431" s="5"/>
      <c r="C431" s="10"/>
      <c r="D431" s="24"/>
      <c r="E431" s="24"/>
      <c r="F431" s="8"/>
      <c r="H431" s="9"/>
      <c r="I431" s="9"/>
      <c r="J431" s="9"/>
      <c r="K431" s="9"/>
      <c r="L431" s="9"/>
      <c r="M431" s="9"/>
      <c r="O431" s="9"/>
      <c r="P431" s="9"/>
      <c r="Q431" s="9"/>
      <c r="R431" s="9"/>
      <c r="S431" s="9"/>
      <c r="T431" s="9"/>
      <c r="U431" s="19"/>
      <c r="V431" s="14"/>
      <c r="W431" s="16"/>
      <c r="X431" s="17"/>
      <c r="Y431" s="16"/>
      <c r="Z431" s="15"/>
      <c r="AA431" s="15"/>
      <c r="AB431" s="17"/>
      <c r="AC431" s="37"/>
      <c r="AD431" s="16"/>
      <c r="AE431" s="16"/>
      <c r="AF431" s="16"/>
      <c r="AG431" s="12"/>
      <c r="AH431" s="15"/>
      <c r="AI431" s="15"/>
      <c r="AJ431" s="15"/>
      <c r="AK431" s="15"/>
      <c r="AL431" s="37"/>
      <c r="AM431" s="13"/>
      <c r="AN431" s="15"/>
      <c r="AO431" s="15"/>
      <c r="AP431" s="16"/>
      <c r="AQ431" s="15"/>
      <c r="AR431" s="19"/>
      <c r="AS431" s="15"/>
      <c r="AT431" s="15"/>
      <c r="AU431" s="16"/>
      <c r="AV431" s="16"/>
      <c r="AW431" s="15"/>
      <c r="AX431" s="15"/>
      <c r="AY431" s="16"/>
      <c r="AZ431" s="16"/>
      <c r="BA431" s="15"/>
      <c r="BB431" s="15"/>
      <c r="BC431" s="16"/>
      <c r="BD431" s="16"/>
      <c r="BE431" s="16"/>
      <c r="BF431" s="16"/>
      <c r="BG431" s="16"/>
      <c r="BH431" s="15"/>
      <c r="BI431" s="15"/>
      <c r="BJ431" s="15"/>
      <c r="BK431" s="15"/>
      <c r="BL431" s="15"/>
      <c r="BM431" s="15"/>
      <c r="BN431" s="15"/>
      <c r="BO431" s="12"/>
      <c r="BP431" s="12"/>
      <c r="BQ431" s="13"/>
      <c r="BR431" s="15"/>
      <c r="BS431" s="15"/>
      <c r="BT431" s="15"/>
      <c r="BU431" s="15"/>
      <c r="BV431" s="15"/>
      <c r="BW431" s="15"/>
      <c r="BX431" s="15"/>
      <c r="BY431" s="15"/>
      <c r="BZ431" s="15"/>
      <c r="CA431" s="15"/>
      <c r="CB431" s="15"/>
      <c r="CC431" s="15"/>
      <c r="CD431" s="15"/>
      <c r="CE431" s="15"/>
    </row>
    <row r="432" spans="1:83" x14ac:dyDescent="0.25">
      <c r="A432" s="6"/>
      <c r="B432" s="5"/>
      <c r="C432" s="10"/>
      <c r="D432" s="24"/>
      <c r="E432" s="24"/>
      <c r="F432" s="8"/>
      <c r="H432" s="9"/>
      <c r="I432" s="9"/>
      <c r="J432" s="9"/>
      <c r="K432" s="9"/>
      <c r="L432" s="9"/>
      <c r="M432" s="9"/>
      <c r="O432" s="9"/>
      <c r="P432" s="9"/>
      <c r="Q432" s="9"/>
      <c r="R432" s="9"/>
      <c r="S432" s="9"/>
      <c r="T432" s="9"/>
      <c r="U432" s="19"/>
      <c r="V432" s="14"/>
      <c r="W432" s="16"/>
      <c r="X432" s="17"/>
      <c r="Y432" s="16"/>
      <c r="Z432" s="15"/>
      <c r="AA432" s="15"/>
      <c r="AB432" s="17"/>
      <c r="AC432" s="37"/>
      <c r="AD432" s="16"/>
      <c r="AE432" s="16"/>
      <c r="AF432" s="16"/>
      <c r="AG432" s="12"/>
      <c r="AH432" s="15"/>
      <c r="AI432" s="15"/>
      <c r="AJ432" s="15"/>
      <c r="AK432" s="15"/>
      <c r="AL432" s="37"/>
      <c r="AM432" s="13"/>
      <c r="AN432" s="15"/>
      <c r="AO432" s="15"/>
      <c r="AP432" s="16"/>
      <c r="AQ432" s="15"/>
      <c r="AR432" s="19"/>
      <c r="AS432" s="15"/>
      <c r="AT432" s="15"/>
      <c r="AU432" s="16"/>
      <c r="AV432" s="16"/>
      <c r="AW432" s="15"/>
      <c r="AX432" s="15"/>
      <c r="AY432" s="16"/>
      <c r="AZ432" s="16"/>
      <c r="BA432" s="15"/>
      <c r="BB432" s="15"/>
      <c r="BC432" s="16"/>
      <c r="BD432" s="16"/>
      <c r="BE432" s="16"/>
      <c r="BF432" s="16"/>
      <c r="BG432" s="16"/>
      <c r="BH432" s="15"/>
      <c r="BI432" s="15"/>
      <c r="BJ432" s="15"/>
      <c r="BK432" s="15"/>
      <c r="BL432" s="15"/>
      <c r="BM432" s="15"/>
      <c r="BN432" s="15"/>
      <c r="BO432" s="12"/>
      <c r="BP432" s="12"/>
      <c r="BQ432" s="13"/>
      <c r="BR432" s="15"/>
      <c r="BS432" s="15"/>
      <c r="BT432" s="15"/>
      <c r="BU432" s="15"/>
      <c r="BV432" s="15"/>
      <c r="BW432" s="15"/>
      <c r="BX432" s="15"/>
      <c r="BY432" s="15"/>
      <c r="BZ432" s="15"/>
      <c r="CA432" s="15"/>
      <c r="CB432" s="15"/>
      <c r="CC432" s="15"/>
      <c r="CD432" s="15"/>
      <c r="CE432" s="15"/>
    </row>
    <row r="433" spans="1:83" x14ac:dyDescent="0.25">
      <c r="A433" s="6"/>
      <c r="B433" s="5"/>
      <c r="C433" s="5"/>
      <c r="D433" s="24"/>
      <c r="E433" s="24"/>
      <c r="F433" s="8"/>
      <c r="H433" s="9"/>
      <c r="I433" s="9"/>
      <c r="J433" s="9"/>
      <c r="K433" s="9"/>
      <c r="L433" s="9"/>
      <c r="M433" s="9"/>
      <c r="O433" s="9"/>
      <c r="P433" s="9"/>
      <c r="Q433" s="9"/>
      <c r="R433" s="9"/>
      <c r="S433" s="9"/>
      <c r="T433" s="9"/>
      <c r="U433" s="19"/>
      <c r="V433" s="14"/>
      <c r="W433" s="16"/>
      <c r="X433" s="17"/>
      <c r="Y433" s="16"/>
      <c r="Z433" s="15"/>
      <c r="AA433" s="15"/>
      <c r="AB433" s="17"/>
      <c r="AC433" s="37"/>
      <c r="AD433" s="16"/>
      <c r="AE433" s="16"/>
      <c r="AF433" s="16"/>
      <c r="AG433" s="12"/>
      <c r="AH433" s="15"/>
      <c r="AI433" s="15"/>
      <c r="AJ433" s="15"/>
      <c r="AK433" s="15"/>
      <c r="AL433" s="37"/>
      <c r="AM433" s="13"/>
      <c r="AN433" s="15"/>
      <c r="AO433" s="15"/>
      <c r="AP433" s="16"/>
      <c r="AQ433" s="15"/>
      <c r="AR433" s="19"/>
      <c r="AS433" s="15"/>
      <c r="AT433" s="15"/>
      <c r="AU433" s="16"/>
      <c r="AV433" s="16"/>
      <c r="AW433" s="15"/>
      <c r="AX433" s="15"/>
      <c r="AY433" s="16"/>
      <c r="AZ433" s="16"/>
      <c r="BA433" s="15"/>
      <c r="BB433" s="15"/>
      <c r="BC433" s="16"/>
      <c r="BD433" s="16"/>
      <c r="BE433" s="16"/>
      <c r="BF433" s="16"/>
      <c r="BG433" s="16"/>
      <c r="BH433" s="15"/>
      <c r="BI433" s="15"/>
      <c r="BJ433" s="15"/>
      <c r="BK433" s="15"/>
      <c r="BL433" s="15"/>
      <c r="BM433" s="15"/>
      <c r="BN433" s="15"/>
      <c r="BO433" s="12"/>
      <c r="BP433" s="12"/>
      <c r="BQ433" s="13"/>
      <c r="BR433" s="15"/>
      <c r="BS433" s="15"/>
      <c r="BT433" s="15"/>
      <c r="BU433" s="15"/>
      <c r="BV433" s="15"/>
      <c r="BW433" s="15"/>
      <c r="BX433" s="15"/>
      <c r="BY433" s="15"/>
      <c r="BZ433" s="15"/>
      <c r="CA433" s="15"/>
      <c r="CB433" s="15"/>
      <c r="CC433" s="15"/>
      <c r="CD433" s="15"/>
      <c r="CE433" s="15"/>
    </row>
    <row r="434" spans="1:83" x14ac:dyDescent="0.25">
      <c r="A434" s="6"/>
      <c r="B434" s="5"/>
      <c r="C434" s="10"/>
      <c r="D434" s="24"/>
      <c r="E434" s="24"/>
      <c r="F434" s="8"/>
      <c r="H434" s="9"/>
      <c r="I434" s="9"/>
      <c r="J434" s="9"/>
      <c r="K434" s="9"/>
      <c r="L434" s="9"/>
      <c r="M434" s="9"/>
      <c r="O434" s="9"/>
      <c r="P434" s="9"/>
      <c r="Q434" s="9"/>
      <c r="R434" s="9"/>
      <c r="S434" s="9"/>
      <c r="T434" s="9"/>
      <c r="U434" s="19"/>
      <c r="V434" s="14"/>
      <c r="W434" s="16"/>
      <c r="X434" s="17"/>
      <c r="Y434" s="16"/>
      <c r="Z434" s="15"/>
      <c r="AA434" s="15"/>
      <c r="AB434" s="17"/>
      <c r="AC434" s="37"/>
      <c r="AD434" s="16"/>
      <c r="AE434" s="16"/>
      <c r="AF434" s="16"/>
      <c r="AG434" s="12"/>
      <c r="AH434" s="15"/>
      <c r="AI434" s="15"/>
      <c r="AJ434" s="15"/>
      <c r="AK434" s="15"/>
      <c r="AL434" s="37"/>
      <c r="AM434" s="13"/>
      <c r="AN434" s="15"/>
      <c r="AO434" s="15"/>
      <c r="AP434" s="16"/>
      <c r="AQ434" s="15"/>
      <c r="AR434" s="19"/>
      <c r="AS434" s="15"/>
      <c r="AT434" s="15"/>
      <c r="AU434" s="16"/>
      <c r="AV434" s="16"/>
      <c r="AW434" s="15"/>
      <c r="AX434" s="15"/>
      <c r="AY434" s="16"/>
      <c r="AZ434" s="16"/>
      <c r="BA434" s="15"/>
      <c r="BB434" s="15"/>
      <c r="BC434" s="16"/>
      <c r="BD434" s="16"/>
      <c r="BE434" s="16"/>
      <c r="BF434" s="16"/>
      <c r="BG434" s="16"/>
      <c r="BH434" s="15"/>
      <c r="BI434" s="15"/>
      <c r="BJ434" s="15"/>
      <c r="BK434" s="15"/>
      <c r="BL434" s="15"/>
      <c r="BM434" s="15"/>
      <c r="BN434" s="15"/>
      <c r="BO434" s="12"/>
      <c r="BP434" s="12"/>
      <c r="BQ434" s="13"/>
      <c r="BR434" s="15"/>
      <c r="BS434" s="15"/>
      <c r="BT434" s="15"/>
      <c r="BU434" s="15"/>
      <c r="BV434" s="15"/>
      <c r="BW434" s="15"/>
      <c r="BX434" s="15"/>
      <c r="BY434" s="15"/>
      <c r="BZ434" s="15"/>
      <c r="CA434" s="15"/>
      <c r="CB434" s="15"/>
      <c r="CC434" s="15"/>
      <c r="CD434" s="15"/>
      <c r="CE434" s="15"/>
    </row>
    <row r="435" spans="1:83" x14ac:dyDescent="0.25">
      <c r="A435" s="6"/>
      <c r="B435" s="5"/>
      <c r="C435" s="5"/>
      <c r="D435" s="24"/>
      <c r="E435" s="24"/>
      <c r="F435" s="8"/>
      <c r="H435" s="9"/>
      <c r="I435" s="9"/>
      <c r="J435" s="9"/>
      <c r="K435" s="9"/>
      <c r="L435" s="9"/>
      <c r="M435" s="9"/>
      <c r="O435" s="9"/>
      <c r="P435" s="9"/>
      <c r="Q435" s="9"/>
      <c r="R435" s="9"/>
      <c r="S435" s="9"/>
      <c r="T435" s="9"/>
      <c r="U435" s="19"/>
      <c r="V435" s="14"/>
      <c r="W435" s="16"/>
      <c r="X435" s="17"/>
      <c r="Y435" s="16"/>
      <c r="Z435" s="15"/>
      <c r="AA435" s="15"/>
      <c r="AB435" s="17"/>
      <c r="AC435" s="37"/>
      <c r="AD435" s="16"/>
      <c r="AE435" s="16"/>
      <c r="AF435" s="16"/>
      <c r="AG435" s="12"/>
      <c r="AH435" s="15"/>
      <c r="AI435" s="15"/>
      <c r="AJ435" s="15"/>
      <c r="AK435" s="15"/>
      <c r="AL435" s="37"/>
      <c r="AM435" s="13"/>
      <c r="AN435" s="15"/>
      <c r="AO435" s="15"/>
      <c r="AP435" s="16"/>
      <c r="AQ435" s="15"/>
      <c r="AR435" s="19"/>
      <c r="AS435" s="15"/>
      <c r="AT435" s="15"/>
      <c r="AU435" s="16"/>
      <c r="AV435" s="16"/>
      <c r="AW435" s="15"/>
      <c r="AX435" s="15"/>
      <c r="AY435" s="16"/>
      <c r="AZ435" s="16"/>
      <c r="BA435" s="15"/>
      <c r="BB435" s="15"/>
      <c r="BC435" s="16"/>
      <c r="BD435" s="16"/>
      <c r="BE435" s="16"/>
      <c r="BF435" s="16"/>
      <c r="BG435" s="16"/>
      <c r="BH435" s="15"/>
      <c r="BI435" s="15"/>
      <c r="BJ435" s="15"/>
      <c r="BK435" s="15"/>
      <c r="BL435" s="15"/>
      <c r="BM435" s="15"/>
      <c r="BN435" s="15"/>
      <c r="BO435" s="12"/>
      <c r="BP435" s="12"/>
      <c r="BQ435" s="13"/>
      <c r="BR435" s="15"/>
      <c r="BS435" s="15"/>
      <c r="BT435" s="15"/>
      <c r="BU435" s="15"/>
      <c r="BV435" s="15"/>
      <c r="BW435" s="15"/>
      <c r="BX435" s="15"/>
      <c r="BY435" s="15"/>
      <c r="BZ435" s="15"/>
      <c r="CA435" s="15"/>
      <c r="CB435" s="15"/>
      <c r="CC435" s="15"/>
      <c r="CD435" s="15"/>
      <c r="CE435" s="15"/>
    </row>
    <row r="436" spans="1:83" x14ac:dyDescent="0.25">
      <c r="AS436" s="15"/>
      <c r="AT436" s="15"/>
      <c r="AU436" s="16"/>
      <c r="AV436" s="16"/>
      <c r="AW436" s="15"/>
      <c r="AX436" s="15"/>
      <c r="AY436" s="16"/>
      <c r="AZ436" s="16"/>
      <c r="BA436" s="15"/>
      <c r="BB436" s="15"/>
      <c r="BC436" s="16"/>
      <c r="BD436" s="16"/>
      <c r="BE436" s="16"/>
      <c r="BF436" s="16"/>
      <c r="BG436" s="16"/>
      <c r="BH436" s="15"/>
      <c r="BI436" s="15"/>
      <c r="BJ436" s="15"/>
      <c r="BK436" s="15"/>
      <c r="BL436" s="15"/>
      <c r="BM436" s="15"/>
      <c r="BN436" s="15"/>
      <c r="BO436" s="12"/>
      <c r="BP436" s="12"/>
      <c r="BQ436" s="13"/>
      <c r="BR436" s="15"/>
      <c r="BS436" s="15"/>
      <c r="BT436" s="15"/>
      <c r="BU436" s="15"/>
      <c r="BV436" s="15"/>
      <c r="BW436" s="15"/>
      <c r="BX436" s="15"/>
      <c r="BY436" s="15"/>
      <c r="BZ436" s="15"/>
      <c r="CA436" s="15"/>
      <c r="CB436" s="15"/>
      <c r="CC436" s="15"/>
      <c r="CD436" s="15"/>
      <c r="CE436" s="15"/>
    </row>
    <row r="437" spans="1:83" x14ac:dyDescent="0.25">
      <c r="AS437" s="15"/>
      <c r="AT437" s="15"/>
      <c r="AU437" s="16"/>
      <c r="AV437" s="16"/>
      <c r="AW437" s="15"/>
      <c r="AX437" s="15"/>
      <c r="AY437" s="16"/>
      <c r="AZ437" s="16"/>
      <c r="BA437" s="15"/>
      <c r="BB437" s="15"/>
      <c r="BC437" s="16"/>
      <c r="BD437" s="16"/>
      <c r="BE437" s="16"/>
      <c r="BF437" s="16"/>
      <c r="BG437" s="16"/>
      <c r="BH437" s="15"/>
      <c r="BI437" s="15"/>
      <c r="BJ437" s="15"/>
      <c r="BK437" s="15"/>
      <c r="BL437" s="15"/>
      <c r="BM437" s="15"/>
      <c r="BN437" s="15"/>
      <c r="BO437" s="12"/>
      <c r="BP437" s="12"/>
      <c r="BQ437" s="13"/>
      <c r="BR437" s="15"/>
      <c r="BS437" s="15"/>
      <c r="BT437" s="15"/>
      <c r="BU437" s="15"/>
      <c r="BV437" s="15"/>
      <c r="BW437" s="15"/>
      <c r="BX437" s="15"/>
      <c r="BY437" s="15"/>
      <c r="BZ437" s="15"/>
      <c r="CA437" s="15"/>
      <c r="CB437" s="15"/>
      <c r="CC437" s="15"/>
      <c r="CD437" s="15"/>
      <c r="CE437" s="15"/>
    </row>
    <row r="438" spans="1:83" x14ac:dyDescent="0.25">
      <c r="AS438" s="15"/>
      <c r="AT438" s="15"/>
      <c r="AU438" s="16"/>
      <c r="AV438" s="16"/>
      <c r="AW438" s="15"/>
      <c r="AX438" s="15"/>
      <c r="AY438" s="16"/>
      <c r="AZ438" s="16"/>
      <c r="BA438" s="15"/>
      <c r="BB438" s="15"/>
      <c r="BC438" s="16"/>
      <c r="BD438" s="16"/>
      <c r="BE438" s="16"/>
      <c r="BF438" s="16"/>
      <c r="BG438" s="16"/>
      <c r="BH438" s="15"/>
      <c r="BI438" s="15"/>
      <c r="BJ438" s="15"/>
      <c r="BK438" s="15"/>
      <c r="BL438" s="15"/>
      <c r="BM438" s="15"/>
      <c r="BN438" s="15"/>
      <c r="BO438" s="12"/>
      <c r="BP438" s="12"/>
      <c r="BQ438" s="13"/>
      <c r="BR438" s="15"/>
      <c r="BS438" s="15"/>
      <c r="BT438" s="15"/>
      <c r="BU438" s="15"/>
      <c r="BV438" s="15"/>
      <c r="BW438" s="15"/>
      <c r="BX438" s="15"/>
      <c r="BY438" s="15"/>
      <c r="BZ438" s="15"/>
      <c r="CA438" s="15"/>
      <c r="CB438" s="15"/>
      <c r="CC438" s="15"/>
      <c r="CD438" s="15"/>
      <c r="CE438" s="15"/>
    </row>
    <row r="439" spans="1:83" x14ac:dyDescent="0.25">
      <c r="AS439" s="15"/>
      <c r="AT439" s="15"/>
      <c r="AU439" s="16"/>
      <c r="AV439" s="16"/>
      <c r="AW439" s="15"/>
      <c r="AX439" s="15"/>
      <c r="AY439" s="16"/>
      <c r="AZ439" s="16"/>
      <c r="BA439" s="15"/>
      <c r="BB439" s="15"/>
      <c r="BC439" s="16"/>
      <c r="BD439" s="16"/>
      <c r="BE439" s="16"/>
      <c r="BF439" s="16"/>
      <c r="BG439" s="16"/>
      <c r="BH439" s="15"/>
      <c r="BI439" s="15"/>
      <c r="BJ439" s="15"/>
      <c r="BK439" s="15"/>
      <c r="BL439" s="15"/>
      <c r="BM439" s="15"/>
      <c r="BN439" s="15"/>
      <c r="BO439" s="12"/>
      <c r="BP439" s="12"/>
      <c r="BQ439" s="13"/>
      <c r="BR439" s="15"/>
      <c r="BS439" s="15"/>
      <c r="BT439" s="15"/>
      <c r="BU439" s="15"/>
      <c r="BV439" s="15"/>
      <c r="BW439" s="15"/>
      <c r="BX439" s="15"/>
      <c r="BY439" s="15"/>
      <c r="BZ439" s="15"/>
      <c r="CA439" s="15"/>
      <c r="CB439" s="15"/>
      <c r="CC439" s="15"/>
      <c r="CD439" s="15"/>
      <c r="CE439" s="15"/>
    </row>
    <row r="440" spans="1:83" x14ac:dyDescent="0.25">
      <c r="AS440" s="15"/>
      <c r="AT440" s="15"/>
      <c r="AU440" s="16"/>
      <c r="AV440" s="16"/>
      <c r="AW440" s="15"/>
      <c r="AX440" s="15"/>
      <c r="AY440" s="16"/>
      <c r="AZ440" s="16"/>
      <c r="BA440" s="15"/>
      <c r="BB440" s="15"/>
      <c r="BC440" s="16"/>
      <c r="BD440" s="16"/>
      <c r="BE440" s="16"/>
      <c r="BF440" s="16"/>
      <c r="BG440" s="16"/>
      <c r="BH440" s="15"/>
      <c r="BI440" s="15"/>
      <c r="BJ440" s="15"/>
      <c r="BK440" s="15"/>
      <c r="BL440" s="15"/>
      <c r="BM440" s="15"/>
      <c r="BN440" s="15"/>
      <c r="BO440" s="12"/>
      <c r="BP440" s="12"/>
      <c r="BQ440" s="13"/>
      <c r="BR440" s="15"/>
      <c r="BS440" s="15"/>
      <c r="BT440" s="15"/>
      <c r="BU440" s="15"/>
      <c r="BV440" s="15"/>
      <c r="BW440" s="15"/>
      <c r="BX440" s="15"/>
      <c r="BY440" s="15"/>
      <c r="BZ440" s="15"/>
      <c r="CA440" s="15"/>
      <c r="CB440" s="15"/>
      <c r="CC440" s="15"/>
      <c r="CD440" s="15"/>
      <c r="CE440" s="15"/>
    </row>
    <row r="441" spans="1:83" x14ac:dyDescent="0.25">
      <c r="AS441" s="15"/>
      <c r="AT441" s="15"/>
      <c r="AU441" s="16"/>
      <c r="AV441" s="16"/>
      <c r="AW441" s="15"/>
      <c r="AX441" s="15"/>
      <c r="AY441" s="16"/>
      <c r="AZ441" s="16"/>
      <c r="BA441" s="15"/>
      <c r="BB441" s="15"/>
      <c r="BC441" s="16"/>
      <c r="BD441" s="16"/>
      <c r="BE441" s="16"/>
      <c r="BF441" s="16"/>
      <c r="BG441" s="16"/>
      <c r="BH441" s="15"/>
      <c r="BI441" s="15"/>
      <c r="BJ441" s="15"/>
      <c r="BK441" s="15"/>
      <c r="BL441" s="15"/>
      <c r="BM441" s="15"/>
      <c r="BN441" s="15"/>
      <c r="BO441" s="12"/>
      <c r="BP441" s="12"/>
      <c r="BQ441" s="13"/>
      <c r="BR441" s="15"/>
      <c r="BS441" s="15"/>
      <c r="BT441" s="15"/>
      <c r="BU441" s="15"/>
      <c r="BV441" s="15"/>
      <c r="BW441" s="15"/>
      <c r="BX441" s="15"/>
      <c r="BY441" s="15"/>
      <c r="BZ441" s="15"/>
      <c r="CA441" s="15"/>
      <c r="CB441" s="15"/>
      <c r="CC441" s="15"/>
      <c r="CD441" s="15"/>
      <c r="CE441" s="15"/>
    </row>
    <row r="442" spans="1:83" x14ac:dyDescent="0.25">
      <c r="AS442" s="15"/>
      <c r="AT442" s="15"/>
      <c r="AU442" s="16"/>
      <c r="AV442" s="16"/>
      <c r="AW442" s="15"/>
      <c r="AX442" s="15"/>
      <c r="AY442" s="16"/>
      <c r="AZ442" s="16"/>
      <c r="BA442" s="15"/>
      <c r="BB442" s="15"/>
      <c r="BC442" s="16"/>
      <c r="BD442" s="16"/>
      <c r="BE442" s="16"/>
      <c r="BF442" s="16"/>
      <c r="BG442" s="16"/>
      <c r="BH442" s="15"/>
      <c r="BI442" s="15"/>
      <c r="BJ442" s="15"/>
      <c r="BK442" s="15"/>
      <c r="BL442" s="15"/>
      <c r="BM442" s="15"/>
      <c r="BN442" s="15"/>
      <c r="BO442" s="12"/>
      <c r="BP442" s="12"/>
      <c r="BQ442" s="13"/>
      <c r="BR442" s="15"/>
      <c r="BS442" s="15"/>
      <c r="BT442" s="15"/>
      <c r="BU442" s="15"/>
      <c r="BV442" s="15"/>
      <c r="BW442" s="15"/>
      <c r="BX442" s="15"/>
      <c r="BY442" s="15"/>
      <c r="BZ442" s="15"/>
      <c r="CA442" s="15"/>
      <c r="CB442" s="15"/>
      <c r="CC442" s="15"/>
      <c r="CD442" s="15"/>
      <c r="CE442" s="15"/>
    </row>
    <row r="443" spans="1:83" x14ac:dyDescent="0.25">
      <c r="AS443" s="15"/>
      <c r="AT443" s="15"/>
      <c r="AU443" s="16"/>
      <c r="AV443" s="16"/>
      <c r="AW443" s="15"/>
      <c r="AX443" s="15"/>
      <c r="AY443" s="16"/>
      <c r="AZ443" s="16"/>
      <c r="BA443" s="15"/>
      <c r="BB443" s="15"/>
      <c r="BC443" s="16"/>
      <c r="BD443" s="16"/>
      <c r="BE443" s="16"/>
      <c r="BF443" s="16"/>
      <c r="BG443" s="16"/>
      <c r="BH443" s="15"/>
      <c r="BI443" s="15"/>
      <c r="BJ443" s="15"/>
      <c r="BK443" s="15"/>
      <c r="BL443" s="15"/>
      <c r="BM443" s="15"/>
      <c r="BN443" s="15"/>
      <c r="BO443" s="12"/>
      <c r="BP443" s="12"/>
      <c r="BQ443" s="13"/>
      <c r="BR443" s="15"/>
      <c r="BS443" s="15"/>
      <c r="BT443" s="15"/>
      <c r="BU443" s="15"/>
      <c r="BV443" s="15"/>
      <c r="BW443" s="15"/>
      <c r="BX443" s="15"/>
      <c r="BY443" s="15"/>
      <c r="BZ443" s="15"/>
      <c r="CA443" s="15"/>
      <c r="CB443" s="15"/>
      <c r="CC443" s="15"/>
      <c r="CD443" s="15"/>
      <c r="CE443" s="15"/>
    </row>
    <row r="444" spans="1:83" x14ac:dyDescent="0.25">
      <c r="AS444" s="15"/>
      <c r="AT444" s="15"/>
      <c r="AU444" s="16"/>
      <c r="AV444" s="16"/>
      <c r="AW444" s="15"/>
      <c r="AX444" s="15"/>
      <c r="AY444" s="16"/>
      <c r="AZ444" s="16"/>
      <c r="BA444" s="15"/>
      <c r="BB444" s="15"/>
      <c r="BC444" s="16"/>
      <c r="BD444" s="16"/>
      <c r="BE444" s="16"/>
      <c r="BF444" s="16"/>
      <c r="BG444" s="16"/>
      <c r="BH444" s="15"/>
      <c r="BI444" s="15"/>
      <c r="BJ444" s="15"/>
      <c r="BK444" s="15"/>
      <c r="BL444" s="15"/>
      <c r="BM444" s="15"/>
      <c r="BN444" s="15"/>
      <c r="BO444" s="12"/>
      <c r="BP444" s="12"/>
      <c r="BQ444" s="13"/>
      <c r="BR444" s="15"/>
      <c r="BS444" s="15"/>
      <c r="BT444" s="15"/>
      <c r="BU444" s="15"/>
      <c r="BV444" s="15"/>
      <c r="BW444" s="15"/>
      <c r="BX444" s="15"/>
      <c r="BY444" s="15"/>
      <c r="BZ444" s="15"/>
      <c r="CA444" s="15"/>
      <c r="CB444" s="15"/>
      <c r="CC444" s="15"/>
      <c r="CD444" s="15"/>
      <c r="CE444" s="15"/>
    </row>
    <row r="445" spans="1:83" x14ac:dyDescent="0.25">
      <c r="AS445" s="15"/>
      <c r="AT445" s="15"/>
      <c r="AU445" s="16"/>
      <c r="AV445" s="16"/>
      <c r="AW445" s="15"/>
      <c r="AX445" s="15"/>
      <c r="AY445" s="16"/>
      <c r="AZ445" s="16"/>
      <c r="BA445" s="15"/>
      <c r="BB445" s="15"/>
      <c r="BC445" s="16"/>
      <c r="BD445" s="16"/>
      <c r="BE445" s="16"/>
      <c r="BF445" s="16"/>
      <c r="BG445" s="16"/>
      <c r="BH445" s="15"/>
      <c r="BI445" s="15"/>
      <c r="BJ445" s="15"/>
      <c r="BK445" s="15"/>
      <c r="BL445" s="15"/>
      <c r="BM445" s="15"/>
      <c r="BN445" s="15"/>
      <c r="BO445" s="12"/>
      <c r="BP445" s="12"/>
      <c r="BQ445" s="13"/>
      <c r="BR445" s="15"/>
      <c r="BS445" s="15"/>
      <c r="BT445" s="15"/>
      <c r="BU445" s="15"/>
      <c r="BV445" s="15"/>
      <c r="BW445" s="15"/>
      <c r="BX445" s="15"/>
      <c r="BY445" s="15"/>
      <c r="BZ445" s="15"/>
      <c r="CA445" s="15"/>
      <c r="CB445" s="15"/>
      <c r="CC445" s="15"/>
      <c r="CD445" s="15"/>
      <c r="CE445" s="15"/>
    </row>
    <row r="446" spans="1:83" x14ac:dyDescent="0.25">
      <c r="AS446" s="15"/>
      <c r="AT446" s="15"/>
      <c r="AU446" s="16"/>
      <c r="AV446" s="16"/>
      <c r="AW446" s="15"/>
      <c r="AX446" s="15"/>
      <c r="AY446" s="16"/>
      <c r="AZ446" s="16"/>
      <c r="BA446" s="15"/>
      <c r="BB446" s="15"/>
      <c r="BC446" s="16"/>
      <c r="BD446" s="16"/>
      <c r="BE446" s="16"/>
      <c r="BF446" s="16"/>
      <c r="BG446" s="16"/>
      <c r="BH446" s="15"/>
      <c r="BI446" s="15"/>
      <c r="BJ446" s="15"/>
      <c r="BK446" s="15"/>
      <c r="BL446" s="15"/>
      <c r="BM446" s="15"/>
      <c r="BN446" s="15"/>
      <c r="BO446" s="12"/>
      <c r="BP446" s="12"/>
      <c r="BQ446" s="13"/>
      <c r="BR446" s="15"/>
      <c r="BS446" s="15"/>
      <c r="BT446" s="15"/>
      <c r="BU446" s="15"/>
      <c r="BV446" s="15"/>
      <c r="BW446" s="15"/>
      <c r="BX446" s="15"/>
      <c r="BY446" s="15"/>
      <c r="BZ446" s="15"/>
      <c r="CA446" s="15"/>
      <c r="CB446" s="15"/>
      <c r="CC446" s="15"/>
      <c r="CD446" s="15"/>
      <c r="CE446" s="15"/>
    </row>
    <row r="447" spans="1:83" x14ac:dyDescent="0.25">
      <c r="AS447" s="15"/>
      <c r="AT447" s="15"/>
      <c r="AU447" s="16"/>
      <c r="AV447" s="16"/>
      <c r="AW447" s="15"/>
      <c r="AX447" s="15"/>
      <c r="AY447" s="16"/>
      <c r="AZ447" s="16"/>
      <c r="BA447" s="15"/>
      <c r="BB447" s="15"/>
      <c r="BC447" s="16"/>
      <c r="BD447" s="16"/>
      <c r="BE447" s="16"/>
      <c r="BF447" s="16"/>
      <c r="BG447" s="16"/>
      <c r="BH447" s="15"/>
      <c r="BI447" s="15"/>
      <c r="BJ447" s="15"/>
      <c r="BK447" s="15"/>
      <c r="BL447" s="15"/>
      <c r="BM447" s="15"/>
      <c r="BN447" s="15"/>
      <c r="BO447" s="12"/>
      <c r="BP447" s="12"/>
      <c r="BQ447" s="13"/>
      <c r="BR447" s="15"/>
      <c r="BS447" s="15"/>
      <c r="BT447" s="15"/>
      <c r="BU447" s="15"/>
      <c r="BV447" s="15"/>
      <c r="BW447" s="15"/>
      <c r="BX447" s="15"/>
      <c r="BY447" s="15"/>
      <c r="BZ447" s="15"/>
      <c r="CA447" s="15"/>
      <c r="CB447" s="15"/>
      <c r="CC447" s="15"/>
      <c r="CD447" s="15"/>
      <c r="CE447" s="15"/>
    </row>
    <row r="448" spans="1:83" x14ac:dyDescent="0.25">
      <c r="AS448" s="15"/>
      <c r="AT448" s="15"/>
      <c r="AU448" s="16"/>
      <c r="AV448" s="16"/>
      <c r="AW448" s="15"/>
      <c r="AX448" s="15"/>
      <c r="AY448" s="16"/>
      <c r="AZ448" s="16"/>
      <c r="BA448" s="15"/>
      <c r="BB448" s="15"/>
      <c r="BC448" s="16"/>
      <c r="BD448" s="16"/>
      <c r="BE448" s="16"/>
      <c r="BF448" s="16"/>
      <c r="BG448" s="16"/>
      <c r="BH448" s="15"/>
      <c r="BI448" s="15"/>
      <c r="BJ448" s="15"/>
      <c r="BK448" s="15"/>
      <c r="BL448" s="15"/>
      <c r="BM448" s="15"/>
      <c r="BN448" s="15"/>
      <c r="BO448" s="12"/>
      <c r="BP448" s="12"/>
      <c r="BQ448" s="13"/>
      <c r="BR448" s="15"/>
      <c r="BS448" s="15"/>
      <c r="BT448" s="15"/>
      <c r="BU448" s="15"/>
      <c r="BV448" s="15"/>
      <c r="BW448" s="15"/>
      <c r="BX448" s="15"/>
      <c r="BY448" s="15"/>
      <c r="BZ448" s="15"/>
      <c r="CA448" s="15"/>
      <c r="CB448" s="15"/>
      <c r="CC448" s="15"/>
      <c r="CD448" s="15"/>
      <c r="CE448" s="15"/>
    </row>
    <row r="449" spans="45:83" x14ac:dyDescent="0.25">
      <c r="AS449" s="15"/>
      <c r="AT449" s="15"/>
      <c r="AU449" s="16"/>
      <c r="AV449" s="16"/>
      <c r="AW449" s="15"/>
      <c r="AX449" s="15"/>
      <c r="AY449" s="16"/>
      <c r="AZ449" s="16"/>
      <c r="BA449" s="15"/>
      <c r="BB449" s="15"/>
      <c r="BC449" s="16"/>
      <c r="BD449" s="16"/>
      <c r="BE449" s="16"/>
      <c r="BF449" s="16"/>
      <c r="BG449" s="16"/>
      <c r="BH449" s="15"/>
      <c r="BI449" s="15"/>
      <c r="BJ449" s="15"/>
      <c r="BK449" s="15"/>
      <c r="BL449" s="15"/>
      <c r="BM449" s="15"/>
      <c r="BN449" s="15"/>
      <c r="BO449" s="12"/>
      <c r="BP449" s="12"/>
      <c r="BQ449" s="13"/>
      <c r="BR449" s="15"/>
      <c r="BS449" s="15"/>
      <c r="BT449" s="15"/>
      <c r="BU449" s="15"/>
      <c r="BV449" s="15"/>
      <c r="BW449" s="15"/>
      <c r="BX449" s="15"/>
      <c r="BY449" s="15"/>
      <c r="BZ449" s="15"/>
      <c r="CA449" s="15"/>
      <c r="CB449" s="15"/>
      <c r="CC449" s="15"/>
      <c r="CD449" s="15"/>
      <c r="CE449" s="15"/>
    </row>
    <row r="450" spans="45:83" x14ac:dyDescent="0.25">
      <c r="AS450" s="15"/>
      <c r="AT450" s="15"/>
      <c r="AU450" s="16"/>
      <c r="AV450" s="16"/>
      <c r="AW450" s="15"/>
      <c r="AX450" s="15"/>
      <c r="AY450" s="16"/>
      <c r="AZ450" s="16"/>
      <c r="BA450" s="15"/>
      <c r="BB450" s="15"/>
      <c r="BC450" s="16"/>
      <c r="BD450" s="16"/>
      <c r="BE450" s="16"/>
      <c r="BF450" s="16"/>
      <c r="BG450" s="16"/>
      <c r="BH450" s="15"/>
      <c r="BI450" s="15"/>
      <c r="BJ450" s="15"/>
      <c r="BK450" s="15"/>
      <c r="BL450" s="15"/>
      <c r="BM450" s="15"/>
      <c r="BN450" s="15"/>
      <c r="BO450" s="12"/>
      <c r="BP450" s="12"/>
      <c r="BQ450" s="13"/>
      <c r="BR450" s="15"/>
      <c r="BS450" s="15"/>
      <c r="BT450" s="15"/>
      <c r="BU450" s="15"/>
      <c r="BV450" s="15"/>
      <c r="BW450" s="15"/>
      <c r="BX450" s="15"/>
      <c r="BY450" s="15"/>
      <c r="BZ450" s="15"/>
      <c r="CA450" s="15"/>
      <c r="CB450" s="15"/>
      <c r="CC450" s="15"/>
      <c r="CD450" s="15"/>
      <c r="CE450" s="15"/>
    </row>
    <row r="451" spans="45:83" x14ac:dyDescent="0.25">
      <c r="AS451" s="15"/>
      <c r="AT451" s="15"/>
      <c r="AU451" s="16"/>
      <c r="AV451" s="16"/>
      <c r="AW451" s="15"/>
      <c r="AX451" s="15"/>
      <c r="AY451" s="16"/>
      <c r="AZ451" s="16"/>
      <c r="BA451" s="15"/>
      <c r="BB451" s="15"/>
      <c r="BC451" s="16"/>
      <c r="BD451" s="16"/>
      <c r="BE451" s="16"/>
      <c r="BF451" s="16"/>
      <c r="BG451" s="16"/>
      <c r="BH451" s="15"/>
      <c r="BI451" s="15"/>
      <c r="BJ451" s="15"/>
      <c r="BK451" s="15"/>
      <c r="BL451" s="15"/>
      <c r="BM451" s="15"/>
      <c r="BN451" s="15"/>
      <c r="BO451" s="12"/>
      <c r="BP451" s="12"/>
      <c r="BQ451" s="13"/>
      <c r="BR451" s="15"/>
      <c r="BS451" s="15"/>
      <c r="BT451" s="15"/>
      <c r="BU451" s="15"/>
      <c r="BV451" s="15"/>
      <c r="BW451" s="15"/>
      <c r="BX451" s="15"/>
      <c r="BY451" s="15"/>
      <c r="BZ451" s="15"/>
      <c r="CA451" s="15"/>
      <c r="CB451" s="15"/>
      <c r="CC451" s="15"/>
      <c r="CD451" s="15"/>
      <c r="CE451" s="15"/>
    </row>
    <row r="452" spans="45:83" x14ac:dyDescent="0.25">
      <c r="AS452" s="15"/>
      <c r="AT452" s="15"/>
      <c r="AU452" s="16"/>
      <c r="AV452" s="16"/>
      <c r="AW452" s="15"/>
      <c r="AX452" s="15"/>
      <c r="AY452" s="16"/>
      <c r="AZ452" s="16"/>
      <c r="BA452" s="15"/>
      <c r="BB452" s="15"/>
      <c r="BC452" s="16"/>
      <c r="BD452" s="16"/>
      <c r="BE452" s="16"/>
      <c r="BF452" s="16"/>
      <c r="BG452" s="16"/>
      <c r="BH452" s="15"/>
      <c r="BI452" s="15"/>
      <c r="BJ452" s="15"/>
      <c r="BK452" s="15"/>
      <c r="BL452" s="15"/>
      <c r="BM452" s="15"/>
      <c r="BN452" s="15"/>
      <c r="BO452" s="12"/>
      <c r="BP452" s="12"/>
      <c r="BQ452" s="13"/>
      <c r="BR452" s="15"/>
      <c r="BS452" s="15"/>
      <c r="BT452" s="15"/>
      <c r="BU452" s="15"/>
      <c r="BV452" s="15"/>
      <c r="BW452" s="15"/>
      <c r="BX452" s="15"/>
      <c r="BY452" s="15"/>
      <c r="BZ452" s="15"/>
      <c r="CA452" s="15"/>
      <c r="CB452" s="15"/>
      <c r="CC452" s="15"/>
      <c r="CD452" s="15"/>
      <c r="CE452" s="15"/>
    </row>
    <row r="453" spans="45:83" x14ac:dyDescent="0.25">
      <c r="AS453" s="15"/>
      <c r="AT453" s="15"/>
      <c r="AU453" s="16"/>
      <c r="AV453" s="16"/>
      <c r="AW453" s="15"/>
      <c r="AX453" s="15"/>
      <c r="AY453" s="16"/>
      <c r="AZ453" s="16"/>
      <c r="BA453" s="15"/>
      <c r="BB453" s="15"/>
      <c r="BC453" s="16"/>
      <c r="BD453" s="16"/>
      <c r="BE453" s="16"/>
      <c r="BF453" s="16"/>
      <c r="BG453" s="16"/>
      <c r="BH453" s="15"/>
      <c r="BI453" s="15"/>
      <c r="BJ453" s="15"/>
      <c r="BK453" s="15"/>
      <c r="BL453" s="15"/>
      <c r="BM453" s="15"/>
      <c r="BN453" s="15"/>
      <c r="BO453" s="12"/>
      <c r="BP453" s="12"/>
      <c r="BQ453" s="13"/>
      <c r="BR453" s="15"/>
      <c r="BS453" s="15"/>
      <c r="BT453" s="15"/>
      <c r="BU453" s="15"/>
      <c r="BV453" s="15"/>
      <c r="BW453" s="15"/>
      <c r="BX453" s="15"/>
      <c r="BY453" s="15"/>
      <c r="BZ453" s="15"/>
      <c r="CA453" s="15"/>
      <c r="CB453" s="15"/>
      <c r="CC453" s="15"/>
      <c r="CD453" s="15"/>
      <c r="CE453" s="15"/>
    </row>
    <row r="454" spans="45:83" x14ac:dyDescent="0.25">
      <c r="AS454" s="15"/>
      <c r="AT454" s="15"/>
      <c r="AU454" s="16"/>
      <c r="AV454" s="16"/>
      <c r="AW454" s="15"/>
      <c r="AX454" s="15"/>
      <c r="AY454" s="16"/>
      <c r="AZ454" s="16"/>
      <c r="BA454" s="15"/>
      <c r="BB454" s="15"/>
      <c r="BC454" s="16"/>
      <c r="BD454" s="16"/>
      <c r="BE454" s="16"/>
      <c r="BF454" s="16"/>
      <c r="BG454" s="16"/>
      <c r="BH454" s="15"/>
      <c r="BI454" s="15"/>
      <c r="BJ454" s="15"/>
      <c r="BK454" s="15"/>
      <c r="BL454" s="15"/>
      <c r="BM454" s="15"/>
      <c r="BN454" s="15"/>
      <c r="BO454" s="12"/>
      <c r="BP454" s="12"/>
      <c r="BQ454" s="13"/>
      <c r="BR454" s="15"/>
      <c r="BS454" s="15"/>
      <c r="BT454" s="15"/>
      <c r="BU454" s="15"/>
      <c r="BV454" s="15"/>
      <c r="BW454" s="15"/>
      <c r="BX454" s="15"/>
      <c r="BY454" s="15"/>
      <c r="BZ454" s="15"/>
      <c r="CA454" s="15"/>
      <c r="CB454" s="15"/>
      <c r="CC454" s="15"/>
      <c r="CD454" s="15"/>
      <c r="CE454" s="15"/>
    </row>
    <row r="455" spans="45:83" x14ac:dyDescent="0.25">
      <c r="AS455" s="15"/>
      <c r="AT455" s="15"/>
      <c r="AU455" s="16"/>
      <c r="AV455" s="16"/>
      <c r="AW455" s="15"/>
      <c r="AX455" s="15"/>
      <c r="AY455" s="16"/>
      <c r="AZ455" s="16"/>
      <c r="BA455" s="15"/>
      <c r="BB455" s="15"/>
      <c r="BC455" s="16"/>
      <c r="BD455" s="16"/>
      <c r="BE455" s="16"/>
      <c r="BF455" s="16"/>
      <c r="BG455" s="16"/>
      <c r="BH455" s="15"/>
      <c r="BI455" s="15"/>
      <c r="BJ455" s="15"/>
      <c r="BK455" s="15"/>
      <c r="BL455" s="15"/>
      <c r="BM455" s="15"/>
      <c r="BN455" s="15"/>
      <c r="BO455" s="12"/>
      <c r="BP455" s="12"/>
      <c r="BQ455" s="13"/>
      <c r="BR455" s="15"/>
      <c r="BS455" s="15"/>
      <c r="BT455" s="15"/>
      <c r="BU455" s="15"/>
      <c r="BV455" s="15"/>
      <c r="BW455" s="15"/>
      <c r="BX455" s="15"/>
      <c r="BY455" s="15"/>
      <c r="BZ455" s="15"/>
      <c r="CA455" s="15"/>
      <c r="CB455" s="15"/>
      <c r="CC455" s="15"/>
      <c r="CD455" s="15"/>
      <c r="CE455" s="15"/>
    </row>
    <row r="456" spans="45:83" x14ac:dyDescent="0.25">
      <c r="AS456" s="15"/>
      <c r="AT456" s="15"/>
      <c r="AU456" s="16"/>
      <c r="AV456" s="16"/>
      <c r="AW456" s="15"/>
      <c r="AX456" s="15"/>
      <c r="AY456" s="16"/>
      <c r="AZ456" s="16"/>
      <c r="BA456" s="15"/>
      <c r="BB456" s="15"/>
      <c r="BC456" s="16"/>
      <c r="BD456" s="16"/>
      <c r="BE456" s="16"/>
      <c r="BF456" s="16"/>
      <c r="BG456" s="16"/>
      <c r="BH456" s="15"/>
      <c r="BI456" s="15"/>
      <c r="BJ456" s="15"/>
      <c r="BK456" s="15"/>
      <c r="BL456" s="15"/>
      <c r="BM456" s="15"/>
      <c r="BN456" s="15"/>
      <c r="BO456" s="12"/>
      <c r="BP456" s="12"/>
      <c r="BQ456" s="13"/>
      <c r="BR456" s="15"/>
      <c r="BS456" s="15"/>
      <c r="BT456" s="15"/>
      <c r="BU456" s="15"/>
      <c r="BV456" s="15"/>
      <c r="BW456" s="15"/>
      <c r="BX456" s="15"/>
      <c r="BY456" s="15"/>
      <c r="BZ456" s="15"/>
      <c r="CA456" s="15"/>
      <c r="CB456" s="15"/>
      <c r="CC456" s="15"/>
      <c r="CD456" s="15"/>
      <c r="CE456" s="15"/>
    </row>
    <row r="457" spans="45:83" x14ac:dyDescent="0.25">
      <c r="AS457" s="15"/>
      <c r="AT457" s="15"/>
      <c r="AU457" s="16"/>
      <c r="AV457" s="16"/>
      <c r="AW457" s="15"/>
      <c r="AX457" s="15"/>
      <c r="AY457" s="16"/>
      <c r="AZ457" s="16"/>
      <c r="BA457" s="15"/>
      <c r="BB457" s="15"/>
      <c r="BC457" s="16"/>
      <c r="BD457" s="16"/>
      <c r="BE457" s="16"/>
      <c r="BF457" s="16"/>
      <c r="BG457" s="16"/>
      <c r="BH457" s="15"/>
      <c r="BI457" s="15"/>
      <c r="BJ457" s="15"/>
      <c r="BK457" s="15"/>
      <c r="BL457" s="15"/>
      <c r="BM457" s="15"/>
      <c r="BN457" s="15"/>
      <c r="BO457" s="12"/>
      <c r="BP457" s="12"/>
      <c r="BQ457" s="13"/>
      <c r="BR457" s="15"/>
      <c r="BS457" s="15"/>
      <c r="BT457" s="15"/>
      <c r="BU457" s="15"/>
      <c r="BV457" s="15"/>
      <c r="BW457" s="15"/>
      <c r="BX457" s="15"/>
      <c r="BY457" s="15"/>
      <c r="BZ457" s="15"/>
      <c r="CA457" s="15"/>
      <c r="CB457" s="15"/>
      <c r="CC457" s="15"/>
      <c r="CD457" s="15"/>
      <c r="CE457" s="15"/>
    </row>
    <row r="458" spans="45:83" x14ac:dyDescent="0.25">
      <c r="AS458" s="15"/>
      <c r="AT458" s="15"/>
      <c r="AU458" s="16"/>
      <c r="AV458" s="16"/>
      <c r="AW458" s="15"/>
      <c r="AX458" s="15"/>
      <c r="AY458" s="16"/>
      <c r="AZ458" s="16"/>
      <c r="BA458" s="15"/>
      <c r="BB458" s="15"/>
      <c r="BC458" s="16"/>
      <c r="BD458" s="16"/>
      <c r="BE458" s="16"/>
      <c r="BF458" s="16"/>
      <c r="BG458" s="16"/>
      <c r="BH458" s="15"/>
      <c r="BI458" s="15"/>
      <c r="BJ458" s="15"/>
      <c r="BK458" s="15"/>
      <c r="BL458" s="15"/>
      <c r="BM458" s="15"/>
      <c r="BN458" s="15"/>
      <c r="BO458" s="12"/>
      <c r="BP458" s="12"/>
      <c r="BQ458" s="13"/>
      <c r="BR458" s="15"/>
      <c r="BS458" s="15"/>
      <c r="BT458" s="15"/>
      <c r="BU458" s="15"/>
      <c r="BV458" s="15"/>
      <c r="BW458" s="15"/>
      <c r="BX458" s="15"/>
      <c r="BY458" s="15"/>
      <c r="BZ458" s="15"/>
      <c r="CA458" s="15"/>
      <c r="CB458" s="15"/>
      <c r="CC458" s="15"/>
      <c r="CD458" s="15"/>
      <c r="CE458" s="15"/>
    </row>
    <row r="459" spans="45:83" x14ac:dyDescent="0.25">
      <c r="AS459" s="15"/>
      <c r="AT459" s="15"/>
      <c r="AU459" s="16"/>
      <c r="AV459" s="16"/>
      <c r="AW459" s="15"/>
      <c r="AX459" s="15"/>
      <c r="AY459" s="16"/>
      <c r="AZ459" s="16"/>
      <c r="BA459" s="15"/>
      <c r="BB459" s="15"/>
      <c r="BC459" s="16"/>
      <c r="BD459" s="16"/>
      <c r="BE459" s="16"/>
      <c r="BF459" s="16"/>
      <c r="BG459" s="16"/>
      <c r="BH459" s="15"/>
      <c r="BI459" s="15"/>
      <c r="BJ459" s="15"/>
      <c r="BK459" s="15"/>
      <c r="BL459" s="15"/>
      <c r="BM459" s="15"/>
      <c r="BN459" s="15"/>
      <c r="BO459" s="12"/>
      <c r="BP459" s="12"/>
      <c r="BQ459" s="13"/>
      <c r="BR459" s="15"/>
      <c r="BS459" s="15"/>
      <c r="BT459" s="15"/>
      <c r="BU459" s="15"/>
      <c r="BV459" s="15"/>
      <c r="BW459" s="15"/>
      <c r="BX459" s="15"/>
      <c r="BY459" s="15"/>
      <c r="BZ459" s="15"/>
      <c r="CA459" s="15"/>
      <c r="CB459" s="15"/>
      <c r="CC459" s="15"/>
      <c r="CD459" s="15"/>
      <c r="CE459" s="15"/>
    </row>
    <row r="460" spans="45:83" x14ac:dyDescent="0.25">
      <c r="AS460" s="15"/>
      <c r="AT460" s="15"/>
      <c r="AU460" s="16"/>
      <c r="AV460" s="16"/>
      <c r="AW460" s="15"/>
      <c r="AX460" s="15"/>
      <c r="AY460" s="16"/>
      <c r="AZ460" s="16"/>
      <c r="BA460" s="15"/>
      <c r="BB460" s="15"/>
      <c r="BC460" s="16"/>
      <c r="BD460" s="16"/>
      <c r="BE460" s="16"/>
      <c r="BF460" s="16"/>
      <c r="BG460" s="16"/>
      <c r="BH460" s="15"/>
      <c r="BI460" s="15"/>
      <c r="BJ460" s="15"/>
      <c r="BK460" s="15"/>
      <c r="BL460" s="15"/>
      <c r="BM460" s="15"/>
      <c r="BN460" s="15"/>
      <c r="BO460" s="12"/>
      <c r="BP460" s="12"/>
      <c r="BQ460" s="13"/>
      <c r="BR460" s="15"/>
      <c r="BS460" s="15"/>
      <c r="BT460" s="15"/>
      <c r="BU460" s="15"/>
      <c r="BV460" s="15"/>
      <c r="BW460" s="15"/>
      <c r="BX460" s="15"/>
      <c r="BY460" s="15"/>
      <c r="BZ460" s="15"/>
      <c r="CA460" s="15"/>
      <c r="CB460" s="15"/>
      <c r="CC460" s="15"/>
      <c r="CD460" s="15"/>
      <c r="CE460" s="15"/>
    </row>
    <row r="461" spans="45:83" x14ac:dyDescent="0.25">
      <c r="AS461" s="15"/>
      <c r="AT461" s="15"/>
      <c r="AU461" s="16"/>
      <c r="AV461" s="16"/>
      <c r="AW461" s="15"/>
      <c r="AX461" s="15"/>
      <c r="AY461" s="16"/>
      <c r="AZ461" s="16"/>
      <c r="BA461" s="15"/>
      <c r="BB461" s="15"/>
      <c r="BC461" s="16"/>
      <c r="BD461" s="16"/>
      <c r="BE461" s="16"/>
      <c r="BF461" s="16"/>
      <c r="BG461" s="16"/>
      <c r="BH461" s="15"/>
      <c r="BI461" s="15"/>
      <c r="BJ461" s="15"/>
      <c r="BK461" s="15"/>
      <c r="BL461" s="15"/>
      <c r="BM461" s="15"/>
      <c r="BN461" s="15"/>
      <c r="BO461" s="12"/>
      <c r="BP461" s="12"/>
      <c r="BQ461" s="13"/>
      <c r="BR461" s="15"/>
      <c r="BS461" s="15"/>
      <c r="BT461" s="15"/>
      <c r="BU461" s="15"/>
      <c r="BV461" s="15"/>
      <c r="BW461" s="15"/>
      <c r="BX461" s="15"/>
      <c r="BY461" s="15"/>
      <c r="BZ461" s="15"/>
      <c r="CA461" s="15"/>
      <c r="CB461" s="15"/>
      <c r="CC461" s="15"/>
      <c r="CD461" s="15"/>
      <c r="CE461" s="15"/>
    </row>
    <row r="462" spans="45:83" x14ac:dyDescent="0.25">
      <c r="AS462" s="15"/>
      <c r="AT462" s="15"/>
      <c r="AU462" s="16"/>
      <c r="AV462" s="16"/>
      <c r="AW462" s="15"/>
      <c r="AX462" s="15"/>
      <c r="AY462" s="16"/>
      <c r="AZ462" s="16"/>
      <c r="BA462" s="15"/>
      <c r="BB462" s="15"/>
      <c r="BC462" s="16"/>
      <c r="BD462" s="16"/>
      <c r="BE462" s="16"/>
      <c r="BF462" s="16"/>
      <c r="BG462" s="16"/>
      <c r="BH462" s="15"/>
      <c r="BI462" s="15"/>
      <c r="BJ462" s="15"/>
      <c r="BK462" s="15"/>
      <c r="BL462" s="15"/>
      <c r="BM462" s="15"/>
      <c r="BN462" s="15"/>
      <c r="BO462" s="12"/>
      <c r="BP462" s="12"/>
      <c r="BQ462" s="13"/>
      <c r="BR462" s="15"/>
      <c r="BS462" s="15"/>
      <c r="BT462" s="15"/>
      <c r="BU462" s="15"/>
      <c r="BV462" s="15"/>
      <c r="BW462" s="15"/>
      <c r="BX462" s="15"/>
      <c r="BY462" s="15"/>
      <c r="BZ462" s="15"/>
      <c r="CA462" s="15"/>
      <c r="CB462" s="15"/>
      <c r="CC462" s="15"/>
      <c r="CD462" s="15"/>
      <c r="CE462" s="15"/>
    </row>
    <row r="463" spans="45:83" x14ac:dyDescent="0.25">
      <c r="AS463" s="15"/>
      <c r="AT463" s="15"/>
      <c r="AU463" s="16"/>
      <c r="AV463" s="16"/>
      <c r="AW463" s="15"/>
      <c r="AX463" s="15"/>
      <c r="AY463" s="16"/>
      <c r="AZ463" s="16"/>
      <c r="BA463" s="15"/>
      <c r="BB463" s="15"/>
      <c r="BC463" s="16"/>
      <c r="BD463" s="16"/>
      <c r="BE463" s="16"/>
      <c r="BF463" s="16"/>
      <c r="BG463" s="16"/>
      <c r="BH463" s="15"/>
      <c r="BI463" s="15"/>
      <c r="BJ463" s="15"/>
      <c r="BK463" s="15"/>
      <c r="BL463" s="15"/>
      <c r="BM463" s="15"/>
      <c r="BN463" s="15"/>
      <c r="BO463" s="12"/>
      <c r="BP463" s="12"/>
      <c r="BQ463" s="13"/>
      <c r="BR463" s="15"/>
      <c r="BS463" s="15"/>
      <c r="BT463" s="15"/>
      <c r="BU463" s="15"/>
      <c r="BV463" s="15"/>
      <c r="BW463" s="15"/>
      <c r="BX463" s="15"/>
      <c r="BY463" s="15"/>
      <c r="BZ463" s="15"/>
      <c r="CA463" s="15"/>
      <c r="CB463" s="15"/>
      <c r="CC463" s="15"/>
      <c r="CD463" s="15"/>
      <c r="CE463" s="15"/>
    </row>
    <row r="464" spans="45:83" x14ac:dyDescent="0.25">
      <c r="AS464" s="15"/>
      <c r="AT464" s="15"/>
      <c r="AU464" s="16"/>
      <c r="AV464" s="16"/>
      <c r="AW464" s="15"/>
      <c r="AX464" s="15"/>
      <c r="AY464" s="16"/>
      <c r="AZ464" s="16"/>
      <c r="BA464" s="15"/>
      <c r="BB464" s="15"/>
      <c r="BC464" s="16"/>
      <c r="BD464" s="16"/>
      <c r="BE464" s="16"/>
      <c r="BF464" s="16"/>
      <c r="BG464" s="16"/>
      <c r="BH464" s="15"/>
      <c r="BI464" s="15"/>
      <c r="BJ464" s="15"/>
      <c r="BK464" s="15"/>
      <c r="BL464" s="15"/>
      <c r="BM464" s="15"/>
      <c r="BN464" s="15"/>
      <c r="BO464" s="12"/>
      <c r="BP464" s="12"/>
      <c r="BQ464" s="13"/>
      <c r="BR464" s="15"/>
      <c r="BS464" s="15"/>
      <c r="BT464" s="15"/>
      <c r="BU464" s="15"/>
      <c r="BV464" s="15"/>
      <c r="BW464" s="15"/>
      <c r="BX464" s="15"/>
      <c r="BY464" s="15"/>
      <c r="BZ464" s="15"/>
      <c r="CA464" s="15"/>
      <c r="CB464" s="15"/>
      <c r="CC464" s="15"/>
      <c r="CD464" s="15"/>
      <c r="CE464" s="15"/>
    </row>
    <row r="465" spans="45:83" x14ac:dyDescent="0.25">
      <c r="AS465" s="15"/>
      <c r="AT465" s="15"/>
      <c r="AU465" s="16"/>
      <c r="AV465" s="16"/>
      <c r="AW465" s="15"/>
      <c r="AX465" s="15"/>
      <c r="AY465" s="16"/>
      <c r="AZ465" s="16"/>
      <c r="BA465" s="15"/>
      <c r="BB465" s="15"/>
      <c r="BC465" s="16"/>
      <c r="BD465" s="16"/>
      <c r="BE465" s="16"/>
      <c r="BF465" s="16"/>
      <c r="BG465" s="16"/>
      <c r="BH465" s="15"/>
      <c r="BI465" s="15"/>
      <c r="BJ465" s="15"/>
      <c r="BK465" s="15"/>
      <c r="BL465" s="15"/>
      <c r="BM465" s="15"/>
      <c r="BN465" s="15"/>
      <c r="BO465" s="12"/>
      <c r="BP465" s="12"/>
      <c r="BQ465" s="13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</row>
    <row r="466" spans="45:83" x14ac:dyDescent="0.25">
      <c r="AS466" s="15"/>
      <c r="AT466" s="15"/>
      <c r="AU466" s="16"/>
      <c r="AV466" s="16"/>
      <c r="AW466" s="15"/>
      <c r="AX466" s="15"/>
      <c r="AY466" s="16"/>
      <c r="AZ466" s="16"/>
      <c r="BA466" s="15"/>
      <c r="BB466" s="15"/>
      <c r="BC466" s="16"/>
      <c r="BD466" s="16"/>
      <c r="BE466" s="16"/>
      <c r="BF466" s="16"/>
      <c r="BG466" s="16"/>
      <c r="BH466" s="15"/>
      <c r="BI466" s="15"/>
      <c r="BJ466" s="15"/>
      <c r="BK466" s="15"/>
      <c r="BL466" s="15"/>
      <c r="BM466" s="15"/>
      <c r="BN466" s="15"/>
      <c r="BO466" s="12"/>
      <c r="BP466" s="12"/>
      <c r="BQ466" s="13"/>
      <c r="BR466" s="15"/>
      <c r="BS466" s="15"/>
      <c r="BT466" s="15"/>
      <c r="BU466" s="15"/>
      <c r="BV466" s="15"/>
      <c r="BW466" s="15"/>
      <c r="BX466" s="15"/>
      <c r="BY466" s="15"/>
      <c r="BZ466" s="15"/>
      <c r="CA466" s="15"/>
      <c r="CB466" s="15"/>
      <c r="CC466" s="15"/>
      <c r="CD466" s="15"/>
      <c r="CE466" s="15"/>
    </row>
    <row r="467" spans="45:83" x14ac:dyDescent="0.25">
      <c r="AS467" s="15"/>
      <c r="AT467" s="15"/>
      <c r="AU467" s="16"/>
      <c r="AV467" s="16"/>
      <c r="AW467" s="15"/>
      <c r="AX467" s="15"/>
      <c r="AY467" s="16"/>
      <c r="AZ467" s="16"/>
      <c r="BA467" s="15"/>
      <c r="BB467" s="15"/>
      <c r="BC467" s="16"/>
      <c r="BD467" s="16"/>
      <c r="BE467" s="16"/>
      <c r="BF467" s="16"/>
      <c r="BG467" s="16"/>
      <c r="BH467" s="15"/>
      <c r="BI467" s="15"/>
      <c r="BJ467" s="15"/>
      <c r="BK467" s="15"/>
      <c r="BL467" s="15"/>
      <c r="BM467" s="15"/>
      <c r="BN467" s="15"/>
      <c r="BO467" s="12"/>
      <c r="BP467" s="12"/>
      <c r="BQ467" s="13"/>
      <c r="BR467" s="15"/>
      <c r="BS467" s="15"/>
      <c r="BT467" s="15"/>
      <c r="BU467" s="15"/>
      <c r="BV467" s="15"/>
      <c r="BW467" s="15"/>
      <c r="BX467" s="15"/>
      <c r="BY467" s="15"/>
      <c r="BZ467" s="15"/>
      <c r="CA467" s="15"/>
      <c r="CB467" s="15"/>
      <c r="CC467" s="15"/>
      <c r="CD467" s="15"/>
      <c r="CE467" s="15"/>
    </row>
    <row r="468" spans="45:83" x14ac:dyDescent="0.25">
      <c r="AS468" s="15"/>
      <c r="AT468" s="15"/>
      <c r="AU468" s="16"/>
      <c r="AV468" s="16"/>
      <c r="AW468" s="15"/>
      <c r="AX468" s="15"/>
      <c r="AY468" s="16"/>
      <c r="AZ468" s="16"/>
      <c r="BA468" s="15"/>
      <c r="BB468" s="15"/>
      <c r="BC468" s="16"/>
      <c r="BD468" s="16"/>
      <c r="BE468" s="16"/>
      <c r="BF468" s="16"/>
      <c r="BG468" s="16"/>
      <c r="BH468" s="15"/>
      <c r="BI468" s="15"/>
      <c r="BJ468" s="15"/>
      <c r="BK468" s="15"/>
      <c r="BL468" s="15"/>
      <c r="BM468" s="15"/>
      <c r="BN468" s="15"/>
      <c r="BO468" s="12"/>
      <c r="BP468" s="12"/>
      <c r="BQ468" s="13"/>
      <c r="BR468" s="15"/>
      <c r="BS468" s="15"/>
      <c r="BT468" s="15"/>
      <c r="BU468" s="15"/>
      <c r="BV468" s="15"/>
      <c r="BW468" s="15"/>
      <c r="BX468" s="15"/>
      <c r="BY468" s="15"/>
      <c r="BZ468" s="15"/>
      <c r="CA468" s="15"/>
      <c r="CB468" s="15"/>
      <c r="CC468" s="15"/>
      <c r="CD468" s="15"/>
      <c r="CE468" s="15"/>
    </row>
    <row r="469" spans="45:83" x14ac:dyDescent="0.25">
      <c r="AS469" s="15"/>
      <c r="AT469" s="15"/>
      <c r="AU469" s="16"/>
      <c r="AV469" s="16"/>
      <c r="AW469" s="15"/>
      <c r="AX469" s="15"/>
      <c r="AY469" s="16"/>
      <c r="AZ469" s="16"/>
      <c r="BA469" s="15"/>
      <c r="BB469" s="15"/>
      <c r="BC469" s="16"/>
      <c r="BD469" s="16"/>
      <c r="BE469" s="16"/>
      <c r="BF469" s="16"/>
      <c r="BG469" s="16"/>
      <c r="BH469" s="15"/>
      <c r="BI469" s="15"/>
      <c r="BJ469" s="15"/>
      <c r="BK469" s="15"/>
      <c r="BL469" s="15"/>
      <c r="BM469" s="15"/>
      <c r="BN469" s="15"/>
      <c r="BO469" s="12"/>
      <c r="BP469" s="12"/>
      <c r="BQ469" s="13"/>
      <c r="BR469" s="15"/>
      <c r="BS469" s="15"/>
      <c r="BT469" s="15"/>
      <c r="BU469" s="15"/>
      <c r="BV469" s="15"/>
      <c r="BW469" s="15"/>
      <c r="BX469" s="15"/>
      <c r="BY469" s="15"/>
      <c r="BZ469" s="15"/>
      <c r="CA469" s="15"/>
      <c r="CB469" s="15"/>
      <c r="CC469" s="15"/>
      <c r="CD469" s="15"/>
      <c r="CE469" s="15"/>
    </row>
    <row r="470" spans="45:83" x14ac:dyDescent="0.25">
      <c r="AS470" s="15"/>
      <c r="AT470" s="15"/>
      <c r="AU470" s="16"/>
      <c r="AV470" s="16"/>
      <c r="AW470" s="15"/>
      <c r="AX470" s="15"/>
      <c r="AY470" s="16"/>
      <c r="AZ470" s="16"/>
      <c r="BA470" s="15"/>
      <c r="BB470" s="15"/>
      <c r="BC470" s="16"/>
      <c r="BD470" s="16"/>
      <c r="BE470" s="16"/>
      <c r="BF470" s="16"/>
      <c r="BG470" s="16"/>
      <c r="BH470" s="15"/>
      <c r="BI470" s="15"/>
      <c r="BJ470" s="15"/>
      <c r="BK470" s="15"/>
      <c r="BL470" s="15"/>
      <c r="BM470" s="15"/>
      <c r="BN470" s="15"/>
      <c r="BO470" s="12"/>
      <c r="BP470" s="12"/>
      <c r="BQ470" s="13"/>
      <c r="BR470" s="15"/>
      <c r="BS470" s="15"/>
      <c r="BT470" s="15"/>
      <c r="BU470" s="15"/>
      <c r="BV470" s="15"/>
      <c r="BW470" s="15"/>
      <c r="BX470" s="15"/>
      <c r="BY470" s="15"/>
      <c r="BZ470" s="15"/>
      <c r="CA470" s="15"/>
      <c r="CB470" s="15"/>
      <c r="CC470" s="15"/>
      <c r="CD470" s="15"/>
      <c r="CE470" s="15"/>
    </row>
    <row r="471" spans="45:83" x14ac:dyDescent="0.25">
      <c r="AS471" s="15"/>
      <c r="AT471" s="15"/>
      <c r="AU471" s="16"/>
      <c r="AV471" s="16"/>
      <c r="AW471" s="15"/>
      <c r="AX471" s="15"/>
      <c r="AY471" s="16"/>
      <c r="AZ471" s="16"/>
      <c r="BA471" s="15"/>
      <c r="BB471" s="15"/>
      <c r="BC471" s="16"/>
      <c r="BD471" s="16"/>
      <c r="BE471" s="16"/>
      <c r="BF471" s="16"/>
      <c r="BG471" s="16"/>
      <c r="BH471" s="15"/>
      <c r="BI471" s="15"/>
      <c r="BJ471" s="15"/>
      <c r="BK471" s="15"/>
      <c r="BL471" s="15"/>
      <c r="BM471" s="15"/>
      <c r="BN471" s="15"/>
      <c r="BO471" s="12"/>
      <c r="BP471" s="12"/>
      <c r="BQ471" s="13"/>
      <c r="BR471" s="15"/>
      <c r="BS471" s="15"/>
      <c r="BT471" s="15"/>
      <c r="BU471" s="15"/>
      <c r="BV471" s="15"/>
      <c r="BW471" s="15"/>
      <c r="BX471" s="15"/>
      <c r="BY471" s="15"/>
      <c r="BZ471" s="15"/>
      <c r="CA471" s="15"/>
      <c r="CB471" s="15"/>
      <c r="CC471" s="15"/>
      <c r="CD471" s="15"/>
      <c r="CE471" s="15"/>
    </row>
    <row r="472" spans="45:83" x14ac:dyDescent="0.25">
      <c r="AS472" s="15"/>
      <c r="AT472" s="15"/>
      <c r="AU472" s="16"/>
      <c r="AV472" s="16"/>
      <c r="AW472" s="15"/>
      <c r="AX472" s="15"/>
      <c r="AY472" s="16"/>
      <c r="AZ472" s="16"/>
      <c r="BA472" s="15"/>
      <c r="BB472" s="15"/>
      <c r="BC472" s="16"/>
      <c r="BD472" s="16"/>
      <c r="BE472" s="16"/>
      <c r="BF472" s="16"/>
      <c r="BG472" s="16"/>
      <c r="BH472" s="15"/>
      <c r="BI472" s="15"/>
      <c r="BJ472" s="15"/>
      <c r="BK472" s="15"/>
      <c r="BL472" s="15"/>
      <c r="BM472" s="15"/>
      <c r="BN472" s="15"/>
      <c r="BO472" s="12"/>
      <c r="BP472" s="12"/>
      <c r="BQ472" s="13"/>
      <c r="BR472" s="15"/>
      <c r="BS472" s="15"/>
      <c r="BT472" s="15"/>
      <c r="BU472" s="15"/>
      <c r="BV472" s="15"/>
      <c r="BW472" s="15"/>
      <c r="BX472" s="15"/>
      <c r="BY472" s="15"/>
      <c r="BZ472" s="15"/>
      <c r="CA472" s="15"/>
      <c r="CB472" s="15"/>
      <c r="CC472" s="15"/>
      <c r="CD472" s="15"/>
      <c r="CE472" s="15"/>
    </row>
    <row r="473" spans="45:83" x14ac:dyDescent="0.25">
      <c r="AS473" s="15"/>
      <c r="AT473" s="15"/>
      <c r="AU473" s="16"/>
      <c r="AV473" s="16"/>
      <c r="AW473" s="15"/>
      <c r="AX473" s="15"/>
      <c r="AY473" s="16"/>
      <c r="AZ473" s="16"/>
      <c r="BA473" s="15"/>
      <c r="BB473" s="15"/>
      <c r="BC473" s="16"/>
      <c r="BD473" s="16"/>
      <c r="BE473" s="16"/>
      <c r="BF473" s="16"/>
      <c r="BG473" s="16"/>
      <c r="BH473" s="15"/>
      <c r="BI473" s="15"/>
      <c r="BJ473" s="15"/>
      <c r="BK473" s="15"/>
      <c r="BL473" s="15"/>
      <c r="BM473" s="15"/>
      <c r="BN473" s="15"/>
      <c r="BO473" s="12"/>
      <c r="BP473" s="12"/>
      <c r="BQ473" s="13"/>
      <c r="BR473" s="15"/>
      <c r="BS473" s="15"/>
      <c r="BT473" s="15"/>
      <c r="BU473" s="15"/>
      <c r="BV473" s="15"/>
      <c r="BW473" s="15"/>
      <c r="BX473" s="15"/>
      <c r="BY473" s="15"/>
      <c r="BZ473" s="15"/>
      <c r="CA473" s="15"/>
      <c r="CB473" s="15"/>
      <c r="CC473" s="15"/>
      <c r="CD473" s="15"/>
      <c r="CE473" s="15"/>
    </row>
    <row r="474" spans="45:83" x14ac:dyDescent="0.25">
      <c r="AS474" s="15"/>
      <c r="AT474" s="15"/>
      <c r="AU474" s="16"/>
      <c r="AV474" s="16"/>
      <c r="AW474" s="15"/>
      <c r="AX474" s="15"/>
      <c r="AY474" s="16"/>
      <c r="AZ474" s="16"/>
      <c r="BA474" s="15"/>
      <c r="BB474" s="15"/>
      <c r="BC474" s="16"/>
      <c r="BD474" s="16"/>
      <c r="BE474" s="16"/>
      <c r="BF474" s="16"/>
      <c r="BG474" s="16"/>
      <c r="BH474" s="15"/>
      <c r="BI474" s="15"/>
      <c r="BJ474" s="15"/>
      <c r="BK474" s="15"/>
      <c r="BL474" s="15"/>
      <c r="BM474" s="15"/>
      <c r="BN474" s="15"/>
      <c r="BO474" s="12"/>
      <c r="BP474" s="12"/>
      <c r="BQ474" s="13"/>
      <c r="BR474" s="15"/>
      <c r="BS474" s="15"/>
      <c r="BT474" s="15"/>
      <c r="BU474" s="15"/>
      <c r="BV474" s="15"/>
      <c r="BW474" s="15"/>
      <c r="BX474" s="15"/>
      <c r="BY474" s="15"/>
      <c r="BZ474" s="15"/>
      <c r="CA474" s="15"/>
      <c r="CB474" s="15"/>
      <c r="CC474" s="15"/>
      <c r="CD474" s="15"/>
      <c r="CE474" s="15"/>
    </row>
    <row r="475" spans="45:83" x14ac:dyDescent="0.25">
      <c r="AS475" s="15"/>
      <c r="AT475" s="15"/>
      <c r="AU475" s="16"/>
      <c r="AV475" s="16"/>
      <c r="AW475" s="15"/>
      <c r="AX475" s="15"/>
      <c r="AY475" s="16"/>
      <c r="AZ475" s="16"/>
      <c r="BA475" s="15"/>
      <c r="BB475" s="15"/>
      <c r="BC475" s="16"/>
      <c r="BD475" s="16"/>
      <c r="BE475" s="16"/>
      <c r="BF475" s="16"/>
      <c r="BG475" s="16"/>
      <c r="BH475" s="15"/>
      <c r="BI475" s="15"/>
      <c r="BJ475" s="15"/>
      <c r="BK475" s="15"/>
      <c r="BL475" s="15"/>
      <c r="BM475" s="15"/>
      <c r="BN475" s="15"/>
      <c r="BO475" s="12"/>
      <c r="BP475" s="12"/>
      <c r="BQ475" s="13"/>
      <c r="BR475" s="15"/>
      <c r="BS475" s="15"/>
      <c r="BT475" s="15"/>
      <c r="BU475" s="15"/>
      <c r="BV475" s="15"/>
      <c r="BW475" s="15"/>
      <c r="BX475" s="15"/>
      <c r="BY475" s="15"/>
      <c r="BZ475" s="15"/>
      <c r="CA475" s="15"/>
      <c r="CB475" s="15"/>
      <c r="CC475" s="15"/>
      <c r="CD475" s="15"/>
      <c r="CE475" s="15"/>
    </row>
    <row r="476" spans="45:83" x14ac:dyDescent="0.25">
      <c r="AS476" s="15"/>
      <c r="AT476" s="15"/>
      <c r="AU476" s="16"/>
      <c r="AV476" s="16"/>
      <c r="AW476" s="15"/>
      <c r="AX476" s="15"/>
      <c r="AY476" s="16"/>
      <c r="AZ476" s="16"/>
      <c r="BA476" s="15"/>
      <c r="BB476" s="15"/>
      <c r="BC476" s="16"/>
      <c r="BD476" s="16"/>
      <c r="BE476" s="16"/>
      <c r="BF476" s="16"/>
      <c r="BG476" s="16"/>
      <c r="BH476" s="15"/>
      <c r="BI476" s="15"/>
      <c r="BJ476" s="15"/>
      <c r="BK476" s="15"/>
      <c r="BL476" s="15"/>
      <c r="BM476" s="15"/>
      <c r="BN476" s="15"/>
      <c r="BO476" s="12"/>
      <c r="BP476" s="12"/>
      <c r="BQ476" s="13"/>
      <c r="BR476" s="15"/>
      <c r="BS476" s="15"/>
      <c r="BT476" s="15"/>
      <c r="BU476" s="15"/>
      <c r="BV476" s="15"/>
      <c r="BW476" s="15"/>
      <c r="BX476" s="15"/>
      <c r="BY476" s="15"/>
      <c r="BZ476" s="15"/>
      <c r="CA476" s="15"/>
      <c r="CB476" s="15"/>
      <c r="CC476" s="15"/>
      <c r="CD476" s="15"/>
      <c r="CE476" s="15"/>
    </row>
    <row r="477" spans="45:83" x14ac:dyDescent="0.25">
      <c r="AS477" s="15"/>
      <c r="AT477" s="15"/>
      <c r="AU477" s="16"/>
      <c r="AV477" s="16"/>
      <c r="AW477" s="15"/>
      <c r="AX477" s="15"/>
      <c r="AY477" s="16"/>
      <c r="AZ477" s="16"/>
      <c r="BA477" s="15"/>
      <c r="BB477" s="15"/>
      <c r="BC477" s="16"/>
      <c r="BD477" s="16"/>
      <c r="BE477" s="16"/>
      <c r="BF477" s="16"/>
      <c r="BG477" s="16"/>
      <c r="BH477" s="15"/>
      <c r="BI477" s="15"/>
      <c r="BJ477" s="15"/>
      <c r="BK477" s="15"/>
      <c r="BL477" s="15"/>
      <c r="BM477" s="15"/>
      <c r="BN477" s="15"/>
      <c r="BO477" s="12"/>
      <c r="BP477" s="12"/>
      <c r="BQ477" s="13"/>
      <c r="BR477" s="15"/>
      <c r="BS477" s="15"/>
      <c r="BT477" s="15"/>
      <c r="BU477" s="15"/>
      <c r="BV477" s="15"/>
      <c r="BW477" s="15"/>
      <c r="BX477" s="15"/>
      <c r="BY477" s="15"/>
      <c r="BZ477" s="15"/>
      <c r="CA477" s="15"/>
      <c r="CB477" s="15"/>
      <c r="CC477" s="15"/>
      <c r="CD477" s="15"/>
      <c r="CE477" s="15"/>
    </row>
    <row r="478" spans="45:83" x14ac:dyDescent="0.25">
      <c r="AS478" s="15"/>
      <c r="AT478" s="15"/>
      <c r="AU478" s="16"/>
      <c r="AV478" s="16"/>
      <c r="AW478" s="15"/>
      <c r="AX478" s="15"/>
      <c r="AY478" s="16"/>
      <c r="AZ478" s="16"/>
      <c r="BA478" s="15"/>
      <c r="BB478" s="15"/>
      <c r="BC478" s="16"/>
      <c r="BD478" s="16"/>
      <c r="BE478" s="16"/>
      <c r="BF478" s="16"/>
      <c r="BG478" s="16"/>
      <c r="BH478" s="15"/>
      <c r="BI478" s="15"/>
      <c r="BJ478" s="15"/>
      <c r="BK478" s="15"/>
      <c r="BL478" s="15"/>
      <c r="BM478" s="15"/>
      <c r="BN478" s="15"/>
      <c r="BO478" s="12"/>
      <c r="BP478" s="12"/>
      <c r="BQ478" s="13"/>
      <c r="BR478" s="15"/>
      <c r="BS478" s="15"/>
      <c r="BT478" s="15"/>
      <c r="BU478" s="15"/>
      <c r="BV478" s="15"/>
      <c r="BW478" s="15"/>
      <c r="BX478" s="15"/>
      <c r="BY478" s="15"/>
      <c r="BZ478" s="15"/>
      <c r="CA478" s="15"/>
      <c r="CB478" s="15"/>
      <c r="CC478" s="15"/>
      <c r="CD478" s="15"/>
      <c r="CE478" s="15"/>
    </row>
    <row r="479" spans="45:83" x14ac:dyDescent="0.25">
      <c r="AS479" s="15"/>
      <c r="AT479" s="15"/>
      <c r="AU479" s="16"/>
      <c r="AV479" s="16"/>
      <c r="AW479" s="15"/>
      <c r="AX479" s="15"/>
      <c r="AY479" s="16"/>
      <c r="AZ479" s="16"/>
      <c r="BA479" s="15"/>
      <c r="BB479" s="15"/>
      <c r="BC479" s="16"/>
      <c r="BD479" s="16"/>
      <c r="BE479" s="16"/>
      <c r="BF479" s="16"/>
      <c r="BG479" s="16"/>
      <c r="BH479" s="15"/>
      <c r="BI479" s="15"/>
      <c r="BJ479" s="15"/>
      <c r="BK479" s="15"/>
      <c r="BL479" s="15"/>
      <c r="BM479" s="15"/>
      <c r="BN479" s="15"/>
      <c r="BO479" s="12"/>
      <c r="BP479" s="12"/>
      <c r="BQ479" s="13"/>
      <c r="BR479" s="15"/>
      <c r="BS479" s="15"/>
      <c r="BT479" s="15"/>
      <c r="BU479" s="15"/>
      <c r="BV479" s="15"/>
      <c r="BW479" s="15"/>
      <c r="BX479" s="15"/>
      <c r="BY479" s="15"/>
      <c r="BZ479" s="15"/>
      <c r="CA479" s="15"/>
      <c r="CB479" s="15"/>
      <c r="CC479" s="15"/>
      <c r="CD479" s="15"/>
      <c r="CE479" s="15"/>
    </row>
    <row r="480" spans="45:83" x14ac:dyDescent="0.25">
      <c r="AS480" s="15"/>
      <c r="AT480" s="15"/>
      <c r="AU480" s="16"/>
      <c r="AV480" s="16"/>
      <c r="AW480" s="15"/>
      <c r="AX480" s="15"/>
      <c r="AY480" s="16"/>
      <c r="AZ480" s="16"/>
      <c r="BA480" s="15"/>
      <c r="BB480" s="15"/>
      <c r="BC480" s="16"/>
      <c r="BD480" s="16"/>
      <c r="BE480" s="16"/>
      <c r="BF480" s="16"/>
      <c r="BG480" s="16"/>
      <c r="BH480" s="15"/>
      <c r="BI480" s="15"/>
      <c r="BJ480" s="15"/>
      <c r="BK480" s="15"/>
      <c r="BL480" s="15"/>
      <c r="BM480" s="15"/>
      <c r="BN480" s="15"/>
      <c r="BO480" s="12"/>
      <c r="BP480" s="12"/>
      <c r="BQ480" s="13"/>
      <c r="BR480" s="15"/>
      <c r="BS480" s="15"/>
      <c r="BT480" s="15"/>
      <c r="BU480" s="15"/>
      <c r="BV480" s="15"/>
      <c r="BW480" s="15"/>
      <c r="BX480" s="15"/>
      <c r="BY480" s="15"/>
      <c r="BZ480" s="15"/>
      <c r="CA480" s="15"/>
      <c r="CB480" s="15"/>
      <c r="CC480" s="15"/>
      <c r="CD480" s="15"/>
      <c r="CE480" s="15"/>
    </row>
    <row r="481" spans="45:83" x14ac:dyDescent="0.25">
      <c r="AS481" s="15"/>
      <c r="AT481" s="15"/>
      <c r="AU481" s="16"/>
      <c r="AV481" s="16"/>
      <c r="AW481" s="15"/>
      <c r="AX481" s="15"/>
      <c r="AY481" s="16"/>
      <c r="AZ481" s="16"/>
      <c r="BA481" s="15"/>
      <c r="BB481" s="15"/>
      <c r="BC481" s="16"/>
      <c r="BD481" s="16"/>
      <c r="BE481" s="16"/>
      <c r="BF481" s="16"/>
      <c r="BG481" s="16"/>
      <c r="BH481" s="15"/>
      <c r="BI481" s="15"/>
      <c r="BJ481" s="15"/>
      <c r="BK481" s="15"/>
      <c r="BL481" s="15"/>
      <c r="BM481" s="15"/>
      <c r="BN481" s="15"/>
      <c r="BO481" s="12"/>
      <c r="BP481" s="12"/>
      <c r="BQ481" s="13"/>
      <c r="BR481" s="15"/>
      <c r="BS481" s="15"/>
      <c r="BT481" s="15"/>
      <c r="BU481" s="15"/>
      <c r="BV481" s="15"/>
      <c r="BW481" s="15"/>
      <c r="BX481" s="15"/>
      <c r="BY481" s="15"/>
      <c r="BZ481" s="15"/>
      <c r="CA481" s="15"/>
      <c r="CB481" s="15"/>
      <c r="CC481" s="15"/>
      <c r="CD481" s="15"/>
      <c r="CE481" s="15"/>
    </row>
    <row r="482" spans="45:83" x14ac:dyDescent="0.25">
      <c r="AS482" s="15"/>
      <c r="AT482" s="15"/>
      <c r="AU482" s="16"/>
      <c r="AV482" s="16"/>
      <c r="AW482" s="15"/>
      <c r="AX482" s="15"/>
      <c r="AY482" s="16"/>
      <c r="AZ482" s="16"/>
      <c r="BA482" s="15"/>
      <c r="BB482" s="15"/>
      <c r="BC482" s="16"/>
      <c r="BD482" s="16"/>
      <c r="BE482" s="16"/>
      <c r="BF482" s="16"/>
      <c r="BG482" s="16"/>
      <c r="BH482" s="15"/>
      <c r="BI482" s="15"/>
      <c r="BJ482" s="15"/>
      <c r="BK482" s="15"/>
      <c r="BL482" s="15"/>
      <c r="BM482" s="15"/>
      <c r="BN482" s="15"/>
      <c r="BO482" s="12"/>
      <c r="BP482" s="12"/>
      <c r="BQ482" s="13"/>
      <c r="BR482" s="15"/>
      <c r="BS482" s="15"/>
      <c r="BT482" s="15"/>
      <c r="BU482" s="15"/>
      <c r="BV482" s="15"/>
      <c r="BW482" s="15"/>
      <c r="BX482" s="15"/>
      <c r="BY482" s="15"/>
      <c r="BZ482" s="15"/>
      <c r="CA482" s="15"/>
      <c r="CB482" s="15"/>
      <c r="CC482" s="15"/>
      <c r="CD482" s="15"/>
      <c r="CE482" s="15"/>
    </row>
    <row r="483" spans="45:83" x14ac:dyDescent="0.25">
      <c r="AS483" s="15"/>
      <c r="AT483" s="15"/>
      <c r="AU483" s="16"/>
      <c r="AV483" s="16"/>
      <c r="AW483" s="15"/>
      <c r="AX483" s="15"/>
      <c r="AY483" s="16"/>
      <c r="AZ483" s="16"/>
      <c r="BA483" s="15"/>
      <c r="BB483" s="15"/>
      <c r="BC483" s="16"/>
      <c r="BD483" s="16"/>
      <c r="BE483" s="16"/>
      <c r="BF483" s="16"/>
      <c r="BG483" s="16"/>
      <c r="BH483" s="15"/>
      <c r="BI483" s="15"/>
      <c r="BJ483" s="15"/>
      <c r="BK483" s="15"/>
      <c r="BL483" s="15"/>
      <c r="BM483" s="15"/>
      <c r="BN483" s="15"/>
      <c r="BO483" s="12"/>
      <c r="BP483" s="12"/>
      <c r="BQ483" s="13"/>
      <c r="BR483" s="15"/>
      <c r="BS483" s="15"/>
      <c r="BT483" s="15"/>
      <c r="BU483" s="15"/>
      <c r="BV483" s="15"/>
      <c r="BW483" s="15"/>
      <c r="BX483" s="15"/>
      <c r="BY483" s="15"/>
      <c r="BZ483" s="15"/>
      <c r="CA483" s="15"/>
      <c r="CB483" s="15"/>
      <c r="CC483" s="15"/>
      <c r="CD483" s="15"/>
      <c r="CE483" s="15"/>
    </row>
    <row r="484" spans="45:83" x14ac:dyDescent="0.25">
      <c r="AS484" s="15"/>
      <c r="AT484" s="15"/>
      <c r="AU484" s="16"/>
      <c r="AV484" s="16"/>
      <c r="AW484" s="15"/>
      <c r="AX484" s="15"/>
      <c r="AY484" s="16"/>
      <c r="AZ484" s="16"/>
      <c r="BA484" s="15"/>
      <c r="BB484" s="15"/>
      <c r="BC484" s="16"/>
      <c r="BD484" s="16"/>
      <c r="BE484" s="16"/>
      <c r="BF484" s="16"/>
      <c r="BG484" s="16"/>
      <c r="BH484" s="15"/>
      <c r="BI484" s="15"/>
      <c r="BJ484" s="15"/>
      <c r="BK484" s="15"/>
      <c r="BL484" s="15"/>
      <c r="BM484" s="15"/>
      <c r="BN484" s="15"/>
      <c r="BO484" s="12"/>
      <c r="BP484" s="12"/>
      <c r="BQ484" s="13"/>
      <c r="BR484" s="15"/>
      <c r="BS484" s="15"/>
      <c r="BT484" s="15"/>
      <c r="BU484" s="15"/>
      <c r="BV484" s="15"/>
      <c r="BW484" s="15"/>
      <c r="BX484" s="15"/>
      <c r="BY484" s="15"/>
      <c r="BZ484" s="15"/>
      <c r="CA484" s="15"/>
      <c r="CB484" s="15"/>
      <c r="CC484" s="15"/>
      <c r="CD484" s="15"/>
      <c r="CE484" s="15"/>
    </row>
    <row r="485" spans="45:83" x14ac:dyDescent="0.25">
      <c r="AS485" s="15"/>
      <c r="AT485" s="15"/>
      <c r="AU485" s="16"/>
      <c r="AV485" s="16"/>
      <c r="AW485" s="15"/>
      <c r="AX485" s="15"/>
      <c r="AY485" s="16"/>
      <c r="AZ485" s="16"/>
      <c r="BA485" s="15"/>
      <c r="BB485" s="15"/>
      <c r="BC485" s="16"/>
      <c r="BD485" s="16"/>
      <c r="BE485" s="16"/>
      <c r="BF485" s="16"/>
      <c r="BG485" s="16"/>
      <c r="BH485" s="15"/>
      <c r="BI485" s="15"/>
      <c r="BJ485" s="15"/>
      <c r="BK485" s="15"/>
      <c r="BL485" s="15"/>
      <c r="BM485" s="15"/>
      <c r="BN485" s="15"/>
      <c r="BO485" s="12"/>
      <c r="BP485" s="12"/>
      <c r="BQ485" s="13"/>
      <c r="BR485" s="15"/>
      <c r="BS485" s="15"/>
      <c r="BT485" s="15"/>
      <c r="BU485" s="15"/>
      <c r="BV485" s="15"/>
      <c r="BW485" s="15"/>
      <c r="BX485" s="15"/>
      <c r="BY485" s="15"/>
      <c r="BZ485" s="15"/>
      <c r="CA485" s="15"/>
      <c r="CB485" s="15"/>
      <c r="CC485" s="15"/>
      <c r="CD485" s="15"/>
      <c r="CE485" s="15"/>
    </row>
    <row r="486" spans="45:83" x14ac:dyDescent="0.25">
      <c r="AS486" s="15"/>
      <c r="AT486" s="15"/>
      <c r="AU486" s="16"/>
      <c r="AV486" s="16"/>
      <c r="AW486" s="15"/>
      <c r="AX486" s="15"/>
      <c r="AY486" s="16"/>
      <c r="AZ486" s="16"/>
      <c r="BA486" s="15"/>
      <c r="BB486" s="15"/>
      <c r="BC486" s="16"/>
      <c r="BD486" s="16"/>
      <c r="BE486" s="16"/>
      <c r="BF486" s="16"/>
      <c r="BG486" s="16"/>
      <c r="BH486" s="15"/>
      <c r="BI486" s="15"/>
      <c r="BJ486" s="15"/>
      <c r="BK486" s="15"/>
      <c r="BL486" s="15"/>
      <c r="BM486" s="15"/>
      <c r="BN486" s="15"/>
      <c r="BO486" s="12"/>
      <c r="BP486" s="12"/>
      <c r="BQ486" s="13"/>
      <c r="BR486" s="15"/>
      <c r="BS486" s="15"/>
      <c r="BT486" s="15"/>
      <c r="BU486" s="15"/>
      <c r="BV486" s="15"/>
      <c r="BW486" s="15"/>
      <c r="BX486" s="15"/>
      <c r="BY486" s="15"/>
      <c r="BZ486" s="15"/>
      <c r="CA486" s="15"/>
      <c r="CB486" s="15"/>
      <c r="CC486" s="15"/>
      <c r="CD486" s="15"/>
      <c r="CE486" s="15"/>
    </row>
    <row r="487" spans="45:83" x14ac:dyDescent="0.25">
      <c r="AS487" s="15"/>
      <c r="AT487" s="15"/>
      <c r="AU487" s="16"/>
      <c r="AV487" s="16"/>
      <c r="AW487" s="15"/>
      <c r="AX487" s="15"/>
      <c r="AY487" s="16"/>
      <c r="AZ487" s="16"/>
      <c r="BA487" s="15"/>
      <c r="BB487" s="15"/>
      <c r="BC487" s="16"/>
      <c r="BD487" s="16"/>
      <c r="BE487" s="16"/>
      <c r="BF487" s="16"/>
      <c r="BG487" s="16"/>
      <c r="BH487" s="15"/>
      <c r="BI487" s="15"/>
      <c r="BJ487" s="15"/>
      <c r="BK487" s="15"/>
      <c r="BL487" s="15"/>
      <c r="BM487" s="15"/>
      <c r="BN487" s="15"/>
      <c r="BO487" s="12"/>
      <c r="BP487" s="12"/>
      <c r="BQ487" s="13"/>
      <c r="BR487" s="15"/>
      <c r="BS487" s="15"/>
      <c r="BT487" s="15"/>
      <c r="BU487" s="15"/>
      <c r="BV487" s="15"/>
      <c r="BW487" s="15"/>
      <c r="BX487" s="15"/>
      <c r="BY487" s="15"/>
      <c r="BZ487" s="15"/>
      <c r="CA487" s="15"/>
      <c r="CB487" s="15"/>
      <c r="CC487" s="15"/>
      <c r="CD487" s="15"/>
      <c r="CE487" s="15"/>
    </row>
    <row r="488" spans="45:83" x14ac:dyDescent="0.25">
      <c r="AS488" s="15"/>
      <c r="AT488" s="15"/>
      <c r="AU488" s="16"/>
      <c r="AV488" s="16"/>
      <c r="AW488" s="15"/>
      <c r="AX488" s="15"/>
      <c r="AY488" s="16"/>
      <c r="AZ488" s="16"/>
      <c r="BA488" s="15"/>
      <c r="BB488" s="15"/>
      <c r="BC488" s="16"/>
      <c r="BD488" s="16"/>
      <c r="BE488" s="16"/>
      <c r="BF488" s="16"/>
      <c r="BG488" s="16"/>
      <c r="BH488" s="15"/>
      <c r="BI488" s="15"/>
      <c r="BJ488" s="15"/>
      <c r="BK488" s="15"/>
      <c r="BL488" s="15"/>
      <c r="BM488" s="15"/>
      <c r="BN488" s="15"/>
      <c r="BO488" s="12"/>
      <c r="BP488" s="12"/>
      <c r="BQ488" s="13"/>
      <c r="BR488" s="15"/>
      <c r="BS488" s="15"/>
      <c r="BT488" s="15"/>
      <c r="BU488" s="15"/>
      <c r="BV488" s="15"/>
      <c r="BW488" s="15"/>
      <c r="BX488" s="15"/>
      <c r="BY488" s="15"/>
      <c r="BZ488" s="15"/>
      <c r="CA488" s="15"/>
      <c r="CB488" s="15"/>
      <c r="CC488" s="15"/>
      <c r="CD488" s="15"/>
      <c r="CE488" s="15"/>
    </row>
    <row r="489" spans="45:83" x14ac:dyDescent="0.25">
      <c r="AS489" s="15"/>
      <c r="AT489" s="15"/>
      <c r="AU489" s="16"/>
      <c r="AV489" s="16"/>
      <c r="AW489" s="15"/>
      <c r="AX489" s="15"/>
      <c r="AY489" s="16"/>
      <c r="AZ489" s="16"/>
      <c r="BA489" s="15"/>
      <c r="BB489" s="15"/>
      <c r="BC489" s="16"/>
      <c r="BD489" s="16"/>
      <c r="BE489" s="16"/>
      <c r="BF489" s="16"/>
      <c r="BG489" s="16"/>
      <c r="BH489" s="15"/>
      <c r="BI489" s="15"/>
      <c r="BJ489" s="15"/>
      <c r="BK489" s="15"/>
      <c r="BL489" s="15"/>
      <c r="BM489" s="15"/>
      <c r="BN489" s="15"/>
      <c r="BO489" s="12"/>
      <c r="BP489" s="12"/>
      <c r="BQ489" s="13"/>
      <c r="BR489" s="15"/>
      <c r="BS489" s="15"/>
      <c r="BT489" s="15"/>
      <c r="BU489" s="15"/>
      <c r="BV489" s="15"/>
      <c r="BW489" s="15"/>
      <c r="BX489" s="15"/>
      <c r="BY489" s="15"/>
      <c r="BZ489" s="15"/>
      <c r="CA489" s="15"/>
      <c r="CB489" s="15"/>
      <c r="CC489" s="15"/>
      <c r="CD489" s="15"/>
      <c r="CE489" s="15"/>
    </row>
    <row r="490" spans="45:83" x14ac:dyDescent="0.25">
      <c r="AS490" s="15"/>
      <c r="AT490" s="15"/>
      <c r="AU490" s="16"/>
      <c r="AV490" s="16"/>
      <c r="AW490" s="15"/>
      <c r="AX490" s="15"/>
      <c r="AY490" s="16"/>
      <c r="AZ490" s="16"/>
      <c r="BA490" s="15"/>
      <c r="BB490" s="15"/>
      <c r="BC490" s="16"/>
      <c r="BD490" s="16"/>
      <c r="BE490" s="16"/>
      <c r="BF490" s="16"/>
      <c r="BG490" s="16"/>
      <c r="BH490" s="15"/>
      <c r="BI490" s="15"/>
      <c r="BJ490" s="15"/>
      <c r="BK490" s="15"/>
      <c r="BL490" s="15"/>
      <c r="BM490" s="15"/>
      <c r="BN490" s="15"/>
      <c r="BO490" s="12"/>
      <c r="BP490" s="12"/>
      <c r="BQ490" s="13"/>
      <c r="BR490" s="15"/>
      <c r="BS490" s="15"/>
      <c r="BT490" s="15"/>
      <c r="BU490" s="15"/>
      <c r="BV490" s="15"/>
      <c r="BW490" s="15"/>
      <c r="BX490" s="15"/>
      <c r="BY490" s="15"/>
      <c r="BZ490" s="15"/>
      <c r="CA490" s="15"/>
      <c r="CB490" s="15"/>
      <c r="CC490" s="15"/>
      <c r="CD490" s="15"/>
      <c r="CE490" s="15"/>
    </row>
    <row r="491" spans="45:83" x14ac:dyDescent="0.25">
      <c r="AS491" s="15"/>
      <c r="AT491" s="15"/>
      <c r="AU491" s="16"/>
      <c r="AV491" s="16"/>
      <c r="AW491" s="15"/>
      <c r="AX491" s="15"/>
      <c r="AY491" s="16"/>
      <c r="AZ491" s="16"/>
      <c r="BA491" s="15"/>
      <c r="BB491" s="15"/>
      <c r="BC491" s="16"/>
      <c r="BD491" s="16"/>
      <c r="BE491" s="16"/>
      <c r="BF491" s="16"/>
      <c r="BG491" s="16"/>
      <c r="BH491" s="15"/>
      <c r="BI491" s="15"/>
      <c r="BJ491" s="15"/>
      <c r="BK491" s="15"/>
      <c r="BL491" s="15"/>
      <c r="BM491" s="15"/>
      <c r="BN491" s="15"/>
      <c r="BO491" s="12"/>
      <c r="BP491" s="12"/>
      <c r="BQ491" s="13"/>
      <c r="BR491" s="15"/>
      <c r="BS491" s="15"/>
      <c r="BT491" s="15"/>
      <c r="BU491" s="15"/>
      <c r="BV491" s="15"/>
      <c r="BW491" s="15"/>
      <c r="BX491" s="15"/>
      <c r="BY491" s="15"/>
      <c r="BZ491" s="15"/>
      <c r="CA491" s="15"/>
      <c r="CB491" s="15"/>
      <c r="CC491" s="15"/>
      <c r="CD491" s="15"/>
      <c r="CE491" s="15"/>
    </row>
    <row r="492" spans="45:83" x14ac:dyDescent="0.25">
      <c r="AS492" s="15"/>
      <c r="AT492" s="15"/>
      <c r="AU492" s="16"/>
      <c r="AV492" s="16"/>
      <c r="AW492" s="15"/>
      <c r="AX492" s="15"/>
      <c r="AY492" s="16"/>
      <c r="AZ492" s="16"/>
      <c r="BA492" s="15"/>
      <c r="BB492" s="15"/>
      <c r="BC492" s="16"/>
      <c r="BD492" s="16"/>
      <c r="BE492" s="16"/>
      <c r="BF492" s="16"/>
      <c r="BG492" s="16"/>
      <c r="BH492" s="15"/>
      <c r="BI492" s="15"/>
      <c r="BJ492" s="15"/>
      <c r="BK492" s="15"/>
      <c r="BL492" s="15"/>
      <c r="BM492" s="15"/>
      <c r="BN492" s="15"/>
      <c r="BO492" s="12"/>
      <c r="BP492" s="12"/>
      <c r="BQ492" s="13"/>
      <c r="BR492" s="15"/>
      <c r="BS492" s="15"/>
      <c r="BT492" s="15"/>
      <c r="BU492" s="15"/>
      <c r="BV492" s="15"/>
      <c r="BW492" s="15"/>
      <c r="BX492" s="15"/>
      <c r="BY492" s="15"/>
      <c r="BZ492" s="15"/>
      <c r="CA492" s="15"/>
      <c r="CB492" s="15"/>
      <c r="CC492" s="15"/>
      <c r="CD492" s="15"/>
      <c r="CE492" s="15"/>
    </row>
    <row r="493" spans="45:83" x14ac:dyDescent="0.25">
      <c r="AS493" s="15"/>
      <c r="AT493" s="15"/>
      <c r="AU493" s="16"/>
      <c r="AV493" s="16"/>
      <c r="AW493" s="15"/>
      <c r="AX493" s="15"/>
      <c r="AY493" s="16"/>
      <c r="AZ493" s="16"/>
      <c r="BA493" s="15"/>
      <c r="BB493" s="15"/>
      <c r="BC493" s="16"/>
      <c r="BD493" s="16"/>
      <c r="BE493" s="16"/>
      <c r="BF493" s="16"/>
      <c r="BG493" s="16"/>
      <c r="BH493" s="15"/>
      <c r="BI493" s="15"/>
      <c r="BJ493" s="15"/>
      <c r="BK493" s="15"/>
      <c r="BL493" s="15"/>
      <c r="BM493" s="15"/>
      <c r="BN493" s="15"/>
      <c r="BO493" s="12"/>
      <c r="BP493" s="12"/>
      <c r="BQ493" s="13"/>
      <c r="BR493" s="15"/>
      <c r="BS493" s="15"/>
      <c r="BT493" s="15"/>
      <c r="BU493" s="15"/>
      <c r="BV493" s="15"/>
      <c r="BW493" s="15"/>
      <c r="BX493" s="15"/>
      <c r="BY493" s="15"/>
      <c r="BZ493" s="15"/>
      <c r="CA493" s="15"/>
      <c r="CB493" s="15"/>
      <c r="CC493" s="15"/>
      <c r="CD493" s="15"/>
      <c r="CE493" s="15"/>
    </row>
    <row r="494" spans="45:83" x14ac:dyDescent="0.25">
      <c r="AS494" s="15"/>
      <c r="AT494" s="15"/>
      <c r="AU494" s="16"/>
      <c r="AV494" s="16"/>
      <c r="AW494" s="15"/>
      <c r="AX494" s="15"/>
      <c r="AY494" s="16"/>
      <c r="AZ494" s="16"/>
      <c r="BA494" s="15"/>
      <c r="BB494" s="15"/>
      <c r="BC494" s="16"/>
      <c r="BD494" s="16"/>
      <c r="BE494" s="16"/>
      <c r="BF494" s="16"/>
      <c r="BG494" s="16"/>
      <c r="BH494" s="15"/>
      <c r="BI494" s="15"/>
      <c r="BJ494" s="15"/>
      <c r="BK494" s="15"/>
      <c r="BL494" s="15"/>
      <c r="BM494" s="15"/>
      <c r="BN494" s="15"/>
      <c r="BO494" s="12"/>
      <c r="BP494" s="12"/>
      <c r="BQ494" s="13"/>
      <c r="BR494" s="15"/>
      <c r="BS494" s="15"/>
      <c r="BT494" s="15"/>
      <c r="BU494" s="15"/>
      <c r="BV494" s="15"/>
      <c r="BW494" s="15"/>
      <c r="BX494" s="15"/>
      <c r="BY494" s="15"/>
      <c r="BZ494" s="15"/>
      <c r="CA494" s="15"/>
      <c r="CB494" s="15"/>
      <c r="CC494" s="15"/>
      <c r="CD494" s="15"/>
      <c r="CE494" s="15"/>
    </row>
    <row r="495" spans="45:83" x14ac:dyDescent="0.25">
      <c r="AS495" s="15"/>
      <c r="AT495" s="15"/>
      <c r="AU495" s="16"/>
      <c r="AV495" s="16"/>
      <c r="AW495" s="15"/>
      <c r="AX495" s="15"/>
      <c r="AY495" s="16"/>
      <c r="AZ495" s="16"/>
      <c r="BA495" s="15"/>
      <c r="BB495" s="15"/>
      <c r="BC495" s="16"/>
      <c r="BD495" s="16"/>
      <c r="BE495" s="16"/>
      <c r="BF495" s="16"/>
      <c r="BG495" s="16"/>
      <c r="BH495" s="15"/>
      <c r="BI495" s="15"/>
      <c r="BJ495" s="15"/>
      <c r="BK495" s="15"/>
      <c r="BL495" s="15"/>
      <c r="BM495" s="15"/>
      <c r="BN495" s="15"/>
      <c r="BO495" s="12"/>
      <c r="BP495" s="12"/>
      <c r="BQ495" s="13"/>
      <c r="BR495" s="15"/>
      <c r="BS495" s="15"/>
      <c r="BT495" s="15"/>
      <c r="BU495" s="15"/>
      <c r="BV495" s="15"/>
      <c r="BW495" s="15"/>
      <c r="BX495" s="15"/>
      <c r="BY495" s="15"/>
      <c r="BZ495" s="15"/>
      <c r="CA495" s="15"/>
      <c r="CB495" s="15"/>
      <c r="CC495" s="15"/>
      <c r="CD495" s="15"/>
      <c r="CE495" s="15"/>
    </row>
    <row r="496" spans="45:83" x14ac:dyDescent="0.25">
      <c r="AS496" s="15"/>
      <c r="AT496" s="15"/>
      <c r="AU496" s="16"/>
      <c r="AV496" s="16"/>
      <c r="AW496" s="15"/>
      <c r="AX496" s="15"/>
      <c r="AY496" s="16"/>
      <c r="AZ496" s="16"/>
      <c r="BA496" s="15"/>
      <c r="BB496" s="15"/>
      <c r="BC496" s="16"/>
      <c r="BD496" s="16"/>
      <c r="BE496" s="16"/>
      <c r="BF496" s="16"/>
      <c r="BG496" s="16"/>
      <c r="BH496" s="15"/>
      <c r="BI496" s="15"/>
      <c r="BJ496" s="15"/>
      <c r="BK496" s="15"/>
      <c r="BL496" s="15"/>
      <c r="BM496" s="15"/>
      <c r="BN496" s="15"/>
      <c r="BO496" s="12"/>
      <c r="BP496" s="12"/>
      <c r="BQ496" s="13"/>
      <c r="BR496" s="15"/>
      <c r="BS496" s="15"/>
      <c r="BT496" s="15"/>
      <c r="BU496" s="15"/>
      <c r="BV496" s="15"/>
      <c r="BW496" s="15"/>
      <c r="BX496" s="15"/>
      <c r="BY496" s="15"/>
      <c r="BZ496" s="15"/>
      <c r="CA496" s="15"/>
      <c r="CB496" s="15"/>
      <c r="CC496" s="15"/>
      <c r="CD496" s="15"/>
      <c r="CE496" s="15"/>
    </row>
    <row r="497" spans="45:83" x14ac:dyDescent="0.25">
      <c r="AS497" s="15"/>
      <c r="AT497" s="15"/>
      <c r="AU497" s="16"/>
      <c r="AV497" s="16"/>
      <c r="AW497" s="15"/>
      <c r="AX497" s="15"/>
      <c r="AY497" s="16"/>
      <c r="AZ497" s="16"/>
      <c r="BA497" s="15"/>
      <c r="BB497" s="15"/>
      <c r="BC497" s="16"/>
      <c r="BD497" s="16"/>
      <c r="BE497" s="16"/>
      <c r="BF497" s="16"/>
      <c r="BG497" s="16"/>
      <c r="BH497" s="15"/>
      <c r="BI497" s="15"/>
      <c r="BJ497" s="15"/>
      <c r="BK497" s="15"/>
      <c r="BL497" s="15"/>
      <c r="BM497" s="15"/>
      <c r="BN497" s="15"/>
      <c r="BO497" s="12"/>
      <c r="BP497" s="12"/>
      <c r="BQ497" s="13"/>
      <c r="BR497" s="15"/>
      <c r="BS497" s="15"/>
      <c r="BT497" s="15"/>
      <c r="BU497" s="15"/>
      <c r="BV497" s="15"/>
      <c r="BW497" s="15"/>
      <c r="BX497" s="15"/>
      <c r="BY497" s="15"/>
      <c r="BZ497" s="15"/>
      <c r="CA497" s="15"/>
      <c r="CB497" s="15"/>
      <c r="CC497" s="15"/>
      <c r="CD497" s="15"/>
      <c r="CE497" s="15"/>
    </row>
    <row r="498" spans="45:83" x14ac:dyDescent="0.25">
      <c r="AS498" s="15"/>
      <c r="AT498" s="15"/>
      <c r="AU498" s="16"/>
      <c r="AV498" s="16"/>
      <c r="AW498" s="15"/>
      <c r="AX498" s="15"/>
      <c r="AY498" s="16"/>
      <c r="AZ498" s="16"/>
      <c r="BA498" s="15"/>
      <c r="BB498" s="15"/>
      <c r="BC498" s="16"/>
      <c r="BD498" s="16"/>
      <c r="BE498" s="16"/>
      <c r="BF498" s="16"/>
      <c r="BG498" s="16"/>
      <c r="BH498" s="15"/>
      <c r="BI498" s="15"/>
      <c r="BJ498" s="15"/>
      <c r="BK498" s="15"/>
      <c r="BL498" s="15"/>
      <c r="BM498" s="15"/>
      <c r="BN498" s="15"/>
      <c r="BO498" s="12"/>
      <c r="BP498" s="12"/>
      <c r="BQ498" s="13"/>
      <c r="BR498" s="15"/>
      <c r="BS498" s="15"/>
      <c r="BT498" s="15"/>
      <c r="BU498" s="15"/>
      <c r="BV498" s="15"/>
      <c r="BW498" s="15"/>
      <c r="BX498" s="15"/>
      <c r="BY498" s="15"/>
      <c r="BZ498" s="15"/>
      <c r="CA498" s="15"/>
      <c r="CB498" s="15"/>
      <c r="CC498" s="15"/>
      <c r="CD498" s="15"/>
      <c r="CE498" s="15"/>
    </row>
    <row r="499" spans="45:83" x14ac:dyDescent="0.25">
      <c r="AS499" s="15"/>
      <c r="AT499" s="15"/>
      <c r="AU499" s="16"/>
      <c r="AV499" s="16"/>
      <c r="AW499" s="15"/>
      <c r="AX499" s="15"/>
      <c r="AY499" s="16"/>
      <c r="AZ499" s="16"/>
      <c r="BA499" s="15"/>
      <c r="BB499" s="15"/>
      <c r="BC499" s="16"/>
      <c r="BD499" s="16"/>
      <c r="BE499" s="16"/>
      <c r="BF499" s="16"/>
      <c r="BG499" s="16"/>
      <c r="BH499" s="15"/>
      <c r="BI499" s="15"/>
      <c r="BJ499" s="15"/>
      <c r="BK499" s="15"/>
      <c r="BL499" s="15"/>
      <c r="BM499" s="15"/>
      <c r="BN499" s="15"/>
      <c r="BO499" s="12"/>
      <c r="BP499" s="12"/>
      <c r="BQ499" s="13"/>
      <c r="BR499" s="15"/>
      <c r="BS499" s="15"/>
      <c r="BT499" s="15"/>
      <c r="BU499" s="15"/>
      <c r="BV499" s="15"/>
      <c r="BW499" s="15"/>
      <c r="BX499" s="15"/>
      <c r="BY499" s="15"/>
      <c r="BZ499" s="15"/>
      <c r="CA499" s="15"/>
      <c r="CB499" s="15"/>
      <c r="CC499" s="15"/>
      <c r="CD499" s="15"/>
      <c r="CE499" s="15"/>
    </row>
    <row r="500" spans="45:83" x14ac:dyDescent="0.25">
      <c r="AS500" s="15"/>
      <c r="AT500" s="15"/>
      <c r="AU500" s="16"/>
      <c r="AV500" s="16"/>
      <c r="AW500" s="15"/>
      <c r="AX500" s="15"/>
      <c r="AY500" s="16"/>
      <c r="AZ500" s="16"/>
      <c r="BA500" s="15"/>
      <c r="BB500" s="15"/>
      <c r="BC500" s="16"/>
      <c r="BD500" s="16"/>
      <c r="BE500" s="16"/>
      <c r="BF500" s="16"/>
      <c r="BG500" s="16"/>
      <c r="BH500" s="15"/>
      <c r="BI500" s="15"/>
      <c r="BJ500" s="15"/>
      <c r="BK500" s="15"/>
      <c r="BL500" s="15"/>
      <c r="BM500" s="15"/>
      <c r="BN500" s="15"/>
      <c r="BO500" s="12"/>
      <c r="BP500" s="12"/>
      <c r="BQ500" s="13"/>
      <c r="BR500" s="15"/>
      <c r="BS500" s="15"/>
      <c r="BT500" s="15"/>
      <c r="BU500" s="15"/>
      <c r="BV500" s="15"/>
      <c r="BW500" s="15"/>
      <c r="BX500" s="15"/>
      <c r="BY500" s="15"/>
      <c r="BZ500" s="15"/>
      <c r="CA500" s="15"/>
      <c r="CB500" s="15"/>
      <c r="CC500" s="15"/>
      <c r="CD500" s="15"/>
      <c r="CE500" s="15"/>
    </row>
    <row r="501" spans="45:83" x14ac:dyDescent="0.25">
      <c r="AS501" s="15"/>
      <c r="AT501" s="15"/>
      <c r="AU501" s="16"/>
      <c r="AV501" s="16"/>
      <c r="AW501" s="15"/>
      <c r="AX501" s="15"/>
      <c r="AY501" s="16"/>
      <c r="AZ501" s="16"/>
      <c r="BA501" s="15"/>
      <c r="BB501" s="15"/>
      <c r="BC501" s="16"/>
      <c r="BD501" s="16"/>
      <c r="BE501" s="16"/>
      <c r="BF501" s="16"/>
      <c r="BG501" s="16"/>
      <c r="BH501" s="15"/>
      <c r="BI501" s="15"/>
      <c r="BJ501" s="15"/>
      <c r="BK501" s="15"/>
      <c r="BL501" s="15"/>
      <c r="BM501" s="15"/>
      <c r="BN501" s="15"/>
      <c r="BO501" s="12"/>
      <c r="BP501" s="12"/>
      <c r="BQ501" s="13"/>
      <c r="BR501" s="15"/>
      <c r="BS501" s="15"/>
      <c r="BT501" s="15"/>
      <c r="BU501" s="15"/>
      <c r="BV501" s="15"/>
      <c r="BW501" s="15"/>
      <c r="BX501" s="15"/>
      <c r="BY501" s="15"/>
      <c r="BZ501" s="15"/>
      <c r="CA501" s="15"/>
      <c r="CB501" s="15"/>
      <c r="CC501" s="15"/>
      <c r="CD501" s="15"/>
      <c r="CE501" s="15"/>
    </row>
    <row r="502" spans="45:83" x14ac:dyDescent="0.25">
      <c r="AS502" s="15"/>
      <c r="AT502" s="15"/>
      <c r="AU502" s="16"/>
      <c r="AV502" s="16"/>
      <c r="AW502" s="15"/>
      <c r="AX502" s="15"/>
      <c r="AY502" s="16"/>
      <c r="AZ502" s="16"/>
      <c r="BA502" s="15"/>
      <c r="BB502" s="15"/>
      <c r="BC502" s="16"/>
      <c r="BD502" s="16"/>
      <c r="BE502" s="16"/>
      <c r="BF502" s="16"/>
      <c r="BG502" s="16"/>
      <c r="BH502" s="15"/>
      <c r="BI502" s="15"/>
      <c r="BJ502" s="15"/>
      <c r="BK502" s="15"/>
      <c r="BL502" s="15"/>
      <c r="BM502" s="15"/>
      <c r="BN502" s="15"/>
      <c r="BO502" s="12"/>
      <c r="BP502" s="12"/>
      <c r="BQ502" s="13"/>
      <c r="BR502" s="15"/>
      <c r="BS502" s="15"/>
      <c r="BT502" s="15"/>
      <c r="BU502" s="15"/>
      <c r="BV502" s="15"/>
      <c r="BW502" s="15"/>
      <c r="BX502" s="15"/>
      <c r="BY502" s="15"/>
      <c r="BZ502" s="15"/>
      <c r="CA502" s="15"/>
      <c r="CB502" s="15"/>
      <c r="CC502" s="15"/>
      <c r="CD502" s="15"/>
      <c r="CE502" s="15"/>
    </row>
    <row r="503" spans="45:83" x14ac:dyDescent="0.25">
      <c r="AS503" s="15"/>
      <c r="AT503" s="15"/>
      <c r="AU503" s="16"/>
      <c r="AV503" s="16"/>
      <c r="AW503" s="15"/>
      <c r="AX503" s="15"/>
      <c r="AY503" s="16"/>
      <c r="AZ503" s="16"/>
      <c r="BA503" s="15"/>
      <c r="BB503" s="15"/>
      <c r="BC503" s="16"/>
      <c r="BD503" s="16"/>
      <c r="BE503" s="16"/>
      <c r="BF503" s="16"/>
      <c r="BG503" s="16"/>
      <c r="BH503" s="15"/>
      <c r="BI503" s="15"/>
      <c r="BJ503" s="15"/>
      <c r="BK503" s="15"/>
      <c r="BL503" s="15"/>
      <c r="BM503" s="15"/>
      <c r="BN503" s="15"/>
      <c r="BO503" s="12"/>
      <c r="BP503" s="12"/>
      <c r="BQ503" s="13"/>
      <c r="BR503" s="15"/>
      <c r="BS503" s="15"/>
      <c r="BT503" s="15"/>
      <c r="BU503" s="15"/>
      <c r="BV503" s="15"/>
      <c r="BW503" s="15"/>
      <c r="BX503" s="15"/>
      <c r="BY503" s="15"/>
      <c r="BZ503" s="15"/>
      <c r="CA503" s="15"/>
      <c r="CB503" s="15"/>
      <c r="CC503" s="15"/>
      <c r="CD503" s="15"/>
      <c r="CE503" s="15"/>
    </row>
    <row r="504" spans="45:83" x14ac:dyDescent="0.25">
      <c r="AS504" s="15"/>
      <c r="AT504" s="15"/>
      <c r="AU504" s="16"/>
      <c r="AV504" s="16"/>
      <c r="AW504" s="15"/>
      <c r="AX504" s="15"/>
      <c r="AY504" s="16"/>
      <c r="AZ504" s="16"/>
      <c r="BA504" s="15"/>
      <c r="BB504" s="15"/>
      <c r="BC504" s="16"/>
      <c r="BD504" s="16"/>
      <c r="BE504" s="16"/>
      <c r="BF504" s="16"/>
      <c r="BG504" s="16"/>
      <c r="BH504" s="15"/>
      <c r="BI504" s="15"/>
      <c r="BJ504" s="15"/>
      <c r="BK504" s="15"/>
      <c r="BL504" s="15"/>
      <c r="BM504" s="15"/>
      <c r="BN504" s="15"/>
      <c r="BO504" s="12"/>
      <c r="BP504" s="12"/>
      <c r="BQ504" s="13"/>
      <c r="BR504" s="15"/>
      <c r="BS504" s="15"/>
      <c r="BT504" s="15"/>
      <c r="BU504" s="15"/>
      <c r="BV504" s="15"/>
      <c r="BW504" s="15"/>
      <c r="BX504" s="15"/>
      <c r="BY504" s="15"/>
      <c r="BZ504" s="15"/>
      <c r="CA504" s="15"/>
      <c r="CB504" s="15"/>
      <c r="CC504" s="15"/>
      <c r="CD504" s="15"/>
      <c r="CE504" s="15"/>
    </row>
    <row r="505" spans="45:83" x14ac:dyDescent="0.25">
      <c r="AS505" s="15"/>
      <c r="AT505" s="15"/>
      <c r="AU505" s="16"/>
      <c r="AV505" s="16"/>
      <c r="AW505" s="15"/>
      <c r="AX505" s="15"/>
      <c r="AY505" s="16"/>
      <c r="AZ505" s="16"/>
      <c r="BA505" s="15"/>
      <c r="BB505" s="15"/>
      <c r="BC505" s="16"/>
      <c r="BD505" s="16"/>
      <c r="BE505" s="16"/>
      <c r="BF505" s="16"/>
      <c r="BG505" s="16"/>
      <c r="BH505" s="15"/>
      <c r="BI505" s="15"/>
      <c r="BJ505" s="15"/>
      <c r="BK505" s="15"/>
      <c r="BL505" s="15"/>
      <c r="BM505" s="15"/>
      <c r="BN505" s="15"/>
      <c r="BO505" s="12"/>
      <c r="BP505" s="12"/>
      <c r="BQ505" s="13"/>
      <c r="BR505" s="15"/>
      <c r="BS505" s="15"/>
      <c r="BT505" s="15"/>
      <c r="BU505" s="15"/>
      <c r="BV505" s="15"/>
      <c r="BW505" s="15"/>
      <c r="BX505" s="15"/>
      <c r="BY505" s="15"/>
      <c r="BZ505" s="15"/>
      <c r="CA505" s="15"/>
      <c r="CB505" s="15"/>
      <c r="CC505" s="15"/>
      <c r="CD505" s="15"/>
      <c r="CE505" s="15"/>
    </row>
    <row r="506" spans="45:83" x14ac:dyDescent="0.25">
      <c r="AS506" s="15"/>
      <c r="AT506" s="15"/>
      <c r="AU506" s="16"/>
      <c r="AV506" s="16"/>
      <c r="AW506" s="15"/>
      <c r="AX506" s="15"/>
      <c r="AY506" s="16"/>
      <c r="AZ506" s="16"/>
      <c r="BA506" s="15"/>
      <c r="BB506" s="15"/>
      <c r="BC506" s="16"/>
      <c r="BD506" s="16"/>
      <c r="BE506" s="16"/>
      <c r="BF506" s="16"/>
      <c r="BG506" s="16"/>
      <c r="BH506" s="15"/>
      <c r="BI506" s="15"/>
      <c r="BJ506" s="15"/>
      <c r="BK506" s="15"/>
      <c r="BL506" s="15"/>
      <c r="BM506" s="15"/>
      <c r="BN506" s="15"/>
      <c r="BO506" s="12"/>
      <c r="BP506" s="12"/>
      <c r="BQ506" s="13"/>
      <c r="BR506" s="15"/>
      <c r="BS506" s="15"/>
      <c r="BT506" s="15"/>
      <c r="BU506" s="15"/>
      <c r="BV506" s="15"/>
      <c r="BW506" s="15"/>
      <c r="BX506" s="15"/>
      <c r="BY506" s="15"/>
      <c r="BZ506" s="15"/>
      <c r="CA506" s="15"/>
      <c r="CB506" s="15"/>
      <c r="CC506" s="15"/>
      <c r="CD506" s="15"/>
      <c r="CE506" s="15"/>
    </row>
    <row r="507" spans="45:83" x14ac:dyDescent="0.25">
      <c r="AS507" s="15"/>
      <c r="AT507" s="15"/>
      <c r="AU507" s="16"/>
      <c r="AV507" s="16"/>
      <c r="AW507" s="15"/>
      <c r="AX507" s="15"/>
      <c r="AY507" s="16"/>
      <c r="AZ507" s="16"/>
      <c r="BA507" s="15"/>
      <c r="BB507" s="15"/>
      <c r="BC507" s="16"/>
      <c r="BD507" s="16"/>
      <c r="BE507" s="16"/>
      <c r="BF507" s="16"/>
      <c r="BG507" s="16"/>
      <c r="BH507" s="15"/>
      <c r="BI507" s="15"/>
      <c r="BJ507" s="15"/>
      <c r="BK507" s="15"/>
      <c r="BL507" s="15"/>
      <c r="BM507" s="15"/>
      <c r="BN507" s="15"/>
      <c r="BO507" s="12"/>
      <c r="BP507" s="12"/>
      <c r="BQ507" s="13"/>
      <c r="BR507" s="15"/>
      <c r="BS507" s="15"/>
      <c r="BT507" s="15"/>
      <c r="BU507" s="15"/>
      <c r="BV507" s="15"/>
      <c r="BW507" s="15"/>
      <c r="BX507" s="15"/>
      <c r="BY507" s="15"/>
      <c r="BZ507" s="15"/>
      <c r="CA507" s="15"/>
      <c r="CB507" s="15"/>
      <c r="CC507" s="15"/>
      <c r="CD507" s="15"/>
      <c r="CE507" s="15"/>
    </row>
    <row r="508" spans="45:83" x14ac:dyDescent="0.25">
      <c r="AS508" s="15"/>
      <c r="AT508" s="15"/>
      <c r="AU508" s="16"/>
      <c r="AV508" s="16"/>
      <c r="AW508" s="15"/>
      <c r="AX508" s="15"/>
      <c r="AY508" s="16"/>
      <c r="AZ508" s="16"/>
      <c r="BA508" s="15"/>
      <c r="BB508" s="15"/>
      <c r="BC508" s="16"/>
      <c r="BD508" s="16"/>
      <c r="BE508" s="16"/>
      <c r="BF508" s="16"/>
      <c r="BG508" s="16"/>
      <c r="BH508" s="15"/>
      <c r="BI508" s="15"/>
      <c r="BJ508" s="15"/>
      <c r="BK508" s="15"/>
      <c r="BL508" s="15"/>
      <c r="BM508" s="15"/>
      <c r="BN508" s="15"/>
      <c r="BO508" s="12"/>
      <c r="BP508" s="12"/>
      <c r="BQ508" s="13"/>
      <c r="BR508" s="15"/>
      <c r="BS508" s="15"/>
      <c r="BT508" s="15"/>
      <c r="BU508" s="15"/>
      <c r="BV508" s="15"/>
      <c r="BW508" s="15"/>
      <c r="BX508" s="15"/>
      <c r="BY508" s="15"/>
      <c r="BZ508" s="15"/>
      <c r="CA508" s="15"/>
      <c r="CB508" s="15"/>
      <c r="CC508" s="15"/>
      <c r="CD508" s="15"/>
      <c r="CE508" s="15"/>
    </row>
    <row r="509" spans="45:83" x14ac:dyDescent="0.25">
      <c r="AS509" s="15"/>
      <c r="AT509" s="15"/>
      <c r="AU509" s="16"/>
      <c r="AV509" s="16"/>
      <c r="AW509" s="15"/>
      <c r="AX509" s="15"/>
      <c r="AY509" s="16"/>
      <c r="AZ509" s="16"/>
      <c r="BA509" s="15"/>
      <c r="BB509" s="15"/>
      <c r="BC509" s="16"/>
      <c r="BD509" s="16"/>
      <c r="BE509" s="16"/>
      <c r="BF509" s="16"/>
      <c r="BG509" s="16"/>
      <c r="BH509" s="15"/>
      <c r="BI509" s="15"/>
      <c r="BJ509" s="15"/>
      <c r="BK509" s="15"/>
      <c r="BL509" s="15"/>
      <c r="BM509" s="15"/>
      <c r="BN509" s="15"/>
      <c r="BO509" s="12"/>
      <c r="BP509" s="12"/>
      <c r="BQ509" s="13"/>
      <c r="BR509" s="15"/>
      <c r="BS509" s="15"/>
      <c r="BT509" s="15"/>
      <c r="BU509" s="15"/>
      <c r="BV509" s="15"/>
      <c r="BW509" s="15"/>
      <c r="BX509" s="15"/>
      <c r="BY509" s="15"/>
      <c r="BZ509" s="15"/>
      <c r="CA509" s="15"/>
      <c r="CB509" s="15"/>
      <c r="CC509" s="15"/>
      <c r="CD509" s="15"/>
      <c r="CE509" s="15"/>
    </row>
    <row r="510" spans="45:83" x14ac:dyDescent="0.25">
      <c r="AS510" s="15"/>
      <c r="AT510" s="15"/>
      <c r="AU510" s="16"/>
      <c r="AV510" s="16"/>
      <c r="AW510" s="15"/>
      <c r="AX510" s="15"/>
      <c r="AY510" s="16"/>
      <c r="AZ510" s="16"/>
      <c r="BA510" s="15"/>
      <c r="BB510" s="15"/>
      <c r="BC510" s="16"/>
      <c r="BD510" s="16"/>
      <c r="BE510" s="16"/>
      <c r="BF510" s="16"/>
      <c r="BG510" s="16"/>
      <c r="BH510" s="15"/>
      <c r="BI510" s="15"/>
      <c r="BJ510" s="15"/>
      <c r="BK510" s="15"/>
      <c r="BL510" s="15"/>
      <c r="BM510" s="15"/>
      <c r="BN510" s="15"/>
      <c r="BO510" s="12"/>
      <c r="BP510" s="12"/>
      <c r="BQ510" s="13"/>
      <c r="BR510" s="15"/>
      <c r="BS510" s="15"/>
      <c r="BT510" s="15"/>
      <c r="BU510" s="15"/>
      <c r="BV510" s="15"/>
      <c r="BW510" s="15"/>
      <c r="BX510" s="15"/>
      <c r="BY510" s="15"/>
      <c r="BZ510" s="15"/>
      <c r="CA510" s="15"/>
      <c r="CB510" s="15"/>
      <c r="CC510" s="15"/>
      <c r="CD510" s="15"/>
      <c r="CE510" s="15"/>
    </row>
    <row r="511" spans="45:83" x14ac:dyDescent="0.25">
      <c r="AS511" s="15"/>
      <c r="AT511" s="15"/>
      <c r="AU511" s="16"/>
      <c r="AV511" s="16"/>
      <c r="AW511" s="15"/>
      <c r="AX511" s="15"/>
      <c r="AY511" s="16"/>
      <c r="AZ511" s="16"/>
      <c r="BA511" s="15"/>
      <c r="BB511" s="15"/>
      <c r="BC511" s="16"/>
      <c r="BD511" s="16"/>
      <c r="BE511" s="16"/>
      <c r="BF511" s="16"/>
      <c r="BG511" s="16"/>
      <c r="BH511" s="15"/>
      <c r="BI511" s="15"/>
      <c r="BJ511" s="15"/>
      <c r="BK511" s="15"/>
      <c r="BL511" s="15"/>
      <c r="BM511" s="15"/>
      <c r="BN511" s="15"/>
      <c r="BO511" s="12"/>
      <c r="BP511" s="12"/>
      <c r="BQ511" s="13"/>
      <c r="BR511" s="15"/>
      <c r="BS511" s="15"/>
      <c r="BT511" s="15"/>
      <c r="BU511" s="15"/>
      <c r="BV511" s="15"/>
      <c r="BW511" s="15"/>
      <c r="BX511" s="15"/>
      <c r="BY511" s="15"/>
      <c r="BZ511" s="15"/>
      <c r="CA511" s="15"/>
      <c r="CB511" s="15"/>
      <c r="CC511" s="15"/>
      <c r="CD511" s="15"/>
      <c r="CE511" s="15"/>
    </row>
    <row r="512" spans="45:83" x14ac:dyDescent="0.25">
      <c r="AS512" s="15"/>
      <c r="AT512" s="15"/>
      <c r="AU512" s="16"/>
      <c r="AV512" s="16"/>
      <c r="AW512" s="15"/>
      <c r="AX512" s="15"/>
      <c r="AY512" s="16"/>
      <c r="AZ512" s="16"/>
      <c r="BA512" s="15"/>
      <c r="BB512" s="15"/>
      <c r="BC512" s="16"/>
      <c r="BD512" s="16"/>
      <c r="BE512" s="16"/>
      <c r="BF512" s="16"/>
      <c r="BG512" s="16"/>
      <c r="BH512" s="15"/>
      <c r="BI512" s="15"/>
      <c r="BJ512" s="15"/>
      <c r="BK512" s="15"/>
      <c r="BL512" s="15"/>
      <c r="BM512" s="15"/>
      <c r="BN512" s="15"/>
      <c r="BO512" s="12"/>
      <c r="BP512" s="12"/>
      <c r="BQ512" s="13"/>
      <c r="BR512" s="15"/>
      <c r="BS512" s="15"/>
      <c r="BT512" s="15"/>
      <c r="BU512" s="15"/>
      <c r="BV512" s="15"/>
      <c r="BW512" s="15"/>
      <c r="BX512" s="15"/>
      <c r="BY512" s="15"/>
      <c r="BZ512" s="15"/>
      <c r="CA512" s="15"/>
      <c r="CB512" s="15"/>
      <c r="CC512" s="15"/>
      <c r="CD512" s="15"/>
      <c r="CE512" s="15"/>
    </row>
    <row r="513" spans="45:83" x14ac:dyDescent="0.25">
      <c r="AS513" s="15"/>
      <c r="AT513" s="15"/>
      <c r="AU513" s="16"/>
      <c r="AV513" s="16"/>
      <c r="AW513" s="15"/>
      <c r="AX513" s="15"/>
      <c r="AY513" s="16"/>
      <c r="AZ513" s="16"/>
      <c r="BA513" s="15"/>
      <c r="BB513" s="15"/>
      <c r="BC513" s="16"/>
      <c r="BD513" s="16"/>
      <c r="BE513" s="16"/>
      <c r="BF513" s="16"/>
      <c r="BG513" s="16"/>
      <c r="BH513" s="15"/>
      <c r="BI513" s="15"/>
      <c r="BJ513" s="15"/>
      <c r="BK513" s="15"/>
      <c r="BL513" s="15"/>
      <c r="BM513" s="15"/>
      <c r="BN513" s="15"/>
      <c r="BO513" s="12"/>
      <c r="BP513" s="12"/>
      <c r="BQ513" s="13"/>
      <c r="BR513" s="15"/>
      <c r="BS513" s="15"/>
      <c r="BT513" s="15"/>
      <c r="BU513" s="15"/>
      <c r="BV513" s="15"/>
      <c r="BW513" s="15"/>
      <c r="BX513" s="15"/>
      <c r="BY513" s="15"/>
      <c r="BZ513" s="15"/>
      <c r="CA513" s="15"/>
      <c r="CB513" s="15"/>
      <c r="CC513" s="15"/>
      <c r="CD513" s="15"/>
      <c r="CE513" s="15"/>
    </row>
    <row r="514" spans="45:83" x14ac:dyDescent="0.25">
      <c r="AS514" s="15"/>
      <c r="AT514" s="15"/>
      <c r="AU514" s="16"/>
      <c r="AV514" s="16"/>
      <c r="AW514" s="15"/>
      <c r="AX514" s="15"/>
      <c r="AY514" s="16"/>
      <c r="AZ514" s="16"/>
      <c r="BA514" s="15"/>
      <c r="BB514" s="15"/>
      <c r="BC514" s="16"/>
      <c r="BD514" s="16"/>
      <c r="BE514" s="16"/>
      <c r="BF514" s="16"/>
      <c r="BG514" s="16"/>
      <c r="BH514" s="15"/>
      <c r="BI514" s="15"/>
      <c r="BJ514" s="15"/>
      <c r="BK514" s="15"/>
      <c r="BL514" s="15"/>
      <c r="BM514" s="15"/>
      <c r="BN514" s="15"/>
      <c r="BO514" s="12"/>
      <c r="BP514" s="12"/>
      <c r="BQ514" s="13"/>
      <c r="BR514" s="15"/>
      <c r="BS514" s="15"/>
      <c r="BT514" s="15"/>
      <c r="BU514" s="15"/>
      <c r="BV514" s="15"/>
      <c r="BW514" s="15"/>
      <c r="BX514" s="15"/>
      <c r="BY514" s="15"/>
      <c r="BZ514" s="15"/>
      <c r="CA514" s="15"/>
      <c r="CB514" s="15"/>
      <c r="CC514" s="15"/>
      <c r="CD514" s="15"/>
      <c r="CE514" s="15"/>
    </row>
    <row r="515" spans="45:83" x14ac:dyDescent="0.25">
      <c r="AS515" s="15"/>
      <c r="AT515" s="15"/>
      <c r="AU515" s="16"/>
      <c r="AV515" s="16"/>
      <c r="AW515" s="15"/>
      <c r="AX515" s="15"/>
      <c r="AY515" s="16"/>
      <c r="AZ515" s="16"/>
      <c r="BA515" s="15"/>
      <c r="BB515" s="15"/>
      <c r="BC515" s="16"/>
      <c r="BD515" s="16"/>
      <c r="BE515" s="16"/>
      <c r="BF515" s="16"/>
      <c r="BG515" s="16"/>
      <c r="BH515" s="15"/>
      <c r="BI515" s="15"/>
      <c r="BJ515" s="15"/>
      <c r="BK515" s="15"/>
      <c r="BL515" s="15"/>
      <c r="BM515" s="15"/>
      <c r="BN515" s="15"/>
      <c r="BO515" s="12"/>
      <c r="BP515" s="12"/>
      <c r="BQ515" s="13"/>
      <c r="BR515" s="15"/>
      <c r="BS515" s="15"/>
      <c r="BT515" s="15"/>
      <c r="BU515" s="15"/>
      <c r="BV515" s="15"/>
      <c r="BW515" s="15"/>
      <c r="BX515" s="15"/>
      <c r="BY515" s="15"/>
      <c r="BZ515" s="15"/>
      <c r="CA515" s="15"/>
      <c r="CB515" s="15"/>
      <c r="CC515" s="15"/>
      <c r="CD515" s="15"/>
      <c r="CE515" s="15"/>
    </row>
    <row r="516" spans="45:83" x14ac:dyDescent="0.25">
      <c r="AS516" s="15"/>
      <c r="AT516" s="15"/>
      <c r="AU516" s="16"/>
      <c r="AV516" s="16"/>
      <c r="AW516" s="15"/>
      <c r="AX516" s="15"/>
      <c r="AY516" s="16"/>
      <c r="AZ516" s="16"/>
      <c r="BA516" s="15"/>
      <c r="BB516" s="15"/>
      <c r="BC516" s="16"/>
      <c r="BD516" s="16"/>
      <c r="BE516" s="16"/>
      <c r="BF516" s="16"/>
      <c r="BG516" s="16"/>
      <c r="BH516" s="15"/>
      <c r="BI516" s="15"/>
      <c r="BJ516" s="15"/>
      <c r="BK516" s="15"/>
      <c r="BL516" s="15"/>
      <c r="BM516" s="15"/>
      <c r="BN516" s="15"/>
      <c r="BO516" s="12"/>
      <c r="BP516" s="12"/>
      <c r="BQ516" s="13"/>
      <c r="BR516" s="15"/>
      <c r="BS516" s="15"/>
      <c r="BT516" s="15"/>
      <c r="BU516" s="15"/>
      <c r="BV516" s="15"/>
      <c r="BW516" s="15"/>
      <c r="BX516" s="15"/>
      <c r="BY516" s="15"/>
      <c r="BZ516" s="15"/>
      <c r="CA516" s="15"/>
      <c r="CB516" s="15"/>
      <c r="CC516" s="15"/>
      <c r="CD516" s="15"/>
      <c r="CE516" s="15"/>
    </row>
    <row r="517" spans="45:83" x14ac:dyDescent="0.25">
      <c r="AS517" s="15"/>
      <c r="AT517" s="15"/>
      <c r="AU517" s="16"/>
      <c r="AV517" s="16"/>
      <c r="AW517" s="15"/>
      <c r="AX517" s="15"/>
      <c r="AY517" s="16"/>
      <c r="AZ517" s="16"/>
      <c r="BA517" s="15"/>
      <c r="BB517" s="15"/>
      <c r="BC517" s="16"/>
      <c r="BD517" s="16"/>
      <c r="BE517" s="16"/>
      <c r="BF517" s="16"/>
      <c r="BG517" s="16"/>
      <c r="BH517" s="15"/>
      <c r="BI517" s="15"/>
      <c r="BJ517" s="15"/>
      <c r="BK517" s="15"/>
      <c r="BL517" s="15"/>
      <c r="BM517" s="15"/>
      <c r="BN517" s="15"/>
      <c r="BO517" s="12"/>
      <c r="BP517" s="12"/>
      <c r="BQ517" s="13"/>
      <c r="BR517" s="15"/>
      <c r="BS517" s="15"/>
      <c r="BT517" s="15"/>
      <c r="BU517" s="15"/>
      <c r="BV517" s="15"/>
      <c r="BW517" s="15"/>
      <c r="BX517" s="15"/>
      <c r="BY517" s="15"/>
      <c r="BZ517" s="15"/>
      <c r="CA517" s="15"/>
      <c r="CB517" s="15"/>
      <c r="CC517" s="15"/>
      <c r="CD517" s="15"/>
      <c r="CE517" s="15"/>
    </row>
    <row r="518" spans="45:83" x14ac:dyDescent="0.25">
      <c r="AS518" s="15"/>
      <c r="AT518" s="15"/>
      <c r="AU518" s="16"/>
      <c r="AV518" s="16"/>
      <c r="AW518" s="15"/>
      <c r="AX518" s="15"/>
      <c r="AY518" s="16"/>
      <c r="AZ518" s="16"/>
      <c r="BA518" s="15"/>
      <c r="BB518" s="15"/>
      <c r="BC518" s="16"/>
      <c r="BD518" s="16"/>
      <c r="BE518" s="16"/>
      <c r="BF518" s="16"/>
      <c r="BG518" s="16"/>
      <c r="BH518" s="15"/>
      <c r="BI518" s="15"/>
      <c r="BJ518" s="15"/>
      <c r="BK518" s="15"/>
      <c r="BL518" s="15"/>
      <c r="BM518" s="15"/>
      <c r="BN518" s="15"/>
      <c r="BO518" s="12"/>
      <c r="BP518" s="12"/>
      <c r="BQ518" s="13"/>
      <c r="BR518" s="15"/>
      <c r="BS518" s="15"/>
      <c r="BT518" s="15"/>
      <c r="BU518" s="15"/>
      <c r="BV518" s="15"/>
      <c r="BW518" s="15"/>
      <c r="BX518" s="15"/>
      <c r="BY518" s="15"/>
      <c r="BZ518" s="15"/>
      <c r="CA518" s="15"/>
      <c r="CB518" s="15"/>
      <c r="CC518" s="15"/>
      <c r="CD518" s="15"/>
      <c r="CE518" s="15"/>
    </row>
    <row r="519" spans="45:83" x14ac:dyDescent="0.25">
      <c r="AS519" s="15"/>
      <c r="AT519" s="15"/>
      <c r="AU519" s="16"/>
      <c r="AV519" s="16"/>
      <c r="AW519" s="15"/>
      <c r="AX519" s="15"/>
      <c r="AY519" s="16"/>
      <c r="AZ519" s="16"/>
      <c r="BA519" s="15"/>
      <c r="BB519" s="15"/>
      <c r="BC519" s="16"/>
      <c r="BD519" s="16"/>
      <c r="BE519" s="16"/>
      <c r="BF519" s="16"/>
      <c r="BG519" s="16"/>
      <c r="BH519" s="15"/>
      <c r="BI519" s="15"/>
      <c r="BJ519" s="15"/>
      <c r="BK519" s="15"/>
      <c r="BL519" s="15"/>
      <c r="BM519" s="15"/>
      <c r="BN519" s="15"/>
      <c r="BO519" s="12"/>
      <c r="BP519" s="12"/>
      <c r="BQ519" s="13"/>
      <c r="BR519" s="15"/>
      <c r="BS519" s="15"/>
      <c r="BT519" s="15"/>
      <c r="BU519" s="15"/>
      <c r="BV519" s="15"/>
      <c r="BW519" s="15"/>
      <c r="BX519" s="15"/>
      <c r="BY519" s="15"/>
      <c r="BZ519" s="15"/>
      <c r="CA519" s="15"/>
      <c r="CB519" s="15"/>
      <c r="CC519" s="15"/>
      <c r="CD519" s="15"/>
      <c r="CE519" s="15"/>
    </row>
    <row r="520" spans="45:83" x14ac:dyDescent="0.25">
      <c r="AS520" s="15"/>
      <c r="AT520" s="15"/>
      <c r="AU520" s="16"/>
      <c r="AV520" s="16"/>
      <c r="AW520" s="15"/>
      <c r="AX520" s="15"/>
      <c r="AY520" s="16"/>
      <c r="AZ520" s="16"/>
      <c r="BA520" s="15"/>
      <c r="BB520" s="15"/>
      <c r="BC520" s="16"/>
      <c r="BD520" s="16"/>
      <c r="BE520" s="16"/>
      <c r="BF520" s="16"/>
      <c r="BG520" s="16"/>
      <c r="BH520" s="15"/>
      <c r="BI520" s="15"/>
      <c r="BJ520" s="15"/>
      <c r="BK520" s="15"/>
      <c r="BL520" s="15"/>
      <c r="BM520" s="15"/>
      <c r="BN520" s="15"/>
      <c r="BO520" s="12"/>
      <c r="BP520" s="12"/>
      <c r="BQ520" s="13"/>
      <c r="BR520" s="15"/>
      <c r="BS520" s="15"/>
      <c r="BT520" s="15"/>
      <c r="BU520" s="15"/>
      <c r="BV520" s="15"/>
      <c r="BW520" s="15"/>
      <c r="BX520" s="15"/>
      <c r="BY520" s="15"/>
      <c r="BZ520" s="15"/>
      <c r="CA520" s="15"/>
      <c r="CB520" s="15"/>
      <c r="CC520" s="15"/>
      <c r="CD520" s="15"/>
      <c r="CE520" s="15"/>
    </row>
    <row r="521" spans="45:83" x14ac:dyDescent="0.25">
      <c r="AS521" s="15"/>
      <c r="AT521" s="15"/>
      <c r="AU521" s="16"/>
      <c r="AV521" s="16"/>
      <c r="AW521" s="15"/>
      <c r="AX521" s="15"/>
      <c r="AY521" s="16"/>
      <c r="AZ521" s="16"/>
      <c r="BA521" s="15"/>
      <c r="BB521" s="15"/>
      <c r="BC521" s="16"/>
      <c r="BD521" s="16"/>
      <c r="BE521" s="16"/>
      <c r="BF521" s="16"/>
      <c r="BG521" s="16"/>
      <c r="BH521" s="15"/>
      <c r="BI521" s="15"/>
      <c r="BJ521" s="15"/>
      <c r="BK521" s="15"/>
      <c r="BL521" s="15"/>
      <c r="BM521" s="15"/>
      <c r="BN521" s="15"/>
      <c r="BO521" s="12"/>
      <c r="BP521" s="12"/>
      <c r="BQ521" s="13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</row>
    <row r="522" spans="45:83" x14ac:dyDescent="0.25">
      <c r="AS522" s="15"/>
      <c r="AT522" s="15"/>
      <c r="AU522" s="16"/>
      <c r="AV522" s="16"/>
      <c r="AW522" s="15"/>
      <c r="AX522" s="15"/>
      <c r="AY522" s="16"/>
      <c r="AZ522" s="16"/>
      <c r="BA522" s="15"/>
      <c r="BB522" s="15"/>
      <c r="BC522" s="16"/>
      <c r="BD522" s="16"/>
      <c r="BE522" s="16"/>
      <c r="BF522" s="16"/>
      <c r="BG522" s="16"/>
      <c r="BH522" s="15"/>
      <c r="BI522" s="15"/>
      <c r="BJ522" s="15"/>
      <c r="BK522" s="15"/>
      <c r="BL522" s="15"/>
      <c r="BM522" s="15"/>
      <c r="BN522" s="15"/>
      <c r="BO522" s="12"/>
      <c r="BP522" s="12"/>
      <c r="BQ522" s="13"/>
      <c r="BR522" s="15"/>
      <c r="BS522" s="15"/>
      <c r="BT522" s="15"/>
      <c r="BU522" s="15"/>
      <c r="BV522" s="15"/>
      <c r="BW522" s="15"/>
      <c r="BX522" s="15"/>
      <c r="BY522" s="15"/>
      <c r="BZ522" s="15"/>
      <c r="CA522" s="15"/>
      <c r="CB522" s="15"/>
      <c r="CC522" s="15"/>
      <c r="CD522" s="15"/>
      <c r="CE522" s="15"/>
    </row>
    <row r="523" spans="45:83" x14ac:dyDescent="0.25">
      <c r="AS523" s="15"/>
      <c r="AT523" s="15"/>
      <c r="AU523" s="16"/>
      <c r="AV523" s="16"/>
      <c r="AW523" s="15"/>
      <c r="AX523" s="15"/>
      <c r="AY523" s="16"/>
      <c r="AZ523" s="16"/>
      <c r="BA523" s="15"/>
      <c r="BB523" s="15"/>
      <c r="BC523" s="16"/>
      <c r="BD523" s="16"/>
      <c r="BE523" s="16"/>
      <c r="BF523" s="16"/>
      <c r="BG523" s="16"/>
      <c r="BH523" s="15"/>
      <c r="BI523" s="15"/>
      <c r="BJ523" s="15"/>
      <c r="BK523" s="15"/>
      <c r="BL523" s="15"/>
      <c r="BM523" s="15"/>
      <c r="BN523" s="15"/>
      <c r="BO523" s="12"/>
      <c r="BP523" s="12"/>
      <c r="BQ523" s="13"/>
      <c r="BR523" s="15"/>
      <c r="BS523" s="15"/>
      <c r="BT523" s="15"/>
      <c r="BU523" s="15"/>
      <c r="BV523" s="15"/>
      <c r="BW523" s="15"/>
      <c r="BX523" s="15"/>
      <c r="BY523" s="15"/>
      <c r="BZ523" s="15"/>
      <c r="CA523" s="15"/>
      <c r="CB523" s="15"/>
      <c r="CC523" s="15"/>
      <c r="CD523" s="15"/>
      <c r="CE523" s="15"/>
    </row>
    <row r="524" spans="45:83" x14ac:dyDescent="0.25">
      <c r="AS524" s="15"/>
      <c r="AT524" s="15"/>
      <c r="AU524" s="16"/>
      <c r="AV524" s="16"/>
      <c r="AW524" s="15"/>
      <c r="AX524" s="15"/>
      <c r="AY524" s="16"/>
      <c r="AZ524" s="16"/>
      <c r="BA524" s="15"/>
      <c r="BB524" s="15"/>
      <c r="BC524" s="16"/>
      <c r="BD524" s="16"/>
      <c r="BE524" s="16"/>
      <c r="BF524" s="16"/>
      <c r="BG524" s="16"/>
      <c r="BH524" s="15"/>
      <c r="BI524" s="15"/>
      <c r="BJ524" s="15"/>
      <c r="BK524" s="15"/>
      <c r="BL524" s="15"/>
      <c r="BM524" s="15"/>
      <c r="BN524" s="15"/>
      <c r="BO524" s="12"/>
      <c r="BP524" s="12"/>
      <c r="BQ524" s="13"/>
      <c r="BR524" s="15"/>
      <c r="BS524" s="15"/>
      <c r="BT524" s="15"/>
      <c r="BU524" s="15"/>
      <c r="BV524" s="15"/>
      <c r="BW524" s="15"/>
      <c r="BX524" s="15"/>
      <c r="BY524" s="15"/>
      <c r="BZ524" s="15"/>
      <c r="CA524" s="15"/>
      <c r="CB524" s="15"/>
      <c r="CC524" s="15"/>
      <c r="CD524" s="15"/>
      <c r="CE524" s="15"/>
    </row>
    <row r="525" spans="45:83" x14ac:dyDescent="0.25">
      <c r="AS525" s="15"/>
      <c r="AT525" s="15"/>
      <c r="AU525" s="16"/>
      <c r="AV525" s="16"/>
      <c r="AW525" s="15"/>
      <c r="AX525" s="15"/>
      <c r="AY525" s="16"/>
      <c r="AZ525" s="16"/>
      <c r="BA525" s="15"/>
      <c r="BB525" s="15"/>
      <c r="BC525" s="16"/>
      <c r="BD525" s="16"/>
      <c r="BE525" s="16"/>
      <c r="BF525" s="16"/>
      <c r="BG525" s="16"/>
      <c r="BH525" s="15"/>
      <c r="BI525" s="15"/>
      <c r="BJ525" s="15"/>
      <c r="BK525" s="15"/>
      <c r="BL525" s="15"/>
      <c r="BM525" s="15"/>
      <c r="BN525" s="15"/>
      <c r="BO525" s="12"/>
      <c r="BP525" s="12"/>
      <c r="BQ525" s="13"/>
      <c r="BR525" s="15"/>
      <c r="BS525" s="15"/>
      <c r="BT525" s="15"/>
      <c r="BU525" s="15"/>
      <c r="BV525" s="15"/>
      <c r="BW525" s="15"/>
      <c r="BX525" s="15"/>
      <c r="BY525" s="15"/>
      <c r="BZ525" s="15"/>
      <c r="CA525" s="15"/>
      <c r="CB525" s="15"/>
      <c r="CC525" s="15"/>
      <c r="CD525" s="15"/>
      <c r="CE525" s="15"/>
    </row>
    <row r="526" spans="45:83" x14ac:dyDescent="0.25">
      <c r="AS526" s="15"/>
      <c r="AT526" s="15"/>
      <c r="AU526" s="16"/>
      <c r="AV526" s="16"/>
      <c r="AW526" s="15"/>
      <c r="AX526" s="15"/>
      <c r="AY526" s="16"/>
      <c r="AZ526" s="16"/>
      <c r="BA526" s="15"/>
      <c r="BB526" s="15"/>
      <c r="BC526" s="16"/>
      <c r="BD526" s="16"/>
      <c r="BE526" s="16"/>
      <c r="BF526" s="16"/>
      <c r="BG526" s="16"/>
      <c r="BH526" s="15"/>
      <c r="BI526" s="15"/>
      <c r="BJ526" s="15"/>
      <c r="BK526" s="15"/>
      <c r="BL526" s="15"/>
      <c r="BM526" s="15"/>
      <c r="BN526" s="15"/>
      <c r="BO526" s="12"/>
      <c r="BP526" s="12"/>
      <c r="BQ526" s="13"/>
      <c r="BR526" s="15"/>
      <c r="BS526" s="15"/>
      <c r="BT526" s="15"/>
      <c r="BU526" s="15"/>
      <c r="BV526" s="15"/>
      <c r="BW526" s="15"/>
      <c r="BX526" s="15"/>
      <c r="BY526" s="15"/>
      <c r="BZ526" s="15"/>
      <c r="CA526" s="15"/>
      <c r="CB526" s="15"/>
      <c r="CC526" s="15"/>
      <c r="CD526" s="15"/>
      <c r="CE526" s="15"/>
    </row>
    <row r="527" spans="45:83" x14ac:dyDescent="0.25">
      <c r="AS527" s="15"/>
      <c r="AT527" s="15"/>
      <c r="AU527" s="16"/>
      <c r="AV527" s="16"/>
      <c r="AW527" s="15"/>
      <c r="AX527" s="15"/>
      <c r="AY527" s="16"/>
      <c r="AZ527" s="16"/>
      <c r="BA527" s="15"/>
      <c r="BB527" s="15"/>
      <c r="BC527" s="16"/>
      <c r="BD527" s="16"/>
      <c r="BE527" s="16"/>
      <c r="BF527" s="16"/>
      <c r="BG527" s="16"/>
      <c r="BH527" s="15"/>
      <c r="BI527" s="15"/>
      <c r="BJ527" s="15"/>
      <c r="BK527" s="15"/>
      <c r="BL527" s="15"/>
      <c r="BM527" s="15"/>
      <c r="BN527" s="15"/>
      <c r="BO527" s="12"/>
      <c r="BP527" s="12"/>
      <c r="BQ527" s="13"/>
      <c r="BR527" s="15"/>
      <c r="BS527" s="15"/>
      <c r="BT527" s="15"/>
      <c r="BU527" s="15"/>
      <c r="BV527" s="15"/>
      <c r="BW527" s="15"/>
      <c r="BX527" s="15"/>
      <c r="BY527" s="15"/>
      <c r="BZ527" s="15"/>
      <c r="CA527" s="15"/>
      <c r="CB527" s="15"/>
      <c r="CC527" s="15"/>
      <c r="CD527" s="15"/>
      <c r="CE527" s="15"/>
    </row>
    <row r="528" spans="45:83" x14ac:dyDescent="0.25">
      <c r="AS528" s="15"/>
      <c r="AT528" s="15"/>
      <c r="AU528" s="16"/>
      <c r="AV528" s="16"/>
      <c r="AW528" s="15"/>
      <c r="AX528" s="15"/>
      <c r="AY528" s="16"/>
      <c r="AZ528" s="16"/>
      <c r="BA528" s="15"/>
      <c r="BB528" s="15"/>
      <c r="BC528" s="16"/>
      <c r="BD528" s="16"/>
      <c r="BE528" s="16"/>
      <c r="BF528" s="16"/>
      <c r="BG528" s="16"/>
      <c r="BH528" s="15"/>
      <c r="BI528" s="15"/>
      <c r="BJ528" s="15"/>
      <c r="BK528" s="15"/>
      <c r="BL528" s="15"/>
      <c r="BM528" s="15"/>
      <c r="BN528" s="15"/>
      <c r="BO528" s="12"/>
      <c r="BP528" s="12"/>
      <c r="BQ528" s="13"/>
      <c r="BR528" s="15"/>
      <c r="BS528" s="15"/>
      <c r="BT528" s="15"/>
      <c r="BU528" s="15"/>
      <c r="BV528" s="15"/>
      <c r="BW528" s="15"/>
      <c r="BX528" s="15"/>
      <c r="BY528" s="15"/>
      <c r="BZ528" s="15"/>
      <c r="CA528" s="15"/>
      <c r="CB528" s="15"/>
      <c r="CC528" s="15"/>
      <c r="CD528" s="15"/>
      <c r="CE528" s="15"/>
    </row>
    <row r="529" spans="45:83" x14ac:dyDescent="0.25">
      <c r="AS529" s="15"/>
      <c r="AT529" s="15"/>
      <c r="AU529" s="16"/>
      <c r="AV529" s="16"/>
      <c r="AW529" s="15"/>
      <c r="AX529" s="15"/>
      <c r="AY529" s="16"/>
      <c r="AZ529" s="16"/>
      <c r="BA529" s="15"/>
      <c r="BB529" s="15"/>
      <c r="BC529" s="16"/>
      <c r="BD529" s="16"/>
      <c r="BE529" s="16"/>
      <c r="BF529" s="16"/>
      <c r="BG529" s="16"/>
      <c r="BH529" s="15"/>
      <c r="BI529" s="15"/>
      <c r="BJ529" s="15"/>
      <c r="BK529" s="15"/>
      <c r="BL529" s="15"/>
      <c r="BM529" s="15"/>
      <c r="BN529" s="15"/>
      <c r="BO529" s="12"/>
      <c r="BP529" s="12"/>
      <c r="BQ529" s="13"/>
      <c r="BR529" s="15"/>
      <c r="BS529" s="15"/>
      <c r="BT529" s="15"/>
      <c r="BU529" s="15"/>
      <c r="BV529" s="15"/>
      <c r="BW529" s="15"/>
      <c r="BX529" s="15"/>
      <c r="BY529" s="15"/>
      <c r="BZ529" s="15"/>
      <c r="CA529" s="15"/>
      <c r="CB529" s="15"/>
      <c r="CC529" s="15"/>
      <c r="CD529" s="15"/>
      <c r="CE529" s="15"/>
    </row>
    <row r="530" spans="45:83" x14ac:dyDescent="0.25">
      <c r="AS530" s="15"/>
      <c r="AT530" s="15"/>
      <c r="AU530" s="16"/>
      <c r="AV530" s="16"/>
      <c r="AW530" s="15"/>
      <c r="AX530" s="15"/>
      <c r="AY530" s="16"/>
      <c r="AZ530" s="16"/>
      <c r="BA530" s="15"/>
      <c r="BB530" s="15"/>
      <c r="BC530" s="16"/>
      <c r="BD530" s="16"/>
      <c r="BE530" s="16"/>
      <c r="BF530" s="16"/>
      <c r="BG530" s="16"/>
      <c r="BH530" s="15"/>
      <c r="BI530" s="15"/>
      <c r="BJ530" s="15"/>
      <c r="BK530" s="15"/>
      <c r="BL530" s="15"/>
      <c r="BM530" s="15"/>
      <c r="BN530" s="15"/>
      <c r="BO530" s="12"/>
      <c r="BP530" s="12"/>
      <c r="BQ530" s="13"/>
      <c r="BR530" s="15"/>
      <c r="BS530" s="15"/>
      <c r="BT530" s="15"/>
      <c r="BU530" s="15"/>
      <c r="BV530" s="15"/>
      <c r="BW530" s="15"/>
      <c r="BX530" s="15"/>
      <c r="BY530" s="15"/>
      <c r="BZ530" s="15"/>
      <c r="CA530" s="15"/>
      <c r="CB530" s="15"/>
      <c r="CC530" s="15"/>
      <c r="CD530" s="15"/>
      <c r="CE530" s="15"/>
    </row>
    <row r="531" spans="45:83" x14ac:dyDescent="0.25">
      <c r="AS531" s="15"/>
      <c r="AT531" s="15"/>
      <c r="AU531" s="16"/>
      <c r="AV531" s="16"/>
      <c r="AW531" s="15"/>
      <c r="AX531" s="15"/>
      <c r="AY531" s="16"/>
      <c r="AZ531" s="16"/>
      <c r="BA531" s="15"/>
      <c r="BB531" s="15"/>
      <c r="BC531" s="16"/>
      <c r="BD531" s="16"/>
      <c r="BE531" s="16"/>
      <c r="BF531" s="16"/>
      <c r="BG531" s="16"/>
      <c r="BH531" s="15"/>
      <c r="BI531" s="15"/>
      <c r="BJ531" s="15"/>
      <c r="BK531" s="15"/>
      <c r="BL531" s="15"/>
      <c r="BM531" s="15"/>
      <c r="BN531" s="15"/>
      <c r="BO531" s="12"/>
      <c r="BP531" s="12"/>
      <c r="BQ531" s="13"/>
      <c r="BR531" s="15"/>
      <c r="BS531" s="15"/>
      <c r="BT531" s="15"/>
      <c r="BU531" s="15"/>
      <c r="BV531" s="15"/>
      <c r="BW531" s="15"/>
      <c r="BX531" s="15"/>
      <c r="BY531" s="15"/>
      <c r="BZ531" s="15"/>
      <c r="CA531" s="15"/>
      <c r="CB531" s="15"/>
      <c r="CC531" s="15"/>
      <c r="CD531" s="15"/>
      <c r="CE531" s="15"/>
    </row>
    <row r="532" spans="45:83" x14ac:dyDescent="0.25">
      <c r="AS532" s="15"/>
      <c r="AT532" s="15"/>
      <c r="AU532" s="16"/>
      <c r="AV532" s="16"/>
      <c r="AW532" s="15"/>
      <c r="AX532" s="15"/>
      <c r="AY532" s="16"/>
      <c r="AZ532" s="16"/>
      <c r="BA532" s="15"/>
      <c r="BB532" s="15"/>
      <c r="BC532" s="16"/>
      <c r="BD532" s="16"/>
      <c r="BE532" s="16"/>
      <c r="BF532" s="16"/>
      <c r="BG532" s="16"/>
      <c r="BH532" s="15"/>
      <c r="BI532" s="15"/>
      <c r="BJ532" s="15"/>
      <c r="BK532" s="15"/>
      <c r="BL532" s="15"/>
      <c r="BM532" s="15"/>
      <c r="BN532" s="15"/>
      <c r="BO532" s="12"/>
      <c r="BP532" s="12"/>
      <c r="BQ532" s="13"/>
      <c r="BR532" s="15"/>
      <c r="BS532" s="15"/>
      <c r="BT532" s="15"/>
      <c r="BU532" s="15"/>
      <c r="BV532" s="15"/>
      <c r="BW532" s="15"/>
      <c r="BX532" s="15"/>
      <c r="BY532" s="15"/>
      <c r="BZ532" s="15"/>
      <c r="CA532" s="15"/>
      <c r="CB532" s="15"/>
      <c r="CC532" s="15"/>
      <c r="CD532" s="15"/>
      <c r="CE532" s="15"/>
    </row>
    <row r="533" spans="45:83" x14ac:dyDescent="0.25">
      <c r="AS533" s="15"/>
      <c r="AT533" s="15"/>
      <c r="AU533" s="16"/>
      <c r="AV533" s="16"/>
      <c r="AW533" s="15"/>
      <c r="AX533" s="15"/>
      <c r="AY533" s="16"/>
      <c r="AZ533" s="16"/>
      <c r="BA533" s="15"/>
      <c r="BB533" s="15"/>
      <c r="BC533" s="16"/>
      <c r="BD533" s="16"/>
      <c r="BE533" s="16"/>
      <c r="BF533" s="16"/>
      <c r="BG533" s="16"/>
      <c r="BH533" s="15"/>
      <c r="BI533" s="15"/>
      <c r="BJ533" s="15"/>
      <c r="BK533" s="15"/>
      <c r="BL533" s="15"/>
      <c r="BM533" s="15"/>
      <c r="BN533" s="15"/>
      <c r="BO533" s="12"/>
      <c r="BP533" s="12"/>
      <c r="BQ533" s="13"/>
      <c r="BR533" s="15"/>
      <c r="BS533" s="15"/>
      <c r="BT533" s="15"/>
      <c r="BU533" s="15"/>
      <c r="BV533" s="15"/>
      <c r="BW533" s="15"/>
      <c r="BX533" s="15"/>
      <c r="BY533" s="15"/>
      <c r="BZ533" s="15"/>
      <c r="CA533" s="15"/>
      <c r="CB533" s="15"/>
      <c r="CC533" s="15"/>
      <c r="CD533" s="15"/>
      <c r="CE533" s="15"/>
    </row>
    <row r="534" spans="45:83" x14ac:dyDescent="0.25">
      <c r="AS534" s="15"/>
      <c r="AT534" s="15"/>
      <c r="AU534" s="16"/>
      <c r="AV534" s="16"/>
      <c r="AW534" s="15"/>
      <c r="AX534" s="15"/>
      <c r="AY534" s="16"/>
      <c r="AZ534" s="16"/>
      <c r="BA534" s="15"/>
      <c r="BB534" s="15"/>
      <c r="BC534" s="16"/>
      <c r="BD534" s="16"/>
      <c r="BE534" s="16"/>
      <c r="BF534" s="16"/>
      <c r="BG534" s="16"/>
      <c r="BH534" s="15"/>
      <c r="BI534" s="15"/>
      <c r="BJ534" s="15"/>
      <c r="BK534" s="15"/>
      <c r="BL534" s="15"/>
      <c r="BM534" s="15"/>
      <c r="BN534" s="15"/>
      <c r="BO534" s="12"/>
      <c r="BP534" s="12"/>
      <c r="BQ534" s="13"/>
      <c r="BR534" s="15"/>
      <c r="BS534" s="15"/>
      <c r="BT534" s="15"/>
      <c r="BU534" s="15"/>
      <c r="BV534" s="15"/>
      <c r="BW534" s="15"/>
      <c r="BX534" s="15"/>
      <c r="BY534" s="15"/>
      <c r="BZ534" s="15"/>
      <c r="CA534" s="15"/>
      <c r="CB534" s="15"/>
      <c r="CC534" s="15"/>
      <c r="CD534" s="15"/>
      <c r="CE534" s="15"/>
    </row>
    <row r="535" spans="45:83" x14ac:dyDescent="0.25">
      <c r="AS535" s="15"/>
      <c r="AT535" s="15"/>
      <c r="AU535" s="16"/>
      <c r="AV535" s="16"/>
      <c r="AW535" s="15"/>
      <c r="AX535" s="15"/>
      <c r="AY535" s="16"/>
      <c r="AZ535" s="16"/>
      <c r="BA535" s="15"/>
      <c r="BB535" s="15"/>
      <c r="BC535" s="16"/>
      <c r="BD535" s="16"/>
      <c r="BE535" s="16"/>
      <c r="BF535" s="16"/>
      <c r="BG535" s="16"/>
      <c r="BH535" s="15"/>
      <c r="BI535" s="15"/>
      <c r="BJ535" s="15"/>
      <c r="BK535" s="15"/>
      <c r="BL535" s="15"/>
      <c r="BM535" s="15"/>
      <c r="BN535" s="15"/>
      <c r="BO535" s="12"/>
      <c r="BP535" s="12"/>
      <c r="BQ535" s="13"/>
      <c r="BR535" s="15"/>
      <c r="BS535" s="15"/>
      <c r="BT535" s="15"/>
      <c r="BU535" s="15"/>
      <c r="BV535" s="15"/>
      <c r="BW535" s="15"/>
      <c r="BX535" s="15"/>
      <c r="BY535" s="15"/>
      <c r="BZ535" s="15"/>
      <c r="CA535" s="15"/>
      <c r="CB535" s="15"/>
      <c r="CC535" s="15"/>
      <c r="CD535" s="15"/>
      <c r="CE535" s="15"/>
    </row>
    <row r="536" spans="45:83" x14ac:dyDescent="0.25">
      <c r="AS536" s="15"/>
      <c r="AT536" s="15"/>
      <c r="AU536" s="16"/>
      <c r="AV536" s="16"/>
      <c r="AW536" s="15"/>
      <c r="AX536" s="15"/>
      <c r="AY536" s="16"/>
      <c r="AZ536" s="16"/>
      <c r="BA536" s="15"/>
      <c r="BB536" s="15"/>
      <c r="BC536" s="16"/>
      <c r="BD536" s="16"/>
      <c r="BE536" s="16"/>
      <c r="BF536" s="16"/>
      <c r="BG536" s="16"/>
      <c r="BH536" s="15"/>
      <c r="BI536" s="15"/>
      <c r="BJ536" s="15"/>
      <c r="BK536" s="15"/>
      <c r="BL536" s="15"/>
      <c r="BM536" s="15"/>
      <c r="BN536" s="15"/>
      <c r="BO536" s="12"/>
      <c r="BP536" s="12"/>
      <c r="BQ536" s="13"/>
      <c r="BR536" s="15"/>
      <c r="BS536" s="15"/>
      <c r="BT536" s="15"/>
      <c r="BU536" s="15"/>
      <c r="BV536" s="15"/>
      <c r="BW536" s="15"/>
      <c r="BX536" s="15"/>
      <c r="BY536" s="15"/>
      <c r="BZ536" s="15"/>
      <c r="CA536" s="15"/>
      <c r="CB536" s="15"/>
      <c r="CC536" s="15"/>
      <c r="CD536" s="15"/>
      <c r="CE536" s="15"/>
    </row>
    <row r="537" spans="45:83" x14ac:dyDescent="0.25">
      <c r="AS537" s="15"/>
      <c r="AT537" s="15"/>
      <c r="AU537" s="16"/>
      <c r="AV537" s="16"/>
      <c r="AW537" s="15"/>
      <c r="AX537" s="15"/>
      <c r="AY537" s="16"/>
      <c r="AZ537" s="16"/>
      <c r="BA537" s="15"/>
      <c r="BB537" s="15"/>
      <c r="BC537" s="16"/>
      <c r="BD537" s="16"/>
      <c r="BE537" s="16"/>
      <c r="BF537" s="16"/>
      <c r="BG537" s="16"/>
      <c r="BH537" s="15"/>
      <c r="BI537" s="15"/>
      <c r="BJ537" s="15"/>
      <c r="BK537" s="15"/>
      <c r="BL537" s="15"/>
      <c r="BM537" s="15"/>
      <c r="BN537" s="15"/>
      <c r="BO537" s="12"/>
      <c r="BP537" s="12"/>
      <c r="BQ537" s="13"/>
      <c r="BR537" s="15"/>
      <c r="BS537" s="15"/>
      <c r="BT537" s="15"/>
      <c r="BU537" s="15"/>
      <c r="BV537" s="15"/>
      <c r="BW537" s="15"/>
      <c r="BX537" s="15"/>
      <c r="BY537" s="15"/>
      <c r="BZ537" s="15"/>
      <c r="CA537" s="15"/>
      <c r="CB537" s="15"/>
      <c r="CC537" s="15"/>
      <c r="CD537" s="15"/>
      <c r="CE537" s="15"/>
    </row>
    <row r="538" spans="45:83" x14ac:dyDescent="0.25">
      <c r="AS538" s="15"/>
      <c r="AT538" s="15"/>
      <c r="AU538" s="16"/>
      <c r="AV538" s="16"/>
      <c r="AW538" s="15"/>
      <c r="AX538" s="15"/>
      <c r="AY538" s="16"/>
      <c r="AZ538" s="16"/>
      <c r="BA538" s="15"/>
      <c r="BB538" s="15"/>
      <c r="BC538" s="16"/>
      <c r="BD538" s="16"/>
      <c r="BE538" s="16"/>
      <c r="BF538" s="16"/>
      <c r="BG538" s="16"/>
      <c r="BH538" s="15"/>
      <c r="BI538" s="15"/>
      <c r="BJ538" s="15"/>
      <c r="BK538" s="15"/>
      <c r="BL538" s="15"/>
      <c r="BM538" s="15"/>
      <c r="BN538" s="15"/>
      <c r="BO538" s="12"/>
      <c r="BP538" s="12"/>
      <c r="BQ538" s="13"/>
      <c r="BR538" s="15"/>
      <c r="BS538" s="15"/>
      <c r="BT538" s="15"/>
      <c r="BU538" s="15"/>
      <c r="BV538" s="15"/>
      <c r="BW538" s="15"/>
      <c r="BX538" s="15"/>
      <c r="BY538" s="15"/>
      <c r="BZ538" s="15"/>
      <c r="CA538" s="15"/>
      <c r="CB538" s="15"/>
      <c r="CC538" s="15"/>
      <c r="CD538" s="15"/>
      <c r="CE538" s="15"/>
    </row>
    <row r="539" spans="45:83" x14ac:dyDescent="0.25">
      <c r="AS539" s="15"/>
      <c r="AT539" s="15"/>
      <c r="AU539" s="16"/>
      <c r="AV539" s="16"/>
      <c r="AW539" s="15"/>
      <c r="AX539" s="15"/>
      <c r="AY539" s="16"/>
      <c r="AZ539" s="16"/>
      <c r="BA539" s="15"/>
      <c r="BB539" s="15"/>
      <c r="BC539" s="16"/>
      <c r="BD539" s="16"/>
      <c r="BE539" s="16"/>
      <c r="BF539" s="16"/>
      <c r="BG539" s="16"/>
      <c r="BH539" s="15"/>
      <c r="BI539" s="15"/>
      <c r="BJ539" s="15"/>
      <c r="BK539" s="15"/>
      <c r="BL539" s="15"/>
      <c r="BM539" s="15"/>
      <c r="BN539" s="15"/>
      <c r="BO539" s="12"/>
      <c r="BP539" s="12"/>
      <c r="BQ539" s="13"/>
      <c r="BR539" s="15"/>
      <c r="BS539" s="15"/>
      <c r="BT539" s="15"/>
      <c r="BU539" s="15"/>
      <c r="BV539" s="15"/>
      <c r="BW539" s="15"/>
      <c r="BX539" s="15"/>
      <c r="BY539" s="15"/>
      <c r="BZ539" s="15"/>
      <c r="CA539" s="15"/>
      <c r="CB539" s="15"/>
      <c r="CC539" s="15"/>
      <c r="CD539" s="15"/>
      <c r="CE539" s="15"/>
    </row>
    <row r="540" spans="45:83" x14ac:dyDescent="0.25">
      <c r="AS540" s="15"/>
      <c r="AT540" s="15"/>
      <c r="AU540" s="16"/>
      <c r="AV540" s="16"/>
      <c r="AW540" s="15"/>
      <c r="AX540" s="15"/>
      <c r="AY540" s="16"/>
      <c r="AZ540" s="16"/>
      <c r="BA540" s="15"/>
      <c r="BB540" s="15"/>
      <c r="BC540" s="16"/>
      <c r="BD540" s="16"/>
      <c r="BE540" s="16"/>
      <c r="BF540" s="16"/>
      <c r="BG540" s="16"/>
      <c r="BH540" s="15"/>
      <c r="BI540" s="15"/>
      <c r="BJ540" s="15"/>
      <c r="BK540" s="15"/>
      <c r="BL540" s="15"/>
      <c r="BM540" s="15"/>
      <c r="BN540" s="15"/>
      <c r="BO540" s="12"/>
      <c r="BP540" s="12"/>
      <c r="BQ540" s="13"/>
      <c r="BR540" s="15"/>
      <c r="BS540" s="15"/>
      <c r="BT540" s="15"/>
      <c r="BU540" s="15"/>
      <c r="BV540" s="15"/>
      <c r="BW540" s="15"/>
      <c r="BX540" s="15"/>
      <c r="BY540" s="15"/>
      <c r="BZ540" s="15"/>
      <c r="CA540" s="15"/>
      <c r="CB540" s="15"/>
      <c r="CC540" s="15"/>
      <c r="CD540" s="15"/>
      <c r="CE540" s="15"/>
    </row>
    <row r="541" spans="45:83" x14ac:dyDescent="0.25">
      <c r="AS541" s="15"/>
      <c r="AT541" s="15"/>
      <c r="AU541" s="16"/>
      <c r="AV541" s="16"/>
      <c r="AW541" s="15"/>
      <c r="AX541" s="15"/>
      <c r="AY541" s="16"/>
      <c r="AZ541" s="16"/>
      <c r="BA541" s="15"/>
      <c r="BB541" s="15"/>
      <c r="BC541" s="16"/>
      <c r="BD541" s="16"/>
      <c r="BE541" s="16"/>
      <c r="BF541" s="16"/>
      <c r="BG541" s="16"/>
      <c r="BH541" s="15"/>
      <c r="BI541" s="15"/>
      <c r="BJ541" s="15"/>
      <c r="BK541" s="15"/>
      <c r="BL541" s="15"/>
      <c r="BM541" s="15"/>
      <c r="BN541" s="15"/>
      <c r="BO541" s="12"/>
      <c r="BP541" s="12"/>
      <c r="BQ541" s="13"/>
      <c r="BR541" s="15"/>
      <c r="BS541" s="15"/>
      <c r="BT541" s="15"/>
      <c r="BU541" s="15"/>
      <c r="BV541" s="15"/>
      <c r="BW541" s="15"/>
      <c r="BX541" s="15"/>
      <c r="BY541" s="15"/>
      <c r="BZ541" s="15"/>
      <c r="CA541" s="15"/>
      <c r="CB541" s="15"/>
      <c r="CC541" s="15"/>
      <c r="CD541" s="15"/>
      <c r="CE541" s="15"/>
    </row>
    <row r="542" spans="45:83" x14ac:dyDescent="0.25">
      <c r="AS542" s="15"/>
      <c r="AT542" s="15"/>
      <c r="AU542" s="16"/>
      <c r="AV542" s="16"/>
      <c r="AW542" s="15"/>
      <c r="AX542" s="15"/>
      <c r="AY542" s="16"/>
      <c r="AZ542" s="16"/>
      <c r="BA542" s="15"/>
      <c r="BB542" s="15"/>
      <c r="BC542" s="16"/>
      <c r="BD542" s="16"/>
      <c r="BE542" s="16"/>
      <c r="BF542" s="16"/>
      <c r="BG542" s="16"/>
      <c r="BH542" s="15"/>
      <c r="BI542" s="15"/>
      <c r="BJ542" s="15"/>
      <c r="BK542" s="15"/>
      <c r="BL542" s="15"/>
      <c r="BM542" s="15"/>
      <c r="BN542" s="15"/>
      <c r="BO542" s="12"/>
      <c r="BP542" s="12"/>
      <c r="BQ542" s="13"/>
      <c r="BR542" s="15"/>
      <c r="BS542" s="15"/>
      <c r="BT542" s="15"/>
      <c r="BU542" s="15"/>
      <c r="BV542" s="15"/>
      <c r="BW542" s="15"/>
      <c r="BX542" s="15"/>
      <c r="BY542" s="15"/>
      <c r="BZ542" s="15"/>
      <c r="CA542" s="15"/>
      <c r="CB542" s="15"/>
      <c r="CC542" s="15"/>
      <c r="CD542" s="15"/>
      <c r="CE542" s="15"/>
    </row>
    <row r="543" spans="45:83" x14ac:dyDescent="0.25">
      <c r="AS543" s="15"/>
      <c r="AT543" s="15"/>
      <c r="AU543" s="16"/>
      <c r="AV543" s="16"/>
      <c r="AW543" s="15"/>
      <c r="AX543" s="15"/>
      <c r="AY543" s="16"/>
      <c r="AZ543" s="16"/>
      <c r="BA543" s="15"/>
      <c r="BB543" s="15"/>
      <c r="BC543" s="16"/>
      <c r="BD543" s="16"/>
      <c r="BE543" s="16"/>
      <c r="BF543" s="16"/>
      <c r="BG543" s="16"/>
      <c r="BH543" s="15"/>
      <c r="BI543" s="15"/>
      <c r="BJ543" s="15"/>
      <c r="BK543" s="15"/>
      <c r="BL543" s="15"/>
      <c r="BM543" s="15"/>
      <c r="BN543" s="15"/>
      <c r="BO543" s="12"/>
      <c r="BP543" s="12"/>
      <c r="BQ543" s="13"/>
      <c r="BR543" s="15"/>
      <c r="BS543" s="15"/>
      <c r="BT543" s="15"/>
      <c r="BU543" s="15"/>
      <c r="BV543" s="15"/>
      <c r="BW543" s="15"/>
      <c r="BX543" s="15"/>
      <c r="BY543" s="15"/>
      <c r="BZ543" s="15"/>
      <c r="CA543" s="15"/>
      <c r="CB543" s="15"/>
      <c r="CC543" s="15"/>
      <c r="CD543" s="15"/>
      <c r="CE543" s="15"/>
    </row>
    <row r="639" spans="4:6" x14ac:dyDescent="0.25">
      <c r="D639" s="7"/>
      <c r="E639" s="7"/>
      <c r="F639" s="8"/>
    </row>
    <row r="640" spans="4:6" x14ac:dyDescent="0.25">
      <c r="D640" s="7"/>
      <c r="E640" s="7"/>
    </row>
  </sheetData>
  <mergeCells count="1">
    <mergeCell ref="B1:F1"/>
  </mergeCells>
  <conditionalFormatting sqref="F5:F99">
    <cfRule type="cellIs" dxfId="7" priority="3" operator="lessThan">
      <formula>0.7</formula>
    </cfRule>
  </conditionalFormatting>
  <conditionalFormatting sqref="M4">
    <cfRule type="cellIs" dxfId="6" priority="1" operator="lessThan">
      <formula>0.01</formula>
    </cfRule>
  </conditionalFormatting>
  <conditionalFormatting sqref="T4">
    <cfRule type="cellIs" dxfId="5" priority="2" operator="lessThan">
      <formula>0.01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37D83-823C-4D83-9CCE-6D86B553F5B1}">
  <dimension ref="A1:DB640"/>
  <sheetViews>
    <sheetView zoomScale="55" zoomScaleNormal="55" workbookViewId="0">
      <pane ySplit="4" topLeftCell="A5" activePane="bottomLeft" state="frozen"/>
      <selection pane="bottomLeft" activeCell="V5" sqref="V5"/>
    </sheetView>
  </sheetViews>
  <sheetFormatPr defaultColWidth="11" defaultRowHeight="15.75" x14ac:dyDescent="0.25"/>
  <cols>
    <col min="1" max="1" width="9.875" style="4" customWidth="1"/>
    <col min="2" max="3" width="6.625" style="4" customWidth="1"/>
    <col min="4" max="6" width="8.125" style="4" customWidth="1"/>
    <col min="7" max="7" width="1.5" style="18" customWidth="1"/>
    <col min="8" max="13" width="8" style="4" customWidth="1"/>
    <col min="14" max="14" width="1.5" style="18" customWidth="1"/>
    <col min="15" max="20" width="8" style="4" customWidth="1"/>
    <col min="21" max="21" width="1.5" style="18" customWidth="1"/>
    <col min="22" max="28" width="9.125" style="4" customWidth="1"/>
    <col min="29" max="29" width="9.125" style="38" customWidth="1"/>
    <col min="30" max="37" width="9.125" style="4" customWidth="1"/>
    <col min="38" max="38" width="9.125" style="38" customWidth="1"/>
    <col min="39" max="43" width="9.125" style="4" customWidth="1"/>
    <col min="44" max="44" width="1.5" style="18" customWidth="1"/>
    <col min="45" max="51" width="9.125" style="4" customWidth="1"/>
    <col min="52" max="52" width="9.125" style="38" customWidth="1"/>
    <col min="53" max="60" width="9.125" style="4" customWidth="1"/>
    <col min="61" max="61" width="9.125" style="38" customWidth="1"/>
    <col min="62" max="66" width="9.125" style="4" customWidth="1"/>
    <col min="67" max="67" width="1.5" style="18" customWidth="1"/>
    <col min="68" max="106" width="14.625" style="4" customWidth="1"/>
    <col min="107" max="16384" width="11" style="4"/>
  </cols>
  <sheetData>
    <row r="1" spans="1:106" s="25" customFormat="1" ht="21" x14ac:dyDescent="0.35">
      <c r="B1" s="52" t="s">
        <v>799</v>
      </c>
      <c r="C1" s="52"/>
      <c r="D1" s="52"/>
      <c r="E1" s="52"/>
      <c r="F1" s="52"/>
      <c r="G1" s="26"/>
      <c r="H1" s="29" t="s">
        <v>791</v>
      </c>
      <c r="I1" s="30"/>
      <c r="J1" s="30"/>
      <c r="K1" s="30"/>
      <c r="L1" s="30"/>
      <c r="M1" s="30"/>
      <c r="N1" s="26"/>
      <c r="O1" s="27" t="s">
        <v>792</v>
      </c>
      <c r="U1" s="26"/>
      <c r="V1" s="34" t="s">
        <v>802</v>
      </c>
      <c r="AC1" s="35"/>
      <c r="AD1" s="34" t="s">
        <v>803</v>
      </c>
      <c r="AL1" s="35"/>
      <c r="AM1" s="34" t="s">
        <v>804</v>
      </c>
      <c r="AR1" s="26"/>
      <c r="AS1" s="34" t="s">
        <v>794</v>
      </c>
      <c r="AZ1" s="35"/>
      <c r="BA1" s="34" t="s">
        <v>795</v>
      </c>
      <c r="BI1" s="35"/>
      <c r="BJ1" s="34" t="s">
        <v>797</v>
      </c>
      <c r="BO1" s="26"/>
      <c r="BP1" s="4" t="s">
        <v>798</v>
      </c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</row>
    <row r="2" spans="1:106" s="25" customFormat="1" ht="21" x14ac:dyDescent="0.35">
      <c r="B2" s="46"/>
      <c r="C2" s="46"/>
      <c r="D2" s="46"/>
      <c r="E2" s="46"/>
      <c r="F2" s="46"/>
      <c r="G2" s="26"/>
      <c r="H2" s="29"/>
      <c r="I2" s="30"/>
      <c r="J2" s="30"/>
      <c r="K2" s="30"/>
      <c r="L2" s="30"/>
      <c r="M2" s="30"/>
      <c r="N2" s="26"/>
      <c r="O2" s="27"/>
      <c r="U2" s="26"/>
      <c r="V2" s="34"/>
      <c r="AC2" s="35"/>
      <c r="AD2" s="34"/>
      <c r="AL2" s="35"/>
      <c r="AM2" s="34"/>
      <c r="AQ2"/>
      <c r="AR2" s="26"/>
      <c r="AS2" s="51">
        <v>1.0002003710575141E-3</v>
      </c>
      <c r="AT2" s="48">
        <v>0.28475038404452685</v>
      </c>
      <c r="AU2" s="51">
        <v>6.4850649350649357E-4</v>
      </c>
      <c r="AV2" s="48">
        <v>1.7714819369202219</v>
      </c>
      <c r="AW2" s="48">
        <v>0.52910248423005557</v>
      </c>
      <c r="AX2" s="48">
        <v>0.1255814434137292</v>
      </c>
      <c r="AY2" s="51">
        <v>7.6571985157699435E-4</v>
      </c>
      <c r="AZ2" s="50">
        <v>0.42518243228200353</v>
      </c>
      <c r="BA2" s="48">
        <v>3.0433173450834885</v>
      </c>
      <c r="BB2" s="48">
        <v>2.5810681484230047</v>
      </c>
      <c r="BC2" s="48">
        <v>1.272391439023806</v>
      </c>
      <c r="BD2" s="49">
        <v>178.11830461224488</v>
      </c>
      <c r="BE2" s="48">
        <v>1.2941641743970314</v>
      </c>
      <c r="BF2" s="48">
        <v>0.22702386641929498</v>
      </c>
      <c r="BG2" s="48">
        <v>0.29822989610389594</v>
      </c>
      <c r="BH2" s="48">
        <v>0.48849666790352531</v>
      </c>
      <c r="BI2" s="50">
        <v>0.46200520779220761</v>
      </c>
      <c r="BJ2" s="49">
        <v>1275.3623694805194</v>
      </c>
      <c r="BK2" s="48">
        <v>0.17471741372912794</v>
      </c>
      <c r="BL2" s="48">
        <v>7.2431493005565866</v>
      </c>
      <c r="BM2" s="48">
        <v>10.265964513914644</v>
      </c>
      <c r="BN2" s="48">
        <v>0.17363923933209638</v>
      </c>
      <c r="BO2" s="26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</row>
    <row r="3" spans="1:106" s="25" customFormat="1" ht="21" x14ac:dyDescent="0.35">
      <c r="B3" s="46"/>
      <c r="C3" s="46"/>
      <c r="D3" s="46"/>
      <c r="E3" s="46"/>
      <c r="F3" s="46"/>
      <c r="G3" s="26"/>
      <c r="H3" s="29"/>
      <c r="I3" s="30"/>
      <c r="J3" s="30"/>
      <c r="K3" s="30"/>
      <c r="L3" s="30"/>
      <c r="M3" s="30"/>
      <c r="N3" s="26"/>
      <c r="O3" s="27"/>
      <c r="U3" s="26"/>
      <c r="V3" s="34"/>
      <c r="AC3" s="35"/>
      <c r="AD3" s="34"/>
      <c r="AL3" s="35"/>
      <c r="AM3" s="34"/>
      <c r="AQ3"/>
      <c r="AR3" s="26"/>
      <c r="AS3" s="51">
        <v>1.3734605007782716E-4</v>
      </c>
      <c r="AT3" s="48">
        <v>0.13447275737809897</v>
      </c>
      <c r="AU3" s="51">
        <v>1.3227672305939623E-4</v>
      </c>
      <c r="AV3" s="48">
        <v>1.2502064969990732</v>
      </c>
      <c r="AW3" s="48">
        <v>0.13411154240887493</v>
      </c>
      <c r="AX3" s="48">
        <v>7.7480203467338596E-2</v>
      </c>
      <c r="AY3" s="51">
        <v>1.0279823506784265E-4</v>
      </c>
      <c r="AZ3" s="50">
        <v>0.13862534766898205</v>
      </c>
      <c r="BA3" s="48">
        <v>0.44034327517890542</v>
      </c>
      <c r="BB3" s="48">
        <v>0.59805029073607208</v>
      </c>
      <c r="BC3" s="48">
        <v>0.4250262415117248</v>
      </c>
      <c r="BD3" s="49">
        <v>18.86877839312978</v>
      </c>
      <c r="BE3" s="48">
        <v>1.5532715643626354</v>
      </c>
      <c r="BF3" s="48">
        <v>0.28394061526627801</v>
      </c>
      <c r="BG3" s="48">
        <v>0.40072197115595692</v>
      </c>
      <c r="BH3" s="48">
        <v>0.33887369409844753</v>
      </c>
      <c r="BI3" s="50">
        <v>0.37261179810760608</v>
      </c>
      <c r="BJ3" s="49">
        <v>322.86136873488124</v>
      </c>
      <c r="BK3" s="48">
        <v>4.5833597973238015E-2</v>
      </c>
      <c r="BL3" s="48">
        <v>0.23860751560697446</v>
      </c>
      <c r="BM3" s="48">
        <v>3.7593882595553287</v>
      </c>
      <c r="BN3" s="48">
        <v>1.2260417581453333E-2</v>
      </c>
      <c r="BO3" s="26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</row>
    <row r="4" spans="1:106" s="32" customFormat="1" ht="21" x14ac:dyDescent="0.35">
      <c r="A4" s="32" t="s">
        <v>0</v>
      </c>
      <c r="B4" s="32" t="s">
        <v>481</v>
      </c>
      <c r="C4" s="32" t="s">
        <v>2</v>
      </c>
      <c r="D4" s="32" t="s">
        <v>728</v>
      </c>
      <c r="E4" s="32" t="s">
        <v>729</v>
      </c>
      <c r="F4" s="32" t="s">
        <v>3</v>
      </c>
      <c r="G4" s="33"/>
      <c r="H4" s="31" t="s">
        <v>4</v>
      </c>
      <c r="I4" s="31" t="s">
        <v>5</v>
      </c>
      <c r="J4" s="31" t="s">
        <v>6</v>
      </c>
      <c r="K4" s="31" t="s">
        <v>732</v>
      </c>
      <c r="L4" s="31" t="s">
        <v>733</v>
      </c>
      <c r="M4" s="31" t="s">
        <v>734</v>
      </c>
      <c r="N4" s="33"/>
      <c r="O4" s="28" t="s">
        <v>4</v>
      </c>
      <c r="P4" s="28" t="s">
        <v>5</v>
      </c>
      <c r="Q4" s="28" t="s">
        <v>6</v>
      </c>
      <c r="R4" s="28" t="s">
        <v>732</v>
      </c>
      <c r="S4" s="28" t="s">
        <v>733</v>
      </c>
      <c r="T4" s="28" t="s">
        <v>734</v>
      </c>
      <c r="U4" s="33"/>
      <c r="V4" s="32" t="s">
        <v>736</v>
      </c>
      <c r="W4" s="32" t="s">
        <v>737</v>
      </c>
      <c r="X4" s="32" t="s">
        <v>738</v>
      </c>
      <c r="Y4" s="32" t="s">
        <v>793</v>
      </c>
      <c r="Z4" s="32" t="s">
        <v>739</v>
      </c>
      <c r="AA4" s="32" t="s">
        <v>740</v>
      </c>
      <c r="AB4" s="32" t="s">
        <v>741</v>
      </c>
      <c r="AC4" s="36" t="s">
        <v>742</v>
      </c>
      <c r="AD4" s="32" t="s">
        <v>748</v>
      </c>
      <c r="AE4" s="32" t="s">
        <v>749</v>
      </c>
      <c r="AF4" s="32" t="s">
        <v>7</v>
      </c>
      <c r="AG4" s="32" t="s">
        <v>747</v>
      </c>
      <c r="AH4" s="32" t="s">
        <v>333</v>
      </c>
      <c r="AI4" s="32" t="s">
        <v>750</v>
      </c>
      <c r="AJ4" s="32" t="s">
        <v>751</v>
      </c>
      <c r="AK4" s="32" t="s">
        <v>728</v>
      </c>
      <c r="AL4" s="36" t="s">
        <v>729</v>
      </c>
      <c r="AM4" s="32" t="s">
        <v>744</v>
      </c>
      <c r="AN4" s="32" t="s">
        <v>743</v>
      </c>
      <c r="AO4" s="32" t="s">
        <v>796</v>
      </c>
      <c r="AP4" s="32" t="s">
        <v>745</v>
      </c>
      <c r="AQ4" s="32" t="s">
        <v>746</v>
      </c>
      <c r="AR4" s="33"/>
      <c r="AS4" s="32" t="s">
        <v>736</v>
      </c>
      <c r="AT4" s="32" t="s">
        <v>737</v>
      </c>
      <c r="AU4" s="32" t="s">
        <v>738</v>
      </c>
      <c r="AV4" s="32" t="s">
        <v>793</v>
      </c>
      <c r="AW4" s="32" t="s">
        <v>739</v>
      </c>
      <c r="AX4" s="32" t="s">
        <v>740</v>
      </c>
      <c r="AY4" s="32" t="s">
        <v>741</v>
      </c>
      <c r="AZ4" s="36" t="s">
        <v>742</v>
      </c>
      <c r="BA4" s="32" t="s">
        <v>748</v>
      </c>
      <c r="BB4" s="32" t="s">
        <v>749</v>
      </c>
      <c r="BC4" s="32" t="s">
        <v>7</v>
      </c>
      <c r="BD4" s="32" t="s">
        <v>747</v>
      </c>
      <c r="BE4" s="32" t="s">
        <v>333</v>
      </c>
      <c r="BF4" s="32" t="s">
        <v>750</v>
      </c>
      <c r="BG4" s="32" t="s">
        <v>751</v>
      </c>
      <c r="BH4" s="32" t="s">
        <v>728</v>
      </c>
      <c r="BI4" s="36" t="s">
        <v>729</v>
      </c>
      <c r="BJ4" s="32" t="s">
        <v>744</v>
      </c>
      <c r="BK4" s="32" t="s">
        <v>743</v>
      </c>
      <c r="BL4" s="32" t="s">
        <v>796</v>
      </c>
      <c r="BM4" s="32" t="s">
        <v>745</v>
      </c>
      <c r="BN4" s="32" t="s">
        <v>746</v>
      </c>
      <c r="BO4" s="33"/>
      <c r="BP4" s="4" t="s">
        <v>8</v>
      </c>
      <c r="BQ4" s="4" t="s">
        <v>9</v>
      </c>
      <c r="BR4" s="4" t="s">
        <v>10</v>
      </c>
      <c r="BS4" s="4" t="s">
        <v>11</v>
      </c>
      <c r="BT4" s="4" t="s">
        <v>12</v>
      </c>
      <c r="BU4" s="4" t="s">
        <v>13</v>
      </c>
      <c r="BV4" s="4" t="s">
        <v>14</v>
      </c>
      <c r="BW4" s="4" t="s">
        <v>15</v>
      </c>
      <c r="BX4" s="4" t="s">
        <v>16</v>
      </c>
      <c r="BY4" s="4" t="s">
        <v>17</v>
      </c>
      <c r="BZ4" s="4" t="s">
        <v>18</v>
      </c>
      <c r="CA4" s="4" t="s">
        <v>19</v>
      </c>
      <c r="CB4" s="4" t="s">
        <v>20</v>
      </c>
      <c r="CC4" s="4" t="s">
        <v>21</v>
      </c>
      <c r="CD4" s="4" t="s">
        <v>22</v>
      </c>
      <c r="CE4" s="4" t="s">
        <v>23</v>
      </c>
      <c r="CF4" s="4" t="s">
        <v>24</v>
      </c>
      <c r="CG4" s="4" t="s">
        <v>25</v>
      </c>
      <c r="CH4" s="4" t="s">
        <v>26</v>
      </c>
      <c r="CI4" s="4" t="s">
        <v>27</v>
      </c>
      <c r="CJ4" s="4" t="s">
        <v>28</v>
      </c>
      <c r="CK4" s="4" t="s">
        <v>29</v>
      </c>
      <c r="CL4" s="4" t="s">
        <v>30</v>
      </c>
      <c r="CM4" s="4" t="s">
        <v>31</v>
      </c>
      <c r="CN4" s="4" t="s">
        <v>32</v>
      </c>
      <c r="CO4" s="4" t="s">
        <v>33</v>
      </c>
      <c r="CP4" s="4" t="s">
        <v>34</v>
      </c>
      <c r="CQ4" s="4" t="s">
        <v>35</v>
      </c>
      <c r="CR4" s="4" t="s">
        <v>36</v>
      </c>
      <c r="CS4" s="4" t="s">
        <v>37</v>
      </c>
      <c r="CT4" s="4" t="s">
        <v>38</v>
      </c>
      <c r="CU4" s="4" t="s">
        <v>39</v>
      </c>
      <c r="CV4" s="4" t="s">
        <v>40</v>
      </c>
      <c r="CW4" s="4" t="s">
        <v>41</v>
      </c>
      <c r="CX4" s="4" t="s">
        <v>42</v>
      </c>
      <c r="CY4" s="4" t="s">
        <v>43</v>
      </c>
      <c r="CZ4" s="4" t="s">
        <v>44</v>
      </c>
      <c r="DA4" s="4" t="s">
        <v>45</v>
      </c>
      <c r="DB4" s="4" t="s">
        <v>46</v>
      </c>
    </row>
    <row r="5" spans="1:106" x14ac:dyDescent="0.25">
      <c r="A5" s="6" t="s">
        <v>241</v>
      </c>
      <c r="B5" s="5" t="s">
        <v>48</v>
      </c>
      <c r="C5" s="5"/>
      <c r="D5" s="24">
        <f t="shared" ref="D5:D68" si="0">BH5</f>
        <v>4.6E-5</v>
      </c>
      <c r="E5" s="24">
        <f t="shared" ref="E5:E68" si="1">BI5</f>
        <v>0.99997599999999998</v>
      </c>
      <c r="F5" s="8">
        <f t="shared" ref="F5:F68" si="2">SUM(D5:E5)</f>
        <v>1.000022</v>
      </c>
      <c r="G5" s="19"/>
      <c r="H5" s="9">
        <v>0.36349510759939802</v>
      </c>
      <c r="I5" s="9">
        <v>0.57472355464949654</v>
      </c>
      <c r="J5" s="9">
        <v>0.6240887631451022</v>
      </c>
      <c r="K5" s="9">
        <v>0.68711216113458118</v>
      </c>
      <c r="L5" s="9">
        <v>0.52738064908079307</v>
      </c>
      <c r="M5" s="9">
        <v>0.78569275912712511</v>
      </c>
      <c r="N5" s="19"/>
      <c r="O5" s="9">
        <f xml:space="preserve"> 2-0.365*X5-0.371*Z5+0.363*AC5-0.245*AE5-0.656*AF5-0.273*AG5-1.038*AK5-1.082*AL5</f>
        <v>1.1093473438796086</v>
      </c>
      <c r="P5" s="9">
        <f>2+0.242*V5-0.184*Y5-0.158*AA5+0.323*AC5-0.304*AE5-0.58*AF5-0.221*AG5+0.145*AN5</f>
        <v>1.0396058863249746</v>
      </c>
      <c r="Q5" s="9">
        <f>2+0.681*W5+0.439*X5-0.438*AA5+0.628*AC5-0.458*AE5-0.723*AF5-1.382*AK5-1.263*AL5+0.38*AM5-0.386*AO5</f>
        <v>0.87079566299691125</v>
      </c>
      <c r="R5" s="9">
        <f>2+0.82*W5+0.632*X5-0.445*AA5+0.499*AC5-0.4108*AE5-0.622*AF5-0.339*AG5-0.312*AL5+0.135*AN5</f>
        <v>0.7689016556549555</v>
      </c>
      <c r="S5" s="9">
        <f>2+0.246*V5-0.33*AA5+0.481*AC5-0.33*AE5-0.617*AF5-1.177*AK5-1.04*AL5+0.333*AM5-0.365*AO5</f>
        <v>0.92488484115191127</v>
      </c>
      <c r="T5" s="9">
        <f>2-0.175*X5+0.334*AC5-0.244*AE5-0.593*AF5-0.939*AK5-0.906*AL5+0.501*AM5-0.56*AO5</f>
        <v>1.2886867293647488</v>
      </c>
      <c r="U5" s="19"/>
      <c r="V5" s="16">
        <f>(AS5-AS$2)/AS$3</f>
        <v>0.12231606903122674</v>
      </c>
      <c r="W5" s="16">
        <f t="shared" ref="W5:AQ17" si="3">(AT5-AT$2)/AT$3</f>
        <v>1.1590869332531315</v>
      </c>
      <c r="X5" s="16">
        <f t="shared" si="3"/>
        <v>-1.1680550434948069</v>
      </c>
      <c r="Y5" s="16">
        <f t="shared" si="3"/>
        <v>1.3762870911404756</v>
      </c>
      <c r="Z5" s="16">
        <f t="shared" si="3"/>
        <v>1.7793286952320746</v>
      </c>
      <c r="AA5" s="16">
        <f t="shared" si="3"/>
        <v>0.82628276283835966</v>
      </c>
      <c r="AB5" s="16">
        <f t="shared" si="3"/>
        <v>-0.95059853423070206</v>
      </c>
      <c r="AC5" s="47">
        <f t="shared" si="3"/>
        <v>-1.2230189870242545</v>
      </c>
      <c r="AD5" s="16">
        <f t="shared" si="3"/>
        <v>0.92900625029485795</v>
      </c>
      <c r="AE5" s="16">
        <f t="shared" si="3"/>
        <v>-0.9415949747803366</v>
      </c>
      <c r="AF5" s="16">
        <f t="shared" si="3"/>
        <v>1.031596947884891</v>
      </c>
      <c r="AG5" s="16">
        <f t="shared" si="3"/>
        <v>-1.0957409738710404</v>
      </c>
      <c r="AH5" s="16">
        <f t="shared" si="3"/>
        <v>-0.83318603397473168</v>
      </c>
      <c r="AI5" s="16">
        <f t="shared" si="3"/>
        <v>-0.79954699755226355</v>
      </c>
      <c r="AJ5" s="16">
        <f t="shared" si="3"/>
        <v>-0.74423145614800312</v>
      </c>
      <c r="AK5" s="16">
        <f t="shared" si="3"/>
        <v>-1.4413944676438166</v>
      </c>
      <c r="AL5" s="47">
        <f t="shared" si="3"/>
        <v>1.4437835703002415</v>
      </c>
      <c r="AM5" s="16">
        <f t="shared" si="3"/>
        <v>-0.34866935899338969</v>
      </c>
      <c r="AN5" s="16">
        <f t="shared" si="3"/>
        <v>-0.97411976592362071</v>
      </c>
      <c r="AO5" s="16">
        <f t="shared" si="3"/>
        <v>-7.2055591049289512E-3</v>
      </c>
      <c r="AP5" s="16">
        <f t="shared" si="3"/>
        <v>-0.33532330977267899</v>
      </c>
      <c r="AQ5" s="16">
        <f t="shared" si="3"/>
        <v>-1.2559310667680457</v>
      </c>
      <c r="AR5" s="19"/>
      <c r="AS5" s="14">
        <v>1.0169999999999999E-3</v>
      </c>
      <c r="AT5" s="16">
        <v>0.44061600000000001</v>
      </c>
      <c r="AU5" s="14">
        <v>4.9399999999999997E-4</v>
      </c>
      <c r="AV5" s="16">
        <v>3.4921250000000001</v>
      </c>
      <c r="AW5" s="15">
        <v>0.76773100000000005</v>
      </c>
      <c r="AX5" s="15">
        <v>0.18960199999999999</v>
      </c>
      <c r="AY5" s="14">
        <v>6.6799999999999997E-4</v>
      </c>
      <c r="AZ5" s="37">
        <v>0.25564100000000001</v>
      </c>
      <c r="BA5" s="16">
        <v>3.4523990000000002</v>
      </c>
      <c r="BB5" s="16">
        <v>2.0179469999999999</v>
      </c>
      <c r="BC5" s="16">
        <f t="shared" ref="BC5:BC68" si="4">BA5/BB5</f>
        <v>1.7108472125382879</v>
      </c>
      <c r="BD5" s="12">
        <v>157.44301100000001</v>
      </c>
      <c r="BE5" s="15">
        <v>0</v>
      </c>
      <c r="BF5" s="15">
        <v>0</v>
      </c>
      <c r="BG5" s="15">
        <v>0</v>
      </c>
      <c r="BH5" s="15">
        <v>4.6E-5</v>
      </c>
      <c r="BI5" s="37">
        <v>0.99997599999999998</v>
      </c>
      <c r="BJ5" s="13">
        <v>1162.7905029999999</v>
      </c>
      <c r="BK5" s="15">
        <v>0.13006999999999999</v>
      </c>
      <c r="BL5" s="15">
        <v>7.2414300000000003</v>
      </c>
      <c r="BM5" s="16">
        <v>9.0053540000000005</v>
      </c>
      <c r="BN5" s="15">
        <v>0.15824099999999999</v>
      </c>
      <c r="BO5" s="19"/>
      <c r="BP5" s="15">
        <v>0</v>
      </c>
      <c r="BQ5" s="15">
        <v>8.8503999999999999E-2</v>
      </c>
      <c r="BR5" s="16">
        <v>0</v>
      </c>
      <c r="BS5" s="16">
        <v>0</v>
      </c>
      <c r="BT5" s="15">
        <v>5.6104000000000001E-2</v>
      </c>
      <c r="BU5" s="15">
        <v>0</v>
      </c>
      <c r="BV5" s="16">
        <v>0</v>
      </c>
      <c r="BW5" s="16">
        <v>20.626595999999999</v>
      </c>
      <c r="BX5" s="15">
        <v>0</v>
      </c>
      <c r="BY5" s="15">
        <v>0.14776400000000001</v>
      </c>
      <c r="BZ5" s="16">
        <v>0</v>
      </c>
      <c r="CA5" s="16">
        <v>0</v>
      </c>
      <c r="CB5" s="16">
        <v>0</v>
      </c>
      <c r="CC5" s="16">
        <v>10.814705</v>
      </c>
      <c r="CD5" s="16">
        <v>2.6428929999999999</v>
      </c>
      <c r="CE5" s="15">
        <v>0.95485399999999998</v>
      </c>
      <c r="CF5" s="15">
        <v>0.68700000000000006</v>
      </c>
      <c r="CG5" s="15">
        <v>0.45939400000000002</v>
      </c>
      <c r="CH5" s="15">
        <v>0.135298</v>
      </c>
      <c r="CI5" s="15">
        <v>0.40628999999999998</v>
      </c>
      <c r="CJ5" s="15">
        <v>18.160001999999999</v>
      </c>
      <c r="CK5" s="15">
        <v>0.177923</v>
      </c>
      <c r="CL5" s="12">
        <v>33.843597000000003</v>
      </c>
      <c r="CM5" s="12">
        <v>26.916927000000001</v>
      </c>
      <c r="CN5" s="13">
        <v>62.547863</v>
      </c>
      <c r="CO5" s="15">
        <v>9.6249900000000004</v>
      </c>
      <c r="CP5" s="15">
        <v>8.9037839999999999</v>
      </c>
      <c r="CQ5" s="15">
        <v>0.37744800000000001</v>
      </c>
      <c r="CR5" s="15">
        <v>-8.9999999999999993E-3</v>
      </c>
      <c r="CS5" s="15">
        <v>0.38855400000000001</v>
      </c>
      <c r="CT5" s="15">
        <v>26.436001000000001</v>
      </c>
      <c r="CU5" s="15">
        <v>-0.11666700000000001</v>
      </c>
      <c r="CV5" s="15">
        <v>4.5863339999999999</v>
      </c>
      <c r="CW5" s="15">
        <v>14.408109</v>
      </c>
      <c r="CX5" s="15">
        <v>0.85236800000000001</v>
      </c>
      <c r="CY5" s="15">
        <v>4.3845289999999997</v>
      </c>
      <c r="CZ5" s="15">
        <v>1.7755590000000001</v>
      </c>
      <c r="DA5" s="15">
        <v>1.347094</v>
      </c>
      <c r="DB5" s="15">
        <v>7.9140000000000002E-2</v>
      </c>
    </row>
    <row r="6" spans="1:106" x14ac:dyDescent="0.25">
      <c r="A6" s="6" t="s">
        <v>142</v>
      </c>
      <c r="B6" s="5" t="s">
        <v>51</v>
      </c>
      <c r="C6" s="10" t="s">
        <v>100</v>
      </c>
      <c r="D6" s="24">
        <f t="shared" si="0"/>
        <v>0.34982000000000002</v>
      </c>
      <c r="E6" s="24">
        <f t="shared" si="1"/>
        <v>0.49852299999999999</v>
      </c>
      <c r="F6" s="8">
        <f t="shared" si="2"/>
        <v>0.84834300000000007</v>
      </c>
      <c r="G6" s="19"/>
      <c r="H6" s="9">
        <v>1.2631366704032896</v>
      </c>
      <c r="I6" s="9">
        <v>0.94881897513220559</v>
      </c>
      <c r="J6" s="9">
        <v>0.95725066450732155</v>
      </c>
      <c r="K6" s="9">
        <v>1.0935842001395455</v>
      </c>
      <c r="L6" s="9">
        <v>1.0698093355978944</v>
      </c>
      <c r="M6" s="9">
        <v>1.0014063751811129</v>
      </c>
      <c r="N6" s="19"/>
      <c r="O6" s="9">
        <f t="shared" ref="O6:O69" si="5" xml:space="preserve"> 2-0.365*X6-0.371*Z6+0.363*AC6-0.245*AE6-0.656*AF6-0.273*AG6-1.038*AK6-1.082*AL6</f>
        <v>2.6128491610268023</v>
      </c>
      <c r="P6" s="9">
        <f t="shared" ref="P6:P69" si="6">2+0.242*V6-0.184*Y6-0.158*AA6+0.323*AC6-0.304*AE6-0.58*AF6-0.221*AG6+0.145*AN6</f>
        <v>2.431380156125678</v>
      </c>
      <c r="Q6" s="9">
        <f t="shared" ref="Q6:Q69" si="7">2+0.681*W6+0.439*X6-0.438*AA6+0.628*AC6-0.458*AE6-0.723*AF6-1.382*AK6-1.263*AL6+0.38*AM6-0.386*AO6</f>
        <v>2.6577443455321865</v>
      </c>
      <c r="R6" s="9">
        <f t="shared" ref="R6:R69" si="8">2+0.82*W6+0.632*X6-0.445*AA6+0.499*AC6-0.4108*AE6-0.622*AF6-0.339*AG6-0.312*AL6+0.135*AN6</f>
        <v>2.3261231556098481</v>
      </c>
      <c r="S6" s="9">
        <f t="shared" ref="S6:S69" si="9">2+0.246*V6-0.33*AA6+0.481*AC6-0.33*AE6-0.617*AF6-1.177*AK6-1.04*AL6+0.333*AM6-0.365*AO6</f>
        <v>2.5172510979293525</v>
      </c>
      <c r="T6" s="9">
        <f t="shared" ref="T6:T69" si="10">2-0.175*X6+0.334*AC6-0.244*AE6-0.593*AF6-0.939*AK6-0.906*AL6+0.501*AM6-0.56*AO6</f>
        <v>2.4855464825828455</v>
      </c>
      <c r="U6" s="19"/>
      <c r="V6" s="16">
        <f t="shared" ref="V6:AK44" si="11">(AS6-AS$2)/AS$3</f>
        <v>0.43539387487736586</v>
      </c>
      <c r="W6" s="16">
        <f t="shared" si="3"/>
        <v>9.3912077075694184E-2</v>
      </c>
      <c r="X6" s="16">
        <f t="shared" si="3"/>
        <v>0.3212470456682357</v>
      </c>
      <c r="Y6" s="16">
        <f t="shared" si="3"/>
        <v>-0.65544527155087196</v>
      </c>
      <c r="Z6" s="16">
        <f t="shared" si="3"/>
        <v>-2.4006018961739484E-2</v>
      </c>
      <c r="AA6" s="16">
        <f t="shared" si="3"/>
        <v>0.621895070352813</v>
      </c>
      <c r="AB6" s="16">
        <f t="shared" si="3"/>
        <v>0.4696593126442567</v>
      </c>
      <c r="AC6" s="47">
        <f t="shared" si="3"/>
        <v>5.5152739715776992E-2</v>
      </c>
      <c r="AD6" s="16">
        <f t="shared" si="3"/>
        <v>-0.18784060015423859</v>
      </c>
      <c r="AE6" s="16">
        <f t="shared" si="3"/>
        <v>0.39156381194761442</v>
      </c>
      <c r="AF6" s="16">
        <f t="shared" si="3"/>
        <v>-0.51939908455448225</v>
      </c>
      <c r="AG6" s="16">
        <f t="shared" si="3"/>
        <v>-0.50420315581791364</v>
      </c>
      <c r="AH6" s="16">
        <f t="shared" si="3"/>
        <v>-0.17086205689082626</v>
      </c>
      <c r="AI6" s="16">
        <f t="shared" si="3"/>
        <v>-0.25570440618791546</v>
      </c>
      <c r="AJ6" s="16">
        <f t="shared" si="3"/>
        <v>-0.17712005133921851</v>
      </c>
      <c r="AK6" s="16">
        <f t="shared" si="3"/>
        <v>-0.409228188315018</v>
      </c>
      <c r="AL6" s="47">
        <f t="shared" si="3"/>
        <v>9.8004927362086533E-2</v>
      </c>
      <c r="AM6" s="16">
        <f t="shared" si="3"/>
        <v>1.2095749393919026</v>
      </c>
      <c r="AN6" s="16">
        <f t="shared" si="3"/>
        <v>-5.3703262191311142E-2</v>
      </c>
      <c r="AO6" s="16">
        <f t="shared" si="3"/>
        <v>1.0546218496231561</v>
      </c>
      <c r="AP6" s="16">
        <f t="shared" si="3"/>
        <v>-0.1145219605398162</v>
      </c>
      <c r="AQ6" s="16">
        <f t="shared" si="3"/>
        <v>-0.23924465154707075</v>
      </c>
      <c r="AR6" s="19"/>
      <c r="AS6" s="14">
        <v>1.06E-3</v>
      </c>
      <c r="AT6" s="16">
        <v>0.297379</v>
      </c>
      <c r="AU6" s="14">
        <v>6.9099999999999999E-4</v>
      </c>
      <c r="AV6" s="16">
        <v>0.95204</v>
      </c>
      <c r="AW6" s="15">
        <v>0.52588299999999999</v>
      </c>
      <c r="AX6" s="15">
        <v>0.173766</v>
      </c>
      <c r="AY6" s="14">
        <v>8.1400000000000005E-4</v>
      </c>
      <c r="AZ6" s="37">
        <v>0.43282799999999999</v>
      </c>
      <c r="BA6" s="16">
        <v>2.9606029999999999</v>
      </c>
      <c r="BB6" s="16">
        <v>2.8152430000000002</v>
      </c>
      <c r="BC6" s="16">
        <f t="shared" si="4"/>
        <v>1.0516331982709839</v>
      </c>
      <c r="BD6" s="12">
        <v>168.60460699999999</v>
      </c>
      <c r="BE6" s="15">
        <v>1.028769</v>
      </c>
      <c r="BF6" s="15">
        <v>0.154419</v>
      </c>
      <c r="BG6" s="15">
        <v>0.22725400000000001</v>
      </c>
      <c r="BH6" s="15">
        <v>0.34982000000000002</v>
      </c>
      <c r="BI6" s="37">
        <v>0.49852299999999999</v>
      </c>
      <c r="BJ6" s="13">
        <v>1665.8873900000001</v>
      </c>
      <c r="BK6" s="15">
        <v>0.17225599999999999</v>
      </c>
      <c r="BL6" s="15">
        <v>7.4947900000000001</v>
      </c>
      <c r="BM6" s="16">
        <v>9.8354320000000008</v>
      </c>
      <c r="BN6" s="15">
        <v>0.170706</v>
      </c>
      <c r="BO6" s="19"/>
      <c r="BP6" s="15">
        <v>51.137172999999997</v>
      </c>
      <c r="BQ6" s="15">
        <v>45.220801999999999</v>
      </c>
      <c r="BR6" s="16">
        <v>16.516784999999999</v>
      </c>
      <c r="BS6" s="16">
        <v>16.451765999999999</v>
      </c>
      <c r="BT6" s="15">
        <v>0.64670700000000003</v>
      </c>
      <c r="BU6" s="15">
        <v>69.534132999999997</v>
      </c>
      <c r="BV6" s="16">
        <v>57.805858999999998</v>
      </c>
      <c r="BW6" s="16">
        <v>74.534318999999996</v>
      </c>
      <c r="BX6" s="15">
        <v>2.64188</v>
      </c>
      <c r="BY6" s="15">
        <v>0.46762199999999998</v>
      </c>
      <c r="BZ6" s="16">
        <v>4.1385269999999998</v>
      </c>
      <c r="CA6" s="16">
        <v>7.3335980000000003</v>
      </c>
      <c r="CB6" s="16">
        <v>6.4673389999999999</v>
      </c>
      <c r="CC6" s="16">
        <v>8.3586829999999992</v>
      </c>
      <c r="CD6" s="16">
        <v>6.8888340000000001</v>
      </c>
      <c r="CE6" s="15">
        <v>1.303747</v>
      </c>
      <c r="CF6" s="15">
        <v>13.824750999999999</v>
      </c>
      <c r="CG6" s="15">
        <v>1.243382</v>
      </c>
      <c r="CH6" s="15">
        <v>1.1285149999999999</v>
      </c>
      <c r="CI6" s="15">
        <v>1.5504579999999999</v>
      </c>
      <c r="CJ6" s="15">
        <v>19.678750999999998</v>
      </c>
      <c r="CK6" s="15">
        <v>7.3830000000000007E-2</v>
      </c>
      <c r="CL6" s="12">
        <v>31.439041</v>
      </c>
      <c r="CM6" s="12">
        <v>38.413477999999998</v>
      </c>
      <c r="CN6" s="13">
        <v>750.85061599999995</v>
      </c>
      <c r="CO6" s="15">
        <v>57.367556</v>
      </c>
      <c r="CP6" s="15">
        <v>13.299562</v>
      </c>
      <c r="CQ6" s="15">
        <v>2.6614789999999999</v>
      </c>
      <c r="CR6" s="15">
        <v>22.307002000000001</v>
      </c>
      <c r="CS6" s="15">
        <v>1.120363</v>
      </c>
      <c r="CT6" s="15">
        <v>8.4432500000000008</v>
      </c>
      <c r="CU6" s="15">
        <v>-6.6515000000000005E-2</v>
      </c>
      <c r="CV6" s="15">
        <v>5.5016020000000001</v>
      </c>
      <c r="CW6" s="15">
        <v>20.808631999999999</v>
      </c>
      <c r="CX6" s="15">
        <v>1.2214769999999999</v>
      </c>
      <c r="CY6" s="15">
        <v>5.964658</v>
      </c>
      <c r="CZ6" s="15">
        <v>2.9842499999999998</v>
      </c>
      <c r="DA6" s="15">
        <v>2.345237</v>
      </c>
      <c r="DB6" s="15">
        <v>0.67491299999999999</v>
      </c>
    </row>
    <row r="7" spans="1:106" x14ac:dyDescent="0.25">
      <c r="A7" s="6" t="s">
        <v>261</v>
      </c>
      <c r="B7" s="5" t="s">
        <v>51</v>
      </c>
      <c r="C7" s="5" t="s">
        <v>66</v>
      </c>
      <c r="D7" s="24">
        <f t="shared" si="0"/>
        <v>9.8153000000000004E-2</v>
      </c>
      <c r="E7" s="24">
        <f t="shared" si="1"/>
        <v>0.90091399999999999</v>
      </c>
      <c r="F7" s="8">
        <f t="shared" si="2"/>
        <v>0.99906700000000004</v>
      </c>
      <c r="G7" s="19"/>
      <c r="H7" s="9">
        <v>0.41659437763324286</v>
      </c>
      <c r="I7" s="9">
        <v>0.69940179639181377</v>
      </c>
      <c r="J7" s="9">
        <v>0.54453356367272654</v>
      </c>
      <c r="K7" s="9">
        <v>0.83315011293578178</v>
      </c>
      <c r="L7" s="9">
        <v>0.56053212169473843</v>
      </c>
      <c r="M7" s="9">
        <v>0.68870532857217948</v>
      </c>
      <c r="N7" s="19"/>
      <c r="O7" s="9">
        <f t="shared" si="5"/>
        <v>1.4857753147955031</v>
      </c>
      <c r="P7" s="9">
        <f t="shared" si="6"/>
        <v>1.3588512247112114</v>
      </c>
      <c r="Q7" s="9">
        <f t="shared" si="7"/>
        <v>1.6262900019552391</v>
      </c>
      <c r="R7" s="9">
        <f t="shared" si="8"/>
        <v>1.5663285542069736</v>
      </c>
      <c r="S7" s="9">
        <f t="shared" si="9"/>
        <v>1.5365141714092139</v>
      </c>
      <c r="T7" s="9">
        <f t="shared" si="10"/>
        <v>1.6063687581643182</v>
      </c>
      <c r="U7" s="19"/>
      <c r="V7" s="16">
        <f t="shared" si="11"/>
        <v>0.78487607675212578</v>
      </c>
      <c r="W7" s="16">
        <f t="shared" si="3"/>
        <v>1.4853388883360816</v>
      </c>
      <c r="X7" s="16">
        <f t="shared" si="3"/>
        <v>-1.1378154071666233</v>
      </c>
      <c r="Y7" s="16">
        <f t="shared" si="3"/>
        <v>1.4320394809795212</v>
      </c>
      <c r="Z7" s="16">
        <f t="shared" si="3"/>
        <v>0.60739377317424592</v>
      </c>
      <c r="AA7" s="16">
        <f t="shared" si="3"/>
        <v>-0.18971869917617976</v>
      </c>
      <c r="AB7" s="16">
        <f t="shared" si="3"/>
        <v>-0.62958134966307411</v>
      </c>
      <c r="AC7" s="47">
        <f t="shared" si="3"/>
        <v>-1.393002329870525</v>
      </c>
      <c r="AD7" s="16">
        <f t="shared" si="3"/>
        <v>1.0245726013034033</v>
      </c>
      <c r="AE7" s="16">
        <f t="shared" si="3"/>
        <v>-0.8599513391925927</v>
      </c>
      <c r="AF7" s="16">
        <f t="shared" si="3"/>
        <v>0.98440663501702019</v>
      </c>
      <c r="AG7" s="16">
        <f t="shared" si="3"/>
        <v>-1.1553706953377829</v>
      </c>
      <c r="AH7" s="16">
        <f t="shared" si="3"/>
        <v>-0.83318603397473168</v>
      </c>
      <c r="AI7" s="16">
        <f t="shared" si="3"/>
        <v>-0.79954699755226355</v>
      </c>
      <c r="AJ7" s="16">
        <f t="shared" si="3"/>
        <v>-0.74423145614800312</v>
      </c>
      <c r="AK7" s="16">
        <f t="shared" si="3"/>
        <v>-1.15188542132788</v>
      </c>
      <c r="AL7" s="47">
        <f t="shared" si="3"/>
        <v>1.1779251071407044</v>
      </c>
      <c r="AM7" s="16">
        <f t="shared" si="3"/>
        <v>-1.1613408347668026</v>
      </c>
      <c r="AN7" s="16">
        <f t="shared" si="3"/>
        <v>-0.64438348799003109</v>
      </c>
      <c r="AO7" s="16">
        <f t="shared" si="3"/>
        <v>-1.4533041831246107</v>
      </c>
      <c r="AP7" s="16">
        <f t="shared" si="3"/>
        <v>-0.93746861738923182</v>
      </c>
      <c r="AQ7" s="16">
        <f t="shared" si="3"/>
        <v>-0.46256494074683158</v>
      </c>
      <c r="AR7" s="19"/>
      <c r="AS7" s="14">
        <v>1.108E-3</v>
      </c>
      <c r="AT7" s="16">
        <v>0.48448799999999997</v>
      </c>
      <c r="AU7" s="14">
        <v>4.9799999999999996E-4</v>
      </c>
      <c r="AV7" s="16">
        <v>3.5618270000000001</v>
      </c>
      <c r="AW7" s="15">
        <v>0.61056100000000002</v>
      </c>
      <c r="AX7" s="15">
        <v>0.11088199999999999</v>
      </c>
      <c r="AY7" s="14">
        <v>7.0100000000000002E-4</v>
      </c>
      <c r="AZ7" s="37">
        <v>0.23207700000000001</v>
      </c>
      <c r="BA7" s="16">
        <v>3.4944809999999999</v>
      </c>
      <c r="BB7" s="16">
        <v>2.0667740000000001</v>
      </c>
      <c r="BC7" s="16">
        <f t="shared" si="4"/>
        <v>1.6907900912242944</v>
      </c>
      <c r="BD7" s="12">
        <v>156.317871</v>
      </c>
      <c r="BE7" s="15">
        <v>0</v>
      </c>
      <c r="BF7" s="15">
        <v>0</v>
      </c>
      <c r="BG7" s="15">
        <v>0</v>
      </c>
      <c r="BH7" s="15">
        <v>9.8153000000000004E-2</v>
      </c>
      <c r="BI7" s="37">
        <v>0.90091399999999999</v>
      </c>
      <c r="BJ7" s="13">
        <v>900.41027799999995</v>
      </c>
      <c r="BK7" s="15">
        <v>0.14518300000000001</v>
      </c>
      <c r="BL7" s="15">
        <v>6.8963799999999997</v>
      </c>
      <c r="BM7" s="16">
        <v>6.7416559999999999</v>
      </c>
      <c r="BN7" s="15">
        <v>0.16796800000000001</v>
      </c>
      <c r="BO7" s="19"/>
      <c r="BP7" s="15">
        <v>0</v>
      </c>
      <c r="BQ7" s="15">
        <v>20.152388999999999</v>
      </c>
      <c r="BR7" s="16">
        <v>0</v>
      </c>
      <c r="BS7" s="16">
        <v>30.824712999999999</v>
      </c>
      <c r="BT7" s="15">
        <v>1.0910690000000001</v>
      </c>
      <c r="BU7" s="15">
        <v>36.728009999999998</v>
      </c>
      <c r="BV7" s="16">
        <v>0</v>
      </c>
      <c r="BW7" s="16">
        <v>60.206105999999998</v>
      </c>
      <c r="BX7" s="15">
        <v>0</v>
      </c>
      <c r="BY7" s="15">
        <v>0.37680000000000002</v>
      </c>
      <c r="BZ7" s="16">
        <v>0</v>
      </c>
      <c r="CA7" s="16">
        <v>1.8799399999999999</v>
      </c>
      <c r="CB7" s="16">
        <v>3.8561480000000001</v>
      </c>
      <c r="CC7" s="16">
        <v>10.408899999999999</v>
      </c>
      <c r="CD7" s="16">
        <v>9.0207390000000007</v>
      </c>
      <c r="CE7" s="15">
        <v>1.187721</v>
      </c>
      <c r="CF7" s="15">
        <v>8.0593339999999998</v>
      </c>
      <c r="CG7" s="15">
        <v>0.705314</v>
      </c>
      <c r="CH7" s="15">
        <v>0.56549400000000005</v>
      </c>
      <c r="CI7" s="15">
        <v>0.69218599999999997</v>
      </c>
      <c r="CJ7" s="15">
        <v>20.250333999999999</v>
      </c>
      <c r="CK7" s="15">
        <v>0.195825</v>
      </c>
      <c r="CL7" s="12">
        <v>30.170223</v>
      </c>
      <c r="CM7" s="12">
        <v>35.410806000000001</v>
      </c>
      <c r="CN7" s="13">
        <v>626.54632600000002</v>
      </c>
      <c r="CO7" s="15">
        <v>47.328128999999997</v>
      </c>
      <c r="CP7" s="15">
        <v>14.549234999999999</v>
      </c>
      <c r="CQ7" s="15">
        <v>2.3163369999999999</v>
      </c>
      <c r="CR7" s="15">
        <v>12.933668000000001</v>
      </c>
      <c r="CS7" s="15">
        <v>0.99209800000000004</v>
      </c>
      <c r="CT7" s="15">
        <v>10.721334000000001</v>
      </c>
      <c r="CU7" s="15">
        <v>7.5860999999999998E-2</v>
      </c>
      <c r="CV7" s="15">
        <v>5.62209</v>
      </c>
      <c r="CW7" s="15">
        <v>27.135088</v>
      </c>
      <c r="CX7" s="15">
        <v>1.3644320000000001</v>
      </c>
      <c r="CY7" s="15">
        <v>6.3781369999999997</v>
      </c>
      <c r="CZ7" s="15">
        <v>3.2128410000000001</v>
      </c>
      <c r="DA7" s="15">
        <v>2.1683150000000002</v>
      </c>
      <c r="DB7" s="15">
        <v>0.81732300000000002</v>
      </c>
    </row>
    <row r="8" spans="1:106" x14ac:dyDescent="0.25">
      <c r="A8" s="6" t="s">
        <v>47</v>
      </c>
      <c r="B8" s="5" t="s">
        <v>48</v>
      </c>
      <c r="C8" s="5"/>
      <c r="D8" s="24">
        <f t="shared" si="0"/>
        <v>1.2300000000000001E-4</v>
      </c>
      <c r="E8" s="24">
        <f t="shared" si="1"/>
        <v>0.99987000000000004</v>
      </c>
      <c r="F8" s="8">
        <f t="shared" si="2"/>
        <v>0.99999300000000002</v>
      </c>
      <c r="G8" s="19"/>
      <c r="H8" s="9">
        <v>0.45690552382511757</v>
      </c>
      <c r="I8" s="9">
        <v>0.37822346011916141</v>
      </c>
      <c r="J8" s="9">
        <v>0.25766772987727499</v>
      </c>
      <c r="K8" s="9">
        <v>0.69837299699071065</v>
      </c>
      <c r="L8" s="9">
        <v>0.36891557663187885</v>
      </c>
      <c r="M8" s="9">
        <v>0.5407490304758199</v>
      </c>
      <c r="N8" s="19"/>
      <c r="O8" s="9">
        <f t="shared" si="5"/>
        <v>1.3971514864428707</v>
      </c>
      <c r="P8" s="9">
        <f t="shared" si="6"/>
        <v>1.1126443805462212</v>
      </c>
      <c r="Q8" s="9">
        <f t="shared" si="7"/>
        <v>1.0950498030256965</v>
      </c>
      <c r="R8" s="9">
        <f t="shared" si="8"/>
        <v>0.80401165877146319</v>
      </c>
      <c r="S8" s="9">
        <f t="shared" si="9"/>
        <v>1.2194823567138633</v>
      </c>
      <c r="T8" s="9">
        <f t="shared" si="10"/>
        <v>1.5461737041988368</v>
      </c>
      <c r="U8" s="19"/>
      <c r="V8" s="16">
        <f t="shared" si="11"/>
        <v>-0.82419822771291251</v>
      </c>
      <c r="W8" s="16">
        <f t="shared" si="3"/>
        <v>0.20301224194216844</v>
      </c>
      <c r="X8" s="16">
        <f t="shared" si="3"/>
        <v>-0.70690058949000645</v>
      </c>
      <c r="Y8" s="16">
        <f t="shared" si="3"/>
        <v>1.5682833738155111</v>
      </c>
      <c r="Z8" s="16">
        <f t="shared" si="3"/>
        <v>1.5156750278079938</v>
      </c>
      <c r="AA8" s="16">
        <f t="shared" si="3"/>
        <v>0.64734673299372603</v>
      </c>
      <c r="AB8" s="16">
        <f t="shared" si="3"/>
        <v>-0.9700541211741941</v>
      </c>
      <c r="AC8" s="47">
        <f t="shared" si="3"/>
        <v>-0.32767046608581518</v>
      </c>
      <c r="AD8" s="16">
        <f t="shared" si="3"/>
        <v>0.89932486139504975</v>
      </c>
      <c r="AE8" s="16">
        <f t="shared" si="3"/>
        <v>-0.83537982701773317</v>
      </c>
      <c r="AF8" s="16">
        <f t="shared" si="3"/>
        <v>0.89398042925965948</v>
      </c>
      <c r="AG8" s="16">
        <f t="shared" si="3"/>
        <v>-0.982088306203863</v>
      </c>
      <c r="AH8" s="16">
        <f t="shared" si="3"/>
        <v>-0.83318603397473168</v>
      </c>
      <c r="AI8" s="16">
        <f t="shared" si="3"/>
        <v>-0.79954699755226355</v>
      </c>
      <c r="AJ8" s="16">
        <f t="shared" si="3"/>
        <v>-0.74423145614800312</v>
      </c>
      <c r="AK8" s="16">
        <f t="shared" si="3"/>
        <v>-1.4411672443410315</v>
      </c>
      <c r="AL8" s="47">
        <f t="shared" si="3"/>
        <v>1.4434990919221058</v>
      </c>
      <c r="AM8" s="16">
        <f t="shared" si="3"/>
        <v>-0.55686187909385332</v>
      </c>
      <c r="AN8" s="16">
        <f t="shared" si="3"/>
        <v>-0.99107239531251756</v>
      </c>
      <c r="AO8" s="16">
        <f t="shared" si="3"/>
        <v>-0.16383516025110567</v>
      </c>
      <c r="AP8" s="16">
        <f t="shared" si="3"/>
        <v>-0.49896695536749908</v>
      </c>
      <c r="AQ8" s="16">
        <f t="shared" si="3"/>
        <v>-1.267920870461384</v>
      </c>
      <c r="AR8" s="19"/>
      <c r="AS8" s="14">
        <v>8.8699999999999998E-4</v>
      </c>
      <c r="AT8" s="16">
        <v>0.31204999999999999</v>
      </c>
      <c r="AU8" s="14">
        <v>5.5500000000000005E-4</v>
      </c>
      <c r="AV8" s="16">
        <v>3.7321599999999999</v>
      </c>
      <c r="AW8" s="15">
        <v>0.73237200000000002</v>
      </c>
      <c r="AX8" s="15">
        <v>0.17573800000000001</v>
      </c>
      <c r="AY8" s="14">
        <v>6.6600000000000003E-4</v>
      </c>
      <c r="AZ8" s="37">
        <v>0.37975900000000001</v>
      </c>
      <c r="BA8" s="16">
        <v>3.4393289999999999</v>
      </c>
      <c r="BB8" s="16">
        <v>2.0814689999999998</v>
      </c>
      <c r="BC8" s="16">
        <f t="shared" si="4"/>
        <v>1.6523565808570775</v>
      </c>
      <c r="BD8" s="12">
        <v>159.58749800000001</v>
      </c>
      <c r="BE8" s="15">
        <v>0</v>
      </c>
      <c r="BF8" s="15">
        <v>0</v>
      </c>
      <c r="BG8" s="15">
        <v>0</v>
      </c>
      <c r="BH8" s="15">
        <v>1.2300000000000001E-4</v>
      </c>
      <c r="BI8" s="37">
        <v>0.99987000000000004</v>
      </c>
      <c r="BJ8" s="13">
        <v>1095.573181</v>
      </c>
      <c r="BK8" s="15">
        <v>0.12929299999999999</v>
      </c>
      <c r="BL8" s="15">
        <v>7.2040569999999997</v>
      </c>
      <c r="BM8" s="16">
        <v>8.3901540000000008</v>
      </c>
      <c r="BN8" s="15">
        <v>0.15809400000000001</v>
      </c>
      <c r="BO8" s="19"/>
      <c r="BP8" s="15">
        <v>0</v>
      </c>
      <c r="BQ8" s="15">
        <v>0.67445900000000003</v>
      </c>
      <c r="BR8" s="16">
        <v>0</v>
      </c>
      <c r="BS8" s="16">
        <v>0</v>
      </c>
      <c r="BT8" s="15">
        <v>0.14554800000000001</v>
      </c>
      <c r="BU8" s="15">
        <v>0</v>
      </c>
      <c r="BV8" s="16">
        <v>0</v>
      </c>
      <c r="BW8" s="16">
        <v>21.227391000000001</v>
      </c>
      <c r="BX8" s="15">
        <v>0</v>
      </c>
      <c r="BY8" s="15">
        <v>0.10356899999999999</v>
      </c>
      <c r="BZ8" s="16">
        <v>0</v>
      </c>
      <c r="CA8" s="16">
        <v>0</v>
      </c>
      <c r="CB8" s="16">
        <v>0</v>
      </c>
      <c r="CC8" s="16">
        <v>10.367457999999999</v>
      </c>
      <c r="CD8" s="16">
        <v>2.9091629999999999</v>
      </c>
      <c r="CE8" s="15">
        <v>1.028022</v>
      </c>
      <c r="CF8" s="15">
        <v>1.254</v>
      </c>
      <c r="CG8" s="15">
        <v>0.188856</v>
      </c>
      <c r="CH8" s="15">
        <v>0.14735300000000001</v>
      </c>
      <c r="CI8" s="15">
        <v>0.19789499999999999</v>
      </c>
      <c r="CJ8" s="15">
        <v>20.539000999999999</v>
      </c>
      <c r="CK8" s="15">
        <v>0.15387999999999999</v>
      </c>
      <c r="CL8" s="12">
        <v>32.207034999999998</v>
      </c>
      <c r="CM8" s="12">
        <v>29.251145999999999</v>
      </c>
      <c r="CN8" s="13">
        <v>67.530799000000002</v>
      </c>
      <c r="CO8" s="15">
        <v>11.174726</v>
      </c>
      <c r="CP8" s="15">
        <v>7.8461600000000002</v>
      </c>
      <c r="CQ8" s="15">
        <v>0.35844300000000001</v>
      </c>
      <c r="CR8" s="15">
        <v>-8.9999999999999993E-3</v>
      </c>
      <c r="CS8" s="15">
        <v>0.41539599999999999</v>
      </c>
      <c r="CT8" s="15">
        <v>22.761002000000001</v>
      </c>
      <c r="CU8" s="15">
        <v>-9.2506000000000005E-2</v>
      </c>
      <c r="CV8" s="15">
        <v>4.4158790000000003</v>
      </c>
      <c r="CW8" s="15">
        <v>14.57246</v>
      </c>
      <c r="CX8" s="15">
        <v>0.785188</v>
      </c>
      <c r="CY8" s="15">
        <v>4.2914099999999999</v>
      </c>
      <c r="CZ8" s="15">
        <v>1.957435</v>
      </c>
      <c r="DA8" s="15">
        <v>1.499423</v>
      </c>
      <c r="DB8" s="15">
        <v>0.124153</v>
      </c>
    </row>
    <row r="9" spans="1:106" x14ac:dyDescent="0.25">
      <c r="A9" s="6" t="s">
        <v>95</v>
      </c>
      <c r="B9" s="5" t="s">
        <v>48</v>
      </c>
      <c r="C9" s="5"/>
      <c r="D9" s="24">
        <f t="shared" si="0"/>
        <v>3.101E-3</v>
      </c>
      <c r="E9" s="24">
        <f t="shared" si="1"/>
        <v>0.99690199999999995</v>
      </c>
      <c r="F9" s="8">
        <f t="shared" si="2"/>
        <v>1.000003</v>
      </c>
      <c r="G9" s="19"/>
      <c r="H9" s="9">
        <v>0.75709195551120434</v>
      </c>
      <c r="I9" s="9">
        <v>0.60488556960671735</v>
      </c>
      <c r="J9" s="9">
        <v>0.76322409566694227</v>
      </c>
      <c r="K9" s="9">
        <v>1.0135364290653286</v>
      </c>
      <c r="L9" s="9">
        <v>0.71739084887650861</v>
      </c>
      <c r="M9" s="9">
        <v>0.72455718092843524</v>
      </c>
      <c r="N9" s="19"/>
      <c r="O9" s="9">
        <f t="shared" si="5"/>
        <v>1.3522516498503261</v>
      </c>
      <c r="P9" s="9">
        <f t="shared" si="6"/>
        <v>1.068145536252354</v>
      </c>
      <c r="Q9" s="9">
        <f t="shared" si="7"/>
        <v>1.3067508502512299</v>
      </c>
      <c r="R9" s="9">
        <f t="shared" si="8"/>
        <v>1.1059764273191393</v>
      </c>
      <c r="S9" s="9">
        <f t="shared" si="9"/>
        <v>1.2092865919895288</v>
      </c>
      <c r="T9" s="9">
        <f t="shared" si="10"/>
        <v>1.54245769851843</v>
      </c>
      <c r="U9" s="19"/>
      <c r="V9" s="16">
        <f t="shared" si="11"/>
        <v>-0.48199690504387688</v>
      </c>
      <c r="W9" s="16">
        <f t="shared" si="3"/>
        <v>0.91204804859194422</v>
      </c>
      <c r="X9" s="16">
        <f t="shared" si="3"/>
        <v>-0.98661722552570497</v>
      </c>
      <c r="Y9" s="16">
        <f t="shared" si="3"/>
        <v>1.6954735623017239</v>
      </c>
      <c r="Z9" s="16">
        <f t="shared" si="3"/>
        <v>1.4910239057597452</v>
      </c>
      <c r="AA9" s="16">
        <f t="shared" si="3"/>
        <v>0.4201532150079289</v>
      </c>
      <c r="AB9" s="16">
        <f t="shared" si="3"/>
        <v>-1.0673320558916572</v>
      </c>
      <c r="AC9" s="47">
        <f t="shared" si="3"/>
        <v>-0.79135190011537582</v>
      </c>
      <c r="AD9" s="16">
        <f t="shared" si="3"/>
        <v>0.97661456222259746</v>
      </c>
      <c r="AE9" s="16">
        <f t="shared" si="3"/>
        <v>-0.83718569521432029</v>
      </c>
      <c r="AF9" s="16">
        <f t="shared" si="3"/>
        <v>0.93448906788711483</v>
      </c>
      <c r="AG9" s="16">
        <f t="shared" si="3"/>
        <v>-1.1242455748999991</v>
      </c>
      <c r="AH9" s="16">
        <f t="shared" si="3"/>
        <v>-0.83318603397473168</v>
      </c>
      <c r="AI9" s="16">
        <f t="shared" si="3"/>
        <v>-0.79954699755226355</v>
      </c>
      <c r="AJ9" s="16">
        <f t="shared" si="3"/>
        <v>-0.74423145614800312</v>
      </c>
      <c r="AK9" s="16">
        <f t="shared" si="3"/>
        <v>-1.4323793093320223</v>
      </c>
      <c r="AL9" s="47">
        <f t="shared" si="3"/>
        <v>1.4355336973342967</v>
      </c>
      <c r="AM9" s="16">
        <f t="shared" si="3"/>
        <v>-0.94757138854769074</v>
      </c>
      <c r="AN9" s="16">
        <f t="shared" si="3"/>
        <v>-0.98077427295529829</v>
      </c>
      <c r="AO9" s="16">
        <f t="shared" si="3"/>
        <v>-0.73984383982005064</v>
      </c>
      <c r="AP9" s="16">
        <f t="shared" si="3"/>
        <v>-0.74972610417420038</v>
      </c>
      <c r="AQ9" s="16">
        <f t="shared" si="3"/>
        <v>-1.2266498455033583</v>
      </c>
      <c r="AR9" s="19"/>
      <c r="AS9" s="14">
        <v>9.3400000000000004E-4</v>
      </c>
      <c r="AT9" s="16">
        <v>0.40739599999999998</v>
      </c>
      <c r="AU9" s="14">
        <v>5.1800000000000001E-4</v>
      </c>
      <c r="AV9" s="16">
        <v>3.8911739999999999</v>
      </c>
      <c r="AW9" s="15">
        <v>0.72906599999999999</v>
      </c>
      <c r="AX9" s="15">
        <v>0.158135</v>
      </c>
      <c r="AY9" s="14">
        <v>6.5600000000000001E-4</v>
      </c>
      <c r="AZ9" s="37">
        <v>0.31548100000000001</v>
      </c>
      <c r="BA9" s="16">
        <v>3.473363</v>
      </c>
      <c r="BB9" s="16">
        <v>2.0803889999999998</v>
      </c>
      <c r="BC9" s="16">
        <f t="shared" si="4"/>
        <v>1.6695738152816615</v>
      </c>
      <c r="BD9" s="12">
        <v>156.90516400000001</v>
      </c>
      <c r="BE9" s="15">
        <v>0</v>
      </c>
      <c r="BF9" s="15">
        <v>0</v>
      </c>
      <c r="BG9" s="15">
        <v>0</v>
      </c>
      <c r="BH9" s="15">
        <v>3.101E-3</v>
      </c>
      <c r="BI9" s="37">
        <v>0.99690199999999995</v>
      </c>
      <c r="BJ9" s="13">
        <v>969.42817400000001</v>
      </c>
      <c r="BK9" s="15">
        <v>0.12976499999999999</v>
      </c>
      <c r="BL9" s="15">
        <v>7.0666169999999999</v>
      </c>
      <c r="BM9" s="16">
        <v>7.4474530000000003</v>
      </c>
      <c r="BN9" s="15">
        <v>0.15859999999999999</v>
      </c>
      <c r="BO9" s="19"/>
      <c r="BP9" s="15">
        <v>0</v>
      </c>
      <c r="BQ9" s="15">
        <v>4.1328170000000002</v>
      </c>
      <c r="BR9" s="16">
        <v>0</v>
      </c>
      <c r="BS9" s="16">
        <v>0</v>
      </c>
      <c r="BT9" s="15">
        <v>0.35528700000000002</v>
      </c>
      <c r="BU9" s="15">
        <v>1.782281</v>
      </c>
      <c r="BV9" s="16">
        <v>0</v>
      </c>
      <c r="BW9" s="16">
        <v>24.534123999999998</v>
      </c>
      <c r="BX9" s="15">
        <v>0</v>
      </c>
      <c r="BY9" s="15">
        <v>0.122144</v>
      </c>
      <c r="BZ9" s="16">
        <v>0</v>
      </c>
      <c r="CA9" s="16">
        <v>0</v>
      </c>
      <c r="CB9" s="16">
        <v>0</v>
      </c>
      <c r="CC9" s="16">
        <v>10.76144</v>
      </c>
      <c r="CD9" s="16">
        <v>4.2368050000000004</v>
      </c>
      <c r="CE9" s="15">
        <v>1.0169649999999999</v>
      </c>
      <c r="CF9" s="15">
        <v>2.9466000000000001</v>
      </c>
      <c r="CG9" s="15">
        <v>0.24166099999999999</v>
      </c>
      <c r="CH9" s="15">
        <v>0.23713400000000001</v>
      </c>
      <c r="CI9" s="15">
        <v>0.24215400000000001</v>
      </c>
      <c r="CJ9" s="15">
        <v>19.815000999999999</v>
      </c>
      <c r="CK9" s="15">
        <v>0.16891200000000001</v>
      </c>
      <c r="CL9" s="12">
        <v>31.961400000000001</v>
      </c>
      <c r="CM9" s="12">
        <v>31.422958999999999</v>
      </c>
      <c r="CN9" s="13">
        <v>135.99369799999999</v>
      </c>
      <c r="CO9" s="15">
        <v>18.782277000000001</v>
      </c>
      <c r="CP9" s="15">
        <v>9.237603</v>
      </c>
      <c r="CQ9" s="15">
        <v>0.59941199999999994</v>
      </c>
      <c r="CR9" s="15">
        <v>3.5209999999999999</v>
      </c>
      <c r="CS9" s="15">
        <v>0.54768099999999997</v>
      </c>
      <c r="CT9" s="15">
        <v>13.77</v>
      </c>
      <c r="CU9" s="15">
        <v>-6.5721000000000002E-2</v>
      </c>
      <c r="CV9" s="15">
        <v>4.7491260000000004</v>
      </c>
      <c r="CW9" s="15">
        <v>16.764500000000002</v>
      </c>
      <c r="CX9" s="15">
        <v>0.93989</v>
      </c>
      <c r="CY9" s="15">
        <v>4.5423920000000004</v>
      </c>
      <c r="CZ9" s="15">
        <v>2.38415</v>
      </c>
      <c r="DA9" s="15">
        <v>1.552549</v>
      </c>
      <c r="DB9" s="15">
        <v>0.27695399999999998</v>
      </c>
    </row>
    <row r="10" spans="1:106" x14ac:dyDescent="0.25">
      <c r="A10" s="6" t="s">
        <v>187</v>
      </c>
      <c r="B10" s="5" t="s">
        <v>56</v>
      </c>
      <c r="C10" s="5" t="s">
        <v>74</v>
      </c>
      <c r="D10" s="24">
        <f t="shared" si="0"/>
        <v>0.26119999999999999</v>
      </c>
      <c r="E10" s="24">
        <f t="shared" si="1"/>
        <v>0.73691799999999996</v>
      </c>
      <c r="F10" s="8">
        <f t="shared" si="2"/>
        <v>0.99811799999999995</v>
      </c>
      <c r="G10" s="19"/>
      <c r="H10" s="9">
        <v>1.5223312408311382</v>
      </c>
      <c r="I10" s="9">
        <v>1.4743484621373102</v>
      </c>
      <c r="J10" s="9">
        <v>1.5260739866858111</v>
      </c>
      <c r="K10" s="9">
        <v>1.1348641755636584</v>
      </c>
      <c r="L10" s="9">
        <v>1.5266505270860551</v>
      </c>
      <c r="M10" s="9">
        <v>1.3770570744775719</v>
      </c>
      <c r="N10" s="19"/>
      <c r="O10" s="9">
        <f t="shared" si="5"/>
        <v>1.5443913558611677</v>
      </c>
      <c r="P10" s="9">
        <f t="shared" si="6"/>
        <v>1.5052567140991262</v>
      </c>
      <c r="Q10" s="9">
        <f t="shared" si="7"/>
        <v>1.5213069336490834</v>
      </c>
      <c r="R10" s="9">
        <f t="shared" si="8"/>
        <v>1.4797760648412341</v>
      </c>
      <c r="S10" s="9">
        <f t="shared" si="9"/>
        <v>1.4934929592260284</v>
      </c>
      <c r="T10" s="9">
        <f t="shared" si="10"/>
        <v>1.4546834129721429</v>
      </c>
      <c r="U10" s="19"/>
      <c r="V10" s="16">
        <f t="shared" si="11"/>
        <v>0.26065277393998665</v>
      </c>
      <c r="W10" s="16">
        <f t="shared" si="3"/>
        <v>0.50415874023354246</v>
      </c>
      <c r="X10" s="16">
        <f t="shared" si="3"/>
        <v>-0.38182449896203297</v>
      </c>
      <c r="Y10" s="16">
        <f t="shared" si="3"/>
        <v>0.47628936860357668</v>
      </c>
      <c r="Z10" s="16">
        <f t="shared" si="3"/>
        <v>0.45030065783471362</v>
      </c>
      <c r="AA10" s="16">
        <f t="shared" si="3"/>
        <v>0.10747979759476543</v>
      </c>
      <c r="AB10" s="16">
        <f t="shared" si="3"/>
        <v>-0.21128623037798416</v>
      </c>
      <c r="AC10" s="47">
        <f t="shared" si="3"/>
        <v>-0.4604744612394327</v>
      </c>
      <c r="AD10" s="16">
        <f t="shared" si="3"/>
        <v>1.129624733599975</v>
      </c>
      <c r="AE10" s="16">
        <f t="shared" si="3"/>
        <v>-0.56609143690294128</v>
      </c>
      <c r="AF10" s="16">
        <f t="shared" si="3"/>
        <v>0.72118346622031815</v>
      </c>
      <c r="AG10" s="16">
        <f t="shared" si="3"/>
        <v>-0.64363534083726381</v>
      </c>
      <c r="AH10" s="16">
        <f t="shared" si="3"/>
        <v>-0.83318603397473168</v>
      </c>
      <c r="AI10" s="16">
        <f t="shared" si="3"/>
        <v>-0.79954699755226355</v>
      </c>
      <c r="AJ10" s="16">
        <f t="shared" si="3"/>
        <v>-0.74423145614800312</v>
      </c>
      <c r="AK10" s="16">
        <f t="shared" si="3"/>
        <v>-0.67074155315665329</v>
      </c>
      <c r="AL10" s="47">
        <f t="shared" si="3"/>
        <v>0.73779948354829239</v>
      </c>
      <c r="AM10" s="16">
        <f t="shared" si="3"/>
        <v>1.1135420503488653</v>
      </c>
      <c r="AN10" s="16">
        <f t="shared" si="3"/>
        <v>-1.3828810421153621</v>
      </c>
      <c r="AO10" s="16">
        <f t="shared" si="3"/>
        <v>1.2286901303072097</v>
      </c>
      <c r="AP10" s="16">
        <f t="shared" si="3"/>
        <v>0.28468953249642515</v>
      </c>
      <c r="AQ10" s="16">
        <f t="shared" si="3"/>
        <v>-0.78106958987943687</v>
      </c>
      <c r="AR10" s="19"/>
      <c r="AS10" s="14">
        <v>1.036E-3</v>
      </c>
      <c r="AT10" s="16">
        <v>0.35254600000000003</v>
      </c>
      <c r="AU10" s="14">
        <v>5.9800000000000001E-4</v>
      </c>
      <c r="AV10" s="16">
        <v>2.3669419999999999</v>
      </c>
      <c r="AW10" s="15">
        <v>0.58949300000000004</v>
      </c>
      <c r="AX10" s="15">
        <v>0.133909</v>
      </c>
      <c r="AY10" s="14">
        <v>7.4399999999999998E-4</v>
      </c>
      <c r="AZ10" s="37">
        <v>0.36134899999999998</v>
      </c>
      <c r="BA10" s="16">
        <v>3.54074</v>
      </c>
      <c r="BB10" s="16">
        <v>2.2425169999999999</v>
      </c>
      <c r="BC10" s="16">
        <f t="shared" si="4"/>
        <v>1.5789133371118258</v>
      </c>
      <c r="BD10" s="12">
        <v>165.973692</v>
      </c>
      <c r="BE10" s="15">
        <v>0</v>
      </c>
      <c r="BF10" s="15">
        <v>0</v>
      </c>
      <c r="BG10" s="15">
        <v>0</v>
      </c>
      <c r="BH10" s="15">
        <v>0.26119999999999999</v>
      </c>
      <c r="BI10" s="37">
        <v>0.73691799999999996</v>
      </c>
      <c r="BJ10" s="13">
        <v>1634.8820800000001</v>
      </c>
      <c r="BK10" s="15">
        <v>0.111335</v>
      </c>
      <c r="BL10" s="15">
        <v>7.5363239999999996</v>
      </c>
      <c r="BM10" s="16">
        <v>11.336223</v>
      </c>
      <c r="BN10" s="15">
        <v>0.16406299999999999</v>
      </c>
      <c r="BO10" s="19"/>
      <c r="BP10" s="15">
        <v>0</v>
      </c>
      <c r="BQ10" s="15">
        <v>56.911678999999999</v>
      </c>
      <c r="BR10" s="16">
        <v>0</v>
      </c>
      <c r="BS10" s="16">
        <v>11.844614999999999</v>
      </c>
      <c r="BT10" s="15">
        <v>0.54323200000000005</v>
      </c>
      <c r="BU10" s="15">
        <v>67.882703000000006</v>
      </c>
      <c r="BV10" s="16">
        <v>0</v>
      </c>
      <c r="BW10" s="16">
        <v>83.040536000000003</v>
      </c>
      <c r="BX10" s="15">
        <v>0</v>
      </c>
      <c r="BY10" s="15">
        <v>0.53883999999999999</v>
      </c>
      <c r="BZ10" s="16">
        <v>0</v>
      </c>
      <c r="CA10" s="16">
        <v>12.748726</v>
      </c>
      <c r="CB10" s="16">
        <v>3.8031809999999999</v>
      </c>
      <c r="CC10" s="16">
        <v>8.5831700000000009</v>
      </c>
      <c r="CD10" s="16">
        <v>6.678623</v>
      </c>
      <c r="CE10" s="15">
        <v>1.4212370000000001</v>
      </c>
      <c r="CF10" s="15">
        <v>9.6151260000000001</v>
      </c>
      <c r="CG10" s="15">
        <v>1.3458749999999999</v>
      </c>
      <c r="CH10" s="15">
        <v>1.3014760000000001</v>
      </c>
      <c r="CI10" s="15">
        <v>1.905132</v>
      </c>
      <c r="CJ10" s="15">
        <v>21.459751000000001</v>
      </c>
      <c r="CK10" s="15">
        <v>0.130518</v>
      </c>
      <c r="CL10" s="12">
        <v>32.973508000000002</v>
      </c>
      <c r="CM10" s="12">
        <v>42.063504000000002</v>
      </c>
      <c r="CN10" s="13">
        <v>589.12943299999995</v>
      </c>
      <c r="CO10" s="15">
        <v>51.573523000000002</v>
      </c>
      <c r="CP10" s="15">
        <v>14.418604</v>
      </c>
      <c r="CQ10" s="15">
        <v>3.4108839999999998</v>
      </c>
      <c r="CR10" s="15">
        <v>21.500375999999999</v>
      </c>
      <c r="CS10" s="15">
        <v>1.1827700000000001</v>
      </c>
      <c r="CT10" s="15">
        <v>5.9154999999999998</v>
      </c>
      <c r="CU10" s="15">
        <v>-4.4527999999999998E-2</v>
      </c>
      <c r="CV10" s="15">
        <v>5.1498739999999996</v>
      </c>
      <c r="CW10" s="15">
        <v>21.669125000000001</v>
      </c>
      <c r="CX10" s="15">
        <v>1.450815</v>
      </c>
      <c r="CY10" s="15">
        <v>6.4966999999999997</v>
      </c>
      <c r="CZ10" s="15">
        <v>2.6370290000000001</v>
      </c>
      <c r="DA10" s="15">
        <v>2.0359500000000001</v>
      </c>
      <c r="DB10" s="15">
        <v>0.65312999999999999</v>
      </c>
    </row>
    <row r="11" spans="1:106" x14ac:dyDescent="0.25">
      <c r="A11" s="6" t="s">
        <v>712</v>
      </c>
      <c r="B11" s="5" t="s">
        <v>56</v>
      </c>
      <c r="C11" s="5" t="s">
        <v>66</v>
      </c>
      <c r="D11" s="24">
        <f t="shared" si="0"/>
        <v>0.76106700000000005</v>
      </c>
      <c r="E11" s="24">
        <f t="shared" si="1"/>
        <v>1.5820000000000001E-2</v>
      </c>
      <c r="F11" s="8">
        <f t="shared" si="2"/>
        <v>0.77688700000000011</v>
      </c>
      <c r="G11" s="19"/>
      <c r="H11" s="9">
        <v>1.8484423028563493</v>
      </c>
      <c r="I11" s="9">
        <v>1.6476269336507041</v>
      </c>
      <c r="J11" s="9">
        <v>1.7148238445599604</v>
      </c>
      <c r="K11" s="9">
        <v>1.118814490532239</v>
      </c>
      <c r="L11" s="9">
        <v>1.758984675313388</v>
      </c>
      <c r="M11" s="9">
        <v>1.6093858133081069</v>
      </c>
      <c r="N11" s="19"/>
      <c r="O11" s="9">
        <f t="shared" si="5"/>
        <v>2.9250020971205455</v>
      </c>
      <c r="P11" s="9">
        <f t="shared" si="6"/>
        <v>2.8123224516478404</v>
      </c>
      <c r="Q11" s="9">
        <f t="shared" si="7"/>
        <v>2.9932811053806319</v>
      </c>
      <c r="R11" s="9">
        <f t="shared" si="8"/>
        <v>2.773266033342364</v>
      </c>
      <c r="S11" s="9">
        <f t="shared" si="9"/>
        <v>2.9347398023230933</v>
      </c>
      <c r="T11" s="9">
        <f t="shared" si="10"/>
        <v>2.9952668704382979</v>
      </c>
      <c r="U11" s="19"/>
      <c r="V11" s="16">
        <f t="shared" si="11"/>
        <v>0.65382025104909103</v>
      </c>
      <c r="W11" s="16">
        <f t="shared" si="3"/>
        <v>-0.95517030028155026</v>
      </c>
      <c r="X11" s="16">
        <f t="shared" si="3"/>
        <v>1.7803094985030947</v>
      </c>
      <c r="Y11" s="16">
        <f t="shared" si="3"/>
        <v>-0.84640332573876109</v>
      </c>
      <c r="Z11" s="16">
        <f t="shared" si="3"/>
        <v>-1.3744192402775444</v>
      </c>
      <c r="AA11" s="16">
        <f t="shared" si="3"/>
        <v>1.5024812968559631</v>
      </c>
      <c r="AB11" s="16">
        <f t="shared" si="3"/>
        <v>1.8218226052169899</v>
      </c>
      <c r="AC11" s="47">
        <f t="shared" si="3"/>
        <v>0.91842199034198713</v>
      </c>
      <c r="AD11" s="16">
        <f t="shared" si="3"/>
        <v>-1.1664362192764419</v>
      </c>
      <c r="AE11" s="16">
        <f t="shared" si="3"/>
        <v>0.97426731598084226</v>
      </c>
      <c r="AF11" s="16">
        <f t="shared" si="3"/>
        <v>-1.1124060855666074</v>
      </c>
      <c r="AG11" s="16">
        <f t="shared" si="3"/>
        <v>0.80682056201890429</v>
      </c>
      <c r="AH11" s="16">
        <f t="shared" si="3"/>
        <v>1.0799939071126423</v>
      </c>
      <c r="AI11" s="16">
        <f t="shared" si="3"/>
        <v>0.66054704222154292</v>
      </c>
      <c r="AJ11" s="16">
        <f t="shared" si="3"/>
        <v>0.90842811250403932</v>
      </c>
      <c r="AK11" s="16">
        <f t="shared" si="3"/>
        <v>0.80434196233977739</v>
      </c>
      <c r="AL11" s="47">
        <f t="shared" si="3"/>
        <v>-1.1974532477454038</v>
      </c>
      <c r="AM11" s="16">
        <f t="shared" si="3"/>
        <v>0.38585556707398483</v>
      </c>
      <c r="AN11" s="16">
        <f t="shared" si="3"/>
        <v>1.8509693766657307</v>
      </c>
      <c r="AO11" s="16">
        <f t="shared" si="3"/>
        <v>-9.8577366671592323E-2</v>
      </c>
      <c r="AP11" s="16">
        <f t="shared" si="3"/>
        <v>0.20698673091493777</v>
      </c>
      <c r="AQ11" s="16">
        <f t="shared" si="3"/>
        <v>2.8274535053637528</v>
      </c>
      <c r="AR11" s="19"/>
      <c r="AS11" s="14">
        <v>1.09E-3</v>
      </c>
      <c r="AT11" s="16">
        <v>0.156306</v>
      </c>
      <c r="AU11" s="14">
        <v>8.8400000000000002E-4</v>
      </c>
      <c r="AV11" s="16">
        <v>0.71330300000000002</v>
      </c>
      <c r="AW11" s="15">
        <v>0.344777</v>
      </c>
      <c r="AX11" s="15">
        <v>0.24199399999999999</v>
      </c>
      <c r="AY11" s="14">
        <v>9.5299999999999996E-4</v>
      </c>
      <c r="AZ11" s="37">
        <v>0.55249899999999996</v>
      </c>
      <c r="BA11" s="16">
        <v>2.5296850000000002</v>
      </c>
      <c r="BB11" s="16">
        <v>3.163729</v>
      </c>
      <c r="BC11" s="16">
        <f t="shared" si="4"/>
        <v>0.79958966144066079</v>
      </c>
      <c r="BD11" s="12">
        <v>193.34202300000001</v>
      </c>
      <c r="BE11" s="15">
        <v>2.9716879999999999</v>
      </c>
      <c r="BF11" s="15">
        <v>0.41458</v>
      </c>
      <c r="BG11" s="15">
        <v>0.66225699999999998</v>
      </c>
      <c r="BH11" s="15">
        <v>0.76106700000000005</v>
      </c>
      <c r="BI11" s="37">
        <v>1.5820000000000001E-2</v>
      </c>
      <c r="BJ11" s="13">
        <v>1399.9402259999999</v>
      </c>
      <c r="BK11" s="15">
        <v>0.25955400000000001</v>
      </c>
      <c r="BL11" s="15">
        <v>7.2196280000000002</v>
      </c>
      <c r="BM11" s="16">
        <v>11.044108</v>
      </c>
      <c r="BN11" s="15">
        <v>0.20830499999999999</v>
      </c>
      <c r="BO11" s="19"/>
      <c r="BP11" s="15">
        <v>0</v>
      </c>
      <c r="BQ11" s="15">
        <v>28.168075999999999</v>
      </c>
      <c r="BR11" s="16">
        <v>0</v>
      </c>
      <c r="BS11" s="16">
        <v>45.221819000000004</v>
      </c>
      <c r="BT11" s="15">
        <v>0.980321</v>
      </c>
      <c r="BU11" s="15">
        <v>56.360059999999997</v>
      </c>
      <c r="BV11" s="16">
        <v>0</v>
      </c>
      <c r="BW11" s="16">
        <v>73.087100000000007</v>
      </c>
      <c r="BX11" s="15">
        <v>0</v>
      </c>
      <c r="BY11" s="15">
        <v>0.51097199999999998</v>
      </c>
      <c r="BZ11" s="16">
        <v>0</v>
      </c>
      <c r="CA11" s="16">
        <v>7.3755610000000003</v>
      </c>
      <c r="CB11" s="16">
        <v>4.3585849999999997</v>
      </c>
      <c r="CC11" s="16">
        <v>10.978299</v>
      </c>
      <c r="CD11" s="16">
        <v>10.000786</v>
      </c>
      <c r="CE11" s="15">
        <v>1.4275409999999999</v>
      </c>
      <c r="CF11" s="15">
        <v>11.382999999999999</v>
      </c>
      <c r="CG11" s="15">
        <v>0.92454999999999998</v>
      </c>
      <c r="CH11" s="15">
        <v>0.86585299999999998</v>
      </c>
      <c r="CI11" s="15">
        <v>1.1089659999999999</v>
      </c>
      <c r="CJ11" s="15">
        <v>15.598501000000001</v>
      </c>
      <c r="CK11" s="15">
        <v>-1.6906000000000001E-2</v>
      </c>
      <c r="CL11" s="12">
        <v>26.73761</v>
      </c>
      <c r="CM11" s="12">
        <v>28.821656999999998</v>
      </c>
      <c r="CN11" s="13">
        <v>0</v>
      </c>
      <c r="CO11" s="15">
        <v>64.349209000000002</v>
      </c>
      <c r="CP11" s="15">
        <v>20.530404999999998</v>
      </c>
      <c r="CQ11" s="15">
        <v>4.3172290000000002</v>
      </c>
      <c r="CR11" s="15">
        <v>23.834668000000001</v>
      </c>
      <c r="CS11" s="15">
        <v>1.133777</v>
      </c>
      <c r="CT11" s="15">
        <v>10.843166999999999</v>
      </c>
      <c r="CU11" s="15">
        <v>0.19794600000000001</v>
      </c>
      <c r="CV11" s="15">
        <v>4.0019359999999997</v>
      </c>
      <c r="CW11" s="15">
        <v>29.825766000000002</v>
      </c>
      <c r="CX11" s="15">
        <v>1.4880640000000001</v>
      </c>
      <c r="CY11" s="15">
        <v>6.5225200000000001</v>
      </c>
      <c r="CZ11" s="15">
        <v>4.2976460000000003</v>
      </c>
      <c r="DA11" s="15">
        <v>2.932912</v>
      </c>
      <c r="DB11" s="15">
        <v>0.98272499999999996</v>
      </c>
    </row>
    <row r="12" spans="1:106" x14ac:dyDescent="0.25">
      <c r="A12" s="6" t="s">
        <v>479</v>
      </c>
      <c r="B12" s="5" t="s">
        <v>51</v>
      </c>
      <c r="C12" s="5" t="s">
        <v>114</v>
      </c>
      <c r="D12" s="24">
        <f t="shared" si="0"/>
        <v>0.29430699999999999</v>
      </c>
      <c r="E12" s="24">
        <f t="shared" si="1"/>
        <v>0.70558699999999996</v>
      </c>
      <c r="F12" s="8">
        <f t="shared" si="2"/>
        <v>0.99989399999999995</v>
      </c>
      <c r="G12" s="19"/>
      <c r="H12" s="9">
        <v>0.89564803818674299</v>
      </c>
      <c r="I12" s="9">
        <v>0.94391949304523692</v>
      </c>
      <c r="J12" s="9">
        <v>1.2060304919086193</v>
      </c>
      <c r="K12" s="9">
        <v>1.370687231780332</v>
      </c>
      <c r="L12" s="9">
        <v>1.0280427209652003</v>
      </c>
      <c r="M12" s="9">
        <v>0.76776620310316457</v>
      </c>
      <c r="N12" s="19"/>
      <c r="O12" s="9">
        <f t="shared" si="5"/>
        <v>1.5493118319164543</v>
      </c>
      <c r="P12" s="9">
        <f t="shared" si="6"/>
        <v>1.448258933911279</v>
      </c>
      <c r="Q12" s="9">
        <f t="shared" si="7"/>
        <v>1.5502702753125259</v>
      </c>
      <c r="R12" s="9">
        <f t="shared" si="8"/>
        <v>1.4877573011706406</v>
      </c>
      <c r="S12" s="9">
        <f t="shared" si="9"/>
        <v>1.587337464376557</v>
      </c>
      <c r="T12" s="9">
        <f t="shared" si="10"/>
        <v>1.4508157300034341</v>
      </c>
      <c r="U12" s="19"/>
      <c r="V12" s="16">
        <f t="shared" si="11"/>
        <v>2.7664639356812824E-2</v>
      </c>
      <c r="W12" s="16">
        <f t="shared" si="3"/>
        <v>0.10491802377342305</v>
      </c>
      <c r="X12" s="16">
        <f t="shared" si="3"/>
        <v>-0.1777069537467936</v>
      </c>
      <c r="Y12" s="16">
        <f t="shared" si="3"/>
        <v>0.68386947686803745</v>
      </c>
      <c r="Z12" s="16">
        <f t="shared" si="3"/>
        <v>-7.4046454553328922E-2</v>
      </c>
      <c r="AA12" s="16">
        <f t="shared" si="3"/>
        <v>-0.30914275313985518</v>
      </c>
      <c r="AB12" s="16">
        <f t="shared" si="3"/>
        <v>-0.14319167607575956</v>
      </c>
      <c r="AC12" s="47">
        <f t="shared" si="3"/>
        <v>-0.25358589084259681</v>
      </c>
      <c r="AD12" s="16">
        <f t="shared" si="3"/>
        <v>1.4461686843242556</v>
      </c>
      <c r="AE12" s="16">
        <f t="shared" si="3"/>
        <v>-0.69175310978249727</v>
      </c>
      <c r="AF12" s="16">
        <f t="shared" si="3"/>
        <v>1.0013073662852328</v>
      </c>
      <c r="AG12" s="16">
        <f t="shared" si="3"/>
        <v>-0.54544520041595268</v>
      </c>
      <c r="AH12" s="16">
        <f t="shared" si="3"/>
        <v>-0.83318603397473168</v>
      </c>
      <c r="AI12" s="16">
        <f t="shared" si="3"/>
        <v>-0.79954699755226355</v>
      </c>
      <c r="AJ12" s="16">
        <f t="shared" si="3"/>
        <v>-0.74423145614800312</v>
      </c>
      <c r="AK12" s="16">
        <f t="shared" si="3"/>
        <v>-0.57304438581505979</v>
      </c>
      <c r="AL12" s="47">
        <f t="shared" si="3"/>
        <v>0.65371465274282237</v>
      </c>
      <c r="AM12" s="16">
        <f t="shared" si="3"/>
        <v>0.94661720204267186</v>
      </c>
      <c r="AN12" s="16">
        <f t="shared" si="3"/>
        <v>-1.0318503416804043</v>
      </c>
      <c r="AO12" s="16">
        <f t="shared" si="3"/>
        <v>0.87620751974881517</v>
      </c>
      <c r="AP12" s="16">
        <f t="shared" si="3"/>
        <v>-5.1212458150682469E-2</v>
      </c>
      <c r="AQ12" s="16">
        <f t="shared" si="3"/>
        <v>-0.37716817566569616</v>
      </c>
      <c r="AR12" s="19"/>
      <c r="AS12" s="14">
        <v>1.0039999999999999E-3</v>
      </c>
      <c r="AT12" s="16">
        <v>0.29885899999999999</v>
      </c>
      <c r="AU12" s="14">
        <v>6.2500000000000001E-4</v>
      </c>
      <c r="AV12" s="16">
        <v>2.6264599999999998</v>
      </c>
      <c r="AW12" s="15">
        <v>0.51917199999999997</v>
      </c>
      <c r="AX12" s="15">
        <v>0.101629</v>
      </c>
      <c r="AY12" s="14">
        <v>7.5100000000000004E-4</v>
      </c>
      <c r="AZ12" s="37">
        <v>0.39002900000000001</v>
      </c>
      <c r="BA12" s="16">
        <v>3.6801279999999998</v>
      </c>
      <c r="BB12" s="16">
        <v>2.1673650000000002</v>
      </c>
      <c r="BC12" s="16">
        <f t="shared" si="4"/>
        <v>1.6979733455140225</v>
      </c>
      <c r="BD12" s="12">
        <v>167.82642000000001</v>
      </c>
      <c r="BE12" s="15">
        <v>0</v>
      </c>
      <c r="BF12" s="15">
        <v>0</v>
      </c>
      <c r="BG12" s="15">
        <v>0</v>
      </c>
      <c r="BH12" s="15">
        <v>0.29430699999999999</v>
      </c>
      <c r="BI12" s="37">
        <v>0.70558699999999996</v>
      </c>
      <c r="BJ12" s="13">
        <v>1580.9884950000001</v>
      </c>
      <c r="BK12" s="15">
        <v>0.12742400000000001</v>
      </c>
      <c r="BL12" s="15">
        <v>7.4522190000000004</v>
      </c>
      <c r="BM12" s="16">
        <v>10.073437</v>
      </c>
      <c r="BN12" s="15">
        <v>0.169015</v>
      </c>
      <c r="BO12" s="19"/>
      <c r="BP12" s="15">
        <v>0</v>
      </c>
      <c r="BQ12" s="15">
        <v>29.484694000000001</v>
      </c>
      <c r="BR12" s="16">
        <v>0</v>
      </c>
      <c r="BS12" s="16">
        <v>5.4292429999999996</v>
      </c>
      <c r="BT12" s="15">
        <v>0.63685099999999994</v>
      </c>
      <c r="BU12" s="15">
        <v>53.559221000000001</v>
      </c>
      <c r="BV12" s="16">
        <v>0</v>
      </c>
      <c r="BW12" s="16">
        <v>70.329689000000002</v>
      </c>
      <c r="BX12" s="15">
        <v>0</v>
      </c>
      <c r="BY12" s="15">
        <v>0.47635100000000002</v>
      </c>
      <c r="BZ12" s="16">
        <v>0</v>
      </c>
      <c r="CA12" s="16">
        <v>4.8791469999999997</v>
      </c>
      <c r="CB12" s="16">
        <v>2.0991010000000001</v>
      </c>
      <c r="CC12" s="16">
        <v>8.4375590000000003</v>
      </c>
      <c r="CD12" s="16">
        <v>6.3008059999999997</v>
      </c>
      <c r="CE12" s="15">
        <v>1.2811090000000001</v>
      </c>
      <c r="CF12" s="15">
        <v>11.323251000000001</v>
      </c>
      <c r="CG12" s="15">
        <v>1.065018</v>
      </c>
      <c r="CH12" s="15">
        <v>0.85529900000000003</v>
      </c>
      <c r="CI12" s="15">
        <v>1.184437</v>
      </c>
      <c r="CJ12" s="15">
        <v>16.067250999999999</v>
      </c>
      <c r="CK12" s="15">
        <v>9.9387000000000003E-2</v>
      </c>
      <c r="CL12" s="12">
        <v>33.457312999999999</v>
      </c>
      <c r="CM12" s="12">
        <v>37.488329999999998</v>
      </c>
      <c r="CN12" s="13">
        <v>492.030777</v>
      </c>
      <c r="CO12" s="15">
        <v>42.657412999999998</v>
      </c>
      <c r="CP12" s="15">
        <v>11.9998</v>
      </c>
      <c r="CQ12" s="15">
        <v>2.283817</v>
      </c>
      <c r="CR12" s="15">
        <v>15.367000000000001</v>
      </c>
      <c r="CS12" s="15">
        <v>1.099504</v>
      </c>
      <c r="CT12" s="15">
        <v>4.5292500000000002</v>
      </c>
      <c r="CU12" s="15">
        <v>-2.9118000000000002E-2</v>
      </c>
      <c r="CV12" s="15">
        <v>5.4822220000000002</v>
      </c>
      <c r="CW12" s="15">
        <v>22.463353999999999</v>
      </c>
      <c r="CX12" s="15">
        <v>1.2678309999999999</v>
      </c>
      <c r="CY12" s="15">
        <v>6.4680970000000002</v>
      </c>
      <c r="CZ12" s="15">
        <v>2.7532269999999999</v>
      </c>
      <c r="DA12" s="15">
        <v>2.0832350000000002</v>
      </c>
      <c r="DB12" s="15">
        <v>0.55392699999999995</v>
      </c>
    </row>
    <row r="13" spans="1:106" x14ac:dyDescent="0.25">
      <c r="A13" s="6" t="s">
        <v>394</v>
      </c>
      <c r="B13" s="5" t="s">
        <v>56</v>
      </c>
      <c r="C13" s="5" t="s">
        <v>395</v>
      </c>
      <c r="D13" s="24">
        <f t="shared" si="0"/>
        <v>0.82314399999999999</v>
      </c>
      <c r="E13" s="24">
        <f t="shared" si="1"/>
        <v>6.2000000000000003E-5</v>
      </c>
      <c r="F13" s="8">
        <f t="shared" si="2"/>
        <v>0.82320599999999999</v>
      </c>
      <c r="G13" s="19"/>
      <c r="H13" s="9">
        <v>0.95996215838822696</v>
      </c>
      <c r="I13" s="9">
        <v>0.76384293657193925</v>
      </c>
      <c r="J13" s="9">
        <v>0.6332849929639135</v>
      </c>
      <c r="K13" s="9">
        <v>0.86906898191236803</v>
      </c>
      <c r="L13" s="9">
        <v>0.79566899117975398</v>
      </c>
      <c r="M13" s="9">
        <v>0.93720452942385335</v>
      </c>
      <c r="N13" s="19"/>
      <c r="O13" s="9">
        <f t="shared" si="5"/>
        <v>2.1437740782665475</v>
      </c>
      <c r="P13" s="9">
        <f t="shared" si="6"/>
        <v>2.8399695551469439</v>
      </c>
      <c r="Q13" s="9">
        <f t="shared" si="7"/>
        <v>2.1837033603569012</v>
      </c>
      <c r="R13" s="9">
        <f t="shared" si="8"/>
        <v>2.0831094312002825</v>
      </c>
      <c r="S13" s="9">
        <f t="shared" si="9"/>
        <v>2.2417696688537148</v>
      </c>
      <c r="T13" s="9">
        <f t="shared" si="10"/>
        <v>2.7241987583678502</v>
      </c>
      <c r="U13" s="19"/>
      <c r="V13" s="16">
        <f t="shared" si="11"/>
        <v>3.1220383017895781</v>
      </c>
      <c r="W13" s="16">
        <f t="shared" si="3"/>
        <v>-1.0501932644055916</v>
      </c>
      <c r="X13" s="16">
        <f t="shared" si="3"/>
        <v>3.8819642233118556</v>
      </c>
      <c r="Y13" s="16">
        <f t="shared" si="3"/>
        <v>-1.4168146951499447</v>
      </c>
      <c r="Z13" s="16">
        <f t="shared" si="3"/>
        <v>-0.82752373313030625</v>
      </c>
      <c r="AA13" s="16">
        <f t="shared" si="3"/>
        <v>6.5250416746696827</v>
      </c>
      <c r="AB13" s="16">
        <f t="shared" si="3"/>
        <v>4.7207050597973836</v>
      </c>
      <c r="AC13" s="47">
        <f t="shared" si="3"/>
        <v>2.3387177970666237</v>
      </c>
      <c r="AD13" s="16">
        <f t="shared" si="3"/>
        <v>-1.3308102521729193</v>
      </c>
      <c r="AE13" s="16">
        <f t="shared" si="3"/>
        <v>1.0771750495834003</v>
      </c>
      <c r="AF13" s="16">
        <f t="shared" si="3"/>
        <v>-1.2011051445202632</v>
      </c>
      <c r="AG13" s="16">
        <f t="shared" si="3"/>
        <v>1.5957529820117182</v>
      </c>
      <c r="AH13" s="16">
        <f t="shared" si="3"/>
        <v>-0.83318603397473168</v>
      </c>
      <c r="AI13" s="16">
        <f t="shared" si="3"/>
        <v>-0.79954699755226355</v>
      </c>
      <c r="AJ13" s="16">
        <f t="shared" si="3"/>
        <v>-0.74423145614800312</v>
      </c>
      <c r="AK13" s="16">
        <f t="shared" si="3"/>
        <v>0.9875282086642434</v>
      </c>
      <c r="AL13" s="47">
        <f t="shared" si="3"/>
        <v>-1.2397439107894368</v>
      </c>
      <c r="AM13" s="16">
        <f t="shared" si="3"/>
        <v>0.68299697601962384</v>
      </c>
      <c r="AN13" s="16">
        <f t="shared" si="3"/>
        <v>0.57086040432936169</v>
      </c>
      <c r="AO13" s="16">
        <f t="shared" si="3"/>
        <v>0.65198993857201859</v>
      </c>
      <c r="AP13" s="16">
        <f t="shared" si="3"/>
        <v>3.6788843107472093</v>
      </c>
      <c r="AQ13" s="16">
        <f t="shared" si="3"/>
        <v>1.6481298890235947</v>
      </c>
      <c r="AR13" s="19"/>
      <c r="AS13" s="14">
        <v>1.4289999999999999E-3</v>
      </c>
      <c r="AT13" s="16">
        <v>0.14352799999999999</v>
      </c>
      <c r="AU13" s="14">
        <v>1.1620000000000001E-3</v>
      </c>
      <c r="AV13" s="16">
        <v>1.7100000000000001E-4</v>
      </c>
      <c r="AW13" s="15">
        <v>0.41812199999999999</v>
      </c>
      <c r="AX13" s="15">
        <v>0.63114300000000001</v>
      </c>
      <c r="AY13" s="14">
        <v>1.2509999999999999E-3</v>
      </c>
      <c r="AZ13" s="37">
        <v>0.74938800000000005</v>
      </c>
      <c r="BA13" s="16">
        <v>2.4573040000000002</v>
      </c>
      <c r="BB13" s="16">
        <v>3.2252730000000001</v>
      </c>
      <c r="BC13" s="16">
        <f t="shared" si="4"/>
        <v>0.7618902337879615</v>
      </c>
      <c r="BD13" s="12">
        <v>208.22821400000001</v>
      </c>
      <c r="BE13" s="15">
        <v>0</v>
      </c>
      <c r="BF13" s="15">
        <v>0</v>
      </c>
      <c r="BG13" s="15">
        <v>0</v>
      </c>
      <c r="BH13" s="15">
        <v>0.82314399999999999</v>
      </c>
      <c r="BI13" s="37">
        <v>6.2000000000000003E-5</v>
      </c>
      <c r="BJ13" s="13">
        <v>1495.875708</v>
      </c>
      <c r="BK13" s="15">
        <v>0.20088200000000001</v>
      </c>
      <c r="BL13" s="15">
        <v>7.3987189999999998</v>
      </c>
      <c r="BM13" s="16">
        <v>24.096319000000001</v>
      </c>
      <c r="BN13" s="15">
        <v>0.19384599999999999</v>
      </c>
      <c r="BO13" s="19"/>
      <c r="BP13" s="15">
        <v>19.483688000000001</v>
      </c>
      <c r="BQ13" s="15">
        <v>48.835718</v>
      </c>
      <c r="BR13" s="16">
        <v>3.9433829999999999</v>
      </c>
      <c r="BS13" s="16">
        <v>1.7535940000000001</v>
      </c>
      <c r="BT13" s="15">
        <v>0.337617</v>
      </c>
      <c r="BU13" s="15">
        <v>18.469802999999999</v>
      </c>
      <c r="BV13" s="16">
        <v>0</v>
      </c>
      <c r="BW13" s="16">
        <v>37.188671999999997</v>
      </c>
      <c r="BX13" s="15">
        <v>0.19154599999999999</v>
      </c>
      <c r="BY13" s="15">
        <v>6.7948999999999996E-2</v>
      </c>
      <c r="BZ13" s="16">
        <v>3.8264849999999999</v>
      </c>
      <c r="CA13" s="16">
        <v>34.255195999999998</v>
      </c>
      <c r="CB13" s="16">
        <v>17.162282999999999</v>
      </c>
      <c r="CC13" s="16">
        <v>7.7583539999999998</v>
      </c>
      <c r="CD13" s="16">
        <v>6.0355569999999998</v>
      </c>
      <c r="CE13" s="15">
        <v>1.327164</v>
      </c>
      <c r="CF13" s="15">
        <v>9.6866000000000003</v>
      </c>
      <c r="CG13" s="15">
        <v>2.561931</v>
      </c>
      <c r="CH13" s="15">
        <v>2.8651740000000001</v>
      </c>
      <c r="CI13" s="15">
        <v>2.2587199999999998</v>
      </c>
      <c r="CJ13" s="15">
        <v>19.029201</v>
      </c>
      <c r="CK13" s="15">
        <v>-0.101012</v>
      </c>
      <c r="CL13" s="12">
        <v>35.547815</v>
      </c>
      <c r="CM13" s="12">
        <v>42.817179000000003</v>
      </c>
      <c r="CN13" s="13">
        <v>0</v>
      </c>
      <c r="CO13" s="15">
        <v>55.282262000000003</v>
      </c>
      <c r="CP13" s="15">
        <v>31.599097</v>
      </c>
      <c r="CQ13" s="15">
        <v>3.4296160000000002</v>
      </c>
      <c r="CR13" s="15">
        <v>48.319203000000002</v>
      </c>
      <c r="CS13" s="15">
        <v>1.5948329999999999</v>
      </c>
      <c r="CT13" s="15">
        <v>14.425801</v>
      </c>
      <c r="CU13" s="15">
        <v>-0.13031400000000001</v>
      </c>
      <c r="CV13" s="15">
        <v>6.2198000000000002</v>
      </c>
      <c r="CW13" s="15">
        <v>21.729986</v>
      </c>
      <c r="CX13" s="15">
        <v>1.7517149999999999</v>
      </c>
      <c r="CY13" s="15">
        <v>6.9017689999999998</v>
      </c>
      <c r="CZ13" s="15">
        <v>2.9568460000000001</v>
      </c>
      <c r="DA13" s="15">
        <v>2.5780669999999999</v>
      </c>
      <c r="DB13" s="15">
        <v>0.72849299999999995</v>
      </c>
    </row>
    <row r="14" spans="1:106" x14ac:dyDescent="0.25">
      <c r="A14" s="6" t="s">
        <v>527</v>
      </c>
      <c r="B14" s="5" t="s">
        <v>56</v>
      </c>
      <c r="C14" s="5" t="s">
        <v>52</v>
      </c>
      <c r="D14" s="24">
        <f t="shared" si="0"/>
        <v>0.166634</v>
      </c>
      <c r="E14" s="24">
        <f t="shared" si="1"/>
        <v>0.83270599999999995</v>
      </c>
      <c r="F14" s="8">
        <f t="shared" si="2"/>
        <v>0.9993399999999999</v>
      </c>
      <c r="G14" s="19"/>
      <c r="H14" s="9">
        <v>0.99594657629526151</v>
      </c>
      <c r="I14" s="9">
        <v>1.0863579720030447</v>
      </c>
      <c r="J14" s="9">
        <v>1.2939354938821923</v>
      </c>
      <c r="K14" s="9">
        <v>1.1099885203967077</v>
      </c>
      <c r="L14" s="9">
        <v>1.1396361281602991</v>
      </c>
      <c r="M14" s="9">
        <v>1.0510029058107819</v>
      </c>
      <c r="N14" s="19"/>
      <c r="O14" s="9">
        <f t="shared" si="5"/>
        <v>2.4636085354402915</v>
      </c>
      <c r="P14" s="9">
        <f t="shared" si="6"/>
        <v>2.4132547528884234</v>
      </c>
      <c r="Q14" s="9">
        <f t="shared" si="7"/>
        <v>2.2964169561615781</v>
      </c>
      <c r="R14" s="9">
        <f t="shared" si="8"/>
        <v>2.2079348366714333</v>
      </c>
      <c r="S14" s="9">
        <f t="shared" si="9"/>
        <v>2.2311991309628176</v>
      </c>
      <c r="T14" s="9">
        <f t="shared" si="10"/>
        <v>2.2221820702368094</v>
      </c>
      <c r="U14" s="19"/>
      <c r="V14" s="16">
        <f t="shared" si="11"/>
        <v>0.36258508282012414</v>
      </c>
      <c r="W14" s="16">
        <f t="shared" si="3"/>
        <v>0.94859076620859328</v>
      </c>
      <c r="X14" s="16">
        <f t="shared" si="3"/>
        <v>-0.80517940755660389</v>
      </c>
      <c r="Y14" s="16">
        <f t="shared" si="3"/>
        <v>-0.72196308296811795</v>
      </c>
      <c r="Z14" s="16">
        <f t="shared" si="3"/>
        <v>0.19140422449011946</v>
      </c>
      <c r="AA14" s="16">
        <f t="shared" si="3"/>
        <v>-0.55730937041139428</v>
      </c>
      <c r="AB14" s="16">
        <f t="shared" si="3"/>
        <v>-0.53230341494561106</v>
      </c>
      <c r="AC14" s="47">
        <f t="shared" si="3"/>
        <v>-1.0062260230725077</v>
      </c>
      <c r="AD14" s="16">
        <f t="shared" si="3"/>
        <v>-0.9266800882055034</v>
      </c>
      <c r="AE14" s="16">
        <f t="shared" si="3"/>
        <v>0.79602478077732186</v>
      </c>
      <c r="AF14" s="16">
        <f t="shared" si="3"/>
        <v>-0.9655572317066593</v>
      </c>
      <c r="AG14" s="16">
        <f t="shared" si="3"/>
        <v>-0.94566533351951465</v>
      </c>
      <c r="AH14" s="16">
        <f t="shared" si="3"/>
        <v>-0.83318603397473168</v>
      </c>
      <c r="AI14" s="16">
        <f t="shared" si="3"/>
        <v>-0.79954699755226355</v>
      </c>
      <c r="AJ14" s="16">
        <f t="shared" si="3"/>
        <v>-0.74423145614800312</v>
      </c>
      <c r="AK14" s="16">
        <f t="shared" si="3"/>
        <v>-0.94980127849646456</v>
      </c>
      <c r="AL14" s="47">
        <f t="shared" si="3"/>
        <v>0.9948713220850246</v>
      </c>
      <c r="AM14" s="16">
        <f t="shared" si="3"/>
        <v>-0.90408779664255845</v>
      </c>
      <c r="AN14" s="16">
        <f t="shared" si="3"/>
        <v>-0.67172151195951357</v>
      </c>
      <c r="AO14" s="16">
        <f t="shared" si="3"/>
        <v>-0.895442459191094</v>
      </c>
      <c r="AP14" s="16">
        <f t="shared" si="3"/>
        <v>-1.1547680670865681</v>
      </c>
      <c r="AQ14" s="16">
        <f t="shared" si="3"/>
        <v>-0.82959974768581191</v>
      </c>
      <c r="AR14" s="19"/>
      <c r="AS14" s="14">
        <v>1.0499999999999999E-3</v>
      </c>
      <c r="AT14" s="16">
        <v>0.41231000000000001</v>
      </c>
      <c r="AU14" s="14">
        <v>5.4199999999999995E-4</v>
      </c>
      <c r="AV14" s="16">
        <v>0.86887899999999996</v>
      </c>
      <c r="AW14" s="15">
        <v>0.55477200000000004</v>
      </c>
      <c r="AX14" s="15">
        <v>8.2401000000000002E-2</v>
      </c>
      <c r="AY14" s="14">
        <v>7.1100000000000004E-4</v>
      </c>
      <c r="AZ14" s="37">
        <v>0.285694</v>
      </c>
      <c r="BA14" s="16">
        <v>2.6352600000000002</v>
      </c>
      <c r="BB14" s="16">
        <v>3.057131</v>
      </c>
      <c r="BC14" s="16">
        <f t="shared" si="4"/>
        <v>0.86200427786705902</v>
      </c>
      <c r="BD14" s="12">
        <v>160.274755</v>
      </c>
      <c r="BE14" s="15">
        <v>0</v>
      </c>
      <c r="BF14" s="15">
        <v>0</v>
      </c>
      <c r="BG14" s="15">
        <v>0</v>
      </c>
      <c r="BH14" s="15">
        <v>0.166634</v>
      </c>
      <c r="BI14" s="37">
        <v>0.83270599999999995</v>
      </c>
      <c r="BJ14" s="13">
        <v>983.46734600000002</v>
      </c>
      <c r="BK14" s="15">
        <v>0.14393</v>
      </c>
      <c r="BL14" s="15">
        <v>7.02949</v>
      </c>
      <c r="BM14" s="16">
        <v>5.9247430000000003</v>
      </c>
      <c r="BN14" s="15">
        <v>0.163468</v>
      </c>
      <c r="BO14" s="19"/>
      <c r="BP14" s="15">
        <v>0</v>
      </c>
      <c r="BQ14" s="15">
        <v>25.777968999999999</v>
      </c>
      <c r="BR14" s="16">
        <v>0</v>
      </c>
      <c r="BS14" s="16">
        <v>37.014882999999998</v>
      </c>
      <c r="BT14" s="15">
        <v>1.243838</v>
      </c>
      <c r="BU14" s="15">
        <v>45.587530999999998</v>
      </c>
      <c r="BV14" s="16">
        <v>0</v>
      </c>
      <c r="BW14" s="16">
        <v>64.004703000000006</v>
      </c>
      <c r="BX14" s="15">
        <v>0</v>
      </c>
      <c r="BY14" s="15">
        <v>0.44344299999999998</v>
      </c>
      <c r="BZ14" s="16">
        <v>0</v>
      </c>
      <c r="CA14" s="16">
        <v>3.1586660000000002</v>
      </c>
      <c r="CB14" s="16">
        <v>2.5275340000000002</v>
      </c>
      <c r="CC14" s="16">
        <v>11.365228</v>
      </c>
      <c r="CD14" s="16">
        <v>9.9882010000000001</v>
      </c>
      <c r="CE14" s="15">
        <v>1.2277229999999999</v>
      </c>
      <c r="CF14" s="15">
        <v>9.5893339999999991</v>
      </c>
      <c r="CG14" s="15">
        <v>0.68182399999999999</v>
      </c>
      <c r="CH14" s="15">
        <v>0.69257299999999999</v>
      </c>
      <c r="CI14" s="15">
        <v>0.74336899999999995</v>
      </c>
      <c r="CJ14" s="15">
        <v>20.538668000000001</v>
      </c>
      <c r="CK14" s="15">
        <v>0.208203</v>
      </c>
      <c r="CL14" s="12">
        <v>28.364011999999999</v>
      </c>
      <c r="CM14" s="12">
        <v>32.546219000000001</v>
      </c>
      <c r="CN14" s="13">
        <v>619.398234</v>
      </c>
      <c r="CO14" s="15">
        <v>55.128008999999999</v>
      </c>
      <c r="CP14" s="15">
        <v>17.025534</v>
      </c>
      <c r="CQ14" s="15">
        <v>3.256996</v>
      </c>
      <c r="CR14" s="15">
        <v>16.569001</v>
      </c>
      <c r="CS14" s="15">
        <v>1.1534199999999999</v>
      </c>
      <c r="CT14" s="15">
        <v>8.9713340000000006</v>
      </c>
      <c r="CU14" s="15">
        <v>0.139349</v>
      </c>
      <c r="CV14" s="15">
        <v>6.0751790000000003</v>
      </c>
      <c r="CW14" s="15">
        <v>28.051023000000001</v>
      </c>
      <c r="CX14" s="15">
        <v>1.4292929999999999</v>
      </c>
      <c r="CY14" s="15">
        <v>6.6029499999999999</v>
      </c>
      <c r="CZ14" s="15">
        <v>3.3786640000000001</v>
      </c>
      <c r="DA14" s="15">
        <v>2.3181729999999998</v>
      </c>
      <c r="DB14" s="15">
        <v>0.860954</v>
      </c>
    </row>
    <row r="15" spans="1:106" x14ac:dyDescent="0.25">
      <c r="A15" s="6" t="s">
        <v>212</v>
      </c>
      <c r="B15" s="5" t="s">
        <v>48</v>
      </c>
      <c r="C15" s="5"/>
      <c r="D15" s="24">
        <f t="shared" si="0"/>
        <v>0.75995699999999999</v>
      </c>
      <c r="E15" s="24">
        <f t="shared" si="1"/>
        <v>0.2278</v>
      </c>
      <c r="F15" s="8">
        <f t="shared" si="2"/>
        <v>0.987757</v>
      </c>
      <c r="G15" s="19"/>
      <c r="H15" s="9">
        <v>0.38352797303239206</v>
      </c>
      <c r="I15" s="9">
        <v>0.37192389813313614</v>
      </c>
      <c r="J15" s="9">
        <v>0.50874206935350441</v>
      </c>
      <c r="K15" s="9">
        <v>0.61500876554283046</v>
      </c>
      <c r="L15" s="9">
        <v>0.4267287743075821</v>
      </c>
      <c r="M15" s="9">
        <v>0.71027547315695694</v>
      </c>
      <c r="N15" s="19"/>
      <c r="O15" s="9">
        <f t="shared" si="5"/>
        <v>2.2357034422816593</v>
      </c>
      <c r="P15" s="9">
        <f t="shared" si="6"/>
        <v>2.4025822592830095</v>
      </c>
      <c r="Q15" s="9">
        <f t="shared" si="7"/>
        <v>2.4505392919115381</v>
      </c>
      <c r="R15" s="9">
        <f t="shared" si="8"/>
        <v>2.3575131538046215</v>
      </c>
      <c r="S15" s="9">
        <f t="shared" si="9"/>
        <v>2.4761656940770704</v>
      </c>
      <c r="T15" s="9">
        <f t="shared" si="10"/>
        <v>2.3754262699779414</v>
      </c>
      <c r="U15" s="19"/>
      <c r="V15" s="16">
        <f t="shared" si="11"/>
        <v>-0.35094107934084207</v>
      </c>
      <c r="W15" s="16">
        <f t="shared" si="3"/>
        <v>-0.62166036953847614</v>
      </c>
      <c r="X15" s="16">
        <f t="shared" si="3"/>
        <v>0.42708577281687843</v>
      </c>
      <c r="Y15" s="16">
        <f t="shared" si="3"/>
        <v>-1.1033992706256466</v>
      </c>
      <c r="Z15" s="16">
        <f t="shared" si="3"/>
        <v>-0.89627247641065999</v>
      </c>
      <c r="AA15" s="16">
        <f t="shared" si="3"/>
        <v>-0.87218980319554984</v>
      </c>
      <c r="AB15" s="16">
        <f t="shared" si="3"/>
        <v>0.20700888890710689</v>
      </c>
      <c r="AC15" s="47">
        <f t="shared" si="3"/>
        <v>0.24787362697944029</v>
      </c>
      <c r="AD15" s="16">
        <f t="shared" si="3"/>
        <v>-0.87833371572746233</v>
      </c>
      <c r="AE15" s="16">
        <f t="shared" si="3"/>
        <v>0.78462941803682018</v>
      </c>
      <c r="AF15" s="16">
        <f t="shared" si="3"/>
        <v>-0.94460520224248246</v>
      </c>
      <c r="AG15" s="16">
        <f t="shared" si="3"/>
        <v>1.1242367124031127</v>
      </c>
      <c r="AH15" s="16">
        <f t="shared" si="3"/>
        <v>1.4186436397599038</v>
      </c>
      <c r="AI15" s="16">
        <f t="shared" si="3"/>
        <v>1.1822652890495917</v>
      </c>
      <c r="AJ15" s="16">
        <f t="shared" si="3"/>
        <v>1.556598212213679</v>
      </c>
      <c r="AK15" s="16">
        <f t="shared" si="3"/>
        <v>0.80106640563729237</v>
      </c>
      <c r="AL15" s="47">
        <f t="shared" si="3"/>
        <v>-0.62855016663903862</v>
      </c>
      <c r="AM15" s="16">
        <f t="shared" si="3"/>
        <v>0.38357783405537799</v>
      </c>
      <c r="AN15" s="16">
        <f t="shared" si="3"/>
        <v>3.9503472363859399E-2</v>
      </c>
      <c r="AO15" s="16">
        <f t="shared" si="3"/>
        <v>1.9218587611324126E-2</v>
      </c>
      <c r="AP15" s="16">
        <f t="shared" si="3"/>
        <v>-0.42162724477469377</v>
      </c>
      <c r="AQ15" s="16">
        <f t="shared" si="3"/>
        <v>0.76757260553176632</v>
      </c>
      <c r="AR15" s="19"/>
      <c r="AS15" s="14">
        <v>9.5200000000000005E-4</v>
      </c>
      <c r="AT15" s="16">
        <v>0.201154</v>
      </c>
      <c r="AU15" s="14">
        <v>7.0500000000000001E-4</v>
      </c>
      <c r="AV15" s="16">
        <v>0.39200499999999999</v>
      </c>
      <c r="AW15" s="15">
        <v>0.40890199999999999</v>
      </c>
      <c r="AX15" s="15">
        <v>5.8004E-2</v>
      </c>
      <c r="AY15" s="14">
        <v>7.8700000000000005E-4</v>
      </c>
      <c r="AZ15" s="37">
        <v>0.45954400000000001</v>
      </c>
      <c r="BA15" s="16">
        <v>2.656549</v>
      </c>
      <c r="BB15" s="16">
        <v>3.050316</v>
      </c>
      <c r="BC15" s="16">
        <f t="shared" si="4"/>
        <v>0.87090944020226102</v>
      </c>
      <c r="BD15" s="12">
        <v>199.331278</v>
      </c>
      <c r="BE15" s="15">
        <v>3.497703</v>
      </c>
      <c r="BF15" s="15">
        <v>0.56271700000000002</v>
      </c>
      <c r="BG15" s="15">
        <v>0.92199299999999995</v>
      </c>
      <c r="BH15" s="15">
        <v>0.75995699999999999</v>
      </c>
      <c r="BI15" s="37">
        <v>0.2278</v>
      </c>
      <c r="BJ15" s="13">
        <v>1399.2048339999999</v>
      </c>
      <c r="BK15" s="15">
        <v>0.17652799999999999</v>
      </c>
      <c r="BL15" s="15">
        <v>7.2477349999999996</v>
      </c>
      <c r="BM15" s="16">
        <v>8.680904</v>
      </c>
      <c r="BN15" s="15">
        <v>0.18304999999999999</v>
      </c>
      <c r="BO15" s="19"/>
      <c r="BP15" s="15">
        <v>41.538848999999999</v>
      </c>
      <c r="BQ15" s="15">
        <v>40.820033000000002</v>
      </c>
      <c r="BR15" s="16">
        <v>17.784161999999998</v>
      </c>
      <c r="BS15" s="16">
        <v>28.510390999999998</v>
      </c>
      <c r="BT15" s="15">
        <v>0.66996699999999998</v>
      </c>
      <c r="BU15" s="15">
        <v>78.435111000000006</v>
      </c>
      <c r="BV15" s="16">
        <v>59.900683000000001</v>
      </c>
      <c r="BW15" s="16">
        <v>91.999521999999999</v>
      </c>
      <c r="BX15" s="15">
        <v>2.7108840000000001</v>
      </c>
      <c r="BY15" s="15">
        <v>0.53906500000000002</v>
      </c>
      <c r="BZ15" s="16">
        <v>5.7472640000000004</v>
      </c>
      <c r="CA15" s="16">
        <v>8.5950299999999995</v>
      </c>
      <c r="CB15" s="16">
        <v>6.5222850000000001</v>
      </c>
      <c r="CC15" s="16">
        <v>10.031779999999999</v>
      </c>
      <c r="CD15" s="16">
        <v>9.225301</v>
      </c>
      <c r="CE15" s="15">
        <v>1.4406019999999999</v>
      </c>
      <c r="CF15" s="15">
        <v>15.444334</v>
      </c>
      <c r="CG15" s="15">
        <v>1.607105</v>
      </c>
      <c r="CH15" s="15">
        <v>1.9280189999999999</v>
      </c>
      <c r="CI15" s="15">
        <v>1.98495</v>
      </c>
      <c r="CJ15" s="15">
        <v>17.380668</v>
      </c>
      <c r="CK15" s="15">
        <v>-6.0900999999999997E-2</v>
      </c>
      <c r="CL15" s="12">
        <v>27.718937</v>
      </c>
      <c r="CM15" s="12">
        <v>32.558703999999999</v>
      </c>
      <c r="CN15" s="13">
        <v>668.92316700000003</v>
      </c>
      <c r="CO15" s="15">
        <v>74.876594999999995</v>
      </c>
      <c r="CP15" s="15">
        <v>18.610379999999999</v>
      </c>
      <c r="CQ15" s="15">
        <v>4.7082160000000002</v>
      </c>
      <c r="CR15" s="15">
        <v>26.885000999999999</v>
      </c>
      <c r="CS15" s="15">
        <v>1.197195</v>
      </c>
      <c r="CT15" s="15">
        <v>16.172167999999999</v>
      </c>
      <c r="CU15" s="15">
        <v>7.392E-2</v>
      </c>
      <c r="CV15" s="15">
        <v>7.4778859999999998</v>
      </c>
      <c r="CW15" s="15">
        <v>35.326166000000001</v>
      </c>
      <c r="CX15" s="15">
        <v>1.4958400000000001</v>
      </c>
      <c r="CY15" s="15">
        <v>7.1270499999999997</v>
      </c>
      <c r="CZ15" s="15">
        <v>3.8675160000000002</v>
      </c>
      <c r="DA15" s="15">
        <v>2.924963</v>
      </c>
      <c r="DB15" s="15">
        <v>0.98397999999999997</v>
      </c>
    </row>
    <row r="16" spans="1:106" x14ac:dyDescent="0.25">
      <c r="A16" s="6" t="s">
        <v>367</v>
      </c>
      <c r="B16" s="5" t="s">
        <v>51</v>
      </c>
      <c r="C16" s="5" t="s">
        <v>80</v>
      </c>
      <c r="D16" s="24">
        <f t="shared" si="0"/>
        <v>0.68815599999999999</v>
      </c>
      <c r="E16" s="24">
        <f t="shared" si="1"/>
        <v>0.25843100000000002</v>
      </c>
      <c r="F16" s="8">
        <f t="shared" si="2"/>
        <v>0.94658700000000007</v>
      </c>
      <c r="G16" s="19"/>
      <c r="H16" s="9">
        <v>0.76381408147500141</v>
      </c>
      <c r="I16" s="9">
        <v>0.60915352613979057</v>
      </c>
      <c r="J16" s="9">
        <v>0.82038948590454541</v>
      </c>
      <c r="K16" s="9">
        <v>0.88105859378972307</v>
      </c>
      <c r="L16" s="9">
        <v>0.740387476575884</v>
      </c>
      <c r="M16" s="9">
        <v>0.86022184689524461</v>
      </c>
      <c r="N16" s="19"/>
      <c r="O16" s="9">
        <f t="shared" si="5"/>
        <v>2.3607454142626683</v>
      </c>
      <c r="P16" s="9">
        <f t="shared" si="6"/>
        <v>2.5973458588959679</v>
      </c>
      <c r="Q16" s="9">
        <f t="shared" si="7"/>
        <v>2.3614724586322566</v>
      </c>
      <c r="R16" s="9">
        <f t="shared" si="8"/>
        <v>2.6017146239363131</v>
      </c>
      <c r="S16" s="9">
        <f t="shared" si="9"/>
        <v>2.3767529770818121</v>
      </c>
      <c r="T16" s="9">
        <f t="shared" si="10"/>
        <v>2.1887389094672902</v>
      </c>
      <c r="U16" s="19"/>
      <c r="V16" s="16">
        <f t="shared" si="11"/>
        <v>-0.51112042186677342</v>
      </c>
      <c r="W16" s="16">
        <f t="shared" si="3"/>
        <v>-0.54561522701754595</v>
      </c>
      <c r="X16" s="16">
        <f t="shared" si="3"/>
        <v>0.16248895494527202</v>
      </c>
      <c r="Y16" s="16">
        <f t="shared" si="3"/>
        <v>-0.91870418181091373</v>
      </c>
      <c r="Z16" s="16">
        <f t="shared" si="3"/>
        <v>-0.49134088719342728</v>
      </c>
      <c r="AA16" s="16">
        <f t="shared" si="3"/>
        <v>-0.75999340190880693</v>
      </c>
      <c r="AB16" s="16">
        <f t="shared" si="3"/>
        <v>-8.4824915245282517E-2</v>
      </c>
      <c r="AC16" s="47">
        <f t="shared" si="3"/>
        <v>0.49532476471732889</v>
      </c>
      <c r="AD16" s="16">
        <f t="shared" si="3"/>
        <v>-0.27620802210292267</v>
      </c>
      <c r="AE16" s="16">
        <f t="shared" si="3"/>
        <v>0.14731846625901376</v>
      </c>
      <c r="AF16" s="16">
        <f t="shared" si="3"/>
        <v>-0.41829345756845598</v>
      </c>
      <c r="AG16" s="16">
        <f t="shared" si="3"/>
        <v>0.5857655518271101</v>
      </c>
      <c r="AH16" s="16">
        <f t="shared" si="3"/>
        <v>1.0512828941621803</v>
      </c>
      <c r="AI16" s="16">
        <f t="shared" si="3"/>
        <v>0.92890245142759442</v>
      </c>
      <c r="AJ16" s="16">
        <f t="shared" si="3"/>
        <v>0.50356136778327565</v>
      </c>
      <c r="AK16" s="16">
        <f t="shared" si="3"/>
        <v>0.58918510221826448</v>
      </c>
      <c r="AL16" s="47">
        <f t="shared" si="3"/>
        <v>-0.54634396663258</v>
      </c>
      <c r="AM16" s="16">
        <f t="shared" si="3"/>
        <v>-0.65155022201884327</v>
      </c>
      <c r="AN16" s="16">
        <f t="shared" si="3"/>
        <v>1.4038301402486739</v>
      </c>
      <c r="AO16" s="16">
        <f t="shared" si="3"/>
        <v>-0.40056701614554135</v>
      </c>
      <c r="AP16" s="16">
        <f t="shared" si="3"/>
        <v>-0.5493623885921618</v>
      </c>
      <c r="AQ16" s="16">
        <f t="shared" si="3"/>
        <v>0.6276915624428</v>
      </c>
      <c r="AR16" s="19"/>
      <c r="AS16" s="14">
        <v>9.3000000000000005E-4</v>
      </c>
      <c r="AT16" s="16">
        <v>0.21138000000000001</v>
      </c>
      <c r="AU16" s="14">
        <v>6.7000000000000002E-4</v>
      </c>
      <c r="AV16" s="16">
        <v>0.62291200000000002</v>
      </c>
      <c r="AW16" s="15">
        <v>0.46320800000000001</v>
      </c>
      <c r="AX16" s="15">
        <v>6.6697000000000006E-2</v>
      </c>
      <c r="AY16" s="14">
        <v>7.5699999999999997E-4</v>
      </c>
      <c r="AZ16" s="37">
        <v>0.49384699999999998</v>
      </c>
      <c r="BA16" s="16">
        <v>2.921691</v>
      </c>
      <c r="BB16" s="16">
        <v>2.6691720000000001</v>
      </c>
      <c r="BC16" s="16">
        <f t="shared" si="4"/>
        <v>1.094605742904541</v>
      </c>
      <c r="BD16" s="12">
        <v>189.170985</v>
      </c>
      <c r="BE16" s="15">
        <v>2.927092</v>
      </c>
      <c r="BF16" s="15">
        <v>0.49077700000000002</v>
      </c>
      <c r="BG16" s="15">
        <v>0.50001799999999996</v>
      </c>
      <c r="BH16" s="15">
        <v>0.68815599999999999</v>
      </c>
      <c r="BI16" s="37">
        <v>0.25843100000000002</v>
      </c>
      <c r="BJ16" s="13">
        <v>1065.0019729999999</v>
      </c>
      <c r="BK16" s="15">
        <v>0.23905999999999999</v>
      </c>
      <c r="BL16" s="15">
        <v>7.1475710000000001</v>
      </c>
      <c r="BM16" s="16">
        <v>8.2006979999999992</v>
      </c>
      <c r="BN16" s="15">
        <v>0.181335</v>
      </c>
      <c r="BO16" s="19"/>
      <c r="BP16" s="15">
        <v>27.328844</v>
      </c>
      <c r="BQ16" s="15">
        <v>25.578579999999999</v>
      </c>
      <c r="BR16" s="16">
        <v>23.742018000000002</v>
      </c>
      <c r="BS16" s="16">
        <v>35.439619999999998</v>
      </c>
      <c r="BT16" s="15">
        <v>0.94089900000000004</v>
      </c>
      <c r="BU16" s="15">
        <v>48.508662999999999</v>
      </c>
      <c r="BV16" s="16">
        <v>49.773966000000001</v>
      </c>
      <c r="BW16" s="16">
        <v>36.740547999999997</v>
      </c>
      <c r="BX16" s="15">
        <v>1.891141</v>
      </c>
      <c r="BY16" s="15">
        <v>0.27487400000000001</v>
      </c>
      <c r="BZ16" s="16">
        <v>3.4584190000000001</v>
      </c>
      <c r="CA16" s="16">
        <v>3.5004729999999999</v>
      </c>
      <c r="CB16" s="16">
        <v>3.7848660000000001</v>
      </c>
      <c r="CC16" s="16">
        <v>10.816948999999999</v>
      </c>
      <c r="CD16" s="16">
        <v>8.4277049999999996</v>
      </c>
      <c r="CE16" s="15">
        <v>1.1413610000000001</v>
      </c>
      <c r="CF16" s="15">
        <v>17.248166999999999</v>
      </c>
      <c r="CG16" s="15">
        <v>0.57847000000000004</v>
      </c>
      <c r="CH16" s="15">
        <v>0.55292600000000003</v>
      </c>
      <c r="CI16" s="15">
        <v>0.52521700000000004</v>
      </c>
      <c r="CJ16" s="15">
        <v>21.432834</v>
      </c>
      <c r="CK16" s="15">
        <v>0.195851</v>
      </c>
      <c r="CL16" s="12">
        <v>30.154478000000001</v>
      </c>
      <c r="CM16" s="12">
        <v>34.122340999999999</v>
      </c>
      <c r="CN16" s="13">
        <v>856.70187399999998</v>
      </c>
      <c r="CO16" s="15">
        <v>57.155808</v>
      </c>
      <c r="CP16" s="15">
        <v>17.972521</v>
      </c>
      <c r="CQ16" s="15">
        <v>2.4338790000000001</v>
      </c>
      <c r="CR16" s="15">
        <v>25.109835</v>
      </c>
      <c r="CS16" s="15">
        <v>1.210361</v>
      </c>
      <c r="CT16" s="15">
        <v>9.5091669999999997</v>
      </c>
      <c r="CU16" s="15">
        <v>3.5499000000000003E-2</v>
      </c>
      <c r="CV16" s="15">
        <v>6.4739789999999999</v>
      </c>
      <c r="CW16" s="15">
        <v>27.043244999999999</v>
      </c>
      <c r="CX16" s="15">
        <v>1.3822570000000001</v>
      </c>
      <c r="CY16" s="15">
        <v>6.5419340000000004</v>
      </c>
      <c r="CZ16" s="15">
        <v>3.460286</v>
      </c>
      <c r="DA16" s="15">
        <v>2.5158079999999998</v>
      </c>
      <c r="DB16" s="15">
        <v>0.74325600000000003</v>
      </c>
    </row>
    <row r="17" spans="1:106" x14ac:dyDescent="0.25">
      <c r="A17" s="6" t="s">
        <v>515</v>
      </c>
      <c r="B17" s="5" t="s">
        <v>51</v>
      </c>
      <c r="C17" s="5" t="s">
        <v>80</v>
      </c>
      <c r="D17" s="24">
        <f t="shared" si="0"/>
        <v>0.71115300000000004</v>
      </c>
      <c r="E17" s="24">
        <f t="shared" si="1"/>
        <v>0.17761199999999999</v>
      </c>
      <c r="F17" s="8">
        <f t="shared" si="2"/>
        <v>0.88876500000000003</v>
      </c>
      <c r="G17" s="19"/>
      <c r="H17" s="9">
        <v>1.158275223167218</v>
      </c>
      <c r="I17" s="9">
        <v>0.98932784009544739</v>
      </c>
      <c r="J17" s="9">
        <v>1.0971463997099433</v>
      </c>
      <c r="K17" s="9">
        <v>1.0672576479451361</v>
      </c>
      <c r="L17" s="9">
        <v>1.0952808634160882</v>
      </c>
      <c r="M17" s="9">
        <v>1.0505395804735609</v>
      </c>
      <c r="N17" s="19"/>
      <c r="O17" s="9">
        <f t="shared" si="5"/>
        <v>2.6321356118938026</v>
      </c>
      <c r="P17" s="9">
        <f t="shared" si="6"/>
        <v>2.7812516215895373</v>
      </c>
      <c r="Q17" s="9">
        <f t="shared" si="7"/>
        <v>2.6634652107490768</v>
      </c>
      <c r="R17" s="9">
        <f t="shared" si="8"/>
        <v>2.7885903535447252</v>
      </c>
      <c r="S17" s="9">
        <f t="shared" si="9"/>
        <v>2.6688977765778081</v>
      </c>
      <c r="T17" s="9">
        <f t="shared" si="10"/>
        <v>2.4954304473831703</v>
      </c>
      <c r="U17" s="19"/>
      <c r="V17" s="16">
        <f t="shared" si="11"/>
        <v>-0.47471602583815331</v>
      </c>
      <c r="W17" s="16">
        <f t="shared" si="3"/>
        <v>-0.85045764119322464</v>
      </c>
      <c r="X17" s="16">
        <f t="shared" si="3"/>
        <v>0.57072404537575072</v>
      </c>
      <c r="Y17" s="16">
        <f t="shared" si="3"/>
        <v>-1.032542975915425</v>
      </c>
      <c r="Z17" s="16">
        <f t="shared" ref="Z17:AO32" si="12">(AW17-AW$2)/AW$3</f>
        <v>-0.67643308398824475</v>
      </c>
      <c r="AA17" s="16">
        <f t="shared" si="12"/>
        <v>-0.38841461517864195</v>
      </c>
      <c r="AB17" s="16">
        <f t="shared" si="12"/>
        <v>0.27510344320933044</v>
      </c>
      <c r="AC17" s="47">
        <f t="shared" si="12"/>
        <v>0.84246185623185232</v>
      </c>
      <c r="AD17" s="16">
        <f t="shared" si="12"/>
        <v>-0.40996957432844361</v>
      </c>
      <c r="AE17" s="16">
        <f t="shared" si="12"/>
        <v>0.20487382662450265</v>
      </c>
      <c r="AF17" s="16">
        <f t="shared" si="12"/>
        <v>-0.50234062037180705</v>
      </c>
      <c r="AG17" s="16">
        <f t="shared" si="12"/>
        <v>0.51089504507960548</v>
      </c>
      <c r="AH17" s="16">
        <f t="shared" si="12"/>
        <v>1.0731316170633334</v>
      </c>
      <c r="AI17" s="16">
        <f t="shared" si="12"/>
        <v>0.98230798478455794</v>
      </c>
      <c r="AJ17" s="16">
        <f t="shared" si="12"/>
        <v>0.6977109418023183</v>
      </c>
      <c r="AK17" s="16">
        <f t="shared" si="12"/>
        <v>0.65704814499938713</v>
      </c>
      <c r="AL17" s="47">
        <f t="shared" si="12"/>
        <v>-0.76324262741159388</v>
      </c>
      <c r="AM17" s="16">
        <f t="shared" si="12"/>
        <v>-0.76573125316683277</v>
      </c>
      <c r="AN17" s="16">
        <f t="shared" si="12"/>
        <v>1.7689116686456001</v>
      </c>
      <c r="AO17" s="16">
        <f t="shared" si="12"/>
        <v>-0.66987119056158584</v>
      </c>
      <c r="AP17" s="16">
        <f t="shared" ref="AP17:AQ80" si="13">(BM17-BM$2)/BM$3</f>
        <v>-0.75621279783719675</v>
      </c>
      <c r="AQ17" s="16">
        <f t="shared" si="13"/>
        <v>0.44507135516805046</v>
      </c>
      <c r="AR17" s="19"/>
      <c r="AS17" s="14">
        <v>9.3499999999999996E-4</v>
      </c>
      <c r="AT17" s="16">
        <v>0.17038700000000001</v>
      </c>
      <c r="AU17" s="14">
        <v>7.2400000000000003E-4</v>
      </c>
      <c r="AV17" s="16">
        <v>0.48059000000000002</v>
      </c>
      <c r="AW17" s="15">
        <v>0.43838500000000002</v>
      </c>
      <c r="AX17" s="15">
        <v>9.5487000000000002E-2</v>
      </c>
      <c r="AY17" s="14">
        <v>7.94E-4</v>
      </c>
      <c r="AZ17" s="37">
        <v>0.54196900000000003</v>
      </c>
      <c r="BA17" s="16">
        <v>2.8627899999999999</v>
      </c>
      <c r="BB17" s="16">
        <v>2.7035930000000001</v>
      </c>
      <c r="BC17" s="16">
        <f t="shared" si="4"/>
        <v>1.0588834931885087</v>
      </c>
      <c r="BD17" s="12">
        <v>187.75827000000001</v>
      </c>
      <c r="BE17" s="15">
        <v>2.9610289999999999</v>
      </c>
      <c r="BF17" s="15">
        <v>0.50594099999999997</v>
      </c>
      <c r="BG17" s="15">
        <v>0.57781800000000005</v>
      </c>
      <c r="BH17" s="15">
        <v>0.71115300000000004</v>
      </c>
      <c r="BI17" s="37">
        <v>0.17761199999999999</v>
      </c>
      <c r="BJ17" s="13">
        <v>1028.1373289999999</v>
      </c>
      <c r="BK17" s="15">
        <v>0.25579299999999999</v>
      </c>
      <c r="BL17" s="15">
        <v>7.0833130000000004</v>
      </c>
      <c r="BM17" s="16">
        <v>7.4230669999999996</v>
      </c>
      <c r="BN17" s="15">
        <v>0.17909600000000001</v>
      </c>
      <c r="BO17" s="19"/>
      <c r="BP17" s="15">
        <v>27.574179000000001</v>
      </c>
      <c r="BQ17" s="15">
        <v>29.004791000000001</v>
      </c>
      <c r="BR17" s="16">
        <v>23.413609000000001</v>
      </c>
      <c r="BS17" s="16">
        <v>39.831015000000001</v>
      </c>
      <c r="BT17" s="15">
        <v>1.0812580000000001</v>
      </c>
      <c r="BU17" s="15">
        <v>55.763855999999997</v>
      </c>
      <c r="BV17" s="16">
        <v>50.537432000000003</v>
      </c>
      <c r="BW17" s="16">
        <v>40.586353000000003</v>
      </c>
      <c r="BX17" s="15">
        <v>1.8854120000000001</v>
      </c>
      <c r="BY17" s="15">
        <v>0.338696</v>
      </c>
      <c r="BZ17" s="16">
        <v>3.357602</v>
      </c>
      <c r="CA17" s="16">
        <v>3.3252100000000002</v>
      </c>
      <c r="CB17" s="16">
        <v>3.4300130000000002</v>
      </c>
      <c r="CC17" s="16">
        <v>11.203241999999999</v>
      </c>
      <c r="CD17" s="16">
        <v>9.3670259999999992</v>
      </c>
      <c r="CE17" s="15">
        <v>1.1724349999999999</v>
      </c>
      <c r="CF17" s="15">
        <v>19.346715</v>
      </c>
      <c r="CG17" s="15">
        <v>0.63748499999999997</v>
      </c>
      <c r="CH17" s="15">
        <v>0.60528899999999997</v>
      </c>
      <c r="CI17" s="15">
        <v>0.58626400000000001</v>
      </c>
      <c r="CJ17" s="15">
        <v>21.063572000000001</v>
      </c>
      <c r="CK17" s="15">
        <v>0.20181299999999999</v>
      </c>
      <c r="CL17" s="12">
        <v>29.354482999999998</v>
      </c>
      <c r="CM17" s="12">
        <v>33.839962999999997</v>
      </c>
      <c r="CN17" s="13">
        <v>883.13052400000004</v>
      </c>
      <c r="CO17" s="15">
        <v>60.777360999999999</v>
      </c>
      <c r="CP17" s="15">
        <v>18.700063</v>
      </c>
      <c r="CQ17" s="15">
        <v>2.7924009999999999</v>
      </c>
      <c r="CR17" s="15">
        <v>27.079858999999999</v>
      </c>
      <c r="CS17" s="15">
        <v>1.2837689999999999</v>
      </c>
      <c r="CT17" s="15">
        <v>12.713429</v>
      </c>
      <c r="CU17" s="15">
        <v>4.4090999999999998E-2</v>
      </c>
      <c r="CV17" s="15">
        <v>7.5857250000000001</v>
      </c>
      <c r="CW17" s="15">
        <v>25.011649999999999</v>
      </c>
      <c r="CX17" s="15">
        <v>1.3930849999999999</v>
      </c>
      <c r="CY17" s="15">
        <v>6.5122929999999997</v>
      </c>
      <c r="CZ17" s="15">
        <v>3.5275539999999999</v>
      </c>
      <c r="DA17" s="15">
        <v>2.6113080000000002</v>
      </c>
      <c r="DB17" s="15">
        <v>0.82414100000000001</v>
      </c>
    </row>
    <row r="18" spans="1:106" x14ac:dyDescent="0.25">
      <c r="A18" s="6" t="s">
        <v>495</v>
      </c>
      <c r="B18" s="5" t="s">
        <v>56</v>
      </c>
      <c r="C18" s="5" t="s">
        <v>120</v>
      </c>
      <c r="D18" s="24">
        <f t="shared" si="0"/>
        <v>0.851989</v>
      </c>
      <c r="E18" s="24">
        <f t="shared" si="1"/>
        <v>7.0299999999999996E-4</v>
      </c>
      <c r="F18" s="8">
        <f t="shared" si="2"/>
        <v>0.85269200000000001</v>
      </c>
      <c r="G18" s="19"/>
      <c r="H18" s="9">
        <v>1.0811884876759341</v>
      </c>
      <c r="I18" s="9">
        <v>1.0789270010160736</v>
      </c>
      <c r="J18" s="9">
        <v>0.95013729434381622</v>
      </c>
      <c r="K18" s="9">
        <v>0.91040434298930917</v>
      </c>
      <c r="L18" s="9">
        <v>1.0499018433278577</v>
      </c>
      <c r="M18" s="9">
        <v>1.1805124534729992</v>
      </c>
      <c r="N18" s="19"/>
      <c r="O18" s="9">
        <f t="shared" si="5"/>
        <v>2.5388246808690553</v>
      </c>
      <c r="P18" s="9">
        <f t="shared" si="6"/>
        <v>2.6578343739824861</v>
      </c>
      <c r="Q18" s="9">
        <f t="shared" si="7"/>
        <v>2.5157625775015697</v>
      </c>
      <c r="R18" s="9">
        <f t="shared" si="8"/>
        <v>2.2797577953439867</v>
      </c>
      <c r="S18" s="9">
        <f t="shared" si="9"/>
        <v>2.7154995383365357</v>
      </c>
      <c r="T18" s="9">
        <f t="shared" si="10"/>
        <v>2.8016522300048039</v>
      </c>
      <c r="U18" s="19"/>
      <c r="V18" s="16">
        <f t="shared" si="11"/>
        <v>2.7664639356812824E-2</v>
      </c>
      <c r="W18" s="16">
        <f t="shared" si="11"/>
        <v>-1.2611802371812451</v>
      </c>
      <c r="X18" s="16">
        <f t="shared" si="11"/>
        <v>1.4854730443033048</v>
      </c>
      <c r="Y18" s="16">
        <f t="shared" si="11"/>
        <v>-1.4108716769222882</v>
      </c>
      <c r="Z18" s="16">
        <f t="shared" si="12"/>
        <v>-0.87442499074781443</v>
      </c>
      <c r="AA18" s="16">
        <f t="shared" si="12"/>
        <v>0.6100985086622478</v>
      </c>
      <c r="AB18" s="16">
        <f t="shared" si="12"/>
        <v>1.2867939642709447</v>
      </c>
      <c r="AC18" s="47">
        <f t="shared" si="12"/>
        <v>1.0473378076907272</v>
      </c>
      <c r="AD18" s="16">
        <f t="shared" si="12"/>
        <v>-2.5547281143931033</v>
      </c>
      <c r="AE18" s="16">
        <f t="shared" si="12"/>
        <v>2.6125459276242018</v>
      </c>
      <c r="AF18" s="16">
        <f t="shared" si="12"/>
        <v>-1.9043790981888</v>
      </c>
      <c r="AG18" s="16">
        <f t="shared" si="12"/>
        <v>1.6809684615991751</v>
      </c>
      <c r="AH18" s="16">
        <f t="shared" si="12"/>
        <v>1.2878403696418614</v>
      </c>
      <c r="AI18" s="16">
        <f t="shared" si="12"/>
        <v>0.67354976110534071</v>
      </c>
      <c r="AJ18" s="16">
        <f t="shared" si="12"/>
        <v>0.27663595179551753</v>
      </c>
      <c r="AK18" s="16">
        <f t="shared" si="12"/>
        <v>1.0726484186490886</v>
      </c>
      <c r="AL18" s="47">
        <f t="shared" si="12"/>
        <v>-1.2380236217291991</v>
      </c>
      <c r="AM18" s="16">
        <f t="shared" si="12"/>
        <v>-6.5944710461791761E-2</v>
      </c>
      <c r="AN18" s="16">
        <f t="shared" si="12"/>
        <v>1.453880760349227</v>
      </c>
      <c r="AO18" s="16">
        <f t="shared" si="12"/>
        <v>-0.24744526762450708</v>
      </c>
      <c r="AP18" s="16">
        <f t="shared" si="13"/>
        <v>0.44786342081211578</v>
      </c>
      <c r="AQ18" s="16">
        <f t="shared" si="13"/>
        <v>0.92931261045621116</v>
      </c>
      <c r="AR18" s="19"/>
      <c r="AS18" s="14">
        <v>1.0039999999999999E-3</v>
      </c>
      <c r="AT18" s="16">
        <v>0.11515599999999999</v>
      </c>
      <c r="AU18" s="14">
        <v>8.4500000000000005E-4</v>
      </c>
      <c r="AV18" s="16">
        <v>7.6010000000000001E-3</v>
      </c>
      <c r="AW18" s="15">
        <v>0.41183199999999998</v>
      </c>
      <c r="AX18" s="15">
        <v>0.17285200000000001</v>
      </c>
      <c r="AY18" s="14">
        <v>8.9800000000000004E-4</v>
      </c>
      <c r="AZ18" s="37">
        <v>0.57037000000000004</v>
      </c>
      <c r="BA18" s="16">
        <v>1.9183600000000001</v>
      </c>
      <c r="BB18" s="16">
        <v>4.1435019999999998</v>
      </c>
      <c r="BC18" s="16">
        <f t="shared" si="4"/>
        <v>0.46298034850713243</v>
      </c>
      <c r="BD18" s="12">
        <v>209.83612600000001</v>
      </c>
      <c r="BE18" s="15">
        <v>3.29453</v>
      </c>
      <c r="BF18" s="15">
        <v>0.41827199999999998</v>
      </c>
      <c r="BG18" s="15">
        <v>0.409084</v>
      </c>
      <c r="BH18" s="15">
        <v>0.851989</v>
      </c>
      <c r="BI18" s="37">
        <v>7.0299999999999996E-4</v>
      </c>
      <c r="BJ18" s="13">
        <v>1254.0713699999999</v>
      </c>
      <c r="BK18" s="15">
        <v>0.24135400000000001</v>
      </c>
      <c r="BL18" s="15">
        <v>7.184107</v>
      </c>
      <c r="BM18" s="16">
        <v>11.949657</v>
      </c>
      <c r="BN18" s="15">
        <v>0.185033</v>
      </c>
      <c r="BO18" s="19"/>
      <c r="BP18" s="15">
        <v>0</v>
      </c>
      <c r="BQ18" s="15">
        <v>42.579425999999998</v>
      </c>
      <c r="BR18" s="16">
        <v>0</v>
      </c>
      <c r="BS18" s="16">
        <v>33.169212999999999</v>
      </c>
      <c r="BT18" s="15">
        <v>1.033955</v>
      </c>
      <c r="BU18" s="15">
        <v>79.253518999999997</v>
      </c>
      <c r="BV18" s="16">
        <v>0</v>
      </c>
      <c r="BW18" s="16">
        <v>60.361378999999999</v>
      </c>
      <c r="BX18" s="15">
        <v>0</v>
      </c>
      <c r="BY18" s="15">
        <v>0.57183700000000004</v>
      </c>
      <c r="BZ18" s="16">
        <v>0</v>
      </c>
      <c r="CA18" s="16">
        <v>12.588207000000001</v>
      </c>
      <c r="CB18" s="16">
        <v>14.549739000000001</v>
      </c>
      <c r="CC18" s="16">
        <v>10.634702000000001</v>
      </c>
      <c r="CD18" s="16">
        <v>8.9722059999999999</v>
      </c>
      <c r="CE18" s="15">
        <v>1.43485</v>
      </c>
      <c r="CF18" s="15">
        <v>22.207668000000002</v>
      </c>
      <c r="CG18" s="15">
        <v>1.97577</v>
      </c>
      <c r="CH18" s="15">
        <v>1.3573759999999999</v>
      </c>
      <c r="CI18" s="15">
        <v>1.7403770000000001</v>
      </c>
      <c r="CJ18" s="15">
        <v>21.838000999999998</v>
      </c>
      <c r="CK18" s="15">
        <v>0.37580599999999997</v>
      </c>
      <c r="CL18" s="12">
        <v>37.776694999999997</v>
      </c>
      <c r="CM18" s="12">
        <v>39.796582999999998</v>
      </c>
      <c r="CN18" s="13">
        <v>0</v>
      </c>
      <c r="CO18" s="15">
        <v>74.918805000000006</v>
      </c>
      <c r="CP18" s="15">
        <v>23.394641</v>
      </c>
      <c r="CQ18" s="15">
        <v>4.5849130000000002</v>
      </c>
      <c r="CR18" s="15">
        <v>38.586336000000003</v>
      </c>
      <c r="CS18" s="15">
        <v>1.489533</v>
      </c>
      <c r="CT18" s="15">
        <v>12.250112</v>
      </c>
      <c r="CU18" s="15">
        <v>7.4111999999999997E-2</v>
      </c>
      <c r="CV18" s="15">
        <v>8.0145</v>
      </c>
      <c r="CW18" s="15">
        <v>36.073577</v>
      </c>
      <c r="CX18" s="15">
        <v>1.846981</v>
      </c>
      <c r="CY18" s="15">
        <v>8.5310249999999996</v>
      </c>
      <c r="CZ18" s="15">
        <v>4.2087399999999997</v>
      </c>
      <c r="DA18" s="15">
        <v>3.2411270000000001</v>
      </c>
      <c r="DB18" s="15">
        <v>1.17753</v>
      </c>
    </row>
    <row r="19" spans="1:106" x14ac:dyDescent="0.25">
      <c r="A19" s="6" t="s">
        <v>60</v>
      </c>
      <c r="B19" s="5" t="s">
        <v>51</v>
      </c>
      <c r="C19" s="5" t="s">
        <v>61</v>
      </c>
      <c r="D19" s="24">
        <f t="shared" si="0"/>
        <v>0.19203500000000001</v>
      </c>
      <c r="E19" s="24">
        <f t="shared" si="1"/>
        <v>0.80688400000000005</v>
      </c>
      <c r="F19" s="8">
        <f t="shared" si="2"/>
        <v>0.99891900000000011</v>
      </c>
      <c r="G19" s="19"/>
      <c r="H19" s="9">
        <v>0.38755274282420366</v>
      </c>
      <c r="I19" s="9">
        <v>0.57317215832690771</v>
      </c>
      <c r="J19" s="9">
        <v>0.59714352966463735</v>
      </c>
      <c r="K19" s="9">
        <v>0.82835277601551494</v>
      </c>
      <c r="L19" s="9">
        <v>0.52587862434420252</v>
      </c>
      <c r="M19" s="9">
        <v>0.64986983930085918</v>
      </c>
      <c r="N19" s="19"/>
      <c r="O19" s="9">
        <f t="shared" si="5"/>
        <v>0.91538543193209243</v>
      </c>
      <c r="P19" s="9">
        <f t="shared" si="6"/>
        <v>1.1353365451772823</v>
      </c>
      <c r="Q19" s="9">
        <f t="shared" si="7"/>
        <v>0.98917352296490446</v>
      </c>
      <c r="R19" s="9">
        <f t="shared" si="8"/>
        <v>1.3669138229768485</v>
      </c>
      <c r="S19" s="9">
        <f t="shared" si="9"/>
        <v>0.93931915225105378</v>
      </c>
      <c r="T19" s="9">
        <f t="shared" si="10"/>
        <v>0.90770027891783789</v>
      </c>
      <c r="U19" s="19"/>
      <c r="V19" s="16">
        <f t="shared" si="11"/>
        <v>1.9935020249023345</v>
      </c>
      <c r="W19" s="16">
        <f t="shared" si="11"/>
        <v>2.5210951464485083</v>
      </c>
      <c r="X19" s="16">
        <f t="shared" si="11"/>
        <v>-1.9089261335353052</v>
      </c>
      <c r="Y19" s="16">
        <f t="shared" si="11"/>
        <v>1.6380806434741289</v>
      </c>
      <c r="Z19" s="16">
        <f t="shared" si="12"/>
        <v>1.4734191570737463</v>
      </c>
      <c r="AA19" s="16">
        <f t="shared" si="12"/>
        <v>0.1476190829970167</v>
      </c>
      <c r="AB19" s="16">
        <f t="shared" si="12"/>
        <v>-0.74631487132402929</v>
      </c>
      <c r="AC19" s="47">
        <f t="shared" si="12"/>
        <v>-1.867807270718493</v>
      </c>
      <c r="AD19" s="16">
        <f t="shared" si="12"/>
        <v>1.1130285905181236</v>
      </c>
      <c r="AE19" s="16">
        <f t="shared" si="12"/>
        <v>-1.3356036453722044</v>
      </c>
      <c r="AF19" s="16">
        <f t="shared" si="12"/>
        <v>1.6707437146570649</v>
      </c>
      <c r="AG19" s="16">
        <f t="shared" si="12"/>
        <v>-1.1188456492727472</v>
      </c>
      <c r="AH19" s="16">
        <f t="shared" si="12"/>
        <v>-0.83318603397473168</v>
      </c>
      <c r="AI19" s="16">
        <f t="shared" si="12"/>
        <v>-0.79954699755226355</v>
      </c>
      <c r="AJ19" s="16">
        <f t="shared" si="12"/>
        <v>-0.74423145614800312</v>
      </c>
      <c r="AK19" s="16">
        <f t="shared" si="12"/>
        <v>-0.87484414714527547</v>
      </c>
      <c r="AL19" s="47">
        <f t="shared" si="12"/>
        <v>0.92557131566777529</v>
      </c>
      <c r="AM19" s="16">
        <f t="shared" si="12"/>
        <v>-0.36717227565823657</v>
      </c>
      <c r="AN19" s="16">
        <f t="shared" si="12"/>
        <v>-0.71252127638324259</v>
      </c>
      <c r="AO19" s="16">
        <f t="shared" si="12"/>
        <v>-0.11319970575058022</v>
      </c>
      <c r="AP19" s="16">
        <f t="shared" si="13"/>
        <v>1.7124457927889095E-2</v>
      </c>
      <c r="AQ19" s="16">
        <f t="shared" si="13"/>
        <v>-0.87511206374624562</v>
      </c>
      <c r="AR19" s="19"/>
      <c r="AS19" s="14">
        <v>1.274E-3</v>
      </c>
      <c r="AT19" s="16">
        <v>0.62376900000000002</v>
      </c>
      <c r="AU19" s="14">
        <v>3.9599999999999998E-4</v>
      </c>
      <c r="AV19" s="16">
        <v>3.8194210000000002</v>
      </c>
      <c r="AW19" s="15">
        <v>0.72670500000000005</v>
      </c>
      <c r="AX19" s="15">
        <v>0.137019</v>
      </c>
      <c r="AY19" s="14">
        <v>6.8900000000000005E-4</v>
      </c>
      <c r="AZ19" s="37">
        <v>0.16625699999999999</v>
      </c>
      <c r="BA19" s="16">
        <v>3.5334319999999999</v>
      </c>
      <c r="BB19" s="16">
        <v>1.7823100000000001</v>
      </c>
      <c r="BC19" s="16">
        <f t="shared" si="4"/>
        <v>1.982501360593836</v>
      </c>
      <c r="BD19" s="12">
        <v>157.00705400000001</v>
      </c>
      <c r="BE19" s="15">
        <v>0</v>
      </c>
      <c r="BF19" s="15">
        <v>0</v>
      </c>
      <c r="BG19" s="15">
        <v>0</v>
      </c>
      <c r="BH19" s="15">
        <v>0.19203500000000001</v>
      </c>
      <c r="BI19" s="37">
        <v>0.80688400000000005</v>
      </c>
      <c r="BJ19" s="13">
        <v>1156.816626</v>
      </c>
      <c r="BK19" s="15">
        <v>0.14205999999999999</v>
      </c>
      <c r="BL19" s="15">
        <v>7.2161390000000001</v>
      </c>
      <c r="BM19" s="16">
        <v>10.330342</v>
      </c>
      <c r="BN19" s="15">
        <v>0.16291</v>
      </c>
      <c r="BO19" s="19"/>
      <c r="BP19" s="15">
        <v>28.95054</v>
      </c>
      <c r="BQ19" s="15">
        <v>17.799921000000001</v>
      </c>
      <c r="BR19" s="16">
        <v>15.992330000000001</v>
      </c>
      <c r="BS19" s="16">
        <v>13.086337</v>
      </c>
      <c r="BT19" s="15">
        <v>0.51214000000000004</v>
      </c>
      <c r="BU19" s="15">
        <v>24.156925999999999</v>
      </c>
      <c r="BV19" s="16">
        <v>41.423107999999999</v>
      </c>
      <c r="BW19" s="16">
        <v>37.095903999999997</v>
      </c>
      <c r="BX19" s="15">
        <v>2.0184950000000002</v>
      </c>
      <c r="BY19" s="15">
        <v>0.13959099999999999</v>
      </c>
      <c r="BZ19" s="16">
        <v>7.7243630000000003</v>
      </c>
      <c r="CA19" s="16">
        <v>9.9703970000000002</v>
      </c>
      <c r="CB19" s="16">
        <v>0.43066100000000002</v>
      </c>
      <c r="CC19" s="16">
        <v>9.6908200000000004</v>
      </c>
      <c r="CD19" s="16">
        <v>6.5748990000000003</v>
      </c>
      <c r="CE19" s="15">
        <v>1.179162</v>
      </c>
      <c r="CF19" s="15">
        <v>11.860001</v>
      </c>
      <c r="CG19" s="15">
        <v>0.54138799999999998</v>
      </c>
      <c r="CH19" s="15">
        <v>0.32480799999999999</v>
      </c>
      <c r="CI19" s="15">
        <v>0.54205700000000001</v>
      </c>
      <c r="CJ19" s="15">
        <v>19.261001</v>
      </c>
      <c r="CK19" s="15">
        <v>0.164213</v>
      </c>
      <c r="CL19" s="12">
        <v>31.803229000000002</v>
      </c>
      <c r="CM19" s="12">
        <v>33.847670000000001</v>
      </c>
      <c r="CN19" s="13">
        <v>737.53834800000004</v>
      </c>
      <c r="CO19" s="15">
        <v>36.663100999999997</v>
      </c>
      <c r="CP19" s="15">
        <v>14.247996000000001</v>
      </c>
      <c r="CQ19" s="15">
        <v>1.8821680000000001</v>
      </c>
      <c r="CR19" s="15">
        <v>17.011500000000002</v>
      </c>
      <c r="CS19" s="15">
        <v>0.96395900000000001</v>
      </c>
      <c r="CT19" s="15">
        <v>-3.0000000000000001E-3</v>
      </c>
      <c r="CU19" s="15">
        <v>6.7096000000000003E-2</v>
      </c>
      <c r="CV19" s="15">
        <v>5.7764420000000003</v>
      </c>
      <c r="CW19" s="15">
        <v>24.081968</v>
      </c>
      <c r="CX19" s="15">
        <v>1.679902</v>
      </c>
      <c r="CY19" s="15">
        <v>6.1281249999999998</v>
      </c>
      <c r="CZ19" s="15">
        <v>3.1101230000000002</v>
      </c>
      <c r="DA19" s="15">
        <v>2.116905</v>
      </c>
      <c r="DB19" s="15">
        <v>0.53668300000000002</v>
      </c>
    </row>
    <row r="20" spans="1:106" x14ac:dyDescent="0.25">
      <c r="A20" s="6" t="s">
        <v>721</v>
      </c>
      <c r="B20" s="5" t="s">
        <v>56</v>
      </c>
      <c r="C20" s="5" t="s">
        <v>66</v>
      </c>
      <c r="D20" s="24">
        <f t="shared" si="0"/>
        <v>0.32400600000000002</v>
      </c>
      <c r="E20" s="24">
        <f t="shared" si="1"/>
        <v>0.66865399999999997</v>
      </c>
      <c r="F20" s="8">
        <f t="shared" si="2"/>
        <v>0.99265999999999999</v>
      </c>
      <c r="G20" s="19"/>
      <c r="H20" s="9">
        <v>2.1117323979457523</v>
      </c>
      <c r="I20" s="9">
        <v>1.6108714486717721</v>
      </c>
      <c r="J20" s="9">
        <v>1.7097779706496357</v>
      </c>
      <c r="K20" s="9">
        <v>1.2182242021117697</v>
      </c>
      <c r="L20" s="9">
        <v>1.8337234220565186</v>
      </c>
      <c r="M20" s="9">
        <v>1.5408586633198296</v>
      </c>
      <c r="N20" s="19"/>
      <c r="O20" s="9">
        <f t="shared" si="5"/>
        <v>2.3587223243469815</v>
      </c>
      <c r="P20" s="9">
        <f t="shared" si="6"/>
        <v>2.1594566611130732</v>
      </c>
      <c r="Q20" s="9">
        <f t="shared" si="7"/>
        <v>2.4936280178616039</v>
      </c>
      <c r="R20" s="9">
        <f t="shared" si="8"/>
        <v>2.2824043094026685</v>
      </c>
      <c r="S20" s="9">
        <f t="shared" si="9"/>
        <v>2.4784597178609209</v>
      </c>
      <c r="T20" s="9">
        <f t="shared" si="10"/>
        <v>2.4220431475214523</v>
      </c>
      <c r="U20" s="19"/>
      <c r="V20" s="16">
        <f t="shared" si="11"/>
        <v>-0.46015426742670468</v>
      </c>
      <c r="W20" s="16">
        <f t="shared" si="11"/>
        <v>-8.309775349595673E-2</v>
      </c>
      <c r="X20" s="16">
        <f t="shared" si="11"/>
        <v>-0.13234749925451791</v>
      </c>
      <c r="Y20" s="16">
        <f t="shared" si="11"/>
        <v>0.6034955544470646</v>
      </c>
      <c r="Z20" s="16">
        <f t="shared" si="12"/>
        <v>-0.4050395905853133</v>
      </c>
      <c r="AA20" s="16">
        <f t="shared" si="12"/>
        <v>-0.94618289747564832</v>
      </c>
      <c r="AB20" s="16">
        <f t="shared" si="12"/>
        <v>-0.31829195856719278</v>
      </c>
      <c r="AC20" s="47">
        <f t="shared" si="12"/>
        <v>-0.12733913803523919</v>
      </c>
      <c r="AD20" s="16">
        <f t="shared" si="12"/>
        <v>-0.14832597376887838</v>
      </c>
      <c r="AE20" s="16">
        <f t="shared" si="12"/>
        <v>0.61876042418028621</v>
      </c>
      <c r="AF20" s="16">
        <f t="shared" si="12"/>
        <v>-0.61944724010777896</v>
      </c>
      <c r="AG20" s="16">
        <f t="shared" si="12"/>
        <v>-0.17520745346442773</v>
      </c>
      <c r="AH20" s="16">
        <f t="shared" si="12"/>
        <v>-0.83318603397473168</v>
      </c>
      <c r="AI20" s="16">
        <f t="shared" si="12"/>
        <v>-0.79954699755226355</v>
      </c>
      <c r="AJ20" s="16">
        <f t="shared" si="12"/>
        <v>-0.74423145614800312</v>
      </c>
      <c r="AK20" s="16">
        <f t="shared" si="12"/>
        <v>-0.48540406283569021</v>
      </c>
      <c r="AL20" s="47">
        <f t="shared" si="12"/>
        <v>0.55459540802869189</v>
      </c>
      <c r="AM20" s="16">
        <f t="shared" si="12"/>
        <v>-1.3926931588081957</v>
      </c>
      <c r="AN20" s="16">
        <f t="shared" si="12"/>
        <v>0.43857753176194586</v>
      </c>
      <c r="AO20" s="16">
        <f t="shared" si="12"/>
        <v>-1.7311914903677605</v>
      </c>
      <c r="AP20" s="16">
        <f t="shared" si="13"/>
        <v>-1.1649056206907038</v>
      </c>
      <c r="AQ20" s="16">
        <f t="shared" si="13"/>
        <v>0.35437297620890679</v>
      </c>
      <c r="AR20" s="19"/>
      <c r="AS20" s="14">
        <v>9.3700000000000001E-4</v>
      </c>
      <c r="AT20" s="16">
        <v>0.27357599999999999</v>
      </c>
      <c r="AU20" s="14">
        <v>6.3100000000000005E-4</v>
      </c>
      <c r="AV20" s="16">
        <v>2.525976</v>
      </c>
      <c r="AW20" s="15">
        <v>0.47478199999999998</v>
      </c>
      <c r="AX20" s="15">
        <v>5.2270999999999998E-2</v>
      </c>
      <c r="AY20" s="14">
        <v>7.3300000000000004E-4</v>
      </c>
      <c r="AZ20" s="37">
        <v>0.40753</v>
      </c>
      <c r="BA20" s="16">
        <v>2.9780030000000002</v>
      </c>
      <c r="BB20" s="16">
        <v>2.9511180000000001</v>
      </c>
      <c r="BC20" s="16">
        <f t="shared" si="4"/>
        <v>1.0091101067459858</v>
      </c>
      <c r="BD20" s="12">
        <v>174.812354</v>
      </c>
      <c r="BE20" s="15">
        <v>0</v>
      </c>
      <c r="BF20" s="15">
        <v>0</v>
      </c>
      <c r="BG20" s="15">
        <v>0</v>
      </c>
      <c r="BH20" s="15">
        <v>0.32400600000000002</v>
      </c>
      <c r="BI20" s="37">
        <v>0.66865399999999997</v>
      </c>
      <c r="BJ20" s="13">
        <v>825.71555000000001</v>
      </c>
      <c r="BK20" s="15">
        <v>0.19481899999999999</v>
      </c>
      <c r="BL20" s="15">
        <v>6.8300739999999998</v>
      </c>
      <c r="BM20" s="16">
        <v>5.8866319999999996</v>
      </c>
      <c r="BN20" s="15">
        <v>0.177984</v>
      </c>
      <c r="BO20" s="19"/>
      <c r="BP20" s="15">
        <v>0</v>
      </c>
      <c r="BQ20" s="15">
        <v>30.009288000000002</v>
      </c>
      <c r="BR20" s="16">
        <v>0</v>
      </c>
      <c r="BS20" s="16">
        <v>50.811574</v>
      </c>
      <c r="BT20" s="15">
        <v>1.32073</v>
      </c>
      <c r="BU20" s="15">
        <v>58.165661999999998</v>
      </c>
      <c r="BV20" s="16">
        <v>0</v>
      </c>
      <c r="BW20" s="16">
        <v>66.000518999999997</v>
      </c>
      <c r="BX20" s="15">
        <v>0</v>
      </c>
      <c r="BY20" s="15">
        <v>0.49858599999999997</v>
      </c>
      <c r="BZ20" s="16">
        <v>0</v>
      </c>
      <c r="CA20" s="16">
        <v>4.5790839999999999</v>
      </c>
      <c r="CB20" s="16">
        <v>8.1812850000000008</v>
      </c>
      <c r="CC20" s="16">
        <v>12.302415999999999</v>
      </c>
      <c r="CD20" s="16">
        <v>10.847511000000001</v>
      </c>
      <c r="CE20" s="15">
        <v>1.350271</v>
      </c>
      <c r="CF20" s="15">
        <v>10.444000000000001</v>
      </c>
      <c r="CG20" s="15">
        <v>0.70871399999999996</v>
      </c>
      <c r="CH20" s="15">
        <v>0.86233099999999996</v>
      </c>
      <c r="CI20" s="15">
        <v>0.86299199999999998</v>
      </c>
      <c r="CJ20" s="15">
        <v>24.174572000000001</v>
      </c>
      <c r="CK20" s="15">
        <v>0.107699</v>
      </c>
      <c r="CL20" s="12">
        <v>26.531099000000001</v>
      </c>
      <c r="CM20" s="12">
        <v>29.745128999999999</v>
      </c>
      <c r="CN20" s="13">
        <v>727.16026999999997</v>
      </c>
      <c r="CO20" s="15">
        <v>62.410257000000001</v>
      </c>
      <c r="CP20" s="15">
        <v>19.976803</v>
      </c>
      <c r="CQ20" s="15">
        <v>4.1825460000000003</v>
      </c>
      <c r="CR20" s="15">
        <v>22.734000999999999</v>
      </c>
      <c r="CS20" s="15">
        <v>1.2706090000000001</v>
      </c>
      <c r="CT20" s="15">
        <v>14.097572</v>
      </c>
      <c r="CU20" s="15">
        <v>0.20049400000000001</v>
      </c>
      <c r="CV20" s="15">
        <v>6.2924730000000002</v>
      </c>
      <c r="CW20" s="15">
        <v>28.386296999999999</v>
      </c>
      <c r="CX20" s="15">
        <v>1.4495169999999999</v>
      </c>
      <c r="CY20" s="15">
        <v>6.7692439999999996</v>
      </c>
      <c r="CZ20" s="15">
        <v>3.588244</v>
      </c>
      <c r="DA20" s="15">
        <v>2.5673889999999999</v>
      </c>
      <c r="DB20" s="15">
        <v>0.88157399999999997</v>
      </c>
    </row>
    <row r="21" spans="1:106" x14ac:dyDescent="0.25">
      <c r="A21" s="6" t="s">
        <v>659</v>
      </c>
      <c r="B21" s="5" t="s">
        <v>56</v>
      </c>
      <c r="C21" s="10" t="s">
        <v>112</v>
      </c>
      <c r="D21" s="24">
        <f t="shared" si="0"/>
        <v>0.72464200000000001</v>
      </c>
      <c r="E21" s="24">
        <f t="shared" si="1"/>
        <v>6.9099999999999999E-4</v>
      </c>
      <c r="F21" s="8">
        <f t="shared" si="2"/>
        <v>0.72533300000000001</v>
      </c>
      <c r="G21" s="19"/>
      <c r="H21" s="9">
        <v>1.8554176514683727</v>
      </c>
      <c r="I21" s="9">
        <v>1.1788805971955734</v>
      </c>
      <c r="J21" s="9">
        <v>1.5055046437713764</v>
      </c>
      <c r="K21" s="9">
        <v>1.1594648918225192</v>
      </c>
      <c r="L21" s="9">
        <v>1.532417828387894</v>
      </c>
      <c r="M21" s="9">
        <v>1.3529314380518132</v>
      </c>
      <c r="N21" s="19"/>
      <c r="O21" s="9">
        <f t="shared" si="5"/>
        <v>2.8616396015269512</v>
      </c>
      <c r="P21" s="9">
        <f t="shared" si="6"/>
        <v>2.553761558864156</v>
      </c>
      <c r="Q21" s="9">
        <f t="shared" si="7"/>
        <v>2.8537390177033251</v>
      </c>
      <c r="R21" s="9">
        <f t="shared" si="8"/>
        <v>2.3008769926439618</v>
      </c>
      <c r="S21" s="9">
        <f t="shared" si="9"/>
        <v>2.9232329137669861</v>
      </c>
      <c r="T21" s="9">
        <f t="shared" si="10"/>
        <v>2.8963406138552723</v>
      </c>
      <c r="U21" s="19"/>
      <c r="V21" s="16">
        <f t="shared" si="11"/>
        <v>0.55916882137467705</v>
      </c>
      <c r="W21" s="16">
        <f t="shared" si="11"/>
        <v>-1.1897159481507209</v>
      </c>
      <c r="X21" s="16">
        <f t="shared" si="11"/>
        <v>1.9315076801440123</v>
      </c>
      <c r="Y21" s="16">
        <f t="shared" si="11"/>
        <v>-1.1758624998741403</v>
      </c>
      <c r="Z21" s="16">
        <f t="shared" si="12"/>
        <v>-1.2393451096350709</v>
      </c>
      <c r="AA21" s="16">
        <f t="shared" si="12"/>
        <v>1.2935505084020589</v>
      </c>
      <c r="AB21" s="16">
        <f t="shared" si="12"/>
        <v>1.8996449529909609</v>
      </c>
      <c r="AC21" s="47">
        <f t="shared" si="12"/>
        <v>1.0544721450729604</v>
      </c>
      <c r="AD21" s="16">
        <f t="shared" si="12"/>
        <v>-1.4798825866449974</v>
      </c>
      <c r="AE21" s="16">
        <f t="shared" si="12"/>
        <v>2.3327199621622876</v>
      </c>
      <c r="AF21" s="16">
        <f t="shared" si="12"/>
        <v>-1.5784673324703904</v>
      </c>
      <c r="AG21" s="16">
        <f t="shared" si="12"/>
        <v>1.3045096441811723</v>
      </c>
      <c r="AH21" s="16">
        <f t="shared" si="12"/>
        <v>1.4521129964343962</v>
      </c>
      <c r="AI21" s="16">
        <f t="shared" si="12"/>
        <v>1.8252659384240502</v>
      </c>
      <c r="AJ21" s="16">
        <f t="shared" si="12"/>
        <v>2.7469746685481695</v>
      </c>
      <c r="AK21" s="16">
        <f t="shared" si="12"/>
        <v>0.69685353631453961</v>
      </c>
      <c r="AL21" s="47">
        <f t="shared" si="12"/>
        <v>-1.2380558268286106</v>
      </c>
      <c r="AM21" s="16">
        <f t="shared" si="12"/>
        <v>0.39919393275357912</v>
      </c>
      <c r="AN21" s="16">
        <f t="shared" si="12"/>
        <v>1.0193305421527536</v>
      </c>
      <c r="AO21" s="16">
        <f t="shared" si="12"/>
        <v>0.27145707996098217</v>
      </c>
      <c r="AP21" s="16">
        <f t="shared" si="13"/>
        <v>-0.80948529489598386</v>
      </c>
      <c r="AQ21" s="16">
        <f t="shared" si="13"/>
        <v>-0.66231343901206807</v>
      </c>
      <c r="AR21" s="19"/>
      <c r="AS21" s="14">
        <v>1.077E-3</v>
      </c>
      <c r="AT21" s="16">
        <v>0.124766</v>
      </c>
      <c r="AU21" s="14">
        <v>9.0399999999999996E-4</v>
      </c>
      <c r="AV21" s="16">
        <v>0.30141099999999998</v>
      </c>
      <c r="AW21" s="15">
        <v>0.36289199999999999</v>
      </c>
      <c r="AX21" s="15">
        <v>0.22580600000000001</v>
      </c>
      <c r="AY21" s="14">
        <v>9.6100000000000005E-4</v>
      </c>
      <c r="AZ21" s="37">
        <v>0.57135899999999995</v>
      </c>
      <c r="BA21" s="16">
        <v>2.391661</v>
      </c>
      <c r="BB21" s="16">
        <v>3.9761519999999999</v>
      </c>
      <c r="BC21" s="16">
        <f t="shared" si="4"/>
        <v>0.60150140135487784</v>
      </c>
      <c r="BD21" s="12">
        <v>202.73280800000001</v>
      </c>
      <c r="BE21" s="15">
        <v>3.54969</v>
      </c>
      <c r="BF21" s="15">
        <v>0.74529100000000004</v>
      </c>
      <c r="BG21" s="15">
        <v>1.399003</v>
      </c>
      <c r="BH21" s="15">
        <v>0.72464200000000001</v>
      </c>
      <c r="BI21" s="37">
        <v>6.9099999999999999E-4</v>
      </c>
      <c r="BJ21" s="13">
        <v>1404.2466690000001</v>
      </c>
      <c r="BK21" s="15">
        <v>0.22143699999999999</v>
      </c>
      <c r="BL21" s="15">
        <v>7.3079210000000003</v>
      </c>
      <c r="BM21" s="16">
        <v>7.2227949999999996</v>
      </c>
      <c r="BN21" s="15">
        <v>0.165519</v>
      </c>
      <c r="BO21" s="19"/>
      <c r="BP21" s="15">
        <v>46.722289000000004</v>
      </c>
      <c r="BQ21" s="15">
        <v>30.226839999999999</v>
      </c>
      <c r="BR21" s="16">
        <v>16.576784</v>
      </c>
      <c r="BS21" s="16">
        <v>17.206336</v>
      </c>
      <c r="BT21" s="15">
        <v>0.34248600000000001</v>
      </c>
      <c r="BU21" s="15">
        <v>41.826053000000002</v>
      </c>
      <c r="BV21" s="16">
        <v>59.806030999999997</v>
      </c>
      <c r="BW21" s="16">
        <v>53.350378999999997</v>
      </c>
      <c r="BX21" s="15">
        <v>2.6075780000000002</v>
      </c>
      <c r="BY21" s="15">
        <v>-6.8669999999999998E-3</v>
      </c>
      <c r="BZ21" s="16">
        <v>3.8970189999999998</v>
      </c>
      <c r="CA21" s="16">
        <v>1.366212</v>
      </c>
      <c r="CB21" s="16">
        <v>4.0145520000000001</v>
      </c>
      <c r="CC21" s="16">
        <v>6.4377469999999999</v>
      </c>
      <c r="CD21" s="16">
        <v>6.6189419999999997</v>
      </c>
      <c r="CE21" s="15">
        <v>1.3393299999999999</v>
      </c>
      <c r="CF21" s="15">
        <v>14.333429000000001</v>
      </c>
      <c r="CG21" s="15">
        <v>1.1304529999999999</v>
      </c>
      <c r="CH21" s="15">
        <v>0.93834799999999996</v>
      </c>
      <c r="CI21" s="15">
        <v>1.0596289999999999</v>
      </c>
      <c r="CJ21" s="15">
        <v>12.193858000000001</v>
      </c>
      <c r="CK21" s="15">
        <v>-2.0442999999999999E-2</v>
      </c>
      <c r="CL21" s="12">
        <v>27.740124999999999</v>
      </c>
      <c r="CM21" s="12">
        <v>35.053516000000002</v>
      </c>
      <c r="CN21" s="13">
        <v>468.84163599999999</v>
      </c>
      <c r="CO21" s="15">
        <v>52.761597999999999</v>
      </c>
      <c r="CP21" s="15">
        <v>13.481214</v>
      </c>
      <c r="CQ21" s="15">
        <v>3.9560240000000002</v>
      </c>
      <c r="CR21" s="15">
        <v>21.166285999999999</v>
      </c>
      <c r="CS21" s="15">
        <v>0.89710500000000004</v>
      </c>
      <c r="CT21" s="15">
        <v>2.996429</v>
      </c>
      <c r="CU21" s="15">
        <v>-0.15936700000000001</v>
      </c>
      <c r="CV21" s="15">
        <v>6.5301130000000001</v>
      </c>
      <c r="CW21" s="15">
        <v>18.441773000000001</v>
      </c>
      <c r="CX21" s="15">
        <v>0.81743399999999999</v>
      </c>
      <c r="CY21" s="15">
        <v>5.0993539999999999</v>
      </c>
      <c r="CZ21" s="15">
        <v>3.7403949999999999</v>
      </c>
      <c r="DA21" s="15">
        <v>2.748437</v>
      </c>
      <c r="DB21" s="15">
        <v>0.58687</v>
      </c>
    </row>
    <row r="22" spans="1:106" x14ac:dyDescent="0.25">
      <c r="A22" s="6" t="s">
        <v>303</v>
      </c>
      <c r="B22" s="5" t="s">
        <v>48</v>
      </c>
      <c r="C22" s="5"/>
      <c r="D22" s="24">
        <f t="shared" si="0"/>
        <v>8.2999999999999998E-5</v>
      </c>
      <c r="E22" s="24">
        <f t="shared" si="1"/>
        <v>0.99993600000000005</v>
      </c>
      <c r="F22" s="8">
        <f t="shared" si="2"/>
        <v>1.000019</v>
      </c>
      <c r="G22" s="19"/>
      <c r="H22" s="9">
        <v>0.52132011922347654</v>
      </c>
      <c r="I22" s="9">
        <v>0.61332506352980676</v>
      </c>
      <c r="J22" s="9">
        <v>0.67819055043669696</v>
      </c>
      <c r="K22" s="9">
        <v>0.80126252135000575</v>
      </c>
      <c r="L22" s="9">
        <v>0.61195086019116729</v>
      </c>
      <c r="M22" s="9">
        <v>0.7818040497930967</v>
      </c>
      <c r="N22" s="19"/>
      <c r="O22" s="9">
        <f t="shared" si="5"/>
        <v>1.1573728974730697</v>
      </c>
      <c r="P22" s="9">
        <f t="shared" si="6"/>
        <v>1.1088797206136713</v>
      </c>
      <c r="Q22" s="9">
        <f t="shared" si="7"/>
        <v>0.81858396192466543</v>
      </c>
      <c r="R22" s="9">
        <f t="shared" si="8"/>
        <v>0.68019616338585764</v>
      </c>
      <c r="S22" s="9">
        <f t="shared" si="9"/>
        <v>0.92085269404762415</v>
      </c>
      <c r="T22" s="9">
        <f t="shared" si="10"/>
        <v>1.2704475825197008</v>
      </c>
      <c r="U22" s="19"/>
      <c r="V22" s="16">
        <f t="shared" si="11"/>
        <v>-0.20532349522635943</v>
      </c>
      <c r="W22" s="16">
        <f t="shared" si="11"/>
        <v>0.739321613491842</v>
      </c>
      <c r="X22" s="16">
        <f t="shared" si="11"/>
        <v>-0.89589831654115448</v>
      </c>
      <c r="Y22" s="16">
        <f t="shared" si="11"/>
        <v>1.0579628775363488</v>
      </c>
      <c r="Z22" s="16">
        <f t="shared" si="12"/>
        <v>1.7447828245576844</v>
      </c>
      <c r="AA22" s="16">
        <f t="shared" si="12"/>
        <v>0.95938773079765793</v>
      </c>
      <c r="AB22" s="16">
        <f t="shared" si="12"/>
        <v>-0.86304839298498548</v>
      </c>
      <c r="AC22" s="47">
        <f t="shared" si="12"/>
        <v>-0.90737685709803617</v>
      </c>
      <c r="AD22" s="16">
        <f t="shared" si="12"/>
        <v>0.85765509820281116</v>
      </c>
      <c r="AE22" s="16">
        <f t="shared" si="12"/>
        <v>-0.85575269563552792</v>
      </c>
      <c r="AF22" s="16">
        <f t="shared" si="12"/>
        <v>0.89600807191690723</v>
      </c>
      <c r="AG22" s="16">
        <f t="shared" si="12"/>
        <v>-0.92010135741305787</v>
      </c>
      <c r="AH22" s="16">
        <f t="shared" si="12"/>
        <v>-0.83318603397473168</v>
      </c>
      <c r="AI22" s="16">
        <f t="shared" si="12"/>
        <v>-0.79954699755226355</v>
      </c>
      <c r="AJ22" s="16">
        <f t="shared" si="12"/>
        <v>-0.74423145614800312</v>
      </c>
      <c r="AK22" s="16">
        <f t="shared" si="12"/>
        <v>-1.4412852824204003</v>
      </c>
      <c r="AL22" s="47">
        <f t="shared" si="12"/>
        <v>1.44367621996887</v>
      </c>
      <c r="AM22" s="16">
        <f t="shared" si="12"/>
        <v>-9.0800276277687067E-2</v>
      </c>
      <c r="AN22" s="16">
        <f t="shared" si="12"/>
        <v>-1.0062577621782476</v>
      </c>
      <c r="AO22" s="16">
        <f t="shared" si="12"/>
        <v>0.46544091103292534</v>
      </c>
      <c r="AP22" s="16">
        <f t="shared" si="13"/>
        <v>-0.16346502980975217</v>
      </c>
      <c r="AQ22" s="16">
        <f t="shared" si="13"/>
        <v>-1.2489981870814204</v>
      </c>
      <c r="AR22" s="19"/>
      <c r="AS22" s="14">
        <v>9.7199999999999999E-4</v>
      </c>
      <c r="AT22" s="16">
        <v>0.38416899999999998</v>
      </c>
      <c r="AU22" s="14">
        <v>5.2999999999999998E-4</v>
      </c>
      <c r="AV22" s="16">
        <v>3.0941540000000001</v>
      </c>
      <c r="AW22" s="15">
        <v>0.76309800000000005</v>
      </c>
      <c r="AX22" s="15">
        <v>0.19991500000000001</v>
      </c>
      <c r="AY22" s="14">
        <v>6.7699999999999998E-4</v>
      </c>
      <c r="AZ22" s="37">
        <v>0.29939700000000002</v>
      </c>
      <c r="BA22" s="16">
        <v>3.4209800000000001</v>
      </c>
      <c r="BB22" s="16">
        <v>2.0692849999999998</v>
      </c>
      <c r="BC22" s="16">
        <f t="shared" si="4"/>
        <v>1.6532183821948163</v>
      </c>
      <c r="BD22" s="12">
        <v>160.757116</v>
      </c>
      <c r="BE22" s="15">
        <v>0</v>
      </c>
      <c r="BF22" s="15">
        <v>0</v>
      </c>
      <c r="BG22" s="15">
        <v>0</v>
      </c>
      <c r="BH22" s="15">
        <v>8.2999999999999998E-5</v>
      </c>
      <c r="BI22" s="37">
        <v>0.99993600000000005</v>
      </c>
      <c r="BJ22" s="13">
        <v>1246.046468</v>
      </c>
      <c r="BK22" s="15">
        <v>0.12859699999999999</v>
      </c>
      <c r="BL22" s="15">
        <v>7.3542069999999997</v>
      </c>
      <c r="BM22" s="16">
        <v>9.6514360000000003</v>
      </c>
      <c r="BN22" s="15">
        <v>0.15832599999999999</v>
      </c>
      <c r="BO22" s="19"/>
      <c r="BP22" s="15">
        <v>0</v>
      </c>
      <c r="BQ22" s="15">
        <v>5.1880999999999997E-2</v>
      </c>
      <c r="BR22" s="16">
        <v>0</v>
      </c>
      <c r="BS22" s="16">
        <v>0</v>
      </c>
      <c r="BT22" s="15">
        <v>-1.4905E-2</v>
      </c>
      <c r="BU22" s="15">
        <v>0</v>
      </c>
      <c r="BV22" s="16">
        <v>0</v>
      </c>
      <c r="BW22" s="16">
        <v>18.618089000000001</v>
      </c>
      <c r="BX22" s="15">
        <v>0</v>
      </c>
      <c r="BY22" s="15">
        <v>0.22086500000000001</v>
      </c>
      <c r="BZ22" s="16">
        <v>0</v>
      </c>
      <c r="CA22" s="16">
        <v>0</v>
      </c>
      <c r="CB22" s="16">
        <v>0</v>
      </c>
      <c r="CC22" s="16">
        <v>11.06021</v>
      </c>
      <c r="CD22" s="16">
        <v>3.003692</v>
      </c>
      <c r="CE22" s="15">
        <v>0.98020499999999999</v>
      </c>
      <c r="CF22" s="15">
        <v>2.3806669999999999</v>
      </c>
      <c r="CG22" s="15">
        <v>1.7684</v>
      </c>
      <c r="CH22" s="15">
        <v>0.37545400000000001</v>
      </c>
      <c r="CI22" s="15">
        <v>1.1845699999999999</v>
      </c>
      <c r="CJ22" s="15">
        <v>23.971335</v>
      </c>
      <c r="CK22" s="15">
        <v>0.29283799999999999</v>
      </c>
      <c r="CL22" s="12">
        <v>37.741478000000001</v>
      </c>
      <c r="CM22" s="12">
        <v>29.286104000000002</v>
      </c>
      <c r="CN22" s="13">
        <v>77.750085999999996</v>
      </c>
      <c r="CO22" s="15">
        <v>11.237624</v>
      </c>
      <c r="CP22" s="15">
        <v>12.69979</v>
      </c>
      <c r="CQ22" s="15">
        <v>0.648061</v>
      </c>
      <c r="CR22" s="15">
        <v>1.128333</v>
      </c>
      <c r="CS22" s="15">
        <v>0.48399999999999999</v>
      </c>
      <c r="CT22" s="15">
        <v>13.408334</v>
      </c>
      <c r="CU22" s="15">
        <v>-0.19858600000000001</v>
      </c>
      <c r="CV22" s="15">
        <v>4.8361640000000001</v>
      </c>
      <c r="CW22" s="15">
        <v>15.742431</v>
      </c>
      <c r="CX22" s="15">
        <v>1.296732</v>
      </c>
      <c r="CY22" s="15">
        <v>5.634811</v>
      </c>
      <c r="CZ22" s="15">
        <v>1.9860150000000001</v>
      </c>
      <c r="DA22" s="15">
        <v>1.4656370000000001</v>
      </c>
      <c r="DB22" s="15">
        <v>0.108183</v>
      </c>
    </row>
    <row r="23" spans="1:106" x14ac:dyDescent="0.25">
      <c r="A23" s="6" t="s">
        <v>359</v>
      </c>
      <c r="B23" s="5" t="s">
        <v>56</v>
      </c>
      <c r="C23" s="5" t="s">
        <v>52</v>
      </c>
      <c r="D23" s="24">
        <f t="shared" si="0"/>
        <v>9.1667999999999999E-2</v>
      </c>
      <c r="E23" s="24">
        <f t="shared" si="1"/>
        <v>0.90817800000000004</v>
      </c>
      <c r="F23" s="8">
        <f t="shared" si="2"/>
        <v>0.99984600000000001</v>
      </c>
      <c r="G23" s="19"/>
      <c r="H23" s="9">
        <v>0.37354717121987868</v>
      </c>
      <c r="I23" s="9">
        <v>0.89444047062410781</v>
      </c>
      <c r="J23" s="9">
        <v>0.90314366320680306</v>
      </c>
      <c r="K23" s="9">
        <v>1.0534436856087033</v>
      </c>
      <c r="L23" s="9">
        <v>0.73286455402078288</v>
      </c>
      <c r="M23" s="9">
        <v>0.7121452602772913</v>
      </c>
      <c r="N23" s="19"/>
      <c r="O23" s="9">
        <f t="shared" si="5"/>
        <v>1.5349884193647463</v>
      </c>
      <c r="P23" s="9">
        <f t="shared" si="6"/>
        <v>1.35007266804913</v>
      </c>
      <c r="Q23" s="9">
        <f t="shared" si="7"/>
        <v>1.5049671751725451</v>
      </c>
      <c r="R23" s="9">
        <f t="shared" si="8"/>
        <v>1.3457285761109867</v>
      </c>
      <c r="S23" s="9">
        <f t="shared" si="9"/>
        <v>1.4330682979502738</v>
      </c>
      <c r="T23" s="9">
        <f t="shared" si="10"/>
        <v>1.5622517791493098</v>
      </c>
      <c r="U23" s="19"/>
      <c r="V23" s="16">
        <f t="shared" si="11"/>
        <v>-0.70770416042132556</v>
      </c>
      <c r="W23" s="16">
        <f t="shared" si="11"/>
        <v>0.49545809318195938</v>
      </c>
      <c r="X23" s="16">
        <f t="shared" si="11"/>
        <v>-0.77493977122841951</v>
      </c>
      <c r="Y23" s="16">
        <f t="shared" si="11"/>
        <v>0.85709845985592603</v>
      </c>
      <c r="Z23" s="16">
        <f t="shared" si="12"/>
        <v>0.84805165705422525</v>
      </c>
      <c r="AA23" s="16">
        <f t="shared" si="12"/>
        <v>-0.20121841084608502</v>
      </c>
      <c r="AB23" s="16">
        <f t="shared" si="12"/>
        <v>-0.97978191464594055</v>
      </c>
      <c r="AC23" s="47">
        <f t="shared" si="12"/>
        <v>-0.51014070277298251</v>
      </c>
      <c r="AD23" s="16">
        <f t="shared" si="12"/>
        <v>0.94929269612821487</v>
      </c>
      <c r="AE23" s="16">
        <f t="shared" si="12"/>
        <v>-0.8322362786755253</v>
      </c>
      <c r="AF23" s="16">
        <f t="shared" si="12"/>
        <v>0.91532095915406941</v>
      </c>
      <c r="AG23" s="16">
        <f t="shared" si="12"/>
        <v>-0.8373020914802487</v>
      </c>
      <c r="AH23" s="16">
        <f t="shared" si="12"/>
        <v>-0.83318603397473168</v>
      </c>
      <c r="AI23" s="16">
        <f t="shared" si="12"/>
        <v>-0.79954699755226355</v>
      </c>
      <c r="AJ23" s="16">
        <f t="shared" si="12"/>
        <v>-0.74423145614800312</v>
      </c>
      <c r="AK23" s="16">
        <f t="shared" si="12"/>
        <v>-1.171022344945551</v>
      </c>
      <c r="AL23" s="47">
        <f t="shared" si="12"/>
        <v>1.1974199273178752</v>
      </c>
      <c r="AM23" s="16">
        <f t="shared" si="12"/>
        <v>-0.91301477979725976</v>
      </c>
      <c r="AN23" s="16">
        <f t="shared" si="12"/>
        <v>-0.65607796592111078</v>
      </c>
      <c r="AO23" s="16">
        <f t="shared" si="12"/>
        <v>-0.67756583502963785</v>
      </c>
      <c r="AP23" s="16">
        <f t="shared" si="13"/>
        <v>-0.76590426822666635</v>
      </c>
      <c r="AQ23" s="16">
        <f t="shared" si="13"/>
        <v>-0.96956235406520919</v>
      </c>
      <c r="AR23" s="19"/>
      <c r="AS23" s="14">
        <v>9.0300000000000005E-4</v>
      </c>
      <c r="AT23" s="16">
        <v>0.35137600000000002</v>
      </c>
      <c r="AU23" s="14">
        <v>5.4600000000000004E-4</v>
      </c>
      <c r="AV23" s="16">
        <v>2.843032</v>
      </c>
      <c r="AW23" s="15">
        <v>0.64283599999999996</v>
      </c>
      <c r="AX23" s="15">
        <v>0.10999100000000001</v>
      </c>
      <c r="AY23" s="14">
        <v>6.6500000000000001E-4</v>
      </c>
      <c r="AZ23" s="37">
        <v>0.354464</v>
      </c>
      <c r="BA23" s="16">
        <v>3.4613320000000001</v>
      </c>
      <c r="BB23" s="16">
        <v>2.0833490000000001</v>
      </c>
      <c r="BC23" s="16">
        <f t="shared" si="4"/>
        <v>1.6614268660699671</v>
      </c>
      <c r="BD23" s="12">
        <v>162.31943699999999</v>
      </c>
      <c r="BE23" s="15">
        <v>0</v>
      </c>
      <c r="BF23" s="15">
        <v>0</v>
      </c>
      <c r="BG23" s="15">
        <v>0</v>
      </c>
      <c r="BH23" s="15">
        <v>9.1667999999999999E-2</v>
      </c>
      <c r="BI23" s="37">
        <v>0.90817800000000004</v>
      </c>
      <c r="BJ23" s="13">
        <v>980.58516799999995</v>
      </c>
      <c r="BK23" s="15">
        <v>0.144647</v>
      </c>
      <c r="BL23" s="15">
        <v>7.0814769999999996</v>
      </c>
      <c r="BM23" s="16">
        <v>7.3866329999999998</v>
      </c>
      <c r="BN23" s="15">
        <v>0.16175200000000001</v>
      </c>
      <c r="BO23" s="19"/>
      <c r="BP23" s="15">
        <v>0</v>
      </c>
      <c r="BQ23" s="15">
        <v>7.4282050000000002</v>
      </c>
      <c r="BR23" s="16">
        <v>0</v>
      </c>
      <c r="BS23" s="16">
        <v>0</v>
      </c>
      <c r="BT23" s="15">
        <v>0.50219899999999995</v>
      </c>
      <c r="BU23" s="15">
        <v>8.7862790000000004</v>
      </c>
      <c r="BV23" s="16">
        <v>0</v>
      </c>
      <c r="BW23" s="16">
        <v>29.875492999999999</v>
      </c>
      <c r="BX23" s="15">
        <v>0</v>
      </c>
      <c r="BY23" s="15">
        <v>0.159604</v>
      </c>
      <c r="BZ23" s="16">
        <v>0</v>
      </c>
      <c r="CA23" s="16">
        <v>0</v>
      </c>
      <c r="CB23" s="16">
        <v>0</v>
      </c>
      <c r="CC23" s="16">
        <v>10.803606</v>
      </c>
      <c r="CD23" s="16">
        <v>5.1463599999999996</v>
      </c>
      <c r="CE23" s="15">
        <v>1.0004249999999999</v>
      </c>
      <c r="CF23" s="15">
        <v>3.415</v>
      </c>
      <c r="CG23" s="15">
        <v>0.34100599999999998</v>
      </c>
      <c r="CH23" s="15">
        <v>0.18690000000000001</v>
      </c>
      <c r="CI23" s="15">
        <v>0.33967999999999998</v>
      </c>
      <c r="CJ23" s="15">
        <v>20.283000999999999</v>
      </c>
      <c r="CK23" s="15">
        <v>0.17164399999999999</v>
      </c>
      <c r="CL23" s="12">
        <v>31.947990000000001</v>
      </c>
      <c r="CM23" s="12">
        <v>32.493282000000001</v>
      </c>
      <c r="CN23" s="13">
        <v>379.25949700000001</v>
      </c>
      <c r="CO23" s="15">
        <v>25.368053</v>
      </c>
      <c r="CP23" s="15">
        <v>10.311381000000001</v>
      </c>
      <c r="CQ23" s="15">
        <v>0.733908</v>
      </c>
      <c r="CR23" s="15">
        <v>7.4489999999999998</v>
      </c>
      <c r="CS23" s="15">
        <v>0.63056800000000002</v>
      </c>
      <c r="CT23" s="15">
        <v>12.852</v>
      </c>
      <c r="CU23" s="15">
        <v>-6.6562999999999997E-2</v>
      </c>
      <c r="CV23" s="15">
        <v>5.0858749999999997</v>
      </c>
      <c r="CW23" s="15">
        <v>21.053611</v>
      </c>
      <c r="CX23" s="15">
        <v>0.94578700000000004</v>
      </c>
      <c r="CY23" s="15">
        <v>4.7988809999999997</v>
      </c>
      <c r="CZ23" s="15">
        <v>2.5306929999999999</v>
      </c>
      <c r="DA23" s="15">
        <v>1.8050170000000001</v>
      </c>
      <c r="DB23" s="15">
        <v>0.42295100000000002</v>
      </c>
    </row>
    <row r="24" spans="1:106" x14ac:dyDescent="0.25">
      <c r="A24" s="6" t="s">
        <v>162</v>
      </c>
      <c r="B24" s="5" t="s">
        <v>56</v>
      </c>
      <c r="C24" s="5" t="s">
        <v>68</v>
      </c>
      <c r="D24" s="24">
        <f t="shared" si="0"/>
        <v>0.98775800000000002</v>
      </c>
      <c r="E24" s="24">
        <f t="shared" si="1"/>
        <v>6.9899999999999997E-4</v>
      </c>
      <c r="F24" s="8">
        <f t="shared" si="2"/>
        <v>0.98845700000000003</v>
      </c>
      <c r="G24" s="19"/>
      <c r="H24" s="9">
        <v>0.9741372152270571</v>
      </c>
      <c r="I24" s="9">
        <v>1.5598723942430541</v>
      </c>
      <c r="J24" s="9">
        <v>1.1895162801627319</v>
      </c>
      <c r="K24" s="9">
        <v>1.181058175780743</v>
      </c>
      <c r="L24" s="9">
        <v>1.2569195785007856</v>
      </c>
      <c r="M24" s="9">
        <v>1.0894126058057423</v>
      </c>
      <c r="N24" s="19"/>
      <c r="O24" s="9">
        <f t="shared" si="5"/>
        <v>2.5886608131141777</v>
      </c>
      <c r="P24" s="9">
        <f t="shared" si="6"/>
        <v>2.7289916545193158</v>
      </c>
      <c r="Q24" s="9">
        <f t="shared" si="7"/>
        <v>2.470050098675868</v>
      </c>
      <c r="R24" s="9">
        <f t="shared" si="8"/>
        <v>2.6826733443251394</v>
      </c>
      <c r="S24" s="9">
        <f t="shared" si="9"/>
        <v>2.4805656500238227</v>
      </c>
      <c r="T24" s="9">
        <f t="shared" si="10"/>
        <v>2.4579622450008451</v>
      </c>
      <c r="U24" s="19"/>
      <c r="V24" s="16">
        <f t="shared" si="11"/>
        <v>-2.2658123104462944</v>
      </c>
      <c r="W24" s="16">
        <f t="shared" si="11"/>
        <v>-1.225827351640026</v>
      </c>
      <c r="X24" s="16">
        <f t="shared" si="11"/>
        <v>-0.44986368070044608</v>
      </c>
      <c r="Y24" s="16">
        <f t="shared" si="11"/>
        <v>-1.319256411544184</v>
      </c>
      <c r="Z24" s="16">
        <f t="shared" si="12"/>
        <v>-0.16911657134557445</v>
      </c>
      <c r="AA24" s="16">
        <f t="shared" si="12"/>
        <v>-1.4358692728604761</v>
      </c>
      <c r="AB24" s="16">
        <f t="shared" si="12"/>
        <v>-1.3883492404592852</v>
      </c>
      <c r="AC24" s="47">
        <f t="shared" si="12"/>
        <v>1.867721683456087</v>
      </c>
      <c r="AD24" s="16">
        <f t="shared" si="12"/>
        <v>-0.5040302818143747</v>
      </c>
      <c r="AE24" s="16">
        <f t="shared" si="12"/>
        <v>8.9416981155845537E-2</v>
      </c>
      <c r="AF24" s="16">
        <f t="shared" si="12"/>
        <v>-0.47403444769478026</v>
      </c>
      <c r="AG24" s="16">
        <f t="shared" si="12"/>
        <v>1.5223288858071413</v>
      </c>
      <c r="AH24" s="16">
        <f t="shared" si="12"/>
        <v>-0.83318603397473168</v>
      </c>
      <c r="AI24" s="16">
        <f t="shared" si="12"/>
        <v>-0.79954699755226355</v>
      </c>
      <c r="AJ24" s="16">
        <f t="shared" si="12"/>
        <v>-0.74423145614800312</v>
      </c>
      <c r="AK24" s="16">
        <f t="shared" si="12"/>
        <v>1.4732962185947438</v>
      </c>
      <c r="AL24" s="47">
        <f t="shared" si="12"/>
        <v>-1.2380343567623362</v>
      </c>
      <c r="AM24" s="16">
        <f t="shared" si="12"/>
        <v>1.0975570812575708</v>
      </c>
      <c r="AN24" s="16">
        <f t="shared" si="12"/>
        <v>2.0214556650117284</v>
      </c>
      <c r="AO24" s="16">
        <f t="shared" si="12"/>
        <v>1.4142458949166063</v>
      </c>
      <c r="AP24" s="16">
        <f t="shared" si="13"/>
        <v>1.292170999826431</v>
      </c>
      <c r="AQ24" s="16">
        <f t="shared" si="13"/>
        <v>0.79399911163137438</v>
      </c>
      <c r="AR24" s="19"/>
      <c r="AS24" s="14">
        <v>6.8900000000000005E-4</v>
      </c>
      <c r="AT24" s="16">
        <v>0.11991</v>
      </c>
      <c r="AU24" s="14">
        <v>5.8900000000000001E-4</v>
      </c>
      <c r="AV24" s="16">
        <v>0.122139</v>
      </c>
      <c r="AW24" s="15">
        <v>0.50642200000000004</v>
      </c>
      <c r="AX24" s="15">
        <v>1.4330000000000001E-2</v>
      </c>
      <c r="AY24" s="14">
        <v>6.2299999999999996E-4</v>
      </c>
      <c r="AZ24" s="37">
        <v>0.68409600000000004</v>
      </c>
      <c r="BA24" s="16">
        <v>2.8213710000000001</v>
      </c>
      <c r="BB24" s="16">
        <v>2.634544</v>
      </c>
      <c r="BC24" s="16">
        <f t="shared" si="4"/>
        <v>1.0709143593730073</v>
      </c>
      <c r="BD24" s="12">
        <v>206.84279100000001</v>
      </c>
      <c r="BE24" s="15">
        <v>0</v>
      </c>
      <c r="BF24" s="15">
        <v>0</v>
      </c>
      <c r="BG24" s="15">
        <v>0</v>
      </c>
      <c r="BH24" s="15">
        <v>0.98775800000000002</v>
      </c>
      <c r="BI24" s="37">
        <v>6.9899999999999997E-4</v>
      </c>
      <c r="BJ24" s="13">
        <v>1629.721151</v>
      </c>
      <c r="BK24" s="15">
        <v>0.26736799999999999</v>
      </c>
      <c r="BL24" s="15">
        <v>7.5805990000000003</v>
      </c>
      <c r="BM24" s="16">
        <v>15.123737</v>
      </c>
      <c r="BN24" s="15">
        <v>0.18337400000000001</v>
      </c>
      <c r="BO24" s="19"/>
      <c r="BP24" s="15">
        <v>0</v>
      </c>
      <c r="BQ24" s="15">
        <v>0.178533</v>
      </c>
      <c r="BR24" s="16">
        <v>3.4882230000000001</v>
      </c>
      <c r="BS24" s="16">
        <v>15.143285000000001</v>
      </c>
      <c r="BT24" s="15">
        <v>0.27614899999999998</v>
      </c>
      <c r="BU24" s="15">
        <v>0</v>
      </c>
      <c r="BV24" s="16">
        <v>0</v>
      </c>
      <c r="BW24" s="16">
        <v>19.146885000000001</v>
      </c>
      <c r="BX24" s="15">
        <v>3.4327230000000002</v>
      </c>
      <c r="BY24" s="15">
        <v>0.67410700000000001</v>
      </c>
      <c r="BZ24" s="16">
        <v>3.049156</v>
      </c>
      <c r="CA24" s="16">
        <v>2.5391400000000002</v>
      </c>
      <c r="CB24" s="16">
        <v>0</v>
      </c>
      <c r="CC24" s="16">
        <v>10.287578999999999</v>
      </c>
      <c r="CD24" s="16">
        <v>5.9591979999999998</v>
      </c>
      <c r="CE24" s="15">
        <v>0.96531400000000001</v>
      </c>
      <c r="CF24" s="15">
        <v>50.253501999999997</v>
      </c>
      <c r="CG24" s="15">
        <v>12.203726</v>
      </c>
      <c r="CH24" s="15">
        <v>7.6777620000000004</v>
      </c>
      <c r="CI24" s="15">
        <v>8.0884289999999996</v>
      </c>
      <c r="CJ24" s="15">
        <v>34.090001999999998</v>
      </c>
      <c r="CK24" s="15">
        <v>2.5090949999999999</v>
      </c>
      <c r="CL24" s="12">
        <v>48.528458000000001</v>
      </c>
      <c r="CM24" s="12">
        <v>34.930878</v>
      </c>
      <c r="CN24" s="13">
        <v>392.049128</v>
      </c>
      <c r="CO24" s="15">
        <v>24.103048000000001</v>
      </c>
      <c r="CP24" s="15">
        <v>24.006941999999999</v>
      </c>
      <c r="CQ24" s="15">
        <v>4.2443169999999997</v>
      </c>
      <c r="CR24" s="15">
        <v>28.216501000000001</v>
      </c>
      <c r="CS24" s="15">
        <v>1.1478969999999999</v>
      </c>
      <c r="CT24" s="15">
        <v>-3.0000000000000001E-3</v>
      </c>
      <c r="CU24" s="15">
        <v>-0.32848500000000003</v>
      </c>
      <c r="CV24" s="15">
        <v>8.1343160000000001</v>
      </c>
      <c r="CW24" s="15">
        <v>134.922763</v>
      </c>
      <c r="CX24" s="15">
        <v>5.4789139999999996</v>
      </c>
      <c r="CY24" s="15">
        <v>22.381658999999999</v>
      </c>
      <c r="CZ24" s="15">
        <v>2.1851409999999998</v>
      </c>
      <c r="DA24" s="15">
        <v>2.52928</v>
      </c>
      <c r="DB24" s="15">
        <v>0.57552199999999998</v>
      </c>
    </row>
    <row r="25" spans="1:106" x14ac:dyDescent="0.25">
      <c r="A25" s="6" t="s">
        <v>686</v>
      </c>
      <c r="B25" s="5" t="s">
        <v>56</v>
      </c>
      <c r="C25" s="10" t="s">
        <v>114</v>
      </c>
      <c r="D25" s="24">
        <f t="shared" si="0"/>
        <v>0.71782100000000004</v>
      </c>
      <c r="E25" s="24">
        <f t="shared" si="1"/>
        <v>2.5909999999999999E-2</v>
      </c>
      <c r="F25" s="8">
        <f t="shared" si="2"/>
        <v>0.74373100000000003</v>
      </c>
      <c r="G25" s="19"/>
      <c r="H25" s="9">
        <v>1.6944993280793244</v>
      </c>
      <c r="I25" s="9">
        <v>1.6159682786301433</v>
      </c>
      <c r="J25" s="9">
        <v>1.5202412414470432</v>
      </c>
      <c r="K25" s="9">
        <v>1.244950203770085</v>
      </c>
      <c r="L25" s="9">
        <v>1.6306234612102606</v>
      </c>
      <c r="M25" s="9">
        <v>1.3407811681777395</v>
      </c>
      <c r="N25" s="19"/>
      <c r="O25" s="9">
        <f t="shared" si="5"/>
        <v>3.145242292285416</v>
      </c>
      <c r="P25" s="9">
        <f t="shared" si="6"/>
        <v>2.8295513309949372</v>
      </c>
      <c r="Q25" s="9">
        <f t="shared" si="7"/>
        <v>3.0166031324604705</v>
      </c>
      <c r="R25" s="9">
        <f t="shared" si="8"/>
        <v>2.5903519926819754</v>
      </c>
      <c r="S25" s="9">
        <f t="shared" si="9"/>
        <v>3.0289471284879239</v>
      </c>
      <c r="T25" s="9">
        <f t="shared" si="10"/>
        <v>3.0588713684329751</v>
      </c>
      <c r="U25" s="19"/>
      <c r="V25" s="16">
        <f t="shared" si="11"/>
        <v>0.87952750642653976</v>
      </c>
      <c r="W25" s="16">
        <f t="shared" si="11"/>
        <v>-1.1890466676082914</v>
      </c>
      <c r="X25" s="16">
        <f t="shared" si="11"/>
        <v>2.2414639525078943</v>
      </c>
      <c r="Y25" s="16">
        <f t="shared" si="11"/>
        <v>-1.3043628719211742</v>
      </c>
      <c r="Z25" s="16">
        <f t="shared" si="12"/>
        <v>-1.3980189986812666</v>
      </c>
      <c r="AA25" s="16">
        <f t="shared" si="12"/>
        <v>2.0122889410324665</v>
      </c>
      <c r="AB25" s="16">
        <f t="shared" si="12"/>
        <v>2.3082122788043042</v>
      </c>
      <c r="AC25" s="47">
        <f t="shared" si="12"/>
        <v>1.382478536144931</v>
      </c>
      <c r="AD25" s="16">
        <f t="shared" si="12"/>
        <v>-2.102991909453487</v>
      </c>
      <c r="AE25" s="16">
        <f t="shared" si="12"/>
        <v>2.2033060964742668</v>
      </c>
      <c r="AF25" s="16">
        <f t="shared" si="12"/>
        <v>-1.7159556107633973</v>
      </c>
      <c r="AG25" s="16">
        <f t="shared" si="12"/>
        <v>0.7578357798171832</v>
      </c>
      <c r="AH25" s="16">
        <f t="shared" si="12"/>
        <v>1.2376662714428905</v>
      </c>
      <c r="AI25" s="16">
        <f t="shared" si="12"/>
        <v>1.9697574193681378</v>
      </c>
      <c r="AJ25" s="16">
        <f t="shared" si="12"/>
        <v>2.2031861675797706</v>
      </c>
      <c r="AK25" s="16">
        <f t="shared" si="12"/>
        <v>0.67672509283017057</v>
      </c>
      <c r="AL25" s="47">
        <f t="shared" si="12"/>
        <v>-1.1703741266567953</v>
      </c>
      <c r="AM25" s="16">
        <f t="shared" si="12"/>
        <v>0.65781788744716763</v>
      </c>
      <c r="AN25" s="16">
        <f t="shared" si="12"/>
        <v>0.62163102027268602</v>
      </c>
      <c r="AO25" s="16">
        <f t="shared" si="12"/>
        <v>0.4376002121215733</v>
      </c>
      <c r="AP25" s="16">
        <f t="shared" si="13"/>
        <v>-0.30926029280417133</v>
      </c>
      <c r="AQ25" s="16">
        <f t="shared" si="13"/>
        <v>-0.29299485994102303</v>
      </c>
      <c r="AR25" s="19"/>
      <c r="AS25" s="14">
        <v>1.121E-3</v>
      </c>
      <c r="AT25" s="16">
        <v>0.12485599999999999</v>
      </c>
      <c r="AU25" s="14">
        <v>9.4499999999999998E-4</v>
      </c>
      <c r="AV25" s="16">
        <v>0.140759</v>
      </c>
      <c r="AW25" s="15">
        <v>0.34161200000000003</v>
      </c>
      <c r="AX25" s="15">
        <v>0.28149400000000002</v>
      </c>
      <c r="AY25" s="14">
        <v>1.003E-3</v>
      </c>
      <c r="AZ25" s="37">
        <v>0.61682899999999996</v>
      </c>
      <c r="BA25" s="16">
        <v>2.1172789999999999</v>
      </c>
      <c r="BB25" s="16">
        <v>3.8987560000000001</v>
      </c>
      <c r="BC25" s="16">
        <f t="shared" si="4"/>
        <v>0.54306527518008307</v>
      </c>
      <c r="BD25" s="12">
        <v>192.41774000000001</v>
      </c>
      <c r="BE25" s="15">
        <v>3.216596</v>
      </c>
      <c r="BF25" s="15">
        <v>0.78631799999999996</v>
      </c>
      <c r="BG25" s="15">
        <v>1.181095</v>
      </c>
      <c r="BH25" s="15">
        <v>0.71782100000000004</v>
      </c>
      <c r="BI25" s="37">
        <v>2.5909999999999999E-2</v>
      </c>
      <c r="BJ25" s="13">
        <v>1487.746353</v>
      </c>
      <c r="BK25" s="15">
        <v>0.203209</v>
      </c>
      <c r="BL25" s="15">
        <v>7.3475640000000002</v>
      </c>
      <c r="BM25" s="16">
        <v>9.1033349999999995</v>
      </c>
      <c r="BN25" s="15">
        <v>0.170047</v>
      </c>
      <c r="BO25" s="19"/>
      <c r="BP25" s="15">
        <v>0</v>
      </c>
      <c r="BQ25" s="15">
        <v>58.143864000000001</v>
      </c>
      <c r="BR25" s="16">
        <v>0</v>
      </c>
      <c r="BS25" s="16">
        <v>33.538314999999997</v>
      </c>
      <c r="BT25" s="15">
        <v>0.87157399999999996</v>
      </c>
      <c r="BU25" s="15">
        <v>88.721885999999998</v>
      </c>
      <c r="BV25" s="16">
        <v>0</v>
      </c>
      <c r="BW25" s="16">
        <v>94.087135000000004</v>
      </c>
      <c r="BX25" s="15">
        <v>0</v>
      </c>
      <c r="BY25" s="15">
        <v>0.66149800000000003</v>
      </c>
      <c r="BZ25" s="16">
        <v>0</v>
      </c>
      <c r="CA25" s="16">
        <v>12.656026000000001</v>
      </c>
      <c r="CB25" s="16">
        <v>9.7626369999999998</v>
      </c>
      <c r="CC25" s="16">
        <v>10.482842</v>
      </c>
      <c r="CD25" s="16">
        <v>9.2172699999999992</v>
      </c>
      <c r="CE25" s="15">
        <v>1.4680709999999999</v>
      </c>
      <c r="CF25" s="15">
        <v>25.206001000000001</v>
      </c>
      <c r="CG25" s="15">
        <v>1.671049</v>
      </c>
      <c r="CH25" s="15">
        <v>1.914784</v>
      </c>
      <c r="CI25" s="15">
        <v>2.1550579999999999</v>
      </c>
      <c r="CJ25" s="15">
        <v>16.765000000000001</v>
      </c>
      <c r="CK25" s="15">
        <v>4.4588000000000003E-2</v>
      </c>
      <c r="CL25" s="12">
        <v>30.861521</v>
      </c>
      <c r="CM25" s="12">
        <v>39.777602999999999</v>
      </c>
      <c r="CN25" s="13">
        <v>0</v>
      </c>
      <c r="CO25" s="15">
        <v>80.920306999999994</v>
      </c>
      <c r="CP25" s="15">
        <v>16.890225999999998</v>
      </c>
      <c r="CQ25" s="15">
        <v>4.7865820000000001</v>
      </c>
      <c r="CR25" s="15">
        <v>33.122501</v>
      </c>
      <c r="CS25" s="15">
        <v>1.470801</v>
      </c>
      <c r="CT25" s="15">
        <v>12.081500999999999</v>
      </c>
      <c r="CU25" s="15">
        <v>6.9134000000000001E-2</v>
      </c>
      <c r="CV25" s="15">
        <v>6.9746579999999998</v>
      </c>
      <c r="CW25" s="15">
        <v>29.530096</v>
      </c>
      <c r="CX25" s="15">
        <v>1.574573</v>
      </c>
      <c r="CY25" s="15">
        <v>7.2393010000000002</v>
      </c>
      <c r="CZ25" s="15">
        <v>4.0451819999999996</v>
      </c>
      <c r="DA25" s="15">
        <v>3.206086</v>
      </c>
      <c r="DB25" s="15">
        <v>1.070991</v>
      </c>
    </row>
    <row r="26" spans="1:106" x14ac:dyDescent="0.25">
      <c r="A26" s="6" t="s">
        <v>640</v>
      </c>
      <c r="B26" s="5" t="s">
        <v>56</v>
      </c>
      <c r="C26" s="5" t="s">
        <v>52</v>
      </c>
      <c r="D26" s="24">
        <f t="shared" si="0"/>
        <v>0.493589</v>
      </c>
      <c r="E26" s="24">
        <f t="shared" si="1"/>
        <v>0.33815899999999999</v>
      </c>
      <c r="F26" s="8">
        <f t="shared" si="2"/>
        <v>0.83174799999999993</v>
      </c>
      <c r="G26" s="19"/>
      <c r="H26" s="9">
        <v>1.4823838137303651</v>
      </c>
      <c r="I26" s="9">
        <v>1.4054810985082797</v>
      </c>
      <c r="J26" s="9">
        <v>1.4285041866382726</v>
      </c>
      <c r="K26" s="9">
        <v>1.1897287437022501</v>
      </c>
      <c r="L26" s="9">
        <v>1.4570560840887126</v>
      </c>
      <c r="M26" s="9">
        <v>1.2536736849460974</v>
      </c>
      <c r="N26" s="19"/>
      <c r="O26" s="9">
        <f t="shared" si="5"/>
        <v>3.0014968646318527</v>
      </c>
      <c r="P26" s="9">
        <f t="shared" si="6"/>
        <v>3.0089122921004616</v>
      </c>
      <c r="Q26" s="9">
        <f t="shared" si="7"/>
        <v>2.8980297438585789</v>
      </c>
      <c r="R26" s="9">
        <f t="shared" si="8"/>
        <v>2.9277332757623475</v>
      </c>
      <c r="S26" s="9">
        <f t="shared" si="9"/>
        <v>2.968403249943683</v>
      </c>
      <c r="T26" s="9">
        <f t="shared" si="10"/>
        <v>2.7269705337410839</v>
      </c>
      <c r="U26" s="19"/>
      <c r="V26" s="16">
        <f t="shared" si="11"/>
        <v>0.90865102324943547</v>
      </c>
      <c r="W26" s="16">
        <f t="shared" si="11"/>
        <v>-0.76876079631400118</v>
      </c>
      <c r="X26" s="16">
        <f t="shared" si="11"/>
        <v>1.5686320442058093</v>
      </c>
      <c r="Y26" s="16">
        <f t="shared" si="11"/>
        <v>-0.72482181071315754</v>
      </c>
      <c r="Z26" s="16">
        <f t="shared" si="12"/>
        <v>-1.0321519068659619</v>
      </c>
      <c r="AA26" s="16">
        <f t="shared" si="12"/>
        <v>0.74988905534770878</v>
      </c>
      <c r="AB26" s="16">
        <f t="shared" si="12"/>
        <v>1.7537280509147664</v>
      </c>
      <c r="AC26" s="47">
        <f t="shared" si="12"/>
        <v>0.77944307830344328</v>
      </c>
      <c r="AD26" s="16">
        <f t="shared" si="12"/>
        <v>-1.2461603844422144</v>
      </c>
      <c r="AE26" s="16">
        <f t="shared" si="12"/>
        <v>1.9199319344260946</v>
      </c>
      <c r="AF26" s="16">
        <f t="shared" si="12"/>
        <v>-1.4198537435640086</v>
      </c>
      <c r="AG26" s="16">
        <f t="shared" si="12"/>
        <v>-0.37769597287971374</v>
      </c>
      <c r="AH26" s="16">
        <f t="shared" si="12"/>
        <v>-0.83318603397473168</v>
      </c>
      <c r="AI26" s="16">
        <f t="shared" si="12"/>
        <v>-0.79954699755226355</v>
      </c>
      <c r="AJ26" s="16">
        <f t="shared" si="12"/>
        <v>-0.74423145614800312</v>
      </c>
      <c r="AK26" s="16">
        <f t="shared" si="12"/>
        <v>1.5027227504402572E-2</v>
      </c>
      <c r="AL26" s="47">
        <f t="shared" si="12"/>
        <v>-0.33237328614174</v>
      </c>
      <c r="AM26" s="16">
        <f t="shared" si="12"/>
        <v>-0.86322963497493499</v>
      </c>
      <c r="AN26" s="16">
        <f t="shared" si="12"/>
        <v>1.3727394106744424</v>
      </c>
      <c r="AO26" s="16">
        <f t="shared" si="12"/>
        <v>-0.91624230695521436</v>
      </c>
      <c r="AP26" s="16">
        <f t="shared" si="13"/>
        <v>-0.75145989689524584</v>
      </c>
      <c r="AQ26" s="16">
        <f t="shared" si="13"/>
        <v>1.2496116519782934</v>
      </c>
      <c r="AR26" s="19"/>
      <c r="AS26" s="14">
        <v>1.1249999999999999E-3</v>
      </c>
      <c r="AT26" s="16">
        <v>0.18137300000000001</v>
      </c>
      <c r="AU26" s="14">
        <v>8.5599999999999999E-4</v>
      </c>
      <c r="AV26" s="16">
        <v>0.86530499999999999</v>
      </c>
      <c r="AW26" s="15">
        <v>0.390679</v>
      </c>
      <c r="AX26" s="15">
        <v>0.18368300000000001</v>
      </c>
      <c r="AY26" s="14">
        <v>9.4600000000000001E-4</v>
      </c>
      <c r="AZ26" s="37">
        <v>0.53323299999999996</v>
      </c>
      <c r="BA26" s="16">
        <v>2.4945789999999999</v>
      </c>
      <c r="BB26" s="16">
        <v>3.7292839999999998</v>
      </c>
      <c r="BC26" s="16">
        <f t="shared" si="4"/>
        <v>0.66891633890044311</v>
      </c>
      <c r="BD26" s="12">
        <v>170.99164300000001</v>
      </c>
      <c r="BE26" s="15">
        <v>0</v>
      </c>
      <c r="BF26" s="15">
        <v>0</v>
      </c>
      <c r="BG26" s="15">
        <v>0</v>
      </c>
      <c r="BH26" s="15">
        <v>0.493589</v>
      </c>
      <c r="BI26" s="37">
        <v>0.33815899999999999</v>
      </c>
      <c r="BJ26" s="13">
        <v>996.65886799999998</v>
      </c>
      <c r="BK26" s="15">
        <v>0.23763500000000001</v>
      </c>
      <c r="BL26" s="15">
        <v>7.024527</v>
      </c>
      <c r="BM26" s="16">
        <v>7.4409349999999996</v>
      </c>
      <c r="BN26" s="15">
        <v>0.18895999999999999</v>
      </c>
      <c r="BO26" s="19"/>
      <c r="BP26" s="15">
        <v>28.015256999999998</v>
      </c>
      <c r="BQ26" s="15">
        <v>25.863826</v>
      </c>
      <c r="BR26" s="16">
        <v>23.502046</v>
      </c>
      <c r="BS26" s="16">
        <v>52.867890000000003</v>
      </c>
      <c r="BT26" s="15">
        <v>1.1192279999999999</v>
      </c>
      <c r="BU26" s="15">
        <v>70.776150000000001</v>
      </c>
      <c r="BV26" s="16">
        <v>56.173521000000001</v>
      </c>
      <c r="BW26" s="16">
        <v>60.867086</v>
      </c>
      <c r="BX26" s="15">
        <v>1.982375</v>
      </c>
      <c r="BY26" s="15">
        <v>0.44717099999999999</v>
      </c>
      <c r="BZ26" s="16">
        <v>3.28715</v>
      </c>
      <c r="CA26" s="16">
        <v>3.7480120000000001</v>
      </c>
      <c r="CB26" s="16">
        <v>9.7045560000000002</v>
      </c>
      <c r="CC26" s="16">
        <v>11.661307000000001</v>
      </c>
      <c r="CD26" s="16">
        <v>10.162599999999999</v>
      </c>
      <c r="CE26" s="15">
        <v>1.2999830000000001</v>
      </c>
      <c r="CF26" s="15">
        <v>10.6915</v>
      </c>
      <c r="CG26" s="15">
        <v>0.74396200000000001</v>
      </c>
      <c r="CH26" s="15">
        <v>0.67898400000000003</v>
      </c>
      <c r="CI26" s="15">
        <v>0.78629000000000004</v>
      </c>
      <c r="CJ26" s="15">
        <v>20.428401000000001</v>
      </c>
      <c r="CK26" s="15">
        <v>9.0025999999999995E-2</v>
      </c>
      <c r="CL26" s="12">
        <v>25.793057000000001</v>
      </c>
      <c r="CM26" s="12">
        <v>28.676131000000002</v>
      </c>
      <c r="CN26" s="13">
        <v>631.706909</v>
      </c>
      <c r="CO26" s="15">
        <v>59.387450999999999</v>
      </c>
      <c r="CP26" s="15">
        <v>20.697486999999999</v>
      </c>
      <c r="CQ26" s="15">
        <v>3.9098739999999998</v>
      </c>
      <c r="CR26" s="15">
        <v>23.174900999999998</v>
      </c>
      <c r="CS26" s="15">
        <v>1.1470720000000001</v>
      </c>
      <c r="CT26" s="15">
        <v>10.051000999999999</v>
      </c>
      <c r="CU26" s="15">
        <v>0.10566200000000001</v>
      </c>
      <c r="CV26" s="15">
        <v>6.2177730000000002</v>
      </c>
      <c r="CW26" s="15">
        <v>27.276333000000001</v>
      </c>
      <c r="CX26" s="15">
        <v>1.397737</v>
      </c>
      <c r="CY26" s="15">
        <v>6.3450519999999999</v>
      </c>
      <c r="CZ26" s="15">
        <v>3.3785020000000001</v>
      </c>
      <c r="DA26" s="15">
        <v>2.4855320000000001</v>
      </c>
      <c r="DB26" s="15">
        <v>0.79530699999999999</v>
      </c>
    </row>
    <row r="27" spans="1:106" x14ac:dyDescent="0.25">
      <c r="A27" s="6" t="s">
        <v>630</v>
      </c>
      <c r="B27" s="5" t="s">
        <v>56</v>
      </c>
      <c r="C27" s="10" t="s">
        <v>98</v>
      </c>
      <c r="D27" s="24">
        <f t="shared" si="0"/>
        <v>0.81041700000000005</v>
      </c>
      <c r="E27" s="24">
        <f t="shared" si="1"/>
        <v>5.2386000000000002E-2</v>
      </c>
      <c r="F27" s="8">
        <f t="shared" si="2"/>
        <v>0.8628030000000001</v>
      </c>
      <c r="G27" s="19"/>
      <c r="H27" s="9">
        <v>1.6603121200219202</v>
      </c>
      <c r="I27" s="9">
        <v>1.0973641014631588</v>
      </c>
      <c r="J27" s="9">
        <v>1.4560278013539509</v>
      </c>
      <c r="K27" s="9">
        <v>1.1923319179194185</v>
      </c>
      <c r="L27" s="9">
        <v>1.4223359001596767</v>
      </c>
      <c r="M27" s="9">
        <v>1.2211280223402858</v>
      </c>
      <c r="N27" s="19"/>
      <c r="O27" s="9">
        <f t="shared" si="5"/>
        <v>2.6929869206582611</v>
      </c>
      <c r="P27" s="9">
        <f t="shared" si="6"/>
        <v>2.6379398023685598</v>
      </c>
      <c r="Q27" s="9">
        <f t="shared" si="7"/>
        <v>2.6200428064438936</v>
      </c>
      <c r="R27" s="9">
        <f t="shared" si="8"/>
        <v>2.7832001130962776</v>
      </c>
      <c r="S27" s="9">
        <f t="shared" si="9"/>
        <v>2.6384789946744718</v>
      </c>
      <c r="T27" s="9">
        <f t="shared" si="10"/>
        <v>2.5597309956178398</v>
      </c>
      <c r="U27" s="19"/>
      <c r="V27" s="16">
        <f t="shared" si="11"/>
        <v>-0.54024393868967069</v>
      </c>
      <c r="W27" s="16">
        <f t="shared" si="11"/>
        <v>-0.94914677539968506</v>
      </c>
      <c r="X27" s="16">
        <f t="shared" si="11"/>
        <v>0.66900286344234738</v>
      </c>
      <c r="Y27" s="16">
        <f t="shared" si="11"/>
        <v>-0.65660108061398959</v>
      </c>
      <c r="Z27" s="16">
        <f t="shared" si="12"/>
        <v>-0.79637056074144308</v>
      </c>
      <c r="AA27" s="16">
        <f t="shared" si="12"/>
        <v>-0.23829885038327725</v>
      </c>
      <c r="AB27" s="16">
        <f t="shared" si="12"/>
        <v>0.33347020403980854</v>
      </c>
      <c r="AC27" s="47">
        <f t="shared" si="12"/>
        <v>0.83075404068952063</v>
      </c>
      <c r="AD27" s="16">
        <f t="shared" si="12"/>
        <v>-0.39512206701192187</v>
      </c>
      <c r="AE27" s="16">
        <f t="shared" si="12"/>
        <v>0.13416907042756757</v>
      </c>
      <c r="AF27" s="16">
        <f t="shared" si="12"/>
        <v>-0.45697617781466604</v>
      </c>
      <c r="AG27" s="16">
        <f t="shared" si="12"/>
        <v>0.47671032010372349</v>
      </c>
      <c r="AH27" s="16">
        <f t="shared" si="12"/>
        <v>1.2767618175104696</v>
      </c>
      <c r="AI27" s="16">
        <f t="shared" si="12"/>
        <v>1.025214843983179</v>
      </c>
      <c r="AJ27" s="16">
        <f t="shared" si="12"/>
        <v>0.95836797465402757</v>
      </c>
      <c r="AK27" s="16">
        <f t="shared" si="12"/>
        <v>0.94997144276106726</v>
      </c>
      <c r="AL27" s="47">
        <f t="shared" si="12"/>
        <v>-1.0993189423216121</v>
      </c>
      <c r="AM27" s="16">
        <f t="shared" si="12"/>
        <v>-1.0750067895720403</v>
      </c>
      <c r="AN27" s="16">
        <f t="shared" si="12"/>
        <v>1.5377493670042068</v>
      </c>
      <c r="AO27" s="16">
        <f t="shared" si="12"/>
        <v>-1.0637565204554176</v>
      </c>
      <c r="AP27" s="16">
        <f t="shared" si="13"/>
        <v>-0.74743530593645247</v>
      </c>
      <c r="AQ27" s="16">
        <f t="shared" si="13"/>
        <v>0.84024549730568465</v>
      </c>
      <c r="AR27" s="19"/>
      <c r="AS27" s="14">
        <v>9.2599999999999996E-4</v>
      </c>
      <c r="AT27" s="16">
        <v>0.15711600000000001</v>
      </c>
      <c r="AU27" s="14">
        <v>7.3700000000000002E-4</v>
      </c>
      <c r="AV27" s="16">
        <v>0.95059499999999997</v>
      </c>
      <c r="AW27" s="15">
        <v>0.42230000000000001</v>
      </c>
      <c r="AX27" s="15">
        <v>0.107118</v>
      </c>
      <c r="AY27" s="14">
        <v>8.0000000000000004E-4</v>
      </c>
      <c r="AZ27" s="37">
        <v>0.54034599999999999</v>
      </c>
      <c r="BA27" s="16">
        <v>2.8693279999999999</v>
      </c>
      <c r="BB27" s="16">
        <v>2.661308</v>
      </c>
      <c r="BC27" s="16">
        <f t="shared" si="4"/>
        <v>1.0781645717068449</v>
      </c>
      <c r="BD27" s="12">
        <v>187.113246</v>
      </c>
      <c r="BE27" s="15">
        <v>3.2773219999999998</v>
      </c>
      <c r="BF27" s="15">
        <v>0.51812400000000003</v>
      </c>
      <c r="BG27" s="15">
        <v>0.68226900000000001</v>
      </c>
      <c r="BH27" s="15">
        <v>0.81041700000000005</v>
      </c>
      <c r="BI27" s="37">
        <v>5.2386000000000002E-2</v>
      </c>
      <c r="BJ27" s="13">
        <v>928.28420600000004</v>
      </c>
      <c r="BK27" s="15">
        <v>0.245198</v>
      </c>
      <c r="BL27" s="15">
        <v>6.9893289999999997</v>
      </c>
      <c r="BM27" s="16">
        <v>7.4560649999999997</v>
      </c>
      <c r="BN27" s="15">
        <v>0.18394099999999999</v>
      </c>
      <c r="BO27" s="19"/>
      <c r="BP27" s="15">
        <v>27.166550000000001</v>
      </c>
      <c r="BQ27" s="15">
        <v>28.516494999999999</v>
      </c>
      <c r="BR27" s="16">
        <v>22.623629000000001</v>
      </c>
      <c r="BS27" s="16">
        <v>40.989409999999999</v>
      </c>
      <c r="BT27" s="15">
        <v>0.99463699999999999</v>
      </c>
      <c r="BU27" s="15">
        <v>49.732528000000002</v>
      </c>
      <c r="BV27" s="16">
        <v>47.360152999999997</v>
      </c>
      <c r="BW27" s="16">
        <v>58.892128999999997</v>
      </c>
      <c r="BX27" s="15">
        <v>1.7529570000000001</v>
      </c>
      <c r="BY27" s="15">
        <v>0.42388300000000001</v>
      </c>
      <c r="BZ27" s="16">
        <v>4.5179359999999997</v>
      </c>
      <c r="CA27" s="16">
        <v>3.3230300000000002</v>
      </c>
      <c r="CB27" s="16">
        <v>3.7940589999999998</v>
      </c>
      <c r="CC27" s="16">
        <v>11.074012</v>
      </c>
      <c r="CD27" s="16">
        <v>9.9249860000000005</v>
      </c>
      <c r="CE27" s="15">
        <v>1.290306</v>
      </c>
      <c r="CF27" s="15">
        <v>13.297000000000001</v>
      </c>
      <c r="CG27" s="15">
        <v>0.68875900000000001</v>
      </c>
      <c r="CH27" s="15">
        <v>0.560859</v>
      </c>
      <c r="CI27" s="15">
        <v>0.71620399999999995</v>
      </c>
      <c r="CJ27" s="15">
        <v>18.177001000000001</v>
      </c>
      <c r="CK27" s="15">
        <v>9.0562000000000004E-2</v>
      </c>
      <c r="CL27" s="12">
        <v>24.621123999999998</v>
      </c>
      <c r="CM27" s="12">
        <v>36.454991</v>
      </c>
      <c r="CN27" s="13">
        <v>712.30845399999998</v>
      </c>
      <c r="CO27" s="15">
        <v>63.448214</v>
      </c>
      <c r="CP27" s="15">
        <v>19.628298999999998</v>
      </c>
      <c r="CQ27" s="15">
        <v>3.7640500000000001</v>
      </c>
      <c r="CR27" s="15">
        <v>27.521287000000001</v>
      </c>
      <c r="CS27" s="15">
        <v>1.322389</v>
      </c>
      <c r="CT27" s="15">
        <v>22.612144000000001</v>
      </c>
      <c r="CU27" s="15">
        <v>0.117634</v>
      </c>
      <c r="CV27" s="15">
        <v>8.3818020000000004</v>
      </c>
      <c r="CW27" s="15">
        <v>32.235328000000003</v>
      </c>
      <c r="CX27" s="15">
        <v>1.476005</v>
      </c>
      <c r="CY27" s="15">
        <v>5.7602080000000004</v>
      </c>
      <c r="CZ27" s="15">
        <v>3.3906679999999998</v>
      </c>
      <c r="DA27" s="15">
        <v>2.6219139999999999</v>
      </c>
      <c r="DB27" s="15">
        <v>0.87399300000000002</v>
      </c>
    </row>
    <row r="28" spans="1:106" x14ac:dyDescent="0.25">
      <c r="A28" s="6" t="s">
        <v>392</v>
      </c>
      <c r="B28" s="5" t="s">
        <v>56</v>
      </c>
      <c r="C28" s="5" t="s">
        <v>52</v>
      </c>
      <c r="D28" s="24">
        <f t="shared" si="0"/>
        <v>0.26555600000000001</v>
      </c>
      <c r="E28" s="24">
        <f t="shared" si="1"/>
        <v>0.72624100000000003</v>
      </c>
      <c r="F28" s="8">
        <f t="shared" si="2"/>
        <v>0.99179700000000004</v>
      </c>
      <c r="G28" s="19"/>
      <c r="H28" s="9">
        <v>0.4732722708747632</v>
      </c>
      <c r="I28" s="9">
        <v>1.1107038829574745</v>
      </c>
      <c r="J28" s="9">
        <v>0.76089831817993514</v>
      </c>
      <c r="K28" s="9">
        <v>0.92783055233570844</v>
      </c>
      <c r="L28" s="9">
        <v>0.79153540428505287</v>
      </c>
      <c r="M28" s="9">
        <v>0.87328876175393377</v>
      </c>
      <c r="N28" s="19"/>
      <c r="O28" s="9">
        <f t="shared" si="5"/>
        <v>1.7614565967802185</v>
      </c>
      <c r="P28" s="9">
        <f t="shared" si="6"/>
        <v>1.710943649631379</v>
      </c>
      <c r="Q28" s="9">
        <f t="shared" si="7"/>
        <v>1.7984855436094227</v>
      </c>
      <c r="R28" s="9">
        <f t="shared" si="8"/>
        <v>1.8780599912537561</v>
      </c>
      <c r="S28" s="9">
        <f t="shared" si="9"/>
        <v>1.7373179694244618</v>
      </c>
      <c r="T28" s="9">
        <f t="shared" si="10"/>
        <v>1.7033609810447663</v>
      </c>
      <c r="U28" s="19"/>
      <c r="V28" s="16">
        <f t="shared" si="11"/>
        <v>8.5911673002607464E-2</v>
      </c>
      <c r="W28" s="16">
        <f t="shared" si="11"/>
        <v>0.78414110048320196</v>
      </c>
      <c r="X28" s="16">
        <f t="shared" si="11"/>
        <v>-0.83541904388478738</v>
      </c>
      <c r="Y28" s="16">
        <f t="shared" si="11"/>
        <v>0.97274975453969326</v>
      </c>
      <c r="Z28" s="16">
        <f t="shared" si="12"/>
        <v>0.36408138250383204</v>
      </c>
      <c r="AA28" s="16">
        <f t="shared" si="12"/>
        <v>-0.52346846805618441</v>
      </c>
      <c r="AB28" s="16">
        <f t="shared" si="12"/>
        <v>-0.67822031702180574</v>
      </c>
      <c r="AC28" s="47">
        <f t="shared" si="12"/>
        <v>-0.77242318293541412</v>
      </c>
      <c r="AD28" s="16">
        <f t="shared" si="12"/>
        <v>0.55812060446854961</v>
      </c>
      <c r="AE28" s="16">
        <f t="shared" si="12"/>
        <v>-0.61437165755873657</v>
      </c>
      <c r="AF28" s="16">
        <f t="shared" si="12"/>
        <v>0.50216123911441568</v>
      </c>
      <c r="AG28" s="16">
        <f t="shared" si="12"/>
        <v>-0.49559390742803566</v>
      </c>
      <c r="AH28" s="16">
        <f t="shared" si="12"/>
        <v>-0.83318603397473168</v>
      </c>
      <c r="AI28" s="16">
        <f t="shared" si="12"/>
        <v>-0.79954699755226355</v>
      </c>
      <c r="AJ28" s="16">
        <f t="shared" si="12"/>
        <v>-0.74423145614800312</v>
      </c>
      <c r="AK28" s="16">
        <f t="shared" si="12"/>
        <v>-0.65788720631338804</v>
      </c>
      <c r="AL28" s="47">
        <f t="shared" si="12"/>
        <v>0.70914499634679873</v>
      </c>
      <c r="AM28" s="16">
        <f t="shared" si="12"/>
        <v>-1.0497670031214923</v>
      </c>
      <c r="AN28" s="16">
        <f t="shared" si="12"/>
        <v>0.21297883436015214</v>
      </c>
      <c r="AO28" s="16">
        <f t="shared" si="12"/>
        <v>-0.91730262561012454</v>
      </c>
      <c r="AP28" s="16">
        <f t="shared" si="13"/>
        <v>-0.85432104698186628</v>
      </c>
      <c r="AQ28" s="16">
        <f t="shared" si="13"/>
        <v>-0.21926164539150444</v>
      </c>
      <c r="AR28" s="19"/>
      <c r="AS28" s="14">
        <v>1.0120000000000001E-3</v>
      </c>
      <c r="AT28" s="16">
        <v>0.39019599999999999</v>
      </c>
      <c r="AU28" s="14">
        <v>5.3799999999999996E-4</v>
      </c>
      <c r="AV28" s="16">
        <v>2.9876200000000002</v>
      </c>
      <c r="AW28" s="15">
        <v>0.57793000000000005</v>
      </c>
      <c r="AX28" s="15">
        <v>8.5023000000000001E-2</v>
      </c>
      <c r="AY28" s="14">
        <v>6.96E-4</v>
      </c>
      <c r="AZ28" s="37">
        <v>0.31810500000000003</v>
      </c>
      <c r="BA28" s="16">
        <v>3.2890820000000001</v>
      </c>
      <c r="BB28" s="16">
        <v>2.2136429999999998</v>
      </c>
      <c r="BC28" s="16">
        <f t="shared" si="4"/>
        <v>1.4858231431174767</v>
      </c>
      <c r="BD28" s="12">
        <v>168.767053</v>
      </c>
      <c r="BE28" s="15">
        <v>0</v>
      </c>
      <c r="BF28" s="15">
        <v>0</v>
      </c>
      <c r="BG28" s="15">
        <v>0</v>
      </c>
      <c r="BH28" s="15">
        <v>0.26555600000000001</v>
      </c>
      <c r="BI28" s="37">
        <v>0.72624100000000003</v>
      </c>
      <c r="BJ28" s="13">
        <v>936.43315800000005</v>
      </c>
      <c r="BK28" s="15">
        <v>0.184479</v>
      </c>
      <c r="BL28" s="15">
        <v>7.0242740000000001</v>
      </c>
      <c r="BM28" s="16">
        <v>7.0542400000000001</v>
      </c>
      <c r="BN28" s="15">
        <v>0.17095099999999999</v>
      </c>
      <c r="BO28" s="19"/>
      <c r="BP28" s="15">
        <v>0</v>
      </c>
      <c r="BQ28" s="15">
        <v>18.949815000000001</v>
      </c>
      <c r="BR28" s="16">
        <v>0</v>
      </c>
      <c r="BS28" s="16">
        <v>25.291996999999999</v>
      </c>
      <c r="BT28" s="15">
        <v>0.79983099999999996</v>
      </c>
      <c r="BU28" s="15">
        <v>43.477975999999998</v>
      </c>
      <c r="BV28" s="16">
        <v>0</v>
      </c>
      <c r="BW28" s="16">
        <v>37.382703999999997</v>
      </c>
      <c r="BX28" s="15">
        <v>0</v>
      </c>
      <c r="BY28" s="15">
        <v>0.250828</v>
      </c>
      <c r="BZ28" s="16">
        <v>0</v>
      </c>
      <c r="CA28" s="16">
        <v>1.4760789999999999</v>
      </c>
      <c r="CB28" s="16">
        <v>3.408798</v>
      </c>
      <c r="CC28" s="16">
        <v>11.067458</v>
      </c>
      <c r="CD28" s="16">
        <v>7.8268839999999997</v>
      </c>
      <c r="CE28" s="15">
        <v>1.090436</v>
      </c>
      <c r="CF28" s="15">
        <v>9.7119999999999997</v>
      </c>
      <c r="CG28" s="15">
        <v>0.51632299999999998</v>
      </c>
      <c r="CH28" s="15">
        <v>0.39222099999999999</v>
      </c>
      <c r="CI28" s="15">
        <v>0.38844699999999999</v>
      </c>
      <c r="CJ28" s="15">
        <v>21.908573000000001</v>
      </c>
      <c r="CK28" s="15">
        <v>0.20724400000000001</v>
      </c>
      <c r="CL28" s="12">
        <v>30.722854999999999</v>
      </c>
      <c r="CM28" s="12">
        <v>33.780462</v>
      </c>
      <c r="CN28" s="13">
        <v>508.96958699999999</v>
      </c>
      <c r="CO28" s="15">
        <v>50.196047</v>
      </c>
      <c r="CP28" s="15">
        <v>12.926867</v>
      </c>
      <c r="CQ28" s="15">
        <v>1.8612770000000001</v>
      </c>
      <c r="CR28" s="15">
        <v>16.970143</v>
      </c>
      <c r="CS28" s="15">
        <v>0.99156200000000005</v>
      </c>
      <c r="CT28" s="15">
        <v>11.559858</v>
      </c>
      <c r="CU28" s="15">
        <v>-4.3839999999999999E-3</v>
      </c>
      <c r="CV28" s="15">
        <v>5.569801</v>
      </c>
      <c r="CW28" s="15">
        <v>25.068123</v>
      </c>
      <c r="CX28" s="15">
        <v>1.216839</v>
      </c>
      <c r="CY28" s="15">
        <v>5.7823529999999996</v>
      </c>
      <c r="CZ28" s="15">
        <v>3.2284199999999998</v>
      </c>
      <c r="DA28" s="15">
        <v>2.227703</v>
      </c>
      <c r="DB28" s="15">
        <v>0.67628500000000003</v>
      </c>
    </row>
    <row r="29" spans="1:106" x14ac:dyDescent="0.25">
      <c r="A29" s="6" t="s">
        <v>189</v>
      </c>
      <c r="B29" s="5" t="s">
        <v>56</v>
      </c>
      <c r="C29" s="5" t="s">
        <v>58</v>
      </c>
      <c r="D29" s="24">
        <f t="shared" si="0"/>
        <v>0.95067599999999997</v>
      </c>
      <c r="E29" s="24">
        <f t="shared" si="1"/>
        <v>4.9311000000000001E-2</v>
      </c>
      <c r="F29" s="8">
        <f t="shared" si="2"/>
        <v>0.99998699999999996</v>
      </c>
      <c r="G29" s="19"/>
      <c r="H29" s="9">
        <v>1.7166692000505612</v>
      </c>
      <c r="I29" s="9">
        <v>1.4437500134224159</v>
      </c>
      <c r="J29" s="9">
        <v>1.4428926174611467</v>
      </c>
      <c r="K29" s="9">
        <v>1.1772532603777082</v>
      </c>
      <c r="L29" s="9">
        <v>1.5538932832990648</v>
      </c>
      <c r="M29" s="9">
        <v>1.3511621879230817</v>
      </c>
      <c r="N29" s="19"/>
      <c r="O29" s="9">
        <f t="shared" si="5"/>
        <v>2.5992896827169041</v>
      </c>
      <c r="P29" s="9">
        <f t="shared" si="6"/>
        <v>2.6618171303458142</v>
      </c>
      <c r="Q29" s="9">
        <f t="shared" si="7"/>
        <v>2.4086983892309197</v>
      </c>
      <c r="R29" s="9">
        <f t="shared" si="8"/>
        <v>2.8284549077244243</v>
      </c>
      <c r="S29" s="9">
        <f t="shared" si="9"/>
        <v>2.4096516329229205</v>
      </c>
      <c r="T29" s="9">
        <f t="shared" si="10"/>
        <v>2.2826751562305194</v>
      </c>
      <c r="U29" s="19"/>
      <c r="V29" s="16">
        <f t="shared" si="11"/>
        <v>-2.0182624174516732</v>
      </c>
      <c r="W29" s="16">
        <f t="shared" si="11"/>
        <v>-1.2904575426872982</v>
      </c>
      <c r="X29" s="16">
        <f t="shared" si="11"/>
        <v>-0.1777069537467936</v>
      </c>
      <c r="Y29" s="16">
        <f t="shared" si="11"/>
        <v>-1.3046828190666737</v>
      </c>
      <c r="Z29" s="16">
        <f t="shared" si="12"/>
        <v>-2.2820438681741911E-2</v>
      </c>
      <c r="AA29" s="16">
        <f t="shared" si="12"/>
        <v>-1.2386188873934003</v>
      </c>
      <c r="AB29" s="16">
        <f t="shared" si="12"/>
        <v>-1.0478764689481652</v>
      </c>
      <c r="AC29" s="47">
        <f t="shared" si="12"/>
        <v>2.1122873460141038</v>
      </c>
      <c r="AD29" s="16">
        <f t="shared" si="12"/>
        <v>6.3465610790030519E-2</v>
      </c>
      <c r="AE29" s="16">
        <f t="shared" si="12"/>
        <v>-0.42270382999373574</v>
      </c>
      <c r="AF29" s="16">
        <f t="shared" si="12"/>
        <v>0.10993920734644623</v>
      </c>
      <c r="AG29" s="16">
        <f t="shared" si="12"/>
        <v>0.20124060544044994</v>
      </c>
      <c r="AH29" s="16">
        <f t="shared" si="12"/>
        <v>-0.83318603397473168</v>
      </c>
      <c r="AI29" s="16">
        <f t="shared" si="12"/>
        <v>-0.79954699755226355</v>
      </c>
      <c r="AJ29" s="16">
        <f t="shared" si="12"/>
        <v>-0.74423145614800312</v>
      </c>
      <c r="AK29" s="16">
        <f t="shared" si="12"/>
        <v>1.3638690171158729</v>
      </c>
      <c r="AL29" s="47">
        <f t="shared" si="12"/>
        <v>-1.1075714990458412</v>
      </c>
      <c r="AM29" s="16">
        <f t="shared" si="12"/>
        <v>0.47120902112140534</v>
      </c>
      <c r="AN29" s="16">
        <f t="shared" si="12"/>
        <v>8.2354134036695767E-2</v>
      </c>
      <c r="AO29" s="16">
        <f t="shared" si="12"/>
        <v>0.80488537402046512</v>
      </c>
      <c r="AP29" s="16">
        <f t="shared" si="13"/>
        <v>0.65989047015292568</v>
      </c>
      <c r="AQ29" s="16">
        <f t="shared" si="13"/>
        <v>-0.4252905170199186</v>
      </c>
      <c r="AR29" s="19"/>
      <c r="AS29" s="14">
        <v>7.2300000000000001E-4</v>
      </c>
      <c r="AT29" s="16">
        <v>0.111219</v>
      </c>
      <c r="AU29" s="14">
        <v>6.2500000000000001E-4</v>
      </c>
      <c r="AV29" s="16">
        <v>0.14035900000000001</v>
      </c>
      <c r="AW29" s="15">
        <v>0.52604200000000001</v>
      </c>
      <c r="AX29" s="15">
        <v>2.9613E-2</v>
      </c>
      <c r="AY29" s="14">
        <v>6.5799999999999995E-4</v>
      </c>
      <c r="AZ29" s="37">
        <v>0.71799900000000005</v>
      </c>
      <c r="BA29" s="16">
        <v>3.0712640000000002</v>
      </c>
      <c r="BB29" s="16">
        <v>2.3282699999999998</v>
      </c>
      <c r="BC29" s="16">
        <f t="shared" si="4"/>
        <v>1.3191184871170443</v>
      </c>
      <c r="BD29" s="12">
        <v>181.915469</v>
      </c>
      <c r="BE29" s="15">
        <v>0</v>
      </c>
      <c r="BF29" s="15">
        <v>0</v>
      </c>
      <c r="BG29" s="15">
        <v>0</v>
      </c>
      <c r="BH29" s="15">
        <v>0.95067599999999997</v>
      </c>
      <c r="BI29" s="37">
        <v>4.9311000000000001E-2</v>
      </c>
      <c r="BJ29" s="13">
        <v>1427.4975589999999</v>
      </c>
      <c r="BK29" s="15">
        <v>0.17849200000000001</v>
      </c>
      <c r="BL29" s="15">
        <v>7.4352010000000002</v>
      </c>
      <c r="BM29" s="16">
        <v>12.746748999999999</v>
      </c>
      <c r="BN29" s="15">
        <v>0.16842499999999999</v>
      </c>
      <c r="BO29" s="19"/>
      <c r="BP29" s="15">
        <v>4.7537630000000002</v>
      </c>
      <c r="BQ29" s="15">
        <v>7.257301</v>
      </c>
      <c r="BR29" s="16">
        <v>16.446785999999999</v>
      </c>
      <c r="BS29" s="16">
        <v>31.990518000000002</v>
      </c>
      <c r="BT29" s="15">
        <v>0.89707599999999998</v>
      </c>
      <c r="BU29" s="15">
        <v>20.880254999999998</v>
      </c>
      <c r="BV29" s="16">
        <v>12.976317999999999</v>
      </c>
      <c r="BW29" s="16">
        <v>31.180145</v>
      </c>
      <c r="BX29" s="15">
        <v>9.3229810000000004</v>
      </c>
      <c r="BY29" s="15">
        <v>1.3895709999999999</v>
      </c>
      <c r="BZ29" s="16">
        <v>17.206942999999999</v>
      </c>
      <c r="CA29" s="16">
        <v>37.531663000000002</v>
      </c>
      <c r="CB29" s="16">
        <v>38.489699999999999</v>
      </c>
      <c r="CC29" s="16">
        <v>11.318288000000001</v>
      </c>
      <c r="CD29" s="16">
        <v>12.883215</v>
      </c>
      <c r="CE29" s="15">
        <v>1.6612290000000001</v>
      </c>
      <c r="CF29" s="15">
        <v>88.862003000000001</v>
      </c>
      <c r="CG29" s="15">
        <v>19.368153</v>
      </c>
      <c r="CH29" s="15">
        <v>11.740244000000001</v>
      </c>
      <c r="CI29" s="15">
        <v>12.57953</v>
      </c>
      <c r="CJ29" s="15">
        <v>91.768001999999996</v>
      </c>
      <c r="CK29" s="15">
        <v>4.5749110000000002</v>
      </c>
      <c r="CL29" s="12">
        <v>68.280461000000003</v>
      </c>
      <c r="CM29" s="12">
        <v>93.750291000000004</v>
      </c>
      <c r="CN29" s="13">
        <v>588.13575200000002</v>
      </c>
      <c r="CO29" s="15">
        <v>39.750546</v>
      </c>
      <c r="CP29" s="15">
        <v>53.341560000000001</v>
      </c>
      <c r="CQ29" s="15">
        <v>8.4704440000000005</v>
      </c>
      <c r="CR29" s="15">
        <v>44.025668000000003</v>
      </c>
      <c r="CS29" s="15">
        <v>1.8562749999999999</v>
      </c>
      <c r="CT29" s="15">
        <v>15.559666999999999</v>
      </c>
      <c r="CU29" s="15">
        <v>3.2807000000000003E-2</v>
      </c>
      <c r="CV29" s="15">
        <v>8.8554650000000006</v>
      </c>
      <c r="CW29" s="15">
        <v>172.970586</v>
      </c>
      <c r="CX29" s="15">
        <v>9.4822559999999996</v>
      </c>
      <c r="CY29" s="15">
        <v>40.159216999999998</v>
      </c>
      <c r="CZ29" s="15">
        <v>4.3241690000000004</v>
      </c>
      <c r="DA29" s="15">
        <v>3.1434299999999999</v>
      </c>
      <c r="DB29" s="15">
        <v>1.091499</v>
      </c>
    </row>
    <row r="30" spans="1:106" x14ac:dyDescent="0.25">
      <c r="A30" s="6" t="s">
        <v>251</v>
      </c>
      <c r="B30" s="5" t="s">
        <v>48</v>
      </c>
      <c r="C30" s="5"/>
      <c r="D30" s="24">
        <f t="shared" si="0"/>
        <v>3.0409999999999999E-3</v>
      </c>
      <c r="E30" s="24">
        <f t="shared" si="1"/>
        <v>0.99697400000000003</v>
      </c>
      <c r="F30" s="8">
        <f t="shared" si="2"/>
        <v>1.0000150000000001</v>
      </c>
      <c r="G30" s="19"/>
      <c r="H30" s="9">
        <v>0.38510449075565001</v>
      </c>
      <c r="I30" s="9">
        <v>0.72441284293966979</v>
      </c>
      <c r="J30" s="9">
        <v>0.51952113361709618</v>
      </c>
      <c r="K30" s="9">
        <v>0.85111600441935775</v>
      </c>
      <c r="L30" s="9">
        <v>0.54991088839010005</v>
      </c>
      <c r="M30" s="9">
        <v>0.66139324851390457</v>
      </c>
      <c r="N30" s="19"/>
      <c r="O30" s="9">
        <f t="shared" si="5"/>
        <v>1.2453950775390286</v>
      </c>
      <c r="P30" s="9">
        <f t="shared" si="6"/>
        <v>1.3173932878100869</v>
      </c>
      <c r="Q30" s="9">
        <f t="shared" si="7"/>
        <v>1.2918977840400496</v>
      </c>
      <c r="R30" s="9">
        <f t="shared" si="8"/>
        <v>1.1274537662616329</v>
      </c>
      <c r="S30" s="9">
        <f t="shared" si="9"/>
        <v>1.2450207316227258</v>
      </c>
      <c r="T30" s="9">
        <f t="shared" si="10"/>
        <v>1.3994396895128638</v>
      </c>
      <c r="U30" s="19"/>
      <c r="V30" s="16">
        <f t="shared" si="11"/>
        <v>1.0324259697467466</v>
      </c>
      <c r="W30" s="16">
        <f t="shared" si="11"/>
        <v>1.8927373909633687</v>
      </c>
      <c r="X30" s="16">
        <f t="shared" si="11"/>
        <v>-1.5838500430073312</v>
      </c>
      <c r="Y30" s="16">
        <f t="shared" si="11"/>
        <v>1.0436092487213697</v>
      </c>
      <c r="Z30" s="16">
        <f t="shared" si="12"/>
        <v>1.6769064894078942</v>
      </c>
      <c r="AA30" s="16">
        <f t="shared" si="12"/>
        <v>0.46513244639919782</v>
      </c>
      <c r="AB30" s="16">
        <f t="shared" si="12"/>
        <v>-0.90195956687197054</v>
      </c>
      <c r="AC30" s="47">
        <f t="shared" si="12"/>
        <v>-1.5061129569215146</v>
      </c>
      <c r="AD30" s="16">
        <f t="shared" si="12"/>
        <v>0.80549124946305795</v>
      </c>
      <c r="AE30" s="16">
        <f t="shared" si="12"/>
        <v>-0.7973479083775703</v>
      </c>
      <c r="AF30" s="16">
        <f t="shared" si="12"/>
        <v>0.80575748687311688</v>
      </c>
      <c r="AG30" s="16">
        <f t="shared" si="12"/>
        <v>-0.86384917309642717</v>
      </c>
      <c r="AH30" s="16">
        <f t="shared" si="12"/>
        <v>-0.83318603397473168</v>
      </c>
      <c r="AI30" s="16">
        <f t="shared" si="12"/>
        <v>-0.79954699755226355</v>
      </c>
      <c r="AJ30" s="16">
        <f t="shared" si="12"/>
        <v>-0.74423145614800312</v>
      </c>
      <c r="AK30" s="16">
        <f t="shared" si="12"/>
        <v>-1.4325563664510756</v>
      </c>
      <c r="AL30" s="47">
        <f t="shared" si="12"/>
        <v>1.4357269279307667</v>
      </c>
      <c r="AM30" s="16">
        <f t="shared" si="12"/>
        <v>-0.22049448578958586</v>
      </c>
      <c r="AN30" s="16">
        <f t="shared" si="12"/>
        <v>-1.0098577413921059</v>
      </c>
      <c r="AO30" s="16">
        <f t="shared" si="12"/>
        <v>4.5294882753044732E-2</v>
      </c>
      <c r="AP30" s="16">
        <f t="shared" si="13"/>
        <v>-0.14062328161262497</v>
      </c>
      <c r="AQ30" s="16">
        <f t="shared" si="13"/>
        <v>-1.2350508644177387</v>
      </c>
      <c r="AR30" s="19"/>
      <c r="AS30" s="14">
        <v>1.142E-3</v>
      </c>
      <c r="AT30" s="16">
        <v>0.53927199999999997</v>
      </c>
      <c r="AU30" s="14">
        <v>4.3899999999999999E-4</v>
      </c>
      <c r="AV30" s="16">
        <v>3.076209</v>
      </c>
      <c r="AW30" s="15">
        <v>0.75399499999999997</v>
      </c>
      <c r="AX30" s="15">
        <v>0.16162000000000001</v>
      </c>
      <c r="AY30" s="14">
        <v>6.7299999999999999E-4</v>
      </c>
      <c r="AZ30" s="37">
        <v>0.21639700000000001</v>
      </c>
      <c r="BA30" s="16">
        <v>3.3980100000000002</v>
      </c>
      <c r="BB30" s="16">
        <v>2.1042139999999998</v>
      </c>
      <c r="BC30" s="16">
        <f t="shared" si="4"/>
        <v>1.6148595152394198</v>
      </c>
      <c r="BD30" s="12">
        <v>161.81852599999999</v>
      </c>
      <c r="BE30" s="15">
        <v>0</v>
      </c>
      <c r="BF30" s="15">
        <v>0</v>
      </c>
      <c r="BG30" s="15">
        <v>0</v>
      </c>
      <c r="BH30" s="15">
        <v>3.0409999999999999E-3</v>
      </c>
      <c r="BI30" s="37">
        <v>0.99697400000000003</v>
      </c>
      <c r="BJ30" s="13">
        <v>1204.1732179999999</v>
      </c>
      <c r="BK30" s="15">
        <v>0.12843199999999999</v>
      </c>
      <c r="BL30" s="15">
        <v>7.2539569999999998</v>
      </c>
      <c r="BM30" s="16">
        <v>9.7373069999999995</v>
      </c>
      <c r="BN30" s="15">
        <v>0.158497</v>
      </c>
      <c r="BO30" s="19"/>
      <c r="BP30" s="15">
        <v>0</v>
      </c>
      <c r="BQ30" s="15">
        <v>5.8470690000000003</v>
      </c>
      <c r="BR30" s="16">
        <v>0</v>
      </c>
      <c r="BS30" s="16">
        <v>9.9703970000000002</v>
      </c>
      <c r="BT30" s="15">
        <v>0.47364000000000001</v>
      </c>
      <c r="BU30" s="15">
        <v>9.830012</v>
      </c>
      <c r="BV30" s="16">
        <v>0</v>
      </c>
      <c r="BW30" s="16">
        <v>27.604313999999999</v>
      </c>
      <c r="BX30" s="15">
        <v>0</v>
      </c>
      <c r="BY30" s="15">
        <v>0.10424</v>
      </c>
      <c r="BZ30" s="16">
        <v>0</v>
      </c>
      <c r="CA30" s="16">
        <v>2.9480879999999998</v>
      </c>
      <c r="CB30" s="16">
        <v>0</v>
      </c>
      <c r="CC30" s="16">
        <v>8.4376599999999993</v>
      </c>
      <c r="CD30" s="16">
        <v>4.3465790000000002</v>
      </c>
      <c r="CE30" s="15">
        <v>1.019436</v>
      </c>
      <c r="CF30" s="15">
        <v>4.6863640000000002</v>
      </c>
      <c r="CG30" s="15">
        <v>0.50162399999999996</v>
      </c>
      <c r="CH30" s="15">
        <v>4.8938000000000002E-2</v>
      </c>
      <c r="CI30" s="15">
        <v>0.27635100000000001</v>
      </c>
      <c r="CJ30" s="15">
        <v>20.656364</v>
      </c>
      <c r="CK30" s="15">
        <v>0.214447</v>
      </c>
      <c r="CL30" s="12">
        <v>32.312317</v>
      </c>
      <c r="CM30" s="12">
        <v>28.244890000000002</v>
      </c>
      <c r="CN30" s="13">
        <v>416.09996699999999</v>
      </c>
      <c r="CO30" s="15">
        <v>16.132456999999999</v>
      </c>
      <c r="CP30" s="15">
        <v>9.3753960000000003</v>
      </c>
      <c r="CQ30" s="15">
        <v>0.88917299999999999</v>
      </c>
      <c r="CR30" s="15">
        <v>4.0041820000000001</v>
      </c>
      <c r="CS30" s="15">
        <v>0.59064700000000003</v>
      </c>
      <c r="CT30" s="15">
        <v>1.2319089999999999</v>
      </c>
      <c r="CU30" s="15">
        <v>-2.0808E-2</v>
      </c>
      <c r="CV30" s="15">
        <v>4.2073460000000003</v>
      </c>
      <c r="CW30" s="15">
        <v>16.309858999999999</v>
      </c>
      <c r="CX30" s="15">
        <v>1.3313539999999999</v>
      </c>
      <c r="CY30" s="15">
        <v>4.8641379999999996</v>
      </c>
      <c r="CZ30" s="15">
        <v>2.3287140000000002</v>
      </c>
      <c r="DA30" s="15">
        <v>1.6485350000000001</v>
      </c>
      <c r="DB30" s="15">
        <v>0.196857</v>
      </c>
    </row>
    <row r="31" spans="1:106" x14ac:dyDescent="0.25">
      <c r="A31" s="6" t="s">
        <v>351</v>
      </c>
      <c r="B31" s="5" t="s">
        <v>48</v>
      </c>
      <c r="C31" s="5"/>
      <c r="D31" s="24">
        <f t="shared" si="0"/>
        <v>5.6889999999999996E-3</v>
      </c>
      <c r="E31" s="24">
        <f t="shared" si="1"/>
        <v>0.99433099999999996</v>
      </c>
      <c r="F31" s="8">
        <f t="shared" si="2"/>
        <v>1.0000199999999999</v>
      </c>
      <c r="G31" s="19"/>
      <c r="H31" s="9">
        <v>0.52834883011506106</v>
      </c>
      <c r="I31" s="9">
        <v>1.0789610475021336</v>
      </c>
      <c r="J31" s="9">
        <v>0.5165715922573656</v>
      </c>
      <c r="K31" s="9">
        <v>0.81636283385081998</v>
      </c>
      <c r="L31" s="9">
        <v>0.71696125827837642</v>
      </c>
      <c r="M31" s="9">
        <v>0.89901856404982772</v>
      </c>
      <c r="N31" s="19"/>
      <c r="O31" s="9">
        <f t="shared" si="5"/>
        <v>1.3208103900222039</v>
      </c>
      <c r="P31" s="9">
        <f t="shared" si="6"/>
        <v>1.1999823908493352</v>
      </c>
      <c r="Q31" s="9">
        <f t="shared" si="7"/>
        <v>1.3028763206214788</v>
      </c>
      <c r="R31" s="9">
        <f t="shared" si="8"/>
        <v>1.2797053012663995</v>
      </c>
      <c r="S31" s="9">
        <f t="shared" si="9"/>
        <v>1.2039711219610112</v>
      </c>
      <c r="T31" s="9">
        <f t="shared" si="10"/>
        <v>1.3994895324447407</v>
      </c>
      <c r="U31" s="19"/>
      <c r="V31" s="16">
        <f t="shared" si="11"/>
        <v>0.55916882137467705</v>
      </c>
      <c r="W31" s="16">
        <f t="shared" si="11"/>
        <v>1.4885068162369146</v>
      </c>
      <c r="X31" s="16">
        <f t="shared" si="11"/>
        <v>-1.1302554980845774</v>
      </c>
      <c r="Y31" s="16">
        <f t="shared" si="11"/>
        <v>1.3216321200104939</v>
      </c>
      <c r="Z31" s="16">
        <f t="shared" si="12"/>
        <v>1.0724022197244292</v>
      </c>
      <c r="AA31" s="16">
        <f t="shared" si="12"/>
        <v>0.32841365210143314</v>
      </c>
      <c r="AB31" s="16">
        <f t="shared" si="12"/>
        <v>-0.72685928438053726</v>
      </c>
      <c r="AC31" s="47">
        <f t="shared" si="12"/>
        <v>-1.35225220664278</v>
      </c>
      <c r="AD31" s="16">
        <f t="shared" si="12"/>
        <v>1.1110051691325291</v>
      </c>
      <c r="AE31" s="16">
        <f t="shared" si="12"/>
        <v>-1.0082833463400469</v>
      </c>
      <c r="AF31" s="16">
        <f t="shared" si="12"/>
        <v>1.2080815230869453</v>
      </c>
      <c r="AG31" s="16">
        <f t="shared" si="12"/>
        <v>-1.4995136952028056</v>
      </c>
      <c r="AH31" s="16">
        <f t="shared" si="12"/>
        <v>-0.83318603397473168</v>
      </c>
      <c r="AI31" s="16">
        <f t="shared" si="12"/>
        <v>-0.79954699755226355</v>
      </c>
      <c r="AJ31" s="16">
        <f t="shared" si="12"/>
        <v>-0.74423145614800312</v>
      </c>
      <c r="AK31" s="16">
        <f t="shared" si="12"/>
        <v>-1.4247422455968592</v>
      </c>
      <c r="AL31" s="47">
        <f t="shared" si="12"/>
        <v>1.4286337547853563</v>
      </c>
      <c r="AM31" s="16">
        <f t="shared" si="12"/>
        <v>-0.86059338894979076</v>
      </c>
      <c r="AN31" s="16">
        <f t="shared" si="12"/>
        <v>-0.97043251448639589</v>
      </c>
      <c r="AO31" s="16">
        <f t="shared" si="12"/>
        <v>-0.91318708047525499</v>
      </c>
      <c r="AP31" s="16">
        <f t="shared" si="13"/>
        <v>-0.49079700912107632</v>
      </c>
      <c r="AQ31" s="16">
        <f t="shared" si="13"/>
        <v>-0.63441879368470488</v>
      </c>
      <c r="AR31" s="19"/>
      <c r="AS31" s="14">
        <v>1.077E-3</v>
      </c>
      <c r="AT31" s="16">
        <v>0.48491400000000001</v>
      </c>
      <c r="AU31" s="14">
        <v>4.9899999999999999E-4</v>
      </c>
      <c r="AV31" s="16">
        <v>3.4237950000000001</v>
      </c>
      <c r="AW31" s="15">
        <v>0.67292399999999997</v>
      </c>
      <c r="AX31" s="15">
        <v>0.15102699999999999</v>
      </c>
      <c r="AY31" s="14">
        <v>6.9099999999999999E-4</v>
      </c>
      <c r="AZ31" s="37">
        <v>0.23772599999999999</v>
      </c>
      <c r="BA31" s="16">
        <v>3.5325410000000002</v>
      </c>
      <c r="BB31" s="16">
        <v>1.978064</v>
      </c>
      <c r="BC31" s="16">
        <f t="shared" si="4"/>
        <v>1.7858577882212103</v>
      </c>
      <c r="BD31" s="12">
        <v>149.82431299999999</v>
      </c>
      <c r="BE31" s="15">
        <v>0</v>
      </c>
      <c r="BF31" s="15">
        <v>0</v>
      </c>
      <c r="BG31" s="15">
        <v>0</v>
      </c>
      <c r="BH31" s="15">
        <v>5.6889999999999996E-3</v>
      </c>
      <c r="BI31" s="37">
        <v>0.99433099999999996</v>
      </c>
      <c r="BJ31" s="13">
        <v>997.51000999999997</v>
      </c>
      <c r="BK31" s="15">
        <v>0.13023899999999999</v>
      </c>
      <c r="BL31" s="15">
        <v>7.0252559999999997</v>
      </c>
      <c r="BM31" s="16">
        <v>8.4208680000000005</v>
      </c>
      <c r="BN31" s="15">
        <v>0.16586100000000001</v>
      </c>
      <c r="BO31" s="19"/>
      <c r="BP31" s="15">
        <v>0</v>
      </c>
      <c r="BQ31" s="15">
        <v>9.3193359999999998</v>
      </c>
      <c r="BR31" s="16">
        <v>0</v>
      </c>
      <c r="BS31" s="16">
        <v>0</v>
      </c>
      <c r="BT31" s="15">
        <v>0.631969</v>
      </c>
      <c r="BU31" s="15">
        <v>17.039501999999999</v>
      </c>
      <c r="BV31" s="16">
        <v>0</v>
      </c>
      <c r="BW31" s="16">
        <v>53.785051000000003</v>
      </c>
      <c r="BX31" s="15">
        <v>0</v>
      </c>
      <c r="BY31" s="15">
        <v>0.28397499999999998</v>
      </c>
      <c r="BZ31" s="16">
        <v>0</v>
      </c>
      <c r="CA31" s="16">
        <v>0</v>
      </c>
      <c r="CB31" s="16">
        <v>5.3461000000000002E-2</v>
      </c>
      <c r="CC31" s="16">
        <v>9.8870559999999994</v>
      </c>
      <c r="CD31" s="16">
        <v>6.4086489999999996</v>
      </c>
      <c r="CE31" s="15">
        <v>1.121205</v>
      </c>
      <c r="CF31" s="15">
        <v>4.2106669999999999</v>
      </c>
      <c r="CG31" s="15">
        <v>0.60509199999999996</v>
      </c>
      <c r="CH31" s="15">
        <v>0.28655900000000001</v>
      </c>
      <c r="CI31" s="15">
        <v>0.50679300000000005</v>
      </c>
      <c r="CJ31" s="15">
        <v>21.567001000000001</v>
      </c>
      <c r="CK31" s="15">
        <v>0.187248</v>
      </c>
      <c r="CL31" s="12">
        <v>32.795222000000003</v>
      </c>
      <c r="CM31" s="12">
        <v>34.051426999999997</v>
      </c>
      <c r="CN31" s="13">
        <v>529.30910700000004</v>
      </c>
      <c r="CO31" s="15">
        <v>31.125019000000002</v>
      </c>
      <c r="CP31" s="15">
        <v>11.582201</v>
      </c>
      <c r="CQ31" s="15">
        <v>1.495069</v>
      </c>
      <c r="CR31" s="15">
        <v>6.9463340000000002</v>
      </c>
      <c r="CS31" s="15">
        <v>0.77146700000000001</v>
      </c>
      <c r="CT31" s="15">
        <v>8.0683340000000001</v>
      </c>
      <c r="CU31" s="15">
        <v>-9.0819999999999998E-3</v>
      </c>
      <c r="CV31" s="15">
        <v>5.5260199999999999</v>
      </c>
      <c r="CW31" s="15">
        <v>20.951008000000002</v>
      </c>
      <c r="CX31" s="15">
        <v>1.1137680000000001</v>
      </c>
      <c r="CY31" s="15">
        <v>5.8277510000000001</v>
      </c>
      <c r="CZ31" s="15">
        <v>2.4575619999999998</v>
      </c>
      <c r="DA31" s="15">
        <v>1.949163</v>
      </c>
      <c r="DB31" s="15">
        <v>0.610066</v>
      </c>
    </row>
    <row r="32" spans="1:106" x14ac:dyDescent="0.25">
      <c r="A32" s="6" t="s">
        <v>722</v>
      </c>
      <c r="B32" s="5" t="s">
        <v>56</v>
      </c>
      <c r="C32" s="5" t="s">
        <v>52</v>
      </c>
      <c r="D32" s="24">
        <f t="shared" si="0"/>
        <v>0.526563</v>
      </c>
      <c r="E32" s="24">
        <f t="shared" si="1"/>
        <v>0.43090899999999999</v>
      </c>
      <c r="F32" s="8">
        <f t="shared" si="2"/>
        <v>0.95747199999999999</v>
      </c>
      <c r="G32" s="19"/>
      <c r="H32" s="9">
        <v>1.8968362340624147</v>
      </c>
      <c r="I32" s="9">
        <v>1.842430847306249</v>
      </c>
      <c r="J32" s="9">
        <v>1.6961911215638219</v>
      </c>
      <c r="K32" s="9">
        <v>1.3004309818251227</v>
      </c>
      <c r="L32" s="9">
        <v>1.834766714003591</v>
      </c>
      <c r="M32" s="9">
        <v>1.4442744900039395</v>
      </c>
      <c r="N32" s="19"/>
      <c r="O32" s="9">
        <f t="shared" si="5"/>
        <v>2.4584624012632177</v>
      </c>
      <c r="P32" s="9">
        <f t="shared" si="6"/>
        <v>2.4302837844811442</v>
      </c>
      <c r="Q32" s="9">
        <f t="shared" si="7"/>
        <v>2.6483919057087824</v>
      </c>
      <c r="R32" s="9">
        <f t="shared" si="8"/>
        <v>2.6402536025700929</v>
      </c>
      <c r="S32" s="9">
        <f t="shared" si="9"/>
        <v>2.6110904325478859</v>
      </c>
      <c r="T32" s="9">
        <f t="shared" si="10"/>
        <v>2.4231169006741284</v>
      </c>
      <c r="U32" s="19"/>
      <c r="V32" s="16">
        <f t="shared" si="11"/>
        <v>-0.21988525363780731</v>
      </c>
      <c r="W32" s="16">
        <f t="shared" si="11"/>
        <v>-0.33941732834549915</v>
      </c>
      <c r="X32" s="16">
        <f t="shared" si="11"/>
        <v>0.18516868219140944</v>
      </c>
      <c r="Y32" s="16">
        <f t="shared" si="11"/>
        <v>0.2628934211017957</v>
      </c>
      <c r="Z32" s="16">
        <f t="shared" si="12"/>
        <v>-0.59860234837432591</v>
      </c>
      <c r="AA32" s="16">
        <f t="shared" si="12"/>
        <v>-0.71458825527050485</v>
      </c>
      <c r="AB32" s="16">
        <f t="shared" si="12"/>
        <v>6.109198683091218E-2</v>
      </c>
      <c r="AC32" s="47">
        <f t="shared" si="12"/>
        <v>0.21816044631470657</v>
      </c>
      <c r="AD32" s="16">
        <f t="shared" si="12"/>
        <v>-0.5943280159715395</v>
      </c>
      <c r="AE32" s="16">
        <f t="shared" si="12"/>
        <v>-7.1455777356797576E-2</v>
      </c>
      <c r="AF32" s="16">
        <f t="shared" si="12"/>
        <v>-0.4153885112602449</v>
      </c>
      <c r="AG32" s="16">
        <f t="shared" si="12"/>
        <v>0.1425777722173393</v>
      </c>
      <c r="AH32" s="16">
        <f t="shared" si="12"/>
        <v>1.0284742618451794</v>
      </c>
      <c r="AI32" s="16">
        <f t="shared" si="12"/>
        <v>1.3161136994446987</v>
      </c>
      <c r="AJ32" s="16">
        <f t="shared" si="12"/>
        <v>0.77881954661937347</v>
      </c>
      <c r="AK32" s="16">
        <f t="shared" si="12"/>
        <v>0.11233191823209475</v>
      </c>
      <c r="AL32" s="47">
        <f t="shared" si="12"/>
        <v>-8.3454705272717603E-2</v>
      </c>
      <c r="AM32" s="16">
        <f t="shared" si="12"/>
        <v>-1.081783973874312</v>
      </c>
      <c r="AN32" s="16">
        <f t="shared" si="12"/>
        <v>0.80937539078936271</v>
      </c>
      <c r="AO32" s="16">
        <f t="shared" ref="AO32:AQ95" si="14">(BL32-BL$2)/BL$3</f>
        <v>-1.2334619880178821</v>
      </c>
      <c r="AP32" s="16">
        <f t="shared" si="13"/>
        <v>-0.98204528476963748</v>
      </c>
      <c r="AQ32" s="16">
        <f t="shared" si="13"/>
        <v>1.0370577171154087</v>
      </c>
      <c r="AR32" s="19"/>
      <c r="AS32" s="14">
        <v>9.7000000000000005E-4</v>
      </c>
      <c r="AT32" s="16">
        <v>0.23910799999999999</v>
      </c>
      <c r="AU32" s="14">
        <v>6.7299999999999999E-4</v>
      </c>
      <c r="AV32" s="16">
        <v>2.1001530000000002</v>
      </c>
      <c r="AW32" s="15">
        <v>0.44882300000000003</v>
      </c>
      <c r="AX32" s="15">
        <v>7.0215E-2</v>
      </c>
      <c r="AY32" s="14">
        <v>7.7200000000000001E-4</v>
      </c>
      <c r="AZ32" s="37">
        <v>0.45542500000000002</v>
      </c>
      <c r="BA32" s="16">
        <v>2.781609</v>
      </c>
      <c r="BB32" s="16">
        <v>2.5383339999999999</v>
      </c>
      <c r="BC32" s="16">
        <f t="shared" si="4"/>
        <v>1.0958404213157134</v>
      </c>
      <c r="BD32" s="12">
        <v>180.808573</v>
      </c>
      <c r="BE32" s="15">
        <v>2.891664</v>
      </c>
      <c r="BF32" s="15">
        <v>0.60072199999999998</v>
      </c>
      <c r="BG32" s="15">
        <v>0.61031999999999997</v>
      </c>
      <c r="BH32" s="15">
        <v>0.526563</v>
      </c>
      <c r="BI32" s="37">
        <v>0.43090899999999999</v>
      </c>
      <c r="BJ32" s="13">
        <v>926.09611500000005</v>
      </c>
      <c r="BK32" s="15">
        <v>0.211814</v>
      </c>
      <c r="BL32" s="15">
        <v>6.948836</v>
      </c>
      <c r="BM32" s="16">
        <v>6.5740749999999997</v>
      </c>
      <c r="BN32" s="15">
        <v>0.18635399999999999</v>
      </c>
      <c r="BO32" s="19"/>
      <c r="BP32" s="15">
        <v>31.497883000000002</v>
      </c>
      <c r="BQ32" s="15">
        <v>29.969176999999998</v>
      </c>
      <c r="BR32" s="16">
        <v>22.993327000000001</v>
      </c>
      <c r="BS32" s="16">
        <v>46.339303999999998</v>
      </c>
      <c r="BT32" s="15">
        <v>1.322198</v>
      </c>
      <c r="BU32" s="15">
        <v>57.020783999999999</v>
      </c>
      <c r="BV32" s="16">
        <v>61.932425000000002</v>
      </c>
      <c r="BW32" s="16">
        <v>67.915298000000007</v>
      </c>
      <c r="BX32" s="15">
        <v>2.0245150000000001</v>
      </c>
      <c r="BY32" s="15">
        <v>0.513212</v>
      </c>
      <c r="BZ32" s="16">
        <v>3.5975199999999998</v>
      </c>
      <c r="CA32" s="16">
        <v>3.1510359999999999</v>
      </c>
      <c r="CB32" s="16">
        <v>6.6084170000000002</v>
      </c>
      <c r="CC32" s="16">
        <v>12.019045</v>
      </c>
      <c r="CD32" s="16">
        <v>10.989385</v>
      </c>
      <c r="CE32" s="15">
        <v>1.302433</v>
      </c>
      <c r="CF32" s="15">
        <v>10.935</v>
      </c>
      <c r="CG32" s="15">
        <v>0.71157800000000004</v>
      </c>
      <c r="CH32" s="15">
        <v>0.65819899999999998</v>
      </c>
      <c r="CI32" s="15">
        <v>0.81077500000000002</v>
      </c>
      <c r="CJ32" s="15">
        <v>22.415500999999999</v>
      </c>
      <c r="CK32" s="15">
        <v>0.176569</v>
      </c>
      <c r="CL32" s="12">
        <v>26.914878999999999</v>
      </c>
      <c r="CM32" s="12">
        <v>31.081963999999999</v>
      </c>
      <c r="CN32" s="13">
        <v>779.19363399999997</v>
      </c>
      <c r="CO32" s="15">
        <v>63.085279</v>
      </c>
      <c r="CP32" s="15">
        <v>20.910308000000001</v>
      </c>
      <c r="CQ32" s="15">
        <v>3.9820329999999999</v>
      </c>
      <c r="CR32" s="15">
        <v>22.857500999999999</v>
      </c>
      <c r="CS32" s="15">
        <v>1.2747649999999999</v>
      </c>
      <c r="CT32" s="15">
        <v>10.395001000000001</v>
      </c>
      <c r="CU32" s="15">
        <v>0.160552</v>
      </c>
      <c r="CV32" s="15">
        <v>8.5946650000000009</v>
      </c>
      <c r="CW32" s="15">
        <v>24.767824000000001</v>
      </c>
      <c r="CX32" s="15">
        <v>1.450556</v>
      </c>
      <c r="CY32" s="15">
        <v>6.6698180000000002</v>
      </c>
      <c r="CZ32" s="15">
        <v>3.6367790000000002</v>
      </c>
      <c r="DA32" s="15">
        <v>2.5683560000000001</v>
      </c>
      <c r="DB32" s="15">
        <v>0.93640100000000004</v>
      </c>
    </row>
    <row r="33" spans="1:106" x14ac:dyDescent="0.25">
      <c r="A33" s="6" t="s">
        <v>239</v>
      </c>
      <c r="B33" s="5" t="s">
        <v>51</v>
      </c>
      <c r="C33" s="5" t="s">
        <v>80</v>
      </c>
      <c r="D33" s="24">
        <f t="shared" si="0"/>
        <v>0.27824599999999999</v>
      </c>
      <c r="E33" s="24">
        <f t="shared" si="1"/>
        <v>0.72158500000000003</v>
      </c>
      <c r="F33" s="8">
        <f t="shared" si="2"/>
        <v>0.99983100000000003</v>
      </c>
      <c r="G33" s="19"/>
      <c r="H33" s="9">
        <v>0.49390254653553389</v>
      </c>
      <c r="I33" s="9">
        <v>0.54730850623648264</v>
      </c>
      <c r="J33" s="9">
        <v>0.51725632478597072</v>
      </c>
      <c r="K33" s="9">
        <v>0.75262205354556255</v>
      </c>
      <c r="L33" s="9">
        <v>0.52606968561637701</v>
      </c>
      <c r="M33" s="9">
        <v>0.71552124321456478</v>
      </c>
      <c r="N33" s="19"/>
      <c r="O33" s="9">
        <f t="shared" si="5"/>
        <v>1.4901051056556791</v>
      </c>
      <c r="P33" s="9">
        <f t="shared" si="6"/>
        <v>1.5261744743452013</v>
      </c>
      <c r="Q33" s="9">
        <f t="shared" si="7"/>
        <v>1.4020410448435017</v>
      </c>
      <c r="R33" s="9">
        <f t="shared" si="8"/>
        <v>1.5212981880654897</v>
      </c>
      <c r="S33" s="9">
        <f t="shared" si="9"/>
        <v>1.4277060413513016</v>
      </c>
      <c r="T33" s="9">
        <f t="shared" si="10"/>
        <v>1.4058728485544543</v>
      </c>
      <c r="U33" s="19"/>
      <c r="V33" s="16">
        <f t="shared" si="11"/>
        <v>-5.9705911111875981E-2</v>
      </c>
      <c r="W33" s="16">
        <f t="shared" si="11"/>
        <v>0.63567980327140372</v>
      </c>
      <c r="X33" s="16">
        <f t="shared" si="11"/>
        <v>-0.81273931663864918</v>
      </c>
      <c r="Y33" s="16">
        <f t="shared" si="11"/>
        <v>0.4796128195774545</v>
      </c>
      <c r="Z33" s="16">
        <f t="shared" si="11"/>
        <v>0.36505072487112522</v>
      </c>
      <c r="AA33" s="16">
        <f t="shared" si="11"/>
        <v>-0.53043799028036953</v>
      </c>
      <c r="AB33" s="16">
        <f t="shared" si="11"/>
        <v>-0.7171314909087908</v>
      </c>
      <c r="AC33" s="47">
        <f t="shared" si="11"/>
        <v>-0.81445734261820235</v>
      </c>
      <c r="AD33" s="16">
        <f t="shared" si="11"/>
        <v>1.0177483799075411</v>
      </c>
      <c r="AE33" s="16">
        <f t="shared" si="11"/>
        <v>-0.74675015686948798</v>
      </c>
      <c r="AF33" s="16">
        <f t="shared" si="11"/>
        <v>0.85491972698427976</v>
      </c>
      <c r="AG33" s="16">
        <f t="shared" si="11"/>
        <v>-0.41087538635080301</v>
      </c>
      <c r="AH33" s="16">
        <f t="shared" si="11"/>
        <v>-0.83318603397473168</v>
      </c>
      <c r="AI33" s="16">
        <f t="shared" si="11"/>
        <v>-0.79954699755226355</v>
      </c>
      <c r="AJ33" s="16">
        <f t="shared" si="11"/>
        <v>-0.74423145614800312</v>
      </c>
      <c r="AK33" s="16">
        <f t="shared" si="11"/>
        <v>-0.62043962563362787</v>
      </c>
      <c r="AL33" s="47">
        <f t="shared" ref="AL33:AQ96" si="15">(BI33-BI$2)/BI$3</f>
        <v>0.69664941777508804</v>
      </c>
      <c r="AM33" s="16">
        <f t="shared" si="15"/>
        <v>-0.97147001423411039</v>
      </c>
      <c r="AN33" s="16">
        <f t="shared" si="15"/>
        <v>-9.5375748848702382E-2</v>
      </c>
      <c r="AO33" s="16">
        <f t="shared" si="14"/>
        <v>-0.70662610994327779</v>
      </c>
      <c r="AP33" s="16">
        <f t="shared" si="13"/>
        <v>-0.77219598335874395</v>
      </c>
      <c r="AQ33" s="16">
        <f t="shared" si="13"/>
        <v>-0.57381726889455831</v>
      </c>
      <c r="AR33" s="19"/>
      <c r="AS33" s="14">
        <v>9.9200000000000004E-4</v>
      </c>
      <c r="AT33" s="16">
        <v>0.37023200000000001</v>
      </c>
      <c r="AU33" s="14">
        <v>5.4100000000000003E-4</v>
      </c>
      <c r="AV33" s="16">
        <v>2.3710969999999998</v>
      </c>
      <c r="AW33" s="15">
        <v>0.57806000000000002</v>
      </c>
      <c r="AX33" s="15">
        <v>8.4483000000000003E-2</v>
      </c>
      <c r="AY33" s="14">
        <v>6.9200000000000002E-4</v>
      </c>
      <c r="AZ33" s="37">
        <v>0.312278</v>
      </c>
      <c r="BA33" s="16">
        <v>3.491476</v>
      </c>
      <c r="BB33" s="16">
        <v>2.134474</v>
      </c>
      <c r="BC33" s="16">
        <f t="shared" si="4"/>
        <v>1.6357547573781643</v>
      </c>
      <c r="BD33" s="12">
        <v>170.365588</v>
      </c>
      <c r="BE33" s="15">
        <v>0</v>
      </c>
      <c r="BF33" s="15">
        <v>0</v>
      </c>
      <c r="BG33" s="15">
        <v>0</v>
      </c>
      <c r="BH33" s="15">
        <v>0.27824599999999999</v>
      </c>
      <c r="BI33" s="37">
        <v>0.72158500000000003</v>
      </c>
      <c r="BJ33" s="13">
        <v>961.71223099999997</v>
      </c>
      <c r="BK33" s="15">
        <v>0.170346</v>
      </c>
      <c r="BL33" s="15">
        <v>7.0745430000000002</v>
      </c>
      <c r="BM33" s="16">
        <v>7.3629800000000003</v>
      </c>
      <c r="BN33" s="15">
        <v>0.166604</v>
      </c>
      <c r="BO33" s="19"/>
      <c r="BP33" s="15">
        <v>0</v>
      </c>
      <c r="BQ33" s="15">
        <v>14.638509000000001</v>
      </c>
      <c r="BR33" s="16">
        <v>0</v>
      </c>
      <c r="BS33" s="16">
        <v>5.0257880000000004</v>
      </c>
      <c r="BT33" s="15">
        <v>0.54779999999999995</v>
      </c>
      <c r="BU33" s="15">
        <v>9.1048919999999995</v>
      </c>
      <c r="BV33" s="16">
        <v>0</v>
      </c>
      <c r="BW33" s="16">
        <v>28.477329999999998</v>
      </c>
      <c r="BX33" s="15">
        <v>0</v>
      </c>
      <c r="BY33" s="15">
        <v>0.202824</v>
      </c>
      <c r="BZ33" s="16">
        <v>0</v>
      </c>
      <c r="CA33" s="16">
        <v>0</v>
      </c>
      <c r="CB33" s="16">
        <v>2.002821</v>
      </c>
      <c r="CC33" s="16">
        <v>10.816433999999999</v>
      </c>
      <c r="CD33" s="16">
        <v>5.887956</v>
      </c>
      <c r="CE33" s="15">
        <v>1.0756410000000001</v>
      </c>
      <c r="CF33" s="15">
        <v>8.3914000000000009</v>
      </c>
      <c r="CG33" s="15">
        <v>0.34351199999999998</v>
      </c>
      <c r="CH33" s="15">
        <v>0.24084800000000001</v>
      </c>
      <c r="CI33" s="15">
        <v>0.39907700000000002</v>
      </c>
      <c r="CJ33" s="15">
        <v>21.5764</v>
      </c>
      <c r="CK33" s="15">
        <v>0.19694700000000001</v>
      </c>
      <c r="CL33" s="12">
        <v>31.282394</v>
      </c>
      <c r="CM33" s="12">
        <v>32.813302999999998</v>
      </c>
      <c r="CN33" s="13">
        <v>493.371576</v>
      </c>
      <c r="CO33" s="15">
        <v>26.917902000000002</v>
      </c>
      <c r="CP33" s="15">
        <v>12.845236</v>
      </c>
      <c r="CQ33" s="15">
        <v>1.102786</v>
      </c>
      <c r="CR33" s="15">
        <v>10.4946</v>
      </c>
      <c r="CS33" s="15">
        <v>0.834924</v>
      </c>
      <c r="CT33" s="15">
        <v>10.697601000000001</v>
      </c>
      <c r="CU33" s="15">
        <v>-2.547E-2</v>
      </c>
      <c r="CV33" s="15">
        <v>5.144406</v>
      </c>
      <c r="CW33" s="15">
        <v>23.697199000000001</v>
      </c>
      <c r="CX33" s="15">
        <v>1.0929789999999999</v>
      </c>
      <c r="CY33" s="15">
        <v>5.5302809999999996</v>
      </c>
      <c r="CZ33" s="15">
        <v>2.5849850000000001</v>
      </c>
      <c r="DA33" s="15">
        <v>1.841961</v>
      </c>
      <c r="DB33" s="15">
        <v>0.39902700000000002</v>
      </c>
    </row>
    <row r="34" spans="1:106" x14ac:dyDescent="0.25">
      <c r="A34" s="6" t="s">
        <v>544</v>
      </c>
      <c r="B34" s="5" t="s">
        <v>56</v>
      </c>
      <c r="C34" s="10" t="s">
        <v>61</v>
      </c>
      <c r="D34" s="24">
        <f t="shared" si="0"/>
        <v>9.8721000000000003E-2</v>
      </c>
      <c r="E34" s="24">
        <f t="shared" si="1"/>
        <v>0.71990799999999999</v>
      </c>
      <c r="F34" s="8">
        <f t="shared" si="2"/>
        <v>0.81862900000000005</v>
      </c>
      <c r="G34" s="19"/>
      <c r="H34" s="9">
        <v>1.3092367461706613</v>
      </c>
      <c r="I34" s="9">
        <v>1.0199435297851758</v>
      </c>
      <c r="J34" s="9">
        <v>1.1830967787403726</v>
      </c>
      <c r="K34" s="9">
        <v>0.95925934326699802</v>
      </c>
      <c r="L34" s="9">
        <v>1.1856012845752482</v>
      </c>
      <c r="M34" s="9">
        <v>1.2651989380739639</v>
      </c>
      <c r="N34" s="19"/>
      <c r="O34" s="9">
        <f t="shared" si="5"/>
        <v>1.6136122217745159</v>
      </c>
      <c r="P34" s="9">
        <f t="shared" si="6"/>
        <v>1.8981573727457206</v>
      </c>
      <c r="Q34" s="9">
        <f t="shared" si="7"/>
        <v>1.7099690111591328</v>
      </c>
      <c r="R34" s="9">
        <f t="shared" si="8"/>
        <v>1.6776619238227981</v>
      </c>
      <c r="S34" s="9">
        <f t="shared" si="9"/>
        <v>1.6431006146655656</v>
      </c>
      <c r="T34" s="9">
        <f t="shared" si="10"/>
        <v>1.6789268180977373</v>
      </c>
      <c r="U34" s="19"/>
      <c r="V34" s="16">
        <f t="shared" si="11"/>
        <v>3.0929147849666823</v>
      </c>
      <c r="W34" s="16">
        <f t="shared" si="11"/>
        <v>1.7779260321348298</v>
      </c>
      <c r="X34" s="16">
        <f t="shared" si="11"/>
        <v>-0.14746731741861008</v>
      </c>
      <c r="Y34" s="16">
        <f t="shared" si="11"/>
        <v>0.58737981672824613</v>
      </c>
      <c r="Z34" s="16">
        <f t="shared" si="11"/>
        <v>1.3898021931750597</v>
      </c>
      <c r="AA34" s="16">
        <f t="shared" si="11"/>
        <v>2.827619789081024</v>
      </c>
      <c r="AB34" s="16">
        <f t="shared" si="11"/>
        <v>1.257610583855705</v>
      </c>
      <c r="AC34" s="47">
        <f t="shared" si="11"/>
        <v>-1.0646424680890201</v>
      </c>
      <c r="AD34" s="16">
        <f t="shared" si="11"/>
        <v>9.7831980967595475E-2</v>
      </c>
      <c r="AE34" s="16">
        <f t="shared" si="11"/>
        <v>-1.3261897213474028</v>
      </c>
      <c r="AF34" s="16">
        <f t="shared" si="11"/>
        <v>1.0677912623939996</v>
      </c>
      <c r="AG34" s="16">
        <f t="shared" si="11"/>
        <v>-1.4374021490506319</v>
      </c>
      <c r="AH34" s="16">
        <f t="shared" si="11"/>
        <v>-0.83318603397473168</v>
      </c>
      <c r="AI34" s="16">
        <f t="shared" si="11"/>
        <v>-0.79954699755226355</v>
      </c>
      <c r="AJ34" s="16">
        <f t="shared" si="11"/>
        <v>-0.74423145614800312</v>
      </c>
      <c r="AK34" s="16">
        <f t="shared" si="11"/>
        <v>-1.1502092806008426</v>
      </c>
      <c r="AL34" s="47">
        <f t="shared" si="15"/>
        <v>0.69214875513231322</v>
      </c>
      <c r="AM34" s="16">
        <f t="shared" si="15"/>
        <v>0.37643481471851326</v>
      </c>
      <c r="AN34" s="16">
        <f t="shared" si="15"/>
        <v>-0.36631236628927044</v>
      </c>
      <c r="AO34" s="16">
        <f t="shared" si="14"/>
        <v>0.57720185004678926</v>
      </c>
      <c r="AP34" s="16">
        <f t="shared" si="13"/>
        <v>1.3949047355661075</v>
      </c>
      <c r="AQ34" s="16">
        <f t="shared" si="13"/>
        <v>-5.1567520265605835E-2</v>
      </c>
      <c r="AR34" s="19"/>
      <c r="AS34" s="14">
        <v>1.4250000000000001E-3</v>
      </c>
      <c r="AT34" s="16">
        <v>0.52383299999999999</v>
      </c>
      <c r="AU34" s="14">
        <v>6.29E-4</v>
      </c>
      <c r="AV34" s="16">
        <v>2.5058280000000002</v>
      </c>
      <c r="AW34" s="15">
        <v>0.71549099999999999</v>
      </c>
      <c r="AX34" s="15">
        <v>0.34466599999999997</v>
      </c>
      <c r="AY34" s="14">
        <v>8.9499999999999996E-4</v>
      </c>
      <c r="AZ34" s="37">
        <v>0.27759600000000001</v>
      </c>
      <c r="BA34" s="16">
        <v>3.0863969999999998</v>
      </c>
      <c r="BB34" s="16">
        <v>1.7879400000000001</v>
      </c>
      <c r="BC34" s="16">
        <f t="shared" si="4"/>
        <v>1.7262307459981876</v>
      </c>
      <c r="BD34" s="12">
        <v>150.99628200000001</v>
      </c>
      <c r="BE34" s="15">
        <v>0</v>
      </c>
      <c r="BF34" s="15">
        <v>0</v>
      </c>
      <c r="BG34" s="15">
        <v>0</v>
      </c>
      <c r="BH34" s="15">
        <v>9.8721000000000003E-2</v>
      </c>
      <c r="BI34" s="37">
        <v>0.71990799999999999</v>
      </c>
      <c r="BJ34" s="13">
        <v>1396.898629</v>
      </c>
      <c r="BK34" s="15">
        <v>0.15792800000000001</v>
      </c>
      <c r="BL34" s="15">
        <v>7.3808740000000004</v>
      </c>
      <c r="BM34" s="16">
        <v>15.509952999999999</v>
      </c>
      <c r="BN34" s="15">
        <v>0.17300699999999999</v>
      </c>
      <c r="BO34" s="19"/>
      <c r="BP34" s="15">
        <v>0</v>
      </c>
      <c r="BQ34" s="15">
        <v>16.594657000000002</v>
      </c>
      <c r="BR34" s="16">
        <v>0</v>
      </c>
      <c r="BS34" s="16">
        <v>17.836760999999999</v>
      </c>
      <c r="BT34" s="15">
        <v>0.316106</v>
      </c>
      <c r="BU34" s="15">
        <v>27.574083000000002</v>
      </c>
      <c r="BV34" s="16">
        <v>0</v>
      </c>
      <c r="BW34" s="16">
        <v>27.265691</v>
      </c>
      <c r="BX34" s="15">
        <v>0</v>
      </c>
      <c r="BY34" s="15">
        <v>-8.9280000000000002E-3</v>
      </c>
      <c r="BZ34" s="16">
        <v>0</v>
      </c>
      <c r="CA34" s="16">
        <v>11.596598</v>
      </c>
      <c r="CB34" s="16">
        <v>0</v>
      </c>
      <c r="CC34" s="16">
        <v>8.3359439999999996</v>
      </c>
      <c r="CD34" s="16">
        <v>5.1159889999999999</v>
      </c>
      <c r="CE34" s="15">
        <v>1.047803</v>
      </c>
      <c r="CF34" s="15">
        <v>10.780715000000001</v>
      </c>
      <c r="CG34" s="15">
        <v>0.54039499999999996</v>
      </c>
      <c r="CH34" s="15">
        <v>0.114508</v>
      </c>
      <c r="CI34" s="15">
        <v>0.36682199999999998</v>
      </c>
      <c r="CJ34" s="15">
        <v>17.149571999999999</v>
      </c>
      <c r="CK34" s="15">
        <v>7.3830999999999994E-2</v>
      </c>
      <c r="CL34" s="12">
        <v>31.233546</v>
      </c>
      <c r="CM34" s="12">
        <v>24.769770999999999</v>
      </c>
      <c r="CN34" s="13">
        <v>580.61048600000004</v>
      </c>
      <c r="CO34" s="15">
        <v>27.553159999999998</v>
      </c>
      <c r="CP34" s="15">
        <v>14.258412999999999</v>
      </c>
      <c r="CQ34" s="15">
        <v>1.415988</v>
      </c>
      <c r="CR34" s="15">
        <v>7.9814290000000003</v>
      </c>
      <c r="CS34" s="15">
        <v>0.61566299999999996</v>
      </c>
      <c r="CT34" s="15">
        <v>1.1177140000000001</v>
      </c>
      <c r="CU34" s="15">
        <v>-8.2809999999999995E-2</v>
      </c>
      <c r="CV34" s="15">
        <v>4.02433</v>
      </c>
      <c r="CW34" s="15">
        <v>18.589046</v>
      </c>
      <c r="CX34" s="15">
        <v>1.222143</v>
      </c>
      <c r="CY34" s="15">
        <v>4.5091510000000001</v>
      </c>
      <c r="CZ34" s="15">
        <v>2.082382</v>
      </c>
      <c r="DA34" s="15">
        <v>1.939926</v>
      </c>
      <c r="DB34" s="15">
        <v>0.35244900000000001</v>
      </c>
    </row>
    <row r="35" spans="1:106" x14ac:dyDescent="0.25">
      <c r="A35" s="6" t="s">
        <v>718</v>
      </c>
      <c r="B35" s="5" t="s">
        <v>56</v>
      </c>
      <c r="C35" s="5" t="s">
        <v>66</v>
      </c>
      <c r="D35" s="24">
        <f t="shared" si="0"/>
        <v>0.78359199999999996</v>
      </c>
      <c r="E35" s="24">
        <f t="shared" si="1"/>
        <v>1.124E-2</v>
      </c>
      <c r="F35" s="8">
        <f t="shared" si="2"/>
        <v>0.79483199999999998</v>
      </c>
      <c r="G35" s="19"/>
      <c r="H35" s="9">
        <v>2.0468559102823423</v>
      </c>
      <c r="I35" s="9">
        <v>1.6259788522740335</v>
      </c>
      <c r="J35" s="9">
        <v>1.6337814399274131</v>
      </c>
      <c r="K35" s="9">
        <v>1.1950691899342711</v>
      </c>
      <c r="L35" s="9">
        <v>1.7912713102276583</v>
      </c>
      <c r="M35" s="9">
        <v>1.5343502753618938</v>
      </c>
      <c r="N35" s="19"/>
      <c r="O35" s="9">
        <f t="shared" si="5"/>
        <v>2.7650227312267139</v>
      </c>
      <c r="P35" s="9">
        <f t="shared" si="6"/>
        <v>2.9901535686709679</v>
      </c>
      <c r="Q35" s="9">
        <f t="shared" si="7"/>
        <v>2.8002171565661791</v>
      </c>
      <c r="R35" s="9">
        <f t="shared" si="8"/>
        <v>2.8700207271806861</v>
      </c>
      <c r="S35" s="9">
        <f t="shared" si="9"/>
        <v>2.8087409913286381</v>
      </c>
      <c r="T35" s="9">
        <f t="shared" si="10"/>
        <v>2.9205039198891569</v>
      </c>
      <c r="U35" s="19"/>
      <c r="V35" s="16">
        <f t="shared" si="11"/>
        <v>1.076111244981091</v>
      </c>
      <c r="W35" s="16">
        <f t="shared" si="11"/>
        <v>-1.1501391587417249</v>
      </c>
      <c r="X35" s="16">
        <f t="shared" si="11"/>
        <v>2.4002220432308583</v>
      </c>
      <c r="Y35" s="16">
        <f t="shared" si="11"/>
        <v>-0.96967656129619417</v>
      </c>
      <c r="Z35" s="16">
        <f t="shared" si="11"/>
        <v>-1.6044441840362895</v>
      </c>
      <c r="AA35" s="16">
        <f t="shared" si="11"/>
        <v>2.3069964789343969</v>
      </c>
      <c r="AB35" s="16">
        <f t="shared" si="11"/>
        <v>2.5319515286544694</v>
      </c>
      <c r="AC35" s="47">
        <f t="shared" si="11"/>
        <v>1.263293983840311</v>
      </c>
      <c r="AD35" s="16">
        <f t="shared" si="11"/>
        <v>-0.75177563447288209</v>
      </c>
      <c r="AE35" s="16">
        <f t="shared" si="11"/>
        <v>1.0369309424024178</v>
      </c>
      <c r="AF35" s="16">
        <f t="shared" si="11"/>
        <v>-1.0002290959785296</v>
      </c>
      <c r="AG35" s="16">
        <f t="shared" si="11"/>
        <v>0.80536212102041171</v>
      </c>
      <c r="AH35" s="16">
        <f t="shared" si="11"/>
        <v>1.1682798212736154</v>
      </c>
      <c r="AI35" s="16">
        <f t="shared" si="11"/>
        <v>0.62830086288783427</v>
      </c>
      <c r="AJ35" s="16">
        <f t="shared" si="11"/>
        <v>0.65713667542731036</v>
      </c>
      <c r="AK35" s="16">
        <f t="shared" si="11"/>
        <v>0.87081215578434756</v>
      </c>
      <c r="AL35" s="47">
        <f t="shared" si="15"/>
        <v>-1.2097448606875076</v>
      </c>
      <c r="AM35" s="16">
        <f t="shared" si="15"/>
        <v>-0.94322806619390531</v>
      </c>
      <c r="AN35" s="16">
        <f t="shared" si="15"/>
        <v>2.9024469418383276</v>
      </c>
      <c r="AO35" s="16">
        <f t="shared" si="14"/>
        <v>-1.3798194902581808</v>
      </c>
      <c r="AP35" s="16">
        <f t="shared" si="13"/>
        <v>-0.29704500754245888</v>
      </c>
      <c r="AQ35" s="16">
        <f t="shared" si="13"/>
        <v>2.8389539293145076</v>
      </c>
      <c r="AR35" s="19"/>
      <c r="AS35" s="14">
        <v>1.1479999999999999E-3</v>
      </c>
      <c r="AT35" s="16">
        <v>0.13008800000000001</v>
      </c>
      <c r="AU35" s="14">
        <v>9.6599999999999995E-4</v>
      </c>
      <c r="AV35" s="16">
        <v>0.55918599999999996</v>
      </c>
      <c r="AW35" s="15">
        <v>0.31392799999999998</v>
      </c>
      <c r="AX35" s="15">
        <v>0.30432799999999999</v>
      </c>
      <c r="AY35" s="14">
        <v>1.026E-3</v>
      </c>
      <c r="AZ35" s="37">
        <v>0.60030700000000004</v>
      </c>
      <c r="BA35" s="16">
        <v>2.712278</v>
      </c>
      <c r="BB35" s="16">
        <v>3.2012049999999999</v>
      </c>
      <c r="BC35" s="16">
        <f t="shared" si="4"/>
        <v>0.84726782570938131</v>
      </c>
      <c r="BD35" s="12">
        <v>193.314504</v>
      </c>
      <c r="BE35" s="15">
        <v>3.1088200000000001</v>
      </c>
      <c r="BF35" s="15">
        <v>0.40542400000000001</v>
      </c>
      <c r="BG35" s="15">
        <v>0.56155900000000003</v>
      </c>
      <c r="BH35" s="15">
        <v>0.78359199999999996</v>
      </c>
      <c r="BI35" s="37">
        <v>1.124E-2</v>
      </c>
      <c r="BJ35" s="13">
        <v>970.830465</v>
      </c>
      <c r="BK35" s="15">
        <v>0.30774699999999999</v>
      </c>
      <c r="BL35" s="15">
        <v>6.9139140000000001</v>
      </c>
      <c r="BM35" s="16">
        <v>9.1492570000000004</v>
      </c>
      <c r="BN35" s="15">
        <v>0.20844599999999999</v>
      </c>
      <c r="BO35" s="19"/>
      <c r="BP35" s="15">
        <v>29.384492000000002</v>
      </c>
      <c r="BQ35" s="15">
        <v>16.44032</v>
      </c>
      <c r="BR35" s="16">
        <v>21.328510999999999</v>
      </c>
      <c r="BS35" s="16">
        <v>20.941801000000002</v>
      </c>
      <c r="BT35" s="15">
        <v>0.938975</v>
      </c>
      <c r="BU35" s="15">
        <v>39.168982</v>
      </c>
      <c r="BV35" s="16">
        <v>48.611970999999997</v>
      </c>
      <c r="BW35" s="16">
        <v>60.852972999999999</v>
      </c>
      <c r="BX35" s="15">
        <v>1.814935</v>
      </c>
      <c r="BY35" s="15">
        <v>0.33306599999999997</v>
      </c>
      <c r="BZ35" s="16">
        <v>3.4946820000000001</v>
      </c>
      <c r="CA35" s="16">
        <v>0</v>
      </c>
      <c r="CB35" s="16">
        <v>1.3721749999999999</v>
      </c>
      <c r="CC35" s="16">
        <v>10.805154999999999</v>
      </c>
      <c r="CD35" s="16">
        <v>9.2094480000000001</v>
      </c>
      <c r="CE35" s="15">
        <v>1.3808860000000001</v>
      </c>
      <c r="CF35" s="15">
        <v>5.298</v>
      </c>
      <c r="CG35" s="15">
        <v>0.65812599999999999</v>
      </c>
      <c r="CH35" s="15">
        <v>0.66583400000000004</v>
      </c>
      <c r="CI35" s="15">
        <v>0.83162800000000003</v>
      </c>
      <c r="CJ35" s="15">
        <v>15.507</v>
      </c>
      <c r="CK35" s="15">
        <v>-2.7814999999999999E-2</v>
      </c>
      <c r="CL35" s="12">
        <v>25.343841000000001</v>
      </c>
      <c r="CM35" s="12">
        <v>27.164133</v>
      </c>
      <c r="CN35" s="13">
        <v>547.13256100000001</v>
      </c>
      <c r="CO35" s="15">
        <v>59.809885000000001</v>
      </c>
      <c r="CP35" s="15">
        <v>20.286221999999999</v>
      </c>
      <c r="CQ35" s="15">
        <v>4.2066800000000004</v>
      </c>
      <c r="CR35" s="15">
        <v>17.748000999999999</v>
      </c>
      <c r="CS35" s="15">
        <v>0.97500200000000004</v>
      </c>
      <c r="CT35" s="15">
        <v>11.237501</v>
      </c>
      <c r="CU35" s="15">
        <v>0.214249</v>
      </c>
      <c r="CV35" s="15">
        <v>6.6549779999999998</v>
      </c>
      <c r="CW35" s="15">
        <v>30.009844999999999</v>
      </c>
      <c r="CX35" s="15">
        <v>1.161772</v>
      </c>
      <c r="CY35" s="15">
        <v>6.0764810000000002</v>
      </c>
      <c r="CZ35" s="15">
        <v>4.0467979999999999</v>
      </c>
      <c r="DA35" s="15">
        <v>2.5923150000000001</v>
      </c>
      <c r="DB35" s="15">
        <v>0.732464</v>
      </c>
    </row>
    <row r="36" spans="1:106" x14ac:dyDescent="0.25">
      <c r="A36" s="6" t="s">
        <v>626</v>
      </c>
      <c r="B36" s="5" t="s">
        <v>56</v>
      </c>
      <c r="C36" s="5" t="s">
        <v>120</v>
      </c>
      <c r="D36" s="24">
        <f t="shared" si="0"/>
        <v>0.89674100000000001</v>
      </c>
      <c r="E36" s="24">
        <f t="shared" si="1"/>
        <v>0.100656</v>
      </c>
      <c r="F36" s="8">
        <f t="shared" si="2"/>
        <v>0.99739699999999998</v>
      </c>
      <c r="G36" s="19"/>
      <c r="H36" s="9">
        <v>1.5082657652470679</v>
      </c>
      <c r="I36" s="9">
        <v>1.4115035154472269</v>
      </c>
      <c r="J36" s="9">
        <v>1.2724138724605965</v>
      </c>
      <c r="K36" s="9">
        <v>1.0938156098129239</v>
      </c>
      <c r="L36" s="9">
        <v>1.4151286287561147</v>
      </c>
      <c r="M36" s="9">
        <v>1.3243659174456974</v>
      </c>
      <c r="N36" s="19"/>
      <c r="O36" s="9">
        <f t="shared" si="5"/>
        <v>2.1920980339637768</v>
      </c>
      <c r="P36" s="9">
        <f t="shared" si="6"/>
        <v>2.3022473157628607</v>
      </c>
      <c r="Q36" s="9">
        <f t="shared" si="7"/>
        <v>2.2237391630456349</v>
      </c>
      <c r="R36" s="9">
        <f t="shared" si="8"/>
        <v>2.3234718696430208</v>
      </c>
      <c r="S36" s="9">
        <f t="shared" si="9"/>
        <v>2.2523850797121359</v>
      </c>
      <c r="T36" s="9">
        <f t="shared" si="10"/>
        <v>2.1410623449975281</v>
      </c>
      <c r="U36" s="19"/>
      <c r="V36" s="16">
        <f t="shared" si="11"/>
        <v>-0.62033360995263598</v>
      </c>
      <c r="W36" s="16">
        <f t="shared" si="11"/>
        <v>-0.57088428571949401</v>
      </c>
      <c r="X36" s="16">
        <f t="shared" si="11"/>
        <v>0.18516868219140944</v>
      </c>
      <c r="Y36" s="16">
        <f t="shared" si="11"/>
        <v>-1.1428943461339902</v>
      </c>
      <c r="Z36" s="16">
        <f t="shared" si="11"/>
        <v>-0.7149234324495447</v>
      </c>
      <c r="AA36" s="16">
        <f t="shared" si="11"/>
        <v>-1.058985905326348</v>
      </c>
      <c r="AB36" s="16">
        <f t="shared" si="11"/>
        <v>-0.11400829566052104</v>
      </c>
      <c r="AC36" s="47">
        <f t="shared" si="11"/>
        <v>0.32298254591151304</v>
      </c>
      <c r="AD36" s="16">
        <f t="shared" si="11"/>
        <v>-1.2430287367533976</v>
      </c>
      <c r="AE36" s="16">
        <f t="shared" si="11"/>
        <v>0.89108869242599931</v>
      </c>
      <c r="AF36" s="16">
        <f t="shared" si="11"/>
        <v>-1.1078360259954918</v>
      </c>
      <c r="AG36" s="16">
        <f t="shared" si="11"/>
        <v>1.5751845068346866</v>
      </c>
      <c r="AH36" s="16">
        <f t="shared" si="11"/>
        <v>1.1384679061762055</v>
      </c>
      <c r="AI36" s="16">
        <f t="shared" si="11"/>
        <v>0.47151103569720726</v>
      </c>
      <c r="AJ36" s="16">
        <f t="shared" si="11"/>
        <v>-0.1775193306688207</v>
      </c>
      <c r="AK36" s="16">
        <f t="shared" si="11"/>
        <v>1.2047094218469316</v>
      </c>
      <c r="AL36" s="47">
        <f t="shared" si="15"/>
        <v>-0.96977392993834832</v>
      </c>
      <c r="AM36" s="16">
        <f t="shared" si="15"/>
        <v>-0.13219462473247057</v>
      </c>
      <c r="AN36" s="16">
        <f t="shared" si="15"/>
        <v>-0.36624691212174632</v>
      </c>
      <c r="AO36" s="16">
        <f t="shared" si="14"/>
        <v>9.8382062206625084E-2</v>
      </c>
      <c r="AP36" s="16">
        <f t="shared" si="13"/>
        <v>1.3902125153611269E-2</v>
      </c>
      <c r="AQ36" s="16">
        <f t="shared" si="13"/>
        <v>-0.73139754600702611</v>
      </c>
      <c r="AR36" s="19"/>
      <c r="AS36" s="14">
        <v>9.1500000000000001E-4</v>
      </c>
      <c r="AT36" s="16">
        <v>0.207982</v>
      </c>
      <c r="AU36" s="14">
        <v>6.7299999999999999E-4</v>
      </c>
      <c r="AV36" s="16">
        <v>0.34262799999999999</v>
      </c>
      <c r="AW36" s="15">
        <v>0.43322300000000002</v>
      </c>
      <c r="AX36" s="15">
        <v>4.3531E-2</v>
      </c>
      <c r="AY36" s="14">
        <v>7.54E-4</v>
      </c>
      <c r="AZ36" s="37">
        <v>0.46995599999999998</v>
      </c>
      <c r="BA36" s="16">
        <v>2.4959579999999999</v>
      </c>
      <c r="BB36" s="16">
        <v>3.1139839999999999</v>
      </c>
      <c r="BC36" s="16">
        <f t="shared" si="4"/>
        <v>0.80153205668365668</v>
      </c>
      <c r="BD36" s="12">
        <v>207.840112</v>
      </c>
      <c r="BE36" s="15">
        <v>3.0625140000000002</v>
      </c>
      <c r="BF36" s="15">
        <v>0.36090499999999998</v>
      </c>
      <c r="BG36" s="15">
        <v>0.22709399999999999</v>
      </c>
      <c r="BH36" s="15">
        <v>0.89674100000000001</v>
      </c>
      <c r="BI36" s="37">
        <v>0.100656</v>
      </c>
      <c r="BJ36" s="13">
        <v>1232.681832</v>
      </c>
      <c r="BK36" s="15">
        <v>0.15793099999999999</v>
      </c>
      <c r="BL36" s="15">
        <v>7.2666240000000002</v>
      </c>
      <c r="BM36" s="16">
        <v>10.318228</v>
      </c>
      <c r="BN36" s="15">
        <v>0.16467200000000001</v>
      </c>
      <c r="BO36" s="19"/>
      <c r="BP36" s="15">
        <v>43.144913000000003</v>
      </c>
      <c r="BQ36" s="15">
        <v>20.156168000000001</v>
      </c>
      <c r="BR36" s="16">
        <v>19.329243999999999</v>
      </c>
      <c r="BS36" s="16">
        <v>10.042878</v>
      </c>
      <c r="BT36" s="15">
        <v>0.69646300000000005</v>
      </c>
      <c r="BU36" s="15">
        <v>46.466175</v>
      </c>
      <c r="BV36" s="16">
        <v>51.899963999999997</v>
      </c>
      <c r="BW36" s="16">
        <v>42.814171999999999</v>
      </c>
      <c r="BX36" s="15">
        <v>2.267503</v>
      </c>
      <c r="BY36" s="15">
        <v>0.50357099999999999</v>
      </c>
      <c r="BZ36" s="16">
        <v>8.6181280000000005</v>
      </c>
      <c r="CA36" s="16">
        <v>6.809552</v>
      </c>
      <c r="CB36" s="16">
        <v>11.153057</v>
      </c>
      <c r="CC36" s="16">
        <v>10.924749</v>
      </c>
      <c r="CD36" s="16">
        <v>7.5820530000000002</v>
      </c>
      <c r="CE36" s="15">
        <v>1.2965089999999999</v>
      </c>
      <c r="CF36" s="15">
        <v>14.832287000000001</v>
      </c>
      <c r="CG36" s="15">
        <v>3.2223229999999998</v>
      </c>
      <c r="CH36" s="15">
        <v>1.2537210000000001</v>
      </c>
      <c r="CI36" s="15">
        <v>2.3130679999999999</v>
      </c>
      <c r="CJ36" s="15">
        <v>26.426572</v>
      </c>
      <c r="CK36" s="15">
        <v>0.560867</v>
      </c>
      <c r="CL36" s="12">
        <v>39.809491999999999</v>
      </c>
      <c r="CM36" s="12">
        <v>38.231017999999999</v>
      </c>
      <c r="CN36" s="13">
        <v>817.483294</v>
      </c>
      <c r="CO36" s="15">
        <v>50.933709</v>
      </c>
      <c r="CP36" s="15">
        <v>20.021090999999998</v>
      </c>
      <c r="CQ36" s="15">
        <v>3.20675</v>
      </c>
      <c r="CR36" s="15">
        <v>25.034286999999999</v>
      </c>
      <c r="CS36" s="15">
        <v>1.2297910000000001</v>
      </c>
      <c r="CT36" s="15">
        <v>7.7802860000000003</v>
      </c>
      <c r="CU36" s="15">
        <v>-2.154E-2</v>
      </c>
      <c r="CV36" s="15">
        <v>7.4760489999999997</v>
      </c>
      <c r="CW36" s="15">
        <v>38.228299999999997</v>
      </c>
      <c r="CX36" s="15">
        <v>2.222343</v>
      </c>
      <c r="CY36" s="15">
        <v>9.8254059999999992</v>
      </c>
      <c r="CZ36" s="15">
        <v>3.1807270000000001</v>
      </c>
      <c r="DA36" s="15">
        <v>2.3944589999999999</v>
      </c>
      <c r="DB36" s="15">
        <v>0.85705100000000001</v>
      </c>
    </row>
    <row r="37" spans="1:106" x14ac:dyDescent="0.25">
      <c r="A37" s="6" t="s">
        <v>357</v>
      </c>
      <c r="B37" s="5" t="s">
        <v>51</v>
      </c>
      <c r="C37" s="5" t="s">
        <v>52</v>
      </c>
      <c r="D37" s="24">
        <f t="shared" si="0"/>
        <v>5.8264999999999997E-2</v>
      </c>
      <c r="E37" s="24">
        <f t="shared" si="1"/>
        <v>0.941299</v>
      </c>
      <c r="F37" s="8">
        <f t="shared" si="2"/>
        <v>0.99956400000000001</v>
      </c>
      <c r="G37" s="19"/>
      <c r="H37" s="9">
        <v>0.691777975082844</v>
      </c>
      <c r="I37" s="9">
        <v>0.59998442292766563</v>
      </c>
      <c r="J37" s="9">
        <v>0.87891082514363872</v>
      </c>
      <c r="K37" s="9">
        <v>0.865844528823427</v>
      </c>
      <c r="L37" s="9">
        <v>0.73271501258273974</v>
      </c>
      <c r="M37" s="9">
        <v>0.86626619786249892</v>
      </c>
      <c r="N37" s="19"/>
      <c r="O37" s="9">
        <f t="shared" si="5"/>
        <v>1.5300432543170384</v>
      </c>
      <c r="P37" s="9">
        <f t="shared" si="6"/>
        <v>1.2976565529655448</v>
      </c>
      <c r="Q37" s="9">
        <f t="shared" si="7"/>
        <v>1.5632629914284877</v>
      </c>
      <c r="R37" s="9">
        <f t="shared" si="8"/>
        <v>1.4007402198636745</v>
      </c>
      <c r="S37" s="9">
        <f t="shared" si="9"/>
        <v>1.4296244919252747</v>
      </c>
      <c r="T37" s="9">
        <f t="shared" si="10"/>
        <v>1.6011820132378414</v>
      </c>
      <c r="U37" s="19"/>
      <c r="V37" s="16">
        <f t="shared" si="11"/>
        <v>-0.43831162980953248</v>
      </c>
      <c r="W37" s="16">
        <f t="shared" si="11"/>
        <v>0.85559051661278318</v>
      </c>
      <c r="X37" s="16">
        <f t="shared" si="11"/>
        <v>-0.95637758919752147</v>
      </c>
      <c r="Y37" s="16">
        <f t="shared" si="11"/>
        <v>1.2719827219718545</v>
      </c>
      <c r="Z37" s="16">
        <f t="shared" si="11"/>
        <v>1.0041381476277229</v>
      </c>
      <c r="AA37" s="16">
        <f t="shared" si="11"/>
        <v>-9.2390611967698447E-2</v>
      </c>
      <c r="AB37" s="16">
        <f t="shared" si="11"/>
        <v>-1.0186930885329257</v>
      </c>
      <c r="AC37" s="47">
        <f t="shared" si="11"/>
        <v>-0.75881095377436736</v>
      </c>
      <c r="AD37" s="16">
        <f t="shared" si="11"/>
        <v>0.86609396898717839</v>
      </c>
      <c r="AE37" s="16">
        <f t="shared" si="11"/>
        <v>-0.82311831638294242</v>
      </c>
      <c r="AF37" s="16">
        <f t="shared" si="11"/>
        <v>0.86384992523430071</v>
      </c>
      <c r="AG37" s="16">
        <f t="shared" si="11"/>
        <v>-0.98138863186751135</v>
      </c>
      <c r="AH37" s="16">
        <f t="shared" si="11"/>
        <v>-0.83318603397473168</v>
      </c>
      <c r="AI37" s="16">
        <f t="shared" si="11"/>
        <v>-0.79954699755226355</v>
      </c>
      <c r="AJ37" s="16">
        <f t="shared" si="11"/>
        <v>-0.74423145614800312</v>
      </c>
      <c r="AK37" s="16">
        <f t="shared" si="11"/>
        <v>-1.2695929940744737</v>
      </c>
      <c r="AL37" s="47">
        <f t="shared" si="15"/>
        <v>1.2863086854522459</v>
      </c>
      <c r="AM37" s="16">
        <f t="shared" si="15"/>
        <v>-0.76507314098440415</v>
      </c>
      <c r="AN37" s="16">
        <f t="shared" si="15"/>
        <v>-0.67455785921891698</v>
      </c>
      <c r="AO37" s="16">
        <f t="shared" si="14"/>
        <v>-0.63434003816501183</v>
      </c>
      <c r="AP37" s="16">
        <f t="shared" si="13"/>
        <v>-0.82151437965067986</v>
      </c>
      <c r="AQ37" s="16">
        <f t="shared" si="13"/>
        <v>-0.97625054388054167</v>
      </c>
      <c r="AR37" s="19"/>
      <c r="AS37" s="14">
        <v>9.3999999999999997E-4</v>
      </c>
      <c r="AT37" s="16">
        <v>0.39980399999999999</v>
      </c>
      <c r="AU37" s="14">
        <v>5.22E-4</v>
      </c>
      <c r="AV37" s="16">
        <v>3.361723</v>
      </c>
      <c r="AW37" s="15">
        <v>0.66376900000000005</v>
      </c>
      <c r="AX37" s="15">
        <v>0.118423</v>
      </c>
      <c r="AY37" s="14">
        <v>6.6100000000000002E-4</v>
      </c>
      <c r="AZ37" s="37">
        <v>0.319992</v>
      </c>
      <c r="BA37" s="16">
        <v>3.424696</v>
      </c>
      <c r="BB37" s="16">
        <v>2.0888019999999998</v>
      </c>
      <c r="BC37" s="16">
        <f t="shared" si="4"/>
        <v>1.6395503259763253</v>
      </c>
      <c r="BD37" s="12">
        <v>159.60069999999999</v>
      </c>
      <c r="BE37" s="15">
        <v>0</v>
      </c>
      <c r="BF37" s="15">
        <v>0</v>
      </c>
      <c r="BG37" s="15">
        <v>0</v>
      </c>
      <c r="BH37" s="15">
        <v>5.8264999999999997E-2</v>
      </c>
      <c r="BI37" s="37">
        <v>0.941299</v>
      </c>
      <c r="BJ37" s="13">
        <v>1028.3498079999999</v>
      </c>
      <c r="BK37" s="15">
        <v>0.14380000000000001</v>
      </c>
      <c r="BL37" s="15">
        <v>7.0917909999999997</v>
      </c>
      <c r="BM37" s="16">
        <v>7.1775729999999998</v>
      </c>
      <c r="BN37" s="15">
        <v>0.16167000000000001</v>
      </c>
      <c r="BO37" s="19"/>
      <c r="BP37" s="15">
        <v>0</v>
      </c>
      <c r="BQ37" s="15">
        <v>8.4902490000000004</v>
      </c>
      <c r="BR37" s="16">
        <v>0</v>
      </c>
      <c r="BS37" s="16">
        <v>2.4842070000000001</v>
      </c>
      <c r="BT37" s="15">
        <v>0.53324499999999997</v>
      </c>
      <c r="BU37" s="15">
        <v>12.874233</v>
      </c>
      <c r="BV37" s="16">
        <v>0</v>
      </c>
      <c r="BW37" s="16">
        <v>29.589590999999999</v>
      </c>
      <c r="BX37" s="15">
        <v>0</v>
      </c>
      <c r="BY37" s="15">
        <v>0.16880500000000001</v>
      </c>
      <c r="BZ37" s="16">
        <v>0</v>
      </c>
      <c r="CA37" s="16">
        <v>0</v>
      </c>
      <c r="CB37" s="16">
        <v>0</v>
      </c>
      <c r="CC37" s="16">
        <v>10.696311</v>
      </c>
      <c r="CD37" s="16">
        <v>5.5538290000000003</v>
      </c>
      <c r="CE37" s="15">
        <v>0.99833099999999997</v>
      </c>
      <c r="CF37" s="15">
        <v>3.9997500000000001</v>
      </c>
      <c r="CG37" s="15">
        <v>0.35500599999999999</v>
      </c>
      <c r="CH37" s="15">
        <v>0.223466</v>
      </c>
      <c r="CI37" s="15">
        <v>0.32501099999999999</v>
      </c>
      <c r="CJ37" s="15">
        <v>19.152750999999999</v>
      </c>
      <c r="CK37" s="15">
        <v>0.18096400000000001</v>
      </c>
      <c r="CL37" s="12">
        <v>31.605135000000001</v>
      </c>
      <c r="CM37" s="12">
        <v>33.112043</v>
      </c>
      <c r="CN37" s="13">
        <v>320.44377100000003</v>
      </c>
      <c r="CO37" s="15">
        <v>29.709716</v>
      </c>
      <c r="CP37" s="15">
        <v>10.475438</v>
      </c>
      <c r="CQ37" s="15">
        <v>0.85209100000000004</v>
      </c>
      <c r="CR37" s="15">
        <v>8.4350000000000005</v>
      </c>
      <c r="CS37" s="15">
        <v>0.69130800000000003</v>
      </c>
      <c r="CT37" s="15">
        <v>11.314</v>
      </c>
      <c r="CU37" s="15">
        <v>-5.5164999999999999E-2</v>
      </c>
      <c r="CV37" s="15">
        <v>5.1325830000000003</v>
      </c>
      <c r="CW37" s="15">
        <v>21.977070999999999</v>
      </c>
      <c r="CX37" s="15">
        <v>1.0002610000000001</v>
      </c>
      <c r="CY37" s="15">
        <v>4.8801600000000001</v>
      </c>
      <c r="CZ37" s="15">
        <v>2.762146</v>
      </c>
      <c r="DA37" s="15">
        <v>1.863999</v>
      </c>
      <c r="DB37" s="15">
        <v>0.44859399999999999</v>
      </c>
    </row>
    <row r="38" spans="1:106" x14ac:dyDescent="0.25">
      <c r="A38" s="6" t="s">
        <v>446</v>
      </c>
      <c r="B38" s="5" t="s">
        <v>56</v>
      </c>
      <c r="C38" s="5" t="s">
        <v>52</v>
      </c>
      <c r="D38" s="24">
        <f t="shared" si="0"/>
        <v>1.8572999999999999E-2</v>
      </c>
      <c r="E38" s="24">
        <f t="shared" si="1"/>
        <v>0.98126400000000003</v>
      </c>
      <c r="F38" s="8">
        <f t="shared" si="2"/>
        <v>0.99983699999999998</v>
      </c>
      <c r="G38" s="19"/>
      <c r="H38" s="9">
        <v>0.53871014179290733</v>
      </c>
      <c r="I38" s="9">
        <v>1.1638952028201777</v>
      </c>
      <c r="J38" s="9">
        <v>1.068095649531654</v>
      </c>
      <c r="K38" s="9">
        <v>1.1938821694925625</v>
      </c>
      <c r="L38" s="9">
        <v>0.93524796653772435</v>
      </c>
      <c r="M38" s="9">
        <v>0.80190237918932239</v>
      </c>
      <c r="N38" s="19"/>
      <c r="O38" s="9">
        <f t="shared" si="5"/>
        <v>1.4722378855625553</v>
      </c>
      <c r="P38" s="9">
        <f t="shared" si="6"/>
        <v>1.3257029242951148</v>
      </c>
      <c r="Q38" s="9">
        <f t="shared" si="7"/>
        <v>1.6123837331649771</v>
      </c>
      <c r="R38" s="9">
        <f t="shared" si="8"/>
        <v>1.5858849701973876</v>
      </c>
      <c r="S38" s="9">
        <f t="shared" si="9"/>
        <v>1.4310561335131684</v>
      </c>
      <c r="T38" s="9">
        <f t="shared" si="10"/>
        <v>1.4604466212573057</v>
      </c>
      <c r="U38" s="19"/>
      <c r="V38" s="16">
        <f t="shared" si="11"/>
        <v>1.1343582786268842</v>
      </c>
      <c r="W38" s="16">
        <f t="shared" si="11"/>
        <v>2.017565648576936</v>
      </c>
      <c r="X38" s="16">
        <f t="shared" si="11"/>
        <v>-1.4628914976945968</v>
      </c>
      <c r="Y38" s="16">
        <f t="shared" si="11"/>
        <v>1.3835362935896345</v>
      </c>
      <c r="Z38" s="16">
        <f t="shared" si="11"/>
        <v>0.79344785585660838</v>
      </c>
      <c r="AA38" s="16">
        <f t="shared" si="11"/>
        <v>-0.16980393474670266</v>
      </c>
      <c r="AB38" s="16">
        <f t="shared" si="11"/>
        <v>-0.74631487132402929</v>
      </c>
      <c r="AC38" s="47">
        <f t="shared" si="11"/>
        <v>-1.6933081592157224</v>
      </c>
      <c r="AD38" s="16">
        <f t="shared" si="11"/>
        <v>1.0785350468303523</v>
      </c>
      <c r="AE38" s="16">
        <f t="shared" si="11"/>
        <v>-0.91374280204834324</v>
      </c>
      <c r="AF38" s="16">
        <f t="shared" si="11"/>
        <v>1.0747839755539217</v>
      </c>
      <c r="AG38" s="16">
        <f t="shared" si="11"/>
        <v>-1.453969252309093</v>
      </c>
      <c r="AH38" s="16">
        <f t="shared" si="11"/>
        <v>-0.83318603397473168</v>
      </c>
      <c r="AI38" s="16">
        <f t="shared" si="11"/>
        <v>-0.79954699755226355</v>
      </c>
      <c r="AJ38" s="16">
        <f t="shared" si="11"/>
        <v>-0.74423145614800312</v>
      </c>
      <c r="AK38" s="16">
        <f t="shared" si="11"/>
        <v>-1.3867221802321603</v>
      </c>
      <c r="AL38" s="47">
        <f t="shared" si="15"/>
        <v>1.3935650852843806</v>
      </c>
      <c r="AM38" s="16">
        <f t="shared" si="15"/>
        <v>-0.80716091399127066</v>
      </c>
      <c r="AN38" s="16">
        <f t="shared" si="15"/>
        <v>-1.0335303319802054</v>
      </c>
      <c r="AO38" s="16">
        <f t="shared" si="14"/>
        <v>-0.98075829657456948</v>
      </c>
      <c r="AP38" s="16">
        <f t="shared" si="13"/>
        <v>-1.0175875035496165</v>
      </c>
      <c r="AQ38" s="16">
        <f t="shared" si="13"/>
        <v>-0.96124289844125976</v>
      </c>
      <c r="AR38" s="19"/>
      <c r="AS38" s="14">
        <v>1.1559999999999999E-3</v>
      </c>
      <c r="AT38" s="16">
        <v>0.55605800000000005</v>
      </c>
      <c r="AU38" s="14">
        <v>4.55E-4</v>
      </c>
      <c r="AV38" s="16">
        <v>3.501188</v>
      </c>
      <c r="AW38" s="15">
        <v>0.63551299999999999</v>
      </c>
      <c r="AX38" s="15">
        <v>0.112425</v>
      </c>
      <c r="AY38" s="14">
        <v>6.8900000000000005E-4</v>
      </c>
      <c r="AZ38" s="37">
        <v>0.19044700000000001</v>
      </c>
      <c r="BA38" s="16">
        <v>3.518243</v>
      </c>
      <c r="BB38" s="16">
        <v>2.0346039999999999</v>
      </c>
      <c r="BC38" s="16">
        <f t="shared" si="4"/>
        <v>1.7292028325905189</v>
      </c>
      <c r="BD38" s="12">
        <v>150.68368100000001</v>
      </c>
      <c r="BE38" s="15">
        <v>0</v>
      </c>
      <c r="BF38" s="15">
        <v>0</v>
      </c>
      <c r="BG38" s="15">
        <v>0</v>
      </c>
      <c r="BH38" s="15">
        <v>1.8572999999999999E-2</v>
      </c>
      <c r="BI38" s="37">
        <v>0.98126400000000003</v>
      </c>
      <c r="BJ38" s="13">
        <v>1014.761292</v>
      </c>
      <c r="BK38" s="15">
        <v>0.12734699999999999</v>
      </c>
      <c r="BL38" s="15">
        <v>7.0091330000000003</v>
      </c>
      <c r="BM38" s="16">
        <v>6.4404579999999996</v>
      </c>
      <c r="BN38" s="15">
        <v>0.161854</v>
      </c>
      <c r="BO38" s="19"/>
      <c r="BP38" s="15">
        <v>0</v>
      </c>
      <c r="BQ38" s="15">
        <v>19.219794</v>
      </c>
      <c r="BR38" s="16">
        <v>0</v>
      </c>
      <c r="BS38" s="16">
        <v>19.739371999999999</v>
      </c>
      <c r="BT38" s="15">
        <v>1.0234289999999999</v>
      </c>
      <c r="BU38" s="15">
        <v>31.979583999999999</v>
      </c>
      <c r="BV38" s="16">
        <v>0</v>
      </c>
      <c r="BW38" s="16">
        <v>59.008788000000003</v>
      </c>
      <c r="BX38" s="15">
        <v>0</v>
      </c>
      <c r="BY38" s="15">
        <v>0.355657</v>
      </c>
      <c r="BZ38" s="16">
        <v>0</v>
      </c>
      <c r="CA38" s="16">
        <v>2.5920390000000002</v>
      </c>
      <c r="CB38" s="16">
        <v>2.4117009999999999</v>
      </c>
      <c r="CC38" s="16">
        <v>10.809002</v>
      </c>
      <c r="CD38" s="16">
        <v>8.5170180000000002</v>
      </c>
      <c r="CE38" s="15">
        <v>1.1582330000000001</v>
      </c>
      <c r="CF38" s="15">
        <v>7.3557499999999996</v>
      </c>
      <c r="CG38" s="15">
        <v>0.63688100000000003</v>
      </c>
      <c r="CH38" s="15">
        <v>0.54742599999999997</v>
      </c>
      <c r="CI38" s="15">
        <v>0.65348200000000001</v>
      </c>
      <c r="CJ38" s="15">
        <v>21.791501</v>
      </c>
      <c r="CK38" s="15">
        <v>0.19755300000000001</v>
      </c>
      <c r="CL38" s="12">
        <v>30.321332999999999</v>
      </c>
      <c r="CM38" s="12">
        <v>34.410995999999997</v>
      </c>
      <c r="CN38" s="13">
        <v>585.39031999999997</v>
      </c>
      <c r="CO38" s="15">
        <v>45.811782999999998</v>
      </c>
      <c r="CP38" s="15">
        <v>13.531971</v>
      </c>
      <c r="CQ38" s="15">
        <v>2.3128129999999998</v>
      </c>
      <c r="CR38" s="15">
        <v>11.441000000000001</v>
      </c>
      <c r="CS38" s="15">
        <v>0.93940599999999996</v>
      </c>
      <c r="CT38" s="15">
        <v>9.3710009999999997</v>
      </c>
      <c r="CU38" s="15">
        <v>7.5067999999999996E-2</v>
      </c>
      <c r="CV38" s="15">
        <v>5.6282839999999998</v>
      </c>
      <c r="CW38" s="15">
        <v>21.343399000000002</v>
      </c>
      <c r="CX38" s="15">
        <v>1.3531120000000001</v>
      </c>
      <c r="CY38" s="15">
        <v>6.2754510000000003</v>
      </c>
      <c r="CZ38" s="15">
        <v>3.0501510000000001</v>
      </c>
      <c r="DA38" s="15">
        <v>2.1375500000000001</v>
      </c>
      <c r="DB38" s="15">
        <v>0.75490000000000002</v>
      </c>
    </row>
    <row r="39" spans="1:106" x14ac:dyDescent="0.25">
      <c r="A39" s="6" t="s">
        <v>215</v>
      </c>
      <c r="B39" s="5" t="s">
        <v>48</v>
      </c>
      <c r="C39" s="5"/>
      <c r="D39" s="24">
        <f t="shared" si="0"/>
        <v>2.5119999999999999E-3</v>
      </c>
      <c r="E39" s="24">
        <f t="shared" si="1"/>
        <v>0.99745499999999998</v>
      </c>
      <c r="F39" s="8">
        <f t="shared" si="2"/>
        <v>0.99996699999999994</v>
      </c>
      <c r="G39" s="19"/>
      <c r="H39" s="9">
        <v>0.4719804906479016</v>
      </c>
      <c r="I39" s="9">
        <v>0.68445427392839164</v>
      </c>
      <c r="J39" s="9">
        <v>0.59223847483296443</v>
      </c>
      <c r="K39" s="9">
        <v>0.94268510920760074</v>
      </c>
      <c r="L39" s="9">
        <v>0.46772443476304343</v>
      </c>
      <c r="M39" s="9">
        <v>0.56914003563022508</v>
      </c>
      <c r="N39" s="19"/>
      <c r="O39" s="9">
        <f t="shared" si="5"/>
        <v>1.2503646943916162</v>
      </c>
      <c r="P39" s="9">
        <f t="shared" si="6"/>
        <v>1.1685376248827939</v>
      </c>
      <c r="Q39" s="9">
        <f t="shared" si="7"/>
        <v>0.98261656556584986</v>
      </c>
      <c r="R39" s="9">
        <f t="shared" si="8"/>
        <v>0.98233128824068339</v>
      </c>
      <c r="S39" s="9">
        <f t="shared" si="9"/>
        <v>1.0941032450956043</v>
      </c>
      <c r="T39" s="9">
        <f t="shared" si="10"/>
        <v>1.1384168449338414</v>
      </c>
      <c r="U39" s="19"/>
      <c r="V39" s="16">
        <f t="shared" si="11"/>
        <v>0.93777454007233274</v>
      </c>
      <c r="W39" s="16">
        <f t="shared" si="11"/>
        <v>0.89850627228345492</v>
      </c>
      <c r="X39" s="16">
        <f t="shared" si="11"/>
        <v>-0.51790286243885919</v>
      </c>
      <c r="Y39" s="16">
        <f t="shared" si="11"/>
        <v>1.2086931772527003</v>
      </c>
      <c r="Z39" s="16">
        <f t="shared" si="11"/>
        <v>0.60460504974834017</v>
      </c>
      <c r="AA39" s="16">
        <f t="shared" si="11"/>
        <v>0.66918456929617265</v>
      </c>
      <c r="AB39" s="16">
        <f t="shared" si="11"/>
        <v>-2.6458154414804428E-2</v>
      </c>
      <c r="AC39" s="47">
        <f t="shared" si="11"/>
        <v>-1.2160649918407624</v>
      </c>
      <c r="AD39" s="16">
        <f t="shared" si="11"/>
        <v>1.4178498687480814</v>
      </c>
      <c r="AE39" s="16">
        <f t="shared" si="11"/>
        <v>-1.0287832945716755</v>
      </c>
      <c r="AF39" s="16">
        <f t="shared" si="11"/>
        <v>1.396002744174196</v>
      </c>
      <c r="AG39" s="16">
        <f t="shared" si="11"/>
        <v>-1.6741227203000317</v>
      </c>
      <c r="AH39" s="16">
        <f t="shared" si="11"/>
        <v>-0.83318603397473168</v>
      </c>
      <c r="AI39" s="16">
        <f t="shared" si="11"/>
        <v>-0.79954699755226355</v>
      </c>
      <c r="AJ39" s="16">
        <f t="shared" si="11"/>
        <v>-0.74423145614800312</v>
      </c>
      <c r="AK39" s="16">
        <f t="shared" si="11"/>
        <v>-1.4341174200507283</v>
      </c>
      <c r="AL39" s="47">
        <f t="shared" si="15"/>
        <v>1.437017815665516</v>
      </c>
      <c r="AM39" s="16">
        <f t="shared" si="15"/>
        <v>1.0276185404885694</v>
      </c>
      <c r="AN39" s="16">
        <f t="shared" si="15"/>
        <v>-1.4519570069097607</v>
      </c>
      <c r="AO39" s="16">
        <f t="shared" si="14"/>
        <v>0.94424812592461438</v>
      </c>
      <c r="AP39" s="16">
        <f t="shared" si="13"/>
        <v>-2.0709091091286744E-2</v>
      </c>
      <c r="AQ39" s="16">
        <f t="shared" si="13"/>
        <v>-0.78188522278374428</v>
      </c>
      <c r="AR39" s="19"/>
      <c r="AS39" s="14">
        <v>1.129E-3</v>
      </c>
      <c r="AT39" s="16">
        <v>0.40557500000000002</v>
      </c>
      <c r="AU39" s="14">
        <v>5.8E-4</v>
      </c>
      <c r="AV39" s="16">
        <v>3.2825980000000001</v>
      </c>
      <c r="AW39" s="15">
        <v>0.61018700000000003</v>
      </c>
      <c r="AX39" s="15">
        <v>0.17743</v>
      </c>
      <c r="AY39" s="14">
        <v>7.6300000000000001E-4</v>
      </c>
      <c r="AZ39" s="37">
        <v>0.25660500000000003</v>
      </c>
      <c r="BA39" s="16">
        <v>3.6676579999999999</v>
      </c>
      <c r="BB39" s="16">
        <v>1.9658040000000001</v>
      </c>
      <c r="BC39" s="16">
        <f t="shared" si="4"/>
        <v>1.8657292385202184</v>
      </c>
      <c r="BD39" s="12">
        <v>146.52965399999999</v>
      </c>
      <c r="BE39" s="15">
        <v>0</v>
      </c>
      <c r="BF39" s="15">
        <v>0</v>
      </c>
      <c r="BG39" s="15">
        <v>0</v>
      </c>
      <c r="BH39" s="15">
        <v>2.5119999999999999E-3</v>
      </c>
      <c r="BI39" s="37">
        <v>0.99745499999999998</v>
      </c>
      <c r="BJ39" s="13">
        <v>1607.1406979999999</v>
      </c>
      <c r="BK39" s="15">
        <v>0.108169</v>
      </c>
      <c r="BL39" s="15">
        <v>7.4684540000000004</v>
      </c>
      <c r="BM39" s="16">
        <v>10.188110999999999</v>
      </c>
      <c r="BN39" s="15">
        <v>0.164053</v>
      </c>
      <c r="BO39" s="19"/>
      <c r="BP39" s="15">
        <v>0</v>
      </c>
      <c r="BQ39" s="15">
        <v>18.434401000000001</v>
      </c>
      <c r="BR39" s="16">
        <v>0</v>
      </c>
      <c r="BS39" s="16">
        <v>0</v>
      </c>
      <c r="BT39" s="15">
        <v>0.62561100000000003</v>
      </c>
      <c r="BU39" s="15">
        <v>24.809718</v>
      </c>
      <c r="BV39" s="16">
        <v>0</v>
      </c>
      <c r="BW39" s="16">
        <v>62.604877000000002</v>
      </c>
      <c r="BX39" s="15">
        <v>0</v>
      </c>
      <c r="BY39" s="15">
        <v>0.39504</v>
      </c>
      <c r="BZ39" s="16">
        <v>0</v>
      </c>
      <c r="CA39" s="16">
        <v>2.2644730000000002</v>
      </c>
      <c r="CB39" s="16">
        <v>0</v>
      </c>
      <c r="CC39" s="16">
        <v>7.8668839999999998</v>
      </c>
      <c r="CD39" s="16">
        <v>5.1216629999999999</v>
      </c>
      <c r="CE39" s="15">
        <v>1.251547</v>
      </c>
      <c r="CF39" s="15">
        <v>5.2873999999999999</v>
      </c>
      <c r="CG39" s="15">
        <v>0.82370100000000002</v>
      </c>
      <c r="CH39" s="15">
        <v>0.73785299999999998</v>
      </c>
      <c r="CI39" s="15">
        <v>0.96238500000000005</v>
      </c>
      <c r="CJ39" s="15">
        <v>17.208801000000001</v>
      </c>
      <c r="CK39" s="15">
        <v>8.9421E-2</v>
      </c>
      <c r="CL39" s="12">
        <v>34.094110000000001</v>
      </c>
      <c r="CM39" s="12">
        <v>36.855483999999997</v>
      </c>
      <c r="CN39" s="13">
        <v>364.635468</v>
      </c>
      <c r="CO39" s="15">
        <v>27.967701999999999</v>
      </c>
      <c r="CP39" s="15">
        <v>12.240778000000001</v>
      </c>
      <c r="CQ39" s="15">
        <v>1.782985</v>
      </c>
      <c r="CR39" s="15">
        <v>6.1654</v>
      </c>
      <c r="CS39" s="15">
        <v>0.88017500000000004</v>
      </c>
      <c r="CT39" s="15">
        <v>7.4067999999999996</v>
      </c>
      <c r="CU39" s="15">
        <v>-5.8624999999999997E-2</v>
      </c>
      <c r="CV39" s="15">
        <v>5.247814</v>
      </c>
      <c r="CW39" s="15">
        <v>17.560029</v>
      </c>
      <c r="CX39" s="15">
        <v>1.130263</v>
      </c>
      <c r="CY39" s="15">
        <v>5.858428</v>
      </c>
      <c r="CZ39" s="15">
        <v>2.2579799999999999</v>
      </c>
      <c r="DA39" s="15">
        <v>1.616546</v>
      </c>
      <c r="DB39" s="15">
        <v>0.32794200000000001</v>
      </c>
    </row>
    <row r="40" spans="1:106" x14ac:dyDescent="0.25">
      <c r="A40" s="6" t="s">
        <v>375</v>
      </c>
      <c r="B40" s="5" t="s">
        <v>51</v>
      </c>
      <c r="C40" s="10" t="s">
        <v>164</v>
      </c>
      <c r="D40" s="24">
        <f t="shared" si="0"/>
        <v>0.75146199999999996</v>
      </c>
      <c r="E40" s="24">
        <f t="shared" si="1"/>
        <v>0.194632</v>
      </c>
      <c r="F40" s="8">
        <f t="shared" si="2"/>
        <v>0.94609399999999999</v>
      </c>
      <c r="G40" s="19"/>
      <c r="H40" s="9">
        <v>0.6307279305467407</v>
      </c>
      <c r="I40" s="9">
        <v>0.93714186636452013</v>
      </c>
      <c r="J40" s="9">
        <v>0.68481267092290365</v>
      </c>
      <c r="K40" s="9">
        <v>0.92869121608074279</v>
      </c>
      <c r="L40" s="9">
        <v>0.76042022613382432</v>
      </c>
      <c r="M40" s="9">
        <v>0.83818236193925499</v>
      </c>
      <c r="N40" s="19"/>
      <c r="O40" s="9">
        <f t="shared" si="5"/>
        <v>1.743065484214199</v>
      </c>
      <c r="P40" s="9">
        <f t="shared" si="6"/>
        <v>1.6056085829345219</v>
      </c>
      <c r="Q40" s="9">
        <f t="shared" si="7"/>
        <v>1.9643972724932748</v>
      </c>
      <c r="R40" s="9">
        <f t="shared" si="8"/>
        <v>1.8226636872861635</v>
      </c>
      <c r="S40" s="9">
        <f t="shared" si="9"/>
        <v>1.9528388186558083</v>
      </c>
      <c r="T40" s="9">
        <f t="shared" si="10"/>
        <v>1.828795251319201</v>
      </c>
      <c r="U40" s="19"/>
      <c r="V40" s="16">
        <f t="shared" si="11"/>
        <v>-0.29269404569504903</v>
      </c>
      <c r="W40" s="16">
        <f t="shared" si="11"/>
        <v>-0.11493319796418482</v>
      </c>
      <c r="X40" s="16">
        <f t="shared" si="11"/>
        <v>-0.1777069537467936</v>
      </c>
      <c r="Y40" s="16">
        <f t="shared" si="11"/>
        <v>0.43736379901422284</v>
      </c>
      <c r="Z40" s="16">
        <f t="shared" si="11"/>
        <v>-0.28747327439210968</v>
      </c>
      <c r="AA40" s="16">
        <f t="shared" si="11"/>
        <v>-0.7179955772467731</v>
      </c>
      <c r="AB40" s="16">
        <f t="shared" si="11"/>
        <v>-0.27938078468020772</v>
      </c>
      <c r="AC40" s="47">
        <f t="shared" si="11"/>
        <v>1.1942748897191074E-2</v>
      </c>
      <c r="AD40" s="16">
        <f t="shared" si="11"/>
        <v>0.20372436681374137</v>
      </c>
      <c r="AE40" s="16">
        <f t="shared" si="11"/>
        <v>-0.25736321979472132</v>
      </c>
      <c r="AF40" s="16">
        <f t="shared" si="11"/>
        <v>4.3368002343018158E-2</v>
      </c>
      <c r="AG40" s="16">
        <f t="shared" si="11"/>
        <v>1.6055287076128597</v>
      </c>
      <c r="AH40" s="16">
        <f t="shared" si="11"/>
        <v>-0.67869147841485478</v>
      </c>
      <c r="AI40" s="16">
        <f t="shared" si="11"/>
        <v>-0.51301877430493481</v>
      </c>
      <c r="AJ40" s="16">
        <f t="shared" si="11"/>
        <v>-0.61498723265159927</v>
      </c>
      <c r="AK40" s="16">
        <f t="shared" si="11"/>
        <v>0.77599806853133768</v>
      </c>
      <c r="AL40" s="47">
        <f t="shared" si="15"/>
        <v>-0.71756506141277165</v>
      </c>
      <c r="AM40" s="16">
        <f t="shared" si="15"/>
        <v>-0.23261088118036519</v>
      </c>
      <c r="AN40" s="16">
        <f t="shared" si="15"/>
        <v>-0.40447214595616965</v>
      </c>
      <c r="AO40" s="16">
        <f t="shared" si="14"/>
        <v>8.6224021029167333E-2</v>
      </c>
      <c r="AP40" s="16">
        <f t="shared" si="13"/>
        <v>-5.8311385792426396E-3</v>
      </c>
      <c r="AQ40" s="16">
        <f t="shared" si="13"/>
        <v>-2.1647908120393899</v>
      </c>
      <c r="AR40" s="19"/>
      <c r="AS40" s="14">
        <v>9.6000000000000002E-4</v>
      </c>
      <c r="AT40" s="16">
        <v>0.26929500000000001</v>
      </c>
      <c r="AU40" s="14">
        <v>6.2500000000000001E-4</v>
      </c>
      <c r="AV40" s="16">
        <v>2.3182770000000001</v>
      </c>
      <c r="AW40" s="15">
        <v>0.49054900000000001</v>
      </c>
      <c r="AX40" s="15">
        <v>6.9950999999999999E-2</v>
      </c>
      <c r="AY40" s="14">
        <v>7.3700000000000002E-4</v>
      </c>
      <c r="AZ40" s="37">
        <v>0.426838</v>
      </c>
      <c r="BA40" s="16">
        <v>3.1330260000000001</v>
      </c>
      <c r="BB40" s="16">
        <v>2.427152</v>
      </c>
      <c r="BC40" s="16">
        <f t="shared" si="4"/>
        <v>1.2908239780615307</v>
      </c>
      <c r="BD40" s="12">
        <v>208.41266999999999</v>
      </c>
      <c r="BE40" s="15">
        <v>0.23997199999999999</v>
      </c>
      <c r="BF40" s="15">
        <v>8.1356999999999999E-2</v>
      </c>
      <c r="BG40" s="15">
        <v>5.1790999999999997E-2</v>
      </c>
      <c r="BH40" s="15">
        <v>0.75146199999999996</v>
      </c>
      <c r="BI40" s="37">
        <v>0.194632</v>
      </c>
      <c r="BJ40" s="13">
        <v>1200.2613019999999</v>
      </c>
      <c r="BK40" s="15">
        <v>0.15617900000000001</v>
      </c>
      <c r="BL40" s="15">
        <v>7.2637229999999997</v>
      </c>
      <c r="BM40" s="16">
        <v>10.244043</v>
      </c>
      <c r="BN40" s="15">
        <v>0.14709800000000001</v>
      </c>
      <c r="BO40" s="19"/>
      <c r="BP40" s="15">
        <v>33.041384000000001</v>
      </c>
      <c r="BQ40" s="15">
        <v>28.334402999999998</v>
      </c>
      <c r="BR40" s="16">
        <v>17.691451000000001</v>
      </c>
      <c r="BS40" s="16">
        <v>27.800326999999999</v>
      </c>
      <c r="BT40" s="15">
        <v>0.651285</v>
      </c>
      <c r="BU40" s="15">
        <v>45.923997999999997</v>
      </c>
      <c r="BV40" s="16">
        <v>46.153528000000001</v>
      </c>
      <c r="BW40" s="16">
        <v>42.193561000000003</v>
      </c>
      <c r="BX40" s="15">
        <v>2.1852490000000002</v>
      </c>
      <c r="BY40" s="15">
        <v>0.22170200000000001</v>
      </c>
      <c r="BZ40" s="16">
        <v>7.8092499999999996</v>
      </c>
      <c r="CA40" s="16">
        <v>15.615304</v>
      </c>
      <c r="CB40" s="16">
        <v>4.8405630000000004</v>
      </c>
      <c r="CC40" s="16">
        <v>10.289963</v>
      </c>
      <c r="CD40" s="16">
        <v>8.0963879999999993</v>
      </c>
      <c r="CE40" s="15">
        <v>1.3472170000000001</v>
      </c>
      <c r="CF40" s="15">
        <v>19.060334000000001</v>
      </c>
      <c r="CG40" s="15">
        <v>0.73104800000000003</v>
      </c>
      <c r="CH40" s="15">
        <v>0.54193400000000003</v>
      </c>
      <c r="CI40" s="15">
        <v>0.80731600000000003</v>
      </c>
      <c r="CJ40" s="15">
        <v>21.944001</v>
      </c>
      <c r="CK40" s="15">
        <v>0.11198900000000001</v>
      </c>
      <c r="CL40" s="12">
        <v>31.463676</v>
      </c>
      <c r="CM40" s="12">
        <v>35.455753999999999</v>
      </c>
      <c r="CN40" s="13">
        <v>849.13461299999994</v>
      </c>
      <c r="CO40" s="15">
        <v>53.757680000000001</v>
      </c>
      <c r="CP40" s="15">
        <v>19.875523000000001</v>
      </c>
      <c r="CQ40" s="15">
        <v>2.9832350000000001</v>
      </c>
      <c r="CR40" s="15">
        <v>28.141252000000001</v>
      </c>
      <c r="CS40" s="15">
        <v>1.1668499999999999</v>
      </c>
      <c r="CT40" s="15">
        <v>0.38666699999999998</v>
      </c>
      <c r="CU40" s="15">
        <v>7.1549000000000001E-2</v>
      </c>
      <c r="CV40" s="15">
        <v>6.7990830000000004</v>
      </c>
      <c r="CW40" s="15">
        <v>34.711660999999999</v>
      </c>
      <c r="CX40" s="15">
        <v>1.8284480000000001</v>
      </c>
      <c r="CY40" s="15">
        <v>6.917815</v>
      </c>
      <c r="CZ40" s="15">
        <v>3.6533579999999999</v>
      </c>
      <c r="DA40" s="15">
        <v>2.8284379999999998</v>
      </c>
      <c r="DB40" s="15">
        <v>0.83835700000000002</v>
      </c>
    </row>
    <row r="41" spans="1:106" x14ac:dyDescent="0.25">
      <c r="A41" s="6" t="s">
        <v>132</v>
      </c>
      <c r="B41" s="5" t="s">
        <v>56</v>
      </c>
      <c r="C41" s="5" t="s">
        <v>52</v>
      </c>
      <c r="D41" s="24">
        <f t="shared" si="0"/>
        <v>0.49226300000000001</v>
      </c>
      <c r="E41" s="24">
        <f t="shared" si="1"/>
        <v>0.49360500000000002</v>
      </c>
      <c r="F41" s="8">
        <f t="shared" si="2"/>
        <v>0.98586799999999997</v>
      </c>
      <c r="G41" s="19"/>
      <c r="H41" s="9">
        <v>0.96075491153457715</v>
      </c>
      <c r="I41" s="9">
        <v>0.98931603454124017</v>
      </c>
      <c r="J41" s="9">
        <v>1.0341690273134476</v>
      </c>
      <c r="K41" s="9">
        <v>1.085798894468204</v>
      </c>
      <c r="L41" s="9">
        <v>1.0073645114934617</v>
      </c>
      <c r="M41" s="9">
        <v>0.94971532795536551</v>
      </c>
      <c r="N41" s="19"/>
      <c r="O41" s="9">
        <f t="shared" si="5"/>
        <v>2.4795788329468231</v>
      </c>
      <c r="P41" s="9">
        <f t="shared" si="6"/>
        <v>2.430459647106153</v>
      </c>
      <c r="Q41" s="9">
        <f t="shared" si="7"/>
        <v>2.5567821466197764</v>
      </c>
      <c r="R41" s="9">
        <f t="shared" si="8"/>
        <v>2.5072152031118304</v>
      </c>
      <c r="S41" s="9">
        <f t="shared" si="9"/>
        <v>2.5447134154611195</v>
      </c>
      <c r="T41" s="9">
        <f t="shared" si="10"/>
        <v>2.4262717749174518</v>
      </c>
      <c r="U41" s="19"/>
      <c r="V41" s="16">
        <f t="shared" si="11"/>
        <v>-0.28541316648932469</v>
      </c>
      <c r="W41" s="16">
        <f t="shared" si="11"/>
        <v>-0.14596550578149758</v>
      </c>
      <c r="X41" s="16">
        <f t="shared" si="11"/>
        <v>-7.1868226598150883E-2</v>
      </c>
      <c r="Y41" s="16">
        <f t="shared" si="11"/>
        <v>-0.19449821889735566</v>
      </c>
      <c r="Z41" s="16">
        <f t="shared" si="11"/>
        <v>-0.48844031657129544</v>
      </c>
      <c r="AA41" s="16">
        <f t="shared" si="11"/>
        <v>-0.93652881854288828</v>
      </c>
      <c r="AB41" s="16">
        <f t="shared" si="11"/>
        <v>-0.19183064343449113</v>
      </c>
      <c r="AC41" s="47">
        <f t="shared" si="11"/>
        <v>-3.1606285255029967E-2</v>
      </c>
      <c r="AD41" s="16">
        <f t="shared" si="11"/>
        <v>-0.78319203340478261</v>
      </c>
      <c r="AE41" s="16">
        <f t="shared" si="11"/>
        <v>0.52101279173945747</v>
      </c>
      <c r="AF41" s="16">
        <f t="shared" si="11"/>
        <v>-0.79885046252839176</v>
      </c>
      <c r="AG41" s="16">
        <f t="shared" si="11"/>
        <v>3.4769945042864833E-2</v>
      </c>
      <c r="AH41" s="16">
        <f t="shared" si="11"/>
        <v>-0.83318603397473168</v>
      </c>
      <c r="AI41" s="16">
        <f t="shared" si="11"/>
        <v>-0.79954699755226355</v>
      </c>
      <c r="AJ41" s="16">
        <f t="shared" si="11"/>
        <v>-0.74423145614800312</v>
      </c>
      <c r="AK41" s="16">
        <f t="shared" si="11"/>
        <v>1.1114265173325991E-2</v>
      </c>
      <c r="AL41" s="47">
        <f t="shared" si="15"/>
        <v>8.4806204119888734E-2</v>
      </c>
      <c r="AM41" s="16">
        <f t="shared" si="15"/>
        <v>-0.94541235043566341</v>
      </c>
      <c r="AN41" s="16">
        <f t="shared" si="15"/>
        <v>0.19805528416452051</v>
      </c>
      <c r="AO41" s="16">
        <f t="shared" si="14"/>
        <v>-1.1403257766815835</v>
      </c>
      <c r="AP41" s="16">
        <f t="shared" si="13"/>
        <v>-1.0794656560412443</v>
      </c>
      <c r="AQ41" s="16">
        <f t="shared" si="13"/>
        <v>0.2008708636179827</v>
      </c>
      <c r="AR41" s="19"/>
      <c r="AS41" s="14">
        <v>9.6100000000000005E-4</v>
      </c>
      <c r="AT41" s="16">
        <v>0.26512200000000002</v>
      </c>
      <c r="AU41" s="14">
        <v>6.3900000000000003E-4</v>
      </c>
      <c r="AV41" s="16">
        <v>1.528319</v>
      </c>
      <c r="AW41" s="15">
        <v>0.46359699999999998</v>
      </c>
      <c r="AX41" s="15">
        <v>5.3018999999999997E-2</v>
      </c>
      <c r="AY41" s="14">
        <v>7.4600000000000003E-4</v>
      </c>
      <c r="AZ41" s="37">
        <v>0.42080099999999998</v>
      </c>
      <c r="BA41" s="16">
        <v>2.6984439999999998</v>
      </c>
      <c r="BB41" s="16">
        <v>2.8926599999999998</v>
      </c>
      <c r="BC41" s="16">
        <f t="shared" si="4"/>
        <v>0.93285902940546073</v>
      </c>
      <c r="BD41" s="12">
        <v>178.774371</v>
      </c>
      <c r="BE41" s="15">
        <v>0</v>
      </c>
      <c r="BF41" s="15">
        <v>0</v>
      </c>
      <c r="BG41" s="15">
        <v>0</v>
      </c>
      <c r="BH41" s="15">
        <v>0.49226300000000001</v>
      </c>
      <c r="BI41" s="37">
        <v>0.49360500000000002</v>
      </c>
      <c r="BJ41" s="13">
        <v>970.12524399999995</v>
      </c>
      <c r="BK41" s="15">
        <v>0.18379499999999999</v>
      </c>
      <c r="BL41" s="15">
        <v>6.9710590000000003</v>
      </c>
      <c r="BM41" s="16">
        <v>6.2078340000000001</v>
      </c>
      <c r="BN41" s="15">
        <v>0.17610200000000001</v>
      </c>
      <c r="BO41" s="19"/>
      <c r="BP41" s="15">
        <v>32.459620000000001</v>
      </c>
      <c r="BQ41" s="15">
        <v>29.217403999999998</v>
      </c>
      <c r="BR41" s="16">
        <v>23.218975</v>
      </c>
      <c r="BS41" s="16">
        <v>44.088056000000002</v>
      </c>
      <c r="BT41" s="15">
        <v>1.333464</v>
      </c>
      <c r="BU41" s="15">
        <v>53.244624999999999</v>
      </c>
      <c r="BV41" s="16">
        <v>62.607038000000003</v>
      </c>
      <c r="BW41" s="16">
        <v>67.103734000000003</v>
      </c>
      <c r="BX41" s="15">
        <v>2.0249450000000002</v>
      </c>
      <c r="BY41" s="15">
        <v>0.497697</v>
      </c>
      <c r="BZ41" s="16">
        <v>3.6926329999999998</v>
      </c>
      <c r="CA41" s="16">
        <v>3.4333320000000001</v>
      </c>
      <c r="CB41" s="16">
        <v>7.2771790000000003</v>
      </c>
      <c r="CC41" s="16">
        <v>11.698558999999999</v>
      </c>
      <c r="CD41" s="16">
        <v>10.784476</v>
      </c>
      <c r="CE41" s="15">
        <v>1.2815639999999999</v>
      </c>
      <c r="CF41" s="15">
        <v>10.716167</v>
      </c>
      <c r="CG41" s="15">
        <v>0.70500099999999999</v>
      </c>
      <c r="CH41" s="15">
        <v>0.66891699999999998</v>
      </c>
      <c r="CI41" s="15">
        <v>0.80622099999999997</v>
      </c>
      <c r="CJ41" s="15">
        <v>22.933167000000001</v>
      </c>
      <c r="CK41" s="15">
        <v>0.185087</v>
      </c>
      <c r="CL41" s="12">
        <v>27.613795</v>
      </c>
      <c r="CM41" s="12">
        <v>31.256754999999998</v>
      </c>
      <c r="CN41" s="13">
        <v>757.66839600000003</v>
      </c>
      <c r="CO41" s="15">
        <v>59.243276999999999</v>
      </c>
      <c r="CP41" s="15">
        <v>19.924938999999998</v>
      </c>
      <c r="CQ41" s="15">
        <v>3.8541560000000001</v>
      </c>
      <c r="CR41" s="15">
        <v>20.721167999999999</v>
      </c>
      <c r="CS41" s="15">
        <v>1.249155</v>
      </c>
      <c r="CT41" s="15">
        <v>10.783834000000001</v>
      </c>
      <c r="CU41" s="15">
        <v>0.158466</v>
      </c>
      <c r="CV41" s="15">
        <v>8.5311020000000006</v>
      </c>
      <c r="CW41" s="15">
        <v>27.028092000000001</v>
      </c>
      <c r="CX41" s="15">
        <v>1.4344840000000001</v>
      </c>
      <c r="CY41" s="15">
        <v>6.746918</v>
      </c>
      <c r="CZ41" s="15">
        <v>3.6160649999999999</v>
      </c>
      <c r="DA41" s="15">
        <v>2.5134660000000002</v>
      </c>
      <c r="DB41" s="15">
        <v>0.91630400000000001</v>
      </c>
    </row>
    <row r="42" spans="1:106" x14ac:dyDescent="0.25">
      <c r="A42" s="6" t="s">
        <v>412</v>
      </c>
      <c r="B42" s="5" t="s">
        <v>51</v>
      </c>
      <c r="C42" s="5" t="s">
        <v>120</v>
      </c>
      <c r="D42" s="24">
        <f t="shared" si="0"/>
        <v>0.42267500000000002</v>
      </c>
      <c r="E42" s="24">
        <f t="shared" si="1"/>
        <v>0.57611299999999999</v>
      </c>
      <c r="F42" s="8">
        <f t="shared" si="2"/>
        <v>0.99878800000000001</v>
      </c>
      <c r="G42" s="19"/>
      <c r="H42" s="9">
        <v>0.74224579263422752</v>
      </c>
      <c r="I42" s="9">
        <v>0.93655127187658216</v>
      </c>
      <c r="J42" s="9">
        <v>0.75656263028583037</v>
      </c>
      <c r="K42" s="9">
        <v>1.0118944898631856</v>
      </c>
      <c r="L42" s="9">
        <v>0.82206888219781782</v>
      </c>
      <c r="M42" s="9">
        <v>0.83162813500513433</v>
      </c>
      <c r="N42" s="19"/>
      <c r="O42" s="9">
        <f t="shared" si="5"/>
        <v>1.6891523547132627</v>
      </c>
      <c r="P42" s="9">
        <f t="shared" si="6"/>
        <v>1.6236473744314082</v>
      </c>
      <c r="Q42" s="9">
        <f t="shared" si="7"/>
        <v>1.9030657225732397</v>
      </c>
      <c r="R42" s="9">
        <f t="shared" si="8"/>
        <v>1.7189915775798699</v>
      </c>
      <c r="S42" s="9">
        <f t="shared" si="9"/>
        <v>1.8540648701263267</v>
      </c>
      <c r="T42" s="9">
        <f t="shared" si="10"/>
        <v>1.8134327534220906</v>
      </c>
      <c r="U42" s="19"/>
      <c r="V42" s="16">
        <f t="shared" si="11"/>
        <v>1.1562009162440579</v>
      </c>
      <c r="W42" s="16">
        <f t="shared" si="11"/>
        <v>1.2536339645470007</v>
      </c>
      <c r="X42" s="16">
        <f t="shared" si="11"/>
        <v>-0.88077849837706224</v>
      </c>
      <c r="Y42" s="16">
        <f t="shared" si="11"/>
        <v>0.86009396500566671</v>
      </c>
      <c r="Z42" s="16">
        <f t="shared" si="11"/>
        <v>0.12366210597580131</v>
      </c>
      <c r="AA42" s="16">
        <f t="shared" si="11"/>
        <v>-0.34175753584451402</v>
      </c>
      <c r="AB42" s="16">
        <f t="shared" si="11"/>
        <v>-0.24046961079322268</v>
      </c>
      <c r="AC42" s="47">
        <f t="shared" si="11"/>
        <v>-1.3680934653802783</v>
      </c>
      <c r="AD42" s="16">
        <f t="shared" si="11"/>
        <v>-9.7499717841825415E-2</v>
      </c>
      <c r="AE42" s="16">
        <f t="shared" si="11"/>
        <v>-0.11246737852132919</v>
      </c>
      <c r="AF42" s="16">
        <f t="shared" si="11"/>
        <v>-0.18547005906127118</v>
      </c>
      <c r="AG42" s="16">
        <f t="shared" si="11"/>
        <v>0.40046314765699847</v>
      </c>
      <c r="AH42" s="16">
        <f t="shared" si="11"/>
        <v>1.4176695666907035</v>
      </c>
      <c r="AI42" s="16">
        <f t="shared" si="11"/>
        <v>0.35167964078355074</v>
      </c>
      <c r="AJ42" s="16">
        <f t="shared" si="11"/>
        <v>-0.12822580193362601</v>
      </c>
      <c r="AK42" s="16">
        <f t="shared" si="11"/>
        <v>-0.1942365815046215</v>
      </c>
      <c r="AL42" s="47">
        <f t="shared" si="15"/>
        <v>0.30623773264108867</v>
      </c>
      <c r="AM42" s="16">
        <f t="shared" si="15"/>
        <v>0.78722922013066765</v>
      </c>
      <c r="AN42" s="16">
        <f t="shared" si="15"/>
        <v>-1.1259297984692378</v>
      </c>
      <c r="AO42" s="16">
        <f t="shared" si="14"/>
        <v>0.57236545586588949</v>
      </c>
      <c r="AP42" s="16">
        <f t="shared" si="13"/>
        <v>0.76998710594147235</v>
      </c>
      <c r="AQ42" s="16">
        <f t="shared" si="13"/>
        <v>-0.12660574746201986</v>
      </c>
      <c r="AR42" s="19"/>
      <c r="AS42" s="14">
        <v>1.1590000000000001E-3</v>
      </c>
      <c r="AT42" s="16">
        <v>0.45333000000000001</v>
      </c>
      <c r="AU42" s="14">
        <v>5.3200000000000003E-4</v>
      </c>
      <c r="AV42" s="16">
        <v>2.8467769999999999</v>
      </c>
      <c r="AW42" s="15">
        <v>0.54568700000000003</v>
      </c>
      <c r="AX42" s="15">
        <v>9.9101999999999996E-2</v>
      </c>
      <c r="AY42" s="14">
        <v>7.4100000000000001E-4</v>
      </c>
      <c r="AZ42" s="37">
        <v>0.23552999999999999</v>
      </c>
      <c r="BA42" s="16">
        <v>3.0003839999999999</v>
      </c>
      <c r="BB42" s="16">
        <v>2.5138069999999999</v>
      </c>
      <c r="BC42" s="16">
        <f t="shared" si="4"/>
        <v>1.1935617969080363</v>
      </c>
      <c r="BD42" s="12">
        <v>185.674555</v>
      </c>
      <c r="BE42" s="15">
        <v>3.4961899999999999</v>
      </c>
      <c r="BF42" s="15">
        <v>0.32688</v>
      </c>
      <c r="BG42" s="15">
        <v>0.24684700000000001</v>
      </c>
      <c r="BH42" s="15">
        <v>0.42267500000000002</v>
      </c>
      <c r="BI42" s="37">
        <v>0.57611299999999999</v>
      </c>
      <c r="BJ42" s="13">
        <v>1529.5282729999999</v>
      </c>
      <c r="BK42" s="15">
        <v>0.123112</v>
      </c>
      <c r="BL42" s="15">
        <v>7.3797199999999998</v>
      </c>
      <c r="BM42" s="16">
        <v>13.160645000000001</v>
      </c>
      <c r="BN42" s="15">
        <v>0.17208699999999999</v>
      </c>
      <c r="BO42" s="19"/>
      <c r="BP42" s="15">
        <v>50.624735999999999</v>
      </c>
      <c r="BQ42" s="15">
        <v>42.001945999999997</v>
      </c>
      <c r="BR42" s="16">
        <v>12.751849</v>
      </c>
      <c r="BS42" s="16">
        <v>6.8681910000000004</v>
      </c>
      <c r="BT42" s="15">
        <v>0.74468400000000001</v>
      </c>
      <c r="BU42" s="15">
        <v>29.891864000000002</v>
      </c>
      <c r="BV42" s="16">
        <v>27.011748999999998</v>
      </c>
      <c r="BW42" s="16">
        <v>48.853085999999998</v>
      </c>
      <c r="BX42" s="15">
        <v>1.742607</v>
      </c>
      <c r="BY42" s="15">
        <v>0.34685700000000003</v>
      </c>
      <c r="BZ42" s="16">
        <v>9.620628</v>
      </c>
      <c r="CA42" s="16">
        <v>24.558921999999999</v>
      </c>
      <c r="CB42" s="16">
        <v>15.332848</v>
      </c>
      <c r="CC42" s="16">
        <v>9.1306119999999993</v>
      </c>
      <c r="CD42" s="16">
        <v>6.8765499999999999</v>
      </c>
      <c r="CE42" s="15">
        <v>1.4176709999999999</v>
      </c>
      <c r="CF42" s="15">
        <v>17.474167000000001</v>
      </c>
      <c r="CG42" s="15">
        <v>2.0862579999999999</v>
      </c>
      <c r="CH42" s="15">
        <v>1.5095099999999999</v>
      </c>
      <c r="CI42" s="15">
        <v>2.0657190000000001</v>
      </c>
      <c r="CJ42" s="15">
        <v>19.149334</v>
      </c>
      <c r="CK42" s="15">
        <v>0.20386000000000001</v>
      </c>
      <c r="CL42" s="12">
        <v>40.070690999999997</v>
      </c>
      <c r="CM42" s="12">
        <v>39.710349999999998</v>
      </c>
      <c r="CN42" s="13">
        <v>535.49882700000001</v>
      </c>
      <c r="CO42" s="15">
        <v>51.978569</v>
      </c>
      <c r="CP42" s="15">
        <v>18.728148000000001</v>
      </c>
      <c r="CQ42" s="15">
        <v>3.3844509999999999</v>
      </c>
      <c r="CR42" s="15">
        <v>24.784946000000001</v>
      </c>
      <c r="CS42" s="15">
        <v>1.2818719999999999</v>
      </c>
      <c r="CT42" s="15">
        <v>14.122279000000001</v>
      </c>
      <c r="CU42" s="15">
        <v>5.6179999999999997E-3</v>
      </c>
      <c r="CV42" s="15">
        <v>6.4252039999999999</v>
      </c>
      <c r="CW42" s="15">
        <v>29.362991999999998</v>
      </c>
      <c r="CX42" s="15">
        <v>1.8707370000000001</v>
      </c>
      <c r="CY42" s="15">
        <v>8.3812139999999999</v>
      </c>
      <c r="CZ42" s="15">
        <v>2.9799340000000001</v>
      </c>
      <c r="DA42" s="15">
        <v>2.2260059999999999</v>
      </c>
      <c r="DB42" s="15">
        <v>0.60787599999999997</v>
      </c>
    </row>
    <row r="43" spans="1:106" x14ac:dyDescent="0.25">
      <c r="A43" s="6" t="s">
        <v>382</v>
      </c>
      <c r="B43" s="5" t="s">
        <v>51</v>
      </c>
      <c r="C43" s="5" t="s">
        <v>120</v>
      </c>
      <c r="D43" s="24">
        <f t="shared" si="0"/>
        <v>2.4740000000000001E-3</v>
      </c>
      <c r="E43" s="24">
        <f t="shared" si="1"/>
        <v>0.99703799999999998</v>
      </c>
      <c r="F43" s="8">
        <f t="shared" si="2"/>
        <v>0.99951199999999996</v>
      </c>
      <c r="G43" s="19"/>
      <c r="H43" s="9">
        <v>0.69815603186738007</v>
      </c>
      <c r="I43" s="9">
        <v>0.83120194117900803</v>
      </c>
      <c r="J43" s="9">
        <v>0.74809320964435488</v>
      </c>
      <c r="K43" s="9">
        <v>0.94241724187548104</v>
      </c>
      <c r="L43" s="9">
        <v>0.7687897145031739</v>
      </c>
      <c r="M43" s="9">
        <v>0.83506549076040304</v>
      </c>
      <c r="N43" s="19"/>
      <c r="O43" s="9">
        <f t="shared" si="5"/>
        <v>1.2487842570578955</v>
      </c>
      <c r="P43" s="9">
        <f t="shared" si="6"/>
        <v>1.1870827251786786</v>
      </c>
      <c r="Q43" s="9">
        <f t="shared" si="7"/>
        <v>0.90266142288240259</v>
      </c>
      <c r="R43" s="9">
        <f t="shared" si="8"/>
        <v>0.73756814928720671</v>
      </c>
      <c r="S43" s="9">
        <f t="shared" si="9"/>
        <v>1.0852397692646687</v>
      </c>
      <c r="T43" s="9">
        <f t="shared" si="10"/>
        <v>1.4529415894047419</v>
      </c>
      <c r="U43" s="19"/>
      <c r="V43" s="16">
        <f t="shared" si="11"/>
        <v>0.17328222347129627</v>
      </c>
      <c r="W43" s="16">
        <f t="shared" si="11"/>
        <v>0.64039451287029547</v>
      </c>
      <c r="X43" s="16">
        <f t="shared" si="11"/>
        <v>-0.67666095316182284</v>
      </c>
      <c r="Y43" s="16">
        <f t="shared" si="11"/>
        <v>1.4676615962915911</v>
      </c>
      <c r="Z43" s="16">
        <f t="shared" si="11"/>
        <v>1.674401112212428</v>
      </c>
      <c r="AA43" s="16">
        <f t="shared" si="11"/>
        <v>1.2806181727194041</v>
      </c>
      <c r="AB43" s="16">
        <f t="shared" si="11"/>
        <v>-0.50312003453037246</v>
      </c>
      <c r="AC43" s="47">
        <f t="shared" si="11"/>
        <v>-0.82929589873069487</v>
      </c>
      <c r="AD43" s="16">
        <f t="shared" si="11"/>
        <v>0.83284717989053103</v>
      </c>
      <c r="AE43" s="16">
        <f t="shared" si="11"/>
        <v>-0.72938038017861062</v>
      </c>
      <c r="AF43" s="16">
        <f t="shared" si="11"/>
        <v>0.74696692205846271</v>
      </c>
      <c r="AG43" s="16">
        <f t="shared" si="11"/>
        <v>-1.0998697520238636</v>
      </c>
      <c r="AH43" s="16">
        <f t="shared" si="11"/>
        <v>-0.83318603397473168</v>
      </c>
      <c r="AI43" s="16">
        <f t="shared" si="11"/>
        <v>-0.79954699755226355</v>
      </c>
      <c r="AJ43" s="16">
        <f t="shared" si="11"/>
        <v>-0.74423145614800312</v>
      </c>
      <c r="AK43" s="16">
        <f t="shared" si="11"/>
        <v>-1.4342295562261289</v>
      </c>
      <c r="AL43" s="47">
        <f t="shared" si="15"/>
        <v>1.4358986884609621</v>
      </c>
      <c r="AM43" s="16">
        <f t="shared" si="15"/>
        <v>-1.5466912316226617E-2</v>
      </c>
      <c r="AN43" s="16">
        <f t="shared" si="15"/>
        <v>-1.0080250247014144</v>
      </c>
      <c r="AO43" s="16">
        <f t="shared" si="14"/>
        <v>0.28852695301019865</v>
      </c>
      <c r="AP43" s="16">
        <f t="shared" si="13"/>
        <v>-4.2114967378594763E-2</v>
      </c>
      <c r="AQ43" s="16">
        <f t="shared" si="13"/>
        <v>-1.2634348894876855</v>
      </c>
      <c r="AR43" s="19"/>
      <c r="AS43" s="14">
        <v>1.024E-3</v>
      </c>
      <c r="AT43" s="16">
        <v>0.37086599999999997</v>
      </c>
      <c r="AU43" s="14">
        <v>5.5900000000000004E-4</v>
      </c>
      <c r="AV43" s="16">
        <v>3.6063619999999998</v>
      </c>
      <c r="AW43" s="15">
        <v>0.75365899999999997</v>
      </c>
      <c r="AX43" s="15">
        <v>0.224804</v>
      </c>
      <c r="AY43" s="14">
        <v>7.1400000000000001E-4</v>
      </c>
      <c r="AZ43" s="37">
        <v>0.31022100000000002</v>
      </c>
      <c r="BA43" s="16">
        <v>3.410056</v>
      </c>
      <c r="BB43" s="16">
        <v>2.1448619999999998</v>
      </c>
      <c r="BC43" s="16">
        <f t="shared" si="4"/>
        <v>1.5898719824398959</v>
      </c>
      <c r="BD43" s="12">
        <v>157.365106</v>
      </c>
      <c r="BE43" s="15">
        <v>0</v>
      </c>
      <c r="BF43" s="15">
        <v>0</v>
      </c>
      <c r="BG43" s="15">
        <v>0</v>
      </c>
      <c r="BH43" s="15">
        <v>2.4740000000000001E-3</v>
      </c>
      <c r="BI43" s="37">
        <v>0.99703799999999998</v>
      </c>
      <c r="BJ43" s="13">
        <v>1270.3687010000001</v>
      </c>
      <c r="BK43" s="15">
        <v>0.12851599999999999</v>
      </c>
      <c r="BL43" s="15">
        <v>7.3119940000000003</v>
      </c>
      <c r="BM43" s="16">
        <v>10.107638</v>
      </c>
      <c r="BN43" s="15">
        <v>0.15814900000000001</v>
      </c>
      <c r="BO43" s="19"/>
      <c r="BP43" s="15">
        <v>0</v>
      </c>
      <c r="BQ43" s="15">
        <v>2.351756</v>
      </c>
      <c r="BR43" s="16">
        <v>0</v>
      </c>
      <c r="BS43" s="16">
        <v>0</v>
      </c>
      <c r="BT43" s="15">
        <v>0.27817700000000001</v>
      </c>
      <c r="BU43" s="15">
        <v>3.9765619999999999</v>
      </c>
      <c r="BV43" s="16">
        <v>0</v>
      </c>
      <c r="BW43" s="16">
        <v>29.199362000000001</v>
      </c>
      <c r="BX43" s="15">
        <v>0</v>
      </c>
      <c r="BY43" s="15">
        <v>0.37095299999999998</v>
      </c>
      <c r="BZ43" s="16">
        <v>0</v>
      </c>
      <c r="CA43" s="16">
        <v>2.0752579999999998</v>
      </c>
      <c r="CB43" s="16">
        <v>4.0101959999999996</v>
      </c>
      <c r="CC43" s="16">
        <v>10.973656999999999</v>
      </c>
      <c r="CD43" s="16">
        <v>5.3376830000000002</v>
      </c>
      <c r="CE43" s="15">
        <v>1.1171489999999999</v>
      </c>
      <c r="CF43" s="15">
        <v>10.217601</v>
      </c>
      <c r="CG43" s="15">
        <v>3.5064000000000002</v>
      </c>
      <c r="CH43" s="15">
        <v>0.91633500000000001</v>
      </c>
      <c r="CI43" s="15">
        <v>2.3790460000000002</v>
      </c>
      <c r="CJ43" s="15">
        <v>31.253802</v>
      </c>
      <c r="CK43" s="15">
        <v>0.52761899999999995</v>
      </c>
      <c r="CL43" s="12">
        <v>42.309829999999998</v>
      </c>
      <c r="CM43" s="12">
        <v>36.455759999999998</v>
      </c>
      <c r="CN43" s="13">
        <v>305.60468100000003</v>
      </c>
      <c r="CO43" s="15">
        <v>19.968153000000001</v>
      </c>
      <c r="CP43" s="15">
        <v>16.101500999999999</v>
      </c>
      <c r="CQ43" s="15">
        <v>1.571332</v>
      </c>
      <c r="CR43" s="15">
        <v>8.4614010000000004</v>
      </c>
      <c r="CS43" s="15">
        <v>0.85553800000000002</v>
      </c>
      <c r="CT43" s="15">
        <v>2.9832000000000001</v>
      </c>
      <c r="CU43" s="15">
        <v>-0.124945</v>
      </c>
      <c r="CV43" s="15">
        <v>5.4471610000000004</v>
      </c>
      <c r="CW43" s="15">
        <v>21.112756999999998</v>
      </c>
      <c r="CX43" s="15">
        <v>2.100781</v>
      </c>
      <c r="CY43" s="15">
        <v>9.2067759999999996</v>
      </c>
      <c r="CZ43" s="15">
        <v>2.2328459999999999</v>
      </c>
      <c r="DA43" s="15">
        <v>1.633734</v>
      </c>
      <c r="DB43" s="15">
        <v>0.43720199999999998</v>
      </c>
    </row>
    <row r="44" spans="1:106" x14ac:dyDescent="0.25">
      <c r="A44" s="6" t="s">
        <v>115</v>
      </c>
      <c r="B44" s="5" t="s">
        <v>51</v>
      </c>
      <c r="C44" s="10" t="s">
        <v>98</v>
      </c>
      <c r="D44" s="24">
        <f t="shared" si="0"/>
        <v>0.16500000000000001</v>
      </c>
      <c r="E44" s="24">
        <f t="shared" si="1"/>
        <v>0.83030300000000001</v>
      </c>
      <c r="F44" s="8">
        <f t="shared" si="2"/>
        <v>0.99530300000000005</v>
      </c>
      <c r="G44" s="19"/>
      <c r="H44" s="9">
        <v>0.60856055619815563</v>
      </c>
      <c r="I44" s="9">
        <v>0.86067875966714524</v>
      </c>
      <c r="J44" s="9">
        <v>0.96291399828265756</v>
      </c>
      <c r="K44" s="9">
        <v>1.0296237683501583</v>
      </c>
      <c r="L44" s="9">
        <v>0.82098013986257123</v>
      </c>
      <c r="M44" s="9">
        <v>0.81622574196075037</v>
      </c>
      <c r="N44" s="19"/>
      <c r="O44" s="9">
        <f t="shared" si="5"/>
        <v>1.4273661672290074</v>
      </c>
      <c r="P44" s="9">
        <f t="shared" si="6"/>
        <v>1.3630784948874255</v>
      </c>
      <c r="Q44" s="9">
        <f t="shared" si="7"/>
        <v>1.3552300662839698</v>
      </c>
      <c r="R44" s="9">
        <f t="shared" si="8"/>
        <v>1.4895402957027257</v>
      </c>
      <c r="S44" s="9">
        <f t="shared" si="9"/>
        <v>1.3932731948154087</v>
      </c>
      <c r="T44" s="9">
        <f t="shared" si="10"/>
        <v>1.3556317078252142</v>
      </c>
      <c r="U44" s="19"/>
      <c r="V44" s="16">
        <f t="shared" si="11"/>
        <v>0.95233629848378143</v>
      </c>
      <c r="W44" s="16">
        <f t="shared" si="11"/>
        <v>1.2355782628023482</v>
      </c>
      <c r="X44" s="16">
        <f t="shared" si="11"/>
        <v>-0.94125777103342934</v>
      </c>
      <c r="Y44" s="16">
        <f t="shared" si="11"/>
        <v>1.5274453201639326</v>
      </c>
      <c r="Z44" s="16">
        <f t="shared" si="11"/>
        <v>0.45905456505934872</v>
      </c>
      <c r="AA44" s="16">
        <f t="shared" si="11"/>
        <v>-6.9675132125909991E-2</v>
      </c>
      <c r="AB44" s="16">
        <f t="shared" si="11"/>
        <v>-0.38638651286941739</v>
      </c>
      <c r="AC44" s="47">
        <f t="shared" ref="AC44:AK72" si="16">(AZ44-AZ$2)/AZ$3</f>
        <v>-1.3126634871749336</v>
      </c>
      <c r="AD44" s="16">
        <f t="shared" si="16"/>
        <v>0.92675573335532302</v>
      </c>
      <c r="AE44" s="16">
        <f t="shared" si="16"/>
        <v>-0.95875406684827902</v>
      </c>
      <c r="AF44" s="16">
        <f t="shared" si="16"/>
        <v>1.0510102245019808</v>
      </c>
      <c r="AG44" s="16">
        <f t="shared" si="16"/>
        <v>-0.96613624011199606</v>
      </c>
      <c r="AH44" s="16">
        <f t="shared" si="16"/>
        <v>-0.83318603397473168</v>
      </c>
      <c r="AI44" s="16">
        <f t="shared" si="16"/>
        <v>-0.79954699755226355</v>
      </c>
      <c r="AJ44" s="16">
        <f t="shared" si="16"/>
        <v>-0.74423145614800312</v>
      </c>
      <c r="AK44" s="16">
        <f t="shared" si="16"/>
        <v>-0.95462313403868104</v>
      </c>
      <c r="AL44" s="47">
        <f t="shared" si="15"/>
        <v>0.98842225092784675</v>
      </c>
      <c r="AM44" s="16">
        <f t="shared" si="15"/>
        <v>-1.1983322160732701</v>
      </c>
      <c r="AN44" s="16">
        <f t="shared" si="15"/>
        <v>-0.47411538020244881</v>
      </c>
      <c r="AO44" s="16">
        <f t="shared" si="14"/>
        <v>-1.1038181252866111</v>
      </c>
      <c r="AP44" s="16">
        <f t="shared" si="13"/>
        <v>-1.0915734770103358</v>
      </c>
      <c r="AQ44" s="16">
        <f t="shared" si="13"/>
        <v>-0.75815030526835814</v>
      </c>
      <c r="AR44" s="19"/>
      <c r="AS44" s="14">
        <v>1.1310000000000001E-3</v>
      </c>
      <c r="AT44" s="16">
        <v>0.45090200000000003</v>
      </c>
      <c r="AU44" s="14">
        <v>5.2400000000000005E-4</v>
      </c>
      <c r="AV44" s="16">
        <v>3.6811039999999999</v>
      </c>
      <c r="AW44" s="15">
        <v>0.59066700000000005</v>
      </c>
      <c r="AX44" s="15">
        <v>0.120183</v>
      </c>
      <c r="AY44" s="14">
        <v>7.2599999999999997E-4</v>
      </c>
      <c r="AZ44" s="37">
        <v>0.24321400000000001</v>
      </c>
      <c r="BA44" s="16">
        <v>3.4514079999999998</v>
      </c>
      <c r="BB44" s="16">
        <v>2.0076849999999999</v>
      </c>
      <c r="BC44" s="16">
        <f t="shared" si="4"/>
        <v>1.719098364534277</v>
      </c>
      <c r="BD44" s="12">
        <v>159.88849400000001</v>
      </c>
      <c r="BE44" s="15">
        <v>0</v>
      </c>
      <c r="BF44" s="15">
        <v>0</v>
      </c>
      <c r="BG44" s="15">
        <v>0</v>
      </c>
      <c r="BH44" s="15">
        <v>0.16500000000000001</v>
      </c>
      <c r="BI44" s="37">
        <v>0.83030300000000001</v>
      </c>
      <c r="BJ44" s="13">
        <v>888.46718999999996</v>
      </c>
      <c r="BK44" s="15">
        <v>0.15298700000000001</v>
      </c>
      <c r="BL44" s="15">
        <v>6.9797700000000003</v>
      </c>
      <c r="BM44" s="16">
        <v>6.1623159999999997</v>
      </c>
      <c r="BN44" s="15">
        <v>0.16434399999999999</v>
      </c>
      <c r="BO44" s="19"/>
      <c r="BP44" s="15">
        <v>28.200496999999999</v>
      </c>
      <c r="BQ44" s="15">
        <v>21.383300999999999</v>
      </c>
      <c r="BR44" s="16">
        <v>22.889996</v>
      </c>
      <c r="BS44" s="16">
        <v>24.054349999999999</v>
      </c>
      <c r="BT44" s="15">
        <v>0.85927500000000001</v>
      </c>
      <c r="BU44" s="15">
        <v>35.265155</v>
      </c>
      <c r="BV44" s="16">
        <v>49.629340999999997</v>
      </c>
      <c r="BW44" s="16">
        <v>49.47945</v>
      </c>
      <c r="BX44" s="15">
        <v>1.801544</v>
      </c>
      <c r="BY44" s="15">
        <v>0.32750200000000002</v>
      </c>
      <c r="BZ44" s="16">
        <v>4.8587579999999999</v>
      </c>
      <c r="CA44" s="16">
        <v>2.3753570000000002</v>
      </c>
      <c r="CB44" s="16">
        <v>4.7669709999999998</v>
      </c>
      <c r="CC44" s="16">
        <v>10.491078</v>
      </c>
      <c r="CD44" s="16">
        <v>8.8357390000000002</v>
      </c>
      <c r="CE44" s="15">
        <v>1.1831989999999999</v>
      </c>
      <c r="CF44" s="15">
        <v>7.6982229999999996</v>
      </c>
      <c r="CG44" s="15">
        <v>0.54300999999999999</v>
      </c>
      <c r="CH44" s="15">
        <v>0.45207199999999997</v>
      </c>
      <c r="CI44" s="15">
        <v>0.57500799999999996</v>
      </c>
      <c r="CJ44" s="15">
        <v>20.715333999999999</v>
      </c>
      <c r="CK44" s="15">
        <v>0.19539200000000001</v>
      </c>
      <c r="CL44" s="12">
        <v>27.023745000000002</v>
      </c>
      <c r="CM44" s="12">
        <v>35.693136000000003</v>
      </c>
      <c r="CN44" s="13">
        <v>624.57187899999997</v>
      </c>
      <c r="CO44" s="15">
        <v>44.870221999999998</v>
      </c>
      <c r="CP44" s="15">
        <v>15.8088</v>
      </c>
      <c r="CQ44" s="15">
        <v>2.5551740000000001</v>
      </c>
      <c r="CR44" s="15">
        <v>19.864445</v>
      </c>
      <c r="CS44" s="15">
        <v>1.2291449999999999</v>
      </c>
      <c r="CT44" s="15">
        <v>13.393110999999999</v>
      </c>
      <c r="CU44" s="15">
        <v>5.7907E-2</v>
      </c>
      <c r="CV44" s="15">
        <v>5.5267109999999997</v>
      </c>
      <c r="CW44" s="15">
        <v>24.787462999999999</v>
      </c>
      <c r="CX44" s="15">
        <v>1.4178809999999999</v>
      </c>
      <c r="CY44" s="15">
        <v>6.617356</v>
      </c>
      <c r="CZ44" s="15">
        <v>3.1263200000000002</v>
      </c>
      <c r="DA44" s="15">
        <v>2.3768729999999998</v>
      </c>
      <c r="DB44" s="15">
        <v>0.66072299999999995</v>
      </c>
    </row>
    <row r="45" spans="1:106" x14ac:dyDescent="0.25">
      <c r="A45" s="6" t="s">
        <v>339</v>
      </c>
      <c r="B45" s="5" t="s">
        <v>51</v>
      </c>
      <c r="C45" s="5" t="s">
        <v>157</v>
      </c>
      <c r="D45" s="24">
        <f t="shared" si="0"/>
        <v>1.4840000000000001E-3</v>
      </c>
      <c r="E45" s="24">
        <f t="shared" si="1"/>
        <v>0.90927599999999997</v>
      </c>
      <c r="F45" s="8">
        <f t="shared" si="2"/>
        <v>0.91076000000000001</v>
      </c>
      <c r="G45" s="19"/>
      <c r="H45" s="9">
        <v>0.58376684018090075</v>
      </c>
      <c r="I45" s="9">
        <v>0.64948314441563915</v>
      </c>
      <c r="J45" s="9">
        <v>0.79423077510448836</v>
      </c>
      <c r="K45" s="9">
        <v>0.75621464755349732</v>
      </c>
      <c r="L45" s="9">
        <v>0.68439537364995828</v>
      </c>
      <c r="M45" s="9">
        <v>0.92644187198190775</v>
      </c>
      <c r="N45" s="19"/>
      <c r="O45" s="9">
        <f t="shared" si="5"/>
        <v>1.2614238126591573</v>
      </c>
      <c r="P45" s="9">
        <f t="shared" si="6"/>
        <v>1.3790227229915815</v>
      </c>
      <c r="Q45" s="9">
        <f t="shared" si="7"/>
        <v>1.3175413662253628</v>
      </c>
      <c r="R45" s="9">
        <f t="shared" si="8"/>
        <v>1.0457305695811632</v>
      </c>
      <c r="S45" s="9">
        <f t="shared" si="9"/>
        <v>1.3131203637987263</v>
      </c>
      <c r="T45" s="9">
        <f t="shared" si="10"/>
        <v>1.6460405590861509</v>
      </c>
      <c r="U45" s="19"/>
      <c r="V45" s="16">
        <f t="shared" ref="V45:AE78" si="17">(AS45-AS$2)/AS$3</f>
        <v>-1.3557024097307753</v>
      </c>
      <c r="W45" s="16">
        <f t="shared" si="17"/>
        <v>0.1292798355178556</v>
      </c>
      <c r="X45" s="16">
        <f t="shared" si="17"/>
        <v>-1.0697762254282104</v>
      </c>
      <c r="Y45" s="16">
        <f t="shared" si="17"/>
        <v>-1.9254368760683118E-2</v>
      </c>
      <c r="Z45" s="16">
        <f t="shared" si="17"/>
        <v>2.9908873506729612</v>
      </c>
      <c r="AA45" s="16">
        <f t="shared" si="17"/>
        <v>0.52850347254873264</v>
      </c>
      <c r="AB45" s="16">
        <f t="shared" si="17"/>
        <v>-1.5245383490637332</v>
      </c>
      <c r="AC45" s="47">
        <f t="shared" si="16"/>
        <v>0.38393099539836356</v>
      </c>
      <c r="AD45" s="16">
        <f t="shared" si="16"/>
        <v>1.0064481051435437</v>
      </c>
      <c r="AE45" s="16">
        <f t="shared" si="16"/>
        <v>-1.6357523164464534</v>
      </c>
      <c r="AF45" s="16">
        <f t="shared" si="16"/>
        <v>2.1242364169850547</v>
      </c>
      <c r="AG45" s="16">
        <f t="shared" si="16"/>
        <v>-2.3479177448167809</v>
      </c>
      <c r="AH45" s="16">
        <f t="shared" si="16"/>
        <v>-0.83318603397473168</v>
      </c>
      <c r="AI45" s="16">
        <f t="shared" si="16"/>
        <v>-0.79954699755226355</v>
      </c>
      <c r="AJ45" s="16">
        <f t="shared" si="16"/>
        <v>-0.74423145614800312</v>
      </c>
      <c r="AK45" s="16">
        <f t="shared" si="16"/>
        <v>-1.4371509986905073</v>
      </c>
      <c r="AL45" s="47">
        <f t="shared" si="15"/>
        <v>1.2003666939140387</v>
      </c>
      <c r="AM45" s="16">
        <f t="shared" si="15"/>
        <v>1.5831554717195191</v>
      </c>
      <c r="AN45" s="16">
        <f t="shared" si="15"/>
        <v>-0.83481147937522082</v>
      </c>
      <c r="AO45" s="16">
        <f t="shared" si="14"/>
        <v>1.5428001021131832</v>
      </c>
      <c r="AP45" s="16">
        <f t="shared" si="13"/>
        <v>1.03904870058497</v>
      </c>
      <c r="AQ45" s="16">
        <f t="shared" si="13"/>
        <v>-0.78661589362873585</v>
      </c>
      <c r="AR45" s="19"/>
      <c r="AS45" s="14">
        <v>8.1400000000000005E-4</v>
      </c>
      <c r="AT45" s="16">
        <v>0.30213499999999999</v>
      </c>
      <c r="AU45" s="14">
        <v>5.0699999999999996E-4</v>
      </c>
      <c r="AV45" s="16">
        <v>1.7474099999999999</v>
      </c>
      <c r="AW45" s="15">
        <v>0.93021500000000001</v>
      </c>
      <c r="AX45" s="15">
        <v>0.16653000000000001</v>
      </c>
      <c r="AY45" s="14">
        <v>6.0899999999999995E-4</v>
      </c>
      <c r="AZ45" s="37">
        <v>0.47840500000000002</v>
      </c>
      <c r="BA45" s="16">
        <v>3.4864999999999999</v>
      </c>
      <c r="BB45" s="16">
        <v>1.602806</v>
      </c>
      <c r="BC45" s="16">
        <f t="shared" si="4"/>
        <v>2.1752476594172969</v>
      </c>
      <c r="BD45" s="12">
        <v>133.81596500000001</v>
      </c>
      <c r="BE45" s="15">
        <v>0</v>
      </c>
      <c r="BF45" s="15">
        <v>0</v>
      </c>
      <c r="BG45" s="15">
        <v>0</v>
      </c>
      <c r="BH45" s="15">
        <v>1.4840000000000001E-3</v>
      </c>
      <c r="BI45" s="37">
        <v>0.90927599999999997</v>
      </c>
      <c r="BJ45" s="13">
        <v>1786.5021119999999</v>
      </c>
      <c r="BK45" s="15">
        <v>0.13645499999999999</v>
      </c>
      <c r="BL45" s="15">
        <v>7.6112729999999997</v>
      </c>
      <c r="BM45" s="16">
        <v>14.172152000000001</v>
      </c>
      <c r="BN45" s="15">
        <v>0.163995</v>
      </c>
      <c r="BO45" s="19"/>
      <c r="BP45" s="15">
        <v>0</v>
      </c>
      <c r="BQ45" s="15">
        <v>0.97445599999999999</v>
      </c>
      <c r="BR45" s="16">
        <v>35.968994000000002</v>
      </c>
      <c r="BS45" s="16">
        <v>14.162419999999999</v>
      </c>
      <c r="BT45" s="15">
        <v>1.437791</v>
      </c>
      <c r="BU45" s="15">
        <v>5.6447029999999998</v>
      </c>
      <c r="BV45" s="16">
        <v>6.5703769999999997</v>
      </c>
      <c r="BW45" s="16">
        <v>24.039297999999999</v>
      </c>
      <c r="BX45" s="15">
        <v>5.5279220000000002</v>
      </c>
      <c r="BY45" s="15">
        <v>0.68233999999999995</v>
      </c>
      <c r="BZ45" s="16">
        <v>14.641116</v>
      </c>
      <c r="CA45" s="16">
        <v>25.644704000000001</v>
      </c>
      <c r="CB45" s="16">
        <v>15.451222</v>
      </c>
      <c r="CC45" s="16">
        <v>10.719702</v>
      </c>
      <c r="CD45" s="16">
        <v>8.5945529999999994</v>
      </c>
      <c r="CE45" s="15">
        <v>1.6148880000000001</v>
      </c>
      <c r="CF45" s="15">
        <v>24.282501</v>
      </c>
      <c r="CG45" s="15">
        <v>9.4539620000000006</v>
      </c>
      <c r="CH45" s="15">
        <v>4.5798420000000002</v>
      </c>
      <c r="CI45" s="15">
        <v>5.6342999999999996</v>
      </c>
      <c r="CJ45" s="15">
        <v>34.762501999999998</v>
      </c>
      <c r="CK45" s="15">
        <v>2.0217939999999999</v>
      </c>
      <c r="CL45" s="12">
        <v>66.787542999999999</v>
      </c>
      <c r="CM45" s="12">
        <v>48.243113999999998</v>
      </c>
      <c r="CN45" s="13">
        <v>310.97717299999999</v>
      </c>
      <c r="CO45" s="15">
        <v>24.658667999999999</v>
      </c>
      <c r="CP45" s="15">
        <v>37.785971000000004</v>
      </c>
      <c r="CQ45" s="15">
        <v>1.8442099999999999</v>
      </c>
      <c r="CR45" s="15">
        <v>19.686800000000002</v>
      </c>
      <c r="CS45" s="15">
        <v>1.3433409999999999</v>
      </c>
      <c r="CT45" s="15">
        <v>12.239701</v>
      </c>
      <c r="CU45" s="15">
        <v>-4.1374000000000001E-2</v>
      </c>
      <c r="CV45" s="15">
        <v>8.3112010000000005</v>
      </c>
      <c r="CW45" s="15">
        <v>50.994081000000001</v>
      </c>
      <c r="CX45" s="15">
        <v>3.5423789999999999</v>
      </c>
      <c r="CY45" s="15">
        <v>14.998514999999999</v>
      </c>
      <c r="CZ45" s="15">
        <v>2.4806189999999999</v>
      </c>
      <c r="DA45" s="15">
        <v>1.8658859999999999</v>
      </c>
      <c r="DB45" s="15">
        <v>0.38365500000000002</v>
      </c>
    </row>
    <row r="46" spans="1:106" x14ac:dyDescent="0.25">
      <c r="A46" s="6" t="s">
        <v>445</v>
      </c>
      <c r="B46" s="5" t="s">
        <v>56</v>
      </c>
      <c r="C46" s="5" t="s">
        <v>76</v>
      </c>
      <c r="D46" s="24">
        <f t="shared" si="0"/>
        <v>0.84475100000000003</v>
      </c>
      <c r="E46" s="24">
        <f t="shared" si="1"/>
        <v>6.9906999999999997E-2</v>
      </c>
      <c r="F46" s="8">
        <f t="shared" si="2"/>
        <v>0.91465799999999997</v>
      </c>
      <c r="G46" s="19"/>
      <c r="H46" s="9">
        <v>0.67216269238913806</v>
      </c>
      <c r="I46" s="9">
        <v>1.0895707771074805</v>
      </c>
      <c r="J46" s="9">
        <v>1.0076273866560876</v>
      </c>
      <c r="K46" s="9">
        <v>1.0901491227165008</v>
      </c>
      <c r="L46" s="9">
        <v>0.93482017586553634</v>
      </c>
      <c r="M46" s="9">
        <v>0.87780563189167504</v>
      </c>
      <c r="N46" s="19"/>
      <c r="O46" s="9">
        <f t="shared" si="5"/>
        <v>2.4528132181777309</v>
      </c>
      <c r="P46" s="9">
        <f t="shared" si="6"/>
        <v>2.528145701757373</v>
      </c>
      <c r="Q46" s="9">
        <f t="shared" si="7"/>
        <v>2.5508933580826496</v>
      </c>
      <c r="R46" s="9">
        <f t="shared" si="8"/>
        <v>2.638975699287835</v>
      </c>
      <c r="S46" s="9">
        <f t="shared" si="9"/>
        <v>2.545991028001739</v>
      </c>
      <c r="T46" s="9">
        <f t="shared" si="10"/>
        <v>2.4364805937676315</v>
      </c>
      <c r="U46" s="19"/>
      <c r="V46" s="16">
        <f t="shared" si="17"/>
        <v>-0.3727837169580151</v>
      </c>
      <c r="W46" s="16">
        <f t="shared" si="17"/>
        <v>-0.81543939592322079</v>
      </c>
      <c r="X46" s="16">
        <f t="shared" si="17"/>
        <v>0.66900286344234738</v>
      </c>
      <c r="Y46" s="16">
        <f t="shared" si="17"/>
        <v>-0.89470574629484667</v>
      </c>
      <c r="Z46" s="16">
        <f t="shared" si="17"/>
        <v>-0.86199503900721242</v>
      </c>
      <c r="AA46" s="16">
        <f t="shared" si="17"/>
        <v>-0.3948678764973319</v>
      </c>
      <c r="AB46" s="16">
        <f t="shared" si="17"/>
        <v>0.41129255181377861</v>
      </c>
      <c r="AC46" s="47">
        <f t="shared" si="16"/>
        <v>0.64940192563455434</v>
      </c>
      <c r="AD46" s="16">
        <f t="shared" si="16"/>
        <v>-0.68352433669210022</v>
      </c>
      <c r="AE46" s="16">
        <f t="shared" si="16"/>
        <v>0.29595479563959631</v>
      </c>
      <c r="AF46" s="16">
        <f t="shared" si="16"/>
        <v>-0.6543018122883355</v>
      </c>
      <c r="AG46" s="16">
        <f t="shared" si="16"/>
        <v>0.96188126277234021</v>
      </c>
      <c r="AH46" s="16">
        <f t="shared" si="16"/>
        <v>1.2642630372292725</v>
      </c>
      <c r="AI46" s="16">
        <f t="shared" si="16"/>
        <v>0.91807976585611262</v>
      </c>
      <c r="AJ46" s="16">
        <f t="shared" si="16"/>
        <v>1.2515687683641217</v>
      </c>
      <c r="AK46" s="16">
        <f t="shared" si="16"/>
        <v>1.0512894281872993</v>
      </c>
      <c r="AL46" s="47">
        <f t="shared" si="15"/>
        <v>-1.0522968134223545</v>
      </c>
      <c r="AM46" s="16">
        <f t="shared" si="15"/>
        <v>-0.56567940969887787</v>
      </c>
      <c r="AN46" s="16">
        <f t="shared" si="15"/>
        <v>0.72164498825042533</v>
      </c>
      <c r="AO46" s="16">
        <f t="shared" si="14"/>
        <v>-0.60366623486346183</v>
      </c>
      <c r="AP46" s="16">
        <f t="shared" si="13"/>
        <v>8.6690563353492026E-2</v>
      </c>
      <c r="AQ46" s="16">
        <f t="shared" si="13"/>
        <v>1.1334655264047153</v>
      </c>
      <c r="AR46" s="19"/>
      <c r="AS46" s="14">
        <v>9.4899999999999997E-4</v>
      </c>
      <c r="AT46" s="16">
        <v>0.175096</v>
      </c>
      <c r="AU46" s="14">
        <v>7.3700000000000002E-4</v>
      </c>
      <c r="AV46" s="16">
        <v>0.65291500000000002</v>
      </c>
      <c r="AW46" s="15">
        <v>0.41349900000000001</v>
      </c>
      <c r="AX46" s="15">
        <v>9.4987000000000002E-2</v>
      </c>
      <c r="AY46" s="14">
        <v>8.0800000000000002E-4</v>
      </c>
      <c r="AZ46" s="37">
        <v>0.51520600000000005</v>
      </c>
      <c r="BA46" s="16">
        <v>2.7423320000000002</v>
      </c>
      <c r="BB46" s="16">
        <v>2.7580640000000001</v>
      </c>
      <c r="BC46" s="16">
        <f t="shared" si="4"/>
        <v>0.99429599893258469</v>
      </c>
      <c r="BD46" s="12">
        <v>196.26782900000001</v>
      </c>
      <c r="BE46" s="15">
        <v>3.257908</v>
      </c>
      <c r="BF46" s="15">
        <v>0.48770400000000003</v>
      </c>
      <c r="BG46" s="15">
        <v>0.79976100000000006</v>
      </c>
      <c r="BH46" s="15">
        <v>0.84475100000000003</v>
      </c>
      <c r="BI46" s="37">
        <v>6.9906999999999997E-2</v>
      </c>
      <c r="BJ46" s="13">
        <v>1092.726341</v>
      </c>
      <c r="BK46" s="15">
        <v>0.20779300000000001</v>
      </c>
      <c r="BL46" s="15">
        <v>7.0991099999999996</v>
      </c>
      <c r="BM46" s="16">
        <v>10.591868</v>
      </c>
      <c r="BN46" s="15">
        <v>0.18753600000000001</v>
      </c>
      <c r="BO46" s="19"/>
      <c r="BP46" s="15">
        <v>41.327860000000001</v>
      </c>
      <c r="BQ46" s="15">
        <v>45.073619000000001</v>
      </c>
      <c r="BR46" s="16">
        <v>22.825476999999999</v>
      </c>
      <c r="BS46" s="16">
        <v>45.996110999999999</v>
      </c>
      <c r="BT46" s="15">
        <v>1.153456</v>
      </c>
      <c r="BU46" s="15">
        <v>75.968061000000006</v>
      </c>
      <c r="BV46" s="16">
        <v>58.989590999999997</v>
      </c>
      <c r="BW46" s="16">
        <v>91.530341000000007</v>
      </c>
      <c r="BX46" s="15">
        <v>2.4920870000000002</v>
      </c>
      <c r="BY46" s="15">
        <v>0.57393300000000003</v>
      </c>
      <c r="BZ46" s="16">
        <v>5.2687549999999996</v>
      </c>
      <c r="CA46" s="16">
        <v>11.730482</v>
      </c>
      <c r="CB46" s="16">
        <v>10.921507</v>
      </c>
      <c r="CC46" s="16">
        <v>10.695459</v>
      </c>
      <c r="CD46" s="16">
        <v>10.354858999999999</v>
      </c>
      <c r="CE46" s="15">
        <v>1.4952479999999999</v>
      </c>
      <c r="CF46" s="15">
        <v>20.286999999999999</v>
      </c>
      <c r="CG46" s="15">
        <v>1.1981109999999999</v>
      </c>
      <c r="CH46" s="15">
        <v>0.95471499999999998</v>
      </c>
      <c r="CI46" s="15">
        <v>1.377459</v>
      </c>
      <c r="CJ46" s="15">
        <v>18.547727999999999</v>
      </c>
      <c r="CK46" s="15">
        <v>-1.1878E-2</v>
      </c>
      <c r="CL46" s="12">
        <v>30.950593999999999</v>
      </c>
      <c r="CM46" s="12">
        <v>33.567638000000002</v>
      </c>
      <c r="CN46" s="13">
        <v>880.55218500000001</v>
      </c>
      <c r="CO46" s="15">
        <v>77.472112999999993</v>
      </c>
      <c r="CP46" s="15">
        <v>22.045107999999999</v>
      </c>
      <c r="CQ46" s="15">
        <v>4.6090939999999998</v>
      </c>
      <c r="CR46" s="15">
        <v>30.746455000000001</v>
      </c>
      <c r="CS46" s="15">
        <v>1.409778</v>
      </c>
      <c r="CT46" s="15">
        <v>16.508274</v>
      </c>
      <c r="CU46" s="15">
        <v>0.148312</v>
      </c>
      <c r="CV46" s="15">
        <v>8.1938999999999993</v>
      </c>
      <c r="CW46" s="15">
        <v>30.599951999999998</v>
      </c>
      <c r="CX46" s="15">
        <v>1.7162189999999999</v>
      </c>
      <c r="CY46" s="15">
        <v>7.1641190000000003</v>
      </c>
      <c r="CZ46" s="15">
        <v>3.7561239999999998</v>
      </c>
      <c r="DA46" s="15">
        <v>3.0670489999999999</v>
      </c>
      <c r="DB46" s="15">
        <v>1.246915</v>
      </c>
    </row>
    <row r="47" spans="1:106" x14ac:dyDescent="0.25">
      <c r="A47" s="6" t="s">
        <v>501</v>
      </c>
      <c r="B47" s="5" t="s">
        <v>56</v>
      </c>
      <c r="C47" s="5" t="s">
        <v>66</v>
      </c>
      <c r="D47" s="24">
        <f t="shared" si="0"/>
        <v>9.7638000000000003E-2</v>
      </c>
      <c r="E47" s="24">
        <f t="shared" si="1"/>
        <v>0.90198299999999998</v>
      </c>
      <c r="F47" s="8">
        <f t="shared" si="2"/>
        <v>0.99962099999999998</v>
      </c>
      <c r="G47" s="19"/>
      <c r="H47" s="9">
        <v>1.1032000668274347</v>
      </c>
      <c r="I47" s="9">
        <v>0.99009769893715882</v>
      </c>
      <c r="J47" s="9">
        <v>1.0539664814603316</v>
      </c>
      <c r="K47" s="9">
        <v>1.1125690857209376</v>
      </c>
      <c r="L47" s="9">
        <v>1.0624085609395779</v>
      </c>
      <c r="M47" s="9">
        <v>0.97750900930704021</v>
      </c>
      <c r="N47" s="19"/>
      <c r="O47" s="9">
        <f t="shared" si="5"/>
        <v>1.4869096026443029</v>
      </c>
      <c r="P47" s="9">
        <f t="shared" si="6"/>
        <v>1.3591047962806091</v>
      </c>
      <c r="Q47" s="9">
        <f t="shared" si="7"/>
        <v>1.6563924411760214</v>
      </c>
      <c r="R47" s="9">
        <f t="shared" si="8"/>
        <v>1.6067435368729845</v>
      </c>
      <c r="S47" s="9">
        <f t="shared" si="9"/>
        <v>1.5177440212583029</v>
      </c>
      <c r="T47" s="9">
        <f t="shared" si="10"/>
        <v>1.5730597460147342</v>
      </c>
      <c r="U47" s="19"/>
      <c r="V47" s="16">
        <f t="shared" si="17"/>
        <v>0.22424837791136579</v>
      </c>
      <c r="W47" s="16">
        <f t="shared" si="17"/>
        <v>1.2064868685580805</v>
      </c>
      <c r="X47" s="16">
        <f t="shared" si="17"/>
        <v>-1.0168568618538885</v>
      </c>
      <c r="Y47" s="16">
        <f t="shared" si="17"/>
        <v>1.2912003472662923</v>
      </c>
      <c r="Z47" s="16">
        <f t="shared" si="17"/>
        <v>0.49143805660669959</v>
      </c>
      <c r="AA47" s="16">
        <f t="shared" si="17"/>
        <v>-0.44534528653212435</v>
      </c>
      <c r="AB47" s="16">
        <f t="shared" si="17"/>
        <v>-0.7754982517392689</v>
      </c>
      <c r="AC47" s="47">
        <f t="shared" si="16"/>
        <v>-1.2073220020457498</v>
      </c>
      <c r="AD47" s="16">
        <f t="shared" si="16"/>
        <v>1.0489921862184481</v>
      </c>
      <c r="AE47" s="16">
        <f t="shared" si="16"/>
        <v>-0.88193109608531406</v>
      </c>
      <c r="AF47" s="16">
        <f t="shared" si="16"/>
        <v>1.0221892766438676</v>
      </c>
      <c r="AG47" s="16">
        <f t="shared" si="16"/>
        <v>-0.99342820301869472</v>
      </c>
      <c r="AH47" s="16">
        <f t="shared" si="16"/>
        <v>-0.83318603397473168</v>
      </c>
      <c r="AI47" s="16">
        <f t="shared" si="16"/>
        <v>-0.79954699755226355</v>
      </c>
      <c r="AJ47" s="16">
        <f t="shared" si="16"/>
        <v>-0.74423145614800312</v>
      </c>
      <c r="AK47" s="16">
        <f t="shared" si="16"/>
        <v>-1.1534051615997536</v>
      </c>
      <c r="AL47" s="47">
        <f t="shared" si="15"/>
        <v>1.1807940447466232</v>
      </c>
      <c r="AM47" s="16">
        <f t="shared" si="15"/>
        <v>-1.2864411995402865</v>
      </c>
      <c r="AN47" s="16">
        <f t="shared" si="15"/>
        <v>-0.22597863111631714</v>
      </c>
      <c r="AO47" s="16">
        <f t="shared" si="14"/>
        <v>-1.4653239218688148</v>
      </c>
      <c r="AP47" s="16">
        <f t="shared" si="13"/>
        <v>-1.0600047770500827</v>
      </c>
      <c r="AQ47" s="16">
        <f t="shared" si="13"/>
        <v>-0.32154201159183393</v>
      </c>
      <c r="AR47" s="19"/>
      <c r="AS47" s="14">
        <v>1.031E-3</v>
      </c>
      <c r="AT47" s="16">
        <v>0.44699</v>
      </c>
      <c r="AU47" s="14">
        <v>5.1400000000000003E-4</v>
      </c>
      <c r="AV47" s="16">
        <v>3.3857490000000001</v>
      </c>
      <c r="AW47" s="15">
        <v>0.59501000000000004</v>
      </c>
      <c r="AX47" s="15">
        <v>9.1076000000000004E-2</v>
      </c>
      <c r="AY47" s="14">
        <v>6.8599999999999998E-4</v>
      </c>
      <c r="AZ47" s="37">
        <v>0.25781700000000002</v>
      </c>
      <c r="BA47" s="16">
        <v>3.5052340000000002</v>
      </c>
      <c r="BB47" s="16">
        <v>2.0536289999999999</v>
      </c>
      <c r="BC47" s="16">
        <f t="shared" si="4"/>
        <v>1.7068487053893378</v>
      </c>
      <c r="BD47" s="12">
        <v>159.37352799999999</v>
      </c>
      <c r="BE47" s="15">
        <v>0</v>
      </c>
      <c r="BF47" s="15">
        <v>0</v>
      </c>
      <c r="BG47" s="15">
        <v>0</v>
      </c>
      <c r="BH47" s="15">
        <v>9.7638000000000003E-2</v>
      </c>
      <c r="BI47" s="37">
        <v>0.90198299999999998</v>
      </c>
      <c r="BJ47" s="13">
        <v>860.02020300000004</v>
      </c>
      <c r="BK47" s="15">
        <v>0.16436000000000001</v>
      </c>
      <c r="BL47" s="15">
        <v>6.8935120000000003</v>
      </c>
      <c r="BM47" s="16">
        <v>6.2809949999999999</v>
      </c>
      <c r="BN47" s="15">
        <v>0.16969699999999999</v>
      </c>
      <c r="BO47" s="19"/>
      <c r="BP47" s="15">
        <v>0</v>
      </c>
      <c r="BQ47" s="15">
        <v>24.784081</v>
      </c>
      <c r="BR47" s="16">
        <v>0</v>
      </c>
      <c r="BS47" s="16">
        <v>37.160356</v>
      </c>
      <c r="BT47" s="15">
        <v>1.1104099999999999</v>
      </c>
      <c r="BU47" s="15">
        <v>44.550919999999998</v>
      </c>
      <c r="BV47" s="16">
        <v>0</v>
      </c>
      <c r="BW47" s="16">
        <v>60.902782999999999</v>
      </c>
      <c r="BX47" s="15">
        <v>0</v>
      </c>
      <c r="BY47" s="15">
        <v>0.40591699999999997</v>
      </c>
      <c r="BZ47" s="16">
        <v>0</v>
      </c>
      <c r="CA47" s="16">
        <v>3.876868</v>
      </c>
      <c r="CB47" s="16">
        <v>6.104495</v>
      </c>
      <c r="CC47" s="16">
        <v>11.111681000000001</v>
      </c>
      <c r="CD47" s="16">
        <v>9.6134959999999996</v>
      </c>
      <c r="CE47" s="15">
        <v>1.2161029999999999</v>
      </c>
      <c r="CF47" s="15">
        <v>9.6480010000000007</v>
      </c>
      <c r="CG47" s="15">
        <v>0.69059400000000004</v>
      </c>
      <c r="CH47" s="15">
        <v>0.62488999999999995</v>
      </c>
      <c r="CI47" s="15">
        <v>0.74996399999999996</v>
      </c>
      <c r="CJ47" s="15">
        <v>21.534334000000001</v>
      </c>
      <c r="CK47" s="15">
        <v>0.201375</v>
      </c>
      <c r="CL47" s="12">
        <v>28.922739</v>
      </c>
      <c r="CM47" s="12">
        <v>33.696849</v>
      </c>
      <c r="CN47" s="13">
        <v>626.849467</v>
      </c>
      <c r="CO47" s="15">
        <v>54.459890999999999</v>
      </c>
      <c r="CP47" s="15">
        <v>15.340498</v>
      </c>
      <c r="CQ47" s="15">
        <v>2.823442</v>
      </c>
      <c r="CR47" s="15">
        <v>15.147667999999999</v>
      </c>
      <c r="CS47" s="15">
        <v>1.0786770000000001</v>
      </c>
      <c r="CT47" s="15">
        <v>9.6033340000000003</v>
      </c>
      <c r="CU47" s="15">
        <v>0.121422</v>
      </c>
      <c r="CV47" s="15">
        <v>5.7346959999999996</v>
      </c>
      <c r="CW47" s="15">
        <v>24.322317000000002</v>
      </c>
      <c r="CX47" s="15">
        <v>1.422283</v>
      </c>
      <c r="CY47" s="15">
        <v>6.4800449999999996</v>
      </c>
      <c r="CZ47" s="15">
        <v>3.2875730000000001</v>
      </c>
      <c r="DA47" s="15">
        <v>2.3170549999999999</v>
      </c>
      <c r="DB47" s="15">
        <v>0.823878</v>
      </c>
    </row>
    <row r="48" spans="1:106" x14ac:dyDescent="0.25">
      <c r="A48" s="6" t="s">
        <v>54</v>
      </c>
      <c r="B48" s="5" t="s">
        <v>48</v>
      </c>
      <c r="C48" s="5"/>
      <c r="D48" s="24">
        <f t="shared" si="0"/>
        <v>6.7741999999999997E-2</v>
      </c>
      <c r="E48" s="24">
        <f t="shared" si="1"/>
        <v>0.93165799999999999</v>
      </c>
      <c r="F48" s="8">
        <f t="shared" si="2"/>
        <v>0.99939999999999996</v>
      </c>
      <c r="G48" s="19"/>
      <c r="H48" s="9">
        <v>0.38299665631290947</v>
      </c>
      <c r="I48" s="9">
        <v>0.67103441782249362</v>
      </c>
      <c r="J48" s="9">
        <v>0.38142685469758275</v>
      </c>
      <c r="K48" s="9">
        <v>0.72431024668846833</v>
      </c>
      <c r="L48" s="9">
        <v>0.48455174801189504</v>
      </c>
      <c r="M48" s="9">
        <v>0.68481258198109785</v>
      </c>
      <c r="N48" s="19"/>
      <c r="O48" s="9">
        <f t="shared" si="5"/>
        <v>1.5207300690278245</v>
      </c>
      <c r="P48" s="9">
        <f t="shared" si="6"/>
        <v>1.2849884636839548</v>
      </c>
      <c r="Q48" s="9">
        <f t="shared" si="7"/>
        <v>1.5277766353125481</v>
      </c>
      <c r="R48" s="9">
        <f t="shared" si="8"/>
        <v>1.4103053790112305</v>
      </c>
      <c r="S48" s="9">
        <f t="shared" si="9"/>
        <v>1.4056978977586905</v>
      </c>
      <c r="T48" s="9">
        <f t="shared" si="10"/>
        <v>1.5462339639586908</v>
      </c>
      <c r="U48" s="19"/>
      <c r="V48" s="16">
        <f t="shared" si="17"/>
        <v>-0.12523382396339416</v>
      </c>
      <c r="W48" s="16">
        <f t="shared" si="17"/>
        <v>1.0804167237157836</v>
      </c>
      <c r="X48" s="16">
        <f t="shared" si="17"/>
        <v>-1.0848960435923016</v>
      </c>
      <c r="Y48" s="16">
        <f t="shared" si="17"/>
        <v>1.3957598742834494</v>
      </c>
      <c r="Z48" s="16">
        <f t="shared" si="17"/>
        <v>0.98589214168335948</v>
      </c>
      <c r="AA48" s="16">
        <f t="shared" si="17"/>
        <v>-0.10631674989343123</v>
      </c>
      <c r="AB48" s="16">
        <f t="shared" si="17"/>
        <v>-0.98950970811768713</v>
      </c>
      <c r="AC48" s="47">
        <f t="shared" si="16"/>
        <v>-0.96222974026740637</v>
      </c>
      <c r="AD48" s="16">
        <f t="shared" si="16"/>
        <v>0.86644142518470491</v>
      </c>
      <c r="AE48" s="16">
        <f t="shared" si="16"/>
        <v>-0.78524023095952589</v>
      </c>
      <c r="AF48" s="16">
        <f t="shared" si="16"/>
        <v>0.82263446577753419</v>
      </c>
      <c r="AG48" s="16">
        <f t="shared" si="16"/>
        <v>-0.95986927372253206</v>
      </c>
      <c r="AH48" s="16">
        <f t="shared" si="16"/>
        <v>-0.83318603397473168</v>
      </c>
      <c r="AI48" s="16">
        <f t="shared" si="16"/>
        <v>-0.79954699755226355</v>
      </c>
      <c r="AJ48" s="16">
        <f t="shared" si="16"/>
        <v>-0.74423145614800312</v>
      </c>
      <c r="AK48" s="16">
        <f t="shared" si="16"/>
        <v>-1.2416268221200146</v>
      </c>
      <c r="AL48" s="47">
        <f t="shared" si="15"/>
        <v>1.260434571833289</v>
      </c>
      <c r="AM48" s="16">
        <f t="shared" si="15"/>
        <v>-0.82065283164332337</v>
      </c>
      <c r="AN48" s="16">
        <f t="shared" si="15"/>
        <v>-0.742062923992723</v>
      </c>
      <c r="AO48" s="16">
        <f t="shared" si="14"/>
        <v>-0.64499770749085161</v>
      </c>
      <c r="AP48" s="16">
        <f t="shared" si="13"/>
        <v>-0.85435642507819931</v>
      </c>
      <c r="AQ48" s="16">
        <f t="shared" si="13"/>
        <v>-1.048597182492736</v>
      </c>
      <c r="AR48" s="19"/>
      <c r="AS48" s="14">
        <v>9.8299999999999993E-4</v>
      </c>
      <c r="AT48" s="16">
        <v>0.430037</v>
      </c>
      <c r="AU48" s="14">
        <v>5.0500000000000002E-4</v>
      </c>
      <c r="AV48" s="16">
        <v>3.51647</v>
      </c>
      <c r="AW48" s="15">
        <v>0.66132199999999997</v>
      </c>
      <c r="AX48" s="15">
        <v>0.117344</v>
      </c>
      <c r="AY48" s="14">
        <v>6.6399999999999999E-4</v>
      </c>
      <c r="AZ48" s="37">
        <v>0.29179300000000002</v>
      </c>
      <c r="BA48" s="16">
        <v>3.424849</v>
      </c>
      <c r="BB48" s="16">
        <v>2.1114549999999999</v>
      </c>
      <c r="BC48" s="16">
        <f t="shared" si="4"/>
        <v>1.622032674151237</v>
      </c>
      <c r="BD48" s="12">
        <v>160.006744</v>
      </c>
      <c r="BE48" s="15">
        <v>0</v>
      </c>
      <c r="BF48" s="15">
        <v>0</v>
      </c>
      <c r="BG48" s="15">
        <v>0</v>
      </c>
      <c r="BH48" s="15">
        <v>6.7741999999999997E-2</v>
      </c>
      <c r="BI48" s="37">
        <v>0.93165799999999999</v>
      </c>
      <c r="BJ48" s="13">
        <v>1010.405273</v>
      </c>
      <c r="BK48" s="15">
        <v>0.140706</v>
      </c>
      <c r="BL48" s="15">
        <v>7.0892480000000004</v>
      </c>
      <c r="BM48" s="16">
        <v>7.0541070000000001</v>
      </c>
      <c r="BN48" s="15">
        <v>0.16078300000000001</v>
      </c>
      <c r="BO48" s="19"/>
      <c r="BP48" s="15">
        <v>0</v>
      </c>
      <c r="BQ48" s="15">
        <v>10.274361000000001</v>
      </c>
      <c r="BR48" s="16">
        <v>0</v>
      </c>
      <c r="BS48" s="16">
        <v>6.87582</v>
      </c>
      <c r="BT48" s="15">
        <v>0.57081899999999997</v>
      </c>
      <c r="BU48" s="15">
        <v>17.733695000000001</v>
      </c>
      <c r="BV48" s="16">
        <v>0</v>
      </c>
      <c r="BW48" s="16">
        <v>29.957583</v>
      </c>
      <c r="BX48" s="15">
        <v>0</v>
      </c>
      <c r="BY48" s="15">
        <v>0.17780399999999999</v>
      </c>
      <c r="BZ48" s="16">
        <v>0</v>
      </c>
      <c r="CA48" s="16">
        <v>0</v>
      </c>
      <c r="CB48" s="16">
        <v>1.6721520000000001</v>
      </c>
      <c r="CC48" s="16">
        <v>10.633682</v>
      </c>
      <c r="CD48" s="16">
        <v>6.0993870000000001</v>
      </c>
      <c r="CE48" s="15">
        <v>1.0199400000000001</v>
      </c>
      <c r="CF48" s="15">
        <v>5.4569999999999999</v>
      </c>
      <c r="CG48" s="15">
        <v>0.38284899999999999</v>
      </c>
      <c r="CH48" s="15">
        <v>0.234123</v>
      </c>
      <c r="CI48" s="15">
        <v>0.29821500000000001</v>
      </c>
      <c r="CJ48" s="15">
        <v>20.416601</v>
      </c>
      <c r="CK48" s="15">
        <v>0.187778</v>
      </c>
      <c r="CL48" s="12">
        <v>31.55424</v>
      </c>
      <c r="CM48" s="12">
        <v>33.012262999999997</v>
      </c>
      <c r="CN48" s="13">
        <v>305.96724499999999</v>
      </c>
      <c r="CO48" s="15">
        <v>32.587032999999998</v>
      </c>
      <c r="CP48" s="15">
        <v>10.812908</v>
      </c>
      <c r="CQ48" s="15">
        <v>1.0673299999999999</v>
      </c>
      <c r="CR48" s="15">
        <v>9.4025999999999996</v>
      </c>
      <c r="CS48" s="15">
        <v>0.74902000000000002</v>
      </c>
      <c r="CT48" s="15">
        <v>13.400001</v>
      </c>
      <c r="CU48" s="15">
        <v>-4.4263999999999998E-2</v>
      </c>
      <c r="CV48" s="15">
        <v>5.166169</v>
      </c>
      <c r="CW48" s="15">
        <v>21.928818</v>
      </c>
      <c r="CX48" s="15">
        <v>1.0499099999999999</v>
      </c>
      <c r="CY48" s="15">
        <v>5.0726740000000001</v>
      </c>
      <c r="CZ48" s="15">
        <v>2.7697159999999998</v>
      </c>
      <c r="DA48" s="15">
        <v>1.8777870000000001</v>
      </c>
      <c r="DB48" s="15">
        <v>0.48148800000000003</v>
      </c>
    </row>
    <row r="49" spans="1:106" x14ac:dyDescent="0.25">
      <c r="A49" s="6" t="s">
        <v>664</v>
      </c>
      <c r="B49" s="5" t="s">
        <v>56</v>
      </c>
      <c r="C49" s="5" t="s">
        <v>120</v>
      </c>
      <c r="D49" s="24">
        <f t="shared" si="0"/>
        <v>0.97071399999999997</v>
      </c>
      <c r="E49" s="24">
        <f t="shared" si="1"/>
        <v>2.2023000000000001E-2</v>
      </c>
      <c r="F49" s="8">
        <f t="shared" si="2"/>
        <v>0.99273699999999998</v>
      </c>
      <c r="G49" s="19"/>
      <c r="H49" s="9">
        <v>1.6085495428348913</v>
      </c>
      <c r="I49" s="9">
        <v>1.3768021432414597</v>
      </c>
      <c r="J49" s="9">
        <v>1.6143839089813921</v>
      </c>
      <c r="K49" s="9">
        <v>1.1856245451144296</v>
      </c>
      <c r="L49" s="9">
        <v>1.5526650972518619</v>
      </c>
      <c r="M49" s="9">
        <v>1.3405616907257836</v>
      </c>
      <c r="N49" s="19"/>
      <c r="O49" s="9">
        <f t="shared" si="5"/>
        <v>2.2666090582846463</v>
      </c>
      <c r="P49" s="9">
        <f t="shared" si="6"/>
        <v>2.4371143260806916</v>
      </c>
      <c r="Q49" s="9">
        <f t="shared" si="7"/>
        <v>2.4459725369807619</v>
      </c>
      <c r="R49" s="9">
        <f t="shared" si="8"/>
        <v>2.5321088225323898</v>
      </c>
      <c r="S49" s="9">
        <f t="shared" si="9"/>
        <v>2.4598488470904023</v>
      </c>
      <c r="T49" s="9">
        <f t="shared" si="10"/>
        <v>2.3708822526272266</v>
      </c>
      <c r="U49" s="19"/>
      <c r="V49" s="16">
        <f t="shared" si="17"/>
        <v>-0.51840130107249771</v>
      </c>
      <c r="W49" s="16">
        <f t="shared" si="17"/>
        <v>-0.81343899074640391</v>
      </c>
      <c r="X49" s="16">
        <f t="shared" si="17"/>
        <v>0.52536459088347509</v>
      </c>
      <c r="Y49" s="16">
        <f t="shared" si="17"/>
        <v>-1.1800362103871835</v>
      </c>
      <c r="Z49" s="16">
        <f t="shared" si="17"/>
        <v>-0.80811451634519116</v>
      </c>
      <c r="AA49" s="16">
        <f t="shared" si="17"/>
        <v>-0.79125299973654095</v>
      </c>
      <c r="AB49" s="16">
        <f t="shared" si="17"/>
        <v>0.21673668237885235</v>
      </c>
      <c r="AC49" s="47">
        <f t="shared" si="16"/>
        <v>0.68992842453585845</v>
      </c>
      <c r="AD49" s="16">
        <f t="shared" si="16"/>
        <v>-1.1944030367440113</v>
      </c>
      <c r="AE49" s="16">
        <f t="shared" si="16"/>
        <v>0.6946787887447754</v>
      </c>
      <c r="AF49" s="16">
        <f t="shared" si="16"/>
        <v>-1.0170992525268703</v>
      </c>
      <c r="AG49" s="16">
        <f t="shared" si="16"/>
        <v>1.4266152173134998</v>
      </c>
      <c r="AH49" s="16">
        <f t="shared" si="16"/>
        <v>1.3521163161605678</v>
      </c>
      <c r="AI49" s="16">
        <f t="shared" si="16"/>
        <v>0.81402983988023969</v>
      </c>
      <c r="AJ49" s="16">
        <f t="shared" si="16"/>
        <v>0.5751945750097105</v>
      </c>
      <c r="AK49" s="16">
        <f t="shared" si="16"/>
        <v>1.4230001929756868</v>
      </c>
      <c r="AL49" s="47">
        <f t="shared" si="15"/>
        <v>-1.1808058951078777</v>
      </c>
      <c r="AM49" s="16">
        <f t="shared" si="15"/>
        <v>7.437261885362989E-2</v>
      </c>
      <c r="AN49" s="16">
        <f t="shared" si="15"/>
        <v>-0.45432640355414849</v>
      </c>
      <c r="AO49" s="16">
        <f t="shared" si="14"/>
        <v>-4.9773371665915729E-2</v>
      </c>
      <c r="AP49" s="16">
        <f t="shared" si="13"/>
        <v>0.30639492559930476</v>
      </c>
      <c r="AQ49" s="16">
        <f t="shared" si="13"/>
        <v>-0.36379179603503131</v>
      </c>
      <c r="AR49" s="19"/>
      <c r="AS49" s="14">
        <v>9.2900000000000003E-4</v>
      </c>
      <c r="AT49" s="16">
        <v>0.17536499999999999</v>
      </c>
      <c r="AU49" s="14">
        <v>7.18E-4</v>
      </c>
      <c r="AV49" s="16">
        <v>0.29619299999999998</v>
      </c>
      <c r="AW49" s="15">
        <v>0.42072500000000002</v>
      </c>
      <c r="AX49" s="15">
        <v>6.4274999999999999E-2</v>
      </c>
      <c r="AY49" s="14">
        <v>7.8799999999999996E-4</v>
      </c>
      <c r="AZ49" s="37">
        <v>0.52082399999999995</v>
      </c>
      <c r="BA49" s="16">
        <v>2.5173700000000001</v>
      </c>
      <c r="BB49" s="16">
        <v>2.996521</v>
      </c>
      <c r="BC49" s="16">
        <f t="shared" si="4"/>
        <v>0.84009756647792566</v>
      </c>
      <c r="BD49" s="12">
        <v>205.03679099999999</v>
      </c>
      <c r="BE49" s="15">
        <v>3.3943680000000001</v>
      </c>
      <c r="BF49" s="15">
        <v>0.45816000000000001</v>
      </c>
      <c r="BG49" s="15">
        <v>0.52872300000000005</v>
      </c>
      <c r="BH49" s="15">
        <v>0.97071399999999997</v>
      </c>
      <c r="BI49" s="37">
        <v>2.2023000000000001E-2</v>
      </c>
      <c r="BJ49" s="13">
        <v>1299.374415</v>
      </c>
      <c r="BK49" s="15">
        <v>0.153894</v>
      </c>
      <c r="BL49" s="15">
        <v>7.2312729999999998</v>
      </c>
      <c r="BM49" s="16">
        <v>11.417821999999999</v>
      </c>
      <c r="BN49" s="15">
        <v>0.169179</v>
      </c>
      <c r="BO49" s="19"/>
      <c r="BP49" s="15">
        <v>47.828859999999999</v>
      </c>
      <c r="BQ49" s="15">
        <v>38.168213999999999</v>
      </c>
      <c r="BR49" s="16">
        <v>18.518552</v>
      </c>
      <c r="BS49" s="16">
        <v>32.057766999999998</v>
      </c>
      <c r="BT49" s="15">
        <v>1.1127959999999999</v>
      </c>
      <c r="BU49" s="15">
        <v>60.968753</v>
      </c>
      <c r="BV49" s="16">
        <v>46.740395999999997</v>
      </c>
      <c r="BW49" s="16">
        <v>58.603093999999999</v>
      </c>
      <c r="BX49" s="15">
        <v>2.6777250000000001</v>
      </c>
      <c r="BY49" s="15">
        <v>0.77649699999999999</v>
      </c>
      <c r="BZ49" s="16">
        <v>8.8447890000000005</v>
      </c>
      <c r="CA49" s="16">
        <v>26.728753000000001</v>
      </c>
      <c r="CB49" s="16">
        <v>15.595084</v>
      </c>
      <c r="CC49" s="16">
        <v>10.665781000000001</v>
      </c>
      <c r="CD49" s="16">
        <v>11.229499000000001</v>
      </c>
      <c r="CE49" s="15">
        <v>1.5824689999999999</v>
      </c>
      <c r="CF49" s="15">
        <v>26.049212000000001</v>
      </c>
      <c r="CG49" s="15">
        <v>4.9120429999999997</v>
      </c>
      <c r="CH49" s="15">
        <v>2.2096170000000002</v>
      </c>
      <c r="CI49" s="15">
        <v>3.7558590000000001</v>
      </c>
      <c r="CJ49" s="15">
        <v>28.918475000000001</v>
      </c>
      <c r="CK49" s="15">
        <v>1.2365919999999999</v>
      </c>
      <c r="CL49" s="12">
        <v>45.554721999999998</v>
      </c>
      <c r="CM49" s="12">
        <v>51.452480999999999</v>
      </c>
      <c r="CN49" s="13">
        <v>917.85446000000002</v>
      </c>
      <c r="CO49" s="15">
        <v>68.627056999999994</v>
      </c>
      <c r="CP49" s="15">
        <v>29.867849</v>
      </c>
      <c r="CQ49" s="15">
        <v>5.5373169999999998</v>
      </c>
      <c r="CR49" s="15">
        <v>33.442475000000002</v>
      </c>
      <c r="CS49" s="15">
        <v>1.694007</v>
      </c>
      <c r="CT49" s="15">
        <v>12.468422</v>
      </c>
      <c r="CU49" s="15">
        <v>0.106267</v>
      </c>
      <c r="CV49" s="15">
        <v>6.5563840000000004</v>
      </c>
      <c r="CW49" s="15">
        <v>37.835217</v>
      </c>
      <c r="CX49" s="15">
        <v>2.7509549999999998</v>
      </c>
      <c r="CY49" s="15">
        <v>12.622096000000001</v>
      </c>
      <c r="CZ49" s="15">
        <v>3.8167260000000001</v>
      </c>
      <c r="DA49" s="15">
        <v>2.8637579999999998</v>
      </c>
      <c r="DB49" s="15">
        <v>1.1924090000000001</v>
      </c>
    </row>
    <row r="50" spans="1:106" x14ac:dyDescent="0.25">
      <c r="A50" s="6" t="s">
        <v>309</v>
      </c>
      <c r="B50" s="5" t="s">
        <v>51</v>
      </c>
      <c r="C50" s="5" t="s">
        <v>52</v>
      </c>
      <c r="D50" s="24">
        <f t="shared" si="0"/>
        <v>0.63265000000000005</v>
      </c>
      <c r="E50" s="24">
        <f t="shared" si="1"/>
        <v>0.34707700000000002</v>
      </c>
      <c r="F50" s="8">
        <f t="shared" si="2"/>
        <v>0.97972700000000001</v>
      </c>
      <c r="G50" s="19"/>
      <c r="H50" s="9">
        <v>0.52055545440149487</v>
      </c>
      <c r="I50" s="9">
        <v>0.62958325739850785</v>
      </c>
      <c r="J50" s="9">
        <v>0.67997692295887258</v>
      </c>
      <c r="K50" s="9">
        <v>0.94961739815535862</v>
      </c>
      <c r="L50" s="9">
        <v>0.61776205045764399</v>
      </c>
      <c r="M50" s="9">
        <v>0.66593027331381249</v>
      </c>
      <c r="N50" s="19"/>
      <c r="O50" s="9">
        <f t="shared" si="5"/>
        <v>2.761539791713969</v>
      </c>
      <c r="P50" s="9">
        <f t="shared" si="6"/>
        <v>2.7987293002979841</v>
      </c>
      <c r="Q50" s="9">
        <f t="shared" si="7"/>
        <v>2.6716192528472829</v>
      </c>
      <c r="R50" s="9">
        <f t="shared" si="8"/>
        <v>2.6521908940788763</v>
      </c>
      <c r="S50" s="9">
        <f t="shared" si="9"/>
        <v>2.7223508382631123</v>
      </c>
      <c r="T50" s="9">
        <f t="shared" si="10"/>
        <v>2.6083426910194243</v>
      </c>
      <c r="U50" s="19"/>
      <c r="V50" s="16">
        <f t="shared" si="17"/>
        <v>-0.78779383168429162</v>
      </c>
      <c r="W50" s="16">
        <f t="shared" si="17"/>
        <v>-0.6971552147245198</v>
      </c>
      <c r="X50" s="16">
        <f t="shared" si="17"/>
        <v>0.13980922769913376</v>
      </c>
      <c r="Y50" s="16">
        <f t="shared" si="17"/>
        <v>-1.2749629287212092</v>
      </c>
      <c r="Z50" s="16">
        <f t="shared" si="17"/>
        <v>-0.46513136087776114</v>
      </c>
      <c r="AA50" s="16">
        <f t="shared" si="17"/>
        <v>-0.92611325477452267</v>
      </c>
      <c r="AB50" s="16">
        <f t="shared" si="17"/>
        <v>-0.23074181732147617</v>
      </c>
      <c r="AC50" s="47">
        <f t="shared" si="16"/>
        <v>0.76158198694003509</v>
      </c>
      <c r="AD50" s="16">
        <f t="shared" si="16"/>
        <v>-1.5753785380318219</v>
      </c>
      <c r="AE50" s="16">
        <f t="shared" si="16"/>
        <v>1.159510934646502</v>
      </c>
      <c r="AF50" s="16">
        <f t="shared" si="16"/>
        <v>-1.3054412538774445</v>
      </c>
      <c r="AG50" s="16">
        <f t="shared" si="16"/>
        <v>0.36964954712143394</v>
      </c>
      <c r="AH50" s="16">
        <f t="shared" si="16"/>
        <v>0.98997294541598224</v>
      </c>
      <c r="AI50" s="16">
        <f t="shared" si="16"/>
        <v>1.41772297423247</v>
      </c>
      <c r="AJ50" s="16">
        <f t="shared" si="16"/>
        <v>0.32428744428772327</v>
      </c>
      <c r="AK50" s="16">
        <f t="shared" si="16"/>
        <v>0.42538956138211242</v>
      </c>
      <c r="AL50" s="47">
        <f t="shared" si="15"/>
        <v>-0.30843952976233352</v>
      </c>
      <c r="AM50" s="16">
        <f t="shared" si="15"/>
        <v>-0.5289441321199142</v>
      </c>
      <c r="AN50" s="16">
        <f t="shared" si="15"/>
        <v>0.27236758236089526</v>
      </c>
      <c r="AO50" s="16">
        <f t="shared" si="14"/>
        <v>-0.48612593053290998</v>
      </c>
      <c r="AP50" s="16">
        <f t="shared" si="13"/>
        <v>-0.56710809491297987</v>
      </c>
      <c r="AQ50" s="16">
        <f t="shared" si="13"/>
        <v>0.15103569316471227</v>
      </c>
      <c r="AR50" s="19"/>
      <c r="AS50" s="14">
        <v>8.92E-4</v>
      </c>
      <c r="AT50" s="16">
        <v>0.19100200000000001</v>
      </c>
      <c r="AU50" s="14">
        <v>6.6699999999999995E-4</v>
      </c>
      <c r="AV50" s="16">
        <v>0.17751500000000001</v>
      </c>
      <c r="AW50" s="15">
        <v>0.466723</v>
      </c>
      <c r="AX50" s="15">
        <v>5.3825999999999999E-2</v>
      </c>
      <c r="AY50" s="14">
        <v>7.4200000000000004E-4</v>
      </c>
      <c r="AZ50" s="37">
        <v>0.53075700000000003</v>
      </c>
      <c r="BA50" s="16">
        <v>2.3496100000000002</v>
      </c>
      <c r="BB50" s="16">
        <v>3.2745139999999999</v>
      </c>
      <c r="BC50" s="16">
        <f t="shared" si="4"/>
        <v>0.71754464937392248</v>
      </c>
      <c r="BD50" s="12">
        <v>185.09314000000001</v>
      </c>
      <c r="BE50" s="15">
        <v>2.831861</v>
      </c>
      <c r="BF50" s="15">
        <v>0.62957300000000005</v>
      </c>
      <c r="BG50" s="15">
        <v>0.42817899999999998</v>
      </c>
      <c r="BH50" s="15">
        <v>0.63265000000000005</v>
      </c>
      <c r="BI50" s="37">
        <v>0.34707700000000002</v>
      </c>
      <c r="BJ50" s="13">
        <v>1104.5867430000001</v>
      </c>
      <c r="BK50" s="15">
        <v>0.18720100000000001</v>
      </c>
      <c r="BL50" s="15">
        <v>7.1271560000000003</v>
      </c>
      <c r="BM50" s="16">
        <v>8.1339849999999991</v>
      </c>
      <c r="BN50" s="15">
        <v>0.17549100000000001</v>
      </c>
      <c r="BO50" s="19"/>
      <c r="BP50" s="15">
        <v>31.849198999999999</v>
      </c>
      <c r="BQ50" s="15">
        <v>14.109317000000001</v>
      </c>
      <c r="BR50" s="16">
        <v>23.292338999999998</v>
      </c>
      <c r="BS50" s="16">
        <v>8.9931940000000008</v>
      </c>
      <c r="BT50" s="15">
        <v>0.91279200000000005</v>
      </c>
      <c r="BU50" s="15">
        <v>25.597096000000001</v>
      </c>
      <c r="BV50" s="16">
        <v>61.938318000000002</v>
      </c>
      <c r="BW50" s="16">
        <v>45.001013999999998</v>
      </c>
      <c r="BX50" s="15">
        <v>1.941025</v>
      </c>
      <c r="BY50" s="15">
        <v>0.28861799999999999</v>
      </c>
      <c r="BZ50" s="16">
        <v>4.0435509999999999</v>
      </c>
      <c r="CA50" s="16">
        <v>0</v>
      </c>
      <c r="CB50" s="16">
        <v>1.8753059999999999</v>
      </c>
      <c r="CC50" s="16">
        <v>10.732099</v>
      </c>
      <c r="CD50" s="16">
        <v>7.415368</v>
      </c>
      <c r="CE50" s="15">
        <v>1.066279</v>
      </c>
      <c r="CF50" s="15">
        <v>8.1384000000000007</v>
      </c>
      <c r="CG50" s="15">
        <v>0.53268099999999996</v>
      </c>
      <c r="CH50" s="15">
        <v>0.34977000000000003</v>
      </c>
      <c r="CI50" s="15">
        <v>0.52569600000000005</v>
      </c>
      <c r="CJ50" s="15">
        <v>21.356200999999999</v>
      </c>
      <c r="CK50" s="15">
        <v>0.202815</v>
      </c>
      <c r="CL50" s="12">
        <v>31.385401999999999</v>
      </c>
      <c r="CM50" s="12">
        <v>33.794331</v>
      </c>
      <c r="CN50" s="13">
        <v>758.64699700000006</v>
      </c>
      <c r="CO50" s="15">
        <v>41.007558000000003</v>
      </c>
      <c r="CP50" s="15">
        <v>12.085589000000001</v>
      </c>
      <c r="CQ50" s="15">
        <v>1.6503319999999999</v>
      </c>
      <c r="CR50" s="15">
        <v>16.5444</v>
      </c>
      <c r="CS50" s="15">
        <v>0.87555899999999998</v>
      </c>
      <c r="CT50" s="15">
        <v>4.9321999999999999</v>
      </c>
      <c r="CU50" s="15">
        <v>-2.9873E-2</v>
      </c>
      <c r="CV50" s="15">
        <v>6.4830829999999997</v>
      </c>
      <c r="CW50" s="15">
        <v>27.245134</v>
      </c>
      <c r="CX50" s="15">
        <v>1.146204</v>
      </c>
      <c r="CY50" s="15">
        <v>6.1703279999999996</v>
      </c>
      <c r="CZ50" s="15">
        <v>3.1149589999999998</v>
      </c>
      <c r="DA50" s="15">
        <v>2.3572929999999999</v>
      </c>
      <c r="DB50" s="15">
        <v>0.69306599999999996</v>
      </c>
    </row>
    <row r="51" spans="1:106" x14ac:dyDescent="0.25">
      <c r="A51" s="6" t="s">
        <v>645</v>
      </c>
      <c r="B51" s="5" t="s">
        <v>56</v>
      </c>
      <c r="C51" s="5" t="s">
        <v>90</v>
      </c>
      <c r="D51" s="24">
        <f t="shared" si="0"/>
        <v>0.65721099999999999</v>
      </c>
      <c r="E51" s="24">
        <f t="shared" si="1"/>
        <v>0.172514</v>
      </c>
      <c r="F51" s="8">
        <f t="shared" si="2"/>
        <v>0.82972500000000005</v>
      </c>
      <c r="G51" s="19"/>
      <c r="H51" s="9">
        <v>1.3604606881289441</v>
      </c>
      <c r="I51" s="9">
        <v>1.64827992200805</v>
      </c>
      <c r="J51" s="9">
        <v>1.3883670042623426</v>
      </c>
      <c r="K51" s="9">
        <v>1.1472756049453445</v>
      </c>
      <c r="L51" s="9">
        <v>1.4842514958266455</v>
      </c>
      <c r="M51" s="9">
        <v>1.3243291293371273</v>
      </c>
      <c r="N51" s="19"/>
      <c r="O51" s="9">
        <f t="shared" si="5"/>
        <v>2.200790265530201</v>
      </c>
      <c r="P51" s="9">
        <f t="shared" si="6"/>
        <v>2.4188199139394646</v>
      </c>
      <c r="Q51" s="9">
        <f t="shared" si="7"/>
        <v>1.9342564349432867</v>
      </c>
      <c r="R51" s="9">
        <f t="shared" si="8"/>
        <v>2.3694307810997564</v>
      </c>
      <c r="S51" s="9">
        <f t="shared" si="9"/>
        <v>1.9921496713504325</v>
      </c>
      <c r="T51" s="9">
        <f t="shared" si="10"/>
        <v>2.1005357598212493</v>
      </c>
      <c r="U51" s="19"/>
      <c r="V51" s="16">
        <f t="shared" si="17"/>
        <v>0.58829233819757287</v>
      </c>
      <c r="W51" s="16">
        <f t="shared" si="17"/>
        <v>-7.0069092269996233E-2</v>
      </c>
      <c r="X51" s="16">
        <f t="shared" si="17"/>
        <v>0.38172631832460274</v>
      </c>
      <c r="Y51" s="16">
        <f t="shared" si="17"/>
        <v>-0.16566218254133375</v>
      </c>
      <c r="Z51" s="16">
        <f t="shared" si="17"/>
        <v>0.24437505662283443</v>
      </c>
      <c r="AA51" s="16">
        <f t="shared" si="17"/>
        <v>0.8516311732981735</v>
      </c>
      <c r="AB51" s="16">
        <f t="shared" si="17"/>
        <v>0.58639283430521183</v>
      </c>
      <c r="AC51" s="47">
        <f t="shared" si="16"/>
        <v>-0.57282043736775601</v>
      </c>
      <c r="AD51" s="16">
        <f t="shared" si="16"/>
        <v>-0.45544318804915807</v>
      </c>
      <c r="AE51" s="16">
        <f t="shared" si="16"/>
        <v>-0.15121161183903481</v>
      </c>
      <c r="AF51" s="16">
        <f t="shared" si="16"/>
        <v>-0.3082395096154929</v>
      </c>
      <c r="AG51" s="16">
        <f t="shared" si="16"/>
        <v>-0.2769963960225385</v>
      </c>
      <c r="AH51" s="16">
        <f t="shared" si="16"/>
        <v>-0.83318603397473168</v>
      </c>
      <c r="AI51" s="16">
        <f t="shared" si="16"/>
        <v>-0.79954699755226355</v>
      </c>
      <c r="AJ51" s="16">
        <f t="shared" si="16"/>
        <v>-0.74423145614800312</v>
      </c>
      <c r="AK51" s="16">
        <f t="shared" si="16"/>
        <v>0.49786789306655599</v>
      </c>
      <c r="AL51" s="47">
        <f t="shared" si="15"/>
        <v>-0.77692442714496601</v>
      </c>
      <c r="AM51" s="16">
        <f t="shared" si="15"/>
        <v>0.83580310204615271</v>
      </c>
      <c r="AN51" s="16">
        <f t="shared" si="15"/>
        <v>1.9281834762890335</v>
      </c>
      <c r="AO51" s="16">
        <f t="shared" si="14"/>
        <v>0.92170482930498665</v>
      </c>
      <c r="AP51" s="16">
        <f t="shared" si="13"/>
        <v>2.5057854724480104</v>
      </c>
      <c r="AQ51" s="16">
        <f t="shared" si="13"/>
        <v>2.5736285455428405</v>
      </c>
      <c r="AR51" s="19"/>
      <c r="AS51" s="14">
        <v>1.0809999999999999E-3</v>
      </c>
      <c r="AT51" s="16">
        <v>0.27532800000000002</v>
      </c>
      <c r="AU51" s="14">
        <v>6.9899999999999997E-4</v>
      </c>
      <c r="AV51" s="16">
        <v>1.56437</v>
      </c>
      <c r="AW51" s="15">
        <v>0.56187600000000004</v>
      </c>
      <c r="AX51" s="15">
        <v>0.19156599999999999</v>
      </c>
      <c r="AY51" s="14">
        <v>8.2600000000000002E-4</v>
      </c>
      <c r="AZ51" s="37">
        <v>0.345775</v>
      </c>
      <c r="BA51" s="16">
        <v>2.8427660000000001</v>
      </c>
      <c r="BB51" s="16">
        <v>2.4906359999999999</v>
      </c>
      <c r="BC51" s="16">
        <f t="shared" si="4"/>
        <v>1.1413815587665159</v>
      </c>
      <c r="BD51" s="12">
        <v>172.89172099999999</v>
      </c>
      <c r="BE51" s="15">
        <v>0</v>
      </c>
      <c r="BF51" s="15">
        <v>0</v>
      </c>
      <c r="BG51" s="15">
        <v>0</v>
      </c>
      <c r="BH51" s="15">
        <v>0.65721099999999999</v>
      </c>
      <c r="BI51" s="37">
        <v>0.172514</v>
      </c>
      <c r="BJ51" s="13">
        <v>1545.2109029999999</v>
      </c>
      <c r="BK51" s="15">
        <v>0.26309300000000002</v>
      </c>
      <c r="BL51" s="15">
        <v>7.4630749999999999</v>
      </c>
      <c r="BM51" s="16">
        <v>19.686184999999998</v>
      </c>
      <c r="BN51" s="15">
        <v>0.20519299999999999</v>
      </c>
      <c r="BO51" s="19"/>
      <c r="BP51" s="15">
        <v>9.2402289999999994</v>
      </c>
      <c r="BQ51" s="15">
        <v>15.494248000000001</v>
      </c>
      <c r="BR51" s="16">
        <v>15.624991</v>
      </c>
      <c r="BS51" s="16">
        <v>14.198083</v>
      </c>
      <c r="BT51" s="15">
        <v>1.05918</v>
      </c>
      <c r="BU51" s="15">
        <v>11.336318</v>
      </c>
      <c r="BV51" s="16">
        <v>3.1915439999999999</v>
      </c>
      <c r="BW51" s="16">
        <v>32.175584000000001</v>
      </c>
      <c r="BX51" s="15">
        <v>2.0290189999999999</v>
      </c>
      <c r="BY51" s="15">
        <v>0.27101399999999998</v>
      </c>
      <c r="BZ51" s="16">
        <v>13.391325</v>
      </c>
      <c r="CA51" s="16">
        <v>41.306367000000002</v>
      </c>
      <c r="CB51" s="16">
        <v>22.085478999999999</v>
      </c>
      <c r="CC51" s="16">
        <v>10.156024</v>
      </c>
      <c r="CD51" s="16">
        <v>8.2214849999999995</v>
      </c>
      <c r="CE51" s="15">
        <v>1.392963</v>
      </c>
      <c r="CF51" s="15">
        <v>25.667000999999999</v>
      </c>
      <c r="CG51" s="15">
        <v>6.0789249999999999</v>
      </c>
      <c r="CH51" s="15">
        <v>3.1366239999999999</v>
      </c>
      <c r="CI51" s="15">
        <v>3.7200790000000001</v>
      </c>
      <c r="CJ51" s="15">
        <v>20.563572000000001</v>
      </c>
      <c r="CK51" s="15">
        <v>0.72731500000000004</v>
      </c>
      <c r="CL51" s="12">
        <v>57.254389000000003</v>
      </c>
      <c r="CM51" s="12">
        <v>50.892643999999997</v>
      </c>
      <c r="CN51" s="13">
        <v>423.52917500000001</v>
      </c>
      <c r="CO51" s="15">
        <v>44.211554</v>
      </c>
      <c r="CP51" s="15">
        <v>33.499566999999999</v>
      </c>
      <c r="CQ51" s="15">
        <v>2.64879</v>
      </c>
      <c r="CR51" s="15">
        <v>35.429001</v>
      </c>
      <c r="CS51" s="15">
        <v>1.7177169999999999</v>
      </c>
      <c r="CT51" s="15">
        <v>11.976429</v>
      </c>
      <c r="CU51" s="15">
        <v>2.8288000000000001E-2</v>
      </c>
      <c r="CV51" s="15">
        <v>6.2608249999999996</v>
      </c>
      <c r="CW51" s="15">
        <v>50.528418000000002</v>
      </c>
      <c r="CX51" s="15">
        <v>3.1053359999999999</v>
      </c>
      <c r="CY51" s="15">
        <v>15.239868</v>
      </c>
      <c r="CZ51" s="15">
        <v>2.6067650000000002</v>
      </c>
      <c r="DA51" s="15">
        <v>2.1205449999999999</v>
      </c>
      <c r="DB51" s="15">
        <v>0.54121799999999998</v>
      </c>
    </row>
    <row r="52" spans="1:106" x14ac:dyDescent="0.25">
      <c r="A52" s="6" t="s">
        <v>119</v>
      </c>
      <c r="B52" s="5" t="s">
        <v>56</v>
      </c>
      <c r="C52" s="5" t="s">
        <v>120</v>
      </c>
      <c r="D52" s="24">
        <f t="shared" si="0"/>
        <v>0.93240000000000001</v>
      </c>
      <c r="E52" s="24">
        <f t="shared" si="1"/>
        <v>1.9977000000000002E-2</v>
      </c>
      <c r="F52" s="8">
        <f t="shared" si="2"/>
        <v>0.95237700000000003</v>
      </c>
      <c r="G52" s="19"/>
      <c r="H52" s="9">
        <v>0.77203977600466489</v>
      </c>
      <c r="I52" s="9">
        <v>0.91583430261449728</v>
      </c>
      <c r="J52" s="9">
        <v>0.89358172611345998</v>
      </c>
      <c r="K52" s="9">
        <v>1.0934260449279725</v>
      </c>
      <c r="L52" s="9">
        <v>0.87139107697809548</v>
      </c>
      <c r="M52" s="9">
        <v>0.81579284049420708</v>
      </c>
      <c r="N52" s="19"/>
      <c r="O52" s="9">
        <f t="shared" si="5"/>
        <v>2.0356480965201977</v>
      </c>
      <c r="P52" s="9">
        <f t="shared" si="6"/>
        <v>2.1126010927054417</v>
      </c>
      <c r="Q52" s="9">
        <f t="shared" si="7"/>
        <v>2.1607211457755517</v>
      </c>
      <c r="R52" s="9">
        <f t="shared" si="8"/>
        <v>2.2390427778687827</v>
      </c>
      <c r="S52" s="9">
        <f t="shared" si="9"/>
        <v>2.2056975686618077</v>
      </c>
      <c r="T52" s="9">
        <f t="shared" si="10"/>
        <v>2.1210679852635521</v>
      </c>
      <c r="U52" s="19"/>
      <c r="V52" s="16">
        <f t="shared" si="17"/>
        <v>2.0383760151089281E-2</v>
      </c>
      <c r="W52" s="16">
        <f t="shared" si="17"/>
        <v>-0.59588563220447033</v>
      </c>
      <c r="X52" s="16">
        <f t="shared" si="17"/>
        <v>0.69168259068848481</v>
      </c>
      <c r="Y52" s="16">
        <f t="shared" si="17"/>
        <v>-0.36426137443161888</v>
      </c>
      <c r="Z52" s="16">
        <f t="shared" si="17"/>
        <v>-0.92272806655802375</v>
      </c>
      <c r="AA52" s="16">
        <f t="shared" si="17"/>
        <v>-0.33336829613021718</v>
      </c>
      <c r="AB52" s="16">
        <f t="shared" si="17"/>
        <v>0.60584842124870386</v>
      </c>
      <c r="AC52" s="47">
        <f t="shared" si="16"/>
        <v>0.15484590718036095</v>
      </c>
      <c r="AD52" s="16">
        <f t="shared" si="16"/>
        <v>-0.98903598540603266</v>
      </c>
      <c r="AE52" s="16">
        <f t="shared" si="16"/>
        <v>0.6918077927322378</v>
      </c>
      <c r="AF52" s="16">
        <f t="shared" si="16"/>
        <v>-0.94492029731478877</v>
      </c>
      <c r="AG52" s="16">
        <f t="shared" si="16"/>
        <v>1.7753183428107848</v>
      </c>
      <c r="AH52" s="16">
        <f t="shared" si="16"/>
        <v>1.725076855251948</v>
      </c>
      <c r="AI52" s="16">
        <f t="shared" si="16"/>
        <v>0.61141352890955403</v>
      </c>
      <c r="AJ52" s="16">
        <f t="shared" si="16"/>
        <v>0.32642109320528484</v>
      </c>
      <c r="AK52" s="16">
        <f t="shared" si="16"/>
        <v>1.3099374186522563</v>
      </c>
      <c r="AL52" s="47">
        <f t="shared" si="15"/>
        <v>-1.1862968645575598</v>
      </c>
      <c r="AM52" s="16">
        <f t="shared" si="15"/>
        <v>-8.7718247591817719E-2</v>
      </c>
      <c r="AN52" s="16">
        <f t="shared" si="15"/>
        <v>-5.1325094104580478E-2</v>
      </c>
      <c r="AO52" s="16">
        <f t="shared" si="14"/>
        <v>3.4814471006913796E-3</v>
      </c>
      <c r="AP52" s="16">
        <f t="shared" si="13"/>
        <v>0.8431881112647559</v>
      </c>
      <c r="AQ52" s="16">
        <f t="shared" si="13"/>
        <v>0.65012146731129294</v>
      </c>
      <c r="AR52" s="19"/>
      <c r="AS52" s="14">
        <v>1.003E-3</v>
      </c>
      <c r="AT52" s="16">
        <v>0.20462</v>
      </c>
      <c r="AU52" s="14">
        <v>7.3999999999999999E-4</v>
      </c>
      <c r="AV52" s="16">
        <v>1.3160799999999999</v>
      </c>
      <c r="AW52" s="15">
        <v>0.40535399999999999</v>
      </c>
      <c r="AX52" s="15">
        <v>9.9751999999999993E-2</v>
      </c>
      <c r="AY52" s="14">
        <v>8.2799999999999996E-4</v>
      </c>
      <c r="AZ52" s="37">
        <v>0.44664799999999999</v>
      </c>
      <c r="BA52" s="16">
        <v>2.607802</v>
      </c>
      <c r="BB52" s="16">
        <v>2.9948039999999998</v>
      </c>
      <c r="BC52" s="16">
        <f t="shared" si="4"/>
        <v>0.87077551652795981</v>
      </c>
      <c r="BD52" s="12">
        <v>211.61639299999999</v>
      </c>
      <c r="BE52" s="15">
        <v>3.9736769999999999</v>
      </c>
      <c r="BF52" s="15">
        <v>0.40062900000000001</v>
      </c>
      <c r="BG52" s="15">
        <v>0.42903400000000003</v>
      </c>
      <c r="BH52" s="15">
        <v>0.93240000000000001</v>
      </c>
      <c r="BI52" s="37">
        <v>1.9977000000000002E-2</v>
      </c>
      <c r="BJ52" s="13">
        <v>1247.041536</v>
      </c>
      <c r="BK52" s="15">
        <v>0.17236499999999999</v>
      </c>
      <c r="BL52" s="15">
        <v>7.2439799999999996</v>
      </c>
      <c r="BM52" s="16">
        <v>13.435836</v>
      </c>
      <c r="BN52" s="15">
        <v>0.18160999999999999</v>
      </c>
      <c r="BO52" s="19"/>
      <c r="BP52" s="15">
        <v>50.625684</v>
      </c>
      <c r="BQ52" s="15">
        <v>54.235866999999999</v>
      </c>
      <c r="BR52" s="16">
        <v>14.980631000000001</v>
      </c>
      <c r="BS52" s="16">
        <v>23.035167000000001</v>
      </c>
      <c r="BT52" s="15">
        <v>0.76514400000000005</v>
      </c>
      <c r="BU52" s="15">
        <v>44.682555999999998</v>
      </c>
      <c r="BV52" s="16">
        <v>32.644236999999997</v>
      </c>
      <c r="BW52" s="16">
        <v>57.546939999999999</v>
      </c>
      <c r="BX52" s="15">
        <v>1.962235</v>
      </c>
      <c r="BY52" s="15">
        <v>0.48647699999999999</v>
      </c>
      <c r="BZ52" s="16">
        <v>9.5115850000000002</v>
      </c>
      <c r="CA52" s="16">
        <v>28.952096999999998</v>
      </c>
      <c r="CB52" s="16">
        <v>14.422884</v>
      </c>
      <c r="CC52" s="16">
        <v>9.7139150000000001</v>
      </c>
      <c r="CD52" s="16">
        <v>9.2163730000000008</v>
      </c>
      <c r="CE52" s="15">
        <v>1.5301419999999999</v>
      </c>
      <c r="CF52" s="15">
        <v>24.238935000000001</v>
      </c>
      <c r="CG52" s="15">
        <v>3.0305949999999999</v>
      </c>
      <c r="CH52" s="15">
        <v>2.2854760000000001</v>
      </c>
      <c r="CI52" s="15">
        <v>2.6881080000000002</v>
      </c>
      <c r="CJ52" s="15">
        <v>21.470334999999999</v>
      </c>
      <c r="CK52" s="15">
        <v>0.69412799999999997</v>
      </c>
      <c r="CL52" s="12">
        <v>44.043508000000003</v>
      </c>
      <c r="CM52" s="12">
        <v>42.303790999999997</v>
      </c>
      <c r="CN52" s="13">
        <v>624.71776499999999</v>
      </c>
      <c r="CO52" s="15">
        <v>64.193230999999997</v>
      </c>
      <c r="CP52" s="15">
        <v>33.429374000000003</v>
      </c>
      <c r="CQ52" s="15">
        <v>4.4963709999999999</v>
      </c>
      <c r="CR52" s="15">
        <v>33.277602000000002</v>
      </c>
      <c r="CS52" s="15">
        <v>1.496343</v>
      </c>
      <c r="CT52" s="15">
        <v>22.297135000000001</v>
      </c>
      <c r="CU52" s="15">
        <v>4.8718999999999998E-2</v>
      </c>
      <c r="CV52" s="15">
        <v>7.5475240000000001</v>
      </c>
      <c r="CW52" s="15">
        <v>32.664715000000001</v>
      </c>
      <c r="CX52" s="15">
        <v>1.9856210000000001</v>
      </c>
      <c r="CY52" s="15">
        <v>9.8080409999999993</v>
      </c>
      <c r="CZ52" s="15">
        <v>3.5731380000000001</v>
      </c>
      <c r="DA52" s="15">
        <v>2.8520979999999998</v>
      </c>
      <c r="DB52" s="15">
        <v>0.93822799999999995</v>
      </c>
    </row>
    <row r="53" spans="1:106" x14ac:dyDescent="0.25">
      <c r="A53" s="6" t="s">
        <v>727</v>
      </c>
      <c r="B53" s="5" t="s">
        <v>56</v>
      </c>
      <c r="C53" s="5" t="s">
        <v>87</v>
      </c>
      <c r="D53" s="24">
        <f t="shared" si="0"/>
        <v>0.92315199999999997</v>
      </c>
      <c r="E53" s="24">
        <f t="shared" si="1"/>
        <v>8.7709999999999993E-3</v>
      </c>
      <c r="F53" s="8">
        <f t="shared" si="2"/>
        <v>0.93192299999999995</v>
      </c>
      <c r="G53" s="19"/>
      <c r="H53" s="9">
        <v>2.0272898035400249</v>
      </c>
      <c r="I53" s="9">
        <v>1.9645009917302838</v>
      </c>
      <c r="J53" s="9">
        <v>2.0954251171519642</v>
      </c>
      <c r="K53" s="9">
        <v>1.368705953919291</v>
      </c>
      <c r="L53" s="9">
        <v>2.0547826730096022</v>
      </c>
      <c r="M53" s="9">
        <v>1.5367808281218391</v>
      </c>
      <c r="N53" s="19"/>
      <c r="O53" s="9">
        <f t="shared" si="5"/>
        <v>2.2731776905562171</v>
      </c>
      <c r="P53" s="9">
        <f t="shared" si="6"/>
        <v>2.3384037000715403</v>
      </c>
      <c r="Q53" s="9">
        <f t="shared" si="7"/>
        <v>2.2013192284196967</v>
      </c>
      <c r="R53" s="9">
        <f t="shared" si="8"/>
        <v>2.3128666727683922</v>
      </c>
      <c r="S53" s="9">
        <f t="shared" si="9"/>
        <v>2.2541741798056543</v>
      </c>
      <c r="T53" s="9">
        <f t="shared" si="10"/>
        <v>2.3420100173478526</v>
      </c>
      <c r="U53" s="19"/>
      <c r="V53" s="16">
        <f t="shared" si="17"/>
        <v>-0.46015426742670468</v>
      </c>
      <c r="W53" s="16">
        <f t="shared" si="17"/>
        <v>-0.72763722520694618</v>
      </c>
      <c r="X53" s="16">
        <f t="shared" si="17"/>
        <v>0.60096368170393422</v>
      </c>
      <c r="Y53" s="16">
        <f t="shared" si="17"/>
        <v>-1.1117938838556942</v>
      </c>
      <c r="Z53" s="16">
        <f t="shared" si="17"/>
        <v>-1.0694715880067611</v>
      </c>
      <c r="AA53" s="16">
        <f t="shared" si="17"/>
        <v>-0.28850522344268481</v>
      </c>
      <c r="AB53" s="16">
        <f t="shared" si="17"/>
        <v>0.30428682362456894</v>
      </c>
      <c r="AC53" s="47">
        <f t="shared" si="16"/>
        <v>0.33475528464539173</v>
      </c>
      <c r="AD53" s="16">
        <f t="shared" si="16"/>
        <v>-0.78649627371459274</v>
      </c>
      <c r="AE53" s="16">
        <f t="shared" si="16"/>
        <v>0.79696115687925606</v>
      </c>
      <c r="AF53" s="16">
        <f t="shared" si="16"/>
        <v>-0.91843017044854458</v>
      </c>
      <c r="AG53" s="16">
        <f t="shared" si="16"/>
        <v>1.5301146044657212</v>
      </c>
      <c r="AH53" s="16">
        <f t="shared" si="16"/>
        <v>1.3821593563285941</v>
      </c>
      <c r="AI53" s="16">
        <f t="shared" si="16"/>
        <v>0.97619755215633786</v>
      </c>
      <c r="AJ53" s="16">
        <f t="shared" si="16"/>
        <v>1.5691530516338565</v>
      </c>
      <c r="AK53" s="16">
        <f t="shared" si="16"/>
        <v>1.2826470147021836</v>
      </c>
      <c r="AL53" s="47">
        <f t="shared" si="15"/>
        <v>-1.2163710598914497</v>
      </c>
      <c r="AM53" s="16">
        <f t="shared" si="15"/>
        <v>-0.76764806967053778</v>
      </c>
      <c r="AN53" s="16">
        <f t="shared" si="15"/>
        <v>0.96015997471042636</v>
      </c>
      <c r="AO53" s="16">
        <f t="shared" si="14"/>
        <v>-0.84315156647440659</v>
      </c>
      <c r="AP53" s="16">
        <f t="shared" si="13"/>
        <v>0.1281212401674966</v>
      </c>
      <c r="AQ53" s="16">
        <f t="shared" si="13"/>
        <v>2.4214314455988117</v>
      </c>
      <c r="AR53" s="19"/>
      <c r="AS53" s="14">
        <v>9.3700000000000001E-4</v>
      </c>
      <c r="AT53" s="16">
        <v>0.18690300000000001</v>
      </c>
      <c r="AU53" s="14">
        <v>7.2800000000000002E-4</v>
      </c>
      <c r="AV53" s="16">
        <v>0.38151000000000002</v>
      </c>
      <c r="AW53" s="15">
        <v>0.38567400000000002</v>
      </c>
      <c r="AX53" s="15">
        <v>0.103228</v>
      </c>
      <c r="AY53" s="14">
        <v>7.9699999999999997E-4</v>
      </c>
      <c r="AZ53" s="37">
        <v>0.47158800000000001</v>
      </c>
      <c r="BA53" s="16">
        <v>2.6969889999999999</v>
      </c>
      <c r="BB53" s="16">
        <v>3.0576910000000002</v>
      </c>
      <c r="BC53" s="16">
        <f t="shared" si="4"/>
        <v>0.88203451558708834</v>
      </c>
      <c r="BD53" s="12">
        <v>206.989698</v>
      </c>
      <c r="BE53" s="15">
        <v>3.441033</v>
      </c>
      <c r="BF53" s="15">
        <v>0.50420600000000004</v>
      </c>
      <c r="BG53" s="15">
        <v>0.92702399999999996</v>
      </c>
      <c r="BH53" s="15">
        <v>0.92315199999999997</v>
      </c>
      <c r="BI53" s="37">
        <v>8.7709999999999993E-3</v>
      </c>
      <c r="BJ53" s="13">
        <v>1027.5184630000001</v>
      </c>
      <c r="BK53" s="15">
        <v>0.218725</v>
      </c>
      <c r="BL53" s="15">
        <v>7.0419669999999996</v>
      </c>
      <c r="BM53" s="16">
        <v>10.747622</v>
      </c>
      <c r="BN53" s="15">
        <v>0.20332700000000001</v>
      </c>
      <c r="BO53" s="19"/>
      <c r="BP53" s="15">
        <v>38.079684999999998</v>
      </c>
      <c r="BQ53" s="15">
        <v>29.049424999999999</v>
      </c>
      <c r="BR53" s="16">
        <v>18.453061000000002</v>
      </c>
      <c r="BS53" s="16">
        <v>30.156483999999999</v>
      </c>
      <c r="BT53" s="15">
        <v>0.43653599999999998</v>
      </c>
      <c r="BU53" s="15">
        <v>61.845377999999997</v>
      </c>
      <c r="BV53" s="16">
        <v>58.014057999999999</v>
      </c>
      <c r="BW53" s="16">
        <v>78.937202999999997</v>
      </c>
      <c r="BX53" s="15">
        <v>2.6219250000000001</v>
      </c>
      <c r="BY53" s="15">
        <v>0.40894399999999997</v>
      </c>
      <c r="BZ53" s="16">
        <v>5.7162889999999997</v>
      </c>
      <c r="CA53" s="16">
        <v>3.8476210000000002</v>
      </c>
      <c r="CB53" s="16">
        <v>6.8618639999999997</v>
      </c>
      <c r="CC53" s="16">
        <v>9.6782489999999992</v>
      </c>
      <c r="CD53" s="16">
        <v>8.4991839999999996</v>
      </c>
      <c r="CE53" s="15">
        <v>1.4000349999999999</v>
      </c>
      <c r="CF53" s="15">
        <v>9.35975</v>
      </c>
      <c r="CG53" s="15">
        <v>1.260921</v>
      </c>
      <c r="CH53" s="15">
        <v>1.345035</v>
      </c>
      <c r="CI53" s="15">
        <v>1.7967569999999999</v>
      </c>
      <c r="CJ53" s="15">
        <v>15.229376</v>
      </c>
      <c r="CK53" s="15">
        <v>-8.8624999999999995E-2</v>
      </c>
      <c r="CL53" s="12">
        <v>25.896598999999998</v>
      </c>
      <c r="CM53" s="12">
        <v>27.620338</v>
      </c>
      <c r="CN53" s="13">
        <v>555.88047400000005</v>
      </c>
      <c r="CO53" s="15">
        <v>62.765376000000003</v>
      </c>
      <c r="CP53" s="15">
        <v>19.869346</v>
      </c>
      <c r="CQ53" s="15">
        <v>4.7228370000000002</v>
      </c>
      <c r="CR53" s="15">
        <v>18.006125999999998</v>
      </c>
      <c r="CS53" s="15">
        <v>0.94137800000000005</v>
      </c>
      <c r="CT53" s="15">
        <v>10.602499999999999</v>
      </c>
      <c r="CU53" s="15">
        <v>7.6308000000000001E-2</v>
      </c>
      <c r="CV53" s="15">
        <v>7.3721259999999997</v>
      </c>
      <c r="CW53" s="15">
        <v>30.182793</v>
      </c>
      <c r="CX53" s="15">
        <v>1.279765</v>
      </c>
      <c r="CY53" s="15">
        <v>6.1123760000000003</v>
      </c>
      <c r="CZ53" s="15">
        <v>3.8607420000000001</v>
      </c>
      <c r="DA53" s="15">
        <v>2.8286099999999998</v>
      </c>
      <c r="DB53" s="15">
        <v>0.82994999999999997</v>
      </c>
    </row>
    <row r="54" spans="1:106" x14ac:dyDescent="0.25">
      <c r="A54" s="6" t="s">
        <v>667</v>
      </c>
      <c r="B54" s="5" t="s">
        <v>56</v>
      </c>
      <c r="C54" s="10" t="s">
        <v>112</v>
      </c>
      <c r="D54" s="24">
        <f t="shared" si="0"/>
        <v>0.82797200000000004</v>
      </c>
      <c r="E54" s="24">
        <f t="shared" si="1"/>
        <v>3.2690000000000002E-3</v>
      </c>
      <c r="F54" s="8">
        <f t="shared" si="2"/>
        <v>0.83124100000000001</v>
      </c>
      <c r="G54" s="19"/>
      <c r="H54" s="9">
        <v>1.8185868411351673</v>
      </c>
      <c r="I54" s="9">
        <v>1.4901505893237197</v>
      </c>
      <c r="J54" s="9">
        <v>1.323924772188994</v>
      </c>
      <c r="K54" s="9">
        <v>1.1416447641657317</v>
      </c>
      <c r="L54" s="9">
        <v>1.5638318262106603</v>
      </c>
      <c r="M54" s="9">
        <v>1.4022170827054499</v>
      </c>
      <c r="N54" s="19"/>
      <c r="O54" s="9">
        <f t="shared" si="5"/>
        <v>2.693962168583758</v>
      </c>
      <c r="P54" s="9">
        <f t="shared" si="6"/>
        <v>2.4394950299924423</v>
      </c>
      <c r="Q54" s="9">
        <f t="shared" si="7"/>
        <v>2.6776476358525532</v>
      </c>
      <c r="R54" s="9">
        <f t="shared" si="8"/>
        <v>2.4374666779280774</v>
      </c>
      <c r="S54" s="9">
        <f t="shared" si="9"/>
        <v>2.6957389951326354</v>
      </c>
      <c r="T54" s="9">
        <f t="shared" si="10"/>
        <v>2.6887731830295962</v>
      </c>
      <c r="U54" s="19"/>
      <c r="V54" s="16">
        <f t="shared" si="17"/>
        <v>-0.11795294475766904</v>
      </c>
      <c r="W54" s="16">
        <f t="shared" si="17"/>
        <v>-0.96368503607134748</v>
      </c>
      <c r="X54" s="16">
        <f t="shared" si="17"/>
        <v>1.0923577720369175</v>
      </c>
      <c r="Y54" s="16">
        <f t="shared" si="17"/>
        <v>-0.66211696940240394</v>
      </c>
      <c r="Z54" s="16">
        <f t="shared" si="17"/>
        <v>-0.88238105463936944</v>
      </c>
      <c r="AA54" s="16">
        <f t="shared" si="17"/>
        <v>0.25902818640287933</v>
      </c>
      <c r="AB54" s="16">
        <f t="shared" si="17"/>
        <v>0.88795443192934664</v>
      </c>
      <c r="AC54" s="47">
        <f t="shared" si="16"/>
        <v>0.75828533154703082</v>
      </c>
      <c r="AD54" s="16">
        <f t="shared" si="16"/>
        <v>-1.3574122253613159</v>
      </c>
      <c r="AE54" s="16">
        <f t="shared" si="16"/>
        <v>1.6013500309452005</v>
      </c>
      <c r="AF54" s="16">
        <f t="shared" si="16"/>
        <v>-1.3676895512481186</v>
      </c>
      <c r="AG54" s="16">
        <f t="shared" si="16"/>
        <v>1.1247957841024148</v>
      </c>
      <c r="AH54" s="16">
        <f t="shared" si="16"/>
        <v>1.3938257000741165</v>
      </c>
      <c r="AI54" s="16">
        <f t="shared" si="16"/>
        <v>1.7569734893786211</v>
      </c>
      <c r="AJ54" s="16">
        <f t="shared" si="16"/>
        <v>2.1782087500173466</v>
      </c>
      <c r="AK54" s="16">
        <f t="shared" si="16"/>
        <v>1.001775404844061</v>
      </c>
      <c r="AL54" s="47">
        <f t="shared" si="15"/>
        <v>-1.2311370979716798</v>
      </c>
      <c r="AM54" s="16">
        <f t="shared" si="15"/>
        <v>1.267392206515392</v>
      </c>
      <c r="AN54" s="16">
        <f t="shared" si="15"/>
        <v>0.58166034197093686</v>
      </c>
      <c r="AO54" s="16">
        <f t="shared" si="14"/>
        <v>1.0774082232466731</v>
      </c>
      <c r="AP54" s="16">
        <f t="shared" si="13"/>
        <v>-0.49015275536680047</v>
      </c>
      <c r="AQ54" s="16">
        <f t="shared" si="13"/>
        <v>0.23145709752956325</v>
      </c>
      <c r="AR54" s="19"/>
      <c r="AS54" s="14">
        <v>9.8400000000000007E-4</v>
      </c>
      <c r="AT54" s="16">
        <v>0.15516099999999999</v>
      </c>
      <c r="AU54" s="14">
        <v>7.9299999999999998E-4</v>
      </c>
      <c r="AV54" s="16">
        <v>0.94369899999999995</v>
      </c>
      <c r="AW54" s="15">
        <v>0.41076499999999999</v>
      </c>
      <c r="AX54" s="15">
        <v>0.145651</v>
      </c>
      <c r="AY54" s="14">
        <v>8.5700000000000001E-4</v>
      </c>
      <c r="AZ54" s="37">
        <v>0.53029999999999999</v>
      </c>
      <c r="BA54" s="16">
        <v>2.4455900000000002</v>
      </c>
      <c r="BB54" s="16">
        <v>3.5387559999999998</v>
      </c>
      <c r="BC54" s="16">
        <f t="shared" si="4"/>
        <v>0.69108748950196064</v>
      </c>
      <c r="BD54" s="12">
        <v>199.34182699999999</v>
      </c>
      <c r="BE54" s="15">
        <v>3.4591539999999998</v>
      </c>
      <c r="BF54" s="15">
        <v>0.72589999999999999</v>
      </c>
      <c r="BG54" s="15">
        <v>1.1710860000000001</v>
      </c>
      <c r="BH54" s="15">
        <v>0.82797200000000004</v>
      </c>
      <c r="BI54" s="37">
        <v>3.2690000000000002E-3</v>
      </c>
      <c r="BJ54" s="13">
        <v>1684.5543520000001</v>
      </c>
      <c r="BK54" s="15">
        <v>0.201377</v>
      </c>
      <c r="BL54" s="15">
        <v>7.5002269999999998</v>
      </c>
      <c r="BM54" s="16">
        <v>8.4232899999999997</v>
      </c>
      <c r="BN54" s="15">
        <v>0.17647699999999999</v>
      </c>
      <c r="BO54" s="19"/>
      <c r="BP54" s="15">
        <v>47.093254000000002</v>
      </c>
      <c r="BQ54" s="15">
        <v>41.408278000000003</v>
      </c>
      <c r="BR54" s="16">
        <v>15.560117999999999</v>
      </c>
      <c r="BS54" s="16">
        <v>18.987089999999998</v>
      </c>
      <c r="BT54" s="15">
        <v>0.64567099999999999</v>
      </c>
      <c r="BU54" s="15">
        <v>55.522323999999998</v>
      </c>
      <c r="BV54" s="16">
        <v>56.173428000000001</v>
      </c>
      <c r="BW54" s="16">
        <v>64.411896999999996</v>
      </c>
      <c r="BX54" s="15">
        <v>2.556346</v>
      </c>
      <c r="BY54" s="15">
        <v>0.268258</v>
      </c>
      <c r="BZ54" s="16">
        <v>4.2882930000000004</v>
      </c>
      <c r="CA54" s="16">
        <v>3.442488</v>
      </c>
      <c r="CB54" s="16">
        <v>8.2976480000000006</v>
      </c>
      <c r="CC54" s="16">
        <v>8.7650640000000006</v>
      </c>
      <c r="CD54" s="16">
        <v>7.7518940000000001</v>
      </c>
      <c r="CE54" s="15">
        <v>1.4481459999999999</v>
      </c>
      <c r="CF54" s="15">
        <v>19.249749999999999</v>
      </c>
      <c r="CG54" s="15">
        <v>1.454318</v>
      </c>
      <c r="CH54" s="15">
        <v>1.7340199999999999</v>
      </c>
      <c r="CI54" s="15">
        <v>1.989366</v>
      </c>
      <c r="CJ54" s="15">
        <v>14.425751</v>
      </c>
      <c r="CK54" s="15">
        <v>3.1900000000000001E-3</v>
      </c>
      <c r="CL54" s="12">
        <v>28.927056</v>
      </c>
      <c r="CM54" s="12">
        <v>36.498759999999997</v>
      </c>
      <c r="CN54" s="13">
        <v>499.38729899999998</v>
      </c>
      <c r="CO54" s="15">
        <v>69.125921000000005</v>
      </c>
      <c r="CP54" s="15">
        <v>15.667387</v>
      </c>
      <c r="CQ54" s="15">
        <v>4.7312950000000003</v>
      </c>
      <c r="CR54" s="15">
        <v>30.883001</v>
      </c>
      <c r="CS54" s="15">
        <v>1.133222</v>
      </c>
      <c r="CT54" s="15">
        <v>14.521501000000001</v>
      </c>
      <c r="CU54" s="15">
        <v>-4.4627E-2</v>
      </c>
      <c r="CV54" s="15">
        <v>6.8305980000000002</v>
      </c>
      <c r="CW54" s="15">
        <v>23.554141000000001</v>
      </c>
      <c r="CX54" s="15">
        <v>0.93611800000000001</v>
      </c>
      <c r="CY54" s="15">
        <v>5.9665559999999997</v>
      </c>
      <c r="CZ54" s="15">
        <v>3.6839810000000002</v>
      </c>
      <c r="DA54" s="15">
        <v>2.823394</v>
      </c>
      <c r="DB54" s="15">
        <v>0.77939599999999998</v>
      </c>
    </row>
    <row r="55" spans="1:106" x14ac:dyDescent="0.25">
      <c r="A55" s="6" t="s">
        <v>276</v>
      </c>
      <c r="B55" s="5" t="s">
        <v>51</v>
      </c>
      <c r="C55" s="5" t="s">
        <v>114</v>
      </c>
      <c r="D55" s="24">
        <f t="shared" si="0"/>
        <v>5.0458999999999997E-2</v>
      </c>
      <c r="E55" s="24">
        <f t="shared" si="1"/>
        <v>0.94951600000000003</v>
      </c>
      <c r="F55" s="8">
        <f t="shared" si="2"/>
        <v>0.99997500000000006</v>
      </c>
      <c r="G55" s="19"/>
      <c r="H55" s="9">
        <v>0.41626084605461749</v>
      </c>
      <c r="I55" s="9">
        <v>0.62631414319601797</v>
      </c>
      <c r="J55" s="9">
        <v>0.67638132695597308</v>
      </c>
      <c r="K55" s="9">
        <v>0.83829684648961367</v>
      </c>
      <c r="L55" s="9">
        <v>0.58024932026298304</v>
      </c>
      <c r="M55" s="9">
        <v>0.70855408049179425</v>
      </c>
      <c r="N55" s="19"/>
      <c r="O55" s="9">
        <f t="shared" si="5"/>
        <v>1.3238575645309021</v>
      </c>
      <c r="P55" s="9">
        <f t="shared" si="6"/>
        <v>1.264699251930427</v>
      </c>
      <c r="Q55" s="9">
        <f t="shared" si="7"/>
        <v>1.1792623901550308</v>
      </c>
      <c r="R55" s="9">
        <f t="shared" si="8"/>
        <v>1.1693953878841181</v>
      </c>
      <c r="S55" s="9">
        <f t="shared" si="9"/>
        <v>1.2103740903183664</v>
      </c>
      <c r="T55" s="9">
        <f t="shared" si="10"/>
        <v>1.2139705571121269</v>
      </c>
      <c r="U55" s="19"/>
      <c r="V55" s="16">
        <f t="shared" si="17"/>
        <v>0.53732618375750485</v>
      </c>
      <c r="W55" s="16">
        <f t="shared" si="17"/>
        <v>0.71911677756094383</v>
      </c>
      <c r="X55" s="16">
        <f t="shared" si="17"/>
        <v>-0.4574235897824922</v>
      </c>
      <c r="Y55" s="16">
        <f t="shared" si="17"/>
        <v>0.92232048533389843</v>
      </c>
      <c r="Z55" s="16">
        <f t="shared" si="17"/>
        <v>0.5640268869574846</v>
      </c>
      <c r="AA55" s="16">
        <f t="shared" si="17"/>
        <v>0.42112120420573229</v>
      </c>
      <c r="AB55" s="16">
        <f t="shared" si="17"/>
        <v>-0.15291946954750607</v>
      </c>
      <c r="AC55" s="47">
        <f t="shared" si="16"/>
        <v>-0.82830040979363917</v>
      </c>
      <c r="AD55" s="16">
        <f t="shared" si="16"/>
        <v>1.453635586137765</v>
      </c>
      <c r="AE55" s="16">
        <f t="shared" si="16"/>
        <v>-1.0149767633686937</v>
      </c>
      <c r="AF55" s="16">
        <f t="shared" si="16"/>
        <v>1.396423080315714</v>
      </c>
      <c r="AG55" s="16">
        <f t="shared" si="16"/>
        <v>-1.4949009429521511</v>
      </c>
      <c r="AH55" s="16">
        <f t="shared" si="16"/>
        <v>-0.83318603397473168</v>
      </c>
      <c r="AI55" s="16">
        <f t="shared" si="16"/>
        <v>-0.79954699755226355</v>
      </c>
      <c r="AJ55" s="16">
        <f t="shared" si="16"/>
        <v>-0.74423145614800312</v>
      </c>
      <c r="AK55" s="16">
        <f t="shared" si="16"/>
        <v>-1.2926281252633003</v>
      </c>
      <c r="AL55" s="47">
        <f t="shared" si="15"/>
        <v>1.3083611272743565</v>
      </c>
      <c r="AM55" s="16">
        <f t="shared" si="15"/>
        <v>0.91039325538151572</v>
      </c>
      <c r="AN55" s="16">
        <f t="shared" si="15"/>
        <v>-1.3141323481585871</v>
      </c>
      <c r="AO55" s="16">
        <f t="shared" si="14"/>
        <v>0.88127022700229907</v>
      </c>
      <c r="AP55" s="16">
        <f t="shared" si="13"/>
        <v>-0.21188780166294002</v>
      </c>
      <c r="AQ55" s="16">
        <f t="shared" si="13"/>
        <v>-0.84183424125044548</v>
      </c>
      <c r="AR55" s="19"/>
      <c r="AS55" s="14">
        <v>1.0740000000000001E-3</v>
      </c>
      <c r="AT55" s="16">
        <v>0.38145200000000001</v>
      </c>
      <c r="AU55" s="14">
        <v>5.8799999999999998E-4</v>
      </c>
      <c r="AV55" s="16">
        <v>2.9245730000000001</v>
      </c>
      <c r="AW55" s="15">
        <v>0.60474499999999998</v>
      </c>
      <c r="AX55" s="15">
        <v>0.15820999999999999</v>
      </c>
      <c r="AY55" s="14">
        <v>7.5000000000000002E-4</v>
      </c>
      <c r="AZ55" s="37">
        <v>0.310359</v>
      </c>
      <c r="BA55" s="16">
        <v>3.6834159999999998</v>
      </c>
      <c r="BB55" s="16">
        <v>1.9740610000000001</v>
      </c>
      <c r="BC55" s="16">
        <f t="shared" si="4"/>
        <v>1.8659078924106194</v>
      </c>
      <c r="BD55" s="12">
        <v>149.91135</v>
      </c>
      <c r="BE55" s="15">
        <v>0</v>
      </c>
      <c r="BF55" s="15">
        <v>0</v>
      </c>
      <c r="BG55" s="15">
        <v>0</v>
      </c>
      <c r="BH55" s="15">
        <v>5.0458999999999997E-2</v>
      </c>
      <c r="BI55" s="37">
        <v>0.94951600000000003</v>
      </c>
      <c r="BJ55" s="13">
        <v>1569.2931819999999</v>
      </c>
      <c r="BK55" s="15">
        <v>0.114486</v>
      </c>
      <c r="BL55" s="15">
        <v>7.4534269999999996</v>
      </c>
      <c r="BM55" s="16">
        <v>9.4693959999999997</v>
      </c>
      <c r="BN55" s="15">
        <v>0.16331799999999999</v>
      </c>
      <c r="BO55" s="19"/>
      <c r="BP55" s="15">
        <v>0</v>
      </c>
      <c r="BQ55" s="15">
        <v>25.570696000000002</v>
      </c>
      <c r="BR55" s="16">
        <v>0</v>
      </c>
      <c r="BS55" s="16">
        <v>2.1698659999999999</v>
      </c>
      <c r="BT55" s="15">
        <v>0.61987800000000004</v>
      </c>
      <c r="BU55" s="15">
        <v>48.815882000000002</v>
      </c>
      <c r="BV55" s="16">
        <v>0</v>
      </c>
      <c r="BW55" s="16">
        <v>68.322839999999999</v>
      </c>
      <c r="BX55" s="15">
        <v>0</v>
      </c>
      <c r="BY55" s="15">
        <v>0.46279399999999998</v>
      </c>
      <c r="BZ55" s="16">
        <v>0</v>
      </c>
      <c r="CA55" s="16">
        <v>2.870266</v>
      </c>
      <c r="CB55" s="16">
        <v>4.5828259999999998</v>
      </c>
      <c r="CC55" s="16">
        <v>8.1322740000000007</v>
      </c>
      <c r="CD55" s="16">
        <v>5.7576260000000001</v>
      </c>
      <c r="CE55" s="15">
        <v>1.259558</v>
      </c>
      <c r="CF55" s="15">
        <v>8.239001</v>
      </c>
      <c r="CG55" s="15">
        <v>0.94287200000000004</v>
      </c>
      <c r="CH55" s="15">
        <v>0.72217299999999995</v>
      </c>
      <c r="CI55" s="15">
        <v>1.0988290000000001</v>
      </c>
      <c r="CJ55" s="15">
        <v>17.020250999999998</v>
      </c>
      <c r="CK55" s="15">
        <v>9.6340999999999996E-2</v>
      </c>
      <c r="CL55" s="12">
        <v>33.607408</v>
      </c>
      <c r="CM55" s="12">
        <v>38.210467000000001</v>
      </c>
      <c r="CN55" s="13">
        <v>438.20675699999998</v>
      </c>
      <c r="CO55" s="15">
        <v>38.343341000000002</v>
      </c>
      <c r="CP55" s="15">
        <v>11.666891</v>
      </c>
      <c r="CQ55" s="15">
        <v>1.857537</v>
      </c>
      <c r="CR55" s="15">
        <v>10.854749999999999</v>
      </c>
      <c r="CS55" s="15">
        <v>0.98844900000000002</v>
      </c>
      <c r="CT55" s="15">
        <v>5.0625</v>
      </c>
      <c r="CU55" s="15">
        <v>-4.2707000000000002E-2</v>
      </c>
      <c r="CV55" s="15">
        <v>5.3856780000000004</v>
      </c>
      <c r="CW55" s="15">
        <v>18.503118000000001</v>
      </c>
      <c r="CX55" s="15">
        <v>1.223851</v>
      </c>
      <c r="CY55" s="15">
        <v>6.1102679999999996</v>
      </c>
      <c r="CZ55" s="15">
        <v>2.4737390000000001</v>
      </c>
      <c r="DA55" s="15">
        <v>1.8420350000000001</v>
      </c>
      <c r="DB55" s="15">
        <v>0.45051999999999998</v>
      </c>
    </row>
    <row r="56" spans="1:106" x14ac:dyDescent="0.25">
      <c r="A56" s="6" t="s">
        <v>101</v>
      </c>
      <c r="B56" s="5" t="s">
        <v>51</v>
      </c>
      <c r="C56" s="10" t="s">
        <v>80</v>
      </c>
      <c r="D56" s="24">
        <f t="shared" si="0"/>
        <v>2.4219999999999998E-2</v>
      </c>
      <c r="E56" s="24">
        <f t="shared" si="1"/>
        <v>0.97566299999999995</v>
      </c>
      <c r="F56" s="8">
        <f t="shared" si="2"/>
        <v>0.99988299999999997</v>
      </c>
      <c r="G56" s="19"/>
      <c r="H56" s="9">
        <v>0.76875085792405107</v>
      </c>
      <c r="I56" s="9">
        <v>0.61476859218466684</v>
      </c>
      <c r="J56" s="9">
        <v>0.81124363426289592</v>
      </c>
      <c r="K56" s="9">
        <v>0.84447292127114626</v>
      </c>
      <c r="L56" s="9">
        <v>0.74087037748677109</v>
      </c>
      <c r="M56" s="9">
        <v>0.89807518813462772</v>
      </c>
      <c r="N56" s="19"/>
      <c r="O56" s="9">
        <f t="shared" si="5"/>
        <v>1.305015218271274</v>
      </c>
      <c r="P56" s="9">
        <f t="shared" si="6"/>
        <v>1.2640530664654384</v>
      </c>
      <c r="Q56" s="9">
        <f t="shared" si="7"/>
        <v>1.2725831993124683</v>
      </c>
      <c r="R56" s="9">
        <f t="shared" si="8"/>
        <v>1.3710041629816241</v>
      </c>
      <c r="S56" s="9">
        <f t="shared" si="9"/>
        <v>1.1836239317035253</v>
      </c>
      <c r="T56" s="9">
        <f t="shared" si="10"/>
        <v>1.2416751584406687</v>
      </c>
      <c r="U56" s="19"/>
      <c r="V56" s="16">
        <f t="shared" si="17"/>
        <v>1.1998861914784023</v>
      </c>
      <c r="W56" s="16">
        <f t="shared" si="17"/>
        <v>2.0071397450159791</v>
      </c>
      <c r="X56" s="16">
        <f t="shared" si="17"/>
        <v>-1.5158108612689183</v>
      </c>
      <c r="Y56" s="16">
        <f t="shared" si="17"/>
        <v>1.35463146859733</v>
      </c>
      <c r="Z56" s="16">
        <f t="shared" si="17"/>
        <v>1.0753549857048006</v>
      </c>
      <c r="AA56" s="16">
        <f t="shared" si="17"/>
        <v>0.11908276144577004</v>
      </c>
      <c r="AB56" s="16">
        <f t="shared" si="17"/>
        <v>-0.76577045826752232</v>
      </c>
      <c r="AC56" s="47">
        <f t="shared" si="16"/>
        <v>-1.7360853287573277</v>
      </c>
      <c r="AD56" s="16">
        <f t="shared" si="16"/>
        <v>1.0060461460130723</v>
      </c>
      <c r="AE56" s="16">
        <f t="shared" si="16"/>
        <v>-1.0295424280543153</v>
      </c>
      <c r="AF56" s="16">
        <f t="shared" si="16"/>
        <v>1.1799336824649722</v>
      </c>
      <c r="AG56" s="16">
        <f t="shared" si="16"/>
        <v>-1.3631914094454738</v>
      </c>
      <c r="AH56" s="16">
        <f t="shared" si="16"/>
        <v>-0.83318603397473168</v>
      </c>
      <c r="AI56" s="16">
        <f t="shared" si="16"/>
        <v>-0.79954699755226355</v>
      </c>
      <c r="AJ56" s="16">
        <f t="shared" si="16"/>
        <v>-0.74423145614800312</v>
      </c>
      <c r="AK56" s="16">
        <f t="shared" si="16"/>
        <v>-1.3700581543772661</v>
      </c>
      <c r="AL56" s="47">
        <f t="shared" si="15"/>
        <v>1.3785333551340038</v>
      </c>
      <c r="AM56" s="16">
        <f t="shared" si="15"/>
        <v>-0.9978778314140011</v>
      </c>
      <c r="AN56" s="16">
        <f t="shared" si="15"/>
        <v>-0.87849122717003625</v>
      </c>
      <c r="AO56" s="16">
        <f t="shared" si="14"/>
        <v>-0.83420800912428605</v>
      </c>
      <c r="AP56" s="16">
        <f t="shared" si="13"/>
        <v>-1.0325096121818957</v>
      </c>
      <c r="AQ56" s="16">
        <f t="shared" si="13"/>
        <v>-1.2591935983852798</v>
      </c>
      <c r="AR56" s="19"/>
      <c r="AS56" s="14">
        <v>1.165E-3</v>
      </c>
      <c r="AT56" s="16">
        <v>0.55465600000000004</v>
      </c>
      <c r="AU56" s="14">
        <v>4.4799999999999999E-4</v>
      </c>
      <c r="AV56" s="16">
        <v>3.4650509999999999</v>
      </c>
      <c r="AW56" s="15">
        <v>0.67332000000000003</v>
      </c>
      <c r="AX56" s="15">
        <v>0.13480800000000001</v>
      </c>
      <c r="AY56" s="14">
        <v>6.87E-4</v>
      </c>
      <c r="AZ56" s="37">
        <v>0.18451699999999999</v>
      </c>
      <c r="BA56" s="16">
        <v>3.4863230000000001</v>
      </c>
      <c r="BB56" s="16">
        <v>1.9653499999999999</v>
      </c>
      <c r="BC56" s="16">
        <f t="shared" si="4"/>
        <v>1.7738942173149821</v>
      </c>
      <c r="BD56" s="12">
        <v>152.396548</v>
      </c>
      <c r="BE56" s="15">
        <v>0</v>
      </c>
      <c r="BF56" s="15">
        <v>0</v>
      </c>
      <c r="BG56" s="15">
        <v>0</v>
      </c>
      <c r="BH56" s="15">
        <v>2.4219999999999998E-2</v>
      </c>
      <c r="BI56" s="37">
        <v>0.97566299999999995</v>
      </c>
      <c r="BJ56" s="13">
        <v>953.18616699999995</v>
      </c>
      <c r="BK56" s="15">
        <v>0.13445299999999999</v>
      </c>
      <c r="BL56" s="15">
        <v>7.0441010000000004</v>
      </c>
      <c r="BM56" s="16">
        <v>6.38436</v>
      </c>
      <c r="BN56" s="15">
        <v>0.15820100000000001</v>
      </c>
      <c r="BO56" s="19"/>
      <c r="BP56" s="15">
        <v>0</v>
      </c>
      <c r="BQ56" s="15">
        <v>16.845707999999998</v>
      </c>
      <c r="BR56" s="16">
        <v>0</v>
      </c>
      <c r="BS56" s="16">
        <v>5.2791930000000002</v>
      </c>
      <c r="BT56" s="15">
        <v>0.65056899999999995</v>
      </c>
      <c r="BU56" s="15">
        <v>17.696667000000001</v>
      </c>
      <c r="BV56" s="16">
        <v>0</v>
      </c>
      <c r="BW56" s="16">
        <v>37.775972000000003</v>
      </c>
      <c r="BX56" s="15">
        <v>0</v>
      </c>
      <c r="BY56" s="15">
        <v>0.23035700000000001</v>
      </c>
      <c r="BZ56" s="16">
        <v>0</v>
      </c>
      <c r="CA56" s="16">
        <v>0.36927399999999999</v>
      </c>
      <c r="CB56" s="16">
        <v>1.384055</v>
      </c>
      <c r="CC56" s="16">
        <v>10.505146</v>
      </c>
      <c r="CD56" s="16">
        <v>7.2545000000000002</v>
      </c>
      <c r="CE56" s="15">
        <v>1.1224689999999999</v>
      </c>
      <c r="CF56" s="15">
        <v>7.7106669999999999</v>
      </c>
      <c r="CG56" s="15">
        <v>0.41331200000000001</v>
      </c>
      <c r="CH56" s="15">
        <v>0.449104</v>
      </c>
      <c r="CI56" s="15">
        <v>0.45383099999999998</v>
      </c>
      <c r="CJ56" s="15">
        <v>21.223500999999999</v>
      </c>
      <c r="CK56" s="15">
        <v>0.21015900000000001</v>
      </c>
      <c r="CL56" s="12">
        <v>29.898986000000001</v>
      </c>
      <c r="CM56" s="12">
        <v>34.22372</v>
      </c>
      <c r="CN56" s="13">
        <v>268.478409</v>
      </c>
      <c r="CO56" s="15">
        <v>29.183005000000001</v>
      </c>
      <c r="CP56" s="15">
        <v>12.258927</v>
      </c>
      <c r="CQ56" s="15">
        <v>1.517909</v>
      </c>
      <c r="CR56" s="15">
        <v>11.857666999999999</v>
      </c>
      <c r="CS56" s="15">
        <v>1.018481</v>
      </c>
      <c r="CT56" s="15">
        <v>12.793334</v>
      </c>
      <c r="CU56" s="15">
        <v>-1.2078E-2</v>
      </c>
      <c r="CV56" s="15">
        <v>5.1148920000000002</v>
      </c>
      <c r="CW56" s="15">
        <v>20.546465999999999</v>
      </c>
      <c r="CX56" s="15">
        <v>1.1960759999999999</v>
      </c>
      <c r="CY56" s="15">
        <v>5.9507339999999997</v>
      </c>
      <c r="CZ56" s="15">
        <v>2.9344839999999999</v>
      </c>
      <c r="DA56" s="15">
        <v>1.8771899999999999</v>
      </c>
      <c r="DB56" s="15">
        <v>0.49410799999999999</v>
      </c>
    </row>
    <row r="57" spans="1:106" x14ac:dyDescent="0.25">
      <c r="A57" s="6" t="s">
        <v>118</v>
      </c>
      <c r="B57" s="5" t="s">
        <v>51</v>
      </c>
      <c r="C57" s="10" t="s">
        <v>98</v>
      </c>
      <c r="D57" s="24">
        <f t="shared" si="0"/>
        <v>0.45782899999999999</v>
      </c>
      <c r="E57" s="24">
        <f t="shared" si="1"/>
        <v>0.513768</v>
      </c>
      <c r="F57" s="8">
        <f t="shared" si="2"/>
        <v>0.97159700000000004</v>
      </c>
      <c r="G57" s="19"/>
      <c r="H57" s="9">
        <v>0.83615235351338724</v>
      </c>
      <c r="I57" s="9">
        <v>0.91381607094317996</v>
      </c>
      <c r="J57" s="9">
        <v>0.78112485365014295</v>
      </c>
      <c r="K57" s="9">
        <v>1.0200378049008059</v>
      </c>
      <c r="L57" s="9">
        <v>0.85439789480380601</v>
      </c>
      <c r="M57" s="9">
        <v>0.85743280835758084</v>
      </c>
      <c r="N57" s="19"/>
      <c r="O57" s="9">
        <f t="shared" si="5"/>
        <v>2.2878939346962914</v>
      </c>
      <c r="P57" s="9">
        <f t="shared" si="6"/>
        <v>2.0515020062546663</v>
      </c>
      <c r="Q57" s="9">
        <f t="shared" si="7"/>
        <v>2.217266985660328</v>
      </c>
      <c r="R57" s="9">
        <f t="shared" si="8"/>
        <v>2.2951437597072091</v>
      </c>
      <c r="S57" s="9">
        <f t="shared" si="9"/>
        <v>2.3242903616433237</v>
      </c>
      <c r="T57" s="9">
        <f t="shared" si="10"/>
        <v>2.2088279465355214</v>
      </c>
      <c r="U57" s="19"/>
      <c r="V57" s="16">
        <f t="shared" si="17"/>
        <v>3.4945518562537942E-2</v>
      </c>
      <c r="W57" s="16">
        <f t="shared" si="17"/>
        <v>-0.23216140319594145</v>
      </c>
      <c r="X57" s="16">
        <f t="shared" si="17"/>
        <v>0.17004886402731809</v>
      </c>
      <c r="Y57" s="16">
        <f t="shared" si="17"/>
        <v>1.2633417494397718</v>
      </c>
      <c r="Z57" s="16">
        <f t="shared" si="17"/>
        <v>-0.61385084945982749</v>
      </c>
      <c r="AA57" s="16">
        <f t="shared" si="17"/>
        <v>-0.68239938781287957</v>
      </c>
      <c r="AB57" s="16">
        <f t="shared" si="17"/>
        <v>0.15836992154837531</v>
      </c>
      <c r="AC57" s="47">
        <f t="shared" si="16"/>
        <v>-0.42216256453867967</v>
      </c>
      <c r="AD57" s="16">
        <f t="shared" si="16"/>
        <v>-0.27477050724648949</v>
      </c>
      <c r="AE57" s="16">
        <f t="shared" si="16"/>
        <v>0.25943779976434844</v>
      </c>
      <c r="AF57" s="16">
        <f t="shared" si="16"/>
        <v>-0.48086064315516475</v>
      </c>
      <c r="AG57" s="16">
        <f t="shared" si="16"/>
        <v>-0.29288714388935139</v>
      </c>
      <c r="AH57" s="16">
        <f t="shared" si="16"/>
        <v>-0.83318603397473168</v>
      </c>
      <c r="AI57" s="16">
        <f t="shared" si="16"/>
        <v>-0.79954699755226355</v>
      </c>
      <c r="AJ57" s="16">
        <f t="shared" si="16"/>
        <v>-0.74423145614800312</v>
      </c>
      <c r="AK57" s="16">
        <f t="shared" si="16"/>
        <v>-9.0498815451328402E-2</v>
      </c>
      <c r="AL57" s="47">
        <f t="shared" si="15"/>
        <v>0.13891882240627251</v>
      </c>
      <c r="AM57" s="16">
        <f t="shared" si="15"/>
        <v>-1.3966318183170212</v>
      </c>
      <c r="AN57" s="16">
        <f t="shared" si="15"/>
        <v>0.27090577261951004</v>
      </c>
      <c r="AO57" s="16">
        <f t="shared" si="14"/>
        <v>-1.6041711828853973</v>
      </c>
      <c r="AP57" s="16">
        <f t="shared" si="13"/>
        <v>-1.2277889899194947</v>
      </c>
      <c r="AQ57" s="16">
        <f t="shared" si="13"/>
        <v>-0.18631007605742586</v>
      </c>
      <c r="AR57" s="19"/>
      <c r="AS57" s="14">
        <v>1.005E-3</v>
      </c>
      <c r="AT57" s="16">
        <v>0.25353100000000001</v>
      </c>
      <c r="AU57" s="14">
        <v>6.7100000000000005E-4</v>
      </c>
      <c r="AV57" s="16">
        <v>3.3509199999999999</v>
      </c>
      <c r="AW57" s="15">
        <v>0.44677800000000001</v>
      </c>
      <c r="AX57" s="15">
        <v>7.2708999999999996E-2</v>
      </c>
      <c r="AY57" s="14">
        <v>7.8200000000000003E-4</v>
      </c>
      <c r="AZ57" s="37">
        <v>0.36665999999999999</v>
      </c>
      <c r="BA57" s="16">
        <v>2.9223240000000001</v>
      </c>
      <c r="BB57" s="16">
        <v>2.7362250000000001</v>
      </c>
      <c r="BC57" s="16">
        <f t="shared" si="4"/>
        <v>1.0680130471726557</v>
      </c>
      <c r="BD57" s="12">
        <v>172.591882</v>
      </c>
      <c r="BE57" s="15">
        <v>0</v>
      </c>
      <c r="BF57" s="15">
        <v>0</v>
      </c>
      <c r="BG57" s="15">
        <v>0</v>
      </c>
      <c r="BH57" s="15">
        <v>0.45782899999999999</v>
      </c>
      <c r="BI57" s="37">
        <v>0.513768</v>
      </c>
      <c r="BJ57" s="13">
        <v>824.44390899999996</v>
      </c>
      <c r="BK57" s="15">
        <v>0.18713399999999999</v>
      </c>
      <c r="BL57" s="15">
        <v>6.8603820000000004</v>
      </c>
      <c r="BM57" s="16">
        <v>5.6502290000000004</v>
      </c>
      <c r="BN57" s="15">
        <v>0.17135500000000001</v>
      </c>
      <c r="BO57" s="19"/>
      <c r="BP57" s="15">
        <v>0</v>
      </c>
      <c r="BQ57" s="15">
        <v>25.211341999999998</v>
      </c>
      <c r="BR57" s="16">
        <v>0</v>
      </c>
      <c r="BS57" s="16">
        <v>38.767662000000001</v>
      </c>
      <c r="BT57" s="15">
        <v>0.94811999999999996</v>
      </c>
      <c r="BU57" s="15">
        <v>52.229377999999997</v>
      </c>
      <c r="BV57" s="16">
        <v>0</v>
      </c>
      <c r="BW57" s="16">
        <v>53.968812999999997</v>
      </c>
      <c r="BX57" s="15">
        <v>0</v>
      </c>
      <c r="BY57" s="15">
        <v>0.42128300000000002</v>
      </c>
      <c r="BZ57" s="16">
        <v>0</v>
      </c>
      <c r="CA57" s="16">
        <v>2.6703700000000001</v>
      </c>
      <c r="CB57" s="16">
        <v>8.5597569999999994</v>
      </c>
      <c r="CC57" s="16">
        <v>10.525929</v>
      </c>
      <c r="CD57" s="16">
        <v>9.4979759999999995</v>
      </c>
      <c r="CE57" s="15">
        <v>1.2826280000000001</v>
      </c>
      <c r="CF57" s="15">
        <v>9.9550009999999993</v>
      </c>
      <c r="CG57" s="15">
        <v>0.65169500000000002</v>
      </c>
      <c r="CH57" s="15">
        <v>0.64511700000000005</v>
      </c>
      <c r="CI57" s="15">
        <v>0.710592</v>
      </c>
      <c r="CJ57" s="15">
        <v>17.512001000000001</v>
      </c>
      <c r="CK57" s="15">
        <v>0.109111</v>
      </c>
      <c r="CL57" s="12">
        <v>18.821978000000001</v>
      </c>
      <c r="CM57" s="12">
        <v>32.352451000000002</v>
      </c>
      <c r="CN57" s="13">
        <v>756.40026899999998</v>
      </c>
      <c r="CO57" s="15">
        <v>60.065131999999998</v>
      </c>
      <c r="CP57" s="15">
        <v>18.988309999999998</v>
      </c>
      <c r="CQ57" s="15">
        <v>3.5540349999999998</v>
      </c>
      <c r="CR57" s="15">
        <v>27.167002</v>
      </c>
      <c r="CS57" s="15">
        <v>1.2299880000000001</v>
      </c>
      <c r="CT57" s="15">
        <v>21.593</v>
      </c>
      <c r="CU57" s="15">
        <v>0.114187</v>
      </c>
      <c r="CV57" s="15">
        <v>5.8033250000000001</v>
      </c>
      <c r="CW57" s="15">
        <v>31.199328000000001</v>
      </c>
      <c r="CX57" s="15">
        <v>1.097191</v>
      </c>
      <c r="CY57" s="15">
        <v>6.8355269999999999</v>
      </c>
      <c r="CZ57" s="15">
        <v>3.4073120000000001</v>
      </c>
      <c r="DA57" s="15">
        <v>2.627014</v>
      </c>
      <c r="DB57" s="15">
        <v>0.79480200000000001</v>
      </c>
    </row>
    <row r="58" spans="1:106" x14ac:dyDescent="0.25">
      <c r="A58" s="6" t="s">
        <v>180</v>
      </c>
      <c r="B58" s="5" t="s">
        <v>56</v>
      </c>
      <c r="C58" s="5" t="s">
        <v>125</v>
      </c>
      <c r="D58" s="24">
        <f t="shared" si="0"/>
        <v>0.99826599999999999</v>
      </c>
      <c r="E58" s="24">
        <f t="shared" si="1"/>
        <v>7.9999999999999996E-6</v>
      </c>
      <c r="F58" s="8">
        <f t="shared" si="2"/>
        <v>0.99827399999999999</v>
      </c>
      <c r="G58" s="19"/>
      <c r="H58" s="9">
        <v>1.3566736046733048</v>
      </c>
      <c r="I58" s="9">
        <v>1.4648112657774717</v>
      </c>
      <c r="J58" s="9">
        <v>1.4066369358891175</v>
      </c>
      <c r="K58" s="9">
        <v>1.1551680005289926</v>
      </c>
      <c r="L58" s="9">
        <v>1.4272135639974315</v>
      </c>
      <c r="M58" s="9">
        <v>1.2647363767958242</v>
      </c>
      <c r="N58" s="19"/>
      <c r="O58" s="9">
        <f t="shared" si="5"/>
        <v>2.253715641262906</v>
      </c>
      <c r="P58" s="9">
        <f t="shared" si="6"/>
        <v>2.3402259571184145</v>
      </c>
      <c r="Q58" s="9">
        <f t="shared" si="7"/>
        <v>2.3686563099279359</v>
      </c>
      <c r="R58" s="9">
        <f t="shared" si="8"/>
        <v>2.4155580800855425</v>
      </c>
      <c r="S58" s="9">
        <f t="shared" si="9"/>
        <v>2.3964387572453116</v>
      </c>
      <c r="T58" s="9">
        <f t="shared" si="10"/>
        <v>2.2001835132796539</v>
      </c>
      <c r="U58" s="19"/>
      <c r="V58" s="16">
        <f t="shared" si="17"/>
        <v>-0.89700701977015418</v>
      </c>
      <c r="W58" s="16">
        <f t="shared" si="17"/>
        <v>-0.93103901850173232</v>
      </c>
      <c r="X58" s="16">
        <f t="shared" si="17"/>
        <v>0.31368713658618957</v>
      </c>
      <c r="Y58" s="16">
        <f t="shared" si="17"/>
        <v>-1.3940720521799639</v>
      </c>
      <c r="Z58" s="16">
        <f t="shared" si="17"/>
        <v>-1.0067924192416147</v>
      </c>
      <c r="AA58" s="16">
        <f t="shared" si="17"/>
        <v>-1.4003634290850442</v>
      </c>
      <c r="AB58" s="16">
        <f t="shared" si="17"/>
        <v>-0.13346388260401409</v>
      </c>
      <c r="AC58" s="47">
        <f t="shared" si="16"/>
        <v>0.66115302330458381</v>
      </c>
      <c r="AD58" s="16">
        <f t="shared" si="16"/>
        <v>-0.97232629454721231</v>
      </c>
      <c r="AE58" s="16">
        <f t="shared" si="16"/>
        <v>0.62329515987393824</v>
      </c>
      <c r="AF58" s="16">
        <f t="shared" si="16"/>
        <v>-0.91064017815499465</v>
      </c>
      <c r="AG58" s="16">
        <f t="shared" si="16"/>
        <v>1.7218719575181798</v>
      </c>
      <c r="AH58" s="16">
        <f t="shared" si="16"/>
        <v>-0.14316825177204717</v>
      </c>
      <c r="AI58" s="16">
        <f t="shared" si="16"/>
        <v>-0.3729577972492048</v>
      </c>
      <c r="AJ58" s="16">
        <f t="shared" si="16"/>
        <v>-0.22867699477409534</v>
      </c>
      <c r="AK58" s="16">
        <f t="shared" si="16"/>
        <v>1.5043048220449344</v>
      </c>
      <c r="AL58" s="47">
        <f t="shared" si="15"/>
        <v>-1.239888833736789</v>
      </c>
      <c r="AM58" s="16">
        <f t="shared" si="15"/>
        <v>0.60302304757728165</v>
      </c>
      <c r="AN58" s="16">
        <f t="shared" si="15"/>
        <v>-0.63567808370924661</v>
      </c>
      <c r="AO58" s="16">
        <f t="shared" si="14"/>
        <v>0.65461349382093037</v>
      </c>
      <c r="AP58" s="16">
        <f t="shared" si="13"/>
        <v>2.9488126047924106</v>
      </c>
      <c r="AQ58" s="16">
        <f t="shared" si="13"/>
        <v>1.2542607595328539</v>
      </c>
      <c r="AR58" s="19"/>
      <c r="AS58" s="14">
        <v>8.7699999999999996E-4</v>
      </c>
      <c r="AT58" s="16">
        <v>0.159551</v>
      </c>
      <c r="AU58" s="14">
        <v>6.8999999999999997E-4</v>
      </c>
      <c r="AV58" s="16">
        <v>2.8604000000000001E-2</v>
      </c>
      <c r="AW58" s="15">
        <v>0.39407999999999999</v>
      </c>
      <c r="AX58" s="15">
        <v>1.7080999999999999E-2</v>
      </c>
      <c r="AY58" s="14">
        <v>7.5199999999999996E-4</v>
      </c>
      <c r="AZ58" s="37">
        <v>0.51683500000000004</v>
      </c>
      <c r="BA58" s="16">
        <v>2.6151599999999999</v>
      </c>
      <c r="BB58" s="16">
        <v>2.95383</v>
      </c>
      <c r="BC58" s="16">
        <f t="shared" si="4"/>
        <v>0.88534546673302117</v>
      </c>
      <c r="BD58" s="12">
        <v>210.60792499999999</v>
      </c>
      <c r="BE58" s="15">
        <v>1.071785</v>
      </c>
      <c r="BF58" s="15">
        <v>0.121126</v>
      </c>
      <c r="BG58" s="15">
        <v>0.206594</v>
      </c>
      <c r="BH58" s="15">
        <v>0.99826599999999999</v>
      </c>
      <c r="BI58" s="37">
        <v>7.9999999999999996E-6</v>
      </c>
      <c r="BJ58" s="13">
        <v>1470.055216</v>
      </c>
      <c r="BK58" s="15">
        <v>0.14558199999999999</v>
      </c>
      <c r="BL58" s="15">
        <v>7.3993450000000003</v>
      </c>
      <c r="BM58" s="16">
        <v>21.351696</v>
      </c>
      <c r="BN58" s="15">
        <v>0.18901699999999999</v>
      </c>
      <c r="BO58" s="19"/>
      <c r="BP58" s="15">
        <v>34.95252</v>
      </c>
      <c r="BQ58" s="15">
        <v>43.662832000000002</v>
      </c>
      <c r="BR58" s="16">
        <v>11.108943</v>
      </c>
      <c r="BS58" s="16">
        <v>15.411847</v>
      </c>
      <c r="BT58" s="15">
        <v>0.68956899999999999</v>
      </c>
      <c r="BU58" s="15">
        <v>35.514389000000001</v>
      </c>
      <c r="BV58" s="16">
        <v>30.889208</v>
      </c>
      <c r="BW58" s="16">
        <v>50.142324000000002</v>
      </c>
      <c r="BX58" s="15">
        <v>1.997406</v>
      </c>
      <c r="BY58" s="15">
        <v>0.28240799999999999</v>
      </c>
      <c r="BZ58" s="16">
        <v>11.911861</v>
      </c>
      <c r="CA58" s="16">
        <v>29.628385999999999</v>
      </c>
      <c r="CB58" s="16">
        <v>26.338626999999999</v>
      </c>
      <c r="CC58" s="16">
        <v>9.2028189999999999</v>
      </c>
      <c r="CD58" s="16">
        <v>6.6717560000000002</v>
      </c>
      <c r="CE58" s="15">
        <v>1.45384</v>
      </c>
      <c r="CF58" s="15">
        <v>21.251667999999999</v>
      </c>
      <c r="CG58" s="15">
        <v>2.2730610000000002</v>
      </c>
      <c r="CH58" s="15">
        <v>2.7070669999999999</v>
      </c>
      <c r="CI58" s="15">
        <v>2.6963819999999998</v>
      </c>
      <c r="CJ58" s="15">
        <v>17.780667000000001</v>
      </c>
      <c r="CK58" s="15">
        <v>2.9152999999999998E-2</v>
      </c>
      <c r="CL58" s="12">
        <v>35.840789999999998</v>
      </c>
      <c r="CM58" s="12">
        <v>47.630243999999998</v>
      </c>
      <c r="CN58" s="13">
        <v>495.88231400000001</v>
      </c>
      <c r="CO58" s="15">
        <v>63.870162999999998</v>
      </c>
      <c r="CP58" s="15">
        <v>23.280282</v>
      </c>
      <c r="CQ58" s="15">
        <v>5.110093</v>
      </c>
      <c r="CR58" s="15">
        <v>60.534669000000001</v>
      </c>
      <c r="CS58" s="15">
        <v>1.9235720000000001</v>
      </c>
      <c r="CT58" s="15">
        <v>15.249667000000001</v>
      </c>
      <c r="CU58" s="15">
        <v>-2.7963999999999999E-2</v>
      </c>
      <c r="CV58" s="15">
        <v>6.8216929999999998</v>
      </c>
      <c r="CW58" s="15">
        <v>36.557611999999999</v>
      </c>
      <c r="CX58" s="15">
        <v>1.942426</v>
      </c>
      <c r="CY58" s="15">
        <v>9.1681380000000008</v>
      </c>
      <c r="CZ58" s="15">
        <v>3.958059</v>
      </c>
      <c r="DA58" s="15">
        <v>2.7546179999999998</v>
      </c>
      <c r="DB58" s="15">
        <v>0.87852200000000003</v>
      </c>
    </row>
    <row r="59" spans="1:106" x14ac:dyDescent="0.25">
      <c r="A59" s="6" t="s">
        <v>648</v>
      </c>
      <c r="B59" s="5" t="s">
        <v>56</v>
      </c>
      <c r="C59" s="5" t="s">
        <v>149</v>
      </c>
      <c r="D59" s="24">
        <f t="shared" si="0"/>
        <v>0.57976700000000003</v>
      </c>
      <c r="E59" s="24">
        <f t="shared" si="1"/>
        <v>0.33808199999999999</v>
      </c>
      <c r="F59" s="8">
        <f t="shared" si="2"/>
        <v>0.91784900000000003</v>
      </c>
      <c r="G59" s="19"/>
      <c r="H59" s="9">
        <v>1.8688890573468524</v>
      </c>
      <c r="I59" s="9">
        <v>1.1367711666154015</v>
      </c>
      <c r="J59" s="9">
        <v>1.4179846789241046</v>
      </c>
      <c r="K59" s="9">
        <v>1.2097305301453045</v>
      </c>
      <c r="L59" s="9">
        <v>1.4932344355898972</v>
      </c>
      <c r="M59" s="9">
        <v>1.2635590743721439</v>
      </c>
      <c r="N59" s="19"/>
      <c r="O59" s="9">
        <f t="shared" si="5"/>
        <v>2.243551213283836</v>
      </c>
      <c r="P59" s="9">
        <f t="shared" si="6"/>
        <v>2.2426376865170701</v>
      </c>
      <c r="Q59" s="9">
        <f t="shared" si="7"/>
        <v>2.2578901367161741</v>
      </c>
      <c r="R59" s="9">
        <f t="shared" si="8"/>
        <v>2.4662282656960479</v>
      </c>
      <c r="S59" s="9">
        <f t="shared" si="9"/>
        <v>2.2734568565272366</v>
      </c>
      <c r="T59" s="9">
        <f t="shared" si="10"/>
        <v>2.1192305113690448</v>
      </c>
      <c r="U59" s="19"/>
      <c r="V59" s="16">
        <f t="shared" si="17"/>
        <v>-0.31453668331222201</v>
      </c>
      <c r="W59" s="16">
        <f t="shared" si="17"/>
        <v>-0.42135957609028007</v>
      </c>
      <c r="X59" s="16">
        <f t="shared" si="17"/>
        <v>0.21540831851959297</v>
      </c>
      <c r="Y59" s="16">
        <f t="shared" si="17"/>
        <v>0.30294600451117232</v>
      </c>
      <c r="Z59" s="16">
        <f t="shared" si="17"/>
        <v>-0.49128869183518858</v>
      </c>
      <c r="AA59" s="16">
        <f t="shared" si="17"/>
        <v>-0.55805794872436232</v>
      </c>
      <c r="AB59" s="16">
        <f t="shared" si="17"/>
        <v>4.1636399887419129E-2</v>
      </c>
      <c r="AC59" s="47">
        <f t="shared" si="16"/>
        <v>0.20357436928045253</v>
      </c>
      <c r="AD59" s="16">
        <f t="shared" si="16"/>
        <v>0.33695678639858445</v>
      </c>
      <c r="AE59" s="16">
        <f t="shared" si="16"/>
        <v>-0.24439608288311612</v>
      </c>
      <c r="AF59" s="16">
        <f t="shared" si="16"/>
        <v>9.0384805551637679E-2</v>
      </c>
      <c r="AG59" s="16">
        <f t="shared" si="16"/>
        <v>5.4422621664209976E-2</v>
      </c>
      <c r="AH59" s="16">
        <f t="shared" si="16"/>
        <v>-0.83318603397473168</v>
      </c>
      <c r="AI59" s="16">
        <f t="shared" si="16"/>
        <v>-0.79954699755226355</v>
      </c>
      <c r="AJ59" s="16">
        <f t="shared" si="16"/>
        <v>-0.74423145614800312</v>
      </c>
      <c r="AK59" s="16">
        <f t="shared" si="16"/>
        <v>0.26933436760057106</v>
      </c>
      <c r="AL59" s="47">
        <f t="shared" si="15"/>
        <v>-0.33257993552963128</v>
      </c>
      <c r="AM59" s="16">
        <f t="shared" si="15"/>
        <v>-1.1591931947356739</v>
      </c>
      <c r="AN59" s="16">
        <f t="shared" si="15"/>
        <v>1.4532698547856631</v>
      </c>
      <c r="AO59" s="16">
        <f t="shared" si="14"/>
        <v>-1.0986464524796538</v>
      </c>
      <c r="AP59" s="16">
        <f t="shared" si="13"/>
        <v>-0.86541992720365424</v>
      </c>
      <c r="AQ59" s="16">
        <f t="shared" si="13"/>
        <v>0.57190227178807584</v>
      </c>
      <c r="AR59" s="19"/>
      <c r="AS59" s="14">
        <v>9.5699999999999995E-4</v>
      </c>
      <c r="AT59" s="16">
        <v>0.22808899999999999</v>
      </c>
      <c r="AU59" s="14">
        <v>6.7699999999999998E-4</v>
      </c>
      <c r="AV59" s="16">
        <v>2.1502270000000001</v>
      </c>
      <c r="AW59" s="15">
        <v>0.46321499999999999</v>
      </c>
      <c r="AX59" s="15">
        <v>8.2343E-2</v>
      </c>
      <c r="AY59" s="14">
        <v>7.6999999999999996E-4</v>
      </c>
      <c r="AZ59" s="37">
        <v>0.453403</v>
      </c>
      <c r="BA59" s="16">
        <v>3.191694</v>
      </c>
      <c r="BB59" s="16">
        <v>2.4349069999999999</v>
      </c>
      <c r="BC59" s="16">
        <f t="shared" si="4"/>
        <v>1.3108073532171867</v>
      </c>
      <c r="BD59" s="12">
        <v>179.14519300000001</v>
      </c>
      <c r="BE59" s="15">
        <v>0</v>
      </c>
      <c r="BF59" s="15">
        <v>0</v>
      </c>
      <c r="BG59" s="15">
        <v>0</v>
      </c>
      <c r="BH59" s="15">
        <v>0.57976700000000003</v>
      </c>
      <c r="BI59" s="37">
        <v>0.33808199999999999</v>
      </c>
      <c r="BJ59" s="13">
        <v>901.10366799999997</v>
      </c>
      <c r="BK59" s="15">
        <v>0.24132600000000001</v>
      </c>
      <c r="BL59" s="15">
        <v>6.9810040000000004</v>
      </c>
      <c r="BM59" s="16">
        <v>7.0125149999999996</v>
      </c>
      <c r="BN59" s="15">
        <v>0.18065100000000001</v>
      </c>
      <c r="BO59" s="19"/>
      <c r="BP59" s="15">
        <v>25.557261</v>
      </c>
      <c r="BQ59" s="15">
        <v>28.650777000000001</v>
      </c>
      <c r="BR59" s="16">
        <v>22.414686</v>
      </c>
      <c r="BS59" s="16">
        <v>51.126131000000001</v>
      </c>
      <c r="BT59" s="15">
        <v>1.096069</v>
      </c>
      <c r="BU59" s="15">
        <v>63.272500999999998</v>
      </c>
      <c r="BV59" s="16">
        <v>49.523912000000003</v>
      </c>
      <c r="BW59" s="16">
        <v>52.938878000000003</v>
      </c>
      <c r="BX59" s="15">
        <v>1.8206329999999999</v>
      </c>
      <c r="BY59" s="15">
        <v>0.42468600000000001</v>
      </c>
      <c r="BZ59" s="16">
        <v>3.1950859999999999</v>
      </c>
      <c r="CA59" s="16">
        <v>3.669851</v>
      </c>
      <c r="CB59" s="16">
        <v>6.819293</v>
      </c>
      <c r="CC59" s="16">
        <v>11.524373000000001</v>
      </c>
      <c r="CD59" s="16">
        <v>10.174353999999999</v>
      </c>
      <c r="CE59" s="15">
        <v>1.224658</v>
      </c>
      <c r="CF59" s="15">
        <v>15.606000999999999</v>
      </c>
      <c r="CG59" s="15">
        <v>0.69591800000000004</v>
      </c>
      <c r="CH59" s="15">
        <v>0.59514100000000003</v>
      </c>
      <c r="CI59" s="15">
        <v>0.644648</v>
      </c>
      <c r="CJ59" s="15">
        <v>20.145500999999999</v>
      </c>
      <c r="CK59" s="15">
        <v>0.20252200000000001</v>
      </c>
      <c r="CL59" s="12">
        <v>28.264965</v>
      </c>
      <c r="CM59" s="12">
        <v>34.030450999999999</v>
      </c>
      <c r="CN59" s="13">
        <v>761.60648300000003</v>
      </c>
      <c r="CO59" s="15">
        <v>67.043296999999995</v>
      </c>
      <c r="CP59" s="15">
        <v>18.412710000000001</v>
      </c>
      <c r="CQ59" s="15">
        <v>3.3695710000000001</v>
      </c>
      <c r="CR59" s="15">
        <v>26.095001</v>
      </c>
      <c r="CS59" s="15">
        <v>1.291976</v>
      </c>
      <c r="CT59" s="15">
        <v>11.535000999999999</v>
      </c>
      <c r="CU59" s="15">
        <v>9.5417000000000002E-2</v>
      </c>
      <c r="CV59" s="15">
        <v>6.8839819999999996</v>
      </c>
      <c r="CW59" s="15">
        <v>27.071075</v>
      </c>
      <c r="CX59" s="15">
        <v>1.4224220000000001</v>
      </c>
      <c r="CY59" s="15">
        <v>6.578017</v>
      </c>
      <c r="CZ59" s="15">
        <v>3.4643130000000002</v>
      </c>
      <c r="DA59" s="15">
        <v>2.56202</v>
      </c>
      <c r="DB59" s="15">
        <v>0.90223799999999998</v>
      </c>
    </row>
    <row r="60" spans="1:106" x14ac:dyDescent="0.25">
      <c r="A60" s="6" t="s">
        <v>429</v>
      </c>
      <c r="B60" s="5" t="s">
        <v>56</v>
      </c>
      <c r="C60" s="5" t="s">
        <v>52</v>
      </c>
      <c r="D60" s="24">
        <f t="shared" si="0"/>
        <v>1.8804000000000001E-2</v>
      </c>
      <c r="E60" s="24">
        <f t="shared" si="1"/>
        <v>0.98093300000000005</v>
      </c>
      <c r="F60" s="8">
        <f t="shared" si="2"/>
        <v>0.9997370000000001</v>
      </c>
      <c r="G60" s="19"/>
      <c r="H60" s="9">
        <v>0.85522801256874126</v>
      </c>
      <c r="I60" s="9">
        <v>0.85732061378171032</v>
      </c>
      <c r="J60" s="9">
        <v>0.91258760682522733</v>
      </c>
      <c r="K60" s="9">
        <v>1.15522085878077</v>
      </c>
      <c r="L60" s="9">
        <v>0.88614825865281088</v>
      </c>
      <c r="M60" s="9">
        <v>0.78523122642331045</v>
      </c>
      <c r="N60" s="19"/>
      <c r="O60" s="9">
        <f t="shared" si="5"/>
        <v>1.4690694297589113</v>
      </c>
      <c r="P60" s="9">
        <f t="shared" si="6"/>
        <v>1.286744051786576</v>
      </c>
      <c r="Q60" s="9">
        <f t="shared" si="7"/>
        <v>1.5551538167182937</v>
      </c>
      <c r="R60" s="9">
        <f t="shared" si="8"/>
        <v>1.5391303078566776</v>
      </c>
      <c r="S60" s="9">
        <f t="shared" si="9"/>
        <v>1.3979746951502225</v>
      </c>
      <c r="T60" s="9">
        <f t="shared" si="10"/>
        <v>1.4294074625377802</v>
      </c>
      <c r="U60" s="19"/>
      <c r="V60" s="16">
        <f t="shared" si="17"/>
        <v>1.0542686073639189</v>
      </c>
      <c r="W60" s="16">
        <f t="shared" si="17"/>
        <v>1.8916591056450105</v>
      </c>
      <c r="X60" s="16">
        <f t="shared" si="17"/>
        <v>-1.3646126796280003</v>
      </c>
      <c r="Y60" s="16">
        <f t="shared" si="17"/>
        <v>1.5289714680479662</v>
      </c>
      <c r="Z60" s="16">
        <f t="shared" si="17"/>
        <v>0.76598564094320909</v>
      </c>
      <c r="AA60" s="16">
        <f t="shared" si="17"/>
        <v>-0.11163423722003184</v>
      </c>
      <c r="AB60" s="16">
        <f t="shared" si="17"/>
        <v>-0.70740369743704423</v>
      </c>
      <c r="AC60" s="47">
        <f t="shared" si="16"/>
        <v>-1.6448970993854168</v>
      </c>
      <c r="AD60" s="16">
        <f t="shared" si="16"/>
        <v>1.0836651353938309</v>
      </c>
      <c r="AE60" s="16">
        <f t="shared" si="16"/>
        <v>-0.88704437844194661</v>
      </c>
      <c r="AF60" s="16">
        <f t="shared" si="16"/>
        <v>1.0456963915158075</v>
      </c>
      <c r="AG60" s="16">
        <f t="shared" si="16"/>
        <v>-1.4252061819771207</v>
      </c>
      <c r="AH60" s="16">
        <f t="shared" si="16"/>
        <v>-0.83318603397473168</v>
      </c>
      <c r="AI60" s="16">
        <f t="shared" si="16"/>
        <v>-0.79954699755226355</v>
      </c>
      <c r="AJ60" s="16">
        <f t="shared" si="16"/>
        <v>-0.74423145614800312</v>
      </c>
      <c r="AK60" s="16">
        <f t="shared" si="16"/>
        <v>-1.3860405103238054</v>
      </c>
      <c r="AL60" s="47">
        <f t="shared" si="15"/>
        <v>1.3926767612922764</v>
      </c>
      <c r="AM60" s="16">
        <f t="shared" si="15"/>
        <v>-0.81697345679381783</v>
      </c>
      <c r="AN60" s="16">
        <f t="shared" si="15"/>
        <v>-1.0449848112970275</v>
      </c>
      <c r="AO60" s="16">
        <f t="shared" si="14"/>
        <v>-0.9164853839591075</v>
      </c>
      <c r="AP60" s="16">
        <f t="shared" si="13"/>
        <v>-0.96822229113020242</v>
      </c>
      <c r="AQ60" s="16">
        <f t="shared" si="13"/>
        <v>-0.92959634175407657</v>
      </c>
      <c r="AR60" s="19"/>
      <c r="AS60" s="14">
        <v>1.145E-3</v>
      </c>
      <c r="AT60" s="16">
        <v>0.53912700000000002</v>
      </c>
      <c r="AU60" s="14">
        <v>4.6799999999999999E-4</v>
      </c>
      <c r="AV60" s="16">
        <v>3.6830120000000002</v>
      </c>
      <c r="AW60" s="15">
        <v>0.63183</v>
      </c>
      <c r="AX60" s="15">
        <v>0.11693199999999999</v>
      </c>
      <c r="AY60" s="14">
        <v>6.9300000000000004E-4</v>
      </c>
      <c r="AZ60" s="37">
        <v>0.197158</v>
      </c>
      <c r="BA60" s="16">
        <v>3.520502</v>
      </c>
      <c r="BB60" s="16">
        <v>2.0505710000000001</v>
      </c>
      <c r="BC60" s="16">
        <f t="shared" si="4"/>
        <v>1.7168398460721428</v>
      </c>
      <c r="BD60" s="12">
        <v>151.226405</v>
      </c>
      <c r="BE60" s="15">
        <v>0</v>
      </c>
      <c r="BF60" s="15">
        <v>0</v>
      </c>
      <c r="BG60" s="15">
        <v>0</v>
      </c>
      <c r="BH60" s="15">
        <v>1.8804000000000001E-2</v>
      </c>
      <c r="BI60" s="37">
        <v>0.98093300000000005</v>
      </c>
      <c r="BJ60" s="13">
        <v>1011.593201</v>
      </c>
      <c r="BK60" s="15">
        <v>0.12682199999999999</v>
      </c>
      <c r="BL60" s="15">
        <v>7.0244689999999999</v>
      </c>
      <c r="BM60" s="16">
        <v>6.6260409999999998</v>
      </c>
      <c r="BN60" s="15">
        <v>0.162242</v>
      </c>
      <c r="BO60" s="19"/>
      <c r="BP60" s="15">
        <v>0</v>
      </c>
      <c r="BQ60" s="15">
        <v>17.641732999999999</v>
      </c>
      <c r="BR60" s="16">
        <v>0</v>
      </c>
      <c r="BS60" s="16">
        <v>19.656972</v>
      </c>
      <c r="BT60" s="15">
        <v>0.99321400000000004</v>
      </c>
      <c r="BU60" s="15">
        <v>30.751467999999999</v>
      </c>
      <c r="BV60" s="16">
        <v>0</v>
      </c>
      <c r="BW60" s="16">
        <v>58.563189000000001</v>
      </c>
      <c r="BX60" s="15">
        <v>0</v>
      </c>
      <c r="BY60" s="15">
        <v>0.34271099999999999</v>
      </c>
      <c r="BZ60" s="16">
        <v>0</v>
      </c>
      <c r="CA60" s="16">
        <v>1.944029</v>
      </c>
      <c r="CB60" s="16">
        <v>2.7978109999999998</v>
      </c>
      <c r="CC60" s="16">
        <v>10.478346999999999</v>
      </c>
      <c r="CD60" s="16">
        <v>8.1723859999999995</v>
      </c>
      <c r="CE60" s="15">
        <v>1.1578999999999999</v>
      </c>
      <c r="CF60" s="15">
        <v>7.7436670000000003</v>
      </c>
      <c r="CG60" s="15">
        <v>0.637351</v>
      </c>
      <c r="CH60" s="15">
        <v>0.47814499999999999</v>
      </c>
      <c r="CI60" s="15">
        <v>0.61306400000000005</v>
      </c>
      <c r="CJ60" s="15">
        <v>20.532</v>
      </c>
      <c r="CK60" s="15">
        <v>0.19115699999999999</v>
      </c>
      <c r="CL60" s="12">
        <v>30.753332</v>
      </c>
      <c r="CM60" s="12">
        <v>35.136133999999998</v>
      </c>
      <c r="CN60" s="13">
        <v>594.51195299999995</v>
      </c>
      <c r="CO60" s="15">
        <v>43.635137</v>
      </c>
      <c r="CP60" s="15">
        <v>12.989451000000001</v>
      </c>
      <c r="CQ60" s="15">
        <v>2.1170819999999999</v>
      </c>
      <c r="CR60" s="15">
        <v>10.836334000000001</v>
      </c>
      <c r="CS60" s="15">
        <v>0.90724499999999997</v>
      </c>
      <c r="CT60" s="15">
        <v>11.164667</v>
      </c>
      <c r="CU60" s="15">
        <v>5.5010999999999997E-2</v>
      </c>
      <c r="CV60" s="15">
        <v>5.6161630000000002</v>
      </c>
      <c r="CW60" s="15">
        <v>24.858025999999999</v>
      </c>
      <c r="CX60" s="15">
        <v>1.2905199999999999</v>
      </c>
      <c r="CY60" s="15">
        <v>6.2719940000000003</v>
      </c>
      <c r="CZ60" s="15">
        <v>2.9904869999999999</v>
      </c>
      <c r="DA60" s="15">
        <v>2.0234260000000002</v>
      </c>
      <c r="DB60" s="15">
        <v>0.738734</v>
      </c>
    </row>
    <row r="61" spans="1:106" x14ac:dyDescent="0.25">
      <c r="A61" s="6" t="s">
        <v>280</v>
      </c>
      <c r="B61" s="5" t="s">
        <v>48</v>
      </c>
      <c r="C61" s="5"/>
      <c r="D61" s="24">
        <f t="shared" si="0"/>
        <v>3.3599999999999998E-4</v>
      </c>
      <c r="E61" s="24">
        <f t="shared" si="1"/>
        <v>0.99964299999999995</v>
      </c>
      <c r="F61" s="8">
        <f t="shared" si="2"/>
        <v>0.99997899999999995</v>
      </c>
      <c r="G61" s="19"/>
      <c r="H61" s="9">
        <v>0.5548448770870027</v>
      </c>
      <c r="I61" s="9">
        <v>0.61092895264378311</v>
      </c>
      <c r="J61" s="9">
        <v>0.57649611768447362</v>
      </c>
      <c r="K61" s="9">
        <v>0.82677661552720338</v>
      </c>
      <c r="L61" s="9">
        <v>0.58812666047158801</v>
      </c>
      <c r="M61" s="9">
        <v>0.72818022014134376</v>
      </c>
      <c r="N61" s="19"/>
      <c r="O61" s="9">
        <f t="shared" si="5"/>
        <v>1.3551203879786771</v>
      </c>
      <c r="P61" s="9">
        <f t="shared" si="6"/>
        <v>1.1890598192344433</v>
      </c>
      <c r="Q61" s="9">
        <f t="shared" si="7"/>
        <v>0.91575012570207837</v>
      </c>
      <c r="R61" s="9">
        <f t="shared" si="8"/>
        <v>0.95123877968203585</v>
      </c>
      <c r="S61" s="9">
        <f t="shared" si="9"/>
        <v>1.118236866744633</v>
      </c>
      <c r="T61" s="9">
        <f t="shared" si="10"/>
        <v>1.0305713404563011</v>
      </c>
      <c r="U61" s="19"/>
      <c r="V61" s="16">
        <f t="shared" si="17"/>
        <v>0.71206728469488412</v>
      </c>
      <c r="W61" s="16">
        <f t="shared" si="17"/>
        <v>0.45730910226347965</v>
      </c>
      <c r="X61" s="16">
        <f t="shared" si="17"/>
        <v>-0.19282677191088576</v>
      </c>
      <c r="Y61" s="16">
        <f t="shared" si="17"/>
        <v>1.3491667713521958</v>
      </c>
      <c r="Z61" s="16">
        <f t="shared" si="17"/>
        <v>0.25508256154155323</v>
      </c>
      <c r="AA61" s="16">
        <f t="shared" si="17"/>
        <v>0.52889066822785413</v>
      </c>
      <c r="AB61" s="16">
        <f t="shared" si="17"/>
        <v>0.15836992154837531</v>
      </c>
      <c r="AC61" s="47">
        <f t="shared" si="16"/>
        <v>-1.0587993808497791</v>
      </c>
      <c r="AD61" s="16">
        <f t="shared" si="16"/>
        <v>1.3120733016344455</v>
      </c>
      <c r="AE61" s="16">
        <f t="shared" si="16"/>
        <v>-0.88517664253862482</v>
      </c>
      <c r="AF61" s="16">
        <f t="shared" si="16"/>
        <v>1.1588361700381979</v>
      </c>
      <c r="AG61" s="16">
        <f t="shared" si="16"/>
        <v>-1.3662064430006258</v>
      </c>
      <c r="AH61" s="16">
        <f t="shared" si="16"/>
        <v>-0.83318603397473168</v>
      </c>
      <c r="AI61" s="16">
        <f t="shared" si="16"/>
        <v>-0.79954699755226355</v>
      </c>
      <c r="AJ61" s="16">
        <f t="shared" si="16"/>
        <v>-0.74423145614800312</v>
      </c>
      <c r="AK61" s="16">
        <f t="shared" si="16"/>
        <v>-1.4405386915683924</v>
      </c>
      <c r="AL61" s="47">
        <f t="shared" si="15"/>
        <v>1.4428898787915692</v>
      </c>
      <c r="AM61" s="16">
        <f t="shared" si="15"/>
        <v>0.10800430740945838</v>
      </c>
      <c r="AN61" s="16">
        <f t="shared" si="15"/>
        <v>-1.4369461844907632</v>
      </c>
      <c r="AO61" s="16">
        <f t="shared" si="14"/>
        <v>0.49615243317990848</v>
      </c>
      <c r="AP61" s="16">
        <f t="shared" si="13"/>
        <v>0.16975035352183546</v>
      </c>
      <c r="AQ61" s="16">
        <f t="shared" si="13"/>
        <v>-0.75635591287887682</v>
      </c>
      <c r="AR61" s="19"/>
      <c r="AS61" s="14">
        <v>1.098E-3</v>
      </c>
      <c r="AT61" s="16">
        <v>0.346246</v>
      </c>
      <c r="AU61" s="14">
        <v>6.2299999999999996E-4</v>
      </c>
      <c r="AV61" s="16">
        <v>3.4582190000000002</v>
      </c>
      <c r="AW61" s="15">
        <v>0.56331200000000003</v>
      </c>
      <c r="AX61" s="15">
        <v>0.16656000000000001</v>
      </c>
      <c r="AY61" s="14">
        <v>7.8200000000000003E-4</v>
      </c>
      <c r="AZ61" s="37">
        <v>0.27840599999999999</v>
      </c>
      <c r="BA61" s="16">
        <v>3.6210800000000001</v>
      </c>
      <c r="BB61" s="16">
        <v>2.051688</v>
      </c>
      <c r="BC61" s="16">
        <f t="shared" si="4"/>
        <v>1.7649272209029834</v>
      </c>
      <c r="BD61" s="12">
        <v>152.33965799999999</v>
      </c>
      <c r="BE61" s="15">
        <v>0</v>
      </c>
      <c r="BF61" s="15">
        <v>0</v>
      </c>
      <c r="BG61" s="15">
        <v>0</v>
      </c>
      <c r="BH61" s="15">
        <v>3.3599999999999998E-4</v>
      </c>
      <c r="BI61" s="37">
        <v>0.99964299999999995</v>
      </c>
      <c r="BJ61" s="13">
        <v>1310.232788</v>
      </c>
      <c r="BK61" s="15">
        <v>0.108857</v>
      </c>
      <c r="BL61" s="15">
        <v>7.3615349999999999</v>
      </c>
      <c r="BM61" s="16">
        <v>10.904121999999999</v>
      </c>
      <c r="BN61" s="15">
        <v>0.16436600000000001</v>
      </c>
      <c r="BO61" s="19"/>
      <c r="BP61" s="15">
        <v>0</v>
      </c>
      <c r="BQ61" s="15">
        <v>19.750053999999999</v>
      </c>
      <c r="BR61" s="16">
        <v>0</v>
      </c>
      <c r="BS61" s="16">
        <v>0</v>
      </c>
      <c r="BT61" s="15">
        <v>0.45622600000000002</v>
      </c>
      <c r="BU61" s="15">
        <v>17.453536</v>
      </c>
      <c r="BV61" s="16">
        <v>0</v>
      </c>
      <c r="BW61" s="16">
        <v>61.967236999999997</v>
      </c>
      <c r="BX61" s="15">
        <v>0</v>
      </c>
      <c r="BY61" s="15">
        <v>0.36865900000000001</v>
      </c>
      <c r="BZ61" s="16">
        <v>0</v>
      </c>
      <c r="CA61" s="16">
        <v>3.9470610000000002</v>
      </c>
      <c r="CB61" s="16">
        <v>0</v>
      </c>
      <c r="CC61" s="16">
        <v>7.6435110000000002</v>
      </c>
      <c r="CD61" s="16">
        <v>4.8323010000000002</v>
      </c>
      <c r="CE61" s="15">
        <v>1.322692</v>
      </c>
      <c r="CF61" s="15">
        <v>5.5701669999999996</v>
      </c>
      <c r="CG61" s="15">
        <v>0.78768400000000005</v>
      </c>
      <c r="CH61" s="15">
        <v>0.60394599999999998</v>
      </c>
      <c r="CI61" s="15">
        <v>0.97569300000000003</v>
      </c>
      <c r="CJ61" s="15">
        <v>18.622333999999999</v>
      </c>
      <c r="CK61" s="15">
        <v>8.0914E-2</v>
      </c>
      <c r="CL61" s="12">
        <v>34.312927000000002</v>
      </c>
      <c r="CM61" s="12">
        <v>37.659624999999998</v>
      </c>
      <c r="CN61" s="13">
        <v>323.59249899999998</v>
      </c>
      <c r="CO61" s="15">
        <v>26.39274</v>
      </c>
      <c r="CP61" s="15">
        <v>11.778985</v>
      </c>
      <c r="CQ61" s="15">
        <v>1.733968</v>
      </c>
      <c r="CR61" s="15">
        <v>5.4446669999999999</v>
      </c>
      <c r="CS61" s="15">
        <v>0.82461099999999998</v>
      </c>
      <c r="CT61" s="15">
        <v>14.951834</v>
      </c>
      <c r="CU61" s="15">
        <v>-6.6500000000000004E-2</v>
      </c>
      <c r="CV61" s="15">
        <v>5.194604</v>
      </c>
      <c r="CW61" s="15">
        <v>18.707681999999998</v>
      </c>
      <c r="CX61" s="15">
        <v>1.1324909999999999</v>
      </c>
      <c r="CY61" s="15">
        <v>5.7837399999999999</v>
      </c>
      <c r="CZ61" s="15">
        <v>2.1177109999999999</v>
      </c>
      <c r="DA61" s="15">
        <v>1.4680930000000001</v>
      </c>
      <c r="DB61" s="15">
        <v>0.27659499999999998</v>
      </c>
    </row>
    <row r="62" spans="1:106" x14ac:dyDescent="0.25">
      <c r="A62" s="6" t="s">
        <v>59</v>
      </c>
      <c r="B62" s="5" t="s">
        <v>48</v>
      </c>
      <c r="C62" s="5"/>
      <c r="D62" s="24">
        <f t="shared" si="0"/>
        <v>0.73262300000000002</v>
      </c>
      <c r="E62" s="24">
        <f t="shared" si="1"/>
        <v>0.248281</v>
      </c>
      <c r="F62" s="8">
        <f t="shared" si="2"/>
        <v>0.980904</v>
      </c>
      <c r="G62" s="19"/>
      <c r="H62" s="9">
        <v>0.50016320120058988</v>
      </c>
      <c r="I62" s="9">
        <v>0.68591022760789733</v>
      </c>
      <c r="J62" s="9">
        <v>0.34232394784164166</v>
      </c>
      <c r="K62" s="9">
        <v>0.82250568426626403</v>
      </c>
      <c r="L62" s="9">
        <v>0.5159259991961187</v>
      </c>
      <c r="M62" s="9">
        <v>0.64210300358509498</v>
      </c>
      <c r="N62" s="19"/>
      <c r="O62" s="9">
        <f t="shared" si="5"/>
        <v>2.2280928197083427</v>
      </c>
      <c r="P62" s="9">
        <f t="shared" si="6"/>
        <v>2.2530950952996598</v>
      </c>
      <c r="Q62" s="9">
        <f t="shared" si="7"/>
        <v>2.4069242797190999</v>
      </c>
      <c r="R62" s="9">
        <f t="shared" si="8"/>
        <v>2.2460159606547001</v>
      </c>
      <c r="S62" s="9">
        <f t="shared" si="9"/>
        <v>2.406085478194258</v>
      </c>
      <c r="T62" s="9">
        <f t="shared" si="10"/>
        <v>2.2645209297177917</v>
      </c>
      <c r="U62" s="19"/>
      <c r="V62" s="16">
        <f t="shared" si="17"/>
        <v>-0.54024393868967069</v>
      </c>
      <c r="W62" s="16">
        <f t="shared" si="17"/>
        <v>-0.63523189164885141</v>
      </c>
      <c r="X62" s="16">
        <f t="shared" si="17"/>
        <v>0.27588759117596001</v>
      </c>
      <c r="Y62" s="16">
        <f t="shared" si="17"/>
        <v>-0.9395439391330348</v>
      </c>
      <c r="Z62" s="16">
        <f t="shared" si="17"/>
        <v>-0.77049657601445554</v>
      </c>
      <c r="AA62" s="16">
        <f t="shared" si="17"/>
        <v>-0.89219491328348843</v>
      </c>
      <c r="AB62" s="16">
        <f t="shared" si="17"/>
        <v>-7.0025674713124347E-3</v>
      </c>
      <c r="AC62" s="47">
        <f t="shared" si="16"/>
        <v>0.45589474638437572</v>
      </c>
      <c r="AD62" s="16">
        <f t="shared" si="16"/>
        <v>-0.33344972742874823</v>
      </c>
      <c r="AE62" s="16">
        <f t="shared" si="16"/>
        <v>0.40362801476092608</v>
      </c>
      <c r="AF62" s="16">
        <f t="shared" si="16"/>
        <v>-0.57917268811298506</v>
      </c>
      <c r="AG62" s="16">
        <f t="shared" si="16"/>
        <v>1.0125940847719033</v>
      </c>
      <c r="AH62" s="16">
        <f t="shared" si="16"/>
        <v>1.2603944284567519</v>
      </c>
      <c r="AI62" s="16">
        <f t="shared" si="16"/>
        <v>1.5875366514860121</v>
      </c>
      <c r="AJ62" s="16">
        <f t="shared" si="16"/>
        <v>1.0884007748263957</v>
      </c>
      <c r="AK62" s="16">
        <f t="shared" si="16"/>
        <v>0.72040508410060478</v>
      </c>
      <c r="AL62" s="47">
        <f t="shared" si="15"/>
        <v>-0.57358411321824665</v>
      </c>
      <c r="AM62" s="16">
        <f t="shared" si="15"/>
        <v>0.82856155745021298</v>
      </c>
      <c r="AN62" s="16">
        <f t="shared" si="15"/>
        <v>-0.45997728001711435</v>
      </c>
      <c r="AO62" s="16">
        <f t="shared" si="14"/>
        <v>0.61204987224276985</v>
      </c>
      <c r="AP62" s="16">
        <f t="shared" si="13"/>
        <v>-1.2169137837349931E-2</v>
      </c>
      <c r="AQ62" s="16">
        <f t="shared" si="13"/>
        <v>0.48927865858158875</v>
      </c>
      <c r="AR62" s="19"/>
      <c r="AS62" s="14">
        <v>9.2599999999999996E-4</v>
      </c>
      <c r="AT62" s="16">
        <v>0.19932900000000001</v>
      </c>
      <c r="AU62" s="14">
        <v>6.8499999999999995E-4</v>
      </c>
      <c r="AV62" s="16">
        <v>0.596858</v>
      </c>
      <c r="AW62" s="15">
        <v>0.42576999999999998</v>
      </c>
      <c r="AX62" s="15">
        <v>5.6453999999999997E-2</v>
      </c>
      <c r="AY62" s="14">
        <v>7.6499999999999995E-4</v>
      </c>
      <c r="AZ62" s="37">
        <v>0.48838100000000001</v>
      </c>
      <c r="BA62" s="16">
        <v>2.8964850000000002</v>
      </c>
      <c r="BB62" s="16">
        <v>2.8224580000000001</v>
      </c>
      <c r="BC62" s="16">
        <f t="shared" si="4"/>
        <v>1.0262278482089016</v>
      </c>
      <c r="BD62" s="12">
        <v>197.224718</v>
      </c>
      <c r="BE62" s="15">
        <v>3.2518989999999999</v>
      </c>
      <c r="BF62" s="15">
        <v>0.67779</v>
      </c>
      <c r="BG62" s="15">
        <v>0.73437600000000003</v>
      </c>
      <c r="BH62" s="15">
        <v>0.73262300000000002</v>
      </c>
      <c r="BI62" s="37">
        <v>0.248281</v>
      </c>
      <c r="BJ62" s="13">
        <v>1542.8728880000001</v>
      </c>
      <c r="BK62" s="15">
        <v>0.15363499999999999</v>
      </c>
      <c r="BL62" s="15">
        <v>7.389189</v>
      </c>
      <c r="BM62" s="16">
        <v>10.220216000000001</v>
      </c>
      <c r="BN62" s="15">
        <v>0.17963799999999999</v>
      </c>
      <c r="BO62" s="19"/>
      <c r="BP62" s="15">
        <v>44.034799999999997</v>
      </c>
      <c r="BQ62" s="15">
        <v>55.051118000000002</v>
      </c>
      <c r="BR62" s="16">
        <v>16.297972000000001</v>
      </c>
      <c r="BS62" s="16">
        <v>24.525283999999999</v>
      </c>
      <c r="BT62" s="15">
        <v>0.77102800000000005</v>
      </c>
      <c r="BU62" s="15">
        <v>82.064267999999998</v>
      </c>
      <c r="BV62" s="16">
        <v>55.195680000000003</v>
      </c>
      <c r="BW62" s="16">
        <v>90.212495000000004</v>
      </c>
      <c r="BX62" s="15">
        <v>2.6268570000000002</v>
      </c>
      <c r="BY62" s="15">
        <v>0.58638400000000002</v>
      </c>
      <c r="BZ62" s="16">
        <v>5.3424129999999996</v>
      </c>
      <c r="CA62" s="16">
        <v>12.788475999999999</v>
      </c>
      <c r="CB62" s="16">
        <v>11.287474</v>
      </c>
      <c r="CC62" s="16">
        <v>10.142109</v>
      </c>
      <c r="CD62" s="16">
        <v>8.7086959999999998</v>
      </c>
      <c r="CE62" s="15">
        <v>1.4309860000000001</v>
      </c>
      <c r="CF62" s="15">
        <v>20.830601000000001</v>
      </c>
      <c r="CG62" s="15">
        <v>1.592719</v>
      </c>
      <c r="CH62" s="15">
        <v>1.528586</v>
      </c>
      <c r="CI62" s="15">
        <v>1.9787600000000001</v>
      </c>
      <c r="CJ62" s="15">
        <v>22.684801</v>
      </c>
      <c r="CK62" s="15">
        <v>4.3316E-2</v>
      </c>
      <c r="CL62" s="12">
        <v>31.417708000000001</v>
      </c>
      <c r="CM62" s="12">
        <v>38.720461</v>
      </c>
      <c r="CN62" s="13">
        <v>868.18679799999995</v>
      </c>
      <c r="CO62" s="15">
        <v>73.396404000000004</v>
      </c>
      <c r="CP62" s="15">
        <v>16.328713</v>
      </c>
      <c r="CQ62" s="15">
        <v>4.274991</v>
      </c>
      <c r="CR62" s="15">
        <v>30.177201</v>
      </c>
      <c r="CS62" s="15">
        <v>1.4290099999999999</v>
      </c>
      <c r="CT62" s="15">
        <v>12.442000999999999</v>
      </c>
      <c r="CU62" s="15">
        <v>2.7758000000000001E-2</v>
      </c>
      <c r="CV62" s="15">
        <v>7.8162830000000003</v>
      </c>
      <c r="CW62" s="15">
        <v>28.897261</v>
      </c>
      <c r="CX62" s="15">
        <v>1.5670329999999999</v>
      </c>
      <c r="CY62" s="15">
        <v>7.4103329999999996</v>
      </c>
      <c r="CZ62" s="15">
        <v>3.740281</v>
      </c>
      <c r="DA62" s="15">
        <v>2.825488</v>
      </c>
      <c r="DB62" s="15">
        <v>1.0218419999999999</v>
      </c>
    </row>
    <row r="63" spans="1:106" x14ac:dyDescent="0.25">
      <c r="A63" s="6" t="s">
        <v>715</v>
      </c>
      <c r="B63" s="5" t="s">
        <v>56</v>
      </c>
      <c r="C63" s="5" t="s">
        <v>58</v>
      </c>
      <c r="D63" s="24">
        <f t="shared" si="0"/>
        <v>0.97596700000000003</v>
      </c>
      <c r="E63" s="24">
        <f t="shared" si="1"/>
        <v>2.4036999999999999E-2</v>
      </c>
      <c r="F63" s="8">
        <f t="shared" si="2"/>
        <v>1.0000040000000001</v>
      </c>
      <c r="G63" s="19"/>
      <c r="H63" s="9">
        <v>2.0048636191190865</v>
      </c>
      <c r="I63" s="9">
        <v>1.6843336409668423</v>
      </c>
      <c r="J63" s="9">
        <v>1.556658094220192</v>
      </c>
      <c r="K63" s="9">
        <v>1.2400970511487484</v>
      </c>
      <c r="L63" s="9">
        <v>1.7707944274881249</v>
      </c>
      <c r="M63" s="9">
        <v>1.4617350721723459</v>
      </c>
      <c r="N63" s="19"/>
      <c r="O63" s="9">
        <f t="shared" si="5"/>
        <v>2.6496804915666852</v>
      </c>
      <c r="P63" s="9">
        <f t="shared" si="6"/>
        <v>2.7332592007841234</v>
      </c>
      <c r="Q63" s="9">
        <f t="shared" si="7"/>
        <v>2.4772143250003578</v>
      </c>
      <c r="R63" s="9">
        <f t="shared" si="8"/>
        <v>2.8617817416820603</v>
      </c>
      <c r="S63" s="9">
        <f t="shared" si="9"/>
        <v>2.4946918473439648</v>
      </c>
      <c r="T63" s="9">
        <f t="shared" si="10"/>
        <v>2.3266916514598881</v>
      </c>
      <c r="U63" s="19"/>
      <c r="V63" s="16">
        <f t="shared" si="17"/>
        <v>-2.0401050550688455</v>
      </c>
      <c r="W63" s="16">
        <f t="shared" si="17"/>
        <v>-1.4251093513736353</v>
      </c>
      <c r="X63" s="16">
        <f t="shared" si="17"/>
        <v>-0.10966777200838049</v>
      </c>
      <c r="Y63" s="16">
        <f t="shared" si="17"/>
        <v>-1.3698768491694149</v>
      </c>
      <c r="Z63" s="16">
        <f t="shared" si="17"/>
        <v>-7.0892363619750418E-2</v>
      </c>
      <c r="AA63" s="16">
        <f t="shared" si="17"/>
        <v>-1.2349534349643843</v>
      </c>
      <c r="AB63" s="16">
        <f t="shared" si="17"/>
        <v>-1.0089652950611792</v>
      </c>
      <c r="AC63" s="47">
        <f t="shared" si="16"/>
        <v>2.3813218380974361</v>
      </c>
      <c r="AD63" s="16">
        <f t="shared" si="16"/>
        <v>0.137635018706458</v>
      </c>
      <c r="AE63" s="16">
        <f t="shared" si="16"/>
        <v>-0.3036737064360911</v>
      </c>
      <c r="AF63" s="16">
        <f t="shared" si="16"/>
        <v>4.9887372617871906E-2</v>
      </c>
      <c r="AG63" s="16">
        <f t="shared" si="16"/>
        <v>0.37128992888622558</v>
      </c>
      <c r="AH63" s="16">
        <f t="shared" si="16"/>
        <v>-0.83318603397473168</v>
      </c>
      <c r="AI63" s="16">
        <f t="shared" si="16"/>
        <v>-0.79954699755226355</v>
      </c>
      <c r="AJ63" s="16">
        <f t="shared" si="16"/>
        <v>-0.74423145614800312</v>
      </c>
      <c r="AK63" s="16">
        <f t="shared" si="16"/>
        <v>1.438501543748798</v>
      </c>
      <c r="AL63" s="47">
        <f t="shared" si="15"/>
        <v>-1.1754008059232932</v>
      </c>
      <c r="AM63" s="16">
        <f t="shared" si="15"/>
        <v>0.86175636809601841</v>
      </c>
      <c r="AN63" s="16">
        <f t="shared" si="15"/>
        <v>0.2020043522718443</v>
      </c>
      <c r="AO63" s="16">
        <f t="shared" si="14"/>
        <v>1.2112053499582469</v>
      </c>
      <c r="AP63" s="16">
        <f t="shared" si="13"/>
        <v>0.80231709997469702</v>
      </c>
      <c r="AQ63" s="16">
        <f t="shared" si="13"/>
        <v>-0.44763885859798064</v>
      </c>
      <c r="AR63" s="19"/>
      <c r="AS63" s="14">
        <v>7.2000000000000005E-4</v>
      </c>
      <c r="AT63" s="16">
        <v>9.3112E-2</v>
      </c>
      <c r="AU63" s="14">
        <v>6.3400000000000001E-4</v>
      </c>
      <c r="AV63" s="16">
        <v>5.8853000000000003E-2</v>
      </c>
      <c r="AW63" s="15">
        <v>0.51959500000000003</v>
      </c>
      <c r="AX63" s="15">
        <v>2.9897E-2</v>
      </c>
      <c r="AY63" s="14">
        <v>6.6200000000000005E-4</v>
      </c>
      <c r="AZ63" s="37">
        <v>0.75529400000000002</v>
      </c>
      <c r="BA63" s="16">
        <v>3.1039240000000001</v>
      </c>
      <c r="BB63" s="16">
        <v>2.3994559999999998</v>
      </c>
      <c r="BC63" s="16">
        <f t="shared" si="4"/>
        <v>1.2935948815064751</v>
      </c>
      <c r="BD63" s="12">
        <v>185.12409199999999</v>
      </c>
      <c r="BE63" s="15">
        <v>0</v>
      </c>
      <c r="BF63" s="15">
        <v>0</v>
      </c>
      <c r="BG63" s="15">
        <v>0</v>
      </c>
      <c r="BH63" s="15">
        <v>0.97596700000000003</v>
      </c>
      <c r="BI63" s="37">
        <v>2.4036999999999999E-2</v>
      </c>
      <c r="BJ63" s="13">
        <v>1553.5902100000001</v>
      </c>
      <c r="BK63" s="15">
        <v>0.183976</v>
      </c>
      <c r="BL63" s="15">
        <v>7.532152</v>
      </c>
      <c r="BM63" s="16">
        <v>13.282185999999999</v>
      </c>
      <c r="BN63" s="15">
        <v>0.16815099999999999</v>
      </c>
      <c r="BO63" s="19"/>
      <c r="BP63" s="15">
        <v>1.399146</v>
      </c>
      <c r="BQ63" s="15">
        <v>3.2715839999999998</v>
      </c>
      <c r="BR63" s="16">
        <v>17.461797000000001</v>
      </c>
      <c r="BS63" s="16">
        <v>31.698049999999999</v>
      </c>
      <c r="BT63" s="15">
        <v>0.90805999999999998</v>
      </c>
      <c r="BU63" s="15">
        <v>15.677358</v>
      </c>
      <c r="BV63" s="16">
        <v>11.92638</v>
      </c>
      <c r="BW63" s="16">
        <v>27.450302000000001</v>
      </c>
      <c r="BX63" s="15">
        <v>10.413816000000001</v>
      </c>
      <c r="BY63" s="15">
        <v>1.4946379999999999</v>
      </c>
      <c r="BZ63" s="16">
        <v>17.838601000000001</v>
      </c>
      <c r="CA63" s="16">
        <v>37.318033999999997</v>
      </c>
      <c r="CB63" s="16">
        <v>40.250459999999997</v>
      </c>
      <c r="CC63" s="16">
        <v>11.36318</v>
      </c>
      <c r="CD63" s="16">
        <v>12.247002</v>
      </c>
      <c r="CE63" s="15">
        <v>1.660215</v>
      </c>
      <c r="CF63" s="15">
        <v>96.063004000000006</v>
      </c>
      <c r="CG63" s="15">
        <v>20.090796999999998</v>
      </c>
      <c r="CH63" s="15">
        <v>12.197770999999999</v>
      </c>
      <c r="CI63" s="15">
        <v>12.527995000000001</v>
      </c>
      <c r="CJ63" s="15">
        <v>92.816001999999997</v>
      </c>
      <c r="CK63" s="15">
        <v>4.8750540000000004</v>
      </c>
      <c r="CL63" s="12">
        <v>71.226982000000007</v>
      </c>
      <c r="CM63" s="12">
        <v>95.129147000000003</v>
      </c>
      <c r="CN63" s="13">
        <v>493.37567100000001</v>
      </c>
      <c r="CO63" s="15">
        <v>37.831932000000002</v>
      </c>
      <c r="CP63" s="15">
        <v>52.781618000000002</v>
      </c>
      <c r="CQ63" s="15">
        <v>7.4521360000000003</v>
      </c>
      <c r="CR63" s="15">
        <v>46.516001000000003</v>
      </c>
      <c r="CS63" s="15">
        <v>1.8010930000000001</v>
      </c>
      <c r="CT63" s="15">
        <v>15.285501</v>
      </c>
      <c r="CU63" s="15">
        <v>2.4680000000000001E-3</v>
      </c>
      <c r="CV63" s="15">
        <v>8.8328249999999997</v>
      </c>
      <c r="CW63" s="15">
        <v>167.39487500000001</v>
      </c>
      <c r="CX63" s="15">
        <v>9.6770759999999996</v>
      </c>
      <c r="CY63" s="15">
        <v>42.408583</v>
      </c>
      <c r="CZ63" s="15">
        <v>4.3303159999999998</v>
      </c>
      <c r="DA63" s="15">
        <v>3.2021269999999999</v>
      </c>
      <c r="DB63" s="15">
        <v>1.031998</v>
      </c>
    </row>
    <row r="64" spans="1:106" x14ac:dyDescent="0.25">
      <c r="A64" s="6" t="s">
        <v>272</v>
      </c>
      <c r="B64" s="5" t="s">
        <v>48</v>
      </c>
      <c r="C64" s="5"/>
      <c r="D64" s="24">
        <f t="shared" si="0"/>
        <v>3.0000000000000001E-6</v>
      </c>
      <c r="E64" s="24">
        <f t="shared" si="1"/>
        <v>1.0000039999999999</v>
      </c>
      <c r="F64" s="8">
        <f t="shared" si="2"/>
        <v>1.0000069999999999</v>
      </c>
      <c r="G64" s="19"/>
      <c r="H64" s="9">
        <v>0.53893898108926119</v>
      </c>
      <c r="I64" s="9">
        <v>0.64496268430967285</v>
      </c>
      <c r="J64" s="9">
        <v>0.52023740105287875</v>
      </c>
      <c r="K64" s="9">
        <v>0.76295944822582751</v>
      </c>
      <c r="L64" s="9">
        <v>0.57525876451411961</v>
      </c>
      <c r="M64" s="9">
        <v>0.77182347617411851</v>
      </c>
      <c r="N64" s="19"/>
      <c r="O64" s="9">
        <f t="shared" si="5"/>
        <v>1.2112401470882901</v>
      </c>
      <c r="P64" s="9">
        <f t="shared" si="6"/>
        <v>1.078606361604745</v>
      </c>
      <c r="Q64" s="9">
        <f t="shared" si="7"/>
        <v>1.0208047315337876</v>
      </c>
      <c r="R64" s="9">
        <f t="shared" si="8"/>
        <v>0.65319020167034525</v>
      </c>
      <c r="S64" s="9">
        <f t="shared" si="9"/>
        <v>1.1189798014629233</v>
      </c>
      <c r="T64" s="9">
        <f t="shared" si="10"/>
        <v>1.558329456298259</v>
      </c>
      <c r="U64" s="19"/>
      <c r="V64" s="16">
        <f t="shared" si="17"/>
        <v>-0.47471602583815331</v>
      </c>
      <c r="W64" s="16">
        <f t="shared" si="17"/>
        <v>0.55801351454769987</v>
      </c>
      <c r="X64" s="16">
        <f t="shared" si="17"/>
        <v>-0.86565868021297088</v>
      </c>
      <c r="Y64" s="16">
        <f t="shared" si="17"/>
        <v>1.2299456663925161</v>
      </c>
      <c r="Z64" s="16">
        <f t="shared" si="17"/>
        <v>1.7693220994097061</v>
      </c>
      <c r="AA64" s="16">
        <f t="shared" si="17"/>
        <v>0.88739514752635329</v>
      </c>
      <c r="AB64" s="16">
        <f t="shared" si="17"/>
        <v>-0.95059853423070206</v>
      </c>
      <c r="AC64" s="47">
        <f t="shared" si="16"/>
        <v>-0.7500102544757572</v>
      </c>
      <c r="AD64" s="16">
        <f t="shared" si="16"/>
        <v>0.86404783804618979</v>
      </c>
      <c r="AE64" s="16">
        <f t="shared" si="16"/>
        <v>-0.77809033058118626</v>
      </c>
      <c r="AF64" s="16">
        <f t="shared" si="16"/>
        <v>0.81374940606354995</v>
      </c>
      <c r="AG64" s="16">
        <f t="shared" si="16"/>
        <v>-0.85381095037454835</v>
      </c>
      <c r="AH64" s="16">
        <f t="shared" si="16"/>
        <v>-0.83318603397473168</v>
      </c>
      <c r="AI64" s="16">
        <f t="shared" si="16"/>
        <v>-0.79954699755226355</v>
      </c>
      <c r="AJ64" s="16">
        <f t="shared" si="16"/>
        <v>-0.74423145614800312</v>
      </c>
      <c r="AK64" s="16">
        <f t="shared" si="16"/>
        <v>-1.441521358579138</v>
      </c>
      <c r="AL64" s="47">
        <f t="shared" si="15"/>
        <v>1.4438587155322018</v>
      </c>
      <c r="AM64" s="16">
        <f t="shared" si="15"/>
        <v>0.27861108274414115</v>
      </c>
      <c r="AN64" s="16">
        <f t="shared" si="15"/>
        <v>-1.0413630140273276</v>
      </c>
      <c r="AO64" s="16">
        <f t="shared" si="14"/>
        <v>0.41963346874764712</v>
      </c>
      <c r="AP64" s="16">
        <f t="shared" si="13"/>
        <v>-7.2607960409742642E-2</v>
      </c>
      <c r="AQ64" s="16">
        <f t="shared" si="13"/>
        <v>-1.2740381172437021</v>
      </c>
      <c r="AR64" s="19"/>
      <c r="AS64" s="14">
        <v>9.3499999999999996E-4</v>
      </c>
      <c r="AT64" s="16">
        <v>0.359788</v>
      </c>
      <c r="AU64" s="14">
        <v>5.3399999999999997E-4</v>
      </c>
      <c r="AV64" s="16">
        <v>3.3091680000000001</v>
      </c>
      <c r="AW64" s="15">
        <v>0.76638899999999999</v>
      </c>
      <c r="AX64" s="15">
        <v>0.19433700000000001</v>
      </c>
      <c r="AY64" s="14">
        <v>6.6799999999999997E-4</v>
      </c>
      <c r="AZ64" s="37">
        <v>0.321212</v>
      </c>
      <c r="BA64" s="16">
        <v>3.4237950000000001</v>
      </c>
      <c r="BB64" s="16">
        <v>2.1157309999999998</v>
      </c>
      <c r="BC64" s="16">
        <f t="shared" si="4"/>
        <v>1.618256290615395</v>
      </c>
      <c r="BD64" s="12">
        <v>162.007935</v>
      </c>
      <c r="BE64" s="15">
        <v>0</v>
      </c>
      <c r="BF64" s="15">
        <v>0</v>
      </c>
      <c r="BG64" s="15">
        <v>0</v>
      </c>
      <c r="BH64" s="15">
        <v>3.0000000000000001E-6</v>
      </c>
      <c r="BI64" s="37">
        <v>1.0000039999999999</v>
      </c>
      <c r="BJ64" s="13">
        <v>1365.3151250000001</v>
      </c>
      <c r="BK64" s="15">
        <v>0.12698799999999999</v>
      </c>
      <c r="BL64" s="15">
        <v>7.3432769999999996</v>
      </c>
      <c r="BM64" s="16">
        <v>9.9930029999999999</v>
      </c>
      <c r="BN64" s="15">
        <v>0.15801899999999999</v>
      </c>
      <c r="BO64" s="19"/>
      <c r="BP64" s="15">
        <v>0</v>
      </c>
      <c r="BQ64" s="15">
        <v>0.44938499999999998</v>
      </c>
      <c r="BR64" s="16">
        <v>0</v>
      </c>
      <c r="BS64" s="16">
        <v>0</v>
      </c>
      <c r="BT64" s="15">
        <v>6.4516000000000004E-2</v>
      </c>
      <c r="BU64" s="15">
        <v>0</v>
      </c>
      <c r="BV64" s="16">
        <v>0</v>
      </c>
      <c r="BW64" s="16">
        <v>21.865576999999998</v>
      </c>
      <c r="BX64" s="15">
        <v>0</v>
      </c>
      <c r="BY64" s="15">
        <v>0.26885799999999999</v>
      </c>
      <c r="BZ64" s="16">
        <v>0</v>
      </c>
      <c r="CA64" s="16">
        <v>0</v>
      </c>
      <c r="CB64" s="16">
        <v>0</v>
      </c>
      <c r="CC64" s="16">
        <v>11.845815999999999</v>
      </c>
      <c r="CD64" s="16">
        <v>3.7536580000000002</v>
      </c>
      <c r="CE64" s="15">
        <v>1.035067</v>
      </c>
      <c r="CF64" s="15">
        <v>3.74525</v>
      </c>
      <c r="CG64" s="15">
        <v>2.386072</v>
      </c>
      <c r="CH64" s="15">
        <v>0.55935599999999996</v>
      </c>
      <c r="CI64" s="15">
        <v>1.563267</v>
      </c>
      <c r="CJ64" s="15">
        <v>25.815252000000001</v>
      </c>
      <c r="CK64" s="15">
        <v>0.39364199999999999</v>
      </c>
      <c r="CL64" s="12">
        <v>41.104506000000001</v>
      </c>
      <c r="CM64" s="12">
        <v>32.664827000000002</v>
      </c>
      <c r="CN64" s="13">
        <v>97.806659999999994</v>
      </c>
      <c r="CO64" s="15">
        <v>12.093083</v>
      </c>
      <c r="CP64" s="15">
        <v>13.561624999999999</v>
      </c>
      <c r="CQ64" s="15">
        <v>0.90639499999999995</v>
      </c>
      <c r="CR64" s="15">
        <v>2.57925</v>
      </c>
      <c r="CS64" s="15">
        <v>0.58826599999999996</v>
      </c>
      <c r="CT64" s="15">
        <v>2.895</v>
      </c>
      <c r="CU64" s="15">
        <v>-0.18564600000000001</v>
      </c>
      <c r="CV64" s="15">
        <v>5.2088580000000002</v>
      </c>
      <c r="CW64" s="15">
        <v>17.992768999999999</v>
      </c>
      <c r="CX64" s="15">
        <v>1.529752</v>
      </c>
      <c r="CY64" s="15">
        <v>6.7416390000000002</v>
      </c>
      <c r="CZ64" s="15">
        <v>2.0785110000000002</v>
      </c>
      <c r="DA64" s="15">
        <v>1.4447220000000001</v>
      </c>
      <c r="DB64" s="15">
        <v>0.185331</v>
      </c>
    </row>
    <row r="65" spans="1:106" x14ac:dyDescent="0.25">
      <c r="A65" s="6" t="s">
        <v>255</v>
      </c>
      <c r="B65" s="5" t="s">
        <v>51</v>
      </c>
      <c r="C65" s="5" t="s">
        <v>76</v>
      </c>
      <c r="D65" s="24">
        <f t="shared" si="0"/>
        <v>4.4323000000000001E-2</v>
      </c>
      <c r="E65" s="24">
        <f t="shared" si="1"/>
        <v>0.95571700000000004</v>
      </c>
      <c r="F65" s="8">
        <f t="shared" si="2"/>
        <v>1.00004</v>
      </c>
      <c r="G65" s="19"/>
      <c r="H65" s="9">
        <v>0.42485603963293334</v>
      </c>
      <c r="I65" s="9">
        <v>0.60729421264068228</v>
      </c>
      <c r="J65" s="9">
        <v>0.60765721519064697</v>
      </c>
      <c r="K65" s="9">
        <v>0.80999432828366669</v>
      </c>
      <c r="L65" s="9">
        <v>0.55353765973228419</v>
      </c>
      <c r="M65" s="9">
        <v>0.69955423629759161</v>
      </c>
      <c r="N65" s="19"/>
      <c r="O65" s="9">
        <f t="shared" si="5"/>
        <v>1.100118234890525</v>
      </c>
      <c r="P65" s="9">
        <f t="shared" si="6"/>
        <v>1.0944653062773992</v>
      </c>
      <c r="Q65" s="9">
        <f t="shared" si="7"/>
        <v>1.1177042425119004</v>
      </c>
      <c r="R65" s="9">
        <f t="shared" si="8"/>
        <v>1.3111544312375836</v>
      </c>
      <c r="S65" s="9">
        <f t="shared" si="9"/>
        <v>0.91936732242172747</v>
      </c>
      <c r="T65" s="9">
        <f t="shared" si="10"/>
        <v>1.1800773755642915</v>
      </c>
      <c r="U65" s="19"/>
      <c r="V65" s="16">
        <f t="shared" si="17"/>
        <v>0.39170859964302146</v>
      </c>
      <c r="W65" s="16">
        <f t="shared" si="17"/>
        <v>1.516735582226495</v>
      </c>
      <c r="X65" s="16">
        <f t="shared" si="17"/>
        <v>-0.99417713460775103</v>
      </c>
      <c r="Y65" s="16">
        <f t="shared" si="17"/>
        <v>1.2218326066505079</v>
      </c>
      <c r="Z65" s="16">
        <f t="shared" si="17"/>
        <v>1.2622516505987338</v>
      </c>
      <c r="AA65" s="16">
        <f t="shared" si="17"/>
        <v>0.55964691167273017</v>
      </c>
      <c r="AB65" s="16">
        <f t="shared" si="17"/>
        <v>-0.67822031702180574</v>
      </c>
      <c r="AC65" s="47">
        <f t="shared" si="16"/>
        <v>-1.2869178348825241</v>
      </c>
      <c r="AD65" s="16">
        <f t="shared" si="16"/>
        <v>1.1853925887807382</v>
      </c>
      <c r="AE65" s="16">
        <f t="shared" si="16"/>
        <v>-1.2229525840089861</v>
      </c>
      <c r="AF65" s="16">
        <f t="shared" si="16"/>
        <v>1.5413836406064834</v>
      </c>
      <c r="AG65" s="16">
        <f t="shared" si="16"/>
        <v>-1.6751819303656534</v>
      </c>
      <c r="AH65" s="16">
        <f t="shared" si="16"/>
        <v>-0.83318603397473168</v>
      </c>
      <c r="AI65" s="16">
        <f t="shared" si="16"/>
        <v>-0.79954699755226355</v>
      </c>
      <c r="AJ65" s="16">
        <f t="shared" si="16"/>
        <v>-0.74423145614800312</v>
      </c>
      <c r="AK65" s="16">
        <f t="shared" si="16"/>
        <v>-1.3107351666384781</v>
      </c>
      <c r="AL65" s="47">
        <f t="shared" si="15"/>
        <v>1.3250031123953141</v>
      </c>
      <c r="AM65" s="16">
        <f t="shared" si="15"/>
        <v>-0.68444508039603424</v>
      </c>
      <c r="AN65" s="16">
        <f t="shared" si="15"/>
        <v>-0.82346609033760598</v>
      </c>
      <c r="AO65" s="16">
        <f t="shared" si="14"/>
        <v>-0.65026158191997663</v>
      </c>
      <c r="AP65" s="16">
        <f t="shared" si="13"/>
        <v>-0.39214718250171388</v>
      </c>
      <c r="AQ65" s="16">
        <f t="shared" si="13"/>
        <v>-0.74142983073002589</v>
      </c>
      <c r="AR65" s="19"/>
      <c r="AS65" s="14">
        <v>1.054E-3</v>
      </c>
      <c r="AT65" s="16">
        <v>0.48870999999999998</v>
      </c>
      <c r="AU65" s="14">
        <v>5.1699999999999999E-4</v>
      </c>
      <c r="AV65" s="16">
        <v>3.2990249999999999</v>
      </c>
      <c r="AW65" s="15">
        <v>0.69838500000000003</v>
      </c>
      <c r="AX65" s="15">
        <v>0.16894300000000001</v>
      </c>
      <c r="AY65" s="14">
        <v>6.96E-4</v>
      </c>
      <c r="AZ65" s="37">
        <v>0.246783</v>
      </c>
      <c r="BA65" s="16">
        <v>3.5652970000000002</v>
      </c>
      <c r="BB65" s="16">
        <v>1.8496809999999999</v>
      </c>
      <c r="BC65" s="16">
        <f t="shared" si="4"/>
        <v>1.9275199345184388</v>
      </c>
      <c r="BD65" s="12">
        <v>146.509668</v>
      </c>
      <c r="BE65" s="15">
        <v>0</v>
      </c>
      <c r="BF65" s="15">
        <v>0</v>
      </c>
      <c r="BG65" s="15">
        <v>0</v>
      </c>
      <c r="BH65" s="15">
        <v>4.4323000000000001E-2</v>
      </c>
      <c r="BI65" s="37">
        <v>0.95571700000000004</v>
      </c>
      <c r="BJ65" s="13">
        <v>1054.381494</v>
      </c>
      <c r="BK65" s="15">
        <v>0.13697500000000001</v>
      </c>
      <c r="BL65" s="15">
        <v>7.0879919999999998</v>
      </c>
      <c r="BM65" s="16">
        <v>8.7917310000000004</v>
      </c>
      <c r="BN65" s="15">
        <v>0.164549</v>
      </c>
      <c r="BO65" s="19"/>
      <c r="BP65" s="15">
        <v>0</v>
      </c>
      <c r="BQ65" s="15">
        <v>14.191717000000001</v>
      </c>
      <c r="BR65" s="16">
        <v>0</v>
      </c>
      <c r="BS65" s="16">
        <v>0</v>
      </c>
      <c r="BT65" s="15">
        <v>0.51321700000000003</v>
      </c>
      <c r="BU65" s="15">
        <v>34.006773000000003</v>
      </c>
      <c r="BV65" s="16">
        <v>0</v>
      </c>
      <c r="BW65" s="16">
        <v>51.930140000000002</v>
      </c>
      <c r="BX65" s="15">
        <v>0</v>
      </c>
      <c r="BY65" s="15">
        <v>0.30533399999999999</v>
      </c>
      <c r="BZ65" s="16">
        <v>0</v>
      </c>
      <c r="CA65" s="16">
        <v>0.860012</v>
      </c>
      <c r="CB65" s="16">
        <v>7.8671360000000004</v>
      </c>
      <c r="CC65" s="16">
        <v>9.7203769999999992</v>
      </c>
      <c r="CD65" s="16">
        <v>6.2016819999999999</v>
      </c>
      <c r="CE65" s="15">
        <v>1.1646639999999999</v>
      </c>
      <c r="CF65" s="15">
        <v>5.7149999999999999</v>
      </c>
      <c r="CG65" s="15">
        <v>0.77810000000000001</v>
      </c>
      <c r="CH65" s="15">
        <v>0.42735299999999998</v>
      </c>
      <c r="CI65" s="15">
        <v>0.65132699999999999</v>
      </c>
      <c r="CJ65" s="15">
        <v>20.062801</v>
      </c>
      <c r="CK65" s="15">
        <v>0.20650499999999999</v>
      </c>
      <c r="CL65" s="12">
        <v>34.533572999999997</v>
      </c>
      <c r="CM65" s="12">
        <v>33.184857999999998</v>
      </c>
      <c r="CN65" s="13">
        <v>597.39962200000002</v>
      </c>
      <c r="CO65" s="15">
        <v>43.323205999999999</v>
      </c>
      <c r="CP65" s="15">
        <v>13.713634000000001</v>
      </c>
      <c r="CQ65" s="15">
        <v>1.7164079999999999</v>
      </c>
      <c r="CR65" s="15">
        <v>16.581600999999999</v>
      </c>
      <c r="CS65" s="15">
        <v>0.88441599999999998</v>
      </c>
      <c r="CT65" s="15">
        <v>9.0106000000000002</v>
      </c>
      <c r="CU65" s="15">
        <v>-1.6185000000000001E-2</v>
      </c>
      <c r="CV65" s="15">
        <v>5.5848469999999999</v>
      </c>
      <c r="CW65" s="15">
        <v>24.138628000000001</v>
      </c>
      <c r="CX65" s="15">
        <v>1.1553420000000001</v>
      </c>
      <c r="CY65" s="15">
        <v>6.1068920000000002</v>
      </c>
      <c r="CZ65" s="15">
        <v>2.8441990000000001</v>
      </c>
      <c r="DA65" s="15">
        <v>2.165349</v>
      </c>
      <c r="DB65" s="15">
        <v>0.682118</v>
      </c>
    </row>
    <row r="66" spans="1:106" x14ac:dyDescent="0.25">
      <c r="A66" s="6" t="s">
        <v>330</v>
      </c>
      <c r="B66" s="5" t="s">
        <v>48</v>
      </c>
      <c r="C66" s="5"/>
      <c r="D66" s="24">
        <f t="shared" si="0"/>
        <v>0.64299499999999998</v>
      </c>
      <c r="E66" s="24">
        <f t="shared" si="1"/>
        <v>0.31219799999999998</v>
      </c>
      <c r="F66" s="8">
        <f t="shared" si="2"/>
        <v>0.95519299999999996</v>
      </c>
      <c r="G66" s="19"/>
      <c r="H66" s="9">
        <v>0.54500812581579983</v>
      </c>
      <c r="I66" s="9">
        <v>0.65674301944876223</v>
      </c>
      <c r="J66" s="9">
        <v>0.763101298971534</v>
      </c>
      <c r="K66" s="9">
        <v>0.86140734917664441</v>
      </c>
      <c r="L66" s="9">
        <v>0.66326417838480478</v>
      </c>
      <c r="M66" s="9">
        <v>0.78819588895464432</v>
      </c>
      <c r="N66" s="19"/>
      <c r="O66" s="9">
        <f t="shared" si="5"/>
        <v>2.0917656615412312</v>
      </c>
      <c r="P66" s="9">
        <f t="shared" si="6"/>
        <v>2.2923706759748663</v>
      </c>
      <c r="Q66" s="9">
        <f t="shared" si="7"/>
        <v>2.3247418835440707</v>
      </c>
      <c r="R66" s="9">
        <f t="shared" si="8"/>
        <v>2.467797519750059</v>
      </c>
      <c r="S66" s="9">
        <f t="shared" si="9"/>
        <v>2.377873909990059</v>
      </c>
      <c r="T66" s="9">
        <f t="shared" si="10"/>
        <v>2.2498522297078143</v>
      </c>
      <c r="U66" s="19"/>
      <c r="V66" s="16">
        <f t="shared" si="17"/>
        <v>-0.54024393868967069</v>
      </c>
      <c r="W66" s="16">
        <f t="shared" si="17"/>
        <v>-0.95498438901976435</v>
      </c>
      <c r="X66" s="16">
        <f t="shared" si="17"/>
        <v>0.70680240885257695</v>
      </c>
      <c r="Y66" s="16">
        <f t="shared" si="17"/>
        <v>0.1746583973158955</v>
      </c>
      <c r="Z66" s="16">
        <f t="shared" si="17"/>
        <v>-0.80106068650319384</v>
      </c>
      <c r="AA66" s="16">
        <f t="shared" si="17"/>
        <v>-0.44257038416508776</v>
      </c>
      <c r="AB66" s="16">
        <f t="shared" si="17"/>
        <v>0.36265358445504703</v>
      </c>
      <c r="AC66" s="47">
        <f t="shared" si="16"/>
        <v>0.79827080385210936</v>
      </c>
      <c r="AD66" s="16">
        <f t="shared" si="16"/>
        <v>0.5981325701170348</v>
      </c>
      <c r="AE66" s="16">
        <f t="shared" si="16"/>
        <v>-0.30453651013001565</v>
      </c>
      <c r="AF66" s="16">
        <f t="shared" si="16"/>
        <v>0.24941857155260314</v>
      </c>
      <c r="AG66" s="16">
        <f t="shared" si="16"/>
        <v>0.40286542294242533</v>
      </c>
      <c r="AH66" s="16">
        <f t="shared" si="16"/>
        <v>1.1230263050098042</v>
      </c>
      <c r="AI66" s="16">
        <f t="shared" si="16"/>
        <v>0.66915095398565938</v>
      </c>
      <c r="AJ66" s="16">
        <f t="shared" si="16"/>
        <v>0.48590323943162095</v>
      </c>
      <c r="AK66" s="16">
        <f t="shared" si="16"/>
        <v>0.45591715965887503</v>
      </c>
      <c r="AL66" s="47">
        <f t="shared" si="15"/>
        <v>-0.40204633496050762</v>
      </c>
      <c r="AM66" s="16">
        <f t="shared" si="15"/>
        <v>-1.0285106260365169</v>
      </c>
      <c r="AN66" s="16">
        <f t="shared" si="15"/>
        <v>1.8523875502954321</v>
      </c>
      <c r="AO66" s="16">
        <f t="shared" si="14"/>
        <v>-1.3565260077127499</v>
      </c>
      <c r="AP66" s="16">
        <f t="shared" si="13"/>
        <v>-0.58765505486149416</v>
      </c>
      <c r="AQ66" s="16">
        <f t="shared" si="13"/>
        <v>2.0670389486766174</v>
      </c>
      <c r="AR66" s="19"/>
      <c r="AS66" s="14">
        <v>9.2599999999999996E-4</v>
      </c>
      <c r="AT66" s="16">
        <v>0.156331</v>
      </c>
      <c r="AU66" s="14">
        <v>7.4200000000000004E-4</v>
      </c>
      <c r="AV66" s="16">
        <v>1.989841</v>
      </c>
      <c r="AW66" s="15">
        <v>0.42167100000000002</v>
      </c>
      <c r="AX66" s="15">
        <v>9.1290999999999997E-2</v>
      </c>
      <c r="AY66" s="14">
        <v>8.03E-4</v>
      </c>
      <c r="AZ66" s="37">
        <v>0.53584299999999996</v>
      </c>
      <c r="BA66" s="16">
        <v>3.3067009999999999</v>
      </c>
      <c r="BB66" s="16">
        <v>2.3989400000000001</v>
      </c>
      <c r="BC66" s="16">
        <f t="shared" si="4"/>
        <v>1.3784008770540321</v>
      </c>
      <c r="BD66" s="12">
        <v>185.71988300000001</v>
      </c>
      <c r="BE66" s="15">
        <v>3.038529</v>
      </c>
      <c r="BF66" s="15">
        <v>0.41702299999999998</v>
      </c>
      <c r="BG66" s="15">
        <v>0.49294199999999999</v>
      </c>
      <c r="BH66" s="15">
        <v>0.64299499999999998</v>
      </c>
      <c r="BI66" s="37">
        <v>0.31219799999999998</v>
      </c>
      <c r="BJ66" s="13">
        <v>943.296021</v>
      </c>
      <c r="BK66" s="15">
        <v>0.25961899999999999</v>
      </c>
      <c r="BL66" s="15">
        <v>6.9194719999999998</v>
      </c>
      <c r="BM66" s="16">
        <v>8.0567410000000006</v>
      </c>
      <c r="BN66" s="15">
        <v>0.19898199999999999</v>
      </c>
      <c r="BO66" s="19"/>
      <c r="BP66" s="15">
        <v>0</v>
      </c>
      <c r="BQ66" s="15">
        <v>29.590748000000001</v>
      </c>
      <c r="BR66" s="16">
        <v>0</v>
      </c>
      <c r="BS66" s="16">
        <v>59.895626</v>
      </c>
      <c r="BT66" s="15">
        <v>1.235641</v>
      </c>
      <c r="BU66" s="15">
        <v>60.341194000000002</v>
      </c>
      <c r="BV66" s="16">
        <v>0</v>
      </c>
      <c r="BW66" s="16">
        <v>63.513807999999997</v>
      </c>
      <c r="BX66" s="15">
        <v>0</v>
      </c>
      <c r="BY66" s="15">
        <v>0.46011099999999999</v>
      </c>
      <c r="BZ66" s="16">
        <v>0</v>
      </c>
      <c r="CA66" s="16">
        <v>5.9755240000000001</v>
      </c>
      <c r="CB66" s="16">
        <v>9.11219</v>
      </c>
      <c r="CC66" s="16">
        <v>11.566402999999999</v>
      </c>
      <c r="CD66" s="16">
        <v>10.444849</v>
      </c>
      <c r="CE66" s="15">
        <v>1.3347059999999999</v>
      </c>
      <c r="CF66" s="15">
        <v>9.3689999999999998</v>
      </c>
      <c r="CG66" s="15">
        <v>0.79050299999999996</v>
      </c>
      <c r="CH66" s="15">
        <v>0.89386900000000002</v>
      </c>
      <c r="CI66" s="15">
        <v>0.83789599999999997</v>
      </c>
      <c r="CJ66" s="15">
        <v>20.244001000000001</v>
      </c>
      <c r="CK66" s="15">
        <v>9.9130999999999997E-2</v>
      </c>
      <c r="CL66" s="12">
        <v>27.050497</v>
      </c>
      <c r="CM66" s="12">
        <v>31.339656999999999</v>
      </c>
      <c r="CN66" s="13">
        <v>697.43026699999996</v>
      </c>
      <c r="CO66" s="15">
        <v>65.968673999999993</v>
      </c>
      <c r="CP66" s="15">
        <v>19.886474</v>
      </c>
      <c r="CQ66" s="15">
        <v>3.587583</v>
      </c>
      <c r="CR66" s="15">
        <v>21.790001</v>
      </c>
      <c r="CS66" s="15">
        <v>1.1590259999999999</v>
      </c>
      <c r="CT66" s="15">
        <v>16.151001000000001</v>
      </c>
      <c r="CU66" s="15">
        <v>0.21101500000000001</v>
      </c>
      <c r="CV66" s="15">
        <v>6.7156070000000003</v>
      </c>
      <c r="CW66" s="15">
        <v>30.576232999999998</v>
      </c>
      <c r="CX66" s="15">
        <v>1.427346</v>
      </c>
      <c r="CY66" s="15">
        <v>7.026942</v>
      </c>
      <c r="CZ66" s="15">
        <v>4.0385</v>
      </c>
      <c r="DA66" s="15">
        <v>2.7346029999999999</v>
      </c>
      <c r="DB66" s="15">
        <v>0.909022</v>
      </c>
    </row>
    <row r="67" spans="1:106" x14ac:dyDescent="0.25">
      <c r="A67" s="6" t="s">
        <v>143</v>
      </c>
      <c r="B67" s="5" t="s">
        <v>56</v>
      </c>
      <c r="C67" s="5" t="s">
        <v>87</v>
      </c>
      <c r="D67" s="24">
        <f t="shared" si="0"/>
        <v>0.83604199999999995</v>
      </c>
      <c r="E67" s="24">
        <f t="shared" si="1"/>
        <v>1.9512000000000002E-2</v>
      </c>
      <c r="F67" s="8">
        <f t="shared" si="2"/>
        <v>0.85555399999999993</v>
      </c>
      <c r="G67" s="19"/>
      <c r="H67" s="9">
        <v>0.53357531409232051</v>
      </c>
      <c r="I67" s="9">
        <v>1.421362872947066</v>
      </c>
      <c r="J67" s="9">
        <v>1.2367870467950604</v>
      </c>
      <c r="K67" s="9">
        <v>1.1135423947340737</v>
      </c>
      <c r="L67" s="9">
        <v>1.0773945827890248</v>
      </c>
      <c r="M67" s="9">
        <v>0.9904310041852622</v>
      </c>
      <c r="N67" s="19"/>
      <c r="O67" s="9">
        <f t="shared" si="5"/>
        <v>2.7537578251323103</v>
      </c>
      <c r="P67" s="9">
        <f t="shared" si="6"/>
        <v>2.6176583561043669</v>
      </c>
      <c r="Q67" s="9">
        <f t="shared" si="7"/>
        <v>2.8232832877788945</v>
      </c>
      <c r="R67" s="9">
        <f t="shared" si="8"/>
        <v>2.6211472698944474</v>
      </c>
      <c r="S67" s="9">
        <f t="shared" si="9"/>
        <v>2.8113165055027807</v>
      </c>
      <c r="T67" s="9">
        <f t="shared" si="10"/>
        <v>2.7014132199070651</v>
      </c>
      <c r="U67" s="19"/>
      <c r="V67" s="16">
        <f t="shared" si="17"/>
        <v>-0.21260437443208377</v>
      </c>
      <c r="W67" s="16">
        <f t="shared" si="17"/>
        <v>-1.0880447973052134</v>
      </c>
      <c r="X67" s="16">
        <f t="shared" si="17"/>
        <v>1.1452771356112392</v>
      </c>
      <c r="Y67" s="16">
        <f t="shared" si="17"/>
        <v>-1.0868979965965011</v>
      </c>
      <c r="Z67" s="16">
        <f t="shared" si="17"/>
        <v>-1.1197580874300481</v>
      </c>
      <c r="AA67" s="16">
        <f t="shared" si="17"/>
        <v>0.21447487025864403</v>
      </c>
      <c r="AB67" s="16">
        <f t="shared" si="17"/>
        <v>0.88795443192934664</v>
      </c>
      <c r="AC67" s="47">
        <f t="shared" si="16"/>
        <v>1.1303745696794985</v>
      </c>
      <c r="AD67" s="16">
        <f t="shared" si="16"/>
        <v>-1.0116887669114325</v>
      </c>
      <c r="AE67" s="16">
        <f t="shared" si="16"/>
        <v>0.75655987228116361</v>
      </c>
      <c r="AF67" s="16">
        <f t="shared" si="16"/>
        <v>-0.97881061338267383</v>
      </c>
      <c r="AG67" s="16">
        <f t="shared" si="16"/>
        <v>1.2127338034817809</v>
      </c>
      <c r="AH67" s="16">
        <f t="shared" si="16"/>
        <v>1.314269102995288</v>
      </c>
      <c r="AI67" s="16">
        <f t="shared" si="16"/>
        <v>0.98015260451454611</v>
      </c>
      <c r="AJ67" s="16">
        <f t="shared" si="16"/>
        <v>1.4975872227942923</v>
      </c>
      <c r="AK67" s="16">
        <f t="shared" si="16"/>
        <v>1.0255895873567213</v>
      </c>
      <c r="AL67" s="47">
        <f t="shared" si="15"/>
        <v>-1.1875448121597603</v>
      </c>
      <c r="AM67" s="16">
        <f t="shared" si="15"/>
        <v>-0.25622011021221996</v>
      </c>
      <c r="AN67" s="16">
        <f t="shared" si="15"/>
        <v>0.47030098495558326</v>
      </c>
      <c r="AO67" s="16">
        <f t="shared" si="14"/>
        <v>-0.2570300453469615</v>
      </c>
      <c r="AP67" s="16">
        <f t="shared" si="13"/>
        <v>-1.6457867515382016E-2</v>
      </c>
      <c r="AQ67" s="16">
        <f t="shared" si="13"/>
        <v>1.4693431563990962</v>
      </c>
      <c r="AR67" s="19"/>
      <c r="AS67" s="14">
        <v>9.7099999999999997E-4</v>
      </c>
      <c r="AT67" s="16">
        <v>0.13843800000000001</v>
      </c>
      <c r="AU67" s="14">
        <v>8.0000000000000004E-4</v>
      </c>
      <c r="AV67" s="16">
        <v>0.41263499999999997</v>
      </c>
      <c r="AW67" s="15">
        <v>0.37892999999999999</v>
      </c>
      <c r="AX67" s="15">
        <v>0.14219899999999999</v>
      </c>
      <c r="AY67" s="14">
        <v>8.5700000000000001E-4</v>
      </c>
      <c r="AZ67" s="37">
        <v>0.58188099999999998</v>
      </c>
      <c r="BA67" s="16">
        <v>2.5978270000000001</v>
      </c>
      <c r="BB67" s="16">
        <v>3.0335290000000001</v>
      </c>
      <c r="BC67" s="16">
        <f t="shared" si="4"/>
        <v>0.85637124286598221</v>
      </c>
      <c r="BD67" s="12">
        <v>201.00111000000001</v>
      </c>
      <c r="BE67" s="15">
        <v>3.3355809999999999</v>
      </c>
      <c r="BF67" s="15">
        <v>0.50532900000000003</v>
      </c>
      <c r="BG67" s="15">
        <v>0.89834599999999998</v>
      </c>
      <c r="BH67" s="15">
        <v>0.83604199999999995</v>
      </c>
      <c r="BI67" s="37">
        <v>1.9512000000000002E-2</v>
      </c>
      <c r="BJ67" s="13">
        <v>1192.638794</v>
      </c>
      <c r="BK67" s="15">
        <v>0.196273</v>
      </c>
      <c r="BL67" s="15">
        <v>7.1818200000000001</v>
      </c>
      <c r="BM67" s="16">
        <v>10.204093</v>
      </c>
      <c r="BN67" s="15">
        <v>0.19165399999999999</v>
      </c>
      <c r="BO67" s="19"/>
      <c r="BP67" s="15">
        <v>37.600132000000002</v>
      </c>
      <c r="BQ67" s="15">
        <v>39.924312</v>
      </c>
      <c r="BR67" s="16">
        <v>17.625088000000002</v>
      </c>
      <c r="BS67" s="16">
        <v>43.791882999999999</v>
      </c>
      <c r="BT67" s="15">
        <v>0.97781499999999999</v>
      </c>
      <c r="BU67" s="15">
        <v>77.794732999999994</v>
      </c>
      <c r="BV67" s="16">
        <v>56.239376</v>
      </c>
      <c r="BW67" s="16">
        <v>91.039016000000004</v>
      </c>
      <c r="BX67" s="15">
        <v>2.4895260000000001</v>
      </c>
      <c r="BY67" s="15">
        <v>0.57893600000000001</v>
      </c>
      <c r="BZ67" s="16">
        <v>6.0830349999999997</v>
      </c>
      <c r="CA67" s="16">
        <v>10.803553000000001</v>
      </c>
      <c r="CB67" s="16">
        <v>10.33968</v>
      </c>
      <c r="CC67" s="16">
        <v>10.466179</v>
      </c>
      <c r="CD67" s="16">
        <v>10.070287</v>
      </c>
      <c r="CE67" s="15">
        <v>1.451336</v>
      </c>
      <c r="CF67" s="15">
        <v>19.243573000000001</v>
      </c>
      <c r="CG67" s="15">
        <v>1.480067</v>
      </c>
      <c r="CH67" s="15">
        <v>1.2742880000000001</v>
      </c>
      <c r="CI67" s="15">
        <v>1.706472</v>
      </c>
      <c r="CJ67" s="15">
        <v>17.820571999999999</v>
      </c>
      <c r="CK67" s="15">
        <v>-3.8743E-2</v>
      </c>
      <c r="CL67" s="12">
        <v>27.975660999999999</v>
      </c>
      <c r="CM67" s="12">
        <v>30.125675000000001</v>
      </c>
      <c r="CN67" s="13">
        <v>889.74836200000004</v>
      </c>
      <c r="CO67" s="15">
        <v>77.736532999999994</v>
      </c>
      <c r="CP67" s="15">
        <v>22.603749000000001</v>
      </c>
      <c r="CQ67" s="15">
        <v>4.8617869999999996</v>
      </c>
      <c r="CR67" s="15">
        <v>25.464001</v>
      </c>
      <c r="CS67" s="15">
        <v>1.2756810000000001</v>
      </c>
      <c r="CT67" s="15">
        <v>18.960287000000001</v>
      </c>
      <c r="CU67" s="15">
        <v>0.14388500000000001</v>
      </c>
      <c r="CV67" s="15">
        <v>7.9973020000000004</v>
      </c>
      <c r="CW67" s="15">
        <v>33.778888000000002</v>
      </c>
      <c r="CX67" s="15">
        <v>1.708912</v>
      </c>
      <c r="CY67" s="15">
        <v>7.352773</v>
      </c>
      <c r="CZ67" s="15">
        <v>3.9309400000000001</v>
      </c>
      <c r="DA67" s="15">
        <v>3.1087530000000001</v>
      </c>
      <c r="DB67" s="15">
        <v>1.1792860000000001</v>
      </c>
    </row>
    <row r="68" spans="1:106" x14ac:dyDescent="0.25">
      <c r="A68" s="6" t="s">
        <v>589</v>
      </c>
      <c r="B68" s="5" t="s">
        <v>48</v>
      </c>
      <c r="C68" s="5"/>
      <c r="D68" s="24">
        <f t="shared" si="0"/>
        <v>0.85608099999999998</v>
      </c>
      <c r="E68" s="24">
        <f t="shared" si="1"/>
        <v>8.6303000000000005E-2</v>
      </c>
      <c r="F68" s="8">
        <f t="shared" si="2"/>
        <v>0.942384</v>
      </c>
      <c r="G68" s="19"/>
      <c r="H68" s="9">
        <v>1.2695676444340918</v>
      </c>
      <c r="I68" s="9">
        <v>1.2841678449138656</v>
      </c>
      <c r="J68" s="9">
        <v>1.3261405817599661</v>
      </c>
      <c r="K68" s="9">
        <v>1.158694242277222</v>
      </c>
      <c r="L68" s="9">
        <v>1.3096712026244191</v>
      </c>
      <c r="M68" s="9">
        <v>1.1570433346273978</v>
      </c>
      <c r="N68" s="19"/>
      <c r="O68" s="9">
        <f t="shared" si="5"/>
        <v>2.5751190444085625</v>
      </c>
      <c r="P68" s="9">
        <f t="shared" si="6"/>
        <v>2.5981221352943216</v>
      </c>
      <c r="Q68" s="9">
        <f t="shared" si="7"/>
        <v>2.5395566607666806</v>
      </c>
      <c r="R68" s="9">
        <f t="shared" si="8"/>
        <v>2.7216819809673667</v>
      </c>
      <c r="S68" s="9">
        <f t="shared" si="9"/>
        <v>2.54571464934725</v>
      </c>
      <c r="T68" s="9">
        <f t="shared" si="10"/>
        <v>2.3537581126838965</v>
      </c>
      <c r="U68" s="19"/>
      <c r="V68" s="16">
        <f t="shared" si="17"/>
        <v>-0.48199690504387688</v>
      </c>
      <c r="W68" s="16">
        <f t="shared" si="17"/>
        <v>-0.93488366339546602</v>
      </c>
      <c r="X68" s="16">
        <f t="shared" si="17"/>
        <v>0.70680240885257695</v>
      </c>
      <c r="Y68" s="16">
        <f t="shared" si="17"/>
        <v>-0.64065411501442215</v>
      </c>
      <c r="Z68" s="16">
        <f t="shared" si="17"/>
        <v>-1.0170077964969382</v>
      </c>
      <c r="AA68" s="16">
        <f t="shared" si="17"/>
        <v>-0.73940749830218611</v>
      </c>
      <c r="AB68" s="16">
        <f t="shared" si="17"/>
        <v>0.39183696487028558</v>
      </c>
      <c r="AC68" s="47">
        <f t="shared" si="16"/>
        <v>0.75188679033566441</v>
      </c>
      <c r="AD68" s="16">
        <f t="shared" si="16"/>
        <v>-1.1885621390967045</v>
      </c>
      <c r="AE68" s="16">
        <f t="shared" si="16"/>
        <v>1.3142270202889286</v>
      </c>
      <c r="AF68" s="16">
        <f t="shared" si="16"/>
        <v>-1.2328115329173852</v>
      </c>
      <c r="AG68" s="16">
        <f t="shared" si="16"/>
        <v>0.98502717030809339</v>
      </c>
      <c r="AH68" s="16">
        <f t="shared" si="16"/>
        <v>1.34495465798358</v>
      </c>
      <c r="AI68" s="16">
        <f t="shared" si="16"/>
        <v>1.7608123202516819</v>
      </c>
      <c r="AJ68" s="16">
        <f t="shared" si="16"/>
        <v>1.9346708184223291</v>
      </c>
      <c r="AK68" s="16">
        <f t="shared" si="16"/>
        <v>1.0847237141685193</v>
      </c>
      <c r="AL68" s="47">
        <f t="shared" si="15"/>
        <v>-1.0082939125929369</v>
      </c>
      <c r="AM68" s="16">
        <f t="shared" si="15"/>
        <v>1.7468235785824111</v>
      </c>
      <c r="AN68" s="16">
        <f t="shared" si="15"/>
        <v>0.96127269555834616</v>
      </c>
      <c r="AO68" s="16">
        <f t="shared" si="14"/>
        <v>1.7039014819344183</v>
      </c>
      <c r="AP68" s="16">
        <f t="shared" si="13"/>
        <v>-0.26073457867067595</v>
      </c>
      <c r="AQ68" s="16">
        <f t="shared" si="13"/>
        <v>0.56831348700911555</v>
      </c>
      <c r="AR68" s="19"/>
      <c r="AS68" s="14">
        <v>9.3400000000000004E-4</v>
      </c>
      <c r="AT68" s="16">
        <v>0.15903400000000001</v>
      </c>
      <c r="AU68" s="14">
        <v>7.4200000000000004E-4</v>
      </c>
      <c r="AV68" s="16">
        <v>0.97053199999999995</v>
      </c>
      <c r="AW68" s="15">
        <v>0.39271</v>
      </c>
      <c r="AX68" s="15">
        <v>6.8292000000000005E-2</v>
      </c>
      <c r="AY68" s="14">
        <v>8.0599999999999997E-4</v>
      </c>
      <c r="AZ68" s="37">
        <v>0.52941300000000002</v>
      </c>
      <c r="BA68" s="16">
        <v>2.5199419999999999</v>
      </c>
      <c r="BB68" s="16">
        <v>3.3670420000000001</v>
      </c>
      <c r="BC68" s="16">
        <f t="shared" si="4"/>
        <v>0.74841418669562176</v>
      </c>
      <c r="BD68" s="12">
        <v>196.704564</v>
      </c>
      <c r="BE68" s="15">
        <v>3.3832439999999999</v>
      </c>
      <c r="BF68" s="15">
        <v>0.72699000000000003</v>
      </c>
      <c r="BG68" s="15">
        <v>1.0734950000000001</v>
      </c>
      <c r="BH68" s="15">
        <v>0.85608099999999998</v>
      </c>
      <c r="BI68" s="37">
        <v>8.6303000000000005E-2</v>
      </c>
      <c r="BJ68" s="13">
        <v>1839.3442210000001</v>
      </c>
      <c r="BK68" s="15">
        <v>0.218776</v>
      </c>
      <c r="BL68" s="15">
        <v>7.6497130000000002</v>
      </c>
      <c r="BM68" s="16">
        <v>9.2857620000000001</v>
      </c>
      <c r="BN68" s="15">
        <v>0.18060699999999999</v>
      </c>
      <c r="BO68" s="19"/>
      <c r="BP68" s="15">
        <v>47.795780000000001</v>
      </c>
      <c r="BQ68" s="15">
        <v>51.936397999999997</v>
      </c>
      <c r="BR68" s="16">
        <v>15.687607</v>
      </c>
      <c r="BS68" s="16">
        <v>27.027190999999998</v>
      </c>
      <c r="BT68" s="15">
        <v>0.846827</v>
      </c>
      <c r="BU68" s="15">
        <v>79.491562000000002</v>
      </c>
      <c r="BV68" s="16">
        <v>56.597593000000003</v>
      </c>
      <c r="BW68" s="16">
        <v>78.142518999999993</v>
      </c>
      <c r="BX68" s="15">
        <v>2.5697019999999999</v>
      </c>
      <c r="BY68" s="15">
        <v>0.56298000000000004</v>
      </c>
      <c r="BZ68" s="16">
        <v>4.2700829999999996</v>
      </c>
      <c r="CA68" s="16">
        <v>6.5584280000000001</v>
      </c>
      <c r="CB68" s="16">
        <v>13.460381</v>
      </c>
      <c r="CC68" s="16">
        <v>10.444338999999999</v>
      </c>
      <c r="CD68" s="16">
        <v>8.5707909999999998</v>
      </c>
      <c r="CE68" s="15">
        <v>1.4780450000000001</v>
      </c>
      <c r="CF68" s="15">
        <v>23.888000000000002</v>
      </c>
      <c r="CG68" s="15">
        <v>1.6166199999999999</v>
      </c>
      <c r="CH68" s="15">
        <v>1.7381180000000001</v>
      </c>
      <c r="CI68" s="15">
        <v>2.4886409999999999</v>
      </c>
      <c r="CJ68" s="15">
        <v>17.492000999999998</v>
      </c>
      <c r="CK68" s="15">
        <v>4.7025999999999998E-2</v>
      </c>
      <c r="CL68" s="12">
        <v>30.195620000000002</v>
      </c>
      <c r="CM68" s="12">
        <v>39.385071000000003</v>
      </c>
      <c r="CN68" s="13">
        <v>605.52029400000004</v>
      </c>
      <c r="CO68" s="15">
        <v>77.961089999999999</v>
      </c>
      <c r="CP68" s="15">
        <v>16.963215999999999</v>
      </c>
      <c r="CQ68" s="15">
        <v>4.5330279999999998</v>
      </c>
      <c r="CR68" s="15">
        <v>35.184002</v>
      </c>
      <c r="CS68" s="15">
        <v>1.3427899999999999</v>
      </c>
      <c r="CT68" s="15">
        <v>19.542002</v>
      </c>
      <c r="CU68" s="15">
        <v>3.9100999999999997E-2</v>
      </c>
      <c r="CV68" s="15">
        <v>8.3786529999999999</v>
      </c>
      <c r="CW68" s="15">
        <v>23.582863</v>
      </c>
      <c r="CX68" s="15">
        <v>1.273255</v>
      </c>
      <c r="CY68" s="15">
        <v>6.7806930000000003</v>
      </c>
      <c r="CZ68" s="15">
        <v>3.7626840000000001</v>
      </c>
      <c r="DA68" s="15">
        <v>2.9590380000000001</v>
      </c>
      <c r="DB68" s="15">
        <v>0.90951400000000004</v>
      </c>
    </row>
    <row r="69" spans="1:106" x14ac:dyDescent="0.25">
      <c r="A69" s="6" t="s">
        <v>254</v>
      </c>
      <c r="B69" s="5" t="s">
        <v>48</v>
      </c>
      <c r="C69" s="5"/>
      <c r="D69" s="24">
        <f t="shared" ref="D69:D132" si="18">BH69</f>
        <v>2.2360000000000001E-3</v>
      </c>
      <c r="E69" s="24">
        <f t="shared" ref="E69:E132" si="19">BI69</f>
        <v>0.99771399999999999</v>
      </c>
      <c r="F69" s="8">
        <f t="shared" ref="F69:F132" si="20">SUM(D69:E69)</f>
        <v>0.99995000000000001</v>
      </c>
      <c r="G69" s="19"/>
      <c r="H69" s="9">
        <v>0.43273178033987086</v>
      </c>
      <c r="I69" s="9">
        <v>0.57781834041614188</v>
      </c>
      <c r="J69" s="9">
        <v>0.62203520832077785</v>
      </c>
      <c r="K69" s="9">
        <v>0.78135274158587231</v>
      </c>
      <c r="L69" s="9">
        <v>0.55108804144608348</v>
      </c>
      <c r="M69" s="9">
        <v>0.72198810445032657</v>
      </c>
      <c r="N69" s="19"/>
      <c r="O69" s="9">
        <f t="shared" si="5"/>
        <v>1.1788625510365256</v>
      </c>
      <c r="P69" s="9">
        <f t="shared" si="6"/>
        <v>1.3390113338897023</v>
      </c>
      <c r="Q69" s="9">
        <f t="shared" si="7"/>
        <v>1.3453061686797629</v>
      </c>
      <c r="R69" s="9">
        <f t="shared" si="8"/>
        <v>1.14665296454316</v>
      </c>
      <c r="S69" s="9">
        <f t="shared" si="9"/>
        <v>1.2174390505518282</v>
      </c>
      <c r="T69" s="9">
        <f t="shared" si="10"/>
        <v>1.4381550430137731</v>
      </c>
      <c r="U69" s="19"/>
      <c r="V69" s="16">
        <f t="shared" si="17"/>
        <v>1.4110316884444023</v>
      </c>
      <c r="W69" s="16">
        <f t="shared" si="17"/>
        <v>2.3418320713840113</v>
      </c>
      <c r="X69" s="16">
        <f t="shared" si="17"/>
        <v>-1.8257671336327999</v>
      </c>
      <c r="Y69" s="16">
        <f t="shared" si="17"/>
        <v>1.0827531822375274</v>
      </c>
      <c r="Z69" s="16">
        <f t="shared" si="17"/>
        <v>1.8689406688484833</v>
      </c>
      <c r="AA69" s="16">
        <f t="shared" si="17"/>
        <v>0.64273910441218141</v>
      </c>
      <c r="AB69" s="16">
        <f t="shared" si="17"/>
        <v>-0.9408707407589556</v>
      </c>
      <c r="AC69" s="47">
        <f t="shared" si="16"/>
        <v>-1.8690985208614856</v>
      </c>
      <c r="AD69" s="16">
        <f t="shared" si="16"/>
        <v>0.58760669119196929</v>
      </c>
      <c r="AE69" s="16">
        <f t="shared" si="16"/>
        <v>-0.75817060111271983</v>
      </c>
      <c r="AF69" s="16">
        <f t="shared" si="16"/>
        <v>0.65782042184683909</v>
      </c>
      <c r="AG69" s="16">
        <f t="shared" si="16"/>
        <v>-0.71883432671949965</v>
      </c>
      <c r="AH69" s="16">
        <f t="shared" si="16"/>
        <v>-0.83318603397473168</v>
      </c>
      <c r="AI69" s="16">
        <f t="shared" si="16"/>
        <v>-0.79954699755226355</v>
      </c>
      <c r="AJ69" s="16">
        <f t="shared" si="16"/>
        <v>-0.74423145614800312</v>
      </c>
      <c r="AK69" s="16">
        <f t="shared" si="16"/>
        <v>-1.4349318827983732</v>
      </c>
      <c r="AL69" s="47">
        <f t="shared" si="15"/>
        <v>1.4377129090611502</v>
      </c>
      <c r="AM69" s="16">
        <f t="shared" si="15"/>
        <v>1.0151871275396402</v>
      </c>
      <c r="AN69" s="16">
        <f t="shared" si="15"/>
        <v>-0.72945208771629788</v>
      </c>
      <c r="AO69" s="16">
        <f t="shared" si="14"/>
        <v>1.0811130520646228</v>
      </c>
      <c r="AP69" s="16">
        <f t="shared" si="13"/>
        <v>0.29288794082034886</v>
      </c>
      <c r="AQ69" s="16">
        <f t="shared" si="13"/>
        <v>-1.169066162459153</v>
      </c>
      <c r="AR69" s="19"/>
      <c r="AS69" s="14">
        <v>1.194E-3</v>
      </c>
      <c r="AT69" s="16">
        <v>0.59966299999999995</v>
      </c>
      <c r="AU69" s="14">
        <v>4.0700000000000003E-4</v>
      </c>
      <c r="AV69" s="16">
        <v>3.1251470000000001</v>
      </c>
      <c r="AW69" s="15">
        <v>0.77974900000000003</v>
      </c>
      <c r="AX69" s="15">
        <v>0.17538100000000001</v>
      </c>
      <c r="AY69" s="14">
        <v>6.69E-4</v>
      </c>
      <c r="AZ69" s="37">
        <v>0.166078</v>
      </c>
      <c r="BA69" s="16">
        <v>3.3020659999999999</v>
      </c>
      <c r="BB69" s="16">
        <v>2.1276440000000001</v>
      </c>
      <c r="BC69" s="16">
        <f t="shared" ref="BC69:BC132" si="21">BA69/BB69</f>
        <v>1.5519823805110253</v>
      </c>
      <c r="BD69" s="12">
        <v>164.554779</v>
      </c>
      <c r="BE69" s="15">
        <v>0</v>
      </c>
      <c r="BF69" s="15">
        <v>0</v>
      </c>
      <c r="BG69" s="15">
        <v>0</v>
      </c>
      <c r="BH69" s="15">
        <v>2.2360000000000001E-3</v>
      </c>
      <c r="BI69" s="37">
        <v>0.99771399999999999</v>
      </c>
      <c r="BJ69" s="13">
        <v>1603.1270750000001</v>
      </c>
      <c r="BK69" s="15">
        <v>0.14128399999999999</v>
      </c>
      <c r="BL69" s="15">
        <v>7.5011109999999999</v>
      </c>
      <c r="BM69" s="16">
        <v>11.367044</v>
      </c>
      <c r="BN69" s="15">
        <v>0.159306</v>
      </c>
      <c r="BO69" s="19"/>
      <c r="BP69" s="15">
        <v>0</v>
      </c>
      <c r="BQ69" s="15">
        <v>0.49440000000000001</v>
      </c>
      <c r="BR69" s="16">
        <v>0</v>
      </c>
      <c r="BS69" s="16">
        <v>0</v>
      </c>
      <c r="BT69" s="15">
        <v>0.17119899999999999</v>
      </c>
      <c r="BU69" s="15">
        <v>0</v>
      </c>
      <c r="BV69" s="16">
        <v>0</v>
      </c>
      <c r="BW69" s="16">
        <v>19.956423000000001</v>
      </c>
      <c r="BX69" s="15">
        <v>0</v>
      </c>
      <c r="BY69" s="15">
        <v>0.61405500000000002</v>
      </c>
      <c r="BZ69" s="16">
        <v>0</v>
      </c>
      <c r="CA69" s="16">
        <v>2.812281</v>
      </c>
      <c r="CB69" s="16">
        <v>2.7156389999999999</v>
      </c>
      <c r="CC69" s="16">
        <v>12.74887</v>
      </c>
      <c r="CD69" s="16">
        <v>5.6291320000000002</v>
      </c>
      <c r="CE69" s="15">
        <v>1.094279</v>
      </c>
      <c r="CF69" s="15">
        <v>21.704333999999999</v>
      </c>
      <c r="CG69" s="15">
        <v>7.5398430000000003</v>
      </c>
      <c r="CH69" s="15">
        <v>2.0269560000000002</v>
      </c>
      <c r="CI69" s="15">
        <v>4.4669889999999999</v>
      </c>
      <c r="CJ69" s="15">
        <v>38.286002000000003</v>
      </c>
      <c r="CK69" s="15">
        <v>1.2662580000000001</v>
      </c>
      <c r="CL69" s="12">
        <v>52.194212999999998</v>
      </c>
      <c r="CM69" s="12">
        <v>50.149245000000001</v>
      </c>
      <c r="CN69" s="13">
        <v>210.514837</v>
      </c>
      <c r="CO69" s="15">
        <v>17.623396</v>
      </c>
      <c r="CP69" s="15">
        <v>21.163153000000001</v>
      </c>
      <c r="CQ69" s="15">
        <v>2.2162609999999998</v>
      </c>
      <c r="CR69" s="15">
        <v>11.625</v>
      </c>
      <c r="CS69" s="15">
        <v>0.98726499999999995</v>
      </c>
      <c r="CT69" s="15">
        <v>3.3083339999999999</v>
      </c>
      <c r="CU69" s="15">
        <v>-0.203761</v>
      </c>
      <c r="CV69" s="15">
        <v>5.5068770000000002</v>
      </c>
      <c r="CW69" s="15">
        <v>29.895063</v>
      </c>
      <c r="CX69" s="15">
        <v>4.0396869999999998</v>
      </c>
      <c r="CY69" s="15">
        <v>13.921806</v>
      </c>
      <c r="CZ69" s="15">
        <v>2.4697140000000002</v>
      </c>
      <c r="DA69" s="15">
        <v>1.828425</v>
      </c>
      <c r="DB69" s="15">
        <v>0.39585500000000001</v>
      </c>
    </row>
    <row r="70" spans="1:106" x14ac:dyDescent="0.25">
      <c r="A70" s="6" t="s">
        <v>278</v>
      </c>
      <c r="B70" s="5" t="s">
        <v>51</v>
      </c>
      <c r="C70" s="10" t="s">
        <v>105</v>
      </c>
      <c r="D70" s="24">
        <f t="shared" si="18"/>
        <v>0.85003300000000004</v>
      </c>
      <c r="E70" s="24">
        <f t="shared" si="19"/>
        <v>0.104838</v>
      </c>
      <c r="F70" s="8">
        <f t="shared" si="20"/>
        <v>0.95487100000000003</v>
      </c>
      <c r="G70" s="19"/>
      <c r="H70" s="9">
        <v>0.80310377790075782</v>
      </c>
      <c r="I70" s="9">
        <v>1.0751814245676345</v>
      </c>
      <c r="J70" s="9">
        <v>0.80356325139722518</v>
      </c>
      <c r="K70" s="9">
        <v>0.97750543475843887</v>
      </c>
      <c r="L70" s="9">
        <v>0.58393359583639115</v>
      </c>
      <c r="M70" s="9">
        <v>0.74385523716900215</v>
      </c>
      <c r="N70" s="19"/>
      <c r="O70" s="9">
        <f t="shared" ref="O70:O133" si="22" xml:space="preserve"> 2-0.365*X70-0.371*Z70+0.363*AC70-0.245*AE70-0.656*AF70-0.273*AG70-1.038*AK70-1.082*AL70</f>
        <v>2.2949272580709383</v>
      </c>
      <c r="P70" s="9">
        <f t="shared" ref="P70:P133" si="23">2+0.242*V70-0.184*Y70-0.158*AA70+0.323*AC70-0.304*AE70-0.58*AF70-0.221*AG70+0.145*AN70</f>
        <v>2.2431520252153478</v>
      </c>
      <c r="Q70" s="9">
        <f t="shared" ref="Q70:Q133" si="24">2+0.681*W70+0.439*X70-0.438*AA70+0.628*AC70-0.458*AE70-0.723*AF70-1.382*AK70-1.263*AL70+0.38*AM70-0.386*AO70</f>
        <v>2.4371514080048691</v>
      </c>
      <c r="R70" s="9">
        <f t="shared" ref="R70:R133" si="25">2+0.82*W70+0.632*X70-0.445*AA70+0.499*AC70-0.4108*AE70-0.622*AF70-0.339*AG70-0.312*AL70+0.135*AN70</f>
        <v>2.4670877980108434</v>
      </c>
      <c r="S70" s="9">
        <f t="shared" ref="S70:S133" si="26">2+0.246*V70-0.33*AA70+0.481*AC70-0.33*AE70-0.617*AF70-1.177*AK70-1.04*AL70+0.333*AM70-0.365*AO70</f>
        <v>2.394579716382212</v>
      </c>
      <c r="T70" s="9">
        <f t="shared" ref="T70:T133" si="27">2-0.175*X70+0.334*AC70-0.244*AE70-0.593*AF70-0.939*AK70-0.906*AL70+0.501*AM70-0.56*AO70</f>
        <v>2.3022752834473614</v>
      </c>
      <c r="U70" s="19"/>
      <c r="V70" s="16">
        <f t="shared" si="17"/>
        <v>-0.4164689921923595</v>
      </c>
      <c r="W70" s="16">
        <f t="shared" si="17"/>
        <v>-0.71602892602103085</v>
      </c>
      <c r="X70" s="16">
        <f t="shared" si="17"/>
        <v>0.54048440904756723</v>
      </c>
      <c r="Y70" s="16">
        <f t="shared" si="17"/>
        <v>-0.56301494081960757</v>
      </c>
      <c r="Z70" s="16">
        <f t="shared" si="17"/>
        <v>-0.78860836532334666</v>
      </c>
      <c r="AA70" s="16">
        <f t="shared" si="17"/>
        <v>-0.73824591126482209</v>
      </c>
      <c r="AB70" s="16">
        <f t="shared" si="17"/>
        <v>0.27510344320933044</v>
      </c>
      <c r="AC70" s="47">
        <f t="shared" si="16"/>
        <v>0.45138619141582553</v>
      </c>
      <c r="AD70" s="16">
        <f t="shared" si="16"/>
        <v>-0.19501909061424549</v>
      </c>
      <c r="AE70" s="16">
        <f t="shared" si="16"/>
        <v>0.74343890215281205</v>
      </c>
      <c r="AF70" s="16">
        <f t="shared" si="16"/>
        <v>-0.6939454628746492</v>
      </c>
      <c r="AG70" s="16">
        <f t="shared" si="16"/>
        <v>0.61187709915332145</v>
      </c>
      <c r="AH70" s="16">
        <f t="shared" si="16"/>
        <v>1.4024307632882138</v>
      </c>
      <c r="AI70" s="16">
        <f t="shared" si="16"/>
        <v>1.8322920554807067</v>
      </c>
      <c r="AJ70" s="16">
        <f t="shared" si="16"/>
        <v>2.1659908025315211</v>
      </c>
      <c r="AK70" s="16">
        <f t="shared" si="16"/>
        <v>1.0668763565679529</v>
      </c>
      <c r="AL70" s="47">
        <f t="shared" si="15"/>
        <v>-0.9585504527933969</v>
      </c>
      <c r="AM70" s="16">
        <f t="shared" si="15"/>
        <v>2.3157738860155663</v>
      </c>
      <c r="AN70" s="16">
        <f t="shared" si="15"/>
        <v>-0.43693741304842049</v>
      </c>
      <c r="AO70" s="16">
        <f t="shared" si="14"/>
        <v>1.8051179081587307</v>
      </c>
      <c r="AP70" s="16">
        <f t="shared" si="13"/>
        <v>1.8969172950971239E-2</v>
      </c>
      <c r="AQ70" s="16">
        <f t="shared" si="13"/>
        <v>4.9244706706968545E-2</v>
      </c>
      <c r="AR70" s="19"/>
      <c r="AS70" s="14">
        <v>9.4300000000000004E-4</v>
      </c>
      <c r="AT70" s="16">
        <v>0.18846399999999999</v>
      </c>
      <c r="AU70" s="14">
        <v>7.2000000000000005E-4</v>
      </c>
      <c r="AV70" s="16">
        <v>1.0675969999999999</v>
      </c>
      <c r="AW70" s="15">
        <v>0.42334100000000002</v>
      </c>
      <c r="AX70" s="15">
        <v>6.8381999999999998E-2</v>
      </c>
      <c r="AY70" s="14">
        <v>7.94E-4</v>
      </c>
      <c r="AZ70" s="37">
        <v>0.48775600000000002</v>
      </c>
      <c r="BA70" s="16">
        <v>2.9574419999999999</v>
      </c>
      <c r="BB70" s="16">
        <v>3.0256820000000002</v>
      </c>
      <c r="BC70" s="16">
        <f t="shared" si="21"/>
        <v>0.97744640712407971</v>
      </c>
      <c r="BD70" s="12">
        <v>189.663678</v>
      </c>
      <c r="BE70" s="15">
        <v>3.4725199999999998</v>
      </c>
      <c r="BF70" s="15">
        <v>0.74728600000000001</v>
      </c>
      <c r="BG70" s="15">
        <v>1.1661900000000001</v>
      </c>
      <c r="BH70" s="15">
        <v>0.85003300000000004</v>
      </c>
      <c r="BI70" s="37">
        <v>0.104838</v>
      </c>
      <c r="BJ70" s="13">
        <v>2023.036296</v>
      </c>
      <c r="BK70" s="15">
        <v>0.154691</v>
      </c>
      <c r="BL70" s="15">
        <v>7.673864</v>
      </c>
      <c r="BM70" s="16">
        <v>10.337277</v>
      </c>
      <c r="BN70" s="15">
        <v>0.17424300000000001</v>
      </c>
      <c r="BO70" s="19"/>
      <c r="BP70" s="15">
        <v>48.257040000000003</v>
      </c>
      <c r="BQ70" s="15">
        <v>51.959290000000003</v>
      </c>
      <c r="BR70" s="16">
        <v>15.173788999999999</v>
      </c>
      <c r="BS70" s="16">
        <v>20.105594</v>
      </c>
      <c r="BT70" s="15">
        <v>0.80393099999999995</v>
      </c>
      <c r="BU70" s="15">
        <v>78.890349999999998</v>
      </c>
      <c r="BV70" s="16">
        <v>52.073878999999998</v>
      </c>
      <c r="BW70" s="16">
        <v>73.729905000000002</v>
      </c>
      <c r="BX70" s="15">
        <v>2.36694</v>
      </c>
      <c r="BY70" s="15">
        <v>0.47897499999999998</v>
      </c>
      <c r="BZ70" s="16">
        <v>4.4151439999999997</v>
      </c>
      <c r="CA70" s="16">
        <v>6.3173320000000004</v>
      </c>
      <c r="CB70" s="16">
        <v>11.814959999999999</v>
      </c>
      <c r="CC70" s="16">
        <v>9.4871960000000009</v>
      </c>
      <c r="CD70" s="16">
        <v>8.5669769999999996</v>
      </c>
      <c r="CE70" s="15">
        <v>1.4948619999999999</v>
      </c>
      <c r="CF70" s="15">
        <v>16.791499999999999</v>
      </c>
      <c r="CG70" s="15">
        <v>1.70336</v>
      </c>
      <c r="CH70" s="15">
        <v>1.831934</v>
      </c>
      <c r="CI70" s="15">
        <v>2.5009250000000001</v>
      </c>
      <c r="CJ70" s="15">
        <v>15.645001000000001</v>
      </c>
      <c r="CK70" s="15">
        <v>9.0535000000000004E-2</v>
      </c>
      <c r="CL70" s="12">
        <v>29.668386000000002</v>
      </c>
      <c r="CM70" s="12">
        <v>33.988498999999997</v>
      </c>
      <c r="CN70" s="13">
        <v>619.83627300000001</v>
      </c>
      <c r="CO70" s="15">
        <v>73.551826000000005</v>
      </c>
      <c r="CP70" s="15">
        <v>15.981176</v>
      </c>
      <c r="CQ70" s="15">
        <v>4.3900969999999999</v>
      </c>
      <c r="CR70" s="15">
        <v>33.839500000000001</v>
      </c>
      <c r="CS70" s="15">
        <v>1.3840619999999999</v>
      </c>
      <c r="CT70" s="15">
        <v>18.188001</v>
      </c>
      <c r="CU70" s="15">
        <v>2.7269999999999998E-3</v>
      </c>
      <c r="CV70" s="15">
        <v>7.7412640000000001</v>
      </c>
      <c r="CW70" s="15">
        <v>26.549040999999999</v>
      </c>
      <c r="CX70" s="15">
        <v>1.1447719999999999</v>
      </c>
      <c r="CY70" s="15">
        <v>6.7590849999999998</v>
      </c>
      <c r="CZ70" s="15">
        <v>3.5337290000000001</v>
      </c>
      <c r="DA70" s="15">
        <v>2.797647</v>
      </c>
      <c r="DB70" s="15">
        <v>0.890926</v>
      </c>
    </row>
    <row r="71" spans="1:106" x14ac:dyDescent="0.25">
      <c r="A71" s="6" t="s">
        <v>629</v>
      </c>
      <c r="B71" s="5" t="s">
        <v>56</v>
      </c>
      <c r="C71" s="10" t="s">
        <v>146</v>
      </c>
      <c r="D71" s="24">
        <f t="shared" si="18"/>
        <v>0.59789899999999996</v>
      </c>
      <c r="E71" s="24">
        <f t="shared" si="19"/>
        <v>0.254882</v>
      </c>
      <c r="F71" s="8">
        <f t="shared" si="20"/>
        <v>0.85278100000000001</v>
      </c>
      <c r="G71" s="19"/>
      <c r="H71" s="9">
        <v>1.6221886452712084</v>
      </c>
      <c r="I71" s="9">
        <v>1.3020247157398801</v>
      </c>
      <c r="J71" s="9">
        <v>1.2889619765527711</v>
      </c>
      <c r="K71" s="9">
        <v>1.2610655982640417</v>
      </c>
      <c r="L71" s="9">
        <v>1.422212190799008</v>
      </c>
      <c r="M71" s="9">
        <v>1.1544706972003314</v>
      </c>
      <c r="N71" s="19"/>
      <c r="O71" s="9">
        <f t="shared" si="22"/>
        <v>2.8893955191993488</v>
      </c>
      <c r="P71" s="9">
        <f t="shared" si="23"/>
        <v>2.5610363282786177</v>
      </c>
      <c r="Q71" s="9">
        <f t="shared" si="24"/>
        <v>2.7697006001595326</v>
      </c>
      <c r="R71" s="9">
        <f t="shared" si="25"/>
        <v>2.645498583888084</v>
      </c>
      <c r="S71" s="9">
        <f t="shared" si="26"/>
        <v>2.8344158249042226</v>
      </c>
      <c r="T71" s="9">
        <f t="shared" si="27"/>
        <v>2.7793632988941761</v>
      </c>
      <c r="U71" s="19"/>
      <c r="V71" s="16">
        <f t="shared" si="17"/>
        <v>-5.2425031906152442E-2</v>
      </c>
      <c r="W71" s="16">
        <f t="shared" si="17"/>
        <v>-0.8294496686114109</v>
      </c>
      <c r="X71" s="16">
        <f t="shared" si="17"/>
        <v>0.9260397722319077</v>
      </c>
      <c r="Y71" s="16">
        <f t="shared" si="17"/>
        <v>-0.13698212041874308</v>
      </c>
      <c r="Z71" s="16">
        <f t="shared" si="17"/>
        <v>-0.91149860805691607</v>
      </c>
      <c r="AA71" s="16">
        <f t="shared" si="17"/>
        <v>0.12241264428621378</v>
      </c>
      <c r="AB71" s="16">
        <f t="shared" si="17"/>
        <v>0.77122091026839157</v>
      </c>
      <c r="AC71" s="47">
        <f t="shared" si="16"/>
        <v>0.65557684251948056</v>
      </c>
      <c r="AD71" s="16">
        <f t="shared" si="16"/>
        <v>-0.55087101076980149</v>
      </c>
      <c r="AE71" s="16">
        <f t="shared" si="16"/>
        <v>0.97626881989872627</v>
      </c>
      <c r="AF71" s="16">
        <f t="shared" si="16"/>
        <v>-0.91161245691980397</v>
      </c>
      <c r="AG71" s="16">
        <f t="shared" si="16"/>
        <v>-9.5556351061994921E-2</v>
      </c>
      <c r="AH71" s="16">
        <f t="shared" si="16"/>
        <v>-0.83318603397473168</v>
      </c>
      <c r="AI71" s="16">
        <f t="shared" si="16"/>
        <v>-0.79954699755226355</v>
      </c>
      <c r="AJ71" s="16">
        <f t="shared" si="16"/>
        <v>-0.74423145614800312</v>
      </c>
      <c r="AK71" s="16">
        <f t="shared" si="16"/>
        <v>0.3228410289784599</v>
      </c>
      <c r="AL71" s="47">
        <f t="shared" si="15"/>
        <v>-0.55586862478356835</v>
      </c>
      <c r="AM71" s="16">
        <f t="shared" si="15"/>
        <v>-1.4219758290670939</v>
      </c>
      <c r="AN71" s="16">
        <f t="shared" si="15"/>
        <v>0.71062687005043434</v>
      </c>
      <c r="AO71" s="16">
        <f t="shared" si="14"/>
        <v>-1.6643243593831674</v>
      </c>
      <c r="AP71" s="16">
        <f t="shared" si="13"/>
        <v>-1.2188800936609419</v>
      </c>
      <c r="AQ71" s="16">
        <f t="shared" si="13"/>
        <v>-0.23280115160303122</v>
      </c>
      <c r="AR71" s="19"/>
      <c r="AS71" s="14">
        <v>9.9299999999999996E-4</v>
      </c>
      <c r="AT71" s="16">
        <v>0.173212</v>
      </c>
      <c r="AU71" s="14">
        <v>7.7099999999999998E-4</v>
      </c>
      <c r="AV71" s="16">
        <v>1.6002259999999999</v>
      </c>
      <c r="AW71" s="15">
        <v>0.40686</v>
      </c>
      <c r="AX71" s="15">
        <v>0.13506599999999999</v>
      </c>
      <c r="AY71" s="14">
        <v>8.4500000000000005E-4</v>
      </c>
      <c r="AZ71" s="37">
        <v>0.51606200000000002</v>
      </c>
      <c r="BA71" s="16">
        <v>2.800745</v>
      </c>
      <c r="BB71" s="16">
        <v>3.1649259999999999</v>
      </c>
      <c r="BC71" s="16">
        <f t="shared" si="21"/>
        <v>0.88493222274391259</v>
      </c>
      <c r="BD71" s="12">
        <v>176.31527299999999</v>
      </c>
      <c r="BE71" s="15">
        <v>0</v>
      </c>
      <c r="BF71" s="15">
        <v>0</v>
      </c>
      <c r="BG71" s="15">
        <v>0</v>
      </c>
      <c r="BH71" s="15">
        <v>0.59789899999999996</v>
      </c>
      <c r="BI71" s="37">
        <v>0.254882</v>
      </c>
      <c r="BJ71" s="13">
        <v>816.26130699999999</v>
      </c>
      <c r="BK71" s="15">
        <v>0.207288</v>
      </c>
      <c r="BL71" s="15">
        <v>6.8460289999999997</v>
      </c>
      <c r="BM71" s="16">
        <v>5.6837210000000002</v>
      </c>
      <c r="BN71" s="15">
        <v>0.17078499999999999</v>
      </c>
      <c r="BO71" s="19"/>
      <c r="BP71" s="15">
        <v>0</v>
      </c>
      <c r="BQ71" s="15">
        <v>25.280007000000001</v>
      </c>
      <c r="BR71" s="16">
        <v>0</v>
      </c>
      <c r="BS71" s="16">
        <v>40.388958000000002</v>
      </c>
      <c r="BT71" s="15">
        <v>1.0414890000000001</v>
      </c>
      <c r="BU71" s="15">
        <v>54.811242</v>
      </c>
      <c r="BV71" s="16">
        <v>0</v>
      </c>
      <c r="BW71" s="16">
        <v>53.653661</v>
      </c>
      <c r="BX71" s="15">
        <v>0</v>
      </c>
      <c r="BY71" s="15">
        <v>0.44355</v>
      </c>
      <c r="BZ71" s="16">
        <v>0</v>
      </c>
      <c r="CA71" s="16">
        <v>2.0518610000000002</v>
      </c>
      <c r="CB71" s="16">
        <v>6.9366110000000001</v>
      </c>
      <c r="CC71" s="16">
        <v>10.822641000000001</v>
      </c>
      <c r="CD71" s="16">
        <v>10.199437</v>
      </c>
      <c r="CE71" s="15">
        <v>1.2925519999999999</v>
      </c>
      <c r="CF71" s="15">
        <v>8.5317500000000006</v>
      </c>
      <c r="CG71" s="15">
        <v>0.62309999999999999</v>
      </c>
      <c r="CH71" s="15">
        <v>0.68188499999999996</v>
      </c>
      <c r="CI71" s="15">
        <v>0.73552899999999999</v>
      </c>
      <c r="CJ71" s="15">
        <v>17.821251</v>
      </c>
      <c r="CK71" s="15">
        <v>7.0208999999999994E-2</v>
      </c>
      <c r="CL71" s="12">
        <v>20.752631000000001</v>
      </c>
      <c r="CM71" s="12">
        <v>27.907996000000001</v>
      </c>
      <c r="CN71" s="13">
        <v>761.62236800000005</v>
      </c>
      <c r="CO71" s="15">
        <v>62.040351000000001</v>
      </c>
      <c r="CP71" s="15">
        <v>20.126785000000002</v>
      </c>
      <c r="CQ71" s="15">
        <v>3.645953</v>
      </c>
      <c r="CR71" s="15">
        <v>27.792501000000001</v>
      </c>
      <c r="CS71" s="15">
        <v>1.318433</v>
      </c>
      <c r="CT71" s="15">
        <v>11.8835</v>
      </c>
      <c r="CU71" s="15">
        <v>5.6702000000000002E-2</v>
      </c>
      <c r="CV71" s="15">
        <v>7.5222319999999998</v>
      </c>
      <c r="CW71" s="15">
        <v>25.438552999999999</v>
      </c>
      <c r="CX71" s="15">
        <v>1.270332</v>
      </c>
      <c r="CY71" s="15">
        <v>5.9596169999999997</v>
      </c>
      <c r="CZ71" s="15">
        <v>3.3735889999999999</v>
      </c>
      <c r="DA71" s="15">
        <v>2.5151669999999999</v>
      </c>
      <c r="DB71" s="15">
        <v>0.76482399999999995</v>
      </c>
    </row>
    <row r="72" spans="1:106" x14ac:dyDescent="0.25">
      <c r="A72" s="6" t="s">
        <v>680</v>
      </c>
      <c r="B72" s="5" t="s">
        <v>51</v>
      </c>
      <c r="C72" s="10" t="s">
        <v>146</v>
      </c>
      <c r="D72" s="24">
        <f t="shared" si="18"/>
        <v>0.26353199999999999</v>
      </c>
      <c r="E72" s="24">
        <f t="shared" si="19"/>
        <v>0.71644799999999997</v>
      </c>
      <c r="F72" s="8">
        <f t="shared" si="20"/>
        <v>0.97997999999999996</v>
      </c>
      <c r="G72" s="19"/>
      <c r="H72" s="9">
        <v>1.8188554548688056</v>
      </c>
      <c r="I72" s="9">
        <v>1.1545941545645928</v>
      </c>
      <c r="J72" s="9">
        <v>1.7958164665510694</v>
      </c>
      <c r="K72" s="9">
        <v>1.1096722484042276</v>
      </c>
      <c r="L72" s="9">
        <v>1.6098908471188225</v>
      </c>
      <c r="M72" s="9">
        <v>1.4851075356521439</v>
      </c>
      <c r="N72" s="19"/>
      <c r="O72" s="9">
        <f t="shared" si="22"/>
        <v>2.0847020698068781</v>
      </c>
      <c r="P72" s="9">
        <f t="shared" si="23"/>
        <v>1.9670291946260401</v>
      </c>
      <c r="Q72" s="9">
        <f t="shared" si="24"/>
        <v>1.953783397305076</v>
      </c>
      <c r="R72" s="9">
        <f t="shared" si="25"/>
        <v>2.0322749444458914</v>
      </c>
      <c r="S72" s="9">
        <f t="shared" si="26"/>
        <v>2.0190068566880059</v>
      </c>
      <c r="T72" s="9">
        <f t="shared" si="27"/>
        <v>1.9267905079197365</v>
      </c>
      <c r="U72" s="19"/>
      <c r="V72" s="16">
        <f t="shared" si="17"/>
        <v>0.69750552628343543</v>
      </c>
      <c r="W72" s="16">
        <f t="shared" si="17"/>
        <v>0.57384571760139247</v>
      </c>
      <c r="X72" s="16">
        <f t="shared" si="17"/>
        <v>-0.35914477171589554</v>
      </c>
      <c r="Y72" s="16">
        <f t="shared" si="17"/>
        <v>1.0415799839510382</v>
      </c>
      <c r="Z72" s="16">
        <f t="shared" si="17"/>
        <v>-3.6950467804981471E-2</v>
      </c>
      <c r="AA72" s="16">
        <f t="shared" si="17"/>
        <v>-0.16572547359329068</v>
      </c>
      <c r="AB72" s="16">
        <f t="shared" si="17"/>
        <v>2.7252260004340893E-3</v>
      </c>
      <c r="AC72" s="47">
        <f t="shared" si="16"/>
        <v>-0.91631461646769063</v>
      </c>
      <c r="AD72" s="16">
        <f t="shared" si="16"/>
        <v>-9.45452046850805E-2</v>
      </c>
      <c r="AE72" s="16">
        <f t="shared" si="16"/>
        <v>-0.27999175155806783</v>
      </c>
      <c r="AF72" s="16">
        <f t="shared" ref="AF72:AQ105" si="28">(BC72-BC$2)/BC$3</f>
        <v>-6.7634700164974831E-2</v>
      </c>
      <c r="AG72" s="16">
        <f t="shared" si="28"/>
        <v>-0.76678597367558621</v>
      </c>
      <c r="AH72" s="16">
        <f t="shared" si="28"/>
        <v>-0.83318603397473168</v>
      </c>
      <c r="AI72" s="16">
        <f t="shared" si="28"/>
        <v>-0.79954699755226355</v>
      </c>
      <c r="AJ72" s="16">
        <f t="shared" si="28"/>
        <v>-0.74423145614800312</v>
      </c>
      <c r="AK72" s="16">
        <f t="shared" si="28"/>
        <v>-0.66385993312945069</v>
      </c>
      <c r="AL72" s="47">
        <f t="shared" si="15"/>
        <v>0.68286295146862785</v>
      </c>
      <c r="AM72" s="16">
        <f t="shared" si="15"/>
        <v>-1.3793672535849761</v>
      </c>
      <c r="AN72" s="16">
        <f t="shared" si="15"/>
        <v>-0.23542584929571564</v>
      </c>
      <c r="AO72" s="16">
        <f t="shared" si="14"/>
        <v>-1.3356004304638585</v>
      </c>
      <c r="AP72" s="16">
        <f t="shared" si="13"/>
        <v>-1.2109125739657181</v>
      </c>
      <c r="AQ72" s="16">
        <f t="shared" si="13"/>
        <v>-0.62104241405404004</v>
      </c>
      <c r="AR72" s="19"/>
      <c r="AS72" s="14">
        <v>1.096E-3</v>
      </c>
      <c r="AT72" s="16">
        <v>0.36191699999999999</v>
      </c>
      <c r="AU72" s="14">
        <v>6.0099999999999997E-4</v>
      </c>
      <c r="AV72" s="16">
        <v>3.0736720000000002</v>
      </c>
      <c r="AW72" s="15">
        <v>0.52414700000000003</v>
      </c>
      <c r="AX72" s="15">
        <v>0.11274099999999999</v>
      </c>
      <c r="AY72" s="14">
        <v>7.6599999999999997E-4</v>
      </c>
      <c r="AZ72" s="37">
        <v>0.29815799999999998</v>
      </c>
      <c r="BA72" s="16">
        <v>3.0016850000000002</v>
      </c>
      <c r="BB72" s="16">
        <v>2.4136190000000002</v>
      </c>
      <c r="BC72" s="16">
        <f t="shared" si="21"/>
        <v>1.2436449166169143</v>
      </c>
      <c r="BD72" s="12">
        <v>163.64999</v>
      </c>
      <c r="BE72" s="15">
        <v>0</v>
      </c>
      <c r="BF72" s="15">
        <v>0</v>
      </c>
      <c r="BG72" s="15">
        <v>0</v>
      </c>
      <c r="BH72" s="15">
        <v>0.26353199999999999</v>
      </c>
      <c r="BI72" s="37">
        <v>0.71644799999999997</v>
      </c>
      <c r="BJ72" s="13">
        <v>830.01796999999999</v>
      </c>
      <c r="BK72" s="15">
        <v>0.16392699999999999</v>
      </c>
      <c r="BL72" s="15">
        <v>6.9244649999999996</v>
      </c>
      <c r="BM72" s="16">
        <v>5.7136740000000001</v>
      </c>
      <c r="BN72" s="15">
        <v>0.16602500000000001</v>
      </c>
      <c r="BO72" s="19"/>
      <c r="BP72" s="15">
        <v>0</v>
      </c>
      <c r="BQ72" s="15">
        <v>26.745985000000001</v>
      </c>
      <c r="BR72" s="16">
        <v>0</v>
      </c>
      <c r="BS72" s="16">
        <v>26.907733</v>
      </c>
      <c r="BT72" s="15">
        <v>0.90168300000000001</v>
      </c>
      <c r="BU72" s="15">
        <v>41.177754</v>
      </c>
      <c r="BV72" s="16">
        <v>0</v>
      </c>
      <c r="BW72" s="16">
        <v>53.363866999999999</v>
      </c>
      <c r="BX72" s="15">
        <v>0</v>
      </c>
      <c r="BY72" s="15">
        <v>0.35445399999999999</v>
      </c>
      <c r="BZ72" s="16">
        <v>0</v>
      </c>
      <c r="CA72" s="16">
        <v>2.2622939999999998</v>
      </c>
      <c r="CB72" s="16">
        <v>6.5350140000000003</v>
      </c>
      <c r="CC72" s="16">
        <v>10.010578000000001</v>
      </c>
      <c r="CD72" s="16">
        <v>9.6663289999999993</v>
      </c>
      <c r="CE72" s="15">
        <v>1.224815</v>
      </c>
      <c r="CF72" s="15">
        <v>10.805286000000001</v>
      </c>
      <c r="CG72" s="15">
        <v>0.61421899999999996</v>
      </c>
      <c r="CH72" s="15">
        <v>0.52593699999999999</v>
      </c>
      <c r="CI72" s="15">
        <v>0.55559599999999998</v>
      </c>
      <c r="CJ72" s="15">
        <v>19.800144</v>
      </c>
      <c r="CK72" s="15">
        <v>0.19588900000000001</v>
      </c>
      <c r="CL72" s="12">
        <v>22.865707</v>
      </c>
      <c r="CM72" s="12">
        <v>35.187502000000002</v>
      </c>
      <c r="CN72" s="13">
        <v>712.33403699999997</v>
      </c>
      <c r="CO72" s="15">
        <v>55.479984000000002</v>
      </c>
      <c r="CP72" s="15">
        <v>17.317755999999999</v>
      </c>
      <c r="CQ72" s="15">
        <v>2.8114659999999998</v>
      </c>
      <c r="CR72" s="15">
        <v>23.261572000000001</v>
      </c>
      <c r="CS72" s="15">
        <v>1.3204020000000001</v>
      </c>
      <c r="CT72" s="15">
        <v>12.536714999999999</v>
      </c>
      <c r="CU72" s="15">
        <v>8.3485000000000004E-2</v>
      </c>
      <c r="CV72" s="15">
        <v>5.4566189999999999</v>
      </c>
      <c r="CW72" s="15">
        <v>26.799675000000001</v>
      </c>
      <c r="CX72" s="15">
        <v>1.4511240000000001</v>
      </c>
      <c r="CY72" s="15">
        <v>6.653912</v>
      </c>
      <c r="CZ72" s="15">
        <v>3.1844290000000002</v>
      </c>
      <c r="DA72" s="15">
        <v>2.4443890000000001</v>
      </c>
      <c r="DB72" s="15">
        <v>0.75399099999999997</v>
      </c>
    </row>
    <row r="73" spans="1:106" x14ac:dyDescent="0.25">
      <c r="A73" s="6" t="s">
        <v>321</v>
      </c>
      <c r="B73" s="5" t="s">
        <v>48</v>
      </c>
      <c r="C73" s="5"/>
      <c r="D73" s="24">
        <f t="shared" si="18"/>
        <v>0.59683900000000001</v>
      </c>
      <c r="E73" s="24">
        <f t="shared" si="19"/>
        <v>0.38999699999999998</v>
      </c>
      <c r="F73" s="8">
        <f t="shared" si="20"/>
        <v>0.98683600000000005</v>
      </c>
      <c r="G73" s="19"/>
      <c r="H73" s="9">
        <v>0.5417337460337398</v>
      </c>
      <c r="I73" s="9">
        <v>0.58293068331894338</v>
      </c>
      <c r="J73" s="9">
        <v>0.77813095059973192</v>
      </c>
      <c r="K73" s="9">
        <v>0.81909201241259388</v>
      </c>
      <c r="L73" s="9">
        <v>0.64230626743000463</v>
      </c>
      <c r="M73" s="9">
        <v>0.80272292174153537</v>
      </c>
      <c r="N73" s="19"/>
      <c r="O73" s="9">
        <f t="shared" si="22"/>
        <v>1.781100612467013</v>
      </c>
      <c r="P73" s="9">
        <f t="shared" si="23"/>
        <v>1.8647863778710452</v>
      </c>
      <c r="Q73" s="9">
        <f t="shared" si="24"/>
        <v>1.9196487372736619</v>
      </c>
      <c r="R73" s="9">
        <f t="shared" si="25"/>
        <v>1.8181960502282859</v>
      </c>
      <c r="S73" s="9">
        <f t="shared" si="26"/>
        <v>1.9015400324163476</v>
      </c>
      <c r="T73" s="9">
        <f t="shared" si="27"/>
        <v>2.013734077097153</v>
      </c>
      <c r="U73" s="19"/>
      <c r="V73" s="16">
        <f t="shared" si="17"/>
        <v>-0.34366020013511855</v>
      </c>
      <c r="W73" s="16">
        <f t="shared" si="17"/>
        <v>-0.20205121523708716</v>
      </c>
      <c r="X73" s="16">
        <f t="shared" si="17"/>
        <v>-1.138895394178384E-2</v>
      </c>
      <c r="Y73" s="16">
        <f t="shared" si="17"/>
        <v>-0.44944890165663448</v>
      </c>
      <c r="Z73" s="16">
        <f t="shared" si="17"/>
        <v>0.41451701152208703</v>
      </c>
      <c r="AA73" s="16">
        <f t="shared" si="17"/>
        <v>0.10177511458904359</v>
      </c>
      <c r="AB73" s="16">
        <f t="shared" si="17"/>
        <v>-0.16264726301925261</v>
      </c>
      <c r="AC73" s="47">
        <f t="shared" si="17"/>
        <v>0.43715358509110597</v>
      </c>
      <c r="AD73" s="16">
        <f t="shared" si="17"/>
        <v>0.75386561718613943</v>
      </c>
      <c r="AE73" s="16">
        <f t="shared" si="17"/>
        <v>-0.16993913387771628</v>
      </c>
      <c r="AF73" s="16">
        <f t="shared" si="28"/>
        <v>0.20920341025444048</v>
      </c>
      <c r="AG73" s="16">
        <f t="shared" si="28"/>
        <v>3.5136158469936549E-2</v>
      </c>
      <c r="AH73" s="16">
        <f t="shared" si="28"/>
        <v>1.053094554186456</v>
      </c>
      <c r="AI73" s="16">
        <f t="shared" si="28"/>
        <v>1.2008748141259695</v>
      </c>
      <c r="AJ73" s="16">
        <f t="shared" si="28"/>
        <v>1.340128923669877</v>
      </c>
      <c r="AK73" s="16">
        <f t="shared" si="28"/>
        <v>0.31971301987518613</v>
      </c>
      <c r="AL73" s="47">
        <f t="shared" si="15"/>
        <v>-0.19325262420008629</v>
      </c>
      <c r="AM73" s="16">
        <f t="shared" si="15"/>
        <v>1.5244998416755582</v>
      </c>
      <c r="AN73" s="16">
        <f t="shared" si="15"/>
        <v>-1.2581035807574454</v>
      </c>
      <c r="AO73" s="16">
        <f t="shared" si="14"/>
        <v>1.232726046768394</v>
      </c>
      <c r="AP73" s="16">
        <f t="shared" si="13"/>
        <v>0.47553946617283255</v>
      </c>
      <c r="AQ73" s="16">
        <f t="shared" si="13"/>
        <v>-0.56745533224094968</v>
      </c>
      <c r="AR73" s="19"/>
      <c r="AS73" s="14">
        <v>9.5299999999999996E-4</v>
      </c>
      <c r="AT73" s="16">
        <v>0.25757999999999998</v>
      </c>
      <c r="AU73" s="14">
        <v>6.4700000000000001E-4</v>
      </c>
      <c r="AV73" s="16">
        <v>1.209578</v>
      </c>
      <c r="AW73" s="15">
        <v>0.58469400000000005</v>
      </c>
      <c r="AX73" s="15">
        <v>0.133467</v>
      </c>
      <c r="AY73" s="14">
        <v>7.4899999999999999E-4</v>
      </c>
      <c r="AZ73" s="37">
        <v>0.48578300000000002</v>
      </c>
      <c r="BA73" s="16">
        <v>3.3752770000000001</v>
      </c>
      <c r="BB73" s="16">
        <v>2.4794360000000002</v>
      </c>
      <c r="BC73" s="16">
        <f t="shared" si="21"/>
        <v>1.3613083781956863</v>
      </c>
      <c r="BD73" s="12">
        <v>178.78128100000001</v>
      </c>
      <c r="BE73" s="15">
        <v>2.9299059999999999</v>
      </c>
      <c r="BF73" s="15">
        <v>0.56800099999999998</v>
      </c>
      <c r="BG73" s="15">
        <v>0.83524900000000002</v>
      </c>
      <c r="BH73" s="15">
        <v>0.59683900000000001</v>
      </c>
      <c r="BI73" s="37">
        <v>0.38999699999999998</v>
      </c>
      <c r="BJ73" s="13">
        <v>1767.5644749999999</v>
      </c>
      <c r="BK73" s="15">
        <v>0.11705400000000001</v>
      </c>
      <c r="BL73" s="15">
        <v>7.5372870000000001</v>
      </c>
      <c r="BM73" s="16">
        <v>12.053701999999999</v>
      </c>
      <c r="BN73" s="15">
        <v>0.166682</v>
      </c>
      <c r="BO73" s="19"/>
      <c r="BP73" s="15">
        <v>62.067027000000003</v>
      </c>
      <c r="BQ73" s="15">
        <v>66.285925000000006</v>
      </c>
      <c r="BR73" s="16">
        <v>13.978481</v>
      </c>
      <c r="BS73" s="16">
        <v>15.782508</v>
      </c>
      <c r="BT73" s="15">
        <v>0.619421</v>
      </c>
      <c r="BU73" s="15">
        <v>68.157820000000001</v>
      </c>
      <c r="BV73" s="16">
        <v>46.494701999999997</v>
      </c>
      <c r="BW73" s="16">
        <v>86.854431000000005</v>
      </c>
      <c r="BX73" s="15">
        <v>2.372989</v>
      </c>
      <c r="BY73" s="15">
        <v>0.55192300000000005</v>
      </c>
      <c r="BZ73" s="16">
        <v>8.0063530000000007</v>
      </c>
      <c r="CA73" s="16">
        <v>11.241631999999999</v>
      </c>
      <c r="CB73" s="16">
        <v>12.544248</v>
      </c>
      <c r="CC73" s="16">
        <v>9.2125029999999999</v>
      </c>
      <c r="CD73" s="16">
        <v>7.5701599999999996</v>
      </c>
      <c r="CE73" s="15">
        <v>1.4891719999999999</v>
      </c>
      <c r="CF73" s="15">
        <v>17.115364</v>
      </c>
      <c r="CG73" s="15">
        <v>1.718982</v>
      </c>
      <c r="CH73" s="15">
        <v>1.882503</v>
      </c>
      <c r="CI73" s="15">
        <v>2.4653139999999998</v>
      </c>
      <c r="CJ73" s="15">
        <v>20.082727999999999</v>
      </c>
      <c r="CK73" s="15">
        <v>8.8357000000000005E-2</v>
      </c>
      <c r="CL73" s="12">
        <v>30.995476</v>
      </c>
      <c r="CM73" s="12">
        <v>39.595911000000001</v>
      </c>
      <c r="CN73" s="13">
        <v>688.50709199999994</v>
      </c>
      <c r="CO73" s="15">
        <v>67.968995000000007</v>
      </c>
      <c r="CP73" s="15">
        <v>16.205772</v>
      </c>
      <c r="CQ73" s="15">
        <v>4.6058380000000003</v>
      </c>
      <c r="CR73" s="15">
        <v>31.378454999999999</v>
      </c>
      <c r="CS73" s="15">
        <v>1.3523940000000001</v>
      </c>
      <c r="CT73" s="15">
        <v>15.891273</v>
      </c>
      <c r="CU73" s="15">
        <v>-5.2656000000000001E-2</v>
      </c>
      <c r="CV73" s="15">
        <v>5.8151890000000002</v>
      </c>
      <c r="CW73" s="15">
        <v>26.721278999999999</v>
      </c>
      <c r="CX73" s="15">
        <v>1.438312</v>
      </c>
      <c r="CY73" s="15">
        <v>6.7119400000000002</v>
      </c>
      <c r="CZ73" s="15">
        <v>3.46882</v>
      </c>
      <c r="DA73" s="15">
        <v>2.5945459999999998</v>
      </c>
      <c r="DB73" s="15">
        <v>0.87115600000000004</v>
      </c>
    </row>
    <row r="74" spans="1:106" x14ac:dyDescent="0.25">
      <c r="A74" s="6" t="s">
        <v>511</v>
      </c>
      <c r="B74" s="5" t="s">
        <v>51</v>
      </c>
      <c r="C74" s="5" t="s">
        <v>74</v>
      </c>
      <c r="D74" s="24">
        <f t="shared" si="18"/>
        <v>0.262965</v>
      </c>
      <c r="E74" s="24">
        <f t="shared" si="19"/>
        <v>0.73519500000000004</v>
      </c>
      <c r="F74" s="8">
        <f t="shared" si="20"/>
        <v>0.99816000000000005</v>
      </c>
      <c r="G74" s="19"/>
      <c r="H74" s="9">
        <v>0.86960921346607278</v>
      </c>
      <c r="I74" s="9">
        <v>1.1512786915158169</v>
      </c>
      <c r="J74" s="9">
        <v>1.1914657675112861</v>
      </c>
      <c r="K74" s="9">
        <v>0.98366197131661415</v>
      </c>
      <c r="L74" s="9">
        <v>1.084356327155368</v>
      </c>
      <c r="M74" s="9">
        <v>1.1284500279654479</v>
      </c>
      <c r="N74" s="19"/>
      <c r="O74" s="9">
        <f t="shared" si="22"/>
        <v>1.4732204290561999</v>
      </c>
      <c r="P74" s="9">
        <f t="shared" si="23"/>
        <v>1.4205311669571659</v>
      </c>
      <c r="Q74" s="9">
        <f t="shared" si="24"/>
        <v>1.5403411392096924</v>
      </c>
      <c r="R74" s="9">
        <f t="shared" si="25"/>
        <v>1.435134207676646</v>
      </c>
      <c r="S74" s="9">
        <f t="shared" si="26"/>
        <v>1.4929897552230951</v>
      </c>
      <c r="T74" s="9">
        <f t="shared" si="27"/>
        <v>1.5008667710203898</v>
      </c>
      <c r="U74" s="19"/>
      <c r="V74" s="16">
        <f t="shared" si="17"/>
        <v>0.15143958585412406</v>
      </c>
      <c r="W74" s="16">
        <f t="shared" si="17"/>
        <v>0.44969417698072645</v>
      </c>
      <c r="X74" s="16">
        <f t="shared" si="17"/>
        <v>-0.32890513538771199</v>
      </c>
      <c r="Y74" s="16">
        <f t="shared" si="17"/>
        <v>0.55008037850589397</v>
      </c>
      <c r="Z74" s="16">
        <f t="shared" si="17"/>
        <v>0.38140278495939156</v>
      </c>
      <c r="AA74" s="16">
        <f t="shared" si="17"/>
        <v>8.4235150324844424E-2</v>
      </c>
      <c r="AB74" s="16">
        <f t="shared" si="17"/>
        <v>-0.22101402384973071</v>
      </c>
      <c r="AC74" s="47">
        <f t="shared" si="17"/>
        <v>-0.44921389434998127</v>
      </c>
      <c r="AD74" s="16">
        <f t="shared" si="17"/>
        <v>1.2636383618903679</v>
      </c>
      <c r="AE74" s="16">
        <f t="shared" si="17"/>
        <v>-0.65450206192734095</v>
      </c>
      <c r="AF74" s="16">
        <f t="shared" si="28"/>
        <v>0.87429643646006716</v>
      </c>
      <c r="AG74" s="16">
        <f t="shared" si="28"/>
        <v>-0.63513903033640118</v>
      </c>
      <c r="AH74" s="16">
        <f t="shared" si="28"/>
        <v>-0.83318603397473168</v>
      </c>
      <c r="AI74" s="16">
        <f t="shared" si="28"/>
        <v>-0.79954699755226355</v>
      </c>
      <c r="AJ74" s="16">
        <f t="shared" si="28"/>
        <v>-0.74423145614800312</v>
      </c>
      <c r="AK74" s="16">
        <f t="shared" si="28"/>
        <v>-0.66553312290450384</v>
      </c>
      <c r="AL74" s="47">
        <f t="shared" si="15"/>
        <v>0.73317536802444006</v>
      </c>
      <c r="AM74" s="16">
        <f t="shared" si="15"/>
        <v>1.2111463630713222</v>
      </c>
      <c r="AN74" s="16">
        <f t="shared" si="15"/>
        <v>-1.3016524202172117</v>
      </c>
      <c r="AO74" s="16">
        <f t="shared" si="14"/>
        <v>1.0988534823659575</v>
      </c>
      <c r="AP74" s="16">
        <f t="shared" si="13"/>
        <v>9.9620326560697775E-2</v>
      </c>
      <c r="AQ74" s="16">
        <f t="shared" si="13"/>
        <v>-0.79102031131200345</v>
      </c>
      <c r="AR74" s="19"/>
      <c r="AS74" s="14">
        <v>1.021E-3</v>
      </c>
      <c r="AT74" s="16">
        <v>0.34522199999999997</v>
      </c>
      <c r="AU74" s="14">
        <v>6.0499999999999996E-4</v>
      </c>
      <c r="AV74" s="16">
        <v>2.4591959999999999</v>
      </c>
      <c r="AW74" s="15">
        <v>0.58025300000000002</v>
      </c>
      <c r="AX74" s="15">
        <v>0.132108</v>
      </c>
      <c r="AY74" s="14">
        <v>7.4299999999999995E-4</v>
      </c>
      <c r="AZ74" s="37">
        <v>0.36291000000000001</v>
      </c>
      <c r="BA74" s="16">
        <v>3.5997520000000001</v>
      </c>
      <c r="BB74" s="16">
        <v>2.1896429999999998</v>
      </c>
      <c r="BC74" s="16">
        <f t="shared" si="21"/>
        <v>1.6439903673795229</v>
      </c>
      <c r="BD74" s="12">
        <v>166.134007</v>
      </c>
      <c r="BE74" s="15">
        <v>0</v>
      </c>
      <c r="BF74" s="15">
        <v>0</v>
      </c>
      <c r="BG74" s="15">
        <v>0</v>
      </c>
      <c r="BH74" s="15">
        <v>0.262965</v>
      </c>
      <c r="BI74" s="37">
        <v>0.73519500000000004</v>
      </c>
      <c r="BJ74" s="13">
        <v>1666.394742</v>
      </c>
      <c r="BK74" s="15">
        <v>0.11505799999999999</v>
      </c>
      <c r="BL74" s="15">
        <v>7.505344</v>
      </c>
      <c r="BM74" s="16">
        <v>10.640476</v>
      </c>
      <c r="BN74" s="15">
        <v>0.163941</v>
      </c>
      <c r="BO74" s="19"/>
      <c r="BP74" s="15">
        <v>0</v>
      </c>
      <c r="BQ74" s="15">
        <v>45.947280999999997</v>
      </c>
      <c r="BR74" s="16">
        <v>0</v>
      </c>
      <c r="BS74" s="16">
        <v>10.5238</v>
      </c>
      <c r="BT74" s="15">
        <v>0.49974299999999999</v>
      </c>
      <c r="BU74" s="15">
        <v>61.022038999999999</v>
      </c>
      <c r="BV74" s="16">
        <v>0</v>
      </c>
      <c r="BW74" s="16">
        <v>79.417880999999994</v>
      </c>
      <c r="BX74" s="15">
        <v>0</v>
      </c>
      <c r="BY74" s="15">
        <v>0.53954899999999995</v>
      </c>
      <c r="BZ74" s="16">
        <v>0</v>
      </c>
      <c r="CA74" s="16">
        <v>10.414301999999999</v>
      </c>
      <c r="CB74" s="16">
        <v>2.4023669999999999</v>
      </c>
      <c r="CC74" s="16">
        <v>8.2893899999999991</v>
      </c>
      <c r="CD74" s="16">
        <v>6.3187829999999998</v>
      </c>
      <c r="CE74" s="15">
        <v>1.3758919999999999</v>
      </c>
      <c r="CF74" s="15">
        <v>8.1861820000000005</v>
      </c>
      <c r="CG74" s="15">
        <v>1.1931</v>
      </c>
      <c r="CH74" s="15">
        <v>1.0384930000000001</v>
      </c>
      <c r="CI74" s="15">
        <v>1.6509510000000001</v>
      </c>
      <c r="CJ74" s="15">
        <v>21.8</v>
      </c>
      <c r="CK74" s="15">
        <v>0.12659000000000001</v>
      </c>
      <c r="CL74" s="12">
        <v>33.379807999999997</v>
      </c>
      <c r="CM74" s="12">
        <v>41.303331</v>
      </c>
      <c r="CN74" s="13">
        <v>532.75892499999998</v>
      </c>
      <c r="CO74" s="15">
        <v>45.392325</v>
      </c>
      <c r="CP74" s="15">
        <v>12.823345</v>
      </c>
      <c r="CQ74" s="15">
        <v>2.914228</v>
      </c>
      <c r="CR74" s="15">
        <v>16.42991</v>
      </c>
      <c r="CS74" s="15">
        <v>1.0844940000000001</v>
      </c>
      <c r="CT74" s="15">
        <v>4.8571819999999999</v>
      </c>
      <c r="CU74" s="15">
        <v>-4.9554000000000001E-2</v>
      </c>
      <c r="CV74" s="15">
        <v>5.4731059999999996</v>
      </c>
      <c r="CW74" s="15">
        <v>19.838135999999999</v>
      </c>
      <c r="CX74" s="15">
        <v>1.4310080000000001</v>
      </c>
      <c r="CY74" s="15">
        <v>6.2735200000000004</v>
      </c>
      <c r="CZ74" s="15">
        <v>2.4117069999999998</v>
      </c>
      <c r="DA74" s="15">
        <v>1.7995000000000001</v>
      </c>
      <c r="DB74" s="15">
        <v>0.56467000000000001</v>
      </c>
    </row>
    <row r="75" spans="1:106" x14ac:dyDescent="0.25">
      <c r="A75" s="6" t="s">
        <v>336</v>
      </c>
      <c r="B75" s="5" t="s">
        <v>48</v>
      </c>
      <c r="C75" s="5"/>
      <c r="D75" s="24">
        <f t="shared" si="18"/>
        <v>0.78329899999999997</v>
      </c>
      <c r="E75" s="24">
        <f t="shared" si="19"/>
        <v>0.202097</v>
      </c>
      <c r="F75" s="8">
        <f t="shared" si="20"/>
        <v>0.98539599999999994</v>
      </c>
      <c r="G75" s="19"/>
      <c r="H75" s="9">
        <v>0.54155200643053747</v>
      </c>
      <c r="I75" s="9">
        <v>0.78886356169111249</v>
      </c>
      <c r="J75" s="9">
        <v>0.68009081669034721</v>
      </c>
      <c r="K75" s="9">
        <v>1.0291138746219533</v>
      </c>
      <c r="L75" s="9">
        <v>0.67865679590261863</v>
      </c>
      <c r="M75" s="9">
        <v>0.6750609160788491</v>
      </c>
      <c r="N75" s="19"/>
      <c r="O75" s="9">
        <f t="shared" si="22"/>
        <v>1.872989436423423</v>
      </c>
      <c r="P75" s="9">
        <f t="shared" si="23"/>
        <v>1.788346123638187</v>
      </c>
      <c r="Q75" s="9">
        <f t="shared" si="24"/>
        <v>2.0555421469167481</v>
      </c>
      <c r="R75" s="9">
        <f t="shared" si="25"/>
        <v>2.1481046286245729</v>
      </c>
      <c r="S75" s="9">
        <f t="shared" si="26"/>
        <v>2.0017579146886781</v>
      </c>
      <c r="T75" s="9">
        <f t="shared" si="27"/>
        <v>1.7076237304644382</v>
      </c>
      <c r="U75" s="19"/>
      <c r="V75" s="16">
        <f t="shared" si="17"/>
        <v>-0.23444701204925597</v>
      </c>
      <c r="W75" s="16">
        <f t="shared" si="17"/>
        <v>-0.26001834666195006</v>
      </c>
      <c r="X75" s="16">
        <f t="shared" si="17"/>
        <v>0.23808804576573123</v>
      </c>
      <c r="Y75" s="16">
        <f t="shared" si="17"/>
        <v>0.417772635427414</v>
      </c>
      <c r="Z75" s="16">
        <f t="shared" si="17"/>
        <v>-0.84115417811040238</v>
      </c>
      <c r="AA75" s="16">
        <f t="shared" si="17"/>
        <v>-1.2129607203902892</v>
      </c>
      <c r="AB75" s="16">
        <f t="shared" si="17"/>
        <v>0.10000316071789722</v>
      </c>
      <c r="AC75" s="47">
        <f t="shared" si="17"/>
        <v>-0.34859737482783809</v>
      </c>
      <c r="AD75" s="16">
        <f t="shared" si="17"/>
        <v>-0.72663842760739106</v>
      </c>
      <c r="AE75" s="16">
        <f t="shared" si="17"/>
        <v>0.51142998559627117</v>
      </c>
      <c r="AF75" s="16">
        <f t="shared" si="28"/>
        <v>-0.77419788902484055</v>
      </c>
      <c r="AG75" s="16">
        <f t="shared" si="28"/>
        <v>1.6847327752457781</v>
      </c>
      <c r="AH75" s="16">
        <f t="shared" si="28"/>
        <v>-0.83318603397473168</v>
      </c>
      <c r="AI75" s="16">
        <f t="shared" si="28"/>
        <v>-0.79954699755226355</v>
      </c>
      <c r="AJ75" s="16">
        <f t="shared" si="28"/>
        <v>-0.74423145614800312</v>
      </c>
      <c r="AK75" s="16">
        <f t="shared" si="28"/>
        <v>0.86994752685297094</v>
      </c>
      <c r="AL75" s="47">
        <f t="shared" si="15"/>
        <v>-0.69753080582045612</v>
      </c>
      <c r="AM75" s="16">
        <f t="shared" si="15"/>
        <v>0.20316522777719942</v>
      </c>
      <c r="AN75" s="16">
        <f t="shared" si="15"/>
        <v>-0.5402240894023943</v>
      </c>
      <c r="AO75" s="16">
        <f t="shared" si="14"/>
        <v>0.68831737770548551</v>
      </c>
      <c r="AP75" s="16">
        <f t="shared" si="13"/>
        <v>1.8786978089144637</v>
      </c>
      <c r="AQ75" s="16">
        <f t="shared" si="13"/>
        <v>-0.47961166844688763</v>
      </c>
      <c r="AR75" s="19"/>
      <c r="AS75" s="14">
        <v>9.68E-4</v>
      </c>
      <c r="AT75" s="16">
        <v>0.24978500000000001</v>
      </c>
      <c r="AU75" s="14">
        <v>6.8000000000000005E-4</v>
      </c>
      <c r="AV75" s="16">
        <v>2.293784</v>
      </c>
      <c r="AW75" s="15">
        <v>0.416294</v>
      </c>
      <c r="AX75" s="15">
        <v>3.1600999999999997E-2</v>
      </c>
      <c r="AY75" s="14">
        <v>7.76E-4</v>
      </c>
      <c r="AZ75" s="37">
        <v>0.37685800000000003</v>
      </c>
      <c r="BA75" s="16">
        <v>2.723347</v>
      </c>
      <c r="BB75" s="16">
        <v>2.8869289999999999</v>
      </c>
      <c r="BC75" s="16">
        <f t="shared" si="21"/>
        <v>0.94333702006526665</v>
      </c>
      <c r="BD75" s="12">
        <v>209.90715399999999</v>
      </c>
      <c r="BE75" s="15">
        <v>0</v>
      </c>
      <c r="BF75" s="15">
        <v>0</v>
      </c>
      <c r="BG75" s="15">
        <v>0</v>
      </c>
      <c r="BH75" s="15">
        <v>0.78329899999999997</v>
      </c>
      <c r="BI75" s="37">
        <v>0.202097</v>
      </c>
      <c r="BJ75" s="13">
        <v>1340.9565729999999</v>
      </c>
      <c r="BK75" s="15">
        <v>0.14995700000000001</v>
      </c>
      <c r="BL75" s="15">
        <v>7.4073869999999999</v>
      </c>
      <c r="BM75" s="16">
        <v>17.328719</v>
      </c>
      <c r="BN75" s="15">
        <v>0.16775899999999999</v>
      </c>
      <c r="BO75" s="19"/>
      <c r="BP75" s="15">
        <v>0</v>
      </c>
      <c r="BQ75" s="15">
        <v>4.3870360000000002</v>
      </c>
      <c r="BR75" s="16">
        <v>0</v>
      </c>
      <c r="BS75" s="16">
        <v>14.102603999999999</v>
      </c>
      <c r="BT75" s="15">
        <v>0.97926299999999999</v>
      </c>
      <c r="BU75" s="15">
        <v>0</v>
      </c>
      <c r="BV75" s="16">
        <v>0</v>
      </c>
      <c r="BW75" s="16">
        <v>25.334349</v>
      </c>
      <c r="BX75" s="15">
        <v>0</v>
      </c>
      <c r="BY75" s="15">
        <v>5.9824000000000002E-2</v>
      </c>
      <c r="BZ75" s="16">
        <v>0</v>
      </c>
      <c r="CA75" s="16">
        <v>38.064208999999998</v>
      </c>
      <c r="CB75" s="16">
        <v>30.960805000000001</v>
      </c>
      <c r="CC75" s="16">
        <v>14.222788</v>
      </c>
      <c r="CD75" s="16">
        <v>5.2041199999999996</v>
      </c>
      <c r="CE75" s="15">
        <v>1.205535</v>
      </c>
      <c r="CF75" s="15">
        <v>7.9942500000000001</v>
      </c>
      <c r="CG75" s="15">
        <v>4.0002760000000004</v>
      </c>
      <c r="CH75" s="15">
        <v>2.5381010000000002</v>
      </c>
      <c r="CI75" s="15">
        <v>3.5373399999999999</v>
      </c>
      <c r="CJ75" s="15">
        <v>24.327000999999999</v>
      </c>
      <c r="CK75" s="15">
        <v>0.25083499999999997</v>
      </c>
      <c r="CL75" s="12">
        <v>49.477021999999998</v>
      </c>
      <c r="CM75" s="12">
        <v>36.050792999999999</v>
      </c>
      <c r="CN75" s="13">
        <v>290.40599099999997</v>
      </c>
      <c r="CO75" s="15">
        <v>25.562227</v>
      </c>
      <c r="CP75" s="15">
        <v>19.744062</v>
      </c>
      <c r="CQ75" s="15">
        <v>1.1498159999999999</v>
      </c>
      <c r="CR75" s="15">
        <v>38.542251</v>
      </c>
      <c r="CS75" s="15">
        <v>1.769236</v>
      </c>
      <c r="CT75" s="15">
        <v>24.287251000000001</v>
      </c>
      <c r="CU75" s="15">
        <v>0.16983500000000001</v>
      </c>
      <c r="CV75" s="15">
        <v>4.0472149999999996</v>
      </c>
      <c r="CW75" s="15">
        <v>33.084758999999998</v>
      </c>
      <c r="CX75" s="15">
        <v>2.6033590000000002</v>
      </c>
      <c r="CY75" s="15">
        <v>9.7854670000000006</v>
      </c>
      <c r="CZ75" s="15">
        <v>1.8981589999999999</v>
      </c>
      <c r="DA75" s="15">
        <v>1.494137</v>
      </c>
      <c r="DB75" s="15">
        <v>0.13656399999999999</v>
      </c>
    </row>
    <row r="76" spans="1:106" x14ac:dyDescent="0.25">
      <c r="A76" s="6" t="s">
        <v>453</v>
      </c>
      <c r="B76" s="5" t="s">
        <v>51</v>
      </c>
      <c r="C76" s="5" t="s">
        <v>58</v>
      </c>
      <c r="D76" s="24">
        <f t="shared" si="18"/>
        <v>0.86928700000000003</v>
      </c>
      <c r="E76" s="24">
        <f t="shared" si="19"/>
        <v>0.130714</v>
      </c>
      <c r="F76" s="8">
        <f t="shared" si="20"/>
        <v>1.0000010000000001</v>
      </c>
      <c r="G76" s="19"/>
      <c r="H76" s="9">
        <v>0.82200034508852815</v>
      </c>
      <c r="I76" s="9">
        <v>0.88333846160573848</v>
      </c>
      <c r="J76" s="9">
        <v>1.1025121464678895</v>
      </c>
      <c r="K76" s="9">
        <v>1.1085738553450799</v>
      </c>
      <c r="L76" s="9">
        <v>0.94777999487434939</v>
      </c>
      <c r="M76" s="9">
        <v>0.87518345962068933</v>
      </c>
      <c r="N76" s="19"/>
      <c r="O76" s="9">
        <f t="shared" si="22"/>
        <v>2.4012716452935967</v>
      </c>
      <c r="P76" s="9">
        <f t="shared" si="23"/>
        <v>2.4544984645134611</v>
      </c>
      <c r="Q76" s="9">
        <f t="shared" si="24"/>
        <v>2.2288091470265314</v>
      </c>
      <c r="R76" s="9">
        <f t="shared" si="25"/>
        <v>2.5349009124103588</v>
      </c>
      <c r="S76" s="9">
        <f t="shared" si="26"/>
        <v>2.2410547058440784</v>
      </c>
      <c r="T76" s="9">
        <f t="shared" si="27"/>
        <v>2.1647261472322032</v>
      </c>
      <c r="U76" s="19"/>
      <c r="V76" s="16">
        <f t="shared" si="17"/>
        <v>-1.8143977996913969</v>
      </c>
      <c r="W76" s="16">
        <f t="shared" si="17"/>
        <v>-1.1294435170797117</v>
      </c>
      <c r="X76" s="16">
        <f t="shared" si="17"/>
        <v>-0.14746731741861008</v>
      </c>
      <c r="Y76" s="16">
        <f t="shared" si="17"/>
        <v>-1.1116978997120444</v>
      </c>
      <c r="Z76" s="16">
        <f t="shared" si="17"/>
        <v>-2.5273620518969454E-2</v>
      </c>
      <c r="AA76" s="16">
        <f t="shared" si="17"/>
        <v>-1.0875996660134191</v>
      </c>
      <c r="AB76" s="16">
        <f t="shared" si="17"/>
        <v>-0.93114294728720903</v>
      </c>
      <c r="AC76" s="47">
        <f t="shared" si="17"/>
        <v>1.5986078408053075</v>
      </c>
      <c r="AD76" s="16">
        <f t="shared" si="17"/>
        <v>7.4797678931578626E-2</v>
      </c>
      <c r="AE76" s="16">
        <f t="shared" si="17"/>
        <v>-0.32987718838860736</v>
      </c>
      <c r="AF76" s="16">
        <f t="shared" si="28"/>
        <v>4.2585472638518258E-2</v>
      </c>
      <c r="AG76" s="16">
        <f t="shared" si="28"/>
        <v>0.33233239890285227</v>
      </c>
      <c r="AH76" s="16">
        <f t="shared" si="28"/>
        <v>-0.83318603397473168</v>
      </c>
      <c r="AI76" s="16">
        <f t="shared" si="28"/>
        <v>-0.79954699755226355</v>
      </c>
      <c r="AJ76" s="16">
        <f t="shared" si="28"/>
        <v>-0.74423145614800312</v>
      </c>
      <c r="AK76" s="16">
        <f t="shared" si="28"/>
        <v>1.1236939860721376</v>
      </c>
      <c r="AL76" s="47">
        <f t="shared" si="15"/>
        <v>-0.88910552342879501</v>
      </c>
      <c r="AM76" s="16">
        <f t="shared" si="15"/>
        <v>0.87712621249531786</v>
      </c>
      <c r="AN76" s="16">
        <f t="shared" si="15"/>
        <v>-8.9544296602590331E-3</v>
      </c>
      <c r="AO76" s="16">
        <f t="shared" si="14"/>
        <v>1.1429887225037685</v>
      </c>
      <c r="AP76" s="16">
        <f t="shared" si="13"/>
        <v>0.48236610876149572</v>
      </c>
      <c r="AQ76" s="16">
        <f t="shared" si="13"/>
        <v>-0.62014521785930166</v>
      </c>
      <c r="AR76" s="19"/>
      <c r="AS76" s="14">
        <v>7.5100000000000004E-4</v>
      </c>
      <c r="AT76" s="16">
        <v>0.13287099999999999</v>
      </c>
      <c r="AU76" s="14">
        <v>6.29E-4</v>
      </c>
      <c r="AV76" s="16">
        <v>0.38163000000000002</v>
      </c>
      <c r="AW76" s="15">
        <v>0.52571299999999999</v>
      </c>
      <c r="AX76" s="15">
        <v>4.1313999999999997E-2</v>
      </c>
      <c r="AY76" s="14">
        <v>6.7000000000000002E-4</v>
      </c>
      <c r="AZ76" s="37">
        <v>0.64678999999999998</v>
      </c>
      <c r="BA76" s="16">
        <v>3.076254</v>
      </c>
      <c r="BB76" s="16">
        <v>2.383785</v>
      </c>
      <c r="BC76" s="16">
        <f t="shared" si="21"/>
        <v>1.2904913824023558</v>
      </c>
      <c r="BD76" s="12">
        <v>184.38901100000001</v>
      </c>
      <c r="BE76" s="15">
        <v>0</v>
      </c>
      <c r="BF76" s="15">
        <v>0</v>
      </c>
      <c r="BG76" s="15">
        <v>0</v>
      </c>
      <c r="BH76" s="15">
        <v>0.86928700000000003</v>
      </c>
      <c r="BI76" s="37">
        <v>0.130714</v>
      </c>
      <c r="BJ76" s="13">
        <v>1558.552539</v>
      </c>
      <c r="BK76" s="15">
        <v>0.17430699999999999</v>
      </c>
      <c r="BL76" s="15">
        <v>7.5158750000000003</v>
      </c>
      <c r="BM76" s="16">
        <v>12.079366</v>
      </c>
      <c r="BN76" s="15">
        <v>0.16603599999999999</v>
      </c>
      <c r="BO76" s="19"/>
      <c r="BP76" s="15">
        <v>1.159648</v>
      </c>
      <c r="BQ76" s="15">
        <v>3.0665</v>
      </c>
      <c r="BR76" s="16">
        <v>11.819352</v>
      </c>
      <c r="BS76" s="16">
        <v>17.514572000000001</v>
      </c>
      <c r="BT76" s="15">
        <v>0.63982899999999998</v>
      </c>
      <c r="BU76" s="15">
        <v>14.139226000000001</v>
      </c>
      <c r="BV76" s="16">
        <v>7.280983</v>
      </c>
      <c r="BW76" s="16">
        <v>27.349744999999999</v>
      </c>
      <c r="BX76" s="15">
        <v>7.8208549999999999</v>
      </c>
      <c r="BY76" s="15">
        <v>1.0689040000000001</v>
      </c>
      <c r="BZ76" s="16">
        <v>13.765536000000001</v>
      </c>
      <c r="CA76" s="16">
        <v>20.855127</v>
      </c>
      <c r="CB76" s="16">
        <v>32.132649999999998</v>
      </c>
      <c r="CC76" s="16">
        <v>11.667094000000001</v>
      </c>
      <c r="CD76" s="16">
        <v>9.5334369999999993</v>
      </c>
      <c r="CE76" s="15">
        <v>1.4075770000000001</v>
      </c>
      <c r="CF76" s="15">
        <v>70.838402000000002</v>
      </c>
      <c r="CG76" s="15">
        <v>15.538076999999999</v>
      </c>
      <c r="CH76" s="15">
        <v>8.6097439999999992</v>
      </c>
      <c r="CI76" s="15">
        <v>10.230945</v>
      </c>
      <c r="CJ76" s="15">
        <v>88.596404000000007</v>
      </c>
      <c r="CK76" s="15">
        <v>2.8767040000000001</v>
      </c>
      <c r="CL76" s="12">
        <v>60.425372000000003</v>
      </c>
      <c r="CM76" s="12">
        <v>69.714335000000005</v>
      </c>
      <c r="CN76" s="13">
        <v>436.746039</v>
      </c>
      <c r="CO76" s="15">
        <v>31.738568999999998</v>
      </c>
      <c r="CP76" s="15">
        <v>39.891629000000002</v>
      </c>
      <c r="CQ76" s="15">
        <v>5.8246640000000003</v>
      </c>
      <c r="CR76" s="15">
        <v>39.074402999999997</v>
      </c>
      <c r="CS76" s="15">
        <v>1.531099</v>
      </c>
      <c r="CT76" s="15">
        <v>15.215801000000001</v>
      </c>
      <c r="CU76" s="15">
        <v>-5.7444000000000002E-2</v>
      </c>
      <c r="CV76" s="15">
        <v>9.0069599999999994</v>
      </c>
      <c r="CW76" s="15">
        <v>135.57119900000001</v>
      </c>
      <c r="CX76" s="15">
        <v>7.9759510000000002</v>
      </c>
      <c r="CY76" s="15">
        <v>33.626075</v>
      </c>
      <c r="CZ76" s="15">
        <v>3.9280400000000002</v>
      </c>
      <c r="DA76" s="15">
        <v>2.6530360000000002</v>
      </c>
      <c r="DB76" s="15">
        <v>0.87041500000000005</v>
      </c>
    </row>
    <row r="77" spans="1:106" x14ac:dyDescent="0.25">
      <c r="A77" s="6" t="s">
        <v>697</v>
      </c>
      <c r="B77" s="5" t="s">
        <v>56</v>
      </c>
      <c r="C77" s="10" t="s">
        <v>61</v>
      </c>
      <c r="D77" s="24">
        <f t="shared" si="18"/>
        <v>0.77872600000000003</v>
      </c>
      <c r="E77" s="24">
        <f t="shared" si="19"/>
        <v>3.0660000000000001E-3</v>
      </c>
      <c r="F77" s="8">
        <f t="shared" si="20"/>
        <v>0.78179200000000004</v>
      </c>
      <c r="G77" s="19"/>
      <c r="H77" s="9">
        <v>1.9234629341341201</v>
      </c>
      <c r="I77" s="9">
        <v>1.5871439566664276</v>
      </c>
      <c r="J77" s="9">
        <v>1.4907100424885997</v>
      </c>
      <c r="K77" s="9">
        <v>1.0355712893647209</v>
      </c>
      <c r="L77" s="9">
        <v>1.6882239098364165</v>
      </c>
      <c r="M77" s="9">
        <v>1.6688074923153888</v>
      </c>
      <c r="N77" s="19"/>
      <c r="O77" s="9">
        <f t="shared" si="22"/>
        <v>2.6413409248968351</v>
      </c>
      <c r="P77" s="9">
        <f t="shared" si="23"/>
        <v>2.494968077441531</v>
      </c>
      <c r="Q77" s="9">
        <f t="shared" si="24"/>
        <v>2.7973172384194007</v>
      </c>
      <c r="R77" s="9">
        <f t="shared" si="25"/>
        <v>2.2194128535152768</v>
      </c>
      <c r="S77" s="9">
        <f t="shared" si="26"/>
        <v>2.8023927219827574</v>
      </c>
      <c r="T77" s="9">
        <f t="shared" si="27"/>
        <v>2.7448532460034594</v>
      </c>
      <c r="U77" s="19"/>
      <c r="V77" s="16">
        <f t="shared" si="17"/>
        <v>0.23152925711708933</v>
      </c>
      <c r="W77" s="16">
        <f t="shared" si="17"/>
        <v>-0.98267773057540142</v>
      </c>
      <c r="X77" s="16">
        <f t="shared" si="17"/>
        <v>1.4023140444007995</v>
      </c>
      <c r="Y77" s="16">
        <f t="shared" si="17"/>
        <v>-1.3116832626102066</v>
      </c>
      <c r="Z77" s="16">
        <f t="shared" si="17"/>
        <v>-0.93937838583622646</v>
      </c>
      <c r="AA77" s="16">
        <f t="shared" si="17"/>
        <v>0.98038664312867474</v>
      </c>
      <c r="AB77" s="16">
        <f t="shared" si="17"/>
        <v>1.3062495512144368</v>
      </c>
      <c r="AC77" s="47">
        <f t="shared" si="17"/>
        <v>0.98302777961932586</v>
      </c>
      <c r="AD77" s="16">
        <f t="shared" si="17"/>
        <v>-1.6462936666603067</v>
      </c>
      <c r="AE77" s="16">
        <f t="shared" si="17"/>
        <v>1.2658347689209375</v>
      </c>
      <c r="AF77" s="16">
        <f t="shared" si="28"/>
        <v>-1.3596099645680459</v>
      </c>
      <c r="AG77" s="16">
        <f t="shared" si="28"/>
        <v>2.1158216793881732</v>
      </c>
      <c r="AH77" s="16">
        <f t="shared" si="28"/>
        <v>0.47854016171858083</v>
      </c>
      <c r="AI77" s="16">
        <f t="shared" si="28"/>
        <v>0.60646883299599708</v>
      </c>
      <c r="AJ77" s="16">
        <f t="shared" si="28"/>
        <v>0.3335856616758332</v>
      </c>
      <c r="AK77" s="16">
        <f t="shared" si="28"/>
        <v>0.85645282342913009</v>
      </c>
      <c r="AL77" s="47">
        <f t="shared" si="15"/>
        <v>-1.231681900903393</v>
      </c>
      <c r="AM77" s="16">
        <f t="shared" si="15"/>
        <v>-0.31265425119166201</v>
      </c>
      <c r="AN77" s="16">
        <f t="shared" si="15"/>
        <v>0.68143431133441867</v>
      </c>
      <c r="AO77" s="16">
        <f t="shared" si="14"/>
        <v>-1.6941212209112304E-2</v>
      </c>
      <c r="AP77" s="16">
        <f t="shared" si="13"/>
        <v>0.52851617042618837</v>
      </c>
      <c r="AQ77" s="16">
        <f t="shared" si="13"/>
        <v>7.1348358413737697E-2</v>
      </c>
      <c r="AR77" s="19"/>
      <c r="AS77" s="14">
        <v>1.0319999999999999E-3</v>
      </c>
      <c r="AT77" s="16">
        <v>0.15260699999999999</v>
      </c>
      <c r="AU77" s="14">
        <v>8.34E-4</v>
      </c>
      <c r="AV77" s="16">
        <v>0.131607</v>
      </c>
      <c r="AW77" s="15">
        <v>0.40312100000000001</v>
      </c>
      <c r="AX77" s="15">
        <v>0.201542</v>
      </c>
      <c r="AY77" s="14">
        <v>8.9999999999999998E-4</v>
      </c>
      <c r="AZ77" s="37">
        <v>0.56145500000000004</v>
      </c>
      <c r="BA77" s="16">
        <v>2.3183829999999999</v>
      </c>
      <c r="BB77" s="16">
        <v>3.338101</v>
      </c>
      <c r="BC77" s="16">
        <f t="shared" si="21"/>
        <v>0.69452152586156013</v>
      </c>
      <c r="BD77" s="12">
        <v>218.04127500000001</v>
      </c>
      <c r="BE77" s="15">
        <v>2.0374669999999999</v>
      </c>
      <c r="BF77" s="15">
        <v>0.399225</v>
      </c>
      <c r="BG77" s="15">
        <v>0.43190499999999998</v>
      </c>
      <c r="BH77" s="15">
        <v>0.77872600000000003</v>
      </c>
      <c r="BI77" s="37">
        <v>3.0660000000000001E-3</v>
      </c>
      <c r="BJ77" s="13">
        <v>1174.41839</v>
      </c>
      <c r="BK77" s="15">
        <v>0.20594999999999999</v>
      </c>
      <c r="BL77" s="15">
        <v>7.2391069999999997</v>
      </c>
      <c r="BM77" s="16">
        <v>12.252862</v>
      </c>
      <c r="BN77" s="15">
        <v>0.174514</v>
      </c>
      <c r="BO77" s="19"/>
      <c r="BP77" s="15">
        <v>36.802883000000001</v>
      </c>
      <c r="BQ77" s="15">
        <v>40.349742999999997</v>
      </c>
      <c r="BR77" s="16">
        <v>19.871948</v>
      </c>
      <c r="BS77" s="16">
        <v>42.005676000000001</v>
      </c>
      <c r="BT77" s="15">
        <v>0.93093599999999999</v>
      </c>
      <c r="BU77" s="15">
        <v>65.567186000000007</v>
      </c>
      <c r="BV77" s="16">
        <v>51.888007999999999</v>
      </c>
      <c r="BW77" s="16">
        <v>55.623944000000002</v>
      </c>
      <c r="BX77" s="15">
        <v>2.3313139999999999</v>
      </c>
      <c r="BY77" s="15">
        <v>0.39166800000000002</v>
      </c>
      <c r="BZ77" s="16">
        <v>7.7717980000000004</v>
      </c>
      <c r="CA77" s="16">
        <v>18.146305000000002</v>
      </c>
      <c r="CB77" s="16">
        <v>14.587821999999999</v>
      </c>
      <c r="CC77" s="16">
        <v>11.022121</v>
      </c>
      <c r="CD77" s="16">
        <v>10.304569000000001</v>
      </c>
      <c r="CE77" s="15">
        <v>1.5331109999999999</v>
      </c>
      <c r="CF77" s="15">
        <v>21.828001</v>
      </c>
      <c r="CG77" s="15">
        <v>0.89110100000000003</v>
      </c>
      <c r="CH77" s="15">
        <v>0.88399700000000003</v>
      </c>
      <c r="CI77" s="15">
        <v>1.071188</v>
      </c>
      <c r="CJ77" s="15">
        <v>22.126401000000001</v>
      </c>
      <c r="CK77" s="15">
        <v>8.2660999999999998E-2</v>
      </c>
      <c r="CL77" s="12">
        <v>31.044072</v>
      </c>
      <c r="CM77" s="12">
        <v>39.947800000000001</v>
      </c>
      <c r="CN77" s="13">
        <v>875.63620000000003</v>
      </c>
      <c r="CO77" s="15">
        <v>70.287891000000002</v>
      </c>
      <c r="CP77" s="15">
        <v>24.566292000000001</v>
      </c>
      <c r="CQ77" s="15">
        <v>4.2159709999999997</v>
      </c>
      <c r="CR77" s="15">
        <v>37.890999999999998</v>
      </c>
      <c r="CS77" s="15">
        <v>1.5914600000000001</v>
      </c>
      <c r="CT77" s="15">
        <v>5.5153999999999996</v>
      </c>
      <c r="CU77" s="15">
        <v>0.136846</v>
      </c>
      <c r="CV77" s="15">
        <v>7.2316120000000002</v>
      </c>
      <c r="CW77" s="15">
        <v>34.884182000000003</v>
      </c>
      <c r="CX77" s="15">
        <v>2.1019060000000001</v>
      </c>
      <c r="CY77" s="15">
        <v>7.728523</v>
      </c>
      <c r="CZ77" s="15">
        <v>3.7463829999999998</v>
      </c>
      <c r="DA77" s="15">
        <v>3.1586379999999998</v>
      </c>
      <c r="DB77" s="15">
        <v>1.172615</v>
      </c>
    </row>
    <row r="78" spans="1:106" x14ac:dyDescent="0.25">
      <c r="A78" s="6" t="s">
        <v>206</v>
      </c>
      <c r="B78" s="5" t="s">
        <v>48</v>
      </c>
      <c r="C78" s="5"/>
      <c r="D78" s="24">
        <f t="shared" si="18"/>
        <v>2.856E-3</v>
      </c>
      <c r="E78" s="24">
        <f t="shared" si="19"/>
        <v>0.99714800000000003</v>
      </c>
      <c r="F78" s="8">
        <f t="shared" si="20"/>
        <v>1.0000040000000001</v>
      </c>
      <c r="G78" s="19"/>
      <c r="H78" s="9">
        <v>0.37071496895627498</v>
      </c>
      <c r="I78" s="9">
        <v>0.30703891269900957</v>
      </c>
      <c r="J78" s="9">
        <v>0.47215729645385107</v>
      </c>
      <c r="K78" s="9">
        <v>0.76398492365793103</v>
      </c>
      <c r="L78" s="9">
        <v>0.38815944780689599</v>
      </c>
      <c r="M78" s="9">
        <v>0.52009367051386435</v>
      </c>
      <c r="N78" s="19"/>
      <c r="O78" s="9">
        <f t="shared" si="22"/>
        <v>1.2198950508860229</v>
      </c>
      <c r="P78" s="9">
        <f t="shared" si="23"/>
        <v>1.2551148448584031</v>
      </c>
      <c r="Q78" s="9">
        <f t="shared" si="24"/>
        <v>1.2692546266438516</v>
      </c>
      <c r="R78" s="9">
        <f t="shared" si="25"/>
        <v>1.4064826212298724</v>
      </c>
      <c r="S78" s="9">
        <f t="shared" si="26"/>
        <v>1.1514771470279448</v>
      </c>
      <c r="T78" s="9">
        <f t="shared" si="27"/>
        <v>1.1614771091451515</v>
      </c>
      <c r="U78" s="19"/>
      <c r="V78" s="16">
        <f t="shared" si="17"/>
        <v>2.0881534545767484</v>
      </c>
      <c r="W78" s="16">
        <f t="shared" si="17"/>
        <v>2.8042082523466436</v>
      </c>
      <c r="X78" s="16">
        <f t="shared" si="17"/>
        <v>-2.0450044970121311</v>
      </c>
      <c r="Y78" s="16">
        <f t="shared" si="17"/>
        <v>1.6796081832242586</v>
      </c>
      <c r="Z78" s="16">
        <f t="shared" si="17"/>
        <v>1.4236769806720928</v>
      </c>
      <c r="AA78" s="16">
        <f t="shared" si="17"/>
        <v>0.26246132142442219</v>
      </c>
      <c r="AB78" s="16">
        <f t="shared" si="17"/>
        <v>-0.82413721909800042</v>
      </c>
      <c r="AC78" s="47">
        <f t="shared" si="17"/>
        <v>-2.1042791753969681</v>
      </c>
      <c r="AD78" s="16">
        <f t="shared" si="17"/>
        <v>1.0161064790525636</v>
      </c>
      <c r="AE78" s="16">
        <f t="shared" ref="AE78:AN128" si="29">(BB78-BB$2)/BB$3</f>
        <v>-1.0631650185144776</v>
      </c>
      <c r="AF78" s="16">
        <f t="shared" si="28"/>
        <v>1.2284345151680949</v>
      </c>
      <c r="AG78" s="16">
        <f t="shared" si="28"/>
        <v>-1.3819968664076057</v>
      </c>
      <c r="AH78" s="16">
        <f t="shared" si="28"/>
        <v>-0.83318603397473168</v>
      </c>
      <c r="AI78" s="16">
        <f t="shared" si="28"/>
        <v>-0.79954699755226355</v>
      </c>
      <c r="AJ78" s="16">
        <f t="shared" si="28"/>
        <v>-0.74423145614800312</v>
      </c>
      <c r="AK78" s="16">
        <f t="shared" si="28"/>
        <v>-1.4331022925681565</v>
      </c>
      <c r="AL78" s="47">
        <f t="shared" si="15"/>
        <v>1.4361939018722356</v>
      </c>
      <c r="AM78" s="16">
        <f t="shared" si="15"/>
        <v>-0.69361526081000369</v>
      </c>
      <c r="AN78" s="16">
        <f t="shared" si="15"/>
        <v>-0.93897087796285761</v>
      </c>
      <c r="AO78" s="16">
        <f t="shared" si="14"/>
        <v>-0.49730328172914651</v>
      </c>
      <c r="AP78" s="16">
        <f t="shared" si="13"/>
        <v>-0.85975863378818829</v>
      </c>
      <c r="AQ78" s="16">
        <f t="shared" si="13"/>
        <v>-1.2450831491407386</v>
      </c>
      <c r="AR78" s="19"/>
      <c r="AS78" s="14">
        <v>1.2869999999999999E-3</v>
      </c>
      <c r="AT78" s="16">
        <v>0.66183999999999998</v>
      </c>
      <c r="AU78" s="14">
        <v>3.7800000000000003E-4</v>
      </c>
      <c r="AV78" s="16">
        <v>3.8713389999999999</v>
      </c>
      <c r="AW78" s="15">
        <v>0.72003399999999995</v>
      </c>
      <c r="AX78" s="15">
        <v>0.14591699999999999</v>
      </c>
      <c r="AY78" s="14">
        <v>6.8099999999999996E-4</v>
      </c>
      <c r="AZ78" s="37">
        <v>0.13347600000000001</v>
      </c>
      <c r="BA78" s="16">
        <v>3.4907530000000002</v>
      </c>
      <c r="BB78" s="16">
        <v>1.9452419999999999</v>
      </c>
      <c r="BC78" s="16">
        <f t="shared" si="21"/>
        <v>1.7945083439489793</v>
      </c>
      <c r="BD78" s="12">
        <v>152.04171199999999</v>
      </c>
      <c r="BE78" s="15">
        <v>0</v>
      </c>
      <c r="BF78" s="15">
        <v>0</v>
      </c>
      <c r="BG78" s="15">
        <v>0</v>
      </c>
      <c r="BH78" s="15">
        <v>2.856E-3</v>
      </c>
      <c r="BI78" s="37">
        <v>0.99714800000000003</v>
      </c>
      <c r="BJ78" s="13">
        <v>1051.420797</v>
      </c>
      <c r="BK78" s="15">
        <v>0.13168099999999999</v>
      </c>
      <c r="BL78" s="15">
        <v>7.1244889999999996</v>
      </c>
      <c r="BM78" s="16">
        <v>7.033798</v>
      </c>
      <c r="BN78" s="15">
        <v>0.15837399999999999</v>
      </c>
      <c r="BO78" s="19"/>
      <c r="BP78" s="15">
        <v>0</v>
      </c>
      <c r="BQ78" s="15">
        <v>12.9429</v>
      </c>
      <c r="BR78" s="16">
        <v>0</v>
      </c>
      <c r="BS78" s="16">
        <v>0.88198500000000002</v>
      </c>
      <c r="BT78" s="15">
        <v>0.50003699999999995</v>
      </c>
      <c r="BU78" s="15">
        <v>7.255776</v>
      </c>
      <c r="BV78" s="16">
        <v>0</v>
      </c>
      <c r="BW78" s="16">
        <v>33.149768999999999</v>
      </c>
      <c r="BX78" s="15">
        <v>0</v>
      </c>
      <c r="BY78" s="15">
        <v>0.20780399999999999</v>
      </c>
      <c r="BZ78" s="16">
        <v>0</v>
      </c>
      <c r="CA78" s="16">
        <v>1.605782</v>
      </c>
      <c r="CB78" s="16">
        <v>2.9478</v>
      </c>
      <c r="CC78" s="16">
        <v>10.441511999999999</v>
      </c>
      <c r="CD78" s="16">
        <v>6.2111099999999997</v>
      </c>
      <c r="CE78" s="15">
        <v>1.1374880000000001</v>
      </c>
      <c r="CF78" s="15">
        <v>6.2096669999999996</v>
      </c>
      <c r="CG78" s="15">
        <v>0.35255300000000001</v>
      </c>
      <c r="CH78" s="15">
        <v>0.38706699999999999</v>
      </c>
      <c r="CI78" s="15">
        <v>0.400613</v>
      </c>
      <c r="CJ78" s="15">
        <v>21.360500999999999</v>
      </c>
      <c r="CK78" s="15">
        <v>0.19669</v>
      </c>
      <c r="CL78" s="12">
        <v>30.821901</v>
      </c>
      <c r="CM78" s="12">
        <v>34.327596999999997</v>
      </c>
      <c r="CN78" s="13">
        <v>301.381663</v>
      </c>
      <c r="CO78" s="15">
        <v>25.949964999999999</v>
      </c>
      <c r="CP78" s="15">
        <v>11.377592</v>
      </c>
      <c r="CQ78" s="15">
        <v>1.349504</v>
      </c>
      <c r="CR78" s="15">
        <v>9.6861669999999993</v>
      </c>
      <c r="CS78" s="15">
        <v>0.93696500000000005</v>
      </c>
      <c r="CT78" s="15">
        <v>9.5336669999999994</v>
      </c>
      <c r="CU78" s="15">
        <v>-3.4220000000000001E-3</v>
      </c>
      <c r="CV78" s="15">
        <v>5.082414</v>
      </c>
      <c r="CW78" s="15">
        <v>18.709873000000002</v>
      </c>
      <c r="CX78" s="15">
        <v>1.160031</v>
      </c>
      <c r="CY78" s="15">
        <v>5.8796280000000003</v>
      </c>
      <c r="CZ78" s="15">
        <v>2.6573030000000002</v>
      </c>
      <c r="DA78" s="15">
        <v>1.833853</v>
      </c>
      <c r="DB78" s="15">
        <v>0.41019899999999998</v>
      </c>
    </row>
    <row r="79" spans="1:106" x14ac:dyDescent="0.25">
      <c r="A79" s="6" t="s">
        <v>116</v>
      </c>
      <c r="B79" s="5" t="s">
        <v>56</v>
      </c>
      <c r="C79" s="5" t="s">
        <v>117</v>
      </c>
      <c r="D79" s="24">
        <f t="shared" si="18"/>
        <v>0.88324800000000003</v>
      </c>
      <c r="E79" s="24">
        <f t="shared" si="19"/>
        <v>0.11663999999999999</v>
      </c>
      <c r="F79" s="8">
        <f t="shared" si="20"/>
        <v>0.999888</v>
      </c>
      <c r="G79" s="19"/>
      <c r="H79" s="9">
        <v>0.50443222988762215</v>
      </c>
      <c r="I79" s="9">
        <v>0.98514240447347912</v>
      </c>
      <c r="J79" s="9">
        <v>0.99607422559104264</v>
      </c>
      <c r="K79" s="9">
        <v>0.99248469401206285</v>
      </c>
      <c r="L79" s="9">
        <v>0.8390381203546966</v>
      </c>
      <c r="M79" s="9">
        <v>0.86539437980758027</v>
      </c>
      <c r="N79" s="19"/>
      <c r="O79" s="9">
        <f t="shared" si="22"/>
        <v>2.7660368788216898</v>
      </c>
      <c r="P79" s="9">
        <f t="shared" si="23"/>
        <v>2.7915061389259583</v>
      </c>
      <c r="Q79" s="9">
        <f t="shared" si="24"/>
        <v>2.7134012195122033</v>
      </c>
      <c r="R79" s="9">
        <f t="shared" si="25"/>
        <v>2.8847512066426746</v>
      </c>
      <c r="S79" s="9">
        <f t="shared" si="26"/>
        <v>2.7034862371896393</v>
      </c>
      <c r="T79" s="9">
        <f t="shared" si="27"/>
        <v>2.5098238114828417</v>
      </c>
      <c r="U79" s="19"/>
      <c r="V79" s="16">
        <f t="shared" ref="V79:AD107" si="30">(AS79-AS$2)/AS$3</f>
        <v>-1.9600153838058805</v>
      </c>
      <c r="W79" s="16">
        <f t="shared" si="30"/>
        <v>-1.397326772412341</v>
      </c>
      <c r="X79" s="16">
        <f t="shared" si="30"/>
        <v>-8.6988044762243047E-2</v>
      </c>
      <c r="Y79" s="16">
        <f t="shared" si="30"/>
        <v>-1.2863250517257663</v>
      </c>
      <c r="Z79" s="16">
        <f t="shared" si="30"/>
        <v>-0.19555724853344184</v>
      </c>
      <c r="AA79" s="16">
        <f t="shared" si="30"/>
        <v>-1.2807199642365332</v>
      </c>
      <c r="AB79" s="16">
        <f t="shared" si="30"/>
        <v>-0.95059853423070206</v>
      </c>
      <c r="AC79" s="47">
        <f t="shared" si="30"/>
        <v>2.3692172697178719</v>
      </c>
      <c r="AD79" s="16">
        <f t="shared" si="30"/>
        <v>3.5741785565175481E-2</v>
      </c>
      <c r="AE79" s="16">
        <f t="shared" si="29"/>
        <v>-0.18844259449200701</v>
      </c>
      <c r="AF79" s="16">
        <f t="shared" si="28"/>
        <v>-7.7852580055886508E-2</v>
      </c>
      <c r="AG79" s="16">
        <f t="shared" si="28"/>
        <v>0.32693623610531375</v>
      </c>
      <c r="AH79" s="16">
        <f t="shared" si="28"/>
        <v>-0.83318603397473168</v>
      </c>
      <c r="AI79" s="16">
        <f t="shared" si="28"/>
        <v>-0.79954699755226355</v>
      </c>
      <c r="AJ79" s="16">
        <f t="shared" si="28"/>
        <v>-0.74423145614800312</v>
      </c>
      <c r="AK79" s="16">
        <f t="shared" si="28"/>
        <v>1.1648922267238424</v>
      </c>
      <c r="AL79" s="47">
        <f t="shared" si="15"/>
        <v>-0.92687673752206312</v>
      </c>
      <c r="AM79" s="16">
        <f t="shared" si="15"/>
        <v>1.2659790427114099</v>
      </c>
      <c r="AN79" s="16">
        <f t="shared" si="15"/>
        <v>0.21618608856886254</v>
      </c>
      <c r="AO79" s="16">
        <f t="shared" si="14"/>
        <v>1.3732790377950508</v>
      </c>
      <c r="AP79" s="16">
        <f t="shared" si="13"/>
        <v>1.0059390584287955</v>
      </c>
      <c r="AQ79" s="16">
        <f t="shared" si="13"/>
        <v>-0.24087591735568781</v>
      </c>
      <c r="AR79" s="19"/>
      <c r="AS79" s="14">
        <v>7.3099999999999999E-4</v>
      </c>
      <c r="AT79" s="16">
        <v>9.6848000000000004E-2</v>
      </c>
      <c r="AU79" s="14">
        <v>6.3699999999999998E-4</v>
      </c>
      <c r="AV79" s="16">
        <v>0.16331000000000001</v>
      </c>
      <c r="AW79" s="15">
        <v>0.50287599999999999</v>
      </c>
      <c r="AX79" s="15">
        <v>2.6350999999999999E-2</v>
      </c>
      <c r="AY79" s="14">
        <v>6.6799999999999997E-4</v>
      </c>
      <c r="AZ79" s="37">
        <v>0.75361599999999995</v>
      </c>
      <c r="BA79" s="16">
        <v>3.059056</v>
      </c>
      <c r="BB79" s="16">
        <v>2.4683700000000002</v>
      </c>
      <c r="BC79" s="16">
        <f t="shared" si="21"/>
        <v>1.2393020495306619</v>
      </c>
      <c r="BD79" s="12">
        <v>184.287192</v>
      </c>
      <c r="BE79" s="15">
        <v>0</v>
      </c>
      <c r="BF79" s="15">
        <v>0</v>
      </c>
      <c r="BG79" s="15">
        <v>0</v>
      </c>
      <c r="BH79" s="15">
        <v>0.88324800000000003</v>
      </c>
      <c r="BI79" s="37">
        <v>0.11663999999999999</v>
      </c>
      <c r="BJ79" s="13">
        <v>1684.0980959999999</v>
      </c>
      <c r="BK79" s="15">
        <v>0.18462600000000001</v>
      </c>
      <c r="BL79" s="15">
        <v>7.570824</v>
      </c>
      <c r="BM79" s="16">
        <v>14.04768</v>
      </c>
      <c r="BN79" s="15">
        <v>0.170686</v>
      </c>
      <c r="BO79" s="19"/>
      <c r="BP79" s="15">
        <v>0.44881599999999999</v>
      </c>
      <c r="BQ79" s="15">
        <v>2.4610129999999999</v>
      </c>
      <c r="BR79" s="16">
        <v>22.689250999999999</v>
      </c>
      <c r="BS79" s="16">
        <v>35.380721000000001</v>
      </c>
      <c r="BT79" s="15">
        <v>1.1332139999999999</v>
      </c>
      <c r="BU79" s="15">
        <v>13.654591</v>
      </c>
      <c r="BV79" s="16">
        <v>11.787944</v>
      </c>
      <c r="BW79" s="16">
        <v>25.857572000000001</v>
      </c>
      <c r="BX79" s="15">
        <v>9.6756960000000003</v>
      </c>
      <c r="BY79" s="15">
        <v>1.4117200000000001</v>
      </c>
      <c r="BZ79" s="16">
        <v>18.809702000000001</v>
      </c>
      <c r="CA79" s="16">
        <v>44.528336000000003</v>
      </c>
      <c r="CB79" s="16">
        <v>32.086911000000001</v>
      </c>
      <c r="CC79" s="16">
        <v>10.856769999999999</v>
      </c>
      <c r="CD79" s="16">
        <v>12.186926</v>
      </c>
      <c r="CE79" s="15">
        <v>1.7613989999999999</v>
      </c>
      <c r="CF79" s="15">
        <v>82.667806999999996</v>
      </c>
      <c r="CG79" s="15">
        <v>17.989388000000002</v>
      </c>
      <c r="CH79" s="15">
        <v>9.982056</v>
      </c>
      <c r="CI79" s="15">
        <v>10.850161</v>
      </c>
      <c r="CJ79" s="15">
        <v>66.705804000000001</v>
      </c>
      <c r="CK79" s="15">
        <v>4.4551660000000002</v>
      </c>
      <c r="CL79" s="12">
        <v>74.758847000000003</v>
      </c>
      <c r="CM79" s="12">
        <v>82.234014999999999</v>
      </c>
      <c r="CN79" s="13">
        <v>450.55494399999998</v>
      </c>
      <c r="CO79" s="15">
        <v>36.687840000000001</v>
      </c>
      <c r="CP79" s="15">
        <v>57.4679</v>
      </c>
      <c r="CQ79" s="15">
        <v>5.1422460000000001</v>
      </c>
      <c r="CR79" s="15">
        <v>38.783602000000002</v>
      </c>
      <c r="CS79" s="15">
        <v>1.7012719999999999</v>
      </c>
      <c r="CT79" s="15">
        <v>12.288001</v>
      </c>
      <c r="CU79" s="15">
        <v>-2.6899999999999998E-4</v>
      </c>
      <c r="CV79" s="15">
        <v>8.6830839999999991</v>
      </c>
      <c r="CW79" s="15">
        <v>147.44700900000001</v>
      </c>
      <c r="CX79" s="15">
        <v>7.9500500000000001</v>
      </c>
      <c r="CY79" s="15">
        <v>36.686802</v>
      </c>
      <c r="CZ79" s="15">
        <v>3.6906840000000001</v>
      </c>
      <c r="DA79" s="15">
        <v>2.8799980000000001</v>
      </c>
      <c r="DB79" s="15">
        <v>0.87766500000000003</v>
      </c>
    </row>
    <row r="80" spans="1:106" x14ac:dyDescent="0.25">
      <c r="A80" s="6" t="s">
        <v>84</v>
      </c>
      <c r="B80" s="5" t="s">
        <v>51</v>
      </c>
      <c r="C80" s="5" t="s">
        <v>52</v>
      </c>
      <c r="D80" s="24">
        <f t="shared" si="18"/>
        <v>0.68106199999999995</v>
      </c>
      <c r="E80" s="24">
        <f t="shared" si="19"/>
        <v>0.27640799999999999</v>
      </c>
      <c r="F80" s="8">
        <f t="shared" si="20"/>
        <v>0.95746999999999993</v>
      </c>
      <c r="G80" s="19"/>
      <c r="H80" s="9">
        <v>0.59078223656685158</v>
      </c>
      <c r="I80" s="9">
        <v>0.58336680549758224</v>
      </c>
      <c r="J80" s="9">
        <v>0.69690901951621242</v>
      </c>
      <c r="K80" s="9">
        <v>0.99644496124433557</v>
      </c>
      <c r="L80" s="9">
        <v>0.63158294965152484</v>
      </c>
      <c r="M80" s="9">
        <v>0.64883351852533822</v>
      </c>
      <c r="N80" s="19"/>
      <c r="O80" s="9">
        <f t="shared" si="22"/>
        <v>2.8553290241027973</v>
      </c>
      <c r="P80" s="9">
        <f t="shared" si="23"/>
        <v>2.9223793091446049</v>
      </c>
      <c r="Q80" s="9">
        <f t="shared" si="24"/>
        <v>2.6468138880823693</v>
      </c>
      <c r="R80" s="9">
        <f t="shared" si="25"/>
        <v>2.7729432927077005</v>
      </c>
      <c r="S80" s="9">
        <f t="shared" si="26"/>
        <v>2.7364721787190467</v>
      </c>
      <c r="T80" s="9">
        <f t="shared" si="27"/>
        <v>2.6101911076001687</v>
      </c>
      <c r="U80" s="19"/>
      <c r="V80" s="16">
        <f t="shared" si="30"/>
        <v>-0.72226591883277425</v>
      </c>
      <c r="W80" s="16">
        <f t="shared" si="30"/>
        <v>-0.78579026789359552</v>
      </c>
      <c r="X80" s="16">
        <f t="shared" si="30"/>
        <v>0.29856731842209827</v>
      </c>
      <c r="Y80" s="16">
        <f t="shared" si="30"/>
        <v>-1.2501262316839332</v>
      </c>
      <c r="Z80" s="16">
        <f t="shared" si="30"/>
        <v>-0.55153704820235294</v>
      </c>
      <c r="AA80" s="16">
        <f t="shared" si="30"/>
        <v>-0.83734219207462413</v>
      </c>
      <c r="AB80" s="16">
        <f t="shared" si="30"/>
        <v>-6.5369328301789473E-2</v>
      </c>
      <c r="AC80" s="47">
        <f t="shared" si="30"/>
        <v>0.8886150317339081</v>
      </c>
      <c r="AD80" s="16">
        <f t="shared" si="30"/>
        <v>-2.0832959120603709</v>
      </c>
      <c r="AE80" s="16">
        <f t="shared" si="29"/>
        <v>1.7344609101356796</v>
      </c>
      <c r="AF80" s="16">
        <f t="shared" si="28"/>
        <v>-1.6113033039349431</v>
      </c>
      <c r="AG80" s="16">
        <f t="shared" si="28"/>
        <v>0.52765914042322182</v>
      </c>
      <c r="AH80" s="16">
        <f t="shared" si="28"/>
        <v>0.97310145906339884</v>
      </c>
      <c r="AI80" s="16">
        <f t="shared" si="28"/>
        <v>1.4640706937640999</v>
      </c>
      <c r="AJ80" s="16">
        <f t="shared" si="28"/>
        <v>0.32183187641067013</v>
      </c>
      <c r="AK80" s="16">
        <f t="shared" si="28"/>
        <v>0.5682510488422029</v>
      </c>
      <c r="AL80" s="47">
        <f t="shared" si="15"/>
        <v>-0.49809804395568075</v>
      </c>
      <c r="AM80" s="16">
        <f t="shared" si="15"/>
        <v>-0.87024320246637255</v>
      </c>
      <c r="AN80" s="16">
        <f t="shared" si="15"/>
        <v>1.0838247152204235</v>
      </c>
      <c r="AO80" s="16">
        <f t="shared" si="14"/>
        <v>-0.6279487893557667</v>
      </c>
      <c r="AP80" s="16">
        <f t="shared" si="13"/>
        <v>-0.43143708548648096</v>
      </c>
      <c r="AQ80" s="16">
        <f t="shared" si="13"/>
        <v>1.2477356962983834</v>
      </c>
      <c r="AR80" s="19"/>
      <c r="AS80" s="14">
        <v>9.01E-4</v>
      </c>
      <c r="AT80" s="16">
        <v>0.17908299999999999</v>
      </c>
      <c r="AU80" s="14">
        <v>6.8800000000000003E-4</v>
      </c>
      <c r="AV80" s="16">
        <v>0.208566</v>
      </c>
      <c r="AW80" s="15">
        <v>0.45513500000000001</v>
      </c>
      <c r="AX80" s="15">
        <v>6.0704000000000001E-2</v>
      </c>
      <c r="AY80" s="14">
        <v>7.5900000000000002E-4</v>
      </c>
      <c r="AZ80" s="37">
        <v>0.54836700000000005</v>
      </c>
      <c r="BA80" s="16">
        <v>2.1259519999999998</v>
      </c>
      <c r="BB80" s="16">
        <v>3.618363</v>
      </c>
      <c r="BC80" s="16">
        <f t="shared" si="21"/>
        <v>0.58754525181691275</v>
      </c>
      <c r="BD80" s="12">
        <v>188.07458800000001</v>
      </c>
      <c r="BE80" s="15">
        <v>2.8056549999999998</v>
      </c>
      <c r="BF80" s="15">
        <v>0.642733</v>
      </c>
      <c r="BG80" s="15">
        <v>0.42719499999999999</v>
      </c>
      <c r="BH80" s="15">
        <v>0.68106199999999995</v>
      </c>
      <c r="BI80" s="37">
        <v>0.27640799999999999</v>
      </c>
      <c r="BJ80" s="13">
        <v>994.39445799999999</v>
      </c>
      <c r="BK80" s="15">
        <v>0.22439300000000001</v>
      </c>
      <c r="BL80" s="15">
        <v>7.0933159999999997</v>
      </c>
      <c r="BM80" s="16">
        <v>8.6440249999999992</v>
      </c>
      <c r="BN80" s="15">
        <v>0.18893699999999999</v>
      </c>
      <c r="BO80" s="19"/>
      <c r="BP80" s="15">
        <v>30.994672000000001</v>
      </c>
      <c r="BQ80" s="15">
        <v>16.736961000000001</v>
      </c>
      <c r="BR80" s="16">
        <v>23.094518000000001</v>
      </c>
      <c r="BS80" s="16">
        <v>12.363047999999999</v>
      </c>
      <c r="BT80" s="15">
        <v>0.95407600000000004</v>
      </c>
      <c r="BU80" s="15">
        <v>31.975465</v>
      </c>
      <c r="BV80" s="16">
        <v>60.870612999999999</v>
      </c>
      <c r="BW80" s="16">
        <v>44.924056999999998</v>
      </c>
      <c r="BX80" s="15">
        <v>1.9384939999999999</v>
      </c>
      <c r="BY80" s="15">
        <v>0.30758200000000002</v>
      </c>
      <c r="BZ80" s="16">
        <v>3.9574159999999998</v>
      </c>
      <c r="CA80" s="16">
        <v>0</v>
      </c>
      <c r="CB80" s="16">
        <v>6.6648490000000002</v>
      </c>
      <c r="CC80" s="16">
        <v>10.755750000000001</v>
      </c>
      <c r="CD80" s="16">
        <v>7.8135329999999996</v>
      </c>
      <c r="CE80" s="15">
        <v>1.072635</v>
      </c>
      <c r="CF80" s="15">
        <v>8.7934000000000001</v>
      </c>
      <c r="CG80" s="15">
        <v>0.53869400000000001</v>
      </c>
      <c r="CH80" s="15">
        <v>0.32750099999999999</v>
      </c>
      <c r="CI80" s="15">
        <v>0.56927799999999995</v>
      </c>
      <c r="CJ80" s="15">
        <v>21.277801</v>
      </c>
      <c r="CK80" s="15">
        <v>0.20663699999999999</v>
      </c>
      <c r="CL80" s="12">
        <v>31.200109000000001</v>
      </c>
      <c r="CM80" s="12">
        <v>33.763769000000003</v>
      </c>
      <c r="CN80" s="13">
        <v>797.32298600000001</v>
      </c>
      <c r="CO80" s="15">
        <v>45.369453</v>
      </c>
      <c r="CP80" s="15">
        <v>12.030540999999999</v>
      </c>
      <c r="CQ80" s="15">
        <v>1.682312</v>
      </c>
      <c r="CR80" s="15">
        <v>18.3612</v>
      </c>
      <c r="CS80" s="15">
        <v>0.90822499999999995</v>
      </c>
      <c r="CT80" s="15">
        <v>17.745401000000001</v>
      </c>
      <c r="CU80" s="15">
        <v>-1.5817999999999999E-2</v>
      </c>
      <c r="CV80" s="15">
        <v>8.0312049999999999</v>
      </c>
      <c r="CW80" s="15">
        <v>25.242531</v>
      </c>
      <c r="CX80" s="15">
        <v>1.1944939999999999</v>
      </c>
      <c r="CY80" s="15">
        <v>6.3009529999999998</v>
      </c>
      <c r="CZ80" s="15">
        <v>3.240367</v>
      </c>
      <c r="DA80" s="15">
        <v>2.4551729999999998</v>
      </c>
      <c r="DB80" s="15">
        <v>0.73011000000000004</v>
      </c>
    </row>
    <row r="81" spans="1:106" x14ac:dyDescent="0.25">
      <c r="A81" s="6" t="s">
        <v>632</v>
      </c>
      <c r="B81" s="5" t="s">
        <v>51</v>
      </c>
      <c r="C81" s="5" t="s">
        <v>68</v>
      </c>
      <c r="D81" s="24">
        <f t="shared" si="18"/>
        <v>0.98817100000000002</v>
      </c>
      <c r="E81" s="24">
        <f t="shared" si="19"/>
        <v>1.1688E-2</v>
      </c>
      <c r="F81" s="8">
        <f t="shared" si="20"/>
        <v>0.99985900000000005</v>
      </c>
      <c r="G81" s="19"/>
      <c r="H81" s="9">
        <v>1.4104001609046539</v>
      </c>
      <c r="I81" s="9">
        <v>1.2901394562528181</v>
      </c>
      <c r="J81" s="9">
        <v>1.5187986311988186</v>
      </c>
      <c r="K81" s="9">
        <v>1.5211555737900078</v>
      </c>
      <c r="L81" s="9">
        <v>1.424226946224445</v>
      </c>
      <c r="M81" s="9">
        <v>0.95843300468224979</v>
      </c>
      <c r="N81" s="19"/>
      <c r="O81" s="9">
        <f t="shared" si="22"/>
        <v>2.3622687532117359</v>
      </c>
      <c r="P81" s="9">
        <f t="shared" si="23"/>
        <v>2.4360016807749427</v>
      </c>
      <c r="Q81" s="9">
        <f t="shared" si="24"/>
        <v>2.2481266523885468</v>
      </c>
      <c r="R81" s="9">
        <f t="shared" si="25"/>
        <v>2.626355750480958</v>
      </c>
      <c r="S81" s="9">
        <f t="shared" si="26"/>
        <v>2.2727829518571978</v>
      </c>
      <c r="T81" s="9">
        <f t="shared" si="27"/>
        <v>2.1834661285916233</v>
      </c>
      <c r="U81" s="19"/>
      <c r="V81" s="16">
        <f t="shared" si="30"/>
        <v>-1.6542184571654657</v>
      </c>
      <c r="W81" s="16">
        <f t="shared" si="30"/>
        <v>-1.1119381126699455</v>
      </c>
      <c r="X81" s="16">
        <f t="shared" si="30"/>
        <v>-9.4547953844289129E-2</v>
      </c>
      <c r="Y81" s="16">
        <f t="shared" si="30"/>
        <v>-0.49505016843683936</v>
      </c>
      <c r="Z81" s="16">
        <f t="shared" si="30"/>
        <v>-0.29380382569851093</v>
      </c>
      <c r="AA81" s="16">
        <f t="shared" si="30"/>
        <v>-1.213193037797762</v>
      </c>
      <c r="AB81" s="16">
        <f t="shared" si="30"/>
        <v>-0.81440942562625385</v>
      </c>
      <c r="AC81" s="47">
        <f t="shared" si="30"/>
        <v>1.4157480649688579</v>
      </c>
      <c r="AD81" s="16">
        <f t="shared" si="30"/>
        <v>-0.31783236618437416</v>
      </c>
      <c r="AE81" s="16">
        <f t="shared" si="29"/>
        <v>-1.8167616655837129E-2</v>
      </c>
      <c r="AF81" s="16">
        <f t="shared" si="28"/>
        <v>-0.33590355533878535</v>
      </c>
      <c r="AG81" s="16">
        <f t="shared" si="28"/>
        <v>1.0881293404363057</v>
      </c>
      <c r="AH81" s="16">
        <f t="shared" si="28"/>
        <v>-0.83318603397473168</v>
      </c>
      <c r="AI81" s="16">
        <f t="shared" si="28"/>
        <v>-0.79954699755226355</v>
      </c>
      <c r="AJ81" s="16">
        <f t="shared" si="28"/>
        <v>-0.74423145614800312</v>
      </c>
      <c r="AK81" s="16">
        <f t="shared" si="28"/>
        <v>1.474514961764227</v>
      </c>
      <c r="AL81" s="47">
        <f t="shared" si="15"/>
        <v>-1.2085425369761402</v>
      </c>
      <c r="AM81" s="16">
        <f t="shared" si="15"/>
        <v>1.1019725924894848</v>
      </c>
      <c r="AN81" s="16">
        <f t="shared" si="15"/>
        <v>0.94063281473222449</v>
      </c>
      <c r="AO81" s="16">
        <f t="shared" si="14"/>
        <v>1.3786099679493855</v>
      </c>
      <c r="AP81" s="16">
        <f t="shared" si="14"/>
        <v>0.81168670948775312</v>
      </c>
      <c r="AQ81" s="16">
        <f t="shared" si="14"/>
        <v>-6.3149507506791686E-2</v>
      </c>
      <c r="AR81" s="19"/>
      <c r="AS81" s="14">
        <v>7.7300000000000003E-4</v>
      </c>
      <c r="AT81" s="16">
        <v>0.13522500000000001</v>
      </c>
      <c r="AU81" s="14">
        <v>6.3599999999999996E-4</v>
      </c>
      <c r="AV81" s="16">
        <v>1.1525669999999999</v>
      </c>
      <c r="AW81" s="15">
        <v>0.48970000000000002</v>
      </c>
      <c r="AX81" s="15">
        <v>3.1583E-2</v>
      </c>
      <c r="AY81" s="14">
        <v>6.8199999999999999E-4</v>
      </c>
      <c r="AZ81" s="37">
        <v>0.62144100000000002</v>
      </c>
      <c r="BA81" s="16">
        <v>2.903362</v>
      </c>
      <c r="BB81" s="16">
        <v>2.5702029999999998</v>
      </c>
      <c r="BC81" s="16">
        <f t="shared" si="21"/>
        <v>1.1296236133877364</v>
      </c>
      <c r="BD81" s="12">
        <v>198.64997600000001</v>
      </c>
      <c r="BE81" s="15">
        <v>0</v>
      </c>
      <c r="BF81" s="15">
        <v>0</v>
      </c>
      <c r="BG81" s="15">
        <v>0</v>
      </c>
      <c r="BH81" s="15">
        <v>0.98817100000000002</v>
      </c>
      <c r="BI81" s="37">
        <v>1.1688E-2</v>
      </c>
      <c r="BJ81" s="13">
        <v>1631.146749</v>
      </c>
      <c r="BK81" s="15">
        <v>0.21783</v>
      </c>
      <c r="BL81" s="15">
        <v>7.5720960000000002</v>
      </c>
      <c r="BM81" s="16">
        <v>13.317410000000001</v>
      </c>
      <c r="BN81" s="15">
        <v>0.17286499999999999</v>
      </c>
      <c r="BO81" s="19"/>
      <c r="BP81" s="15">
        <v>0</v>
      </c>
      <c r="BQ81" s="15">
        <v>0.30111599999999999</v>
      </c>
      <c r="BR81" s="16">
        <v>7.3100110000000003</v>
      </c>
      <c r="BS81" s="16">
        <v>6.3000379999999998</v>
      </c>
      <c r="BT81" s="15">
        <v>0.31328499999999998</v>
      </c>
      <c r="BU81" s="15">
        <v>1.9165620000000001</v>
      </c>
      <c r="BV81" s="16">
        <v>2.495959</v>
      </c>
      <c r="BW81" s="16">
        <v>19.218166</v>
      </c>
      <c r="BX81" s="15">
        <v>6.8488689999999997</v>
      </c>
      <c r="BY81" s="15">
        <v>0.850657</v>
      </c>
      <c r="BZ81" s="16">
        <v>6.8946909999999999</v>
      </c>
      <c r="CA81" s="16">
        <v>0.65004399999999996</v>
      </c>
      <c r="CB81" s="16">
        <v>19.517354000000001</v>
      </c>
      <c r="CC81" s="16">
        <v>11.592879999999999</v>
      </c>
      <c r="CD81" s="16">
        <v>6.4297870000000001</v>
      </c>
      <c r="CE81" s="15">
        <v>1.049579</v>
      </c>
      <c r="CF81" s="15">
        <v>68.374336</v>
      </c>
      <c r="CG81" s="15">
        <v>12.868323999999999</v>
      </c>
      <c r="CH81" s="15">
        <v>7.4116</v>
      </c>
      <c r="CI81" s="15">
        <v>9.3959379999999992</v>
      </c>
      <c r="CJ81" s="15">
        <v>55.883001999999998</v>
      </c>
      <c r="CK81" s="15">
        <v>2.418561</v>
      </c>
      <c r="CL81" s="12">
        <v>50.517015999999998</v>
      </c>
      <c r="CM81" s="12">
        <v>45.771462999999997</v>
      </c>
      <c r="CN81" s="13">
        <v>487.70367399999998</v>
      </c>
      <c r="CO81" s="15">
        <v>26.010431000000001</v>
      </c>
      <c r="CP81" s="15">
        <v>27.805267000000001</v>
      </c>
      <c r="CQ81" s="15">
        <v>5.0565899999999999</v>
      </c>
      <c r="CR81" s="15">
        <v>37.123336000000002</v>
      </c>
      <c r="CS81" s="15">
        <v>1.2106079999999999</v>
      </c>
      <c r="CT81" s="15">
        <v>0.28699999999999998</v>
      </c>
      <c r="CU81" s="15">
        <v>-0.27095799999999998</v>
      </c>
      <c r="CV81" s="15">
        <v>7.9899440000000004</v>
      </c>
      <c r="CW81" s="15">
        <v>154.31253599999999</v>
      </c>
      <c r="CX81" s="15">
        <v>7.2605950000000004</v>
      </c>
      <c r="CY81" s="15">
        <v>26.582007999999998</v>
      </c>
      <c r="CZ81" s="15">
        <v>3.5492569999999999</v>
      </c>
      <c r="DA81" s="15">
        <v>2.7525740000000001</v>
      </c>
      <c r="DB81" s="15">
        <v>0.66338299999999994</v>
      </c>
    </row>
    <row r="82" spans="1:106" x14ac:dyDescent="0.25">
      <c r="A82" s="6" t="s">
        <v>430</v>
      </c>
      <c r="B82" s="5" t="s">
        <v>51</v>
      </c>
      <c r="C82" s="5" t="s">
        <v>52</v>
      </c>
      <c r="D82" s="24">
        <f t="shared" si="18"/>
        <v>0.20829300000000001</v>
      </c>
      <c r="E82" s="24">
        <f t="shared" si="19"/>
        <v>0.79137599999999997</v>
      </c>
      <c r="F82" s="8">
        <f t="shared" si="20"/>
        <v>0.99966899999999992</v>
      </c>
      <c r="G82" s="19"/>
      <c r="H82" s="9">
        <v>0.79710353218568242</v>
      </c>
      <c r="I82" s="9">
        <v>0.89777244976130721</v>
      </c>
      <c r="J82" s="9">
        <v>0.94085854590636253</v>
      </c>
      <c r="K82" s="9">
        <v>1.0091738041380804</v>
      </c>
      <c r="L82" s="9">
        <v>0.88972631889347975</v>
      </c>
      <c r="M82" s="9">
        <v>0.90249886495183551</v>
      </c>
      <c r="N82" s="19"/>
      <c r="O82" s="9">
        <f t="shared" si="22"/>
        <v>1.7317382513067165</v>
      </c>
      <c r="P82" s="9">
        <f t="shared" si="23"/>
        <v>1.6594031696804348</v>
      </c>
      <c r="Q82" s="9">
        <f t="shared" si="24"/>
        <v>1.6836046598565162</v>
      </c>
      <c r="R82" s="9">
        <f t="shared" si="25"/>
        <v>1.5501143592049813</v>
      </c>
      <c r="S82" s="9">
        <f t="shared" si="26"/>
        <v>1.6848026703722609</v>
      </c>
      <c r="T82" s="9">
        <f t="shared" si="27"/>
        <v>1.7062313409440131</v>
      </c>
      <c r="U82" s="19"/>
      <c r="V82" s="16">
        <f t="shared" si="30"/>
        <v>-0.81691734850718811</v>
      </c>
      <c r="W82" s="16">
        <f t="shared" si="30"/>
        <v>5.6975227584059131E-2</v>
      </c>
      <c r="X82" s="16">
        <f t="shared" si="30"/>
        <v>-0.53302268060295144</v>
      </c>
      <c r="Y82" s="16">
        <f t="shared" si="30"/>
        <v>7.7884784084472941E-2</v>
      </c>
      <c r="Z82" s="16">
        <f t="shared" si="30"/>
        <v>0.39553281408263113</v>
      </c>
      <c r="AA82" s="16">
        <f t="shared" si="30"/>
        <v>-0.52549479211025307</v>
      </c>
      <c r="AB82" s="16">
        <f t="shared" si="30"/>
        <v>-0.81440942562625385</v>
      </c>
      <c r="AC82" s="47">
        <f t="shared" si="30"/>
        <v>-0.18398101581613033</v>
      </c>
      <c r="AD82" s="16">
        <f t="shared" si="30"/>
        <v>0.87154880419278957</v>
      </c>
      <c r="AE82" s="16">
        <f t="shared" si="29"/>
        <v>-0.73377298735679064</v>
      </c>
      <c r="AF82" s="16">
        <f t="shared" si="28"/>
        <v>0.77027109752704226</v>
      </c>
      <c r="AG82" s="16">
        <f t="shared" si="28"/>
        <v>-0.63876666316847208</v>
      </c>
      <c r="AH82" s="16">
        <f t="shared" si="28"/>
        <v>-0.83318603397473168</v>
      </c>
      <c r="AI82" s="16">
        <f t="shared" si="28"/>
        <v>-0.79954699755226355</v>
      </c>
      <c r="AJ82" s="16">
        <f t="shared" si="28"/>
        <v>-0.74423145614800312</v>
      </c>
      <c r="AK82" s="16">
        <f t="shared" si="28"/>
        <v>-0.82686756978581588</v>
      </c>
      <c r="AL82" s="47">
        <f t="shared" si="15"/>
        <v>0.88395159219481767</v>
      </c>
      <c r="AM82" s="16">
        <f t="shared" si="15"/>
        <v>-0.72496483366122766</v>
      </c>
      <c r="AN82" s="16">
        <f t="shared" si="15"/>
        <v>-0.48035534417313691</v>
      </c>
      <c r="AO82" s="16">
        <f t="shared" si="14"/>
        <v>-0.60673403429189643</v>
      </c>
      <c r="AP82" s="16">
        <f t="shared" si="14"/>
        <v>-0.62562320024717022</v>
      </c>
      <c r="AQ82" s="16">
        <f t="shared" si="14"/>
        <v>-0.80806703901205945</v>
      </c>
      <c r="AR82" s="19"/>
      <c r="AS82" s="14">
        <v>8.8800000000000001E-4</v>
      </c>
      <c r="AT82" s="16">
        <v>0.29241200000000001</v>
      </c>
      <c r="AU82" s="14">
        <v>5.7799999999999995E-4</v>
      </c>
      <c r="AV82" s="16">
        <v>1.868854</v>
      </c>
      <c r="AW82" s="15">
        <v>0.582148</v>
      </c>
      <c r="AX82" s="15">
        <v>8.4865999999999997E-2</v>
      </c>
      <c r="AY82" s="14">
        <v>6.8199999999999999E-4</v>
      </c>
      <c r="AZ82" s="37">
        <v>0.39967799999999998</v>
      </c>
      <c r="BA82" s="16">
        <v>3.427098</v>
      </c>
      <c r="BB82" s="16">
        <v>2.1422349999999999</v>
      </c>
      <c r="BC82" s="16">
        <f t="shared" si="21"/>
        <v>1.599776868550836</v>
      </c>
      <c r="BD82" s="12">
        <v>166.06555800000001</v>
      </c>
      <c r="BE82" s="15">
        <v>0</v>
      </c>
      <c r="BF82" s="15">
        <v>0</v>
      </c>
      <c r="BG82" s="15">
        <v>0</v>
      </c>
      <c r="BH82" s="15">
        <v>0.20829300000000001</v>
      </c>
      <c r="BI82" s="37">
        <v>0.79137599999999997</v>
      </c>
      <c r="BJ82" s="13">
        <v>1041.299231</v>
      </c>
      <c r="BK82" s="15">
        <v>0.152701</v>
      </c>
      <c r="BL82" s="15">
        <v>7.0983780000000003</v>
      </c>
      <c r="BM82" s="16">
        <v>7.9140040000000003</v>
      </c>
      <c r="BN82" s="15">
        <v>0.16373199999999999</v>
      </c>
      <c r="BO82" s="19"/>
      <c r="BP82" s="15">
        <v>0</v>
      </c>
      <c r="BQ82" s="15">
        <v>4.0833769999999996</v>
      </c>
      <c r="BR82" s="16">
        <v>0</v>
      </c>
      <c r="BS82" s="16">
        <v>0</v>
      </c>
      <c r="BT82" s="15">
        <v>0.56398999999999999</v>
      </c>
      <c r="BU82" s="15">
        <v>0.48829600000000001</v>
      </c>
      <c r="BV82" s="16">
        <v>0</v>
      </c>
      <c r="BW82" s="16">
        <v>36.559404000000001</v>
      </c>
      <c r="BX82" s="15">
        <v>0</v>
      </c>
      <c r="BY82" s="15">
        <v>0.177703</v>
      </c>
      <c r="BZ82" s="16">
        <v>0</v>
      </c>
      <c r="CA82" s="16">
        <v>0</v>
      </c>
      <c r="CB82" s="16">
        <v>0</v>
      </c>
      <c r="CC82" s="16">
        <v>10.753876</v>
      </c>
      <c r="CD82" s="16">
        <v>5.5736460000000001</v>
      </c>
      <c r="CE82" s="15">
        <v>1.0087630000000001</v>
      </c>
      <c r="CF82" s="15">
        <v>3.0640000000000001</v>
      </c>
      <c r="CG82" s="15">
        <v>0.41579700000000003</v>
      </c>
      <c r="CH82" s="15">
        <v>0.242784</v>
      </c>
      <c r="CI82" s="15">
        <v>0.38078800000000002</v>
      </c>
      <c r="CJ82" s="15">
        <v>19.516999999999999</v>
      </c>
      <c r="CK82" s="15">
        <v>0.18567600000000001</v>
      </c>
      <c r="CL82" s="12">
        <v>32.536178999999997</v>
      </c>
      <c r="CM82" s="12">
        <v>31.246766999999998</v>
      </c>
      <c r="CN82" s="13">
        <v>510.84288900000001</v>
      </c>
      <c r="CO82" s="15">
        <v>26.344677000000001</v>
      </c>
      <c r="CP82" s="15">
        <v>9.6583579999999998</v>
      </c>
      <c r="CQ82" s="15">
        <v>0.96444399999999997</v>
      </c>
      <c r="CR82" s="15">
        <v>7.3239999999999998</v>
      </c>
      <c r="CS82" s="15">
        <v>0.67145900000000003</v>
      </c>
      <c r="CT82" s="15">
        <v>3.9249999999999998</v>
      </c>
      <c r="CU82" s="15">
        <v>-8.2748000000000002E-2</v>
      </c>
      <c r="CV82" s="15">
        <v>5.2995169999999998</v>
      </c>
      <c r="CW82" s="15">
        <v>26.309581999999999</v>
      </c>
      <c r="CX82" s="15">
        <v>0.96615200000000001</v>
      </c>
      <c r="CY82" s="15">
        <v>5.3129650000000002</v>
      </c>
      <c r="CZ82" s="15">
        <v>2.6464720000000002</v>
      </c>
      <c r="DA82" s="15">
        <v>1.8645119999999999</v>
      </c>
      <c r="DB82" s="15">
        <v>0.47482000000000002</v>
      </c>
    </row>
    <row r="83" spans="1:106" x14ac:dyDescent="0.25">
      <c r="A83" s="6" t="s">
        <v>243</v>
      </c>
      <c r="B83" s="5" t="s">
        <v>48</v>
      </c>
      <c r="C83" s="5"/>
      <c r="D83" s="24">
        <f t="shared" si="18"/>
        <v>0.41151900000000002</v>
      </c>
      <c r="E83" s="24">
        <f t="shared" si="19"/>
        <v>0.56639499999999998</v>
      </c>
      <c r="F83" s="8">
        <f t="shared" si="20"/>
        <v>0.97791399999999995</v>
      </c>
      <c r="G83" s="19"/>
      <c r="H83" s="9">
        <v>0.38434848253792198</v>
      </c>
      <c r="I83" s="9">
        <v>0.60173320930309693</v>
      </c>
      <c r="J83" s="9">
        <v>0.61056511875383901</v>
      </c>
      <c r="K83" s="9">
        <v>0.84275205010449328</v>
      </c>
      <c r="L83" s="9">
        <v>0.53895986966508658</v>
      </c>
      <c r="M83" s="9">
        <v>0.65465547927144108</v>
      </c>
      <c r="N83" s="19"/>
      <c r="O83" s="9">
        <f t="shared" si="22"/>
        <v>1.7858796556397833</v>
      </c>
      <c r="P83" s="9">
        <f t="shared" si="23"/>
        <v>1.9297101285549394</v>
      </c>
      <c r="Q83" s="9">
        <f t="shared" si="24"/>
        <v>1.8154148927304803</v>
      </c>
      <c r="R83" s="9">
        <f t="shared" si="25"/>
        <v>2.0097296218977339</v>
      </c>
      <c r="S83" s="9">
        <f t="shared" si="26"/>
        <v>1.809918012637435</v>
      </c>
      <c r="T83" s="9">
        <f t="shared" si="27"/>
        <v>1.7106385227759242</v>
      </c>
      <c r="U83" s="19"/>
      <c r="V83" s="16">
        <f t="shared" si="30"/>
        <v>0.21696749870564225</v>
      </c>
      <c r="W83" s="16">
        <f t="shared" si="30"/>
        <v>0.55396064904076581</v>
      </c>
      <c r="X83" s="16">
        <f t="shared" si="30"/>
        <v>-0.61618168050545585</v>
      </c>
      <c r="Y83" s="16">
        <f t="shared" si="30"/>
        <v>0.10193681074741096</v>
      </c>
      <c r="Z83" s="16">
        <f t="shared" si="30"/>
        <v>6.2175973970399798E-2</v>
      </c>
      <c r="AA83" s="16">
        <f t="shared" si="30"/>
        <v>-0.59480281867298279</v>
      </c>
      <c r="AB83" s="16">
        <f t="shared" si="30"/>
        <v>-0.43502548022814896</v>
      </c>
      <c r="AC83" s="47">
        <f t="shared" si="30"/>
        <v>-0.59544256277795371</v>
      </c>
      <c r="AD83" s="16">
        <f t="shared" si="30"/>
        <v>0.63623466215689461</v>
      </c>
      <c r="AE83" s="16">
        <f t="shared" si="29"/>
        <v>-0.62018554989163766</v>
      </c>
      <c r="AF83" s="16">
        <f t="shared" si="28"/>
        <v>0.54427760120163393</v>
      </c>
      <c r="AG83" s="16">
        <f t="shared" si="28"/>
        <v>-0.26603437210713171</v>
      </c>
      <c r="AH83" s="16">
        <f t="shared" si="28"/>
        <v>-0.83318603397473168</v>
      </c>
      <c r="AI83" s="16">
        <f t="shared" si="28"/>
        <v>-0.79954699755226355</v>
      </c>
      <c r="AJ83" s="16">
        <f t="shared" si="28"/>
        <v>-0.74423145614800312</v>
      </c>
      <c r="AK83" s="16">
        <f t="shared" si="28"/>
        <v>-0.22715740184058725</v>
      </c>
      <c r="AL83" s="47">
        <f t="shared" si="15"/>
        <v>0.28015696963424058</v>
      </c>
      <c r="AM83" s="16">
        <f t="shared" si="15"/>
        <v>-1.0943799311296982</v>
      </c>
      <c r="AN83" s="16">
        <f t="shared" si="15"/>
        <v>0.43214120528868405</v>
      </c>
      <c r="AO83" s="16">
        <f t="shared" si="14"/>
        <v>-1.0034315136617946</v>
      </c>
      <c r="AP83" s="16">
        <f t="shared" si="14"/>
        <v>-0.94586546225349011</v>
      </c>
      <c r="AQ83" s="16">
        <f t="shared" si="14"/>
        <v>-0.37300844785372145</v>
      </c>
      <c r="AR83" s="19"/>
      <c r="AS83" s="14">
        <v>1.0300000000000001E-3</v>
      </c>
      <c r="AT83" s="16">
        <v>0.35924299999999998</v>
      </c>
      <c r="AU83" s="14">
        <v>5.6700000000000001E-4</v>
      </c>
      <c r="AV83" s="16">
        <v>1.8989240000000001</v>
      </c>
      <c r="AW83" s="15">
        <v>0.53744099999999995</v>
      </c>
      <c r="AX83" s="15">
        <v>7.9495999999999997E-2</v>
      </c>
      <c r="AY83" s="14">
        <v>7.2099999999999996E-4</v>
      </c>
      <c r="AZ83" s="37">
        <v>0.34263900000000003</v>
      </c>
      <c r="BA83" s="16">
        <v>3.3234789999999998</v>
      </c>
      <c r="BB83" s="16">
        <v>2.2101660000000001</v>
      </c>
      <c r="BC83" s="16">
        <f t="shared" si="21"/>
        <v>1.5037237022015539</v>
      </c>
      <c r="BD83" s="12">
        <v>173.09856099999999</v>
      </c>
      <c r="BE83" s="15">
        <v>0</v>
      </c>
      <c r="BF83" s="15">
        <v>0</v>
      </c>
      <c r="BG83" s="15">
        <v>0</v>
      </c>
      <c r="BH83" s="15">
        <v>0.41151900000000002</v>
      </c>
      <c r="BI83" s="37">
        <v>0.56639499999999998</v>
      </c>
      <c r="BJ83" s="13">
        <v>922.02936699999998</v>
      </c>
      <c r="BK83" s="15">
        <v>0.194524</v>
      </c>
      <c r="BL83" s="15">
        <v>7.0037229999999999</v>
      </c>
      <c r="BM83" s="16">
        <v>6.710089</v>
      </c>
      <c r="BN83" s="15">
        <v>0.16906599999999999</v>
      </c>
      <c r="BO83" s="19"/>
      <c r="BP83" s="15">
        <v>27.460526000000002</v>
      </c>
      <c r="BQ83" s="15">
        <v>27.573473</v>
      </c>
      <c r="BR83" s="16">
        <v>23.641926000000002</v>
      </c>
      <c r="BS83" s="16">
        <v>46.583018000000003</v>
      </c>
      <c r="BT83" s="15">
        <v>1.0085599999999999</v>
      </c>
      <c r="BU83" s="15">
        <v>57.079639999999998</v>
      </c>
      <c r="BV83" s="16">
        <v>50.088763999999998</v>
      </c>
      <c r="BW83" s="16">
        <v>40.758408000000003</v>
      </c>
      <c r="BX83" s="15">
        <v>1.892191</v>
      </c>
      <c r="BY83" s="15">
        <v>0.33450000000000002</v>
      </c>
      <c r="BZ83" s="16">
        <v>3.4286880000000002</v>
      </c>
      <c r="CA83" s="16">
        <v>3.2044429999999999</v>
      </c>
      <c r="CB83" s="16">
        <v>2.898793</v>
      </c>
      <c r="CC83" s="16">
        <v>11.103618000000001</v>
      </c>
      <c r="CD83" s="16">
        <v>9.1861449999999998</v>
      </c>
      <c r="CE83" s="15">
        <v>1.163862</v>
      </c>
      <c r="CF83" s="15">
        <v>18.119287</v>
      </c>
      <c r="CG83" s="15">
        <v>0.63471100000000003</v>
      </c>
      <c r="CH83" s="15">
        <v>0.546408</v>
      </c>
      <c r="CI83" s="15">
        <v>0.52934300000000001</v>
      </c>
      <c r="CJ83" s="15">
        <v>20.311143000000001</v>
      </c>
      <c r="CK83" s="15">
        <v>0.19461700000000001</v>
      </c>
      <c r="CL83" s="12">
        <v>29.300495999999999</v>
      </c>
      <c r="CM83" s="12">
        <v>33.867787</v>
      </c>
      <c r="CN83" s="13">
        <v>758.02954999999997</v>
      </c>
      <c r="CO83" s="15">
        <v>64.035246999999998</v>
      </c>
      <c r="CP83" s="15">
        <v>19.163032000000001</v>
      </c>
      <c r="CQ83" s="15">
        <v>2.9517440000000001</v>
      </c>
      <c r="CR83" s="15">
        <v>24.798572</v>
      </c>
      <c r="CS83" s="15">
        <v>1.2570969999999999</v>
      </c>
      <c r="CT83" s="15">
        <v>12.581143000000001</v>
      </c>
      <c r="CU83" s="15">
        <v>5.5122999999999998E-2</v>
      </c>
      <c r="CV83" s="15">
        <v>5.7462270000000002</v>
      </c>
      <c r="CW83" s="15">
        <v>25.601611999999999</v>
      </c>
      <c r="CX83" s="15">
        <v>1.2772330000000001</v>
      </c>
      <c r="CY83" s="15">
        <v>6.352252</v>
      </c>
      <c r="CZ83" s="15">
        <v>3.5115159999999999</v>
      </c>
      <c r="DA83" s="15">
        <v>2.3932150000000001</v>
      </c>
      <c r="DB83" s="15">
        <v>0.81541600000000003</v>
      </c>
    </row>
    <row r="84" spans="1:106" x14ac:dyDescent="0.25">
      <c r="A84" s="6" t="s">
        <v>129</v>
      </c>
      <c r="B84" s="5" t="s">
        <v>56</v>
      </c>
      <c r="C84" s="10" t="s">
        <v>114</v>
      </c>
      <c r="D84" s="24">
        <f t="shared" si="18"/>
        <v>0.82480699999999996</v>
      </c>
      <c r="E84" s="24">
        <f t="shared" si="19"/>
        <v>9.8936999999999997E-2</v>
      </c>
      <c r="F84" s="8">
        <f t="shared" si="20"/>
        <v>0.9237439999999999</v>
      </c>
      <c r="G84" s="19"/>
      <c r="H84" s="9">
        <v>0.9376335693390252</v>
      </c>
      <c r="I84" s="9">
        <v>0.98533336421060513</v>
      </c>
      <c r="J84" s="9">
        <v>0.93348480347624774</v>
      </c>
      <c r="K84" s="9">
        <v>0.96741418714682381</v>
      </c>
      <c r="L84" s="9">
        <v>0.96420192584532594</v>
      </c>
      <c r="M84" s="9">
        <v>1.0202620623365388</v>
      </c>
      <c r="N84" s="19"/>
      <c r="O84" s="9">
        <f t="shared" si="22"/>
        <v>2.5935130782574296</v>
      </c>
      <c r="P84" s="9">
        <f t="shared" si="23"/>
        <v>2.5909829603279624</v>
      </c>
      <c r="Q84" s="9">
        <f t="shared" si="24"/>
        <v>2.7470958338752451</v>
      </c>
      <c r="R84" s="9">
        <f t="shared" si="25"/>
        <v>2.4814393102018735</v>
      </c>
      <c r="S84" s="9">
        <f t="shared" si="26"/>
        <v>2.7880681810237458</v>
      </c>
      <c r="T84" s="9">
        <f t="shared" si="27"/>
        <v>2.7734045513858119</v>
      </c>
      <c r="U84" s="19"/>
      <c r="V84" s="16">
        <f t="shared" si="30"/>
        <v>-0.27813228728360118</v>
      </c>
      <c r="W84" s="16">
        <f t="shared" si="30"/>
        <v>-1.0504981588749205</v>
      </c>
      <c r="X84" s="16">
        <f t="shared" si="30"/>
        <v>1.0016388630523669</v>
      </c>
      <c r="Y84" s="16">
        <f t="shared" si="30"/>
        <v>-1.0713181703463943</v>
      </c>
      <c r="Z84" s="16">
        <f t="shared" si="30"/>
        <v>-1.0594202533059027</v>
      </c>
      <c r="AA84" s="16">
        <f t="shared" si="30"/>
        <v>-0.143990889471943</v>
      </c>
      <c r="AB84" s="16">
        <f t="shared" si="30"/>
        <v>0.73230973638140551</v>
      </c>
      <c r="AC84" s="47">
        <f t="shared" si="30"/>
        <v>1.0301115208668898</v>
      </c>
      <c r="AD84" s="16">
        <f t="shared" si="30"/>
        <v>-1.4199952181157836</v>
      </c>
      <c r="AE84" s="16">
        <f t="shared" si="29"/>
        <v>1.7338773471721529</v>
      </c>
      <c r="AF84" s="16">
        <f t="shared" si="28"/>
        <v>-1.4212302207173264</v>
      </c>
      <c r="AG84" s="16">
        <f t="shared" si="28"/>
        <v>1.2436999311147574</v>
      </c>
      <c r="AH84" s="16">
        <f t="shared" si="28"/>
        <v>1.1430640116891069</v>
      </c>
      <c r="AI84" s="16">
        <f t="shared" si="28"/>
        <v>1.9720924146606509</v>
      </c>
      <c r="AJ84" s="16">
        <f t="shared" si="28"/>
        <v>1.6706548482103414</v>
      </c>
      <c r="AK84" s="16">
        <f t="shared" si="28"/>
        <v>0.99243564181400223</v>
      </c>
      <c r="AL84" s="47">
        <f t="shared" si="15"/>
        <v>-0.97438731042906379</v>
      </c>
      <c r="AM84" s="16">
        <f t="shared" si="15"/>
        <v>1.700339866211348</v>
      </c>
      <c r="AN84" s="16">
        <f t="shared" si="15"/>
        <v>0.57472220021331855</v>
      </c>
      <c r="AO84" s="16">
        <f t="shared" si="14"/>
        <v>1.1033168790753634</v>
      </c>
      <c r="AP84" s="16">
        <f t="shared" si="14"/>
        <v>-0.23266777824594942</v>
      </c>
      <c r="AQ84" s="16">
        <f t="shared" si="14"/>
        <v>0.20372557878306197</v>
      </c>
      <c r="AR84" s="19"/>
      <c r="AS84" s="14">
        <v>9.6199999999999996E-4</v>
      </c>
      <c r="AT84" s="16">
        <v>0.143487</v>
      </c>
      <c r="AU84" s="14">
        <v>7.8100000000000001E-4</v>
      </c>
      <c r="AV84" s="16">
        <v>0.43211300000000002</v>
      </c>
      <c r="AW84" s="15">
        <v>0.38702199999999998</v>
      </c>
      <c r="AX84" s="15">
        <v>0.114425</v>
      </c>
      <c r="AY84" s="14">
        <v>8.4099999999999995E-4</v>
      </c>
      <c r="AZ84" s="37">
        <v>0.56798199999999999</v>
      </c>
      <c r="BA84" s="16">
        <v>2.4180320000000002</v>
      </c>
      <c r="BB84" s="16">
        <v>3.6180140000000001</v>
      </c>
      <c r="BC84" s="16">
        <f t="shared" si="21"/>
        <v>0.66833129998944174</v>
      </c>
      <c r="BD84" s="12">
        <v>201.58540300000001</v>
      </c>
      <c r="BE84" s="15">
        <v>3.0696530000000002</v>
      </c>
      <c r="BF84" s="15">
        <v>0.78698100000000004</v>
      </c>
      <c r="BG84" s="15">
        <v>0.96769799999999995</v>
      </c>
      <c r="BH84" s="15">
        <v>0.82480699999999996</v>
      </c>
      <c r="BI84" s="37">
        <v>9.8936999999999997E-2</v>
      </c>
      <c r="BJ84" s="13">
        <v>1824.3364260000001</v>
      </c>
      <c r="BK84" s="15">
        <v>0.20105899999999999</v>
      </c>
      <c r="BL84" s="15">
        <v>7.5064089999999997</v>
      </c>
      <c r="BM84" s="16">
        <v>9.3912759999999995</v>
      </c>
      <c r="BN84" s="15">
        <v>0.17613699999999999</v>
      </c>
      <c r="BO84" s="19"/>
      <c r="BP84" s="15">
        <v>42.490194000000002</v>
      </c>
      <c r="BQ84" s="15">
        <v>48.438980000000001</v>
      </c>
      <c r="BR84" s="16">
        <v>15.554446</v>
      </c>
      <c r="BS84" s="16">
        <v>23.554186000000001</v>
      </c>
      <c r="BT84" s="15">
        <v>0.83652199999999999</v>
      </c>
      <c r="BU84" s="15">
        <v>76.512955000000005</v>
      </c>
      <c r="BV84" s="16">
        <v>53.370134999999998</v>
      </c>
      <c r="BW84" s="16">
        <v>84.471311999999998</v>
      </c>
      <c r="BX84" s="15">
        <v>2.4988830000000002</v>
      </c>
      <c r="BY84" s="15">
        <v>0.64975899999999998</v>
      </c>
      <c r="BZ84" s="16">
        <v>4.2710850000000002</v>
      </c>
      <c r="CA84" s="16">
        <v>9.8788409999999995</v>
      </c>
      <c r="CB84" s="16">
        <v>8.6191580000000005</v>
      </c>
      <c r="CC84" s="16">
        <v>9.6755420000000001</v>
      </c>
      <c r="CD84" s="16">
        <v>8.3763909999999999</v>
      </c>
      <c r="CE84" s="15">
        <v>1.3619460000000001</v>
      </c>
      <c r="CF84" s="15">
        <v>24.562000000000001</v>
      </c>
      <c r="CG84" s="15">
        <v>1.4953989999999999</v>
      </c>
      <c r="CH84" s="15">
        <v>1.445373</v>
      </c>
      <c r="CI84" s="15">
        <v>1.7724949999999999</v>
      </c>
      <c r="CJ84" s="15">
        <v>19.536000999999999</v>
      </c>
      <c r="CK84" s="15">
        <v>8.5522000000000001E-2</v>
      </c>
      <c r="CL84" s="12">
        <v>31.856562</v>
      </c>
      <c r="CM84" s="12">
        <v>39.888469999999998</v>
      </c>
      <c r="CN84" s="13">
        <v>779.99121100000002</v>
      </c>
      <c r="CO84" s="15">
        <v>71.569237000000001</v>
      </c>
      <c r="CP84" s="15">
        <v>14.490511</v>
      </c>
      <c r="CQ84" s="15">
        <v>3.7548729999999999</v>
      </c>
      <c r="CR84" s="15">
        <v>29.320001999999999</v>
      </c>
      <c r="CS84" s="15">
        <v>1.3968670000000001</v>
      </c>
      <c r="CT84" s="15">
        <v>9.5429999999999993</v>
      </c>
      <c r="CU84" s="15">
        <v>4.1315999999999999E-2</v>
      </c>
      <c r="CV84" s="15">
        <v>8.4638939999999998</v>
      </c>
      <c r="CW84" s="15">
        <v>26.366717000000001</v>
      </c>
      <c r="CX84" s="15">
        <v>1.473314</v>
      </c>
      <c r="CY84" s="15">
        <v>6.9631790000000002</v>
      </c>
      <c r="CZ84" s="15">
        <v>3.7953410000000001</v>
      </c>
      <c r="DA84" s="15">
        <v>2.837469</v>
      </c>
      <c r="DB84" s="15">
        <v>0.91447100000000003</v>
      </c>
    </row>
    <row r="85" spans="1:106" x14ac:dyDescent="0.25">
      <c r="A85" s="6" t="s">
        <v>348</v>
      </c>
      <c r="B85" s="5" t="s">
        <v>56</v>
      </c>
      <c r="C85" s="5" t="s">
        <v>146</v>
      </c>
      <c r="D85" s="24">
        <f t="shared" si="18"/>
        <v>0.51063999999999998</v>
      </c>
      <c r="E85" s="24">
        <f t="shared" si="19"/>
        <v>0.37087100000000001</v>
      </c>
      <c r="F85" s="8">
        <f t="shared" si="20"/>
        <v>0.88151099999999993</v>
      </c>
      <c r="G85" s="19"/>
      <c r="H85" s="9">
        <v>0.61955118682410171</v>
      </c>
      <c r="I85" s="9">
        <v>0.65230352906147493</v>
      </c>
      <c r="J85" s="9">
        <v>0.83469027395652118</v>
      </c>
      <c r="K85" s="9">
        <v>0.86810449550420188</v>
      </c>
      <c r="L85" s="9">
        <v>0.71107325259662968</v>
      </c>
      <c r="M85" s="9">
        <v>0.83849124626348803</v>
      </c>
      <c r="N85" s="19"/>
      <c r="O85" s="9">
        <f t="shared" si="22"/>
        <v>2.5625334626955607</v>
      </c>
      <c r="P85" s="9">
        <f t="shared" si="23"/>
        <v>2.33977409512232</v>
      </c>
      <c r="Q85" s="9">
        <f t="shared" si="24"/>
        <v>2.5949707153697221</v>
      </c>
      <c r="R85" s="9">
        <f t="shared" si="25"/>
        <v>2.4843003017265364</v>
      </c>
      <c r="S85" s="9">
        <f t="shared" si="26"/>
        <v>2.6056433488500597</v>
      </c>
      <c r="T85" s="9">
        <f t="shared" si="27"/>
        <v>2.4991664296364684</v>
      </c>
      <c r="U85" s="19"/>
      <c r="V85" s="16">
        <f t="shared" si="30"/>
        <v>0.12231606903122674</v>
      </c>
      <c r="W85" s="16">
        <f t="shared" si="30"/>
        <v>-0.4402035415849051</v>
      </c>
      <c r="X85" s="16">
        <f t="shared" si="30"/>
        <v>0.55560422721165859</v>
      </c>
      <c r="Y85" s="16">
        <f t="shared" si="30"/>
        <v>0.10573538323235575</v>
      </c>
      <c r="Z85" s="16">
        <f t="shared" si="30"/>
        <v>-0.75523316196945711</v>
      </c>
      <c r="AA85" s="16">
        <f t="shared" si="30"/>
        <v>-6.3557320669245018E-3</v>
      </c>
      <c r="AB85" s="16">
        <f t="shared" si="30"/>
        <v>0.52802607347473374</v>
      </c>
      <c r="AC85" s="47">
        <f t="shared" si="30"/>
        <v>0.3209627132856025</v>
      </c>
      <c r="AD85" s="16">
        <f t="shared" si="30"/>
        <v>0.15546883255727545</v>
      </c>
      <c r="AE85" s="16">
        <f t="shared" si="29"/>
        <v>6.3938629179310829E-3</v>
      </c>
      <c r="AF85" s="16">
        <f t="shared" si="28"/>
        <v>-0.16130518961483337</v>
      </c>
      <c r="AG85" s="16">
        <f t="shared" si="28"/>
        <v>-0.24749957389638297</v>
      </c>
      <c r="AH85" s="16">
        <f t="shared" si="28"/>
        <v>1.1248952634499152</v>
      </c>
      <c r="AI85" s="16">
        <f t="shared" si="28"/>
        <v>0.88210041154493213</v>
      </c>
      <c r="AJ85" s="16">
        <f t="shared" si="28"/>
        <v>0.88327601023491442</v>
      </c>
      <c r="AK85" s="16">
        <f t="shared" si="28"/>
        <v>6.5343909787349067E-2</v>
      </c>
      <c r="AL85" s="47">
        <f t="shared" si="15"/>
        <v>-0.24458218514564875</v>
      </c>
      <c r="AM85" s="16">
        <f t="shared" si="15"/>
        <v>-1.3758540367376195</v>
      </c>
      <c r="AN85" s="16">
        <f t="shared" si="15"/>
        <v>0.54236602340027629</v>
      </c>
      <c r="AO85" s="16">
        <f t="shared" si="14"/>
        <v>-1.650305521831084</v>
      </c>
      <c r="AP85" s="16">
        <f t="shared" si="14"/>
        <v>-1.151154447246832</v>
      </c>
      <c r="AQ85" s="16">
        <f t="shared" si="14"/>
        <v>-0.26958619558735841</v>
      </c>
      <c r="AR85" s="19"/>
      <c r="AS85" s="14">
        <v>1.0169999999999999E-3</v>
      </c>
      <c r="AT85" s="16">
        <v>0.22555500000000001</v>
      </c>
      <c r="AU85" s="14">
        <v>7.2199999999999999E-4</v>
      </c>
      <c r="AV85" s="16">
        <v>1.9036729999999999</v>
      </c>
      <c r="AW85" s="15">
        <v>0.427817</v>
      </c>
      <c r="AX85" s="15">
        <v>0.12508900000000001</v>
      </c>
      <c r="AY85" s="14">
        <v>8.1999999999999998E-4</v>
      </c>
      <c r="AZ85" s="37">
        <v>0.46967599999999998</v>
      </c>
      <c r="BA85" s="16">
        <v>3.111777</v>
      </c>
      <c r="BB85" s="16">
        <v>2.584892</v>
      </c>
      <c r="BC85" s="16">
        <f t="shared" si="21"/>
        <v>1.2038325005454773</v>
      </c>
      <c r="BD85" s="12">
        <v>173.44828999999999</v>
      </c>
      <c r="BE85" s="15">
        <v>3.0414319999999999</v>
      </c>
      <c r="BF85" s="15">
        <v>0.47748800000000002</v>
      </c>
      <c r="BG85" s="15">
        <v>0.65217800000000004</v>
      </c>
      <c r="BH85" s="15">
        <v>0.51063999999999998</v>
      </c>
      <c r="BI85" s="37">
        <v>0.37087100000000001</v>
      </c>
      <c r="BJ85" s="13">
        <v>831.15225199999998</v>
      </c>
      <c r="BK85" s="15">
        <v>0.199576</v>
      </c>
      <c r="BL85" s="15">
        <v>6.8493740000000001</v>
      </c>
      <c r="BM85" s="16">
        <v>5.9383280000000003</v>
      </c>
      <c r="BN85" s="15">
        <v>0.17033400000000001</v>
      </c>
      <c r="BO85" s="19"/>
      <c r="BP85" s="15">
        <v>0</v>
      </c>
      <c r="BQ85" s="15">
        <v>29.443114000000001</v>
      </c>
      <c r="BR85" s="16">
        <v>0</v>
      </c>
      <c r="BS85" s="16">
        <v>44.168292999999998</v>
      </c>
      <c r="BT85" s="15">
        <v>1.0460430000000001</v>
      </c>
      <c r="BU85" s="15">
        <v>57.182912999999999</v>
      </c>
      <c r="BV85" s="16">
        <v>0</v>
      </c>
      <c r="BW85" s="16">
        <v>56.150897000000001</v>
      </c>
      <c r="BX85" s="15">
        <v>0</v>
      </c>
      <c r="BY85" s="15">
        <v>0.472582</v>
      </c>
      <c r="BZ85" s="16">
        <v>0</v>
      </c>
      <c r="CA85" s="16">
        <v>2.601321</v>
      </c>
      <c r="CB85" s="16">
        <v>8.2471560000000004</v>
      </c>
      <c r="CC85" s="16">
        <v>11.051947</v>
      </c>
      <c r="CD85" s="16">
        <v>10.718681</v>
      </c>
      <c r="CE85" s="15">
        <v>1.2889679999999999</v>
      </c>
      <c r="CF85" s="15">
        <v>12.344376</v>
      </c>
      <c r="CG85" s="15">
        <v>0.67861400000000005</v>
      </c>
      <c r="CH85" s="15">
        <v>0.58818400000000004</v>
      </c>
      <c r="CI85" s="15">
        <v>0.72612699999999997</v>
      </c>
      <c r="CJ85" s="15">
        <v>19.229126000000001</v>
      </c>
      <c r="CK85" s="15">
        <v>0.10803599999999999</v>
      </c>
      <c r="CL85" s="12">
        <v>22.775095</v>
      </c>
      <c r="CM85" s="12">
        <v>31.194329</v>
      </c>
      <c r="CN85" s="13">
        <v>732.15093999999999</v>
      </c>
      <c r="CO85" s="15">
        <v>62.395949999999999</v>
      </c>
      <c r="CP85" s="15">
        <v>19.600051000000001</v>
      </c>
      <c r="CQ85" s="15">
        <v>3.8164349999999998</v>
      </c>
      <c r="CR85" s="15">
        <v>28.703626</v>
      </c>
      <c r="CS85" s="15">
        <v>1.4004300000000001</v>
      </c>
      <c r="CT85" s="15">
        <v>14.223751</v>
      </c>
      <c r="CU85" s="15">
        <v>6.5536999999999998E-2</v>
      </c>
      <c r="CV85" s="15">
        <v>7.858403</v>
      </c>
      <c r="CW85" s="15">
        <v>24.239212999999999</v>
      </c>
      <c r="CX85" s="15">
        <v>1.268621</v>
      </c>
      <c r="CY85" s="15">
        <v>5.7248349999999997</v>
      </c>
      <c r="CZ85" s="15">
        <v>3.3394029999999999</v>
      </c>
      <c r="DA85" s="15">
        <v>2.604968</v>
      </c>
      <c r="DB85" s="15">
        <v>0.85368599999999994</v>
      </c>
    </row>
    <row r="86" spans="1:106" x14ac:dyDescent="0.25">
      <c r="A86" s="6" t="s">
        <v>514</v>
      </c>
      <c r="B86" s="5" t="s">
        <v>56</v>
      </c>
      <c r="C86" s="10" t="s">
        <v>114</v>
      </c>
      <c r="D86" s="24">
        <f t="shared" si="18"/>
        <v>0.74867899999999998</v>
      </c>
      <c r="E86" s="24">
        <f t="shared" si="19"/>
        <v>2.7030000000000001E-3</v>
      </c>
      <c r="F86" s="8">
        <f t="shared" si="20"/>
        <v>0.75138199999999999</v>
      </c>
      <c r="G86" s="19"/>
      <c r="H86" s="9">
        <v>1.0249882874529832</v>
      </c>
      <c r="I86" s="9">
        <v>1.0952919817587801</v>
      </c>
      <c r="J86" s="9">
        <v>1.1197722821585645</v>
      </c>
      <c r="K86" s="9">
        <v>1.0497599062453056</v>
      </c>
      <c r="L86" s="9">
        <v>1.0936910361706835</v>
      </c>
      <c r="M86" s="9">
        <v>1.0665000166028828</v>
      </c>
      <c r="N86" s="19"/>
      <c r="O86" s="9">
        <f t="shared" si="22"/>
        <v>3.0455464647154287</v>
      </c>
      <c r="P86" s="9">
        <f t="shared" si="23"/>
        <v>2.8127269759055409</v>
      </c>
      <c r="Q86" s="9">
        <f t="shared" si="24"/>
        <v>3.1192802583430046</v>
      </c>
      <c r="R86" s="9">
        <f t="shared" si="25"/>
        <v>2.639554913985902</v>
      </c>
      <c r="S86" s="9">
        <f t="shared" si="26"/>
        <v>3.0759441207974212</v>
      </c>
      <c r="T86" s="9">
        <f t="shared" si="27"/>
        <v>3.0330484289343573</v>
      </c>
      <c r="U86" s="19"/>
      <c r="V86" s="16">
        <f t="shared" si="30"/>
        <v>0.72662904310633269</v>
      </c>
      <c r="W86" s="16">
        <f t="shared" si="30"/>
        <v>-1.1866670034574309</v>
      </c>
      <c r="X86" s="16">
        <f t="shared" si="30"/>
        <v>2.1129454981131142</v>
      </c>
      <c r="Y86" s="16">
        <f t="shared" si="30"/>
        <v>-1.3520957865582706</v>
      </c>
      <c r="Z86" s="16">
        <f t="shared" si="30"/>
        <v>-1.4917693185580438</v>
      </c>
      <c r="AA86" s="16">
        <f t="shared" si="30"/>
        <v>1.5937820379927883</v>
      </c>
      <c r="AB86" s="16">
        <f t="shared" si="30"/>
        <v>2.1331119963128713</v>
      </c>
      <c r="AC86" s="47">
        <f t="shared" si="30"/>
        <v>1.2317990222520063</v>
      </c>
      <c r="AD86" s="16">
        <f t="shared" si="30"/>
        <v>-1.7677466398623412</v>
      </c>
      <c r="AE86" s="16">
        <f t="shared" si="29"/>
        <v>1.7051690591469624</v>
      </c>
      <c r="AF86" s="16">
        <f t="shared" si="28"/>
        <v>-1.5137880208182337</v>
      </c>
      <c r="AG86" s="16">
        <f t="shared" si="28"/>
        <v>1.0837688567692783</v>
      </c>
      <c r="AH86" s="16">
        <f t="shared" si="28"/>
        <v>1.3785617883770473</v>
      </c>
      <c r="AI86" s="16">
        <f t="shared" si="28"/>
        <v>1.6551599465260451</v>
      </c>
      <c r="AJ86" s="16">
        <f t="shared" si="28"/>
        <v>2.0847624139155845</v>
      </c>
      <c r="AK86" s="16">
        <f t="shared" si="28"/>
        <v>0.76778556915925167</v>
      </c>
      <c r="AL86" s="47">
        <f t="shared" si="15"/>
        <v>-1.2326561051605949</v>
      </c>
      <c r="AM86" s="16">
        <f t="shared" si="15"/>
        <v>1.053400057901497</v>
      </c>
      <c r="AN86" s="16">
        <f t="shared" si="15"/>
        <v>0.8409024814804259</v>
      </c>
      <c r="AO86" s="16">
        <f t="shared" si="14"/>
        <v>0.73894864122318471</v>
      </c>
      <c r="AP86" s="16">
        <f t="shared" si="14"/>
        <v>-0.21417248188402865</v>
      </c>
      <c r="AQ86" s="16">
        <f t="shared" si="14"/>
        <v>0.5374825632262421</v>
      </c>
      <c r="AR86" s="19"/>
      <c r="AS86" s="14">
        <v>1.1000000000000001E-3</v>
      </c>
      <c r="AT86" s="16">
        <v>0.12517600000000001</v>
      </c>
      <c r="AU86" s="14">
        <v>9.2800000000000001E-4</v>
      </c>
      <c r="AV86" s="16">
        <v>8.1083000000000002E-2</v>
      </c>
      <c r="AW86" s="15">
        <v>0.32903900000000003</v>
      </c>
      <c r="AX86" s="15">
        <v>0.24906800000000001</v>
      </c>
      <c r="AY86" s="14">
        <v>9.8499999999999998E-4</v>
      </c>
      <c r="AZ86" s="37">
        <v>0.59594100000000005</v>
      </c>
      <c r="BA86" s="16">
        <v>2.2649020000000002</v>
      </c>
      <c r="BB86" s="16">
        <v>3.6008450000000001</v>
      </c>
      <c r="BC86" s="16">
        <f t="shared" si="21"/>
        <v>0.62899180608995953</v>
      </c>
      <c r="BD86" s="12">
        <v>198.567699</v>
      </c>
      <c r="BE86" s="15">
        <v>3.4354450000000001</v>
      </c>
      <c r="BF86" s="15">
        <v>0.69699100000000003</v>
      </c>
      <c r="BG86" s="15">
        <v>1.13364</v>
      </c>
      <c r="BH86" s="15">
        <v>0.74867899999999998</v>
      </c>
      <c r="BI86" s="37">
        <v>2.7030000000000001E-3</v>
      </c>
      <c r="BJ86" s="13">
        <v>1615.4645539999999</v>
      </c>
      <c r="BK86" s="15">
        <v>0.213259</v>
      </c>
      <c r="BL86" s="15">
        <v>7.4194680000000002</v>
      </c>
      <c r="BM86" s="16">
        <v>9.4608070000000009</v>
      </c>
      <c r="BN86" s="15">
        <v>0.180229</v>
      </c>
      <c r="BO86" s="19"/>
      <c r="BP86" s="15">
        <v>44.031683000000001</v>
      </c>
      <c r="BQ86" s="15">
        <v>48.203605000000003</v>
      </c>
      <c r="BR86" s="16">
        <v>16.964566999999999</v>
      </c>
      <c r="BS86" s="16">
        <v>34.447006000000002</v>
      </c>
      <c r="BT86" s="15">
        <v>0.74951000000000001</v>
      </c>
      <c r="BU86" s="15">
        <v>80.331963999999999</v>
      </c>
      <c r="BV86" s="16">
        <v>60.334902999999997</v>
      </c>
      <c r="BW86" s="16">
        <v>97.889633000000003</v>
      </c>
      <c r="BX86" s="15">
        <v>2.6644290000000002</v>
      </c>
      <c r="BY86" s="15">
        <v>0.57135199999999997</v>
      </c>
      <c r="BZ86" s="16">
        <v>3.9680029999999999</v>
      </c>
      <c r="CA86" s="16">
        <v>7.6235239999999997</v>
      </c>
      <c r="CB86" s="16">
        <v>8.7594940000000001</v>
      </c>
      <c r="CC86" s="16">
        <v>10.288391000000001</v>
      </c>
      <c r="CD86" s="16">
        <v>9.2162799999999994</v>
      </c>
      <c r="CE86" s="15">
        <v>1.4972799999999999</v>
      </c>
      <c r="CF86" s="15">
        <v>20.282626</v>
      </c>
      <c r="CG86" s="15">
        <v>1.654293</v>
      </c>
      <c r="CH86" s="15">
        <v>1.7766850000000001</v>
      </c>
      <c r="CI86" s="15">
        <v>2.2416459999999998</v>
      </c>
      <c r="CJ86" s="15">
        <v>17.625125000000001</v>
      </c>
      <c r="CK86" s="15">
        <v>-4.9162999999999998E-2</v>
      </c>
      <c r="CL86" s="12">
        <v>28.468392999999999</v>
      </c>
      <c r="CM86" s="12">
        <v>36.456809999999997</v>
      </c>
      <c r="CN86" s="13">
        <v>659.14044200000001</v>
      </c>
      <c r="CO86" s="15">
        <v>81.654105000000001</v>
      </c>
      <c r="CP86" s="15">
        <v>18.529308</v>
      </c>
      <c r="CQ86" s="15">
        <v>5.2144789999999999</v>
      </c>
      <c r="CR86" s="15">
        <v>32.791626000000001</v>
      </c>
      <c r="CS86" s="15">
        <v>1.3182970000000001</v>
      </c>
      <c r="CT86" s="15">
        <v>13.566250999999999</v>
      </c>
      <c r="CU86" s="15">
        <v>5.0571999999999999E-2</v>
      </c>
      <c r="CV86" s="15">
        <v>5.8715549999999999</v>
      </c>
      <c r="CW86" s="15">
        <v>23.167494000000001</v>
      </c>
      <c r="CX86" s="15">
        <v>1.4635069999999999</v>
      </c>
      <c r="CY86" s="15">
        <v>6.646471</v>
      </c>
      <c r="CZ86" s="15">
        <v>3.730944</v>
      </c>
      <c r="DA86" s="15">
        <v>3.2008030000000001</v>
      </c>
      <c r="DB86" s="15">
        <v>1.0268619999999999</v>
      </c>
    </row>
    <row r="87" spans="1:106" x14ac:dyDescent="0.25">
      <c r="A87" s="6" t="s">
        <v>57</v>
      </c>
      <c r="B87" s="5" t="s">
        <v>51</v>
      </c>
      <c r="C87" s="5" t="s">
        <v>58</v>
      </c>
      <c r="D87" s="24">
        <f t="shared" si="18"/>
        <v>7.6499999999999997E-3</v>
      </c>
      <c r="E87" s="24">
        <f t="shared" si="19"/>
        <v>0.99230600000000002</v>
      </c>
      <c r="F87" s="8">
        <f t="shared" si="20"/>
        <v>0.99995600000000007</v>
      </c>
      <c r="G87" s="19"/>
      <c r="H87" s="9">
        <v>0.52454600352751068</v>
      </c>
      <c r="I87" s="9">
        <v>0.50137678477238168</v>
      </c>
      <c r="J87" s="9">
        <v>0.47634662031988872</v>
      </c>
      <c r="K87" s="9">
        <v>0.7970961293665062</v>
      </c>
      <c r="L87" s="9">
        <v>0.50710101294765575</v>
      </c>
      <c r="M87" s="9">
        <v>0.65123835905415128</v>
      </c>
      <c r="N87" s="19"/>
      <c r="O87" s="9">
        <f t="shared" si="22"/>
        <v>1.075118037539369</v>
      </c>
      <c r="P87" s="9">
        <f t="shared" si="23"/>
        <v>1.2674082163285076</v>
      </c>
      <c r="Q87" s="9">
        <f t="shared" si="24"/>
        <v>1.3362488112355244</v>
      </c>
      <c r="R87" s="9">
        <f t="shared" si="25"/>
        <v>1.0954801270662271</v>
      </c>
      <c r="S87" s="9">
        <f t="shared" si="26"/>
        <v>1.2263866153549108</v>
      </c>
      <c r="T87" s="9">
        <f t="shared" si="27"/>
        <v>1.4408825463041102</v>
      </c>
      <c r="U87" s="19"/>
      <c r="V87" s="16">
        <f t="shared" si="30"/>
        <v>1.8333226823764042</v>
      </c>
      <c r="W87" s="16">
        <f t="shared" si="30"/>
        <v>2.6009477516108155</v>
      </c>
      <c r="X87" s="16">
        <f t="shared" si="30"/>
        <v>-1.9618454971096262</v>
      </c>
      <c r="Y87" s="16">
        <f t="shared" si="30"/>
        <v>1.1898890836438205</v>
      </c>
      <c r="Z87" s="16">
        <f t="shared" si="30"/>
        <v>1.7654372734607837</v>
      </c>
      <c r="AA87" s="16">
        <f t="shared" si="30"/>
        <v>0.58777022449958061</v>
      </c>
      <c r="AB87" s="16">
        <f t="shared" si="30"/>
        <v>-0.86304839298498548</v>
      </c>
      <c r="AC87" s="47">
        <f t="shared" si="30"/>
        <v>-2.0668473486260761</v>
      </c>
      <c r="AD87" s="16">
        <f t="shared" si="30"/>
        <v>1.0291099704711013</v>
      </c>
      <c r="AE87" s="16">
        <f t="shared" si="29"/>
        <v>-0.7244108984376314</v>
      </c>
      <c r="AF87" s="16">
        <f t="shared" si="28"/>
        <v>0.83646102894178653</v>
      </c>
      <c r="AG87" s="16">
        <f t="shared" si="28"/>
        <v>-0.74194414288856092</v>
      </c>
      <c r="AH87" s="16">
        <f t="shared" si="28"/>
        <v>-0.83318603397473168</v>
      </c>
      <c r="AI87" s="16">
        <f t="shared" si="28"/>
        <v>-0.79954699755226355</v>
      </c>
      <c r="AJ87" s="16">
        <f t="shared" si="28"/>
        <v>-0.74423145614800312</v>
      </c>
      <c r="AK87" s="16">
        <f t="shared" si="28"/>
        <v>-1.4189554287558026</v>
      </c>
      <c r="AL87" s="47">
        <f t="shared" si="15"/>
        <v>1.4231991442596448</v>
      </c>
      <c r="AM87" s="16">
        <f t="shared" si="15"/>
        <v>1.3537078320397442</v>
      </c>
      <c r="AN87" s="16">
        <f t="shared" si="15"/>
        <v>-0.66137975349061118</v>
      </c>
      <c r="AO87" s="16">
        <f t="shared" si="14"/>
        <v>1.0964939590350704</v>
      </c>
      <c r="AP87" s="16">
        <f t="shared" si="14"/>
        <v>0.3801521384371187</v>
      </c>
      <c r="AQ87" s="16">
        <f t="shared" si="14"/>
        <v>-1.097779846622561</v>
      </c>
      <c r="AR87" s="19"/>
      <c r="AS87" s="14">
        <v>1.2520000000000001E-3</v>
      </c>
      <c r="AT87" s="16">
        <v>0.63450700000000004</v>
      </c>
      <c r="AU87" s="14">
        <v>3.8900000000000002E-4</v>
      </c>
      <c r="AV87" s="16">
        <v>3.2590889999999999</v>
      </c>
      <c r="AW87" s="15">
        <v>0.76586799999999999</v>
      </c>
      <c r="AX87" s="15">
        <v>0.171122</v>
      </c>
      <c r="AY87" s="14">
        <v>6.7699999999999998E-4</v>
      </c>
      <c r="AZ87" s="37">
        <v>0.13866500000000001</v>
      </c>
      <c r="BA87" s="16">
        <v>3.4964789999999999</v>
      </c>
      <c r="BB87" s="16">
        <v>2.147834</v>
      </c>
      <c r="BC87" s="16">
        <f t="shared" si="21"/>
        <v>1.6279093263259636</v>
      </c>
      <c r="BD87" s="12">
        <v>164.11872500000001</v>
      </c>
      <c r="BE87" s="15">
        <v>0</v>
      </c>
      <c r="BF87" s="15">
        <v>0</v>
      </c>
      <c r="BG87" s="15">
        <v>0</v>
      </c>
      <c r="BH87" s="15">
        <v>7.6499999999999997E-3</v>
      </c>
      <c r="BI87" s="37">
        <v>0.99230600000000002</v>
      </c>
      <c r="BJ87" s="13">
        <v>1712.422333</v>
      </c>
      <c r="BK87" s="15">
        <v>0.144404</v>
      </c>
      <c r="BL87" s="15">
        <v>7.5047810000000004</v>
      </c>
      <c r="BM87" s="16">
        <v>11.695104000000001</v>
      </c>
      <c r="BN87" s="15">
        <v>0.16017999999999999</v>
      </c>
      <c r="BO87" s="19"/>
      <c r="BP87" s="15">
        <v>0</v>
      </c>
      <c r="BQ87" s="15">
        <v>0.97659200000000002</v>
      </c>
      <c r="BR87" s="16">
        <v>6.3331090000000003</v>
      </c>
      <c r="BS87" s="16">
        <v>0</v>
      </c>
      <c r="BT87" s="15">
        <v>0.27710000000000001</v>
      </c>
      <c r="BU87" s="15">
        <v>4.0284430000000002</v>
      </c>
      <c r="BV87" s="16">
        <v>0</v>
      </c>
      <c r="BW87" s="16">
        <v>21.534867999999999</v>
      </c>
      <c r="BX87" s="15">
        <v>3.9551050000000001</v>
      </c>
      <c r="BY87" s="15">
        <v>0.78780499999999998</v>
      </c>
      <c r="BZ87" s="16">
        <v>7.696434</v>
      </c>
      <c r="CA87" s="16">
        <v>5.232399</v>
      </c>
      <c r="CB87" s="16">
        <v>9.4240490000000001</v>
      </c>
      <c r="CC87" s="16">
        <v>12.548047</v>
      </c>
      <c r="CD87" s="16">
        <v>6.7499099999999999</v>
      </c>
      <c r="CE87" s="15">
        <v>1.1538820000000001</v>
      </c>
      <c r="CF87" s="15">
        <v>31.684000999999999</v>
      </c>
      <c r="CG87" s="15">
        <v>10.277163</v>
      </c>
      <c r="CH87" s="15">
        <v>3.48305</v>
      </c>
      <c r="CI87" s="15">
        <v>5.7220409999999999</v>
      </c>
      <c r="CJ87" s="15">
        <v>55.306502999999999</v>
      </c>
      <c r="CK87" s="15">
        <v>1.741703</v>
      </c>
      <c r="CL87" s="12">
        <v>56.162697000000001</v>
      </c>
      <c r="CM87" s="12">
        <v>55.391995999999999</v>
      </c>
      <c r="CN87" s="13">
        <v>249.05715599999999</v>
      </c>
      <c r="CO87" s="15">
        <v>21.685638000000001</v>
      </c>
      <c r="CP87" s="15">
        <v>25.013144</v>
      </c>
      <c r="CQ87" s="15">
        <v>2.559015</v>
      </c>
      <c r="CR87" s="15">
        <v>17.648</v>
      </c>
      <c r="CS87" s="15">
        <v>1.1372530000000001</v>
      </c>
      <c r="CT87" s="15">
        <v>5.8949999999999996</v>
      </c>
      <c r="CU87" s="15">
        <v>-0.16012299999999999</v>
      </c>
      <c r="CV87" s="15">
        <v>5.6786000000000003</v>
      </c>
      <c r="CW87" s="15">
        <v>55.172666999999997</v>
      </c>
      <c r="CX87" s="15">
        <v>5.0736530000000002</v>
      </c>
      <c r="CY87" s="15">
        <v>19.991261000000002</v>
      </c>
      <c r="CZ87" s="15">
        <v>2.732507</v>
      </c>
      <c r="DA87" s="15">
        <v>2.000102</v>
      </c>
      <c r="DB87" s="15">
        <v>0.52092099999999997</v>
      </c>
    </row>
    <row r="88" spans="1:106" x14ac:dyDescent="0.25">
      <c r="A88" s="6" t="s">
        <v>334</v>
      </c>
      <c r="B88" s="5" t="s">
        <v>51</v>
      </c>
      <c r="C88" s="5" t="s">
        <v>90</v>
      </c>
      <c r="D88" s="24">
        <f t="shared" si="18"/>
        <v>0.266401</v>
      </c>
      <c r="E88" s="24">
        <f t="shared" si="19"/>
        <v>0.62343199999999999</v>
      </c>
      <c r="F88" s="8">
        <f t="shared" si="20"/>
        <v>0.88983299999999999</v>
      </c>
      <c r="G88" s="19"/>
      <c r="H88" s="9">
        <v>0.46482077452797216</v>
      </c>
      <c r="I88" s="9">
        <v>0.82926582559565865</v>
      </c>
      <c r="J88" s="9">
        <v>0.69457218722174718</v>
      </c>
      <c r="K88" s="9">
        <v>0.83629650511372811</v>
      </c>
      <c r="L88" s="9">
        <v>0.67129624567852331</v>
      </c>
      <c r="M88" s="9">
        <v>0.82169403063341173</v>
      </c>
      <c r="N88" s="19"/>
      <c r="O88" s="9">
        <f t="shared" si="22"/>
        <v>2.1436337485102848</v>
      </c>
      <c r="P88" s="9">
        <f t="shared" si="23"/>
        <v>1.9699302900916844</v>
      </c>
      <c r="Q88" s="9">
        <f t="shared" si="24"/>
        <v>1.9943142210183198</v>
      </c>
      <c r="R88" s="9">
        <f t="shared" si="25"/>
        <v>1.994687879460771</v>
      </c>
      <c r="S88" s="9">
        <f t="shared" si="26"/>
        <v>1.9211279536158095</v>
      </c>
      <c r="T88" s="9">
        <f t="shared" si="27"/>
        <v>1.9123085487575968</v>
      </c>
      <c r="U88" s="19"/>
      <c r="V88" s="16">
        <f t="shared" si="30"/>
        <v>-0.63489536836408467</v>
      </c>
      <c r="W88" s="16">
        <f t="shared" si="30"/>
        <v>-0.17981622832748567</v>
      </c>
      <c r="X88" s="16">
        <f t="shared" si="30"/>
        <v>-0.14746731741861008</v>
      </c>
      <c r="Y88" s="16">
        <f t="shared" si="30"/>
        <v>0.30799956967433956</v>
      </c>
      <c r="Z88" s="16">
        <f t="shared" si="30"/>
        <v>0.72765933503637392</v>
      </c>
      <c r="AA88" s="16">
        <f t="shared" si="30"/>
        <v>0.23551250215757341</v>
      </c>
      <c r="AB88" s="16">
        <f t="shared" si="30"/>
        <v>-0.40584209981290936</v>
      </c>
      <c r="AC88" s="47">
        <f t="shared" si="30"/>
        <v>0.22325331000718088</v>
      </c>
      <c r="AD88" s="16">
        <f t="shared" si="30"/>
        <v>0.32168688135173595</v>
      </c>
      <c r="AE88" s="16">
        <f t="shared" si="29"/>
        <v>-1.0021049361674637</v>
      </c>
      <c r="AF88" s="16">
        <f t="shared" si="28"/>
        <v>0.7876019773178089</v>
      </c>
      <c r="AG88" s="16">
        <f t="shared" si="28"/>
        <v>-1.2393289658200319</v>
      </c>
      <c r="AH88" s="16">
        <f t="shared" si="28"/>
        <v>-0.83318603397473168</v>
      </c>
      <c r="AI88" s="16">
        <f t="shared" si="28"/>
        <v>-0.79954699755226355</v>
      </c>
      <c r="AJ88" s="16">
        <f t="shared" si="28"/>
        <v>-0.74423145614800312</v>
      </c>
      <c r="AK88" s="16">
        <f t="shared" si="28"/>
        <v>-0.65539365188672161</v>
      </c>
      <c r="AL88" s="47">
        <f t="shared" si="15"/>
        <v>0.43323049089598109</v>
      </c>
      <c r="AM88" s="16">
        <f t="shared" si="15"/>
        <v>0.75674394393126532</v>
      </c>
      <c r="AN88" s="16">
        <f t="shared" si="15"/>
        <v>0.16292821425959961</v>
      </c>
      <c r="AO88" s="16">
        <f t="shared" si="14"/>
        <v>1.0135124990855278</v>
      </c>
      <c r="AP88" s="16">
        <f t="shared" si="14"/>
        <v>2.0711235308816773</v>
      </c>
      <c r="AQ88" s="16">
        <f t="shared" si="14"/>
        <v>0.73886232730009571</v>
      </c>
      <c r="AR88" s="19"/>
      <c r="AS88" s="14">
        <v>9.1299999999999997E-4</v>
      </c>
      <c r="AT88" s="16">
        <v>0.26057000000000002</v>
      </c>
      <c r="AU88" s="14">
        <v>6.29E-4</v>
      </c>
      <c r="AV88" s="16">
        <v>2.1565449999999999</v>
      </c>
      <c r="AW88" s="15">
        <v>0.62668999999999997</v>
      </c>
      <c r="AX88" s="15">
        <v>0.14382900000000001</v>
      </c>
      <c r="AY88" s="14">
        <v>7.2400000000000003E-4</v>
      </c>
      <c r="AZ88" s="37">
        <v>0.45613100000000001</v>
      </c>
      <c r="BA88" s="16">
        <v>3.1849699999999999</v>
      </c>
      <c r="BB88" s="16">
        <v>1.981759</v>
      </c>
      <c r="BC88" s="16">
        <f t="shared" si="21"/>
        <v>1.6071429472503971</v>
      </c>
      <c r="BD88" s="12">
        <v>154.73368099999999</v>
      </c>
      <c r="BE88" s="15">
        <v>0</v>
      </c>
      <c r="BF88" s="15">
        <v>0</v>
      </c>
      <c r="BG88" s="15">
        <v>0</v>
      </c>
      <c r="BH88" s="15">
        <v>0.266401</v>
      </c>
      <c r="BI88" s="37">
        <v>0.62343199999999999</v>
      </c>
      <c r="BJ88" s="13">
        <v>1519.685755</v>
      </c>
      <c r="BK88" s="15">
        <v>0.18218500000000001</v>
      </c>
      <c r="BL88" s="15">
        <v>7.4849810000000003</v>
      </c>
      <c r="BM88" s="16">
        <v>18.052122000000001</v>
      </c>
      <c r="BN88" s="15">
        <v>0.182698</v>
      </c>
      <c r="BO88" s="19"/>
      <c r="BP88" s="15">
        <v>6.5110150000000004</v>
      </c>
      <c r="BQ88" s="15">
        <v>8.5832409999999992</v>
      </c>
      <c r="BR88" s="16">
        <v>23.903511999999999</v>
      </c>
      <c r="BS88" s="16">
        <v>33.025336000000003</v>
      </c>
      <c r="BT88" s="15">
        <v>2.0036520000000002</v>
      </c>
      <c r="BU88" s="15">
        <v>3.7062040000000001</v>
      </c>
      <c r="BV88" s="16">
        <v>6.0535410000000001</v>
      </c>
      <c r="BW88" s="16">
        <v>26.754128000000001</v>
      </c>
      <c r="BX88" s="15">
        <v>2.7389160000000001</v>
      </c>
      <c r="BY88" s="15">
        <v>0.217169</v>
      </c>
      <c r="BZ88" s="16">
        <v>17.469816999999999</v>
      </c>
      <c r="CA88" s="16">
        <v>54.210925000000003</v>
      </c>
      <c r="CB88" s="16">
        <v>35.959747999999998</v>
      </c>
      <c r="CC88" s="16">
        <v>11.520151</v>
      </c>
      <c r="CD88" s="16">
        <v>7.6431969999999998</v>
      </c>
      <c r="CE88" s="15">
        <v>1.3941939999999999</v>
      </c>
      <c r="CF88" s="15">
        <v>25.420707</v>
      </c>
      <c r="CG88" s="15">
        <v>6.1580659999999998</v>
      </c>
      <c r="CH88" s="15">
        <v>3.1314440000000001</v>
      </c>
      <c r="CI88" s="15">
        <v>4.4353790000000002</v>
      </c>
      <c r="CJ88" s="15">
        <v>23.042825000000001</v>
      </c>
      <c r="CK88" s="15">
        <v>0.68920800000000004</v>
      </c>
      <c r="CL88" s="12">
        <v>58.990599000000003</v>
      </c>
      <c r="CM88" s="12">
        <v>48.103622000000001</v>
      </c>
      <c r="CN88" s="13">
        <v>377.66666199999997</v>
      </c>
      <c r="CO88" s="15">
        <v>36.342039999999997</v>
      </c>
      <c r="CP88" s="15">
        <v>49.820728000000003</v>
      </c>
      <c r="CQ88" s="15">
        <v>1.9358869999999999</v>
      </c>
      <c r="CR88" s="15">
        <v>39.322001999999998</v>
      </c>
      <c r="CS88" s="15">
        <v>1.7719830000000001</v>
      </c>
      <c r="CT88" s="15">
        <v>16.168824000000001</v>
      </c>
      <c r="CU88" s="15">
        <v>7.8102000000000005E-2</v>
      </c>
      <c r="CV88" s="15">
        <v>6.1484420000000002</v>
      </c>
      <c r="CW88" s="15">
        <v>53.335186</v>
      </c>
      <c r="CX88" s="15">
        <v>3.8291170000000001</v>
      </c>
      <c r="CY88" s="15">
        <v>14.517996</v>
      </c>
      <c r="CZ88" s="15">
        <v>2.494472</v>
      </c>
      <c r="DA88" s="15">
        <v>1.8355300000000001</v>
      </c>
      <c r="DB88" s="15">
        <v>0.35613299999999998</v>
      </c>
    </row>
    <row r="89" spans="1:106" x14ac:dyDescent="0.25">
      <c r="A89" s="6" t="s">
        <v>248</v>
      </c>
      <c r="B89" s="5" t="s">
        <v>48</v>
      </c>
      <c r="C89" s="5"/>
      <c r="D89" s="24">
        <f t="shared" si="18"/>
        <v>6.9890999999999995E-2</v>
      </c>
      <c r="E89" s="24">
        <f t="shared" si="19"/>
        <v>0.93005400000000005</v>
      </c>
      <c r="F89" s="8">
        <f t="shared" si="20"/>
        <v>0.99994500000000008</v>
      </c>
      <c r="G89" s="19"/>
      <c r="H89" s="9">
        <v>0.49798575391863215</v>
      </c>
      <c r="I89" s="9">
        <v>0.60141427170512041</v>
      </c>
      <c r="J89" s="9">
        <v>0.51781814527102465</v>
      </c>
      <c r="K89" s="9">
        <v>0.73072385870841061</v>
      </c>
      <c r="L89" s="9">
        <v>0.54591925801465591</v>
      </c>
      <c r="M89" s="9">
        <v>0.76477084423474251</v>
      </c>
      <c r="N89" s="19"/>
      <c r="O89" s="9">
        <f t="shared" si="22"/>
        <v>1.1410297504314242</v>
      </c>
      <c r="P89" s="9">
        <f t="shared" si="23"/>
        <v>1.1548213396077027</v>
      </c>
      <c r="Q89" s="9">
        <f t="shared" si="24"/>
        <v>1.2161232585044497</v>
      </c>
      <c r="R89" s="9">
        <f t="shared" si="25"/>
        <v>1.25597975904074</v>
      </c>
      <c r="S89" s="9">
        <f t="shared" si="26"/>
        <v>1.1031420821150086</v>
      </c>
      <c r="T89" s="9">
        <f t="shared" si="27"/>
        <v>1.2130948329072204</v>
      </c>
      <c r="U89" s="19"/>
      <c r="V89" s="16">
        <f t="shared" si="30"/>
        <v>0.90137014404371196</v>
      </c>
      <c r="W89" s="16">
        <f t="shared" si="30"/>
        <v>1.8294160151990702</v>
      </c>
      <c r="X89" s="16">
        <f t="shared" si="30"/>
        <v>-1.4099721341202756</v>
      </c>
      <c r="Y89" s="16">
        <f t="shared" si="30"/>
        <v>1.2266886044513292</v>
      </c>
      <c r="Z89" s="16">
        <f t="shared" si="30"/>
        <v>1.1367292705139751</v>
      </c>
      <c r="AA89" s="16">
        <f t="shared" si="30"/>
        <v>0.15820243155966798</v>
      </c>
      <c r="AB89" s="16">
        <f t="shared" si="30"/>
        <v>-0.81440942562625385</v>
      </c>
      <c r="AC89" s="47">
        <f t="shared" si="30"/>
        <v>-1.5364537284378705</v>
      </c>
      <c r="AD89" s="16">
        <f t="shared" si="30"/>
        <v>1.0850935664281063</v>
      </c>
      <c r="AE89" s="16">
        <f t="shared" si="29"/>
        <v>-1.1102312944381223</v>
      </c>
      <c r="AF89" s="16">
        <f t="shared" si="28"/>
        <v>1.3277083323019958</v>
      </c>
      <c r="AG89" s="16">
        <f t="shared" si="28"/>
        <v>-1.0319618581844541</v>
      </c>
      <c r="AH89" s="16">
        <f t="shared" si="28"/>
        <v>-0.83318603397473168</v>
      </c>
      <c r="AI89" s="16">
        <f t="shared" si="28"/>
        <v>-0.79954699755226355</v>
      </c>
      <c r="AJ89" s="16">
        <f t="shared" si="28"/>
        <v>-0.74423145614800312</v>
      </c>
      <c r="AK89" s="16">
        <f t="shared" si="28"/>
        <v>-1.2352852263059244</v>
      </c>
      <c r="AL89" s="47">
        <f t="shared" si="15"/>
        <v>1.2561298235452685</v>
      </c>
      <c r="AM89" s="16">
        <f t="shared" si="15"/>
        <v>-0.80492032384933265</v>
      </c>
      <c r="AN89" s="16">
        <f t="shared" si="15"/>
        <v>-0.77125548270873856</v>
      </c>
      <c r="AO89" s="16">
        <f t="shared" si="14"/>
        <v>-0.67383166933190752</v>
      </c>
      <c r="AP89" s="16">
        <f t="shared" si="14"/>
        <v>-0.64724826113130896</v>
      </c>
      <c r="AQ89" s="16">
        <f t="shared" si="14"/>
        <v>-1.1170287831642487</v>
      </c>
      <c r="AR89" s="19"/>
      <c r="AS89" s="14">
        <v>1.124E-3</v>
      </c>
      <c r="AT89" s="16">
        <v>0.53075700000000003</v>
      </c>
      <c r="AU89" s="14">
        <v>4.6200000000000001E-4</v>
      </c>
      <c r="AV89" s="16">
        <v>3.3050959999999998</v>
      </c>
      <c r="AW89" s="15">
        <v>0.68155100000000002</v>
      </c>
      <c r="AX89" s="15">
        <v>0.13783899999999999</v>
      </c>
      <c r="AY89" s="14">
        <v>6.8199999999999999E-4</v>
      </c>
      <c r="AZ89" s="37">
        <v>0.21219099999999999</v>
      </c>
      <c r="BA89" s="16">
        <v>3.521131</v>
      </c>
      <c r="BB89" s="16">
        <v>1.9170940000000001</v>
      </c>
      <c r="BC89" s="16">
        <f t="shared" si="21"/>
        <v>1.8367023213259235</v>
      </c>
      <c r="BD89" s="12">
        <v>158.646445</v>
      </c>
      <c r="BE89" s="15">
        <v>0</v>
      </c>
      <c r="BF89" s="15">
        <v>0</v>
      </c>
      <c r="BG89" s="15">
        <v>0</v>
      </c>
      <c r="BH89" s="15">
        <v>6.9890999999999995E-2</v>
      </c>
      <c r="BI89" s="37">
        <v>0.93005400000000005</v>
      </c>
      <c r="BJ89" s="13">
        <v>1015.484692</v>
      </c>
      <c r="BK89" s="15">
        <v>0.13936799999999999</v>
      </c>
      <c r="BL89" s="15">
        <v>7.0823679999999998</v>
      </c>
      <c r="BM89" s="16">
        <v>7.8327070000000001</v>
      </c>
      <c r="BN89" s="15">
        <v>0.159944</v>
      </c>
      <c r="BO89" s="19"/>
      <c r="BP89" s="15">
        <v>34.638407000000001</v>
      </c>
      <c r="BQ89" s="15">
        <v>12.155521999999999</v>
      </c>
      <c r="BR89" s="16">
        <v>21.956613000000001</v>
      </c>
      <c r="BS89" s="16">
        <v>2.7570420000000002</v>
      </c>
      <c r="BT89" s="15">
        <v>0.45834000000000003</v>
      </c>
      <c r="BU89" s="15">
        <v>9.6987830000000006</v>
      </c>
      <c r="BV89" s="16">
        <v>51.377949000000001</v>
      </c>
      <c r="BW89" s="16">
        <v>31.146989000000001</v>
      </c>
      <c r="BX89" s="15">
        <v>1.991495</v>
      </c>
      <c r="BY89" s="15">
        <v>0.19137699999999999</v>
      </c>
      <c r="BZ89" s="16">
        <v>6.7459600000000002</v>
      </c>
      <c r="CA89" s="16">
        <v>2.8064819999999999</v>
      </c>
      <c r="CB89" s="16">
        <v>0</v>
      </c>
      <c r="CC89" s="16">
        <v>10.284385</v>
      </c>
      <c r="CD89" s="16">
        <v>5.9339300000000001</v>
      </c>
      <c r="CE89" s="15">
        <v>1.163448</v>
      </c>
      <c r="CF89" s="15">
        <v>5.2904</v>
      </c>
      <c r="CG89" s="15">
        <v>0.35378399999999999</v>
      </c>
      <c r="CH89" s="15">
        <v>0.31494699999999998</v>
      </c>
      <c r="CI89" s="15">
        <v>0.36788100000000001</v>
      </c>
      <c r="CJ89" s="15">
        <v>20.164801000000001</v>
      </c>
      <c r="CK89" s="15">
        <v>0.17235</v>
      </c>
      <c r="CL89" s="12">
        <v>31.231804</v>
      </c>
      <c r="CM89" s="12">
        <v>33.934562</v>
      </c>
      <c r="CN89" s="13">
        <v>531.18141500000002</v>
      </c>
      <c r="CO89" s="15">
        <v>27.270868</v>
      </c>
      <c r="CP89" s="15">
        <v>11.960205999999999</v>
      </c>
      <c r="CQ89" s="15">
        <v>1.474432</v>
      </c>
      <c r="CR89" s="15">
        <v>11.600401</v>
      </c>
      <c r="CS89" s="15">
        <v>0.96012299999999995</v>
      </c>
      <c r="CT89" s="15">
        <v>11.251799999999999</v>
      </c>
      <c r="CU89" s="15">
        <v>1.6466999999999999E-2</v>
      </c>
      <c r="CV89" s="15">
        <v>4.6561729999999999</v>
      </c>
      <c r="CW89" s="15">
        <v>21.586666999999998</v>
      </c>
      <c r="CX89" s="15">
        <v>1.115999</v>
      </c>
      <c r="CY89" s="15">
        <v>6.1607229999999999</v>
      </c>
      <c r="CZ89" s="15">
        <v>2.859486</v>
      </c>
      <c r="DA89" s="15">
        <v>1.952412</v>
      </c>
      <c r="DB89" s="15">
        <v>0.42865999999999999</v>
      </c>
    </row>
    <row r="90" spans="1:106" x14ac:dyDescent="0.25">
      <c r="A90" s="6" t="s">
        <v>593</v>
      </c>
      <c r="B90" s="5" t="s">
        <v>56</v>
      </c>
      <c r="C90" s="5" t="s">
        <v>58</v>
      </c>
      <c r="D90" s="24">
        <f t="shared" si="18"/>
        <v>0.13738500000000001</v>
      </c>
      <c r="E90" s="24">
        <f t="shared" si="19"/>
        <v>0.86261600000000005</v>
      </c>
      <c r="F90" s="8">
        <f t="shared" si="20"/>
        <v>1.0000010000000001</v>
      </c>
      <c r="G90" s="19"/>
      <c r="H90" s="9">
        <v>1.4521896682753601</v>
      </c>
      <c r="I90" s="9">
        <v>1.1484055458867597</v>
      </c>
      <c r="J90" s="9">
        <v>1.3130985039887455</v>
      </c>
      <c r="K90" s="9">
        <v>1.0961872880136743</v>
      </c>
      <c r="L90" s="9">
        <v>1.3210884566705186</v>
      </c>
      <c r="M90" s="9">
        <v>1.2336822944390247</v>
      </c>
      <c r="N90" s="19"/>
      <c r="O90" s="9">
        <f t="shared" si="22"/>
        <v>1.7072542847766297</v>
      </c>
      <c r="P90" s="9">
        <f t="shared" si="23"/>
        <v>1.8026245110799479</v>
      </c>
      <c r="Q90" s="9">
        <f t="shared" si="24"/>
        <v>1.5680400995796897</v>
      </c>
      <c r="R90" s="9">
        <f t="shared" si="25"/>
        <v>1.4505799093535419</v>
      </c>
      <c r="S90" s="9">
        <f t="shared" si="26"/>
        <v>1.5331830920183431</v>
      </c>
      <c r="T90" s="9">
        <f t="shared" si="27"/>
        <v>1.6445256630406013</v>
      </c>
      <c r="U90" s="19"/>
      <c r="V90" s="16">
        <f t="shared" si="30"/>
        <v>0.62469673422619365</v>
      </c>
      <c r="W90" s="16">
        <f t="shared" si="30"/>
        <v>1.4539719402475539</v>
      </c>
      <c r="X90" s="16">
        <f t="shared" si="30"/>
        <v>-1.3872924068741377</v>
      </c>
      <c r="Y90" s="16">
        <f t="shared" si="30"/>
        <v>4.0232604134207636E-2</v>
      </c>
      <c r="Z90" s="16">
        <f t="shared" si="30"/>
        <v>1.1031154598081359</v>
      </c>
      <c r="AA90" s="16">
        <f t="shared" si="30"/>
        <v>6.3042640154266694E-2</v>
      </c>
      <c r="AB90" s="16">
        <f t="shared" si="30"/>
        <v>-0.911687360343717</v>
      </c>
      <c r="AC90" s="47">
        <f t="shared" si="30"/>
        <v>-1.4020338671835249</v>
      </c>
      <c r="AD90" s="16">
        <f t="shared" si="30"/>
        <v>1.5153302645080005E-2</v>
      </c>
      <c r="AE90" s="16">
        <f t="shared" si="29"/>
        <v>-0.20543614864192955</v>
      </c>
      <c r="AF90" s="16">
        <f t="shared" si="28"/>
        <v>-7.447488255808174E-2</v>
      </c>
      <c r="AG90" s="16">
        <f t="shared" si="28"/>
        <v>-0.39456972026104542</v>
      </c>
      <c r="AH90" s="16">
        <f t="shared" si="28"/>
        <v>-0.83318603397473168</v>
      </c>
      <c r="AI90" s="16">
        <f t="shared" si="28"/>
        <v>-0.79954699755226355</v>
      </c>
      <c r="AJ90" s="16">
        <f t="shared" si="28"/>
        <v>-0.74423145614800312</v>
      </c>
      <c r="AK90" s="16">
        <f t="shared" si="28"/>
        <v>-1.0361136730829348</v>
      </c>
      <c r="AL90" s="47">
        <f t="shared" si="15"/>
        <v>1.0751425323685015</v>
      </c>
      <c r="AM90" s="16">
        <f t="shared" si="15"/>
        <v>0.7739747015836872</v>
      </c>
      <c r="AN90" s="16">
        <f t="shared" si="15"/>
        <v>-0.49089346514461363</v>
      </c>
      <c r="AO90" s="16">
        <f t="shared" si="14"/>
        <v>1.090810986323373</v>
      </c>
      <c r="AP90" s="16">
        <f t="shared" si="14"/>
        <v>0.40702353160680133</v>
      </c>
      <c r="AQ90" s="16">
        <f t="shared" si="14"/>
        <v>-1.0185003283237413</v>
      </c>
      <c r="AR90" s="19"/>
      <c r="AS90" s="14">
        <v>1.0859999999999999E-3</v>
      </c>
      <c r="AT90" s="16">
        <v>0.48026999999999997</v>
      </c>
      <c r="AU90" s="14">
        <v>4.6500000000000003E-4</v>
      </c>
      <c r="AV90" s="16">
        <v>1.8217810000000001</v>
      </c>
      <c r="AW90" s="15">
        <v>0.67704299999999995</v>
      </c>
      <c r="AX90" s="15">
        <v>0.130466</v>
      </c>
      <c r="AY90" s="14">
        <v>6.7199999999999996E-4</v>
      </c>
      <c r="AZ90" s="37">
        <v>0.230825</v>
      </c>
      <c r="BA90" s="16">
        <v>3.0499900000000002</v>
      </c>
      <c r="BB90" s="16">
        <v>2.4582069999999998</v>
      </c>
      <c r="BC90" s="16">
        <f t="shared" si="21"/>
        <v>1.2407376596031174</v>
      </c>
      <c r="BD90" s="12">
        <v>170.67325600000001</v>
      </c>
      <c r="BE90" s="15">
        <v>0</v>
      </c>
      <c r="BF90" s="15">
        <v>0</v>
      </c>
      <c r="BG90" s="15">
        <v>0</v>
      </c>
      <c r="BH90" s="15">
        <v>0.13738500000000001</v>
      </c>
      <c r="BI90" s="37">
        <v>0.86261600000000005</v>
      </c>
      <c r="BJ90" s="13">
        <v>1525.2489009999999</v>
      </c>
      <c r="BK90" s="15">
        <v>0.15221799999999999</v>
      </c>
      <c r="BL90" s="15">
        <v>7.503425</v>
      </c>
      <c r="BM90" s="16">
        <v>11.796124000000001</v>
      </c>
      <c r="BN90" s="15">
        <v>0.16115199999999999</v>
      </c>
      <c r="BO90" s="19"/>
      <c r="BP90" s="15">
        <v>0</v>
      </c>
      <c r="BQ90" s="15">
        <v>1.214637</v>
      </c>
      <c r="BR90" s="16">
        <v>8.436064</v>
      </c>
      <c r="BS90" s="16">
        <v>0</v>
      </c>
      <c r="BT90" s="15">
        <v>0.41364800000000002</v>
      </c>
      <c r="BU90" s="15">
        <v>4.0284430000000002</v>
      </c>
      <c r="BV90" s="16">
        <v>1.8170170000000001</v>
      </c>
      <c r="BW90" s="16">
        <v>22.763487999999999</v>
      </c>
      <c r="BX90" s="15">
        <v>5.6631530000000003</v>
      </c>
      <c r="BY90" s="15">
        <v>0.97239299999999995</v>
      </c>
      <c r="BZ90" s="16">
        <v>9.9235930000000003</v>
      </c>
      <c r="CA90" s="16">
        <v>9.0273749999999993</v>
      </c>
      <c r="CB90" s="16">
        <v>15.099862999999999</v>
      </c>
      <c r="CC90" s="16">
        <v>12.303379</v>
      </c>
      <c r="CD90" s="16">
        <v>7.9791569999999998</v>
      </c>
      <c r="CE90" s="15">
        <v>1.2354750000000001</v>
      </c>
      <c r="CF90" s="15">
        <v>41.476002000000001</v>
      </c>
      <c r="CG90" s="15">
        <v>13.113137999999999</v>
      </c>
      <c r="CH90" s="15">
        <v>5.7508900000000001</v>
      </c>
      <c r="CI90" s="15">
        <v>7.6071</v>
      </c>
      <c r="CJ90" s="15">
        <v>66.175003000000004</v>
      </c>
      <c r="CK90" s="15">
        <v>2.3836919999999999</v>
      </c>
      <c r="CL90" s="12">
        <v>60.174861999999997</v>
      </c>
      <c r="CM90" s="12">
        <v>60.650730000000003</v>
      </c>
      <c r="CN90" s="13">
        <v>300.071732</v>
      </c>
      <c r="CO90" s="15">
        <v>24.313929000000002</v>
      </c>
      <c r="CP90" s="15">
        <v>30.214652999999998</v>
      </c>
      <c r="CQ90" s="15">
        <v>3.456658</v>
      </c>
      <c r="CR90" s="15">
        <v>22.495999999999999</v>
      </c>
      <c r="CS90" s="15">
        <v>1.263916</v>
      </c>
      <c r="CT90" s="15">
        <v>7.5780010000000004</v>
      </c>
      <c r="CU90" s="15">
        <v>-0.12856799999999999</v>
      </c>
      <c r="CV90" s="15">
        <v>7.6296660000000003</v>
      </c>
      <c r="CW90" s="15">
        <v>102.183323</v>
      </c>
      <c r="CX90" s="15">
        <v>6.7217640000000003</v>
      </c>
      <c r="CY90" s="15">
        <v>28.074777999999998</v>
      </c>
      <c r="CZ90" s="15">
        <v>3.2762910000000001</v>
      </c>
      <c r="DA90" s="15">
        <v>2.394444</v>
      </c>
      <c r="DB90" s="15">
        <v>0.65549500000000005</v>
      </c>
    </row>
    <row r="91" spans="1:106" x14ac:dyDescent="0.25">
      <c r="A91" s="6" t="s">
        <v>365</v>
      </c>
      <c r="B91" s="5" t="s">
        <v>48</v>
      </c>
      <c r="C91" s="5"/>
      <c r="D91" s="24">
        <f t="shared" si="18"/>
        <v>5.4289999999999998E-3</v>
      </c>
      <c r="E91" s="24">
        <f t="shared" si="19"/>
        <v>0.99460499999999996</v>
      </c>
      <c r="F91" s="8">
        <f t="shared" si="20"/>
        <v>1.0000339999999999</v>
      </c>
      <c r="G91" s="19"/>
      <c r="H91" s="9">
        <v>0.60390382722863378</v>
      </c>
      <c r="I91" s="9">
        <v>0.82110541174516816</v>
      </c>
      <c r="J91" s="9">
        <v>0.7615799766954241</v>
      </c>
      <c r="K91" s="9">
        <v>1.14189295153113</v>
      </c>
      <c r="L91" s="9">
        <v>0.73810657785194966</v>
      </c>
      <c r="M91" s="9">
        <v>0.66168285082002121</v>
      </c>
      <c r="N91" s="19"/>
      <c r="O91" s="9">
        <f t="shared" si="22"/>
        <v>0.82156826533307759</v>
      </c>
      <c r="P91" s="9">
        <f t="shared" si="23"/>
        <v>1.1981481522318425</v>
      </c>
      <c r="Q91" s="9">
        <f t="shared" si="24"/>
        <v>1.0539548598482575</v>
      </c>
      <c r="R91" s="9">
        <f t="shared" si="25"/>
        <v>1.2839859838316836</v>
      </c>
      <c r="S91" s="9">
        <f t="shared" si="26"/>
        <v>0.81848664888029121</v>
      </c>
      <c r="T91" s="9">
        <f t="shared" si="27"/>
        <v>0.93823421215038894</v>
      </c>
      <c r="U91" s="19"/>
      <c r="V91" s="16">
        <f t="shared" si="30"/>
        <v>1.7677947695248859</v>
      </c>
      <c r="W91" s="16">
        <f t="shared" si="30"/>
        <v>2.9356177686274334</v>
      </c>
      <c r="X91" s="16">
        <f t="shared" si="30"/>
        <v>-2.2113224968171412</v>
      </c>
      <c r="Y91" s="16">
        <f t="shared" si="30"/>
        <v>1.1883421391953297</v>
      </c>
      <c r="Z91" s="16">
        <f t="shared" si="30"/>
        <v>2.4153291353728288</v>
      </c>
      <c r="AA91" s="16">
        <f t="shared" si="30"/>
        <v>0.54026131467138561</v>
      </c>
      <c r="AB91" s="16">
        <f t="shared" si="30"/>
        <v>-1.1062432297786422</v>
      </c>
      <c r="AC91" s="47">
        <f t="shared" si="30"/>
        <v>-2.0031937661580952</v>
      </c>
      <c r="AD91" s="16">
        <f t="shared" si="30"/>
        <v>1.1397395695724111</v>
      </c>
      <c r="AE91" s="16">
        <f t="shared" si="29"/>
        <v>-1.2027118113055713</v>
      </c>
      <c r="AF91" s="16">
        <f t="shared" si="28"/>
        <v>1.486492708172148</v>
      </c>
      <c r="AG91" s="16">
        <f t="shared" si="28"/>
        <v>-1.4104591223528842</v>
      </c>
      <c r="AH91" s="16">
        <f t="shared" si="28"/>
        <v>-0.83318603397473168</v>
      </c>
      <c r="AI91" s="16">
        <f t="shared" si="28"/>
        <v>-0.79954699755226355</v>
      </c>
      <c r="AJ91" s="16">
        <f t="shared" si="28"/>
        <v>-0.74423145614800312</v>
      </c>
      <c r="AK91" s="16">
        <f t="shared" si="28"/>
        <v>-1.4255094931127565</v>
      </c>
      <c r="AL91" s="47">
        <f t="shared" si="15"/>
        <v>1.4293691045552548</v>
      </c>
      <c r="AM91" s="16">
        <f t="shared" si="15"/>
        <v>1.1958944857120226</v>
      </c>
      <c r="AN91" s="16">
        <f t="shared" si="15"/>
        <v>-0.64676165607676184</v>
      </c>
      <c r="AO91" s="16">
        <f t="shared" si="14"/>
        <v>1.4898931349211124</v>
      </c>
      <c r="AP91" s="16">
        <f t="shared" si="14"/>
        <v>0.86344220441580666</v>
      </c>
      <c r="AQ91" s="16">
        <f t="shared" si="14"/>
        <v>-0.90545360778653561</v>
      </c>
      <c r="AR91" s="19"/>
      <c r="AS91" s="14">
        <v>1.243E-3</v>
      </c>
      <c r="AT91" s="16">
        <v>0.67951099999999998</v>
      </c>
      <c r="AU91" s="14">
        <v>3.5599999999999998E-4</v>
      </c>
      <c r="AV91" s="16">
        <v>3.257155</v>
      </c>
      <c r="AW91" s="15">
        <v>0.85302599999999995</v>
      </c>
      <c r="AX91" s="15">
        <v>0.16744100000000001</v>
      </c>
      <c r="AY91" s="14">
        <v>6.5200000000000002E-4</v>
      </c>
      <c r="AZ91" s="37">
        <v>0.14748900000000001</v>
      </c>
      <c r="BA91" s="16">
        <v>3.545194</v>
      </c>
      <c r="BB91" s="16">
        <v>1.8617859999999999</v>
      </c>
      <c r="BC91" s="16">
        <f t="shared" si="21"/>
        <v>1.9041898478127992</v>
      </c>
      <c r="BD91" s="12">
        <v>151.50466399999999</v>
      </c>
      <c r="BE91" s="15">
        <v>0</v>
      </c>
      <c r="BF91" s="15">
        <v>0</v>
      </c>
      <c r="BG91" s="15">
        <v>0</v>
      </c>
      <c r="BH91" s="15">
        <v>5.4289999999999998E-3</v>
      </c>
      <c r="BI91" s="37">
        <v>0.99460499999999996</v>
      </c>
      <c r="BJ91" s="13">
        <v>1661.4704999999999</v>
      </c>
      <c r="BK91" s="15">
        <v>0.14507400000000001</v>
      </c>
      <c r="BL91" s="15">
        <v>7.598649</v>
      </c>
      <c r="BM91" s="16">
        <v>13.511979</v>
      </c>
      <c r="BN91" s="15">
        <v>0.16253799999999999</v>
      </c>
      <c r="BO91" s="19"/>
      <c r="BP91" s="15">
        <v>0</v>
      </c>
      <c r="BQ91" s="15">
        <v>0.251778</v>
      </c>
      <c r="BR91" s="16">
        <v>6.4434319999999996</v>
      </c>
      <c r="BS91" s="16">
        <v>6.3305559999999996</v>
      </c>
      <c r="BT91" s="15">
        <v>0.31707999999999997</v>
      </c>
      <c r="BU91" s="15">
        <v>1.568651</v>
      </c>
      <c r="BV91" s="16">
        <v>3.1488659999999999</v>
      </c>
      <c r="BW91" s="16">
        <v>21.780618</v>
      </c>
      <c r="BX91" s="15">
        <v>1.7308829999999999</v>
      </c>
      <c r="BY91" s="15">
        <v>0.66206799999999999</v>
      </c>
      <c r="BZ91" s="16">
        <v>5.4023599999999998</v>
      </c>
      <c r="CA91" s="16">
        <v>12.17536</v>
      </c>
      <c r="CB91" s="16">
        <v>1.489493</v>
      </c>
      <c r="CC91" s="16">
        <v>13.264946</v>
      </c>
      <c r="CD91" s="16">
        <v>6.6070229999999999</v>
      </c>
      <c r="CE91" s="15">
        <v>1.0921099999999999</v>
      </c>
      <c r="CF91" s="15">
        <v>26.096667</v>
      </c>
      <c r="CG91" s="15">
        <v>7.6746210000000001</v>
      </c>
      <c r="CH91" s="15">
        <v>2.9362849999999998</v>
      </c>
      <c r="CI91" s="15">
        <v>5.7704459999999997</v>
      </c>
      <c r="CJ91" s="15">
        <v>30.555668000000001</v>
      </c>
      <c r="CK91" s="15">
        <v>1.9281159999999999</v>
      </c>
      <c r="CL91" s="12">
        <v>61.866787000000002</v>
      </c>
      <c r="CM91" s="12">
        <v>44.249274999999997</v>
      </c>
      <c r="CN91" s="13">
        <v>172.326055</v>
      </c>
      <c r="CO91" s="15">
        <v>18.443473000000001</v>
      </c>
      <c r="CP91" s="15">
        <v>25.617619000000001</v>
      </c>
      <c r="CQ91" s="15">
        <v>2.6344759999999998</v>
      </c>
      <c r="CR91" s="15">
        <v>18.281834</v>
      </c>
      <c r="CS91" s="15">
        <v>1.265083</v>
      </c>
      <c r="CT91" s="15">
        <v>13.423833999999999</v>
      </c>
      <c r="CU91" s="15">
        <v>-0.18090899999999999</v>
      </c>
      <c r="CV91" s="15">
        <v>5.4042880000000002</v>
      </c>
      <c r="CW91" s="15">
        <v>37.101331999999999</v>
      </c>
      <c r="CX91" s="15">
        <v>3.9215740000000001</v>
      </c>
      <c r="CY91" s="15">
        <v>12.386694</v>
      </c>
      <c r="CZ91" s="15">
        <v>2.331928</v>
      </c>
      <c r="DA91" s="15">
        <v>1.8426819999999999</v>
      </c>
      <c r="DB91" s="15">
        <v>0.38727400000000001</v>
      </c>
    </row>
    <row r="92" spans="1:106" x14ac:dyDescent="0.25">
      <c r="A92" s="6" t="s">
        <v>152</v>
      </c>
      <c r="B92" s="5" t="s">
        <v>56</v>
      </c>
      <c r="C92" s="10" t="s">
        <v>153</v>
      </c>
      <c r="D92" s="24">
        <f t="shared" si="18"/>
        <v>0.85180100000000003</v>
      </c>
      <c r="E92" s="24">
        <f t="shared" si="19"/>
        <v>1.0681E-2</v>
      </c>
      <c r="F92" s="8">
        <f t="shared" si="20"/>
        <v>0.86248200000000008</v>
      </c>
      <c r="G92" s="19"/>
      <c r="H92" s="9">
        <v>1.3480277308945516</v>
      </c>
      <c r="I92" s="9">
        <v>1.0623034469772035</v>
      </c>
      <c r="J92" s="9">
        <v>1.0659060273045675</v>
      </c>
      <c r="K92" s="9">
        <v>1.1417752769257059</v>
      </c>
      <c r="L92" s="9">
        <v>1.1734334153725898</v>
      </c>
      <c r="M92" s="9">
        <v>1.0520442616613874</v>
      </c>
      <c r="N92" s="19"/>
      <c r="O92" s="9">
        <f t="shared" si="22"/>
        <v>2.802496236430728</v>
      </c>
      <c r="P92" s="9">
        <f t="shared" si="23"/>
        <v>2.4661837292938089</v>
      </c>
      <c r="Q92" s="9">
        <f t="shared" si="24"/>
        <v>2.3337779226151798</v>
      </c>
      <c r="R92" s="9">
        <f t="shared" si="25"/>
        <v>2.5997368681168416</v>
      </c>
      <c r="S92" s="9">
        <f t="shared" si="26"/>
        <v>2.4550488587200912</v>
      </c>
      <c r="T92" s="9">
        <f t="shared" si="27"/>
        <v>2.5579690317488937</v>
      </c>
      <c r="U92" s="19"/>
      <c r="V92" s="16">
        <f t="shared" si="30"/>
        <v>-0.50383954266104991</v>
      </c>
      <c r="W92" s="16">
        <f t="shared" si="30"/>
        <v>-0.64265346921934696</v>
      </c>
      <c r="X92" s="16">
        <f t="shared" si="30"/>
        <v>0.33636686383232783</v>
      </c>
      <c r="Y92" s="16">
        <f t="shared" si="30"/>
        <v>-0.36944691779230487</v>
      </c>
      <c r="Z92" s="16">
        <f t="shared" si="30"/>
        <v>-0.99117855064844063</v>
      </c>
      <c r="AA92" s="16">
        <f t="shared" si="30"/>
        <v>-0.57981834589098469</v>
      </c>
      <c r="AB92" s="16">
        <f t="shared" si="30"/>
        <v>6.109198683091218E-2</v>
      </c>
      <c r="AC92" s="47">
        <f t="shared" si="30"/>
        <v>7.5156296400241088E-2</v>
      </c>
      <c r="AD92" s="16">
        <f t="shared" si="30"/>
        <v>-0.97685003798167414</v>
      </c>
      <c r="AE92" s="16">
        <f t="shared" si="29"/>
        <v>1.4225690794830683</v>
      </c>
      <c r="AF92" s="16">
        <f t="shared" si="28"/>
        <v>-1.2021433395208523</v>
      </c>
      <c r="AG92" s="16">
        <f t="shared" si="28"/>
        <v>0.39395392923061073</v>
      </c>
      <c r="AH92" s="16">
        <f t="shared" si="28"/>
        <v>1.2790209202202008</v>
      </c>
      <c r="AI92" s="16">
        <f t="shared" si="28"/>
        <v>0.94665616374970274</v>
      </c>
      <c r="AJ92" s="16">
        <f t="shared" si="28"/>
        <v>1.3412094733556128</v>
      </c>
      <c r="AK92" s="16">
        <f t="shared" si="28"/>
        <v>1.0720936396760552</v>
      </c>
      <c r="AL92" s="47">
        <f t="shared" si="15"/>
        <v>-1.2112450815684324</v>
      </c>
      <c r="AM92" s="16">
        <f t="shared" si="15"/>
        <v>-1.0506503822669058</v>
      </c>
      <c r="AN92" s="16">
        <f t="shared" si="15"/>
        <v>1.5622728617701276</v>
      </c>
      <c r="AO92" s="16">
        <f t="shared" si="14"/>
        <v>-1.1815189468757308</v>
      </c>
      <c r="AP92" s="16">
        <f t="shared" si="14"/>
        <v>-0.97603526440460264</v>
      </c>
      <c r="AQ92" s="16">
        <f t="shared" si="14"/>
        <v>1.3562148725714596</v>
      </c>
      <c r="AR92" s="19"/>
      <c r="AS92" s="14">
        <v>9.3099999999999997E-4</v>
      </c>
      <c r="AT92" s="16">
        <v>0.19833100000000001</v>
      </c>
      <c r="AU92" s="14">
        <v>6.9300000000000004E-4</v>
      </c>
      <c r="AV92" s="16">
        <v>1.3095969999999999</v>
      </c>
      <c r="AW92" s="15">
        <v>0.39617400000000003</v>
      </c>
      <c r="AX92" s="15">
        <v>8.0657000000000006E-2</v>
      </c>
      <c r="AY92" s="14">
        <v>7.7200000000000001E-4</v>
      </c>
      <c r="AZ92" s="37">
        <v>0.43560100000000002</v>
      </c>
      <c r="BA92" s="16">
        <v>2.6131679999999999</v>
      </c>
      <c r="BB92" s="16">
        <v>3.4318360000000001</v>
      </c>
      <c r="BC92" s="16">
        <f t="shared" si="21"/>
        <v>0.76144897366890485</v>
      </c>
      <c r="BD92" s="12">
        <v>185.55173400000001</v>
      </c>
      <c r="BE92" s="15">
        <v>3.2808310000000001</v>
      </c>
      <c r="BF92" s="15">
        <v>0.49581799999999998</v>
      </c>
      <c r="BG92" s="15">
        <v>0.83568200000000004</v>
      </c>
      <c r="BH92" s="15">
        <v>0.85180100000000003</v>
      </c>
      <c r="BI92" s="37">
        <v>1.0681E-2</v>
      </c>
      <c r="BJ92" s="13">
        <v>936.14794900000004</v>
      </c>
      <c r="BK92" s="15">
        <v>0.24632200000000001</v>
      </c>
      <c r="BL92" s="15">
        <v>6.9612299999999996</v>
      </c>
      <c r="BM92" s="16">
        <v>6.5966690000000003</v>
      </c>
      <c r="BN92" s="15">
        <v>0.19026699999999999</v>
      </c>
      <c r="BO92" s="19"/>
      <c r="BP92" s="15">
        <v>26.382235999999999</v>
      </c>
      <c r="BQ92" s="15">
        <v>18.112736000000002</v>
      </c>
      <c r="BR92" s="16">
        <v>22.533833000000001</v>
      </c>
      <c r="BS92" s="16">
        <v>32.77993</v>
      </c>
      <c r="BT92" s="15">
        <v>0.59785600000000005</v>
      </c>
      <c r="BU92" s="15">
        <v>33.875546</v>
      </c>
      <c r="BV92" s="16">
        <v>48.497968999999998</v>
      </c>
      <c r="BW92" s="16">
        <v>49.634262999999997</v>
      </c>
      <c r="BX92" s="15">
        <v>1.7738750000000001</v>
      </c>
      <c r="BY92" s="15">
        <v>0.33838600000000002</v>
      </c>
      <c r="BZ92" s="16">
        <v>3.6975419999999999</v>
      </c>
      <c r="CA92" s="16">
        <v>0</v>
      </c>
      <c r="CB92" s="16">
        <v>2.3522989999999999</v>
      </c>
      <c r="CC92" s="16">
        <v>10.903111000000001</v>
      </c>
      <c r="CD92" s="16">
        <v>7.972575</v>
      </c>
      <c r="CE92" s="15">
        <v>1.24176</v>
      </c>
      <c r="CF92" s="15">
        <v>-3.0000000000000001E-3</v>
      </c>
      <c r="CG92" s="15">
        <v>0.55031699999999995</v>
      </c>
      <c r="CH92" s="15">
        <v>0.55329700000000004</v>
      </c>
      <c r="CI92" s="15">
        <v>0.60900100000000001</v>
      </c>
      <c r="CJ92" s="15">
        <v>17.355001000000001</v>
      </c>
      <c r="CK92" s="15">
        <v>-8.6281999999999998E-2</v>
      </c>
      <c r="CL92" s="12">
        <v>17.319510000000001</v>
      </c>
      <c r="CM92" s="12">
        <v>24.163208000000001</v>
      </c>
      <c r="CN92" s="13">
        <v>493.79279600000001</v>
      </c>
      <c r="CO92" s="15">
        <v>51.561095999999999</v>
      </c>
      <c r="CP92" s="15">
        <v>19.395676999999999</v>
      </c>
      <c r="CQ92" s="15">
        <v>3.4571459999999998</v>
      </c>
      <c r="CR92" s="15">
        <v>20.013000000000002</v>
      </c>
      <c r="CS92" s="15">
        <v>0.94231299999999996</v>
      </c>
      <c r="CT92" s="15">
        <v>18.339001</v>
      </c>
      <c r="CU92" s="15">
        <v>3.679E-3</v>
      </c>
      <c r="CV92" s="15">
        <v>7.2349940000000004</v>
      </c>
      <c r="CW92" s="15">
        <v>26.035693999999999</v>
      </c>
      <c r="CX92" s="15">
        <v>0.64655300000000004</v>
      </c>
      <c r="CY92" s="15">
        <v>5.3722380000000003</v>
      </c>
      <c r="CZ92" s="15">
        <v>3.1774770000000001</v>
      </c>
      <c r="DA92" s="15">
        <v>2.3819919999999999</v>
      </c>
      <c r="DB92" s="15">
        <v>0.64534499999999995</v>
      </c>
    </row>
    <row r="93" spans="1:106" x14ac:dyDescent="0.25">
      <c r="A93" s="6" t="s">
        <v>709</v>
      </c>
      <c r="B93" s="5" t="s">
        <v>51</v>
      </c>
      <c r="C93" s="5" t="s">
        <v>61</v>
      </c>
      <c r="D93" s="24">
        <f t="shared" si="18"/>
        <v>0.55976800000000004</v>
      </c>
      <c r="E93" s="24">
        <f t="shared" si="19"/>
        <v>0.43886399999999998</v>
      </c>
      <c r="F93" s="8">
        <f t="shared" si="20"/>
        <v>0.99863199999999996</v>
      </c>
      <c r="G93" s="19"/>
      <c r="H93" s="9">
        <v>1.8515733686758562</v>
      </c>
      <c r="I93" s="9">
        <v>1.5993823975058721</v>
      </c>
      <c r="J93" s="9">
        <v>1.7354937906161023</v>
      </c>
      <c r="K93" s="9">
        <v>1.1752433006247591</v>
      </c>
      <c r="L93" s="9">
        <v>1.7506845280565162</v>
      </c>
      <c r="M93" s="9">
        <v>1.5248822350666904</v>
      </c>
      <c r="N93" s="19"/>
      <c r="O93" s="9">
        <f t="shared" si="22"/>
        <v>1.8029225452146656</v>
      </c>
      <c r="P93" s="9">
        <f t="shared" si="23"/>
        <v>1.8559397973397727</v>
      </c>
      <c r="Q93" s="9">
        <f t="shared" si="24"/>
        <v>1.8973129035274874</v>
      </c>
      <c r="R93" s="9">
        <f t="shared" si="25"/>
        <v>1.891642815341281</v>
      </c>
      <c r="S93" s="9">
        <f t="shared" si="26"/>
        <v>1.8841415440745566</v>
      </c>
      <c r="T93" s="9">
        <f t="shared" si="27"/>
        <v>1.7797983488558331</v>
      </c>
      <c r="U93" s="19"/>
      <c r="V93" s="16">
        <f t="shared" si="30"/>
        <v>-0.66401888518698116</v>
      </c>
      <c r="W93" s="16">
        <f t="shared" si="30"/>
        <v>-0.16400633462520769</v>
      </c>
      <c r="X93" s="16">
        <f t="shared" si="30"/>
        <v>-0.27598577181339023</v>
      </c>
      <c r="Y93" s="16">
        <f t="shared" si="30"/>
        <v>-0.27898506187372701</v>
      </c>
      <c r="Z93" s="16">
        <f t="shared" si="30"/>
        <v>-9.4693446976680404E-2</v>
      </c>
      <c r="AA93" s="16">
        <f t="shared" si="30"/>
        <v>-0.81129682939239178</v>
      </c>
      <c r="AB93" s="16">
        <f t="shared" si="30"/>
        <v>-0.53230341494561106</v>
      </c>
      <c r="AC93" s="47">
        <f t="shared" si="30"/>
        <v>0.10573511961893652</v>
      </c>
      <c r="AD93" s="16">
        <f t="shared" si="30"/>
        <v>0.30407107923269999</v>
      </c>
      <c r="AE93" s="16">
        <f t="shared" si="29"/>
        <v>-0.43812226577218949</v>
      </c>
      <c r="AF93" s="16">
        <f t="shared" si="28"/>
        <v>0.22977057857763597</v>
      </c>
      <c r="AG93" s="16">
        <f t="shared" si="28"/>
        <v>0.64770517375968495</v>
      </c>
      <c r="AH93" s="16">
        <f t="shared" si="28"/>
        <v>-0.83318603397473168</v>
      </c>
      <c r="AI93" s="16">
        <f t="shared" si="28"/>
        <v>-0.79954699755226355</v>
      </c>
      <c r="AJ93" s="16">
        <f t="shared" si="28"/>
        <v>-0.74423145614800312</v>
      </c>
      <c r="AK93" s="16">
        <f t="shared" si="28"/>
        <v>0.210318278868142</v>
      </c>
      <c r="AL93" s="47">
        <f t="shared" si="15"/>
        <v>-6.2105408121094198E-2</v>
      </c>
      <c r="AM93" s="16">
        <f t="shared" si="15"/>
        <v>-0.63645621737190816</v>
      </c>
      <c r="AN93" s="16">
        <f t="shared" si="15"/>
        <v>-0.37115597468609812</v>
      </c>
      <c r="AO93" s="16">
        <f t="shared" si="14"/>
        <v>-0.3314702822976584</v>
      </c>
      <c r="AP93" s="16">
        <f t="shared" si="14"/>
        <v>-0.37740223035182441</v>
      </c>
      <c r="AQ93" s="16">
        <f t="shared" si="14"/>
        <v>-0.7423270269247666</v>
      </c>
      <c r="AR93" s="19"/>
      <c r="AS93" s="14">
        <v>9.0899999999999998E-4</v>
      </c>
      <c r="AT93" s="16">
        <v>0.26269599999999999</v>
      </c>
      <c r="AU93" s="14">
        <v>6.1200000000000002E-4</v>
      </c>
      <c r="AV93" s="16">
        <v>1.422693</v>
      </c>
      <c r="AW93" s="15">
        <v>0.51640299999999995</v>
      </c>
      <c r="AX93" s="15">
        <v>6.2722E-2</v>
      </c>
      <c r="AY93" s="14">
        <v>7.1100000000000004E-4</v>
      </c>
      <c r="AZ93" s="37">
        <v>0.43984000000000001</v>
      </c>
      <c r="BA93" s="16">
        <v>3.1772130000000001</v>
      </c>
      <c r="BB93" s="16">
        <v>2.3190490000000001</v>
      </c>
      <c r="BC93" s="16">
        <f t="shared" si="21"/>
        <v>1.3700499644466331</v>
      </c>
      <c r="BD93" s="12">
        <v>190.33971</v>
      </c>
      <c r="BE93" s="15">
        <v>0</v>
      </c>
      <c r="BF93" s="15">
        <v>0</v>
      </c>
      <c r="BG93" s="15">
        <v>0</v>
      </c>
      <c r="BH93" s="15">
        <v>0.55976800000000004</v>
      </c>
      <c r="BI93" s="37">
        <v>0.43886399999999998</v>
      </c>
      <c r="BJ93" s="13">
        <v>1069.8752440000001</v>
      </c>
      <c r="BK93" s="15">
        <v>0.15770600000000001</v>
      </c>
      <c r="BL93" s="15">
        <v>7.1640579999999998</v>
      </c>
      <c r="BM93" s="16">
        <v>8.8471630000000001</v>
      </c>
      <c r="BN93" s="15">
        <v>0.16453799999999999</v>
      </c>
      <c r="BO93" s="19"/>
      <c r="BP93" s="15">
        <v>34.917371000000003</v>
      </c>
      <c r="BQ93" s="15">
        <v>14.888453999999999</v>
      </c>
      <c r="BR93" s="16">
        <v>22.048446999999999</v>
      </c>
      <c r="BS93" s="16">
        <v>18.300424</v>
      </c>
      <c r="BT93" s="15">
        <v>0.64302099999999995</v>
      </c>
      <c r="BU93" s="15">
        <v>24.980927000000001</v>
      </c>
      <c r="BV93" s="16">
        <v>53.278632999999999</v>
      </c>
      <c r="BW93" s="16">
        <v>33.506951999999998</v>
      </c>
      <c r="BX93" s="15">
        <v>2.0725660000000001</v>
      </c>
      <c r="BY93" s="15">
        <v>0.175008</v>
      </c>
      <c r="BZ93" s="16">
        <v>7.0791329999999997</v>
      </c>
      <c r="CA93" s="16">
        <v>5.9236430000000002</v>
      </c>
      <c r="CB93" s="16">
        <v>2.043412</v>
      </c>
      <c r="CC93" s="16">
        <v>10.02533</v>
      </c>
      <c r="CD93" s="16">
        <v>6.3348069999999996</v>
      </c>
      <c r="CE93" s="15">
        <v>1.175991</v>
      </c>
      <c r="CF93" s="15">
        <v>12.195499999999999</v>
      </c>
      <c r="CG93" s="15">
        <v>0.42375200000000002</v>
      </c>
      <c r="CH93" s="15">
        <v>0.24230399999999999</v>
      </c>
      <c r="CI93" s="15">
        <v>0.42629400000000001</v>
      </c>
      <c r="CJ93" s="15">
        <v>20.253501</v>
      </c>
      <c r="CK93" s="15">
        <v>0.15158199999999999</v>
      </c>
      <c r="CL93" s="12">
        <v>31.644753000000001</v>
      </c>
      <c r="CM93" s="12">
        <v>34.595275999999998</v>
      </c>
      <c r="CN93" s="13">
        <v>758.818848</v>
      </c>
      <c r="CO93" s="15">
        <v>37.140321</v>
      </c>
      <c r="CP93" s="15">
        <v>13.150914</v>
      </c>
      <c r="CQ93" s="15">
        <v>1.9769969999999999</v>
      </c>
      <c r="CR93" s="15">
        <v>23.683501</v>
      </c>
      <c r="CS93" s="15">
        <v>1.017741</v>
      </c>
      <c r="CT93" s="15">
        <v>11.988</v>
      </c>
      <c r="CU93" s="15">
        <v>4.2854999999999997E-2</v>
      </c>
      <c r="CV93" s="15">
        <v>4.8549509999999998</v>
      </c>
      <c r="CW93" s="15">
        <v>28.466842</v>
      </c>
      <c r="CX93" s="15">
        <v>1.371732</v>
      </c>
      <c r="CY93" s="15">
        <v>6.6369619999999996</v>
      </c>
      <c r="CZ93" s="15">
        <v>3.2587799999999998</v>
      </c>
      <c r="DA93" s="15">
        <v>2.2375449999999999</v>
      </c>
      <c r="DB93" s="15">
        <v>0.53450799999999998</v>
      </c>
    </row>
    <row r="94" spans="1:106" x14ac:dyDescent="0.25">
      <c r="A94" s="6" t="s">
        <v>622</v>
      </c>
      <c r="B94" s="5" t="s">
        <v>56</v>
      </c>
      <c r="C94" s="5" t="s">
        <v>66</v>
      </c>
      <c r="D94" s="24">
        <f t="shared" si="18"/>
        <v>0.79409700000000005</v>
      </c>
      <c r="E94" s="24">
        <f t="shared" si="19"/>
        <v>1.4869E-2</v>
      </c>
      <c r="F94" s="8">
        <f t="shared" si="20"/>
        <v>0.80896600000000007</v>
      </c>
      <c r="G94" s="19"/>
      <c r="H94" s="9">
        <v>1.4181289905803913</v>
      </c>
      <c r="I94" s="9">
        <v>1.1221095794712372</v>
      </c>
      <c r="J94" s="9">
        <v>1.6096287434248233</v>
      </c>
      <c r="K94" s="9">
        <v>1.1354341040317575</v>
      </c>
      <c r="L94" s="9">
        <v>1.4008236297703027</v>
      </c>
      <c r="M94" s="9">
        <v>1.2629254640760883</v>
      </c>
      <c r="N94" s="19"/>
      <c r="O94" s="9">
        <f t="shared" si="22"/>
        <v>2.7714827252381955</v>
      </c>
      <c r="P94" s="9">
        <f t="shared" si="23"/>
        <v>2.8853257648550912</v>
      </c>
      <c r="Q94" s="9">
        <f t="shared" si="24"/>
        <v>2.831373399324022</v>
      </c>
      <c r="R94" s="9">
        <f t="shared" si="25"/>
        <v>2.8222471106510878</v>
      </c>
      <c r="S94" s="9">
        <f t="shared" si="26"/>
        <v>2.8168841467591696</v>
      </c>
      <c r="T94" s="9">
        <f t="shared" si="27"/>
        <v>2.8986164122641824</v>
      </c>
      <c r="U94" s="19"/>
      <c r="V94" s="16">
        <f t="shared" si="30"/>
        <v>0.92321278166088416</v>
      </c>
      <c r="W94" s="16">
        <f t="shared" si="30"/>
        <v>-1.0585295253840741</v>
      </c>
      <c r="X94" s="16">
        <f t="shared" si="30"/>
        <v>2.1507450435233437</v>
      </c>
      <c r="Y94" s="16">
        <f t="shared" si="30"/>
        <v>-0.94729545860062825</v>
      </c>
      <c r="Z94" s="16">
        <f t="shared" si="30"/>
        <v>-1.5693017949820263</v>
      </c>
      <c r="AA94" s="16">
        <f t="shared" si="30"/>
        <v>1.9382055010939059</v>
      </c>
      <c r="AB94" s="16">
        <f t="shared" si="30"/>
        <v>2.2595733114455729</v>
      </c>
      <c r="AC94" s="47">
        <f t="shared" si="30"/>
        <v>1.1070959986658797</v>
      </c>
      <c r="AD94" s="16">
        <f t="shared" si="30"/>
        <v>-0.93089952359768802</v>
      </c>
      <c r="AE94" s="16">
        <f t="shared" si="29"/>
        <v>0.84763080869516516</v>
      </c>
      <c r="AF94" s="16">
        <f t="shared" si="28"/>
        <v>-0.98724294951673408</v>
      </c>
      <c r="AG94" s="16">
        <f t="shared" si="28"/>
        <v>0.84201160545400855</v>
      </c>
      <c r="AH94" s="16">
        <f t="shared" si="28"/>
        <v>1.1067754441950324</v>
      </c>
      <c r="AI94" s="16">
        <f t="shared" si="28"/>
        <v>0.60976177507518214</v>
      </c>
      <c r="AJ94" s="16">
        <f t="shared" si="28"/>
        <v>0.7375889648463323</v>
      </c>
      <c r="AK94" s="16">
        <f t="shared" si="28"/>
        <v>0.90181190637858599</v>
      </c>
      <c r="AL94" s="47">
        <f t="shared" si="15"/>
        <v>-1.200005501873775</v>
      </c>
      <c r="AM94" s="16">
        <f t="shared" si="15"/>
        <v>-0.87725148285887133</v>
      </c>
      <c r="AN94" s="16">
        <f t="shared" si="15"/>
        <v>2.1200950954714486</v>
      </c>
      <c r="AO94" s="16">
        <f t="shared" si="14"/>
        <v>-1.2959160140869781</v>
      </c>
      <c r="AP94" s="16">
        <f t="shared" si="14"/>
        <v>-0.37233598055663769</v>
      </c>
      <c r="AQ94" s="16">
        <f t="shared" si="14"/>
        <v>2.4469607555036768</v>
      </c>
      <c r="AR94" s="19"/>
      <c r="AS94" s="14">
        <v>1.127E-3</v>
      </c>
      <c r="AT94" s="16">
        <v>0.14240700000000001</v>
      </c>
      <c r="AU94" s="14">
        <v>9.3300000000000002E-4</v>
      </c>
      <c r="AV94" s="16">
        <v>0.58716699999999999</v>
      </c>
      <c r="AW94" s="15">
        <v>0.31864100000000001</v>
      </c>
      <c r="AX94" s="15">
        <v>0.275754</v>
      </c>
      <c r="AY94" s="14">
        <v>9.9799999999999997E-4</v>
      </c>
      <c r="AZ94" s="37">
        <v>0.578654</v>
      </c>
      <c r="BA94" s="16">
        <v>2.6334019999999998</v>
      </c>
      <c r="BB94" s="16">
        <v>3.0879940000000001</v>
      </c>
      <c r="BC94" s="16">
        <f t="shared" si="21"/>
        <v>0.85278727873175908</v>
      </c>
      <c r="BD94" s="12">
        <v>194.006035</v>
      </c>
      <c r="BE94" s="15">
        <v>3.013287</v>
      </c>
      <c r="BF94" s="15">
        <v>0.40016000000000002</v>
      </c>
      <c r="BG94" s="15">
        <v>0.59379800000000005</v>
      </c>
      <c r="BH94" s="15">
        <v>0.79409700000000005</v>
      </c>
      <c r="BI94" s="37">
        <v>1.4869E-2</v>
      </c>
      <c r="BJ94" s="13">
        <v>992.131755</v>
      </c>
      <c r="BK94" s="15">
        <v>0.27188899999999999</v>
      </c>
      <c r="BL94" s="15">
        <v>6.9339339999999998</v>
      </c>
      <c r="BM94" s="16">
        <v>8.8662089999999996</v>
      </c>
      <c r="BN94" s="15">
        <v>0.20363999999999999</v>
      </c>
      <c r="BO94" s="19"/>
      <c r="BP94" s="15">
        <v>31.984808999999998</v>
      </c>
      <c r="BQ94" s="15">
        <v>17.221594</v>
      </c>
      <c r="BR94" s="16">
        <v>21.358612000000001</v>
      </c>
      <c r="BS94" s="16">
        <v>24.640644000000002</v>
      </c>
      <c r="BT94" s="15">
        <v>0.91514600000000002</v>
      </c>
      <c r="BU94" s="15">
        <v>41.453288999999998</v>
      </c>
      <c r="BV94" s="16">
        <v>49.811033000000002</v>
      </c>
      <c r="BW94" s="16">
        <v>63.582552</v>
      </c>
      <c r="BX94" s="15">
        <v>1.959257</v>
      </c>
      <c r="BY94" s="15">
        <v>0.38125100000000001</v>
      </c>
      <c r="BZ94" s="16">
        <v>4.097302</v>
      </c>
      <c r="CA94" s="16">
        <v>0</v>
      </c>
      <c r="CB94" s="16">
        <v>1.8830279999999999</v>
      </c>
      <c r="CC94" s="16">
        <v>10.794499999999999</v>
      </c>
      <c r="CD94" s="16">
        <v>9.3733330000000006</v>
      </c>
      <c r="CE94" s="15">
        <v>1.3877729999999999</v>
      </c>
      <c r="CF94" s="15">
        <v>8.2190010000000004</v>
      </c>
      <c r="CG94" s="15">
        <v>0.70844600000000002</v>
      </c>
      <c r="CH94" s="15">
        <v>0.71169800000000005</v>
      </c>
      <c r="CI94" s="15">
        <v>0.93362199999999995</v>
      </c>
      <c r="CJ94" s="15">
        <v>14.682001</v>
      </c>
      <c r="CK94" s="15">
        <v>-1.3527000000000001E-2</v>
      </c>
      <c r="CL94" s="12">
        <v>25.566317000000002</v>
      </c>
      <c r="CM94" s="12">
        <v>27.222563000000001</v>
      </c>
      <c r="CN94" s="13">
        <v>526.13314800000001</v>
      </c>
      <c r="CO94" s="15">
        <v>59.328873000000002</v>
      </c>
      <c r="CP94" s="15">
        <v>20.836362999999999</v>
      </c>
      <c r="CQ94" s="15">
        <v>4.1245029999999998</v>
      </c>
      <c r="CR94" s="15">
        <v>18.802</v>
      </c>
      <c r="CS94" s="15">
        <v>0.99334699999999998</v>
      </c>
      <c r="CT94" s="15">
        <v>11.087999999999999</v>
      </c>
      <c r="CU94" s="15">
        <v>0.20566200000000001</v>
      </c>
      <c r="CV94" s="15">
        <v>5.6088740000000001</v>
      </c>
      <c r="CW94" s="15">
        <v>28.755590000000002</v>
      </c>
      <c r="CX94" s="15">
        <v>1.305903</v>
      </c>
      <c r="CY94" s="15">
        <v>6.264894</v>
      </c>
      <c r="CZ94" s="15">
        <v>4.2227790000000001</v>
      </c>
      <c r="DA94" s="15">
        <v>2.7620399999999998</v>
      </c>
      <c r="DB94" s="15">
        <v>0.79244400000000004</v>
      </c>
    </row>
    <row r="95" spans="1:106" x14ac:dyDescent="0.25">
      <c r="A95" s="6" t="s">
        <v>203</v>
      </c>
      <c r="B95" s="5" t="s">
        <v>56</v>
      </c>
      <c r="C95" s="5" t="s">
        <v>52</v>
      </c>
      <c r="D95" s="24">
        <f t="shared" si="18"/>
        <v>0.69766700000000004</v>
      </c>
      <c r="E95" s="24">
        <f t="shared" si="19"/>
        <v>0.24465700000000001</v>
      </c>
      <c r="F95" s="8">
        <f t="shared" si="20"/>
        <v>0.94232400000000005</v>
      </c>
      <c r="G95" s="19"/>
      <c r="H95" s="9">
        <v>1.7776265340698332</v>
      </c>
      <c r="I95" s="9">
        <v>1.8349764926030276</v>
      </c>
      <c r="J95" s="9">
        <v>1.665129499946246</v>
      </c>
      <c r="K95" s="9">
        <v>1.2735120499811341</v>
      </c>
      <c r="L95" s="9">
        <v>1.7815216003610406</v>
      </c>
      <c r="M95" s="9">
        <v>1.4320039940390037</v>
      </c>
      <c r="N95" s="19"/>
      <c r="O95" s="9">
        <f t="shared" si="22"/>
        <v>2.7211410156985223</v>
      </c>
      <c r="P95" s="9">
        <f t="shared" si="23"/>
        <v>2.8752983205616909</v>
      </c>
      <c r="Q95" s="9">
        <f t="shared" si="24"/>
        <v>2.6916788592784058</v>
      </c>
      <c r="R95" s="9">
        <f t="shared" si="25"/>
        <v>2.9028732621053908</v>
      </c>
      <c r="S95" s="9">
        <f t="shared" si="26"/>
        <v>2.7012756691126647</v>
      </c>
      <c r="T95" s="9">
        <f t="shared" si="27"/>
        <v>2.4647519385369083</v>
      </c>
      <c r="U95" s="19"/>
      <c r="V95" s="16">
        <f t="shared" si="30"/>
        <v>-0.46743514663242902</v>
      </c>
      <c r="W95" s="16">
        <f t="shared" si="30"/>
        <v>-0.66877771972551059</v>
      </c>
      <c r="X95" s="16">
        <f t="shared" si="30"/>
        <v>0.33636686383232783</v>
      </c>
      <c r="Y95" s="16">
        <f t="shared" si="30"/>
        <v>-0.99482360706460482</v>
      </c>
      <c r="Z95" s="16">
        <f t="shared" si="30"/>
        <v>-0.67925163333314464</v>
      </c>
      <c r="AA95" s="16">
        <f t="shared" si="30"/>
        <v>-0.83809077038759228</v>
      </c>
      <c r="AB95" s="16">
        <f t="shared" si="30"/>
        <v>8.0547573774404177E-2</v>
      </c>
      <c r="AC95" s="47">
        <f t="shared" si="30"/>
        <v>0.67902854204389185</v>
      </c>
      <c r="AD95" s="16">
        <f t="shared" si="30"/>
        <v>-1.1795146522277808</v>
      </c>
      <c r="AE95" s="16">
        <f t="shared" si="29"/>
        <v>0.73387616121180999</v>
      </c>
      <c r="AF95" s="16">
        <f t="shared" si="28"/>
        <v>-1.0273344819595616</v>
      </c>
      <c r="AG95" s="16">
        <f t="shared" si="28"/>
        <v>0.50967350336027484</v>
      </c>
      <c r="AH95" s="16">
        <f t="shared" si="28"/>
        <v>0.97888216103851322</v>
      </c>
      <c r="AI95" s="16">
        <f t="shared" si="28"/>
        <v>1.4562345481745955</v>
      </c>
      <c r="AJ95" s="16">
        <f t="shared" si="28"/>
        <v>0.51005464788093058</v>
      </c>
      <c r="AK95" s="16">
        <f t="shared" si="28"/>
        <v>0.61725160654018729</v>
      </c>
      <c r="AL95" s="47">
        <f t="shared" si="15"/>
        <v>-0.58331005324055751</v>
      </c>
      <c r="AM95" s="16">
        <f t="shared" si="15"/>
        <v>-0.79980689697367668</v>
      </c>
      <c r="AN95" s="16">
        <f t="shared" si="15"/>
        <v>1.3345359948958602</v>
      </c>
      <c r="AO95" s="16">
        <f t="shared" si="14"/>
        <v>-0.56875115694226752</v>
      </c>
      <c r="AP95" s="16">
        <f t="shared" si="14"/>
        <v>-0.5558512102609523</v>
      </c>
      <c r="AQ95" s="16">
        <f t="shared" si="14"/>
        <v>1.53516473177682</v>
      </c>
      <c r="AR95" s="19"/>
      <c r="AS95" s="14">
        <v>9.3599999999999998E-4</v>
      </c>
      <c r="AT95" s="16">
        <v>0.19481799999999999</v>
      </c>
      <c r="AU95" s="14">
        <v>6.9300000000000004E-4</v>
      </c>
      <c r="AV95" s="16">
        <v>0.52774699999999997</v>
      </c>
      <c r="AW95" s="15">
        <v>0.43800699999999998</v>
      </c>
      <c r="AX95" s="15">
        <v>6.0645999999999999E-2</v>
      </c>
      <c r="AY95" s="14">
        <v>7.7399999999999995E-4</v>
      </c>
      <c r="AZ95" s="37">
        <v>0.51931300000000002</v>
      </c>
      <c r="BA95" s="16">
        <v>2.5239259999999999</v>
      </c>
      <c r="BB95" s="16">
        <v>3.0199630000000002</v>
      </c>
      <c r="BC95" s="16">
        <f t="shared" si="21"/>
        <v>0.83574732538113872</v>
      </c>
      <c r="BD95" s="12">
        <v>187.735221</v>
      </c>
      <c r="BE95" s="15">
        <v>2.8146339999999999</v>
      </c>
      <c r="BF95" s="15">
        <v>0.64050799999999997</v>
      </c>
      <c r="BG95" s="15">
        <v>0.50261999999999996</v>
      </c>
      <c r="BH95" s="15">
        <v>0.69766700000000004</v>
      </c>
      <c r="BI95" s="37">
        <v>0.24465700000000001</v>
      </c>
      <c r="BJ95" s="13">
        <v>1017.13562</v>
      </c>
      <c r="BK95" s="15">
        <v>0.23588400000000001</v>
      </c>
      <c r="BL95" s="15">
        <v>7.1074409999999997</v>
      </c>
      <c r="BM95" s="16">
        <v>8.176304</v>
      </c>
      <c r="BN95" s="15">
        <v>0.19246099999999999</v>
      </c>
      <c r="BO95" s="19"/>
      <c r="BP95" s="15">
        <v>31.126149000000002</v>
      </c>
      <c r="BQ95" s="15">
        <v>21.927112999999999</v>
      </c>
      <c r="BR95" s="16">
        <v>23.107773999999999</v>
      </c>
      <c r="BS95" s="16">
        <v>24.080411999999999</v>
      </c>
      <c r="BT95" s="15">
        <v>1.171827</v>
      </c>
      <c r="BU95" s="15">
        <v>45.815257000000003</v>
      </c>
      <c r="BV95" s="16">
        <v>61.250815000000003</v>
      </c>
      <c r="BW95" s="16">
        <v>54.753660000000004</v>
      </c>
      <c r="BX95" s="15">
        <v>1.987169</v>
      </c>
      <c r="BY95" s="15">
        <v>0.41894399999999998</v>
      </c>
      <c r="BZ95" s="16">
        <v>3.735255</v>
      </c>
      <c r="CA95" s="16">
        <v>0</v>
      </c>
      <c r="CB95" s="16">
        <v>7.8176620000000003</v>
      </c>
      <c r="CC95" s="16">
        <v>11.313575999999999</v>
      </c>
      <c r="CD95" s="16">
        <v>9.3991500000000006</v>
      </c>
      <c r="CE95" s="15">
        <v>1.163246</v>
      </c>
      <c r="CF95" s="15">
        <v>11.409286</v>
      </c>
      <c r="CG95" s="15">
        <v>0.63444199999999995</v>
      </c>
      <c r="CH95" s="15">
        <v>0.46149800000000002</v>
      </c>
      <c r="CI95" s="15">
        <v>0.72341599999999995</v>
      </c>
      <c r="CJ95" s="15">
        <v>22.009858999999999</v>
      </c>
      <c r="CK95" s="15">
        <v>0.23283000000000001</v>
      </c>
      <c r="CL95" s="12">
        <v>30.068491999999999</v>
      </c>
      <c r="CM95" s="12">
        <v>34.109214000000001</v>
      </c>
      <c r="CN95" s="13">
        <v>837.62731900000006</v>
      </c>
      <c r="CO95" s="15">
        <v>57.725304000000001</v>
      </c>
      <c r="CP95" s="15">
        <v>14.452904</v>
      </c>
      <c r="CQ95" s="15">
        <v>2.5829360000000001</v>
      </c>
      <c r="CR95" s="15">
        <v>22.430858000000001</v>
      </c>
      <c r="CS95" s="15">
        <v>1.0878939999999999</v>
      </c>
      <c r="CT95" s="15">
        <v>9.3469999999999995</v>
      </c>
      <c r="CU95" s="15">
        <v>5.4132E-2</v>
      </c>
      <c r="CV95" s="15">
        <v>8.4404760000000003</v>
      </c>
      <c r="CW95" s="15">
        <v>29.842337000000001</v>
      </c>
      <c r="CX95" s="15">
        <v>1.3529089999999999</v>
      </c>
      <c r="CY95" s="15">
        <v>6.7761240000000003</v>
      </c>
      <c r="CZ95" s="15">
        <v>3.4717020000000001</v>
      </c>
      <c r="DA95" s="15">
        <v>2.626398</v>
      </c>
      <c r="DB95" s="15">
        <v>0.874274</v>
      </c>
    </row>
    <row r="96" spans="1:106" x14ac:dyDescent="0.25">
      <c r="A96" s="6" t="s">
        <v>63</v>
      </c>
      <c r="B96" s="5" t="s">
        <v>51</v>
      </c>
      <c r="C96" s="5"/>
      <c r="D96" s="24">
        <f t="shared" si="18"/>
        <v>0.16567499999999999</v>
      </c>
      <c r="E96" s="24">
        <f t="shared" si="19"/>
        <v>0.82925499999999996</v>
      </c>
      <c r="F96" s="8">
        <f t="shared" si="20"/>
        <v>0.99492999999999998</v>
      </c>
      <c r="G96" s="19"/>
      <c r="H96" s="9">
        <v>0.48868966528610486</v>
      </c>
      <c r="I96" s="9">
        <v>0.54306670133675305</v>
      </c>
      <c r="J96" s="9">
        <v>0.58481344013518899</v>
      </c>
      <c r="K96" s="9">
        <v>0.79786923183618463</v>
      </c>
      <c r="L96" s="9">
        <v>0.5456850751574579</v>
      </c>
      <c r="M96" s="9">
        <v>0.70011043935442185</v>
      </c>
      <c r="N96" s="19"/>
      <c r="O96" s="9">
        <f t="shared" si="22"/>
        <v>1.6595002493502615</v>
      </c>
      <c r="P96" s="9">
        <f t="shared" si="23"/>
        <v>1.6032870131228434</v>
      </c>
      <c r="Q96" s="9">
        <f t="shared" si="24"/>
        <v>1.5981392331770967</v>
      </c>
      <c r="R96" s="9">
        <f t="shared" si="25"/>
        <v>1.6097937928122275</v>
      </c>
      <c r="S96" s="9">
        <f t="shared" si="26"/>
        <v>1.662999239619811</v>
      </c>
      <c r="T96" s="9">
        <f t="shared" si="27"/>
        <v>1.6394917401492974</v>
      </c>
      <c r="U96" s="19"/>
      <c r="V96" s="16">
        <f t="shared" si="30"/>
        <v>0.7703143183406771</v>
      </c>
      <c r="W96" s="16">
        <f t="shared" si="30"/>
        <v>0.90711768192938069</v>
      </c>
      <c r="X96" s="16">
        <f t="shared" si="30"/>
        <v>-0.68422086224386902</v>
      </c>
      <c r="Y96" s="16">
        <f t="shared" si="30"/>
        <v>1.0312872842803136</v>
      </c>
      <c r="Z96" s="16">
        <f t="shared" si="30"/>
        <v>0.29001616916286044</v>
      </c>
      <c r="AA96" s="16">
        <f t="shared" si="30"/>
        <v>-8.0968339433617351E-2</v>
      </c>
      <c r="AB96" s="16">
        <f t="shared" si="30"/>
        <v>-0.24046961079322268</v>
      </c>
      <c r="AC96" s="47">
        <f t="shared" si="30"/>
        <v>-1.1131833743024198</v>
      </c>
      <c r="AD96" s="16">
        <f t="shared" si="30"/>
        <v>0.70838973250988524</v>
      </c>
      <c r="AE96" s="16">
        <f t="shared" si="29"/>
        <v>-0.72796912762498089</v>
      </c>
      <c r="AF96" s="16">
        <f t="shared" si="28"/>
        <v>0.68540222937176332</v>
      </c>
      <c r="AG96" s="16">
        <f t="shared" si="28"/>
        <v>-0.99015040735479964</v>
      </c>
      <c r="AH96" s="16">
        <f t="shared" si="28"/>
        <v>-0.83318603397473168</v>
      </c>
      <c r="AI96" s="16">
        <f t="shared" si="28"/>
        <v>-0.79954699755226355</v>
      </c>
      <c r="AJ96" s="16">
        <f t="shared" si="28"/>
        <v>-0.74423145614800312</v>
      </c>
      <c r="AK96" s="16">
        <f t="shared" si="28"/>
        <v>-0.95263124144933209</v>
      </c>
      <c r="AL96" s="47">
        <f t="shared" si="15"/>
        <v>0.98560967224589802</v>
      </c>
      <c r="AM96" s="16">
        <f t="shared" si="15"/>
        <v>-1.3584400332536142</v>
      </c>
      <c r="AN96" s="16">
        <f t="shared" si="15"/>
        <v>-0.61516911121817397</v>
      </c>
      <c r="AO96" s="16">
        <f t="shared" si="15"/>
        <v>-1.4274919199009111</v>
      </c>
      <c r="AP96" s="16">
        <f t="shared" si="15"/>
        <v>-1.1834232611134661</v>
      </c>
      <c r="AQ96" s="16">
        <f t="shared" si="15"/>
        <v>-0.90529048120567368</v>
      </c>
      <c r="AR96" s="19"/>
      <c r="AS96" s="14">
        <v>1.106E-3</v>
      </c>
      <c r="AT96" s="16">
        <v>0.40673300000000001</v>
      </c>
      <c r="AU96" s="14">
        <v>5.5800000000000001E-4</v>
      </c>
      <c r="AV96" s="16">
        <v>3.0608040000000001</v>
      </c>
      <c r="AW96" s="15">
        <v>0.56799699999999997</v>
      </c>
      <c r="AX96" s="15">
        <v>0.119308</v>
      </c>
      <c r="AY96" s="14">
        <v>7.4100000000000001E-4</v>
      </c>
      <c r="AZ96" s="37">
        <v>0.27086700000000002</v>
      </c>
      <c r="BA96" s="16">
        <v>3.3552520000000001</v>
      </c>
      <c r="BB96" s="16">
        <v>2.1457060000000001</v>
      </c>
      <c r="BC96" s="16">
        <f t="shared" si="21"/>
        <v>1.5637053724974437</v>
      </c>
      <c r="BD96" s="12">
        <v>159.43537599999999</v>
      </c>
      <c r="BE96" s="15">
        <v>0</v>
      </c>
      <c r="BF96" s="15">
        <v>0</v>
      </c>
      <c r="BG96" s="15">
        <v>0</v>
      </c>
      <c r="BH96" s="15">
        <v>0.16567499999999999</v>
      </c>
      <c r="BI96" s="37">
        <v>0.82925499999999996</v>
      </c>
      <c r="BJ96" s="13">
        <v>836.77456099999995</v>
      </c>
      <c r="BK96" s="15">
        <v>0.14652200000000001</v>
      </c>
      <c r="BL96" s="15">
        <v>6.902539</v>
      </c>
      <c r="BM96" s="16">
        <v>5.8170169999999999</v>
      </c>
      <c r="BN96" s="15">
        <v>0.16253999999999999</v>
      </c>
      <c r="BO96" s="19"/>
      <c r="BP96" s="15">
        <v>0</v>
      </c>
      <c r="BQ96" s="15">
        <v>24.057130000000001</v>
      </c>
      <c r="BR96" s="16">
        <v>0</v>
      </c>
      <c r="BS96" s="16">
        <v>21.527146999999999</v>
      </c>
      <c r="BT96" s="15">
        <v>0.76858000000000004</v>
      </c>
      <c r="BU96" s="15">
        <v>32.883085000000001</v>
      </c>
      <c r="BV96" s="16">
        <v>0</v>
      </c>
      <c r="BW96" s="16">
        <v>48.656177999999997</v>
      </c>
      <c r="BX96" s="15">
        <v>0</v>
      </c>
      <c r="BY96" s="15">
        <v>0.31167400000000001</v>
      </c>
      <c r="BZ96" s="16">
        <v>0</v>
      </c>
      <c r="CA96" s="16">
        <v>1.228065</v>
      </c>
      <c r="CB96" s="16">
        <v>1.8355060000000001</v>
      </c>
      <c r="CC96" s="16">
        <v>10.320544999999999</v>
      </c>
      <c r="CD96" s="16">
        <v>8.9670609999999993</v>
      </c>
      <c r="CE96" s="15">
        <v>1.1682809999999999</v>
      </c>
      <c r="CF96" s="15">
        <v>8.6754010000000008</v>
      </c>
      <c r="CG96" s="15">
        <v>0.52503900000000003</v>
      </c>
      <c r="CH96" s="15">
        <v>0.44228699999999999</v>
      </c>
      <c r="CI96" s="15">
        <v>0.47764699999999999</v>
      </c>
      <c r="CJ96" s="15">
        <v>20.122001000000001</v>
      </c>
      <c r="CK96" s="15">
        <v>0.19694600000000001</v>
      </c>
      <c r="CL96" s="12">
        <v>25.907647000000001</v>
      </c>
      <c r="CM96" s="12">
        <v>35.424988999999997</v>
      </c>
      <c r="CN96" s="13">
        <v>490.13099399999999</v>
      </c>
      <c r="CO96" s="15">
        <v>46.201127999999997</v>
      </c>
      <c r="CP96" s="15">
        <v>15.845609</v>
      </c>
      <c r="CQ96" s="15">
        <v>2.2161620000000002</v>
      </c>
      <c r="CR96" s="15">
        <v>18.731601000000001</v>
      </c>
      <c r="CS96" s="15">
        <v>1.232809</v>
      </c>
      <c r="CT96" s="15">
        <v>5.1265999999999998</v>
      </c>
      <c r="CU96" s="15">
        <v>3.9279000000000001E-2</v>
      </c>
      <c r="CV96" s="15">
        <v>5.5827140000000002</v>
      </c>
      <c r="CW96" s="15">
        <v>24.525081</v>
      </c>
      <c r="CX96" s="15">
        <v>1.438887</v>
      </c>
      <c r="CY96" s="15">
        <v>6.2248950000000001</v>
      </c>
      <c r="CZ96" s="15">
        <v>2.9627910000000002</v>
      </c>
      <c r="DA96" s="15">
        <v>2.136304</v>
      </c>
      <c r="DB96" s="15">
        <v>0.64657100000000001</v>
      </c>
    </row>
    <row r="97" spans="1:106" x14ac:dyDescent="0.25">
      <c r="A97" s="6" t="s">
        <v>171</v>
      </c>
      <c r="B97" s="5" t="s">
        <v>56</v>
      </c>
      <c r="C97" s="5" t="s">
        <v>120</v>
      </c>
      <c r="D97" s="24">
        <f t="shared" si="18"/>
        <v>2.1375000000000002E-2</v>
      </c>
      <c r="E97" s="24">
        <f t="shared" si="19"/>
        <v>0.97838400000000003</v>
      </c>
      <c r="F97" s="8">
        <f t="shared" si="20"/>
        <v>0.99975900000000006</v>
      </c>
      <c r="G97" s="19"/>
      <c r="H97" s="9">
        <v>1.2963413634676175</v>
      </c>
      <c r="I97" s="9">
        <v>1.3414886265429813</v>
      </c>
      <c r="J97" s="9">
        <v>1.3264846415778377</v>
      </c>
      <c r="K97" s="9">
        <v>1.2196547843283614</v>
      </c>
      <c r="L97" s="9">
        <v>1.3382096356719047</v>
      </c>
      <c r="M97" s="9">
        <v>1.1231646454062421</v>
      </c>
      <c r="N97" s="19"/>
      <c r="O97" s="9">
        <f t="shared" si="22"/>
        <v>1.1446533988961562</v>
      </c>
      <c r="P97" s="9">
        <f t="shared" si="23"/>
        <v>1.139363432651775</v>
      </c>
      <c r="Q97" s="9">
        <f t="shared" si="24"/>
        <v>1.0438509451074949</v>
      </c>
      <c r="R97" s="9">
        <f t="shared" si="25"/>
        <v>0.94633330030890772</v>
      </c>
      <c r="S97" s="9">
        <f t="shared" si="26"/>
        <v>1.0320301207480129</v>
      </c>
      <c r="T97" s="9">
        <f t="shared" si="27"/>
        <v>1.2921712521588107</v>
      </c>
      <c r="U97" s="19"/>
      <c r="V97" s="16">
        <f t="shared" si="30"/>
        <v>0.28977629076288242</v>
      </c>
      <c r="W97" s="16">
        <f t="shared" si="30"/>
        <v>0.9870074693440446</v>
      </c>
      <c r="X97" s="16">
        <f t="shared" si="30"/>
        <v>-0.72958031673614465</v>
      </c>
      <c r="Y97" s="16">
        <f t="shared" si="30"/>
        <v>1.2864251361197097</v>
      </c>
      <c r="Z97" s="16">
        <f t="shared" si="30"/>
        <v>1.3947458392482563</v>
      </c>
      <c r="AA97" s="16">
        <f t="shared" si="30"/>
        <v>0.97837322559724371</v>
      </c>
      <c r="AB97" s="16">
        <f t="shared" si="30"/>
        <v>-0.493392241058626</v>
      </c>
      <c r="AC97" s="47">
        <f t="shared" si="30"/>
        <v>-0.96912602594730102</v>
      </c>
      <c r="AD97" s="16">
        <f t="shared" si="30"/>
        <v>0.88531306571702284</v>
      </c>
      <c r="AE97" s="16">
        <f t="shared" si="29"/>
        <v>-0.94807603508586624</v>
      </c>
      <c r="AF97" s="16">
        <f t="shared" si="28"/>
        <v>1.0168676608100149</v>
      </c>
      <c r="AG97" s="16">
        <f t="shared" si="28"/>
        <v>-0.9195096921887701</v>
      </c>
      <c r="AH97" s="16">
        <f t="shared" si="28"/>
        <v>-0.83318603397473168</v>
      </c>
      <c r="AI97" s="16">
        <f t="shared" si="28"/>
        <v>-0.79954699755226355</v>
      </c>
      <c r="AJ97" s="16">
        <f t="shared" si="28"/>
        <v>-0.74423145614800312</v>
      </c>
      <c r="AK97" s="16">
        <f t="shared" si="28"/>
        <v>-1.3784536127723741</v>
      </c>
      <c r="AL97" s="47">
        <f t="shared" si="28"/>
        <v>1.3858358614255906</v>
      </c>
      <c r="AM97" s="16">
        <f t="shared" si="28"/>
        <v>-3.6564803422528144E-2</v>
      </c>
      <c r="AN97" s="16">
        <f t="shared" si="28"/>
        <v>-0.88340028973438878</v>
      </c>
      <c r="AO97" s="16">
        <f t="shared" si="28"/>
        <v>0.28683379594859976</v>
      </c>
      <c r="AP97" s="16">
        <f t="shared" si="28"/>
        <v>3.2277820878203268E-3</v>
      </c>
      <c r="AQ97" s="16">
        <f t="shared" si="28"/>
        <v>-1.2043830672157272</v>
      </c>
      <c r="AR97" s="19"/>
      <c r="AS97" s="14">
        <v>1.0399999999999999E-3</v>
      </c>
      <c r="AT97" s="16">
        <v>0.41747600000000001</v>
      </c>
      <c r="AU97" s="14">
        <v>5.5199999999999997E-4</v>
      </c>
      <c r="AV97" s="16">
        <v>3.3797790000000001</v>
      </c>
      <c r="AW97" s="15">
        <v>0.71615399999999996</v>
      </c>
      <c r="AX97" s="15">
        <v>0.20138600000000001</v>
      </c>
      <c r="AY97" s="14">
        <v>7.1500000000000003E-4</v>
      </c>
      <c r="AZ97" s="37">
        <v>0.29083700000000001</v>
      </c>
      <c r="BA97" s="16">
        <v>3.4331589999999998</v>
      </c>
      <c r="BB97" s="16">
        <v>2.0140709999999999</v>
      </c>
      <c r="BC97" s="16">
        <f t="shared" si="21"/>
        <v>1.7045868790127061</v>
      </c>
      <c r="BD97" s="12">
        <v>160.76828</v>
      </c>
      <c r="BE97" s="15">
        <v>0</v>
      </c>
      <c r="BF97" s="15">
        <v>0</v>
      </c>
      <c r="BG97" s="15">
        <v>0</v>
      </c>
      <c r="BH97" s="15">
        <v>2.1375000000000002E-2</v>
      </c>
      <c r="BI97" s="37">
        <v>0.97838400000000003</v>
      </c>
      <c r="BJ97" s="13">
        <v>1263.5570070000001</v>
      </c>
      <c r="BK97" s="15">
        <v>0.13422799999999999</v>
      </c>
      <c r="BL97" s="15">
        <v>7.3115899999999998</v>
      </c>
      <c r="BM97" s="16">
        <v>10.278098999999999</v>
      </c>
      <c r="BN97" s="15">
        <v>0.15887299999999999</v>
      </c>
      <c r="BO97" s="19"/>
      <c r="BP97" s="15">
        <v>3.6253869999999999</v>
      </c>
      <c r="BQ97" s="15">
        <v>7.7506839999999997</v>
      </c>
      <c r="BR97" s="16">
        <v>8.9725909999999995</v>
      </c>
      <c r="BS97" s="16">
        <v>0</v>
      </c>
      <c r="BT97" s="15">
        <v>0.45685199999999998</v>
      </c>
      <c r="BU97" s="15">
        <v>16.50797</v>
      </c>
      <c r="BV97" s="16">
        <v>5.4150369999999999</v>
      </c>
      <c r="BW97" s="16">
        <v>32.242037000000003</v>
      </c>
      <c r="BX97" s="15">
        <v>2.720262</v>
      </c>
      <c r="BY97" s="15">
        <v>0.52397700000000003</v>
      </c>
      <c r="BZ97" s="16">
        <v>8.5067330000000005</v>
      </c>
      <c r="CA97" s="16">
        <v>4.0711690000000003</v>
      </c>
      <c r="CB97" s="16">
        <v>10.112116</v>
      </c>
      <c r="CC97" s="16">
        <v>11.025024999999999</v>
      </c>
      <c r="CD97" s="16">
        <v>6.776332</v>
      </c>
      <c r="CE97" s="15">
        <v>1.2191920000000001</v>
      </c>
      <c r="CF97" s="15">
        <v>17.814333999999999</v>
      </c>
      <c r="CG97" s="15">
        <v>5.5855100000000002</v>
      </c>
      <c r="CH97" s="15">
        <v>1.800373</v>
      </c>
      <c r="CI97" s="15">
        <v>3.7673299999999998</v>
      </c>
      <c r="CJ97" s="15">
        <v>39.187336000000002</v>
      </c>
      <c r="CK97" s="15">
        <v>0.83302200000000004</v>
      </c>
      <c r="CL97" s="12">
        <v>43.480108999999999</v>
      </c>
      <c r="CM97" s="12">
        <v>40.868302999999997</v>
      </c>
      <c r="CN97" s="13">
        <v>475.11309799999998</v>
      </c>
      <c r="CO97" s="15">
        <v>31.555298000000001</v>
      </c>
      <c r="CP97" s="15">
        <v>20.973497999999999</v>
      </c>
      <c r="CQ97" s="15">
        <v>2.631059</v>
      </c>
      <c r="CR97" s="15">
        <v>17.256834000000001</v>
      </c>
      <c r="CS97" s="15">
        <v>1.0827530000000001</v>
      </c>
      <c r="CT97" s="15">
        <v>7.7015000000000002</v>
      </c>
      <c r="CU97" s="15">
        <v>-8.5589999999999999E-2</v>
      </c>
      <c r="CV97" s="15">
        <v>5.5176040000000004</v>
      </c>
      <c r="CW97" s="15">
        <v>32.650018000000003</v>
      </c>
      <c r="CX97" s="15">
        <v>3.0340859999999998</v>
      </c>
      <c r="CY97" s="15">
        <v>13.424156999999999</v>
      </c>
      <c r="CZ97" s="15">
        <v>2.6504650000000001</v>
      </c>
      <c r="DA97" s="15">
        <v>1.9299139999999999</v>
      </c>
      <c r="DB97" s="15">
        <v>0.63431700000000002</v>
      </c>
    </row>
    <row r="98" spans="1:106" x14ac:dyDescent="0.25">
      <c r="A98" s="6" t="s">
        <v>244</v>
      </c>
      <c r="B98" s="5" t="s">
        <v>48</v>
      </c>
      <c r="C98" s="5"/>
      <c r="D98" s="24">
        <f t="shared" si="18"/>
        <v>1.312E-3</v>
      </c>
      <c r="E98" s="24">
        <f t="shared" si="19"/>
        <v>0.99863500000000005</v>
      </c>
      <c r="F98" s="8">
        <f t="shared" si="20"/>
        <v>0.99994700000000003</v>
      </c>
      <c r="G98" s="19"/>
      <c r="H98" s="9">
        <v>0.51484314778648954</v>
      </c>
      <c r="I98" s="9">
        <v>0.48395034410150012</v>
      </c>
      <c r="J98" s="9">
        <v>0.60011088949004465</v>
      </c>
      <c r="K98" s="9">
        <v>0.75023887085531882</v>
      </c>
      <c r="L98" s="9">
        <v>0.53971684649012519</v>
      </c>
      <c r="M98" s="9">
        <v>0.73641496922115979</v>
      </c>
      <c r="N98" s="19"/>
      <c r="O98" s="9">
        <f t="shared" si="22"/>
        <v>1.4730783196534392</v>
      </c>
      <c r="P98" s="9">
        <f t="shared" si="23"/>
        <v>1.3445805358017751</v>
      </c>
      <c r="Q98" s="9">
        <f t="shared" si="24"/>
        <v>1.3088030360831611</v>
      </c>
      <c r="R98" s="9">
        <f t="shared" si="25"/>
        <v>1.0883919769538197</v>
      </c>
      <c r="S98" s="9">
        <f t="shared" si="26"/>
        <v>1.4501526969062803</v>
      </c>
      <c r="T98" s="9">
        <f t="shared" si="27"/>
        <v>1.3064632760575443</v>
      </c>
      <c r="U98" s="19"/>
      <c r="V98" s="16">
        <f t="shared" si="30"/>
        <v>0.88680838563226327</v>
      </c>
      <c r="W98" s="16">
        <f t="shared" si="30"/>
        <v>0.47126731979836983</v>
      </c>
      <c r="X98" s="16">
        <f t="shared" si="30"/>
        <v>-7.1868226598150883E-2</v>
      </c>
      <c r="Y98" s="16">
        <f t="shared" si="30"/>
        <v>1.2273197001958274</v>
      </c>
      <c r="Z98" s="16">
        <f t="shared" si="30"/>
        <v>4.5622588928926372E-2</v>
      </c>
      <c r="AA98" s="16">
        <f t="shared" si="30"/>
        <v>0.40871803595121042</v>
      </c>
      <c r="AB98" s="16">
        <f t="shared" si="30"/>
        <v>0.33347020403980854</v>
      </c>
      <c r="AC98" s="47">
        <f t="shared" si="30"/>
        <v>-1.083066227112504</v>
      </c>
      <c r="AD98" s="16">
        <f t="shared" si="30"/>
        <v>0.98972478855148716</v>
      </c>
      <c r="AE98" s="16">
        <f t="shared" si="29"/>
        <v>-0.60568008081256952</v>
      </c>
      <c r="AF98" s="16">
        <f t="shared" si="28"/>
        <v>0.69549951960273115</v>
      </c>
      <c r="AG98" s="16">
        <f t="shared" si="28"/>
        <v>-0.84531760773937559</v>
      </c>
      <c r="AH98" s="16">
        <f t="shared" si="28"/>
        <v>-0.83318603397473168</v>
      </c>
      <c r="AI98" s="16">
        <f t="shared" si="28"/>
        <v>-0.79954699755226355</v>
      </c>
      <c r="AJ98" s="16">
        <f t="shared" si="28"/>
        <v>-0.74423145614800312</v>
      </c>
      <c r="AK98" s="16">
        <f t="shared" si="28"/>
        <v>-1.4376585624317932</v>
      </c>
      <c r="AL98" s="47">
        <f t="shared" si="28"/>
        <v>1.440184650440993</v>
      </c>
      <c r="AM98" s="16">
        <f t="shared" si="28"/>
        <v>0.64136822974791829</v>
      </c>
      <c r="AN98" s="16">
        <f t="shared" si="28"/>
        <v>-1.3609975321062715</v>
      </c>
      <c r="AO98" s="16">
        <f t="shared" si="28"/>
        <v>0.7967925861839722</v>
      </c>
      <c r="AP98" s="16">
        <f t="shared" si="28"/>
        <v>0.41826578621899152</v>
      </c>
      <c r="AQ98" s="16">
        <f t="shared" si="28"/>
        <v>-0.70586823610216098</v>
      </c>
      <c r="AR98" s="19"/>
      <c r="AS98" s="14">
        <v>1.122E-3</v>
      </c>
      <c r="AT98" s="16">
        <v>0.34812300000000002</v>
      </c>
      <c r="AU98" s="14">
        <v>6.3900000000000003E-4</v>
      </c>
      <c r="AV98" s="16">
        <v>3.305885</v>
      </c>
      <c r="AW98" s="15">
        <v>0.53522099999999995</v>
      </c>
      <c r="AX98" s="15">
        <v>0.157249</v>
      </c>
      <c r="AY98" s="14">
        <v>8.0000000000000004E-4</v>
      </c>
      <c r="AZ98" s="37">
        <v>0.27504200000000001</v>
      </c>
      <c r="BA98" s="16">
        <v>3.479136</v>
      </c>
      <c r="BB98" s="16">
        <v>2.2188409999999998</v>
      </c>
      <c r="BC98" s="16">
        <f t="shared" si="21"/>
        <v>1.567996985813765</v>
      </c>
      <c r="BD98" s="12">
        <v>162.168194</v>
      </c>
      <c r="BE98" s="15">
        <v>0</v>
      </c>
      <c r="BF98" s="15">
        <v>0</v>
      </c>
      <c r="BG98" s="15">
        <v>0</v>
      </c>
      <c r="BH98" s="15">
        <v>1.312E-3</v>
      </c>
      <c r="BI98" s="37">
        <v>0.99863500000000005</v>
      </c>
      <c r="BJ98" s="13">
        <v>1482.4353940000001</v>
      </c>
      <c r="BK98" s="15">
        <v>0.11233799999999999</v>
      </c>
      <c r="BL98" s="15">
        <v>7.4332700000000003</v>
      </c>
      <c r="BM98" s="16">
        <v>11.838388</v>
      </c>
      <c r="BN98" s="15">
        <v>0.16498499999999999</v>
      </c>
      <c r="BO98" s="19"/>
      <c r="BP98" s="15">
        <v>0</v>
      </c>
      <c r="BQ98" s="15">
        <v>24.549852999999999</v>
      </c>
      <c r="BR98" s="16">
        <v>0</v>
      </c>
      <c r="BS98" s="16">
        <v>0</v>
      </c>
      <c r="BT98" s="15">
        <v>0.463202</v>
      </c>
      <c r="BU98" s="15">
        <v>12.858211000000001</v>
      </c>
      <c r="BV98" s="16">
        <v>0</v>
      </c>
      <c r="BW98" s="16">
        <v>62.276665000000001</v>
      </c>
      <c r="BX98" s="15">
        <v>0</v>
      </c>
      <c r="BY98" s="15">
        <v>0.339999</v>
      </c>
      <c r="BZ98" s="16">
        <v>0</v>
      </c>
      <c r="CA98" s="16">
        <v>6.4683979999999996</v>
      </c>
      <c r="CB98" s="16">
        <v>1.9364889999999999</v>
      </c>
      <c r="CC98" s="16">
        <v>7.5941549999999998</v>
      </c>
      <c r="CD98" s="16">
        <v>5.0098140000000004</v>
      </c>
      <c r="CE98" s="15">
        <v>1.3542479999999999</v>
      </c>
      <c r="CF98" s="15">
        <v>7.5682499999999999</v>
      </c>
      <c r="CG98" s="15">
        <v>0.895814</v>
      </c>
      <c r="CH98" s="15">
        <v>0.66087300000000004</v>
      </c>
      <c r="CI98" s="15">
        <v>1.136455</v>
      </c>
      <c r="CJ98" s="15">
        <v>19.334626</v>
      </c>
      <c r="CK98" s="15">
        <v>6.9472000000000006E-2</v>
      </c>
      <c r="CL98" s="12">
        <v>34.485878999999997</v>
      </c>
      <c r="CM98" s="12">
        <v>38.809753000000001</v>
      </c>
      <c r="CN98" s="13">
        <v>335.62135699999999</v>
      </c>
      <c r="CO98" s="15">
        <v>31.405398999999999</v>
      </c>
      <c r="CP98" s="15">
        <v>13.876772000000001</v>
      </c>
      <c r="CQ98" s="15">
        <v>2.07599</v>
      </c>
      <c r="CR98" s="15">
        <v>8.8148750000000007</v>
      </c>
      <c r="CS98" s="15">
        <v>0.92298400000000003</v>
      </c>
      <c r="CT98" s="15">
        <v>7.8413750000000002</v>
      </c>
      <c r="CU98" s="15">
        <v>-6.1287000000000001E-2</v>
      </c>
      <c r="CV98" s="15">
        <v>5.3268709999999997</v>
      </c>
      <c r="CW98" s="15">
        <v>19.565456000000001</v>
      </c>
      <c r="CX98" s="15">
        <v>1.1413169999999999</v>
      </c>
      <c r="CY98" s="15">
        <v>6.1335030000000001</v>
      </c>
      <c r="CZ98" s="15">
        <v>2.251198</v>
      </c>
      <c r="DA98" s="15">
        <v>1.574999</v>
      </c>
      <c r="DB98" s="15">
        <v>0.32933600000000002</v>
      </c>
    </row>
    <row r="99" spans="1:106" x14ac:dyDescent="0.25">
      <c r="A99" s="6" t="s">
        <v>454</v>
      </c>
      <c r="B99" s="5" t="s">
        <v>51</v>
      </c>
      <c r="C99" s="5" t="s">
        <v>201</v>
      </c>
      <c r="D99" s="24">
        <f t="shared" si="18"/>
        <v>0.36663699999999999</v>
      </c>
      <c r="E99" s="24">
        <f t="shared" si="19"/>
        <v>0.61481600000000003</v>
      </c>
      <c r="F99" s="8">
        <f t="shared" si="20"/>
        <v>0.98145300000000002</v>
      </c>
      <c r="G99" s="19"/>
      <c r="H99" s="9">
        <v>0.78224509066559411</v>
      </c>
      <c r="I99" s="9">
        <v>1.1070908328938713</v>
      </c>
      <c r="J99" s="9">
        <v>0.94330346484427974</v>
      </c>
      <c r="K99" s="9">
        <v>1.0316099094716618</v>
      </c>
      <c r="L99" s="9">
        <v>0.95617531444002923</v>
      </c>
      <c r="M99" s="9">
        <v>0.94880773725684264</v>
      </c>
      <c r="N99" s="19"/>
      <c r="O99" s="9">
        <f t="shared" si="22"/>
        <v>1.8222773412209605</v>
      </c>
      <c r="P99" s="9">
        <f t="shared" si="23"/>
        <v>1.7884548400848839</v>
      </c>
      <c r="Q99" s="9">
        <f t="shared" si="24"/>
        <v>1.8348136528045846</v>
      </c>
      <c r="R99" s="9">
        <f t="shared" si="25"/>
        <v>1.9858727114293178</v>
      </c>
      <c r="S99" s="9">
        <f t="shared" si="26"/>
        <v>1.8098617864084587</v>
      </c>
      <c r="T99" s="9">
        <f t="shared" si="27"/>
        <v>1.7367315035342175</v>
      </c>
      <c r="U99" s="19"/>
      <c r="V99" s="16">
        <f t="shared" si="30"/>
        <v>3.4945518562537942E-2</v>
      </c>
      <c r="W99" s="16">
        <f t="shared" si="30"/>
        <v>0.53171822568069349</v>
      </c>
      <c r="X99" s="16">
        <f t="shared" si="30"/>
        <v>-0.63886140775159328</v>
      </c>
      <c r="Y99" s="16">
        <f t="shared" si="30"/>
        <v>0.886970325095503</v>
      </c>
      <c r="Z99" s="16">
        <f t="shared" si="30"/>
        <v>0.12979133232899545</v>
      </c>
      <c r="AA99" s="16">
        <f t="shared" si="30"/>
        <v>-0.61600823536619764</v>
      </c>
      <c r="AB99" s="16">
        <f t="shared" si="30"/>
        <v>-0.53230341494561106</v>
      </c>
      <c r="AC99" s="47">
        <f t="shared" si="30"/>
        <v>-0.60147320590388664</v>
      </c>
      <c r="AD99" s="16">
        <f t="shared" si="30"/>
        <v>0.60736854629572778</v>
      </c>
      <c r="AE99" s="16">
        <f t="shared" si="29"/>
        <v>-0.51009614600728159</v>
      </c>
      <c r="AF99" s="16">
        <f t="shared" si="28"/>
        <v>0.42879375745124498</v>
      </c>
      <c r="AG99" s="16">
        <f t="shared" si="28"/>
        <v>-0.30170165199023324</v>
      </c>
      <c r="AH99" s="16">
        <f t="shared" si="28"/>
        <v>-0.83318603397473168</v>
      </c>
      <c r="AI99" s="16">
        <f t="shared" si="28"/>
        <v>-0.79954699755226355</v>
      </c>
      <c r="AJ99" s="16">
        <f t="shared" si="28"/>
        <v>-0.74423145614800312</v>
      </c>
      <c r="AK99" s="16">
        <f t="shared" si="28"/>
        <v>-0.35960202879637915</v>
      </c>
      <c r="AL99" s="47">
        <f t="shared" si="28"/>
        <v>0.41010722951843404</v>
      </c>
      <c r="AM99" s="16">
        <f t="shared" si="28"/>
        <v>-0.98947889842729619</v>
      </c>
      <c r="AN99" s="16">
        <f t="shared" si="28"/>
        <v>0.46277375569024265</v>
      </c>
      <c r="AO99" s="16">
        <f t="shared" si="28"/>
        <v>-0.86652467769352648</v>
      </c>
      <c r="AP99" s="16">
        <f t="shared" si="28"/>
        <v>-0.84680386651289752</v>
      </c>
      <c r="AQ99" s="16">
        <f t="shared" si="28"/>
        <v>-2.7424786298062536E-2</v>
      </c>
      <c r="AR99" s="19"/>
      <c r="AS99" s="14">
        <v>1.005E-3</v>
      </c>
      <c r="AT99" s="16">
        <v>0.35625200000000001</v>
      </c>
      <c r="AU99" s="14">
        <v>5.6400000000000005E-4</v>
      </c>
      <c r="AV99" s="16">
        <v>2.8803779999999999</v>
      </c>
      <c r="AW99" s="15">
        <v>0.54650900000000002</v>
      </c>
      <c r="AX99" s="15">
        <v>7.7853000000000006E-2</v>
      </c>
      <c r="AY99" s="14">
        <v>7.1100000000000004E-4</v>
      </c>
      <c r="AZ99" s="37">
        <v>0.34180300000000002</v>
      </c>
      <c r="BA99" s="16">
        <v>3.3107679999999999</v>
      </c>
      <c r="BB99" s="16">
        <v>2.2760050000000001</v>
      </c>
      <c r="BC99" s="16">
        <f t="shared" si="21"/>
        <v>1.4546400381369988</v>
      </c>
      <c r="BD99" s="12">
        <v>172.42556300000001</v>
      </c>
      <c r="BE99" s="15">
        <v>0</v>
      </c>
      <c r="BF99" s="15">
        <v>0</v>
      </c>
      <c r="BG99" s="15">
        <v>0</v>
      </c>
      <c r="BH99" s="15">
        <v>0.36663699999999999</v>
      </c>
      <c r="BI99" s="37">
        <v>0.61481600000000003</v>
      </c>
      <c r="BJ99" s="13">
        <v>955.89785800000004</v>
      </c>
      <c r="BK99" s="15">
        <v>0.19592799999999999</v>
      </c>
      <c r="BL99" s="15">
        <v>7.0363899999999999</v>
      </c>
      <c r="BM99" s="16">
        <v>7.0824999999999996</v>
      </c>
      <c r="BN99" s="15">
        <v>0.17330300000000001</v>
      </c>
      <c r="BO99" s="19"/>
      <c r="BP99" s="15">
        <v>0</v>
      </c>
      <c r="BQ99" s="15">
        <v>22.502314999999999</v>
      </c>
      <c r="BR99" s="16">
        <v>0</v>
      </c>
      <c r="BS99" s="16">
        <v>38.698487999999998</v>
      </c>
      <c r="BT99" s="15">
        <v>0.89663899999999996</v>
      </c>
      <c r="BU99" s="15">
        <v>51.780754000000002</v>
      </c>
      <c r="BV99" s="16">
        <v>0</v>
      </c>
      <c r="BW99" s="16">
        <v>40.498776999999997</v>
      </c>
      <c r="BX99" s="15">
        <v>0</v>
      </c>
      <c r="BY99" s="15">
        <v>0.28997299999999998</v>
      </c>
      <c r="BZ99" s="16">
        <v>0</v>
      </c>
      <c r="CA99" s="16">
        <v>1.4760789999999999</v>
      </c>
      <c r="CB99" s="16">
        <v>4.9164649999999996</v>
      </c>
      <c r="CC99" s="16">
        <v>11.204511</v>
      </c>
      <c r="CD99" s="16">
        <v>8.5974319999999995</v>
      </c>
      <c r="CE99" s="15">
        <v>1.122166</v>
      </c>
      <c r="CF99" s="15">
        <v>12.248334</v>
      </c>
      <c r="CG99" s="15">
        <v>0.57366799999999996</v>
      </c>
      <c r="CH99" s="15">
        <v>0.47664600000000001</v>
      </c>
      <c r="CI99" s="15">
        <v>0.43189499999999997</v>
      </c>
      <c r="CJ99" s="15">
        <v>21.265668000000002</v>
      </c>
      <c r="CK99" s="15">
        <v>0.206514</v>
      </c>
      <c r="CL99" s="12">
        <v>30.167176000000001</v>
      </c>
      <c r="CM99" s="12">
        <v>33.792732000000001</v>
      </c>
      <c r="CN99" s="13">
        <v>582.62961800000005</v>
      </c>
      <c r="CO99" s="15">
        <v>56.276108000000001</v>
      </c>
      <c r="CP99" s="15">
        <v>14.852239000000001</v>
      </c>
      <c r="CQ99" s="15">
        <v>2.350981</v>
      </c>
      <c r="CR99" s="15">
        <v>20.137333999999999</v>
      </c>
      <c r="CS99" s="15">
        <v>1.114133</v>
      </c>
      <c r="CT99" s="15">
        <v>10.013667</v>
      </c>
      <c r="CU99" s="15">
        <v>2.0525999999999999E-2</v>
      </c>
      <c r="CV99" s="15">
        <v>5.754372</v>
      </c>
      <c r="CW99" s="15">
        <v>21.933914999999999</v>
      </c>
      <c r="CX99" s="15">
        <v>1.251989</v>
      </c>
      <c r="CY99" s="15">
        <v>6.0473689999999998</v>
      </c>
      <c r="CZ99" s="15">
        <v>3.3286199999999999</v>
      </c>
      <c r="DA99" s="15">
        <v>2.3765969999999998</v>
      </c>
      <c r="DB99" s="15">
        <v>0.74597400000000003</v>
      </c>
    </row>
    <row r="100" spans="1:106" x14ac:dyDescent="0.25">
      <c r="A100" s="6" t="s">
        <v>267</v>
      </c>
      <c r="B100" s="5" t="s">
        <v>48</v>
      </c>
      <c r="C100" s="5"/>
      <c r="D100" s="24">
        <f t="shared" si="18"/>
        <v>7.0299999999999996E-4</v>
      </c>
      <c r="E100" s="24">
        <f t="shared" si="19"/>
        <v>0.99916899999999997</v>
      </c>
      <c r="F100" s="8">
        <f t="shared" si="20"/>
        <v>0.99987199999999998</v>
      </c>
      <c r="G100" s="19"/>
      <c r="H100" s="9">
        <v>0.47513655752692963</v>
      </c>
      <c r="I100" s="9">
        <v>0.61089139678783222</v>
      </c>
      <c r="J100" s="9">
        <v>0.58997273889012525</v>
      </c>
      <c r="K100" s="9">
        <v>0.8067389832884424</v>
      </c>
      <c r="L100" s="9">
        <v>0.56574218346829974</v>
      </c>
      <c r="M100" s="9">
        <v>0.71786323927121609</v>
      </c>
      <c r="N100" s="19"/>
      <c r="O100" s="9">
        <f t="shared" si="22"/>
        <v>0.99796014785965181</v>
      </c>
      <c r="P100" s="9">
        <f t="shared" si="23"/>
        <v>1.292422814837374</v>
      </c>
      <c r="Q100" s="9">
        <f t="shared" si="24"/>
        <v>1.0858595543035854</v>
      </c>
      <c r="R100" s="9">
        <f t="shared" si="25"/>
        <v>1.2449851580131364</v>
      </c>
      <c r="S100" s="9">
        <f t="shared" si="26"/>
        <v>0.94044125641574017</v>
      </c>
      <c r="T100" s="9">
        <f t="shared" si="27"/>
        <v>0.99375041060065539</v>
      </c>
      <c r="U100" s="19"/>
      <c r="V100" s="16">
        <f t="shared" si="30"/>
        <v>2.0881534545767484</v>
      </c>
      <c r="W100" s="16">
        <f t="shared" si="30"/>
        <v>2.8993873819305853</v>
      </c>
      <c r="X100" s="16">
        <f t="shared" si="30"/>
        <v>-2.1432833150787283</v>
      </c>
      <c r="Y100" s="16">
        <f t="shared" si="30"/>
        <v>1.2350416245524618</v>
      </c>
      <c r="Z100" s="16">
        <f t="shared" si="30"/>
        <v>2.0570154575426653</v>
      </c>
      <c r="AA100" s="16">
        <f t="shared" si="30"/>
        <v>0.60420022781696514</v>
      </c>
      <c r="AB100" s="16">
        <f t="shared" si="30"/>
        <v>-0.911687360343717</v>
      </c>
      <c r="AC100" s="47">
        <f t="shared" si="30"/>
        <v>-2.1084270459680341</v>
      </c>
      <c r="AD100" s="16">
        <f t="shared" si="30"/>
        <v>0.97889687253968316</v>
      </c>
      <c r="AE100" s="16">
        <f t="shared" si="29"/>
        <v>-1.0110673931431189</v>
      </c>
      <c r="AF100" s="16">
        <f t="shared" si="28"/>
        <v>1.1423694540376128</v>
      </c>
      <c r="AG100" s="16">
        <f t="shared" si="28"/>
        <v>-1.1411420052548165</v>
      </c>
      <c r="AH100" s="16">
        <f t="shared" si="28"/>
        <v>-0.83318603397473168</v>
      </c>
      <c r="AI100" s="16">
        <f t="shared" si="28"/>
        <v>-0.79954699755226355</v>
      </c>
      <c r="AJ100" s="16">
        <f t="shared" si="28"/>
        <v>-0.74423145614800312</v>
      </c>
      <c r="AK100" s="16">
        <f t="shared" si="28"/>
        <v>-1.4394556921901835</v>
      </c>
      <c r="AL100" s="47">
        <f t="shared" si="28"/>
        <v>1.4416177773648098</v>
      </c>
      <c r="AM100" s="16">
        <f t="shared" si="28"/>
        <v>1.0537599523058834</v>
      </c>
      <c r="AN100" s="16">
        <f t="shared" si="28"/>
        <v>-0.73213570858481014</v>
      </c>
      <c r="AO100" s="16">
        <f t="shared" si="28"/>
        <v>1.4640389618691569</v>
      </c>
      <c r="AP100" s="16">
        <f t="shared" si="28"/>
        <v>0.59250211265723984</v>
      </c>
      <c r="AQ100" s="16">
        <f t="shared" si="28"/>
        <v>-1.0289404294988935</v>
      </c>
      <c r="AR100" s="19"/>
      <c r="AS100" s="14">
        <v>1.2869999999999999E-3</v>
      </c>
      <c r="AT100" s="16">
        <v>0.67463899999999999</v>
      </c>
      <c r="AU100" s="14">
        <v>3.6499999999999998E-4</v>
      </c>
      <c r="AV100" s="16">
        <v>3.3155389999999998</v>
      </c>
      <c r="AW100" s="15">
        <v>0.80497200000000002</v>
      </c>
      <c r="AX100" s="15">
        <v>0.17239499999999999</v>
      </c>
      <c r="AY100" s="14">
        <v>6.7199999999999996E-4</v>
      </c>
      <c r="AZ100" s="37">
        <v>0.13290099999999999</v>
      </c>
      <c r="BA100" s="16">
        <v>3.4743680000000001</v>
      </c>
      <c r="BB100" s="16">
        <v>1.976399</v>
      </c>
      <c r="BC100" s="16">
        <f t="shared" si="21"/>
        <v>1.7579284344912136</v>
      </c>
      <c r="BD100" s="12">
        <v>156.58634900000001</v>
      </c>
      <c r="BE100" s="15">
        <v>0</v>
      </c>
      <c r="BF100" s="15">
        <v>0</v>
      </c>
      <c r="BG100" s="15">
        <v>0</v>
      </c>
      <c r="BH100" s="15">
        <v>7.0299999999999996E-4</v>
      </c>
      <c r="BI100" s="37">
        <v>0.99916899999999997</v>
      </c>
      <c r="BJ100" s="13">
        <v>1615.5807500000001</v>
      </c>
      <c r="BK100" s="15">
        <v>0.14116100000000001</v>
      </c>
      <c r="BL100" s="15">
        <v>7.5924800000000001</v>
      </c>
      <c r="BM100" s="16">
        <v>12.493410000000001</v>
      </c>
      <c r="BN100" s="15">
        <v>0.161024</v>
      </c>
      <c r="BO100" s="19"/>
      <c r="BP100" s="15">
        <v>0</v>
      </c>
      <c r="BQ100" s="15">
        <v>0.305948</v>
      </c>
      <c r="BR100" s="16">
        <v>0</v>
      </c>
      <c r="BS100" s="16">
        <v>0.65309600000000001</v>
      </c>
      <c r="BT100" s="15">
        <v>0.29982799999999998</v>
      </c>
      <c r="BU100" s="15">
        <v>0</v>
      </c>
      <c r="BV100" s="16">
        <v>0</v>
      </c>
      <c r="BW100" s="16">
        <v>21.578627999999998</v>
      </c>
      <c r="BX100" s="15">
        <v>0</v>
      </c>
      <c r="BY100" s="15">
        <v>0.83800399999999997</v>
      </c>
      <c r="BZ100" s="16">
        <v>0</v>
      </c>
      <c r="CA100" s="16">
        <v>9.5545829999999992</v>
      </c>
      <c r="CB100" s="16">
        <v>2.75326</v>
      </c>
      <c r="CC100" s="16">
        <v>12.708354</v>
      </c>
      <c r="CD100" s="16">
        <v>7.2713960000000002</v>
      </c>
      <c r="CE100" s="15">
        <v>1.1348370000000001</v>
      </c>
      <c r="CF100" s="15">
        <v>31.886751</v>
      </c>
      <c r="CG100" s="15">
        <v>9.5178220000000007</v>
      </c>
      <c r="CH100" s="15">
        <v>3.2314180000000001</v>
      </c>
      <c r="CI100" s="15">
        <v>5.4260210000000004</v>
      </c>
      <c r="CJ100" s="15">
        <v>35.932501000000002</v>
      </c>
      <c r="CK100" s="15">
        <v>2.2441309999999999</v>
      </c>
      <c r="CL100" s="12">
        <v>63.948549999999997</v>
      </c>
      <c r="CM100" s="12">
        <v>56.568845000000003</v>
      </c>
      <c r="CN100" s="13">
        <v>224.17658599999999</v>
      </c>
      <c r="CO100" s="15">
        <v>18.884516999999999</v>
      </c>
      <c r="CP100" s="15">
        <v>26.849375999999999</v>
      </c>
      <c r="CQ100" s="15">
        <v>2.627443</v>
      </c>
      <c r="CR100" s="15">
        <v>15.624751</v>
      </c>
      <c r="CS100" s="15">
        <v>1.211446</v>
      </c>
      <c r="CT100" s="15">
        <v>6.89825</v>
      </c>
      <c r="CU100" s="15">
        <v>-0.15987199999999999</v>
      </c>
      <c r="CV100" s="15">
        <v>5.6209049999999996</v>
      </c>
      <c r="CW100" s="15">
        <v>39.865439000000002</v>
      </c>
      <c r="CX100" s="15">
        <v>4.4396040000000001</v>
      </c>
      <c r="CY100" s="15">
        <v>16.091066000000001</v>
      </c>
      <c r="CZ100" s="15">
        <v>2.6168040000000001</v>
      </c>
      <c r="DA100" s="15">
        <v>1.9392990000000001</v>
      </c>
      <c r="DB100" s="15">
        <v>0.49023499999999998</v>
      </c>
    </row>
    <row r="101" spans="1:106" x14ac:dyDescent="0.25">
      <c r="A101" s="6" t="s">
        <v>283</v>
      </c>
      <c r="B101" s="5" t="s">
        <v>51</v>
      </c>
      <c r="C101" s="10" t="s">
        <v>146</v>
      </c>
      <c r="D101" s="24">
        <f t="shared" si="18"/>
        <v>0.42472900000000002</v>
      </c>
      <c r="E101" s="24">
        <f t="shared" si="19"/>
        <v>0.52260399999999996</v>
      </c>
      <c r="F101" s="8">
        <f t="shared" si="20"/>
        <v>0.94733299999999998</v>
      </c>
      <c r="G101" s="19"/>
      <c r="H101" s="9">
        <v>0.3722819260305717</v>
      </c>
      <c r="I101" s="9">
        <v>0.69858370317010854</v>
      </c>
      <c r="J101" s="9">
        <v>0.68407294252431006</v>
      </c>
      <c r="K101" s="9">
        <v>0.88931392136274012</v>
      </c>
      <c r="L101" s="9">
        <v>0.59238385801831495</v>
      </c>
      <c r="M101" s="9">
        <v>0.68187429749342854</v>
      </c>
      <c r="N101" s="19"/>
      <c r="O101" s="9">
        <f t="shared" si="22"/>
        <v>2.2452583865023197</v>
      </c>
      <c r="P101" s="9">
        <f t="shared" si="23"/>
        <v>2.1603549770651909</v>
      </c>
      <c r="Q101" s="9">
        <f t="shared" si="24"/>
        <v>2.2906827215879728</v>
      </c>
      <c r="R101" s="9">
        <f t="shared" si="25"/>
        <v>2.2150737547340622</v>
      </c>
      <c r="S101" s="9">
        <f t="shared" si="26"/>
        <v>2.2940012681945898</v>
      </c>
      <c r="T101" s="9">
        <f t="shared" si="27"/>
        <v>2.2065300132419878</v>
      </c>
      <c r="U101" s="19"/>
      <c r="V101" s="16">
        <f t="shared" si="30"/>
        <v>-1.602063587753158E-2</v>
      </c>
      <c r="W101" s="16">
        <f t="shared" si="30"/>
        <v>2.58502883595799E-3</v>
      </c>
      <c r="X101" s="16">
        <f t="shared" si="30"/>
        <v>-0.10210786292633439</v>
      </c>
      <c r="Y101" s="16">
        <f t="shared" si="30"/>
        <v>7.809960277134452E-3</v>
      </c>
      <c r="Z101" s="16">
        <f t="shared" si="30"/>
        <v>-0.28038961863111872</v>
      </c>
      <c r="AA101" s="16">
        <f t="shared" si="30"/>
        <v>-0.41702837586571301</v>
      </c>
      <c r="AB101" s="16">
        <f t="shared" si="30"/>
        <v>-9.4552708717027992E-2</v>
      </c>
      <c r="AC101" s="47">
        <f t="shared" si="30"/>
        <v>-0.12656727342462321</v>
      </c>
      <c r="AD101" s="16">
        <f t="shared" si="30"/>
        <v>8.687234953450669E-2</v>
      </c>
      <c r="AE101" s="16">
        <f t="shared" si="29"/>
        <v>-0.3142162980837595</v>
      </c>
      <c r="AF101" s="16">
        <f t="shared" si="28"/>
        <v>3.5929886792316651E-2</v>
      </c>
      <c r="AG101" s="16">
        <f t="shared" si="28"/>
        <v>-0.28255600342341691</v>
      </c>
      <c r="AH101" s="16">
        <f t="shared" si="28"/>
        <v>1.0480130216450176</v>
      </c>
      <c r="AI101" s="16">
        <f t="shared" si="28"/>
        <v>0.8909790286375795</v>
      </c>
      <c r="AJ101" s="16">
        <f t="shared" si="28"/>
        <v>0.5293323530132843</v>
      </c>
      <c r="AK101" s="16">
        <f t="shared" si="28"/>
        <v>-0.18817532612903226</v>
      </c>
      <c r="AL101" s="47">
        <f t="shared" si="28"/>
        <v>0.16263251060636599</v>
      </c>
      <c r="AM101" s="16">
        <f t="shared" si="28"/>
        <v>-1.2346171641483674</v>
      </c>
      <c r="AN101" s="16">
        <f t="shared" si="28"/>
        <v>2.4361741609812484E-2</v>
      </c>
      <c r="AO101" s="16">
        <f t="shared" si="28"/>
        <v>-1.3656497773243723</v>
      </c>
      <c r="AP101" s="16">
        <f t="shared" si="28"/>
        <v>-1.0916782812957135</v>
      </c>
      <c r="AQ101" s="16">
        <f t="shared" si="28"/>
        <v>-0.45750801674011621</v>
      </c>
      <c r="AR101" s="19"/>
      <c r="AS101" s="14">
        <v>9.9799999999999997E-4</v>
      </c>
      <c r="AT101" s="16">
        <v>0.28509800000000002</v>
      </c>
      <c r="AU101" s="14">
        <v>6.3500000000000004E-4</v>
      </c>
      <c r="AV101" s="16">
        <v>1.7812460000000001</v>
      </c>
      <c r="AW101" s="15">
        <v>0.49149900000000002</v>
      </c>
      <c r="AX101" s="15">
        <v>9.3270000000000006E-2</v>
      </c>
      <c r="AY101" s="14">
        <v>7.5600000000000005E-4</v>
      </c>
      <c r="AZ101" s="37">
        <v>0.40763700000000003</v>
      </c>
      <c r="BA101" s="16">
        <v>3.0815709999999998</v>
      </c>
      <c r="BB101" s="16">
        <v>2.393151</v>
      </c>
      <c r="BC101" s="16">
        <f t="shared" si="21"/>
        <v>1.2876625837650861</v>
      </c>
      <c r="BD101" s="12">
        <v>172.78681800000001</v>
      </c>
      <c r="BE101" s="15">
        <v>2.9220130000000002</v>
      </c>
      <c r="BF101" s="15">
        <v>0.48000900000000002</v>
      </c>
      <c r="BG101" s="15">
        <v>0.51034500000000005</v>
      </c>
      <c r="BH101" s="15">
        <v>0.42472900000000002</v>
      </c>
      <c r="BI101" s="37">
        <v>0.52260399999999996</v>
      </c>
      <c r="BJ101" s="13">
        <v>876.75218199999995</v>
      </c>
      <c r="BK101" s="15">
        <v>0.17583399999999999</v>
      </c>
      <c r="BL101" s="15">
        <v>6.9172950000000002</v>
      </c>
      <c r="BM101" s="16">
        <v>6.1619219999999997</v>
      </c>
      <c r="BN101" s="15">
        <v>0.16803000000000001</v>
      </c>
      <c r="BO101" s="19"/>
      <c r="BP101" s="15">
        <v>0</v>
      </c>
      <c r="BQ101" s="15">
        <v>26.593828999999999</v>
      </c>
      <c r="BR101" s="16">
        <v>0</v>
      </c>
      <c r="BS101" s="16">
        <v>29.124193999999999</v>
      </c>
      <c r="BT101" s="15">
        <v>0.91747000000000001</v>
      </c>
      <c r="BU101" s="15">
        <v>44.363230999999999</v>
      </c>
      <c r="BV101" s="16">
        <v>0</v>
      </c>
      <c r="BW101" s="16">
        <v>48.512999999999998</v>
      </c>
      <c r="BX101" s="15">
        <v>0</v>
      </c>
      <c r="BY101" s="15">
        <v>0.35633300000000001</v>
      </c>
      <c r="BZ101" s="16">
        <v>0</v>
      </c>
      <c r="CA101" s="16">
        <v>2.2492139999999998</v>
      </c>
      <c r="CB101" s="16">
        <v>6.7795680000000003</v>
      </c>
      <c r="CC101" s="16">
        <v>10.782306</v>
      </c>
      <c r="CD101" s="16">
        <v>9.6773249999999997</v>
      </c>
      <c r="CE101" s="15">
        <v>1.194723</v>
      </c>
      <c r="CF101" s="15">
        <v>12.265000000000001</v>
      </c>
      <c r="CG101" s="15">
        <v>0.58943199999999996</v>
      </c>
      <c r="CH101" s="15">
        <v>0.51613900000000001</v>
      </c>
      <c r="CI101" s="15">
        <v>0.57952000000000004</v>
      </c>
      <c r="CJ101" s="15">
        <v>20.324625999999999</v>
      </c>
      <c r="CK101" s="15">
        <v>0.19014400000000001</v>
      </c>
      <c r="CL101" s="12">
        <v>26.840592999999998</v>
      </c>
      <c r="CM101" s="12">
        <v>34.686667999999997</v>
      </c>
      <c r="CN101" s="13">
        <v>497.26611700000001</v>
      </c>
      <c r="CO101" s="15">
        <v>51.805148000000003</v>
      </c>
      <c r="CP101" s="15">
        <v>15.313402999999999</v>
      </c>
      <c r="CQ101" s="15">
        <v>2.7601110000000002</v>
      </c>
      <c r="CR101" s="15">
        <v>22.888501000000002</v>
      </c>
      <c r="CS101" s="15">
        <v>1.304872</v>
      </c>
      <c r="CT101" s="15">
        <v>4.983625</v>
      </c>
      <c r="CU101" s="15">
        <v>3.6228000000000003E-2</v>
      </c>
      <c r="CV101" s="15">
        <v>7.256113</v>
      </c>
      <c r="CW101" s="15">
        <v>25.406414999999999</v>
      </c>
      <c r="CX101" s="15">
        <v>1.353845</v>
      </c>
      <c r="CY101" s="15">
        <v>5.9227369999999997</v>
      </c>
      <c r="CZ101" s="15">
        <v>3.4598529999999998</v>
      </c>
      <c r="DA101" s="15">
        <v>2.381033</v>
      </c>
      <c r="DB101" s="15">
        <v>0.75397000000000003</v>
      </c>
    </row>
    <row r="102" spans="1:106" x14ac:dyDescent="0.25">
      <c r="A102" s="6" t="s">
        <v>358</v>
      </c>
      <c r="B102" s="5" t="s">
        <v>51</v>
      </c>
      <c r="C102" s="5" t="s">
        <v>66</v>
      </c>
      <c r="D102" s="24">
        <f t="shared" si="18"/>
        <v>0.60546199999999994</v>
      </c>
      <c r="E102" s="24">
        <f t="shared" si="19"/>
        <v>0.32849899999999999</v>
      </c>
      <c r="F102" s="8">
        <f t="shared" si="20"/>
        <v>0.93396099999999993</v>
      </c>
      <c r="G102" s="19"/>
      <c r="H102" s="9">
        <v>0.44743063535011934</v>
      </c>
      <c r="I102" s="9">
        <v>0.86906768863988249</v>
      </c>
      <c r="J102" s="9">
        <v>0.85422548847995983</v>
      </c>
      <c r="K102" s="9">
        <v>0.86594784438810057</v>
      </c>
      <c r="L102" s="9">
        <v>0.73273948972117797</v>
      </c>
      <c r="M102" s="9">
        <v>0.8661917794230849</v>
      </c>
      <c r="N102" s="19"/>
      <c r="O102" s="9">
        <f t="shared" si="22"/>
        <v>2.2877293671885237</v>
      </c>
      <c r="P102" s="9">
        <f t="shared" si="23"/>
        <v>2.4004474825102533</v>
      </c>
      <c r="Q102" s="9">
        <f t="shared" si="24"/>
        <v>2.403107095639661</v>
      </c>
      <c r="R102" s="9">
        <f t="shared" si="25"/>
        <v>2.4297987589178276</v>
      </c>
      <c r="S102" s="9">
        <f t="shared" si="26"/>
        <v>2.441394430253224</v>
      </c>
      <c r="T102" s="9">
        <f t="shared" si="27"/>
        <v>2.3937752734025057</v>
      </c>
      <c r="U102" s="19"/>
      <c r="V102" s="16">
        <f t="shared" si="30"/>
        <v>-0.30725580410649767</v>
      </c>
      <c r="W102" s="16">
        <f t="shared" si="30"/>
        <v>-0.73972889367350536</v>
      </c>
      <c r="X102" s="16">
        <f t="shared" si="30"/>
        <v>0.66900286344234738</v>
      </c>
      <c r="Y102" s="16">
        <f t="shared" si="30"/>
        <v>-0.34649150997056699</v>
      </c>
      <c r="Z102" s="16">
        <f t="shared" si="30"/>
        <v>-0.75406995112870501</v>
      </c>
      <c r="AA102" s="16">
        <f t="shared" si="30"/>
        <v>-0.14575908307326399</v>
      </c>
      <c r="AB102" s="16">
        <f t="shared" si="30"/>
        <v>0.44047593222901715</v>
      </c>
      <c r="AC102" s="47">
        <f t="shared" si="30"/>
        <v>0.59076906997955136</v>
      </c>
      <c r="AD102" s="16">
        <f t="shared" si="30"/>
        <v>0.29470338763272214</v>
      </c>
      <c r="AE102" s="16">
        <f t="shared" si="29"/>
        <v>0.13135827002158315</v>
      </c>
      <c r="AF102" s="16">
        <f t="shared" si="28"/>
        <v>-0.18665651328685418</v>
      </c>
      <c r="AG102" s="16">
        <f t="shared" si="28"/>
        <v>0.30022470293136294</v>
      </c>
      <c r="AH102" s="16">
        <f t="shared" si="28"/>
        <v>1.133753341017083</v>
      </c>
      <c r="AI102" s="16">
        <f t="shared" si="28"/>
        <v>0.60845516383306697</v>
      </c>
      <c r="AJ102" s="16">
        <f t="shared" si="28"/>
        <v>0.65840438729879702</v>
      </c>
      <c r="AK102" s="16">
        <f t="shared" si="28"/>
        <v>0.34515907883512076</v>
      </c>
      <c r="AL102" s="47">
        <f t="shared" si="28"/>
        <v>-0.35829839116809858</v>
      </c>
      <c r="AM102" s="16">
        <f t="shared" si="28"/>
        <v>-0.96759382116429882</v>
      </c>
      <c r="AN102" s="16">
        <f t="shared" si="28"/>
        <v>1.3463613811619886</v>
      </c>
      <c r="AO102" s="16">
        <f t="shared" si="28"/>
        <v>-1.2841938351233981</v>
      </c>
      <c r="AP102" s="16">
        <f t="shared" si="28"/>
        <v>-0.59516771331814966</v>
      </c>
      <c r="AQ102" s="16">
        <f t="shared" si="28"/>
        <v>1.5979684654086028</v>
      </c>
      <c r="AR102" s="19"/>
      <c r="AS102" s="14">
        <v>9.5799999999999998E-4</v>
      </c>
      <c r="AT102" s="16">
        <v>0.185277</v>
      </c>
      <c r="AU102" s="14">
        <v>7.3700000000000002E-4</v>
      </c>
      <c r="AV102" s="16">
        <v>1.3382959999999999</v>
      </c>
      <c r="AW102" s="15">
        <v>0.42797299999999999</v>
      </c>
      <c r="AX102" s="15">
        <v>0.114288</v>
      </c>
      <c r="AY102" s="14">
        <v>8.1099999999999998E-4</v>
      </c>
      <c r="AZ102" s="37">
        <v>0.50707800000000003</v>
      </c>
      <c r="BA102" s="16">
        <v>3.1730879999999999</v>
      </c>
      <c r="BB102" s="16">
        <v>2.659627</v>
      </c>
      <c r="BC102" s="16">
        <f t="shared" si="21"/>
        <v>1.1930575227278111</v>
      </c>
      <c r="BD102" s="12">
        <v>183.78317799999999</v>
      </c>
      <c r="BE102" s="15">
        <v>3.0551910000000002</v>
      </c>
      <c r="BF102" s="15">
        <v>0.39978900000000001</v>
      </c>
      <c r="BG102" s="15">
        <v>0.56206699999999998</v>
      </c>
      <c r="BH102" s="15">
        <v>0.60546199999999994</v>
      </c>
      <c r="BI102" s="37">
        <v>0.32849899999999999</v>
      </c>
      <c r="BJ102" s="13">
        <v>962.96370400000001</v>
      </c>
      <c r="BK102" s="15">
        <v>0.236426</v>
      </c>
      <c r="BL102" s="15">
        <v>6.936731</v>
      </c>
      <c r="BM102" s="16">
        <v>8.0284980000000008</v>
      </c>
      <c r="BN102" s="15">
        <v>0.19323100000000001</v>
      </c>
      <c r="BO102" s="19"/>
      <c r="BP102" s="15">
        <v>31.667152999999999</v>
      </c>
      <c r="BQ102" s="15">
        <v>30.433057999999999</v>
      </c>
      <c r="BR102" s="16">
        <v>21.884754000000001</v>
      </c>
      <c r="BS102" s="16">
        <v>59.215063000000001</v>
      </c>
      <c r="BT102" s="15">
        <v>1.2001550000000001</v>
      </c>
      <c r="BU102" s="15">
        <v>64.824365999999998</v>
      </c>
      <c r="BV102" s="16">
        <v>50.452851000000003</v>
      </c>
      <c r="BW102" s="16">
        <v>66.538353000000001</v>
      </c>
      <c r="BX102" s="15">
        <v>1.951228</v>
      </c>
      <c r="BY102" s="15">
        <v>0.46661999999999998</v>
      </c>
      <c r="BZ102" s="16">
        <v>3.9293589999999998</v>
      </c>
      <c r="CA102" s="16">
        <v>5.6947539999999996</v>
      </c>
      <c r="CB102" s="16">
        <v>11.081351</v>
      </c>
      <c r="CC102" s="16">
        <v>11.183835</v>
      </c>
      <c r="CD102" s="16">
        <v>10.396072999999999</v>
      </c>
      <c r="CE102" s="15">
        <v>1.3320689999999999</v>
      </c>
      <c r="CF102" s="15">
        <v>10.326499999999999</v>
      </c>
      <c r="CG102" s="15">
        <v>0.84562499999999996</v>
      </c>
      <c r="CH102" s="15">
        <v>0.84247300000000003</v>
      </c>
      <c r="CI102" s="15">
        <v>0.89492400000000005</v>
      </c>
      <c r="CJ102" s="15">
        <v>20.637001000000001</v>
      </c>
      <c r="CK102" s="15">
        <v>0.10557</v>
      </c>
      <c r="CL102" s="12">
        <v>27.519828</v>
      </c>
      <c r="CM102" s="12">
        <v>31.946432999999999</v>
      </c>
      <c r="CN102" s="13">
        <v>659.81709799999999</v>
      </c>
      <c r="CO102" s="15">
        <v>68.012482000000006</v>
      </c>
      <c r="CP102" s="15">
        <v>19.587603999999999</v>
      </c>
      <c r="CQ102" s="15">
        <v>3.5302899999999999</v>
      </c>
      <c r="CR102" s="15">
        <v>22.951001000000002</v>
      </c>
      <c r="CS102" s="15">
        <v>1.167475</v>
      </c>
      <c r="CT102" s="15">
        <v>17.126000999999999</v>
      </c>
      <c r="CU102" s="15">
        <v>0.196546</v>
      </c>
      <c r="CV102" s="15">
        <v>7.3491010000000001</v>
      </c>
      <c r="CW102" s="15">
        <v>30.431692999999999</v>
      </c>
      <c r="CX102" s="15">
        <v>1.5455840000000001</v>
      </c>
      <c r="CY102" s="15">
        <v>7.1717050000000002</v>
      </c>
      <c r="CZ102" s="15">
        <v>3.8598479999999999</v>
      </c>
      <c r="DA102" s="15">
        <v>2.735849</v>
      </c>
      <c r="DB102" s="15">
        <v>0.96884400000000004</v>
      </c>
    </row>
    <row r="103" spans="1:106" x14ac:dyDescent="0.25">
      <c r="A103" s="6" t="s">
        <v>173</v>
      </c>
      <c r="B103" s="5" t="s">
        <v>56</v>
      </c>
      <c r="C103" s="10" t="s">
        <v>100</v>
      </c>
      <c r="D103" s="24">
        <f t="shared" si="18"/>
        <v>0.69597699999999996</v>
      </c>
      <c r="E103" s="24">
        <f t="shared" si="19"/>
        <v>0.29034300000000002</v>
      </c>
      <c r="F103" s="8">
        <f t="shared" si="20"/>
        <v>0.98631999999999997</v>
      </c>
      <c r="G103" s="19"/>
      <c r="H103" s="9">
        <v>1.7472949430640419</v>
      </c>
      <c r="I103" s="9">
        <v>0.83782008239587213</v>
      </c>
      <c r="J103" s="9">
        <v>1.4456293747329321</v>
      </c>
      <c r="K103" s="9">
        <v>1.2455312683182225</v>
      </c>
      <c r="L103" s="9">
        <v>1.3605816783389877</v>
      </c>
      <c r="M103" s="9">
        <v>1.1182172285446867</v>
      </c>
      <c r="N103" s="19"/>
      <c r="O103" s="9">
        <f t="shared" si="22"/>
        <v>2.5125008322287576</v>
      </c>
      <c r="P103" s="9">
        <f t="shared" si="23"/>
        <v>2.4382509389022204</v>
      </c>
      <c r="Q103" s="9">
        <f t="shared" si="24"/>
        <v>2.3687847388028618</v>
      </c>
      <c r="R103" s="9">
        <f t="shared" si="25"/>
        <v>2.4870415336163441</v>
      </c>
      <c r="S103" s="9">
        <f t="shared" si="26"/>
        <v>2.3962851151417177</v>
      </c>
      <c r="T103" s="9">
        <f t="shared" si="27"/>
        <v>2.2184167561790975</v>
      </c>
      <c r="U103" s="19"/>
      <c r="V103" s="16">
        <f t="shared" si="30"/>
        <v>-0.4164689921923595</v>
      </c>
      <c r="W103" s="16">
        <f t="shared" si="30"/>
        <v>-0.48240539801031873</v>
      </c>
      <c r="X103" s="16">
        <f t="shared" si="30"/>
        <v>0.17004886402731809</v>
      </c>
      <c r="Y103" s="16">
        <f t="shared" si="30"/>
        <v>-0.45132059245780753</v>
      </c>
      <c r="Z103" s="16">
        <f t="shared" si="30"/>
        <v>-0.70156142074039163</v>
      </c>
      <c r="AA103" s="16">
        <f t="shared" si="30"/>
        <v>-0.99069749405197127</v>
      </c>
      <c r="AB103" s="16">
        <f t="shared" si="30"/>
        <v>-3.6185947886550954E-2</v>
      </c>
      <c r="AC103" s="47">
        <f t="shared" si="30"/>
        <v>0.32208083491780309</v>
      </c>
      <c r="AD103" s="16">
        <f t="shared" si="30"/>
        <v>-1.2438326550143406</v>
      </c>
      <c r="AE103" s="16">
        <f t="shared" si="29"/>
        <v>1.3997683214009728</v>
      </c>
      <c r="AF103" s="16">
        <f t="shared" si="28"/>
        <v>-1.27591747200108</v>
      </c>
      <c r="AG103" s="16">
        <f t="shared" si="28"/>
        <v>0.58473003168940352</v>
      </c>
      <c r="AH103" s="16">
        <f t="shared" si="28"/>
        <v>1.1859084192781348</v>
      </c>
      <c r="AI103" s="16">
        <f t="shared" si="28"/>
        <v>1.7933578579562253</v>
      </c>
      <c r="AJ103" s="16">
        <f t="shared" si="28"/>
        <v>1.1278370951120373</v>
      </c>
      <c r="AK103" s="16">
        <f t="shared" si="28"/>
        <v>0.6122644976868542</v>
      </c>
      <c r="AL103" s="47">
        <f t="shared" si="28"/>
        <v>-0.4606998722639305</v>
      </c>
      <c r="AM103" s="16">
        <f t="shared" si="28"/>
        <v>1.4412280179037993</v>
      </c>
      <c r="AN103" s="16">
        <f t="shared" si="28"/>
        <v>7.0026932486210683E-2</v>
      </c>
      <c r="AO103" s="16">
        <f t="shared" si="28"/>
        <v>1.4982289997614984</v>
      </c>
      <c r="AP103" s="16">
        <f t="shared" si="28"/>
        <v>-4.9586661723706654E-2</v>
      </c>
      <c r="AQ103" s="16">
        <f t="shared" si="28"/>
        <v>0.28479948947136297</v>
      </c>
      <c r="AR103" s="19"/>
      <c r="AS103" s="14">
        <v>9.4300000000000004E-4</v>
      </c>
      <c r="AT103" s="16">
        <v>0.21987999999999999</v>
      </c>
      <c r="AU103" s="14">
        <v>6.7100000000000005E-4</v>
      </c>
      <c r="AV103" s="16">
        <v>1.207238</v>
      </c>
      <c r="AW103" s="15">
        <v>0.43501499999999999</v>
      </c>
      <c r="AX103" s="15">
        <v>4.8821999999999997E-2</v>
      </c>
      <c r="AY103" s="14">
        <v>7.6199999999999998E-4</v>
      </c>
      <c r="AZ103" s="37">
        <v>0.469831</v>
      </c>
      <c r="BA103" s="16">
        <v>2.4956040000000002</v>
      </c>
      <c r="BB103" s="16">
        <v>3.4182000000000001</v>
      </c>
      <c r="BC103" s="16">
        <f t="shared" si="21"/>
        <v>0.73009303142004567</v>
      </c>
      <c r="BD103" s="12">
        <v>189.15144599999999</v>
      </c>
      <c r="BE103" s="15">
        <v>3.1362019999999999</v>
      </c>
      <c r="BF103" s="15">
        <v>0.73623099999999997</v>
      </c>
      <c r="BG103" s="15">
        <v>0.75017900000000004</v>
      </c>
      <c r="BH103" s="15">
        <v>0.69597699999999996</v>
      </c>
      <c r="BI103" s="37">
        <v>0.29034300000000002</v>
      </c>
      <c r="BJ103" s="13">
        <v>1740.67922</v>
      </c>
      <c r="BK103" s="15">
        <v>0.177927</v>
      </c>
      <c r="BL103" s="15">
        <v>7.600638</v>
      </c>
      <c r="BM103" s="16">
        <v>10.079549</v>
      </c>
      <c r="BN103" s="15">
        <v>0.17713100000000001</v>
      </c>
      <c r="BO103" s="19"/>
      <c r="BP103" s="15">
        <v>50.877583999999999</v>
      </c>
      <c r="BQ103" s="15">
        <v>44.221321000000003</v>
      </c>
      <c r="BR103" s="16">
        <v>16.289535999999998</v>
      </c>
      <c r="BS103" s="16">
        <v>16.467787000000001</v>
      </c>
      <c r="BT103" s="15">
        <v>0.700353</v>
      </c>
      <c r="BU103" s="15">
        <v>81.661429999999996</v>
      </c>
      <c r="BV103" s="16">
        <v>54.680875999999998</v>
      </c>
      <c r="BW103" s="16">
        <v>80.078140000000005</v>
      </c>
      <c r="BX103" s="15">
        <v>2.5824440000000002</v>
      </c>
      <c r="BY103" s="15">
        <v>0.596522</v>
      </c>
      <c r="BZ103" s="16">
        <v>4.2281230000000001</v>
      </c>
      <c r="CA103" s="16">
        <v>7.3885310000000004</v>
      </c>
      <c r="CB103" s="16">
        <v>5.5540409999999998</v>
      </c>
      <c r="CC103" s="16">
        <v>8.8430700000000009</v>
      </c>
      <c r="CD103" s="16">
        <v>7.197762</v>
      </c>
      <c r="CE103" s="15">
        <v>1.3823829999999999</v>
      </c>
      <c r="CF103" s="15">
        <v>13.526001000000001</v>
      </c>
      <c r="CG103" s="15">
        <v>1.2720910000000001</v>
      </c>
      <c r="CH103" s="15">
        <v>1.090298</v>
      </c>
      <c r="CI103" s="15">
        <v>1.8459680000000001</v>
      </c>
      <c r="CJ103" s="15">
        <v>16.627001</v>
      </c>
      <c r="CK103" s="15">
        <v>0.114967</v>
      </c>
      <c r="CL103" s="12">
        <v>32.813507000000001</v>
      </c>
      <c r="CM103" s="12">
        <v>40.991157999999999</v>
      </c>
      <c r="CN103" s="13">
        <v>764.61654699999997</v>
      </c>
      <c r="CO103" s="15">
        <v>58.803775999999999</v>
      </c>
      <c r="CP103" s="15">
        <v>13.081128</v>
      </c>
      <c r="CQ103" s="15">
        <v>2.680418</v>
      </c>
      <c r="CR103" s="15">
        <v>22.036000999999999</v>
      </c>
      <c r="CS103" s="15">
        <v>1.181595</v>
      </c>
      <c r="CT103" s="15">
        <v>11.494</v>
      </c>
      <c r="CU103" s="15">
        <v>-1.3499000000000001E-2</v>
      </c>
      <c r="CV103" s="15">
        <v>8.0084350000000004</v>
      </c>
      <c r="CW103" s="15">
        <v>24.627231999999999</v>
      </c>
      <c r="CX103" s="15">
        <v>1.4401379999999999</v>
      </c>
      <c r="CY103" s="15">
        <v>6.5932279999999999</v>
      </c>
      <c r="CZ103" s="15">
        <v>2.787677</v>
      </c>
      <c r="DA103" s="15">
        <v>2.2185190000000001</v>
      </c>
      <c r="DB103" s="15">
        <v>0.67283400000000004</v>
      </c>
    </row>
    <row r="104" spans="1:106" x14ac:dyDescent="0.25">
      <c r="A104" s="6" t="s">
        <v>617</v>
      </c>
      <c r="B104" s="5" t="s">
        <v>56</v>
      </c>
      <c r="C104" s="10" t="s">
        <v>61</v>
      </c>
      <c r="D104" s="24">
        <f t="shared" si="18"/>
        <v>0.78895099999999996</v>
      </c>
      <c r="E104" s="24">
        <f t="shared" si="19"/>
        <v>0.153503</v>
      </c>
      <c r="F104" s="8">
        <f t="shared" si="20"/>
        <v>0.9424539999999999</v>
      </c>
      <c r="G104" s="19"/>
      <c r="H104" s="9">
        <v>1.286857239495149</v>
      </c>
      <c r="I104" s="9">
        <v>1.6032686386592658</v>
      </c>
      <c r="J104" s="9">
        <v>1.2280095996354234</v>
      </c>
      <c r="K104" s="9">
        <v>1.1470582150108637</v>
      </c>
      <c r="L104" s="9">
        <v>1.3901083701871204</v>
      </c>
      <c r="M104" s="9">
        <v>1.2405646285804586</v>
      </c>
      <c r="N104" s="19"/>
      <c r="O104" s="9">
        <f t="shared" si="22"/>
        <v>2.5528132667467092</v>
      </c>
      <c r="P104" s="9">
        <f t="shared" si="23"/>
        <v>2.7611397356479515</v>
      </c>
      <c r="Q104" s="9">
        <f t="shared" si="24"/>
        <v>2.6301520157954577</v>
      </c>
      <c r="R104" s="9">
        <f t="shared" si="25"/>
        <v>2.6188163972346215</v>
      </c>
      <c r="S104" s="9">
        <f t="shared" si="26"/>
        <v>2.6658341389471625</v>
      </c>
      <c r="T104" s="9">
        <f t="shared" si="27"/>
        <v>2.5172338216173613</v>
      </c>
      <c r="U104" s="19"/>
      <c r="V104" s="16">
        <f t="shared" si="30"/>
        <v>-0.54752481789539431</v>
      </c>
      <c r="W104" s="16">
        <f t="shared" si="30"/>
        <v>-0.82210989199610118</v>
      </c>
      <c r="X104" s="16">
        <f t="shared" si="30"/>
        <v>0.49512495455529154</v>
      </c>
      <c r="Y104" s="16">
        <f t="shared" si="30"/>
        <v>-1.3382236781972685</v>
      </c>
      <c r="Z104" s="16">
        <f t="shared" si="30"/>
        <v>-0.56474247383678977</v>
      </c>
      <c r="AA104" s="16">
        <f t="shared" si="30"/>
        <v>-0.53873688433620481</v>
      </c>
      <c r="AB104" s="16">
        <f t="shared" si="30"/>
        <v>0.17782550849186732</v>
      </c>
      <c r="AC104" s="47">
        <f t="shared" si="30"/>
        <v>0.96684026386024269</v>
      </c>
      <c r="AD104" s="16">
        <f t="shared" si="30"/>
        <v>-1.6712469261271068</v>
      </c>
      <c r="AE104" s="16">
        <f t="shared" si="29"/>
        <v>1.1846492887830686</v>
      </c>
      <c r="AF104" s="16">
        <f t="shared" si="28"/>
        <v>-1.3433504805492553</v>
      </c>
      <c r="AG104" s="16">
        <f t="shared" si="28"/>
        <v>1.441268153197292</v>
      </c>
      <c r="AH104" s="16">
        <f t="shared" si="28"/>
        <v>1.0594443775053728</v>
      </c>
      <c r="AI104" s="16">
        <f t="shared" si="28"/>
        <v>0.72185915843173687</v>
      </c>
      <c r="AJ104" s="16">
        <f t="shared" si="28"/>
        <v>0.42363562798016674</v>
      </c>
      <c r="AK104" s="16">
        <f t="shared" si="28"/>
        <v>0.88662630746778615</v>
      </c>
      <c r="AL104" s="47">
        <f t="shared" si="28"/>
        <v>-0.8279453558878338</v>
      </c>
      <c r="AM104" s="16">
        <f t="shared" si="28"/>
        <v>-0.58173980125429514</v>
      </c>
      <c r="AN104" s="16">
        <f t="shared" si="28"/>
        <v>1.031090474251358</v>
      </c>
      <c r="AO104" s="16">
        <f t="shared" si="28"/>
        <v>-0.26299800489080777</v>
      </c>
      <c r="AP104" s="16">
        <f t="shared" si="28"/>
        <v>5.2791165046844835E-2</v>
      </c>
      <c r="AQ104" s="16">
        <f t="shared" si="28"/>
        <v>0.75974252965040268</v>
      </c>
      <c r="AR104" s="19"/>
      <c r="AS104" s="14">
        <v>9.2500000000000004E-4</v>
      </c>
      <c r="AT104" s="16">
        <v>0.17419899999999999</v>
      </c>
      <c r="AU104" s="14">
        <v>7.1400000000000001E-4</v>
      </c>
      <c r="AV104" s="16">
        <v>9.8426E-2</v>
      </c>
      <c r="AW104" s="15">
        <v>0.45336399999999999</v>
      </c>
      <c r="AX104" s="15">
        <v>8.3839999999999998E-2</v>
      </c>
      <c r="AY104" s="14">
        <v>7.8399999999999997E-4</v>
      </c>
      <c r="AZ104" s="37">
        <v>0.55921100000000001</v>
      </c>
      <c r="BA104" s="16">
        <v>2.3073950000000001</v>
      </c>
      <c r="BB104" s="16">
        <v>3.2895479999999999</v>
      </c>
      <c r="BC104" s="16">
        <f t="shared" si="21"/>
        <v>0.70143223324298665</v>
      </c>
      <c r="BD104" s="12">
        <v>205.31327400000001</v>
      </c>
      <c r="BE104" s="15">
        <v>2.9397690000000001</v>
      </c>
      <c r="BF104" s="15">
        <v>0.43198900000000001</v>
      </c>
      <c r="BG104" s="15">
        <v>0.46799000000000002</v>
      </c>
      <c r="BH104" s="15">
        <v>0.78895099999999996</v>
      </c>
      <c r="BI104" s="37">
        <v>0.153503</v>
      </c>
      <c r="BJ104" s="13">
        <v>1087.5410609999999</v>
      </c>
      <c r="BK104" s="15">
        <v>0.22197600000000001</v>
      </c>
      <c r="BL104" s="15">
        <v>7.180396</v>
      </c>
      <c r="BM104" s="16">
        <v>10.464427000000001</v>
      </c>
      <c r="BN104" s="15">
        <v>0.18295400000000001</v>
      </c>
      <c r="BO104" s="19"/>
      <c r="BP104" s="15">
        <v>36.082813000000002</v>
      </c>
      <c r="BQ104" s="15">
        <v>23.989836</v>
      </c>
      <c r="BR104" s="16">
        <v>22.142531999999999</v>
      </c>
      <c r="BS104" s="16">
        <v>31.944489000000001</v>
      </c>
      <c r="BT104" s="15">
        <v>0.86220600000000003</v>
      </c>
      <c r="BU104" s="15">
        <v>42.831583000000002</v>
      </c>
      <c r="BV104" s="16">
        <v>55.481518000000001</v>
      </c>
      <c r="BW104" s="16">
        <v>41.027605000000001</v>
      </c>
      <c r="BX104" s="15">
        <v>2.2109420000000002</v>
      </c>
      <c r="BY104" s="15">
        <v>0.25124299999999999</v>
      </c>
      <c r="BZ104" s="16">
        <v>7.322038</v>
      </c>
      <c r="CA104" s="16">
        <v>11.039688999999999</v>
      </c>
      <c r="CB104" s="16">
        <v>4.6273770000000001</v>
      </c>
      <c r="CC104" s="16">
        <v>10.738690999999999</v>
      </c>
      <c r="CD104" s="16">
        <v>8.2906410000000008</v>
      </c>
      <c r="CE104" s="15">
        <v>1.274708</v>
      </c>
      <c r="CF104" s="15">
        <v>16.617125999999999</v>
      </c>
      <c r="CG104" s="15">
        <v>0.62309999999999999</v>
      </c>
      <c r="CH104" s="15">
        <v>0.45383600000000002</v>
      </c>
      <c r="CI104" s="15">
        <v>0.68181599999999998</v>
      </c>
      <c r="CJ104" s="15">
        <v>22.113001000000001</v>
      </c>
      <c r="CK104" s="15">
        <v>0.144319</v>
      </c>
      <c r="CL104" s="12">
        <v>31.156756999999999</v>
      </c>
      <c r="CM104" s="12">
        <v>37.003284000000001</v>
      </c>
      <c r="CN104" s="13">
        <v>857.63354500000003</v>
      </c>
      <c r="CO104" s="15">
        <v>50.583983000000003</v>
      </c>
      <c r="CP104" s="15">
        <v>17.442477</v>
      </c>
      <c r="CQ104" s="15">
        <v>3.0075419999999999</v>
      </c>
      <c r="CR104" s="15">
        <v>32.075501000000003</v>
      </c>
      <c r="CS104" s="15">
        <v>1.3550610000000001</v>
      </c>
      <c r="CT104" s="15">
        <v>11.759874999999999</v>
      </c>
      <c r="CU104" s="15">
        <v>0.110196</v>
      </c>
      <c r="CV104" s="15">
        <v>6.7877479999999997</v>
      </c>
      <c r="CW104" s="15">
        <v>33.615102</v>
      </c>
      <c r="CX104" s="15">
        <v>1.760724</v>
      </c>
      <c r="CY104" s="15">
        <v>7.6049059999999997</v>
      </c>
      <c r="CZ104" s="15">
        <v>3.8561619999999999</v>
      </c>
      <c r="DA104" s="15">
        <v>2.603024</v>
      </c>
      <c r="DB104" s="15">
        <v>0.800736</v>
      </c>
    </row>
    <row r="105" spans="1:106" x14ac:dyDescent="0.25">
      <c r="A105" s="6" t="s">
        <v>72</v>
      </c>
      <c r="B105" s="5" t="s">
        <v>48</v>
      </c>
      <c r="C105" s="5"/>
      <c r="D105" s="24">
        <f t="shared" si="18"/>
        <v>1.2999999999999999E-4</v>
      </c>
      <c r="E105" s="24">
        <f t="shared" si="19"/>
        <v>0.99987800000000004</v>
      </c>
      <c r="F105" s="8">
        <f t="shared" si="20"/>
        <v>1.000008</v>
      </c>
      <c r="G105" s="19"/>
      <c r="H105" s="9">
        <v>0.54923436472733855</v>
      </c>
      <c r="I105" s="9">
        <v>0.62865928497120083</v>
      </c>
      <c r="J105" s="9">
        <v>0.53910341763508995</v>
      </c>
      <c r="K105" s="9">
        <v>0.79865502486014428</v>
      </c>
      <c r="L105" s="9">
        <v>0.5796017344053126</v>
      </c>
      <c r="M105" s="9">
        <v>0.74289364535462787</v>
      </c>
      <c r="N105" s="19"/>
      <c r="O105" s="9">
        <f t="shared" si="22"/>
        <v>1.5652735171220884</v>
      </c>
      <c r="P105" s="9">
        <f t="shared" si="23"/>
        <v>1.2050835364818999</v>
      </c>
      <c r="Q105" s="9">
        <f t="shared" si="24"/>
        <v>1.320882255654483</v>
      </c>
      <c r="R105" s="9">
        <f t="shared" si="25"/>
        <v>0.87672515577811494</v>
      </c>
      <c r="S105" s="9">
        <f t="shared" si="26"/>
        <v>1.4736073956803912</v>
      </c>
      <c r="T105" s="9">
        <f t="shared" si="27"/>
        <v>1.7720699068041388</v>
      </c>
      <c r="U105" s="19"/>
      <c r="V105" s="16">
        <f t="shared" si="30"/>
        <v>-1.1154333959418785</v>
      </c>
      <c r="W105" s="16">
        <f t="shared" si="30"/>
        <v>-0.14000147250340411</v>
      </c>
      <c r="X105" s="16">
        <f t="shared" si="30"/>
        <v>-0.57838213509522629</v>
      </c>
      <c r="Y105" s="16">
        <f t="shared" si="30"/>
        <v>1.5796286995949296</v>
      </c>
      <c r="Z105" s="16">
        <f t="shared" si="30"/>
        <v>1.3772305683192383</v>
      </c>
      <c r="AA105" s="16">
        <f t="shared" si="30"/>
        <v>0.49683086599660248</v>
      </c>
      <c r="AB105" s="16">
        <f t="shared" si="30"/>
        <v>-0.98950970811768713</v>
      </c>
      <c r="AC105" s="47">
        <f t="shared" si="30"/>
        <v>9.5607101737585021E-2</v>
      </c>
      <c r="AD105" s="16">
        <f t="shared" si="30"/>
        <v>0.91134048715395455</v>
      </c>
      <c r="AE105" s="16">
        <f t="shared" si="29"/>
        <v>-0.77631790438823911</v>
      </c>
      <c r="AF105" s="16">
        <f t="shared" si="28"/>
        <v>0.83498962407129462</v>
      </c>
      <c r="AG105" s="16">
        <f t="shared" si="28"/>
        <v>-0.93020365423527329</v>
      </c>
      <c r="AH105" s="16">
        <f t="shared" si="28"/>
        <v>-0.83318603397473168</v>
      </c>
      <c r="AI105" s="16">
        <f t="shared" si="28"/>
        <v>-0.79954699755226355</v>
      </c>
      <c r="AJ105" s="16">
        <f t="shared" si="28"/>
        <v>-0.74423145614800312</v>
      </c>
      <c r="AK105" s="16">
        <f t="shared" si="28"/>
        <v>-1.4411465876771419</v>
      </c>
      <c r="AL105" s="47">
        <f t="shared" si="28"/>
        <v>1.4435205619883802</v>
      </c>
      <c r="AM105" s="16">
        <f t="shared" si="28"/>
        <v>-0.66916374457275896</v>
      </c>
      <c r="AN105" s="16">
        <f t="shared" si="28"/>
        <v>-0.99305783839409967</v>
      </c>
      <c r="AO105" s="16">
        <f t="shared" ref="AO105:AQ168" si="31">(BL105-BL$2)/BL$3</f>
        <v>-0.4187349266951011</v>
      </c>
      <c r="AP105" s="16">
        <f t="shared" si="31"/>
        <v>-0.60115405961872115</v>
      </c>
      <c r="AQ105" s="16">
        <f t="shared" si="31"/>
        <v>-1.2310542631866259</v>
      </c>
      <c r="AR105" s="19"/>
      <c r="AS105" s="14">
        <v>8.4699999999999999E-4</v>
      </c>
      <c r="AT105" s="16">
        <v>0.26592399999999999</v>
      </c>
      <c r="AU105" s="14">
        <v>5.7200000000000003E-4</v>
      </c>
      <c r="AV105" s="16">
        <v>3.7463440000000001</v>
      </c>
      <c r="AW105" s="15">
        <v>0.71380500000000002</v>
      </c>
      <c r="AX105" s="15">
        <v>0.164076</v>
      </c>
      <c r="AY105" s="14">
        <v>6.6399999999999999E-4</v>
      </c>
      <c r="AZ105" s="37">
        <v>0.43843599999999999</v>
      </c>
      <c r="BA105" s="16">
        <v>3.44462</v>
      </c>
      <c r="BB105" s="16">
        <v>2.1167910000000001</v>
      </c>
      <c r="BC105" s="16">
        <f t="shared" si="21"/>
        <v>1.6272839406441164</v>
      </c>
      <c r="BD105" s="12">
        <v>160.566498</v>
      </c>
      <c r="BE105" s="15">
        <v>0</v>
      </c>
      <c r="BF105" s="15">
        <v>0</v>
      </c>
      <c r="BG105" s="15">
        <v>0</v>
      </c>
      <c r="BH105" s="15">
        <v>1.2999999999999999E-4</v>
      </c>
      <c r="BI105" s="37">
        <v>0.99987800000000004</v>
      </c>
      <c r="BJ105" s="13">
        <v>1059.315247</v>
      </c>
      <c r="BK105" s="15">
        <v>0.12920200000000001</v>
      </c>
      <c r="BL105" s="15">
        <v>7.1432359999999999</v>
      </c>
      <c r="BM105" s="16">
        <v>8.0059930000000001</v>
      </c>
      <c r="BN105" s="15">
        <v>0.15854599999999999</v>
      </c>
      <c r="BO105" s="19"/>
      <c r="BP105" s="15">
        <v>0</v>
      </c>
      <c r="BQ105" s="15">
        <v>1.5717030000000001</v>
      </c>
      <c r="BR105" s="16">
        <v>0</v>
      </c>
      <c r="BS105" s="16">
        <v>0</v>
      </c>
      <c r="BT105" s="15">
        <v>0.196104</v>
      </c>
      <c r="BU105" s="15">
        <v>0</v>
      </c>
      <c r="BV105" s="16">
        <v>0</v>
      </c>
      <c r="BW105" s="16">
        <v>21.367101000000002</v>
      </c>
      <c r="BX105" s="15">
        <v>0</v>
      </c>
      <c r="BY105" s="15">
        <v>9.6012E-2</v>
      </c>
      <c r="BZ105" s="16">
        <v>0</v>
      </c>
      <c r="CA105" s="16">
        <v>0</v>
      </c>
      <c r="CB105" s="16">
        <v>0</v>
      </c>
      <c r="CC105" s="16">
        <v>10.536111999999999</v>
      </c>
      <c r="CD105" s="16">
        <v>3.106223</v>
      </c>
      <c r="CE105" s="15">
        <v>1.0398890000000001</v>
      </c>
      <c r="CF105" s="15">
        <v>1.3386</v>
      </c>
      <c r="CG105" s="15">
        <v>0.16261100000000001</v>
      </c>
      <c r="CH105" s="15">
        <v>0.16567000000000001</v>
      </c>
      <c r="CI105" s="15">
        <v>0.173649</v>
      </c>
      <c r="CJ105" s="15">
        <v>19.064800999999999</v>
      </c>
      <c r="CK105" s="15">
        <v>0.15773400000000001</v>
      </c>
      <c r="CL105" s="12">
        <v>32.133893999999998</v>
      </c>
      <c r="CM105" s="12">
        <v>29.668248999999999</v>
      </c>
      <c r="CN105" s="13">
        <v>67.982478</v>
      </c>
      <c r="CO105" s="15">
        <v>12.084686</v>
      </c>
      <c r="CP105" s="15">
        <v>8.1663599999999992</v>
      </c>
      <c r="CQ105" s="15">
        <v>0.40126200000000001</v>
      </c>
      <c r="CR105" s="15">
        <v>0.3528</v>
      </c>
      <c r="CS105" s="15">
        <v>0.43362699999999998</v>
      </c>
      <c r="CT105" s="15">
        <v>22.548601999999999</v>
      </c>
      <c r="CU105" s="15">
        <v>-8.5552000000000003E-2</v>
      </c>
      <c r="CV105" s="15">
        <v>4.3354970000000002</v>
      </c>
      <c r="CW105" s="15">
        <v>15.829984</v>
      </c>
      <c r="CX105" s="15">
        <v>0.81679000000000002</v>
      </c>
      <c r="CY105" s="15">
        <v>4.3069829999999998</v>
      </c>
      <c r="CZ105" s="15">
        <v>2.09951</v>
      </c>
      <c r="DA105" s="15">
        <v>1.469724</v>
      </c>
      <c r="DB105" s="15">
        <v>0.14083499999999999</v>
      </c>
    </row>
    <row r="106" spans="1:106" x14ac:dyDescent="0.25">
      <c r="A106" s="6" t="s">
        <v>208</v>
      </c>
      <c r="B106" s="5" t="s">
        <v>48</v>
      </c>
      <c r="C106" s="5"/>
      <c r="D106" s="24">
        <f t="shared" si="18"/>
        <v>9.1699999999999995E-4</v>
      </c>
      <c r="E106" s="24">
        <f t="shared" si="19"/>
        <v>0.99909000000000003</v>
      </c>
      <c r="F106" s="8">
        <f t="shared" si="20"/>
        <v>1.0000070000000001</v>
      </c>
      <c r="G106" s="19"/>
      <c r="H106" s="9">
        <v>0.32674774906331427</v>
      </c>
      <c r="I106" s="9">
        <v>0.41103249166649014</v>
      </c>
      <c r="J106" s="9">
        <v>0.47245437910046661</v>
      </c>
      <c r="K106" s="9">
        <v>0.65544793783711452</v>
      </c>
      <c r="L106" s="9">
        <v>0.40852893440424787</v>
      </c>
      <c r="M106" s="9">
        <v>0.63802958230540241</v>
      </c>
      <c r="N106" s="19"/>
      <c r="O106" s="9">
        <f t="shared" si="22"/>
        <v>1.1508579293333063</v>
      </c>
      <c r="P106" s="9">
        <f t="shared" si="23"/>
        <v>1.1595973705327962</v>
      </c>
      <c r="Q106" s="9">
        <f t="shared" si="24"/>
        <v>1.177660709394371</v>
      </c>
      <c r="R106" s="9">
        <f t="shared" si="25"/>
        <v>1.2322227370101739</v>
      </c>
      <c r="S106" s="9">
        <f t="shared" si="26"/>
        <v>1.0810862487640258</v>
      </c>
      <c r="T106" s="9">
        <f t="shared" si="27"/>
        <v>1.1671716724959691</v>
      </c>
      <c r="U106" s="19"/>
      <c r="V106" s="16">
        <f t="shared" si="30"/>
        <v>1.7168286150848164</v>
      </c>
      <c r="W106" s="16">
        <f t="shared" si="30"/>
        <v>2.5060288977933745</v>
      </c>
      <c r="X106" s="16">
        <f t="shared" si="30"/>
        <v>-1.8484468608789377</v>
      </c>
      <c r="Y106" s="16">
        <f t="shared" si="30"/>
        <v>1.5742847823972212</v>
      </c>
      <c r="Z106" s="16">
        <f t="shared" si="30"/>
        <v>1.4234831121986342</v>
      </c>
      <c r="AA106" s="16">
        <f t="shared" si="30"/>
        <v>0.37167631598193018</v>
      </c>
      <c r="AB106" s="16">
        <f t="shared" si="30"/>
        <v>-0.81440942562625385</v>
      </c>
      <c r="AC106" s="47">
        <f t="shared" si="30"/>
        <v>-1.9765536165599258</v>
      </c>
      <c r="AD106" s="16">
        <f t="shared" si="30"/>
        <v>1.0689538854096725</v>
      </c>
      <c r="AE106" s="16">
        <f t="shared" si="29"/>
        <v>-1.0409595280971828</v>
      </c>
      <c r="AF106" s="16">
        <f t="shared" si="29"/>
        <v>1.2277616954080859</v>
      </c>
      <c r="AG106" s="16">
        <f t="shared" si="29"/>
        <v>-1.2390261375244762</v>
      </c>
      <c r="AH106" s="16">
        <f t="shared" si="29"/>
        <v>-0.83318603397473168</v>
      </c>
      <c r="AI106" s="16">
        <f t="shared" si="29"/>
        <v>-0.79954699755226355</v>
      </c>
      <c r="AJ106" s="16">
        <f t="shared" si="29"/>
        <v>-0.74423145614800312</v>
      </c>
      <c r="AK106" s="16">
        <f t="shared" si="29"/>
        <v>-1.4388241884655604</v>
      </c>
      <c r="AL106" s="47">
        <f t="shared" si="29"/>
        <v>1.4414057604603501</v>
      </c>
      <c r="AM106" s="16">
        <f t="shared" si="29"/>
        <v>-0.69592953273088343</v>
      </c>
      <c r="AN106" s="16">
        <f t="shared" si="29"/>
        <v>-1.0153777095200223</v>
      </c>
      <c r="AO106" s="16">
        <f t="shared" si="31"/>
        <v>-0.50258811107239565</v>
      </c>
      <c r="AP106" s="16">
        <f t="shared" si="31"/>
        <v>-0.72666490537951811</v>
      </c>
      <c r="AQ106" s="16">
        <f t="shared" si="31"/>
        <v>-1.2573176427053698</v>
      </c>
      <c r="AR106" s="19"/>
      <c r="AS106" s="14">
        <v>1.2359999999999999E-3</v>
      </c>
      <c r="AT106" s="16">
        <v>0.62174300000000005</v>
      </c>
      <c r="AU106" s="14">
        <v>4.0400000000000001E-4</v>
      </c>
      <c r="AV106" s="16">
        <v>3.7396630000000002</v>
      </c>
      <c r="AW106" s="15">
        <v>0.72000799999999998</v>
      </c>
      <c r="AX106" s="15">
        <v>0.15437899999999999</v>
      </c>
      <c r="AY106" s="14">
        <v>6.8199999999999999E-4</v>
      </c>
      <c r="AZ106" s="37">
        <v>0.15118200000000001</v>
      </c>
      <c r="BA106" s="16">
        <v>3.514024</v>
      </c>
      <c r="BB106" s="16">
        <v>1.9585220000000001</v>
      </c>
      <c r="BC106" s="16">
        <f t="shared" si="21"/>
        <v>1.7942223778951678</v>
      </c>
      <c r="BD106" s="12">
        <v>154.739395</v>
      </c>
      <c r="BE106" s="15">
        <v>0</v>
      </c>
      <c r="BF106" s="15">
        <v>0</v>
      </c>
      <c r="BG106" s="15">
        <v>0</v>
      </c>
      <c r="BH106" s="15">
        <v>9.1699999999999995E-4</v>
      </c>
      <c r="BI106" s="37">
        <v>0.99909000000000003</v>
      </c>
      <c r="BJ106" s="13">
        <v>1050.6736080000001</v>
      </c>
      <c r="BK106" s="15">
        <v>0.12817899999999999</v>
      </c>
      <c r="BL106" s="15">
        <v>7.1232280000000001</v>
      </c>
      <c r="BM106" s="16">
        <v>7.5341490000000002</v>
      </c>
      <c r="BN106" s="15">
        <v>0.158224</v>
      </c>
      <c r="BO106" s="19"/>
      <c r="BP106" s="15">
        <v>0</v>
      </c>
      <c r="BQ106" s="15">
        <v>8.4786520000000003</v>
      </c>
      <c r="BR106" s="16">
        <v>0</v>
      </c>
      <c r="BS106" s="16">
        <v>0</v>
      </c>
      <c r="BT106" s="15">
        <v>0.31950299999999998</v>
      </c>
      <c r="BU106" s="15">
        <v>0</v>
      </c>
      <c r="BV106" s="16">
        <v>0</v>
      </c>
      <c r="BW106" s="16">
        <v>26.798248000000001</v>
      </c>
      <c r="BX106" s="15">
        <v>0</v>
      </c>
      <c r="BY106" s="15">
        <v>0.186417</v>
      </c>
      <c r="BZ106" s="16">
        <v>0</v>
      </c>
      <c r="CA106" s="16">
        <v>0.32410699999999998</v>
      </c>
      <c r="CB106" s="16">
        <v>0</v>
      </c>
      <c r="CC106" s="16">
        <v>10.178668999999999</v>
      </c>
      <c r="CD106" s="16">
        <v>4.6957129999999996</v>
      </c>
      <c r="CE106" s="15">
        <v>1.1366000000000001</v>
      </c>
      <c r="CF106" s="15">
        <v>3.101</v>
      </c>
      <c r="CG106" s="15">
        <v>0.22850699999999999</v>
      </c>
      <c r="CH106" s="15">
        <v>0.18806899999999999</v>
      </c>
      <c r="CI106" s="15">
        <v>0.26261099999999998</v>
      </c>
      <c r="CJ106" s="15">
        <v>21.953800999999999</v>
      </c>
      <c r="CK106" s="15">
        <v>0.17865200000000001</v>
      </c>
      <c r="CL106" s="12">
        <v>31.685897000000001</v>
      </c>
      <c r="CM106" s="12">
        <v>32.166071000000002</v>
      </c>
      <c r="CN106" s="13">
        <v>240.55891099999999</v>
      </c>
      <c r="CO106" s="15">
        <v>16.414795000000002</v>
      </c>
      <c r="CP106" s="15">
        <v>10.109489</v>
      </c>
      <c r="CQ106" s="15">
        <v>0.96803099999999997</v>
      </c>
      <c r="CR106" s="15">
        <v>3.9438</v>
      </c>
      <c r="CS106" s="15">
        <v>0.7389</v>
      </c>
      <c r="CT106" s="15">
        <v>20.205400999999998</v>
      </c>
      <c r="CU106" s="15">
        <v>-1.6784E-2</v>
      </c>
      <c r="CV106" s="15">
        <v>4.5843429999999996</v>
      </c>
      <c r="CW106" s="15">
        <v>20.701995</v>
      </c>
      <c r="CX106" s="15">
        <v>0.92534300000000003</v>
      </c>
      <c r="CY106" s="15">
        <v>5.208939</v>
      </c>
      <c r="CZ106" s="15">
        <v>2.2751999999999999</v>
      </c>
      <c r="DA106" s="15">
        <v>1.596101</v>
      </c>
      <c r="DB106" s="15">
        <v>0.25769599999999998</v>
      </c>
    </row>
    <row r="107" spans="1:106" x14ac:dyDescent="0.25">
      <c r="A107" s="6" t="s">
        <v>202</v>
      </c>
      <c r="B107" s="5" t="s">
        <v>56</v>
      </c>
      <c r="C107" s="10" t="s">
        <v>98</v>
      </c>
      <c r="D107" s="24">
        <f t="shared" si="18"/>
        <v>0.786744</v>
      </c>
      <c r="E107" s="24">
        <f t="shared" si="19"/>
        <v>7.4249999999999997E-2</v>
      </c>
      <c r="F107" s="8">
        <f t="shared" si="20"/>
        <v>0.86099400000000004</v>
      </c>
      <c r="G107" s="19"/>
      <c r="H107" s="9">
        <v>1.9547637092724786</v>
      </c>
      <c r="I107" s="9">
        <v>1.6683476448075525</v>
      </c>
      <c r="J107" s="9">
        <v>1.6049956731168575</v>
      </c>
      <c r="K107" s="9">
        <v>1.2689986414828545</v>
      </c>
      <c r="L107" s="9">
        <v>1.7647817857699386</v>
      </c>
      <c r="M107" s="9">
        <v>1.4235936794068291</v>
      </c>
      <c r="N107" s="19"/>
      <c r="O107" s="9">
        <f t="shared" si="22"/>
        <v>2.4665883289435451</v>
      </c>
      <c r="P107" s="9">
        <f t="shared" si="23"/>
        <v>2.6237298267459011</v>
      </c>
      <c r="Q107" s="9">
        <f t="shared" si="24"/>
        <v>2.5157639149346198</v>
      </c>
      <c r="R107" s="9">
        <f t="shared" si="25"/>
        <v>2.6377386413465875</v>
      </c>
      <c r="S107" s="9">
        <f t="shared" si="26"/>
        <v>2.5188582543526272</v>
      </c>
      <c r="T107" s="9">
        <f t="shared" si="27"/>
        <v>2.4117069827043336</v>
      </c>
      <c r="U107" s="19"/>
      <c r="V107" s="16">
        <f t="shared" si="30"/>
        <v>-0.40190723378091159</v>
      </c>
      <c r="W107" s="16">
        <f t="shared" si="30"/>
        <v>-0.95237419490428954</v>
      </c>
      <c r="X107" s="16">
        <f t="shared" si="30"/>
        <v>0.80508122691917361</v>
      </c>
      <c r="Y107" s="16">
        <f t="shared" ref="Y107:AK138" si="32">(AV107-AV$2)/AV$3</f>
        <v>-1.2607036843141526</v>
      </c>
      <c r="Z107" s="16">
        <f t="shared" si="32"/>
        <v>-0.72489274587317098</v>
      </c>
      <c r="AA107" s="16">
        <f t="shared" si="32"/>
        <v>-3.5188903638831016E-2</v>
      </c>
      <c r="AB107" s="16">
        <f t="shared" si="32"/>
        <v>0.50857048653124171</v>
      </c>
      <c r="AC107" s="47">
        <f t="shared" si="32"/>
        <v>0.88322640683549636</v>
      </c>
      <c r="AD107" s="16">
        <f t="shared" si="32"/>
        <v>5.2326573869329165E-2</v>
      </c>
      <c r="AE107" s="16">
        <f t="shared" si="29"/>
        <v>-7.1711608684647543E-2</v>
      </c>
      <c r="AF107" s="16">
        <f t="shared" si="29"/>
        <v>-0.15128082478025928</v>
      </c>
      <c r="AG107" s="16">
        <f t="shared" si="29"/>
        <v>0.57995950557877984</v>
      </c>
      <c r="AH107" s="16">
        <f t="shared" si="29"/>
        <v>1.2588782737456043</v>
      </c>
      <c r="AI107" s="16">
        <f t="shared" si="29"/>
        <v>0.95042103549585111</v>
      </c>
      <c r="AJ107" s="16">
        <f t="shared" si="29"/>
        <v>0.83183385960729816</v>
      </c>
      <c r="AK107" s="16">
        <f t="shared" si="29"/>
        <v>0.88011355643861122</v>
      </c>
      <c r="AL107" s="47">
        <f t="shared" si="29"/>
        <v>-1.0406412511936305</v>
      </c>
      <c r="AM107" s="16">
        <f t="shared" si="29"/>
        <v>-0.65898086635204611</v>
      </c>
      <c r="AN107" s="16">
        <f t="shared" si="29"/>
        <v>1.4952259761689943</v>
      </c>
      <c r="AO107" s="16">
        <f t="shared" si="31"/>
        <v>-0.65026158191997663</v>
      </c>
      <c r="AP107" s="16">
        <f t="shared" si="31"/>
        <v>-0.58461759259061108</v>
      </c>
      <c r="AQ107" s="16">
        <f t="shared" si="31"/>
        <v>0.67271449876064793</v>
      </c>
      <c r="AR107" s="19"/>
      <c r="AS107" s="14">
        <v>9.4499999999999998E-4</v>
      </c>
      <c r="AT107" s="16">
        <v>0.15668199999999999</v>
      </c>
      <c r="AU107" s="14">
        <v>7.5500000000000003E-4</v>
      </c>
      <c r="AV107" s="16">
        <v>0.19534199999999999</v>
      </c>
      <c r="AW107" s="15">
        <v>0.43188599999999999</v>
      </c>
      <c r="AX107" s="15">
        <v>0.12285500000000001</v>
      </c>
      <c r="AY107" s="14">
        <v>8.1800000000000004E-4</v>
      </c>
      <c r="AZ107" s="37">
        <v>0.54762</v>
      </c>
      <c r="BA107" s="16">
        <v>3.0663589999999998</v>
      </c>
      <c r="BB107" s="16">
        <v>2.5381809999999998</v>
      </c>
      <c r="BC107" s="16">
        <f t="shared" si="21"/>
        <v>1.2080931186546586</v>
      </c>
      <c r="BD107" s="12">
        <v>189.061432</v>
      </c>
      <c r="BE107" s="15">
        <v>3.2495440000000002</v>
      </c>
      <c r="BF107" s="15">
        <v>0.49688700000000002</v>
      </c>
      <c r="BG107" s="15">
        <v>0.63156400000000001</v>
      </c>
      <c r="BH107" s="15">
        <v>0.786744</v>
      </c>
      <c r="BI107" s="37">
        <v>7.4249999999999997E-2</v>
      </c>
      <c r="BJ107" s="13">
        <v>1062.602905</v>
      </c>
      <c r="BK107" s="15">
        <v>0.24324899999999999</v>
      </c>
      <c r="BL107" s="15">
        <v>7.0879919999999998</v>
      </c>
      <c r="BM107" s="16">
        <v>8.0681600000000007</v>
      </c>
      <c r="BN107" s="15">
        <v>0.18188699999999999</v>
      </c>
      <c r="BO107" s="19"/>
      <c r="BP107" s="15">
        <v>0</v>
      </c>
      <c r="BQ107" s="15">
        <v>25.334941000000001</v>
      </c>
      <c r="BR107" s="16">
        <v>0</v>
      </c>
      <c r="BS107" s="16">
        <v>44.412061999999999</v>
      </c>
      <c r="BT107" s="15">
        <v>0.99644699999999997</v>
      </c>
      <c r="BU107" s="15">
        <v>49.043247000000001</v>
      </c>
      <c r="BV107" s="16">
        <v>0</v>
      </c>
      <c r="BW107" s="16">
        <v>56.694606</v>
      </c>
      <c r="BX107" s="15">
        <v>0</v>
      </c>
      <c r="BY107" s="15">
        <v>0.44829599999999997</v>
      </c>
      <c r="BZ107" s="16">
        <v>0</v>
      </c>
      <c r="CA107" s="16">
        <v>5.963317</v>
      </c>
      <c r="CB107" s="16">
        <v>8.0622699999999998</v>
      </c>
      <c r="CC107" s="16">
        <v>11.366186000000001</v>
      </c>
      <c r="CD107" s="16">
        <v>9.8617930000000005</v>
      </c>
      <c r="CE107" s="15">
        <v>1.312187</v>
      </c>
      <c r="CF107" s="15">
        <v>15.695668</v>
      </c>
      <c r="CG107" s="15">
        <v>0.71042899999999998</v>
      </c>
      <c r="CH107" s="15">
        <v>0.63524199999999997</v>
      </c>
      <c r="CI107" s="15">
        <v>0.76549699999999998</v>
      </c>
      <c r="CJ107" s="15">
        <v>19.843834000000001</v>
      </c>
      <c r="CK107" s="15">
        <v>0.123694</v>
      </c>
      <c r="CL107" s="12">
        <v>27.091640000000002</v>
      </c>
      <c r="CM107" s="12">
        <v>36.563433000000003</v>
      </c>
      <c r="CN107" s="13">
        <v>0</v>
      </c>
      <c r="CO107" s="15">
        <v>62.150075000000001</v>
      </c>
      <c r="CP107" s="15">
        <v>20.567074000000002</v>
      </c>
      <c r="CQ107" s="15">
        <v>3.671665</v>
      </c>
      <c r="CR107" s="15">
        <v>30.581668000000001</v>
      </c>
      <c r="CS107" s="15">
        <v>1.357037</v>
      </c>
      <c r="CT107" s="15">
        <v>30.125001999999999</v>
      </c>
      <c r="CU107" s="15">
        <v>0.146513</v>
      </c>
      <c r="CV107" s="15">
        <v>8.1909150000000004</v>
      </c>
      <c r="CW107" s="15">
        <v>30.418382999999999</v>
      </c>
      <c r="CX107" s="15">
        <v>1.5140290000000001</v>
      </c>
      <c r="CY107" s="15">
        <v>6.2405369999999998</v>
      </c>
      <c r="CZ107" s="15">
        <v>3.381923</v>
      </c>
      <c r="DA107" s="15">
        <v>2.7364229999999998</v>
      </c>
      <c r="DB107" s="15">
        <v>0.89890000000000003</v>
      </c>
    </row>
    <row r="108" spans="1:106" x14ac:dyDescent="0.25">
      <c r="A108" s="6" t="s">
        <v>428</v>
      </c>
      <c r="B108" s="5" t="s">
        <v>56</v>
      </c>
      <c r="C108" s="5" t="s">
        <v>120</v>
      </c>
      <c r="D108" s="24">
        <f t="shared" si="18"/>
        <v>0.97268200000000005</v>
      </c>
      <c r="E108" s="24">
        <f t="shared" si="19"/>
        <v>2.6987000000000001E-2</v>
      </c>
      <c r="F108" s="8">
        <f t="shared" si="20"/>
        <v>0.99966900000000003</v>
      </c>
      <c r="G108" s="19"/>
      <c r="H108" s="9">
        <v>0.66528655777040446</v>
      </c>
      <c r="I108" s="9">
        <v>1.2796633962087542</v>
      </c>
      <c r="J108" s="9">
        <v>0.67132560619827308</v>
      </c>
      <c r="K108" s="9">
        <v>0.9999461533019609</v>
      </c>
      <c r="L108" s="9">
        <v>0.88316674486897473</v>
      </c>
      <c r="M108" s="9">
        <v>0.90411211553458026</v>
      </c>
      <c r="N108" s="19"/>
      <c r="O108" s="9">
        <f t="shared" si="22"/>
        <v>2.418618693341716</v>
      </c>
      <c r="P108" s="9">
        <f t="shared" si="23"/>
        <v>2.4610786247295842</v>
      </c>
      <c r="Q108" s="9">
        <f t="shared" si="24"/>
        <v>2.2328200182419611</v>
      </c>
      <c r="R108" s="9">
        <f t="shared" si="25"/>
        <v>2.7367502670894082</v>
      </c>
      <c r="S108" s="9">
        <f t="shared" si="26"/>
        <v>2.1971658824564337</v>
      </c>
      <c r="T108" s="9">
        <f t="shared" si="27"/>
        <v>2.1495815161612803</v>
      </c>
      <c r="U108" s="19"/>
      <c r="V108" s="16">
        <f t="shared" ref="V108:AD156" si="33">(AS108-AS$2)/AS$3</f>
        <v>-1.6833419739883622</v>
      </c>
      <c r="W108" s="16">
        <f t="shared" si="33"/>
        <v>-0.95929009384272723</v>
      </c>
      <c r="X108" s="16">
        <f t="shared" si="33"/>
        <v>-0.1852668628288397</v>
      </c>
      <c r="Y108" s="16">
        <f t="shared" si="32"/>
        <v>-0.90897458911626861</v>
      </c>
      <c r="Z108" s="16">
        <f t="shared" si="32"/>
        <v>-5.7455787113113194E-2</v>
      </c>
      <c r="AA108" s="16">
        <f t="shared" si="32"/>
        <v>-1.1233249206736864</v>
      </c>
      <c r="AB108" s="16">
        <f t="shared" si="32"/>
        <v>-0.911687360343717</v>
      </c>
      <c r="AC108" s="47">
        <f t="shared" si="32"/>
        <v>1.3928662467924708</v>
      </c>
      <c r="AD108" s="16">
        <f t="shared" si="32"/>
        <v>-0.22157337373631436</v>
      </c>
      <c r="AE108" s="16">
        <f t="shared" si="29"/>
        <v>-0.37844333817552878</v>
      </c>
      <c r="AF108" s="16">
        <f t="shared" si="29"/>
        <v>-5.0360404730527768E-2</v>
      </c>
      <c r="AG108" s="16">
        <f t="shared" si="29"/>
        <v>0.29963489262313259</v>
      </c>
      <c r="AH108" s="16">
        <f t="shared" si="29"/>
        <v>-0.83318603397473168</v>
      </c>
      <c r="AI108" s="16">
        <f t="shared" si="29"/>
        <v>-0.79954699755226355</v>
      </c>
      <c r="AJ108" s="16">
        <f t="shared" si="29"/>
        <v>-0.74423145614800312</v>
      </c>
      <c r="AK108" s="16">
        <f t="shared" si="29"/>
        <v>1.4288076664806333</v>
      </c>
      <c r="AL108" s="47">
        <f t="shared" si="29"/>
        <v>-1.1674837189846019</v>
      </c>
      <c r="AM108" s="16">
        <f t="shared" si="29"/>
        <v>0.56202787354372108</v>
      </c>
      <c r="AN108" s="16">
        <f t="shared" si="29"/>
        <v>-2.9114313257865725E-2</v>
      </c>
      <c r="AO108" s="16">
        <f t="shared" si="31"/>
        <v>0.83558432321896925</v>
      </c>
      <c r="AP108" s="16">
        <f t="shared" si="31"/>
        <v>0.73591108315388343</v>
      </c>
      <c r="AQ108" s="16">
        <f t="shared" si="31"/>
        <v>-0.26183768299642568</v>
      </c>
      <c r="AR108" s="19"/>
      <c r="AS108" s="14">
        <v>7.6900000000000004E-4</v>
      </c>
      <c r="AT108" s="16">
        <v>0.155752</v>
      </c>
      <c r="AU108" s="14">
        <v>6.2399999999999999E-4</v>
      </c>
      <c r="AV108" s="16">
        <v>0.63507599999999997</v>
      </c>
      <c r="AW108" s="15">
        <v>0.521397</v>
      </c>
      <c r="AX108" s="15">
        <v>3.8545999999999997E-2</v>
      </c>
      <c r="AY108" s="14">
        <v>6.7199999999999996E-4</v>
      </c>
      <c r="AZ108" s="37">
        <v>0.61826899999999996</v>
      </c>
      <c r="BA108" s="16">
        <v>2.9457490000000002</v>
      </c>
      <c r="BB108" s="16">
        <v>2.3547400000000001</v>
      </c>
      <c r="BC108" s="16">
        <f t="shared" si="21"/>
        <v>1.2509869454801805</v>
      </c>
      <c r="BD108" s="12">
        <v>183.77204900000001</v>
      </c>
      <c r="BE108" s="15">
        <v>0</v>
      </c>
      <c r="BF108" s="15">
        <v>0</v>
      </c>
      <c r="BG108" s="15">
        <v>0</v>
      </c>
      <c r="BH108" s="15">
        <v>0.97268200000000005</v>
      </c>
      <c r="BI108" s="37">
        <v>2.6987000000000001E-2</v>
      </c>
      <c r="BJ108" s="13">
        <v>1456.8194579999999</v>
      </c>
      <c r="BK108" s="15">
        <v>0.17338300000000001</v>
      </c>
      <c r="BL108" s="15">
        <v>7.442526</v>
      </c>
      <c r="BM108" s="16">
        <v>13.032539999999999</v>
      </c>
      <c r="BN108" s="15">
        <v>0.170429</v>
      </c>
      <c r="BO108" s="19"/>
      <c r="BP108" s="15">
        <v>18.370343999999999</v>
      </c>
      <c r="BQ108" s="15">
        <v>16.903185000000001</v>
      </c>
      <c r="BR108" s="16">
        <v>16.501177999999999</v>
      </c>
      <c r="BS108" s="16">
        <v>37.932471999999997</v>
      </c>
      <c r="BT108" s="15">
        <v>0.98143899999999995</v>
      </c>
      <c r="BU108" s="15">
        <v>32.731102</v>
      </c>
      <c r="BV108" s="16">
        <v>17.805641999999999</v>
      </c>
      <c r="BW108" s="16">
        <v>36.383814000000001</v>
      </c>
      <c r="BX108" s="15">
        <v>6.1098140000000001</v>
      </c>
      <c r="BY108" s="15">
        <v>1.183727</v>
      </c>
      <c r="BZ108" s="16">
        <v>15.116427</v>
      </c>
      <c r="CA108" s="16">
        <v>44.064658000000001</v>
      </c>
      <c r="CB108" s="16">
        <v>37.616000999999997</v>
      </c>
      <c r="CC108" s="16">
        <v>11.714039</v>
      </c>
      <c r="CD108" s="16">
        <v>13.059222</v>
      </c>
      <c r="CE108" s="15">
        <v>1.662525</v>
      </c>
      <c r="CF108" s="15">
        <v>76.779003000000003</v>
      </c>
      <c r="CG108" s="15">
        <v>16.223541999999998</v>
      </c>
      <c r="CH108" s="15">
        <v>10.303762000000001</v>
      </c>
      <c r="CI108" s="15">
        <v>11.133407999999999</v>
      </c>
      <c r="CJ108" s="15">
        <v>73.565337999999997</v>
      </c>
      <c r="CK108" s="15">
        <v>4.0007739999999998</v>
      </c>
      <c r="CL108" s="12">
        <v>67.077674000000002</v>
      </c>
      <c r="CM108" s="12">
        <v>85.122575999999995</v>
      </c>
      <c r="CN108" s="13">
        <v>682.17235000000005</v>
      </c>
      <c r="CO108" s="15">
        <v>47.786766999999998</v>
      </c>
      <c r="CP108" s="15">
        <v>56.683686999999999</v>
      </c>
      <c r="CQ108" s="15">
        <v>8.4029779999999992</v>
      </c>
      <c r="CR108" s="15">
        <v>41.595669000000001</v>
      </c>
      <c r="CS108" s="15">
        <v>1.8213280000000001</v>
      </c>
      <c r="CT108" s="15">
        <v>14.115000999999999</v>
      </c>
      <c r="CU108" s="15">
        <v>6.4709000000000003E-2</v>
      </c>
      <c r="CV108" s="15">
        <v>9.0002510000000004</v>
      </c>
      <c r="CW108" s="15">
        <v>139.50782100000001</v>
      </c>
      <c r="CX108" s="15">
        <v>7.3248939999999996</v>
      </c>
      <c r="CY108" s="15">
        <v>34.544103</v>
      </c>
      <c r="CZ108" s="15">
        <v>4.2292880000000004</v>
      </c>
      <c r="DA108" s="15">
        <v>3.1158570000000001</v>
      </c>
      <c r="DB108" s="15">
        <v>1.0617939999999999</v>
      </c>
    </row>
    <row r="109" spans="1:106" x14ac:dyDescent="0.25">
      <c r="A109" s="6" t="s">
        <v>231</v>
      </c>
      <c r="B109" s="5" t="s">
        <v>48</v>
      </c>
      <c r="C109" s="5"/>
      <c r="D109" s="24">
        <f t="shared" si="18"/>
        <v>5.1630000000000001E-3</v>
      </c>
      <c r="E109" s="24">
        <f t="shared" si="19"/>
        <v>0.99481399999999998</v>
      </c>
      <c r="F109" s="8">
        <f t="shared" si="20"/>
        <v>0.999977</v>
      </c>
      <c r="G109" s="19"/>
      <c r="H109" s="9">
        <v>0.36970199757048877</v>
      </c>
      <c r="I109" s="9">
        <v>0.53763482118632255</v>
      </c>
      <c r="J109" s="9">
        <v>0.60104191061864976</v>
      </c>
      <c r="K109" s="9">
        <v>0.73216606493118819</v>
      </c>
      <c r="L109" s="9">
        <v>0.5091727952086349</v>
      </c>
      <c r="M109" s="9">
        <v>0.71188819469815634</v>
      </c>
      <c r="N109" s="19"/>
      <c r="O109" s="9">
        <f t="shared" si="22"/>
        <v>1.2467499383850049</v>
      </c>
      <c r="P109" s="9">
        <f t="shared" si="23"/>
        <v>1.2225089309374879</v>
      </c>
      <c r="Q109" s="9">
        <f t="shared" si="24"/>
        <v>1.2219420283744773</v>
      </c>
      <c r="R109" s="9">
        <f t="shared" si="25"/>
        <v>1.3835017181294789</v>
      </c>
      <c r="S109" s="9">
        <f t="shared" si="26"/>
        <v>1.1166367738866931</v>
      </c>
      <c r="T109" s="9">
        <f t="shared" si="27"/>
        <v>1.1548258397345443</v>
      </c>
      <c r="U109" s="19"/>
      <c r="V109" s="16">
        <f t="shared" si="33"/>
        <v>1.7605138903191624</v>
      </c>
      <c r="W109" s="16">
        <f t="shared" si="33"/>
        <v>2.5314689948561653</v>
      </c>
      <c r="X109" s="16">
        <f t="shared" si="33"/>
        <v>-1.8484468608789377</v>
      </c>
      <c r="Y109" s="16">
        <f t="shared" si="32"/>
        <v>1.7081778635816522</v>
      </c>
      <c r="Z109" s="16">
        <f t="shared" si="32"/>
        <v>1.3421702005422078</v>
      </c>
      <c r="AA109" s="16">
        <f t="shared" si="32"/>
        <v>0.27887841821916926</v>
      </c>
      <c r="AB109" s="16">
        <f t="shared" si="32"/>
        <v>-0.80468163215450739</v>
      </c>
      <c r="AC109" s="47">
        <f t="shared" si="32"/>
        <v>-1.9745626386858137</v>
      </c>
      <c r="AD109" s="16">
        <f t="shared" si="32"/>
        <v>1.0127613615430437</v>
      </c>
      <c r="AE109" s="16">
        <f t="shared" si="29"/>
        <v>-1.0479672999600504</v>
      </c>
      <c r="AF109" s="16">
        <f t="shared" si="29"/>
        <v>1.2070254277356234</v>
      </c>
      <c r="AG109" s="16">
        <f t="shared" si="29"/>
        <v>-1.4231704911019774</v>
      </c>
      <c r="AH109" s="16">
        <f t="shared" si="29"/>
        <v>-0.83318603397473168</v>
      </c>
      <c r="AI109" s="16">
        <f t="shared" si="29"/>
        <v>-0.79954699755226355</v>
      </c>
      <c r="AJ109" s="16">
        <f t="shared" si="29"/>
        <v>-0.74423145614800312</v>
      </c>
      <c r="AK109" s="16">
        <f t="shared" si="29"/>
        <v>-1.4262944463405594</v>
      </c>
      <c r="AL109" s="47">
        <f t="shared" si="29"/>
        <v>1.4299300100366743</v>
      </c>
      <c r="AM109" s="16">
        <f t="shared" si="29"/>
        <v>-1.0605154770364675</v>
      </c>
      <c r="AN109" s="16">
        <f t="shared" si="29"/>
        <v>-0.96835979918144688</v>
      </c>
      <c r="AO109" s="16">
        <f t="shared" si="31"/>
        <v>-0.78296067113120715</v>
      </c>
      <c r="AP109" s="16">
        <f t="shared" si="31"/>
        <v>-0.96593362089824886</v>
      </c>
      <c r="AQ109" s="16">
        <f t="shared" si="31"/>
        <v>-1.2386396491966967</v>
      </c>
      <c r="AR109" s="19"/>
      <c r="AS109" s="14">
        <v>1.242E-3</v>
      </c>
      <c r="AT109" s="16">
        <v>0.62516400000000005</v>
      </c>
      <c r="AU109" s="14">
        <v>4.0400000000000001E-4</v>
      </c>
      <c r="AV109" s="16">
        <v>3.907057</v>
      </c>
      <c r="AW109" s="15">
        <v>0.70910300000000004</v>
      </c>
      <c r="AX109" s="15">
        <v>0.14718899999999999</v>
      </c>
      <c r="AY109" s="14">
        <v>6.8300000000000001E-4</v>
      </c>
      <c r="AZ109" s="37">
        <v>0.15145800000000001</v>
      </c>
      <c r="BA109" s="16">
        <v>3.4892799999999999</v>
      </c>
      <c r="BB109" s="16">
        <v>1.954331</v>
      </c>
      <c r="BC109" s="16">
        <f t="shared" si="21"/>
        <v>1.78540891998336</v>
      </c>
      <c r="BD109" s="12">
        <v>151.264816</v>
      </c>
      <c r="BE109" s="15">
        <v>0</v>
      </c>
      <c r="BF109" s="15">
        <v>0</v>
      </c>
      <c r="BG109" s="15">
        <v>0</v>
      </c>
      <c r="BH109" s="15">
        <v>5.1630000000000001E-3</v>
      </c>
      <c r="BI109" s="37">
        <v>0.99481399999999998</v>
      </c>
      <c r="BJ109" s="13">
        <v>932.96289100000001</v>
      </c>
      <c r="BK109" s="15">
        <v>0.13033400000000001</v>
      </c>
      <c r="BL109" s="15">
        <v>7.0563289999999999</v>
      </c>
      <c r="BM109" s="16">
        <v>6.6346449999999999</v>
      </c>
      <c r="BN109" s="15">
        <v>0.15845300000000001</v>
      </c>
      <c r="BO109" s="19"/>
      <c r="BP109" s="15">
        <v>0</v>
      </c>
      <c r="BQ109" s="15">
        <v>14.124475</v>
      </c>
      <c r="BR109" s="16">
        <v>0</v>
      </c>
      <c r="BS109" s="16">
        <v>1.634266</v>
      </c>
      <c r="BT109" s="15">
        <v>0.60968699999999998</v>
      </c>
      <c r="BU109" s="15">
        <v>14.664145</v>
      </c>
      <c r="BV109" s="16">
        <v>0</v>
      </c>
      <c r="BW109" s="16">
        <v>37.022064999999998</v>
      </c>
      <c r="BX109" s="15">
        <v>0</v>
      </c>
      <c r="BY109" s="15">
        <v>0.224249</v>
      </c>
      <c r="BZ109" s="16">
        <v>0</v>
      </c>
      <c r="CA109" s="16">
        <v>1.242612</v>
      </c>
      <c r="CB109" s="16">
        <v>2.0791E-2</v>
      </c>
      <c r="CC109" s="16">
        <v>10.400347999999999</v>
      </c>
      <c r="CD109" s="16">
        <v>6.9957039999999999</v>
      </c>
      <c r="CE109" s="15">
        <v>1.1202799999999999</v>
      </c>
      <c r="CF109" s="15">
        <v>5.6310000000000002</v>
      </c>
      <c r="CG109" s="15">
        <v>0.399949</v>
      </c>
      <c r="CH109" s="15">
        <v>0.441077</v>
      </c>
      <c r="CI109" s="15">
        <v>0.45797399999999999</v>
      </c>
      <c r="CJ109" s="15">
        <v>22.834835000000002</v>
      </c>
      <c r="CK109" s="15">
        <v>0.20416200000000001</v>
      </c>
      <c r="CL109" s="12">
        <v>30.119430000000001</v>
      </c>
      <c r="CM109" s="12">
        <v>34.740105999999997</v>
      </c>
      <c r="CN109" s="13">
        <v>343.50261399999999</v>
      </c>
      <c r="CO109" s="15">
        <v>29.259429000000001</v>
      </c>
      <c r="CP109" s="15">
        <v>12.236564</v>
      </c>
      <c r="CQ109" s="15">
        <v>1.6057760000000001</v>
      </c>
      <c r="CR109" s="15">
        <v>10.249499999999999</v>
      </c>
      <c r="CS109" s="15">
        <v>1.0245789999999999</v>
      </c>
      <c r="CT109" s="15">
        <v>11.407500000000001</v>
      </c>
      <c r="CU109" s="15">
        <v>1.4610000000000001E-3</v>
      </c>
      <c r="CV109" s="15">
        <v>5.1567340000000002</v>
      </c>
      <c r="CW109" s="15">
        <v>19.01745</v>
      </c>
      <c r="CX109" s="15">
        <v>1.1855150000000001</v>
      </c>
      <c r="CY109" s="15">
        <v>6.1783760000000001</v>
      </c>
      <c r="CZ109" s="15">
        <v>2.9235280000000001</v>
      </c>
      <c r="DA109" s="15">
        <v>1.9289210000000001</v>
      </c>
      <c r="DB109" s="15">
        <v>0.47037099999999998</v>
      </c>
    </row>
    <row r="110" spans="1:106" x14ac:dyDescent="0.25">
      <c r="A110" s="6" t="s">
        <v>607</v>
      </c>
      <c r="B110" s="5" t="s">
        <v>56</v>
      </c>
      <c r="C110" s="5" t="s">
        <v>66</v>
      </c>
      <c r="D110" s="24">
        <f t="shared" si="18"/>
        <v>0.78290999999999999</v>
      </c>
      <c r="E110" s="24">
        <f t="shared" si="19"/>
        <v>1.5602E-2</v>
      </c>
      <c r="F110" s="8">
        <f t="shared" si="20"/>
        <v>0.798512</v>
      </c>
      <c r="G110" s="19"/>
      <c r="H110" s="9">
        <v>1.5004005882232885</v>
      </c>
      <c r="I110" s="9">
        <v>1.32176534889818</v>
      </c>
      <c r="J110" s="9">
        <v>1.1925400024837052</v>
      </c>
      <c r="K110" s="9">
        <v>1.1140782524680466</v>
      </c>
      <c r="L110" s="9">
        <v>1.355200105229253</v>
      </c>
      <c r="M110" s="9">
        <v>1.2452138015078109</v>
      </c>
      <c r="N110" s="19"/>
      <c r="O110" s="9">
        <f t="shared" si="22"/>
        <v>2.769913666163939</v>
      </c>
      <c r="P110" s="9">
        <f t="shared" si="23"/>
        <v>2.9856091458784673</v>
      </c>
      <c r="Q110" s="9">
        <f t="shared" si="24"/>
        <v>2.7702166556651533</v>
      </c>
      <c r="R110" s="9">
        <f t="shared" si="25"/>
        <v>2.882798151465304</v>
      </c>
      <c r="S110" s="9">
        <f t="shared" si="26"/>
        <v>2.8073062234397037</v>
      </c>
      <c r="T110" s="9">
        <f t="shared" si="27"/>
        <v>2.8451668578338234</v>
      </c>
      <c r="U110" s="19"/>
      <c r="V110" s="16">
        <f t="shared" si="33"/>
        <v>0.90865102324943547</v>
      </c>
      <c r="W110" s="16">
        <f t="shared" si="33"/>
        <v>-1.1186160451932972</v>
      </c>
      <c r="X110" s="16">
        <f t="shared" si="33"/>
        <v>2.264143679754032</v>
      </c>
      <c r="Y110" s="16">
        <f t="shared" si="32"/>
        <v>-0.92412088698422301</v>
      </c>
      <c r="Z110" s="16">
        <f t="shared" si="32"/>
        <v>-1.7004538172768355</v>
      </c>
      <c r="AA110" s="16">
        <f t="shared" si="32"/>
        <v>1.7390965763670472</v>
      </c>
      <c r="AB110" s="16">
        <f t="shared" si="32"/>
        <v>2.3471234526912905</v>
      </c>
      <c r="AC110" s="47">
        <f t="shared" si="32"/>
        <v>1.2256096779911803</v>
      </c>
      <c r="AD110" s="16">
        <f t="shared" si="32"/>
        <v>-1.0904455050174253</v>
      </c>
      <c r="AE110" s="16">
        <f t="shared" si="29"/>
        <v>1.9508607714930144</v>
      </c>
      <c r="AF110" s="16">
        <f t="shared" si="29"/>
        <v>-1.3845754031305484</v>
      </c>
      <c r="AG110" s="16">
        <f t="shared" si="29"/>
        <v>1.114368505987174</v>
      </c>
      <c r="AH110" s="16">
        <f t="shared" si="29"/>
        <v>1.2109169244817564</v>
      </c>
      <c r="AI110" s="16">
        <f t="shared" si="29"/>
        <v>0.88582654279603135</v>
      </c>
      <c r="AJ110" s="16">
        <f t="shared" si="29"/>
        <v>1.1970945903273391</v>
      </c>
      <c r="AK110" s="16">
        <f t="shared" si="29"/>
        <v>0.86879960653110921</v>
      </c>
      <c r="AL110" s="47">
        <f t="shared" si="29"/>
        <v>-1.1980383070513816</v>
      </c>
      <c r="AM110" s="16">
        <f t="shared" si="29"/>
        <v>-1.1466608158516503</v>
      </c>
      <c r="AN110" s="16">
        <f t="shared" si="29"/>
        <v>3.5232142666425683</v>
      </c>
      <c r="AO110" s="16">
        <f t="shared" si="31"/>
        <v>-1.4140221010990013</v>
      </c>
      <c r="AP110" s="16">
        <f t="shared" si="31"/>
        <v>-0.65956542467043144</v>
      </c>
      <c r="AQ110" s="16">
        <f t="shared" si="31"/>
        <v>3.6630694158281645</v>
      </c>
      <c r="AR110" s="19"/>
      <c r="AS110" s="14">
        <v>1.1249999999999999E-3</v>
      </c>
      <c r="AT110" s="16">
        <v>0.134327</v>
      </c>
      <c r="AU110" s="14">
        <v>9.4799999999999995E-4</v>
      </c>
      <c r="AV110" s="16">
        <v>0.61614000000000002</v>
      </c>
      <c r="AW110" s="15">
        <v>0.30105199999999999</v>
      </c>
      <c r="AX110" s="15">
        <v>0.26032699999999998</v>
      </c>
      <c r="AY110" s="14">
        <v>1.0070000000000001E-3</v>
      </c>
      <c r="AZ110" s="37">
        <v>0.59508300000000003</v>
      </c>
      <c r="BA110" s="16">
        <v>2.5631469999999998</v>
      </c>
      <c r="BB110" s="16">
        <v>3.7477809999999998</v>
      </c>
      <c r="BC110" s="16">
        <f t="shared" si="21"/>
        <v>0.68391055934164779</v>
      </c>
      <c r="BD110" s="12">
        <v>199.14507699999999</v>
      </c>
      <c r="BE110" s="15">
        <v>3.1750470000000002</v>
      </c>
      <c r="BF110" s="15">
        <v>0.47854600000000003</v>
      </c>
      <c r="BG110" s="15">
        <v>0.77793199999999996</v>
      </c>
      <c r="BH110" s="15">
        <v>0.78290999999999999</v>
      </c>
      <c r="BI110" s="37">
        <v>1.5602E-2</v>
      </c>
      <c r="BJ110" s="13">
        <v>905.14988900000003</v>
      </c>
      <c r="BK110" s="15">
        <v>0.33619900000000003</v>
      </c>
      <c r="BL110" s="15">
        <v>6.9057529999999998</v>
      </c>
      <c r="BM110" s="16">
        <v>7.7864019999999998</v>
      </c>
      <c r="BN110" s="15">
        <v>0.21854999999999999</v>
      </c>
      <c r="BO110" s="19"/>
      <c r="BP110" s="15">
        <v>28.270384</v>
      </c>
      <c r="BQ110" s="15">
        <v>17.647708999999999</v>
      </c>
      <c r="BR110" s="16">
        <v>22.020035</v>
      </c>
      <c r="BS110" s="16">
        <v>23.433637999999998</v>
      </c>
      <c r="BT110" s="15">
        <v>0.81127400000000005</v>
      </c>
      <c r="BU110" s="15">
        <v>44.071779999999997</v>
      </c>
      <c r="BV110" s="16">
        <v>49.804338000000001</v>
      </c>
      <c r="BW110" s="16">
        <v>52.521279</v>
      </c>
      <c r="BX110" s="15">
        <v>1.819137</v>
      </c>
      <c r="BY110" s="15">
        <v>0.16430400000000001</v>
      </c>
      <c r="BZ110" s="16">
        <v>3.365523</v>
      </c>
      <c r="CA110" s="16">
        <v>2.1363E-2</v>
      </c>
      <c r="CB110" s="16">
        <v>5.3090099999999998</v>
      </c>
      <c r="CC110" s="16">
        <v>9.7805909999999994</v>
      </c>
      <c r="CD110" s="16">
        <v>8.9277069999999998</v>
      </c>
      <c r="CE110" s="15">
        <v>1.3575980000000001</v>
      </c>
      <c r="CF110" s="15">
        <v>1.0243329999999999</v>
      </c>
      <c r="CG110" s="15">
        <v>0.47222799999999998</v>
      </c>
      <c r="CH110" s="15">
        <v>0.11852500000000001</v>
      </c>
      <c r="CI110" s="15">
        <v>0.50438400000000005</v>
      </c>
      <c r="CJ110" s="15">
        <v>17.32</v>
      </c>
      <c r="CK110" s="15">
        <v>-7.6663999999999996E-2</v>
      </c>
      <c r="CL110" s="12">
        <v>23.712613000000001</v>
      </c>
      <c r="CM110" s="12">
        <v>21.612121999999999</v>
      </c>
      <c r="CN110" s="13">
        <v>530.462311</v>
      </c>
      <c r="CO110" s="15">
        <v>59.734068000000001</v>
      </c>
      <c r="CP110" s="15">
        <v>19.599523999999999</v>
      </c>
      <c r="CQ110" s="15">
        <v>3.9377960000000001</v>
      </c>
      <c r="CR110" s="15">
        <v>16.384668000000001</v>
      </c>
      <c r="CS110" s="15">
        <v>0.95831200000000005</v>
      </c>
      <c r="CT110" s="15">
        <v>17.005334000000001</v>
      </c>
      <c r="CU110" s="15">
        <v>4.4392000000000001E-2</v>
      </c>
      <c r="CV110" s="15">
        <v>6.1721969999999997</v>
      </c>
      <c r="CW110" s="15">
        <v>23.329692000000001</v>
      </c>
      <c r="CX110" s="15">
        <v>1.028996</v>
      </c>
      <c r="CY110" s="15">
        <v>5.5908819999999997</v>
      </c>
      <c r="CZ110" s="15">
        <v>3.6351879999999999</v>
      </c>
      <c r="DA110" s="15">
        <v>2.5076510000000001</v>
      </c>
      <c r="DB110" s="15">
        <v>0.56584299999999998</v>
      </c>
    </row>
    <row r="111" spans="1:106" x14ac:dyDescent="0.25">
      <c r="A111" s="6" t="s">
        <v>434</v>
      </c>
      <c r="B111" s="5" t="s">
        <v>56</v>
      </c>
      <c r="C111" s="5" t="s">
        <v>80</v>
      </c>
      <c r="D111" s="24">
        <f t="shared" si="18"/>
        <v>0.71004100000000003</v>
      </c>
      <c r="E111" s="24">
        <f t="shared" si="19"/>
        <v>0.26446399999999998</v>
      </c>
      <c r="F111" s="8">
        <f t="shared" si="20"/>
        <v>0.97450499999999995</v>
      </c>
      <c r="G111" s="19"/>
      <c r="H111" s="9">
        <v>0.87565974925072132</v>
      </c>
      <c r="I111" s="9">
        <v>0.83034206218742213</v>
      </c>
      <c r="J111" s="9">
        <v>0.9566332518629741</v>
      </c>
      <c r="K111" s="9">
        <v>1.0171876698750237</v>
      </c>
      <c r="L111" s="9">
        <v>0.89878565814614586</v>
      </c>
      <c r="M111" s="9">
        <v>0.90450556284709061</v>
      </c>
      <c r="N111" s="19"/>
      <c r="O111" s="9">
        <f t="shared" si="22"/>
        <v>2.4076237525210078</v>
      </c>
      <c r="P111" s="9">
        <f t="shared" si="23"/>
        <v>2.5803435543275595</v>
      </c>
      <c r="Q111" s="9">
        <f t="shared" si="24"/>
        <v>2.4526085773264077</v>
      </c>
      <c r="R111" s="9">
        <f t="shared" si="25"/>
        <v>2.5868190745758679</v>
      </c>
      <c r="S111" s="9">
        <f t="shared" si="26"/>
        <v>2.4846739156602</v>
      </c>
      <c r="T111" s="9">
        <f t="shared" si="27"/>
        <v>2.3041134908338328</v>
      </c>
      <c r="U111" s="19"/>
      <c r="V111" s="16">
        <f t="shared" si="33"/>
        <v>-0.80963646930146382</v>
      </c>
      <c r="W111" s="16">
        <f t="shared" si="33"/>
        <v>-0.78126146955648945</v>
      </c>
      <c r="X111" s="16">
        <f t="shared" si="33"/>
        <v>0.25320786392982259</v>
      </c>
      <c r="Y111" s="16">
        <f t="shared" si="32"/>
        <v>-0.87741580255204443</v>
      </c>
      <c r="Z111" s="16">
        <f t="shared" si="32"/>
        <v>-0.57822378922191753</v>
      </c>
      <c r="AA111" s="16">
        <f t="shared" si="32"/>
        <v>-0.97644869306030402</v>
      </c>
      <c r="AB111" s="16">
        <f t="shared" si="32"/>
        <v>-0.14319167607575956</v>
      </c>
      <c r="AC111" s="47">
        <f t="shared" si="32"/>
        <v>0.70193921497207667</v>
      </c>
      <c r="AD111" s="16">
        <f t="shared" si="32"/>
        <v>-0.5931403062244397</v>
      </c>
      <c r="AE111" s="16">
        <f t="shared" si="29"/>
        <v>0.42568803246238396</v>
      </c>
      <c r="AF111" s="16">
        <f t="shared" si="29"/>
        <v>-0.68528723824214799</v>
      </c>
      <c r="AG111" s="16">
        <f t="shared" si="29"/>
        <v>0.76758521860793005</v>
      </c>
      <c r="AH111" s="16">
        <f t="shared" si="29"/>
        <v>0.99691828597813115</v>
      </c>
      <c r="AI111" s="16">
        <f t="shared" si="29"/>
        <v>0.82981483068120976</v>
      </c>
      <c r="AJ111" s="16">
        <f t="shared" si="29"/>
        <v>0.13314244722393709</v>
      </c>
      <c r="AK111" s="16">
        <f t="shared" si="29"/>
        <v>0.65376668639293378</v>
      </c>
      <c r="AL111" s="47">
        <f t="shared" si="29"/>
        <v>-0.53015285290338543</v>
      </c>
      <c r="AM111" s="16">
        <f t="shared" si="29"/>
        <v>-0.68373415917031011</v>
      </c>
      <c r="AN111" s="16">
        <f t="shared" si="29"/>
        <v>0.93382558130965576</v>
      </c>
      <c r="AO111" s="16">
        <f t="shared" si="31"/>
        <v>-0.51355172214451583</v>
      </c>
      <c r="AP111" s="16">
        <f t="shared" si="31"/>
        <v>-0.58867942365080794</v>
      </c>
      <c r="AQ111" s="16">
        <f t="shared" si="31"/>
        <v>0.55575274028276045</v>
      </c>
      <c r="AR111" s="19"/>
      <c r="AS111" s="14">
        <v>8.8900000000000003E-4</v>
      </c>
      <c r="AT111" s="16">
        <v>0.17969199999999999</v>
      </c>
      <c r="AU111" s="14">
        <v>6.8199999999999999E-4</v>
      </c>
      <c r="AV111" s="16">
        <v>0.67453099999999999</v>
      </c>
      <c r="AW111" s="15">
        <v>0.45155600000000001</v>
      </c>
      <c r="AX111" s="15">
        <v>4.9925999999999998E-2</v>
      </c>
      <c r="AY111" s="14">
        <v>7.5100000000000004E-4</v>
      </c>
      <c r="AZ111" s="37">
        <v>0.52248899999999998</v>
      </c>
      <c r="BA111" s="16">
        <v>2.7821319999999998</v>
      </c>
      <c r="BB111" s="16">
        <v>2.8356509999999999</v>
      </c>
      <c r="BC111" s="16">
        <f t="shared" si="21"/>
        <v>0.98112637979779593</v>
      </c>
      <c r="BD111" s="12">
        <v>192.60169999999999</v>
      </c>
      <c r="BE111" s="15">
        <v>2.8426490000000002</v>
      </c>
      <c r="BF111" s="15">
        <v>0.462642</v>
      </c>
      <c r="BG111" s="15">
        <v>0.35158299999999998</v>
      </c>
      <c r="BH111" s="15">
        <v>0.71004100000000003</v>
      </c>
      <c r="BI111" s="37">
        <v>0.26446399999999998</v>
      </c>
      <c r="BJ111" s="13">
        <v>1054.6110229999999</v>
      </c>
      <c r="BK111" s="15">
        <v>0.21751799999999999</v>
      </c>
      <c r="BL111" s="15">
        <v>7.1206120000000004</v>
      </c>
      <c r="BM111" s="16">
        <v>8.0528899999999997</v>
      </c>
      <c r="BN111" s="15">
        <v>0.180453</v>
      </c>
      <c r="BO111" s="19"/>
      <c r="BP111" s="15">
        <v>25.902394999999999</v>
      </c>
      <c r="BQ111" s="15">
        <v>19.519639999999999</v>
      </c>
      <c r="BR111" s="16">
        <v>23.707701</v>
      </c>
      <c r="BS111" s="16">
        <v>17.218544000000001</v>
      </c>
      <c r="BT111" s="15">
        <v>0.78162200000000004</v>
      </c>
      <c r="BU111" s="15">
        <v>23.419905</v>
      </c>
      <c r="BV111" s="16">
        <v>47.112302999999997</v>
      </c>
      <c r="BW111" s="16">
        <v>32.085362000000003</v>
      </c>
      <c r="BX111" s="15">
        <v>1.7763770000000001</v>
      </c>
      <c r="BY111" s="15">
        <v>0.22120200000000001</v>
      </c>
      <c r="BZ111" s="16">
        <v>3.4831089999999998</v>
      </c>
      <c r="CA111" s="16">
        <v>0</v>
      </c>
      <c r="CB111" s="16">
        <v>1.666212</v>
      </c>
      <c r="CC111" s="16">
        <v>10.868744</v>
      </c>
      <c r="CD111" s="16">
        <v>7.2749420000000002</v>
      </c>
      <c r="CE111" s="15">
        <v>1.0862019999999999</v>
      </c>
      <c r="CF111" s="15">
        <v>15.919001</v>
      </c>
      <c r="CG111" s="15">
        <v>0.46712999999999999</v>
      </c>
      <c r="CH111" s="15">
        <v>0.41876600000000003</v>
      </c>
      <c r="CI111" s="15">
        <v>0.45904499999999998</v>
      </c>
      <c r="CJ111" s="15">
        <v>22.268001999999999</v>
      </c>
      <c r="CK111" s="15">
        <v>0.204259</v>
      </c>
      <c r="CL111" s="12">
        <v>30.942281999999999</v>
      </c>
      <c r="CM111" s="12">
        <v>33.467120999999999</v>
      </c>
      <c r="CN111" s="13">
        <v>763.94380699999999</v>
      </c>
      <c r="CO111" s="15">
        <v>45.564888000000003</v>
      </c>
      <c r="CP111" s="15">
        <v>16.460003</v>
      </c>
      <c r="CQ111" s="15">
        <v>1.637723</v>
      </c>
      <c r="CR111" s="15">
        <v>20.530999999999999</v>
      </c>
      <c r="CS111" s="15">
        <v>1.023363</v>
      </c>
      <c r="CT111" s="15">
        <v>6.3360000000000003</v>
      </c>
      <c r="CU111" s="15">
        <v>-9.8320000000000005E-3</v>
      </c>
      <c r="CV111" s="15">
        <v>6.4329080000000003</v>
      </c>
      <c r="CW111" s="15">
        <v>27.013218999999999</v>
      </c>
      <c r="CX111" s="15">
        <v>1.2678240000000001</v>
      </c>
      <c r="CY111" s="15">
        <v>6.084606</v>
      </c>
      <c r="CZ111" s="15">
        <v>3.0977269999999999</v>
      </c>
      <c r="DA111" s="15">
        <v>2.2973949999999999</v>
      </c>
      <c r="DB111" s="15">
        <v>0.58057899999999996</v>
      </c>
    </row>
    <row r="112" spans="1:106" x14ac:dyDescent="0.25">
      <c r="A112" s="6" t="s">
        <v>237</v>
      </c>
      <c r="B112" s="5" t="s">
        <v>48</v>
      </c>
      <c r="C112" s="5"/>
      <c r="D112" s="24">
        <f t="shared" si="18"/>
        <v>5.5999999999999999E-5</v>
      </c>
      <c r="E112" s="24">
        <f t="shared" si="19"/>
        <v>0.99996399999999996</v>
      </c>
      <c r="F112" s="8">
        <f t="shared" si="20"/>
        <v>1.0000199999999999</v>
      </c>
      <c r="G112" s="19"/>
      <c r="H112" s="9">
        <v>0.45055818182398388</v>
      </c>
      <c r="I112" s="9">
        <v>0.58517909488209641</v>
      </c>
      <c r="J112" s="9">
        <v>0.51481480370855404</v>
      </c>
      <c r="K112" s="9">
        <v>0.7351618324566217</v>
      </c>
      <c r="L112" s="9">
        <v>0.52340272191128712</v>
      </c>
      <c r="M112" s="9">
        <v>0.72880143772122297</v>
      </c>
      <c r="N112" s="19"/>
      <c r="O112" s="9">
        <f t="shared" si="22"/>
        <v>1.2491135182664792</v>
      </c>
      <c r="P112" s="9">
        <f t="shared" si="23"/>
        <v>1.0467608090991969</v>
      </c>
      <c r="Q112" s="9">
        <f t="shared" si="24"/>
        <v>1.1796077545701384</v>
      </c>
      <c r="R112" s="9">
        <f t="shared" si="25"/>
        <v>0.95598533189492274</v>
      </c>
      <c r="S112" s="9">
        <f t="shared" si="26"/>
        <v>1.1137959664618693</v>
      </c>
      <c r="T112" s="9">
        <f t="shared" si="27"/>
        <v>1.2986546556097236</v>
      </c>
      <c r="U112" s="19"/>
      <c r="V112" s="16">
        <f t="shared" si="33"/>
        <v>-1.4588774660829191E-3</v>
      </c>
      <c r="W112" s="16">
        <f t="shared" si="33"/>
        <v>0.92340350846183084</v>
      </c>
      <c r="X112" s="16">
        <f t="shared" si="33"/>
        <v>-0.74470013490023601</v>
      </c>
      <c r="Y112" s="16">
        <f t="shared" si="32"/>
        <v>1.4587742644574742</v>
      </c>
      <c r="Z112" s="16">
        <f t="shared" si="32"/>
        <v>1.0510244922857339</v>
      </c>
      <c r="AA112" s="16">
        <f t="shared" si="32"/>
        <v>0.5388674102265486</v>
      </c>
      <c r="AB112" s="16">
        <f t="shared" si="32"/>
        <v>-0.63930914313482068</v>
      </c>
      <c r="AC112" s="47">
        <f t="shared" si="32"/>
        <v>-1.0062981599520047</v>
      </c>
      <c r="AD112" s="16">
        <f t="shared" si="32"/>
        <v>0.94092422496556849</v>
      </c>
      <c r="AE112" s="16">
        <f t="shared" si="29"/>
        <v>-0.80190438137358877</v>
      </c>
      <c r="AF112" s="16">
        <f t="shared" si="29"/>
        <v>0.87745291296526928</v>
      </c>
      <c r="AG112" s="16">
        <f t="shared" si="29"/>
        <v>-0.65076547916402372</v>
      </c>
      <c r="AH112" s="16">
        <f t="shared" si="29"/>
        <v>-0.83318603397473168</v>
      </c>
      <c r="AI112" s="16">
        <f t="shared" si="29"/>
        <v>-0.79954699755226355</v>
      </c>
      <c r="AJ112" s="16">
        <f t="shared" si="29"/>
        <v>-0.74423145614800312</v>
      </c>
      <c r="AK112" s="16">
        <f t="shared" si="29"/>
        <v>-1.4413649581239742</v>
      </c>
      <c r="AL112" s="47">
        <f t="shared" si="29"/>
        <v>1.4437513652008303</v>
      </c>
      <c r="AM112" s="16">
        <f t="shared" si="29"/>
        <v>-0.19082649535290497</v>
      </c>
      <c r="AN112" s="16">
        <f t="shared" si="29"/>
        <v>-1.0549774808724646</v>
      </c>
      <c r="AO112" s="16">
        <f t="shared" si="31"/>
        <v>0.21553260513438127</v>
      </c>
      <c r="AP112" s="16">
        <f t="shared" si="31"/>
        <v>-0.31093902337528467</v>
      </c>
      <c r="AQ112" s="16">
        <f t="shared" si="31"/>
        <v>-1.3032377752179585</v>
      </c>
      <c r="AR112" s="19"/>
      <c r="AS112" s="14">
        <v>1E-3</v>
      </c>
      <c r="AT112" s="16">
        <v>0.40892299999999998</v>
      </c>
      <c r="AU112" s="14">
        <v>5.5000000000000003E-4</v>
      </c>
      <c r="AV112" s="16">
        <v>3.5952510000000002</v>
      </c>
      <c r="AW112" s="15">
        <v>0.67005700000000001</v>
      </c>
      <c r="AX112" s="15">
        <v>0.16733300000000001</v>
      </c>
      <c r="AY112" s="14">
        <v>6.9999999999999999E-4</v>
      </c>
      <c r="AZ112" s="37">
        <v>0.28568399999999999</v>
      </c>
      <c r="BA112" s="16">
        <v>3.4576470000000001</v>
      </c>
      <c r="BB112" s="16">
        <v>2.1014889999999999</v>
      </c>
      <c r="BC112" s="16">
        <f t="shared" si="21"/>
        <v>1.645331952724949</v>
      </c>
      <c r="BD112" s="12">
        <v>165.83915500000001</v>
      </c>
      <c r="BE112" s="15">
        <v>0</v>
      </c>
      <c r="BF112" s="15">
        <v>0</v>
      </c>
      <c r="BG112" s="15">
        <v>0</v>
      </c>
      <c r="BH112" s="15">
        <v>5.5999999999999999E-5</v>
      </c>
      <c r="BI112" s="37">
        <v>0.99996399999999996</v>
      </c>
      <c r="BJ112" s="13">
        <v>1213.7518660000001</v>
      </c>
      <c r="BK112" s="15">
        <v>0.126364</v>
      </c>
      <c r="BL112" s="15">
        <v>7.2945770000000003</v>
      </c>
      <c r="BM112" s="16">
        <v>9.0970239999999993</v>
      </c>
      <c r="BN112" s="15">
        <v>0.157661</v>
      </c>
      <c r="BO112" s="19"/>
      <c r="BP112" s="15">
        <v>0</v>
      </c>
      <c r="BQ112" s="15">
        <v>0.42159099999999999</v>
      </c>
      <c r="BR112" s="16">
        <v>0</v>
      </c>
      <c r="BS112" s="16">
        <v>0</v>
      </c>
      <c r="BT112" s="15">
        <v>0.227073</v>
      </c>
      <c r="BU112" s="15">
        <v>0</v>
      </c>
      <c r="BV112" s="16">
        <v>0</v>
      </c>
      <c r="BW112" s="16">
        <v>18.883455999999999</v>
      </c>
      <c r="BX112" s="15">
        <v>0</v>
      </c>
      <c r="BY112" s="15">
        <v>8.3281999999999995E-2</v>
      </c>
      <c r="BZ112" s="16">
        <v>0</v>
      </c>
      <c r="CA112" s="16">
        <v>0</v>
      </c>
      <c r="CB112" s="16">
        <v>0</v>
      </c>
      <c r="CC112" s="16">
        <v>8.2481480000000005</v>
      </c>
      <c r="CD112" s="16">
        <v>2.51261</v>
      </c>
      <c r="CE112" s="15">
        <v>1.01376</v>
      </c>
      <c r="CF112" s="15">
        <v>0.121571</v>
      </c>
      <c r="CG112" s="15">
        <v>0.26299400000000001</v>
      </c>
      <c r="CH112" s="15">
        <v>-3.3328999999999998E-2</v>
      </c>
      <c r="CI112" s="15">
        <v>0.158387</v>
      </c>
      <c r="CJ112" s="15">
        <v>18.952286000000001</v>
      </c>
      <c r="CK112" s="15">
        <v>0.17740900000000001</v>
      </c>
      <c r="CL112" s="12">
        <v>32.438218999999997</v>
      </c>
      <c r="CM112" s="12">
        <v>26.533384000000002</v>
      </c>
      <c r="CN112" s="13">
        <v>83.853361000000007</v>
      </c>
      <c r="CO112" s="15">
        <v>8.6833050000000007</v>
      </c>
      <c r="CP112" s="15">
        <v>6.8234409999999999</v>
      </c>
      <c r="CQ112" s="15">
        <v>0.43028</v>
      </c>
      <c r="CR112" s="15">
        <v>-8.9999999999999993E-3</v>
      </c>
      <c r="CS112" s="15">
        <v>0.37818200000000002</v>
      </c>
      <c r="CT112" s="15">
        <v>18.694144000000001</v>
      </c>
      <c r="CU112" s="15">
        <v>-0.11502</v>
      </c>
      <c r="CV112" s="15">
        <v>3.8651749999999998</v>
      </c>
      <c r="CW112" s="15">
        <v>15.598269</v>
      </c>
      <c r="CX112" s="15">
        <v>0.89408699999999997</v>
      </c>
      <c r="CY112" s="15">
        <v>4.1997619999999998</v>
      </c>
      <c r="CZ112" s="15">
        <v>1.8523289999999999</v>
      </c>
      <c r="DA112" s="15">
        <v>1.3421019999999999</v>
      </c>
      <c r="DB112" s="15">
        <v>1.0571000000000001E-2</v>
      </c>
    </row>
    <row r="113" spans="1:106" x14ac:dyDescent="0.25">
      <c r="A113" s="6" t="s">
        <v>704</v>
      </c>
      <c r="B113" s="5" t="s">
        <v>56</v>
      </c>
      <c r="C113" s="10" t="s">
        <v>146</v>
      </c>
      <c r="D113" s="24">
        <f t="shared" si="18"/>
        <v>0.47452299999999997</v>
      </c>
      <c r="E113" s="24">
        <f t="shared" si="19"/>
        <v>0.43468800000000002</v>
      </c>
      <c r="F113" s="8">
        <f t="shared" si="20"/>
        <v>0.90921099999999999</v>
      </c>
      <c r="G113" s="19"/>
      <c r="H113" s="9">
        <v>2.1260605504557408</v>
      </c>
      <c r="I113" s="9">
        <v>1.608376433558327</v>
      </c>
      <c r="J113" s="9">
        <v>1.3737763947266333</v>
      </c>
      <c r="K113" s="9">
        <v>1.2165499246194695</v>
      </c>
      <c r="L113" s="9">
        <v>1.7243307308141314</v>
      </c>
      <c r="M113" s="9">
        <v>1.4509312264876735</v>
      </c>
      <c r="N113" s="19"/>
      <c r="O113" s="9">
        <f t="shared" si="22"/>
        <v>2.4806570688861247</v>
      </c>
      <c r="P113" s="9">
        <f t="shared" si="23"/>
        <v>2.3660855612927336</v>
      </c>
      <c r="Q113" s="9">
        <f t="shared" si="24"/>
        <v>2.4610950246345165</v>
      </c>
      <c r="R113" s="9">
        <f t="shared" si="25"/>
        <v>2.3829385681713369</v>
      </c>
      <c r="S113" s="9">
        <f t="shared" si="26"/>
        <v>2.501171576394758</v>
      </c>
      <c r="T113" s="9">
        <f t="shared" si="27"/>
        <v>2.3797278546502927</v>
      </c>
      <c r="U113" s="19"/>
      <c r="V113" s="16">
        <f t="shared" si="33"/>
        <v>-5.9705911111875981E-2</v>
      </c>
      <c r="W113" s="16">
        <f t="shared" si="33"/>
        <v>-0.44121489884902071</v>
      </c>
      <c r="X113" s="16">
        <f t="shared" si="33"/>
        <v>0.41196595465278624</v>
      </c>
      <c r="Y113" s="16">
        <f t="shared" si="32"/>
        <v>-0.19776487925290731</v>
      </c>
      <c r="Z113" s="16">
        <f t="shared" si="32"/>
        <v>-0.55050805399707237</v>
      </c>
      <c r="AA113" s="16">
        <f t="shared" si="32"/>
        <v>-0.19035111878541128</v>
      </c>
      <c r="AB113" s="16">
        <f t="shared" si="32"/>
        <v>0.32374241056806202</v>
      </c>
      <c r="AC113" s="47">
        <f t="shared" si="32"/>
        <v>0.26025952918904138</v>
      </c>
      <c r="AD113" s="16">
        <f t="shared" si="32"/>
        <v>5.2726262044261937E-2</v>
      </c>
      <c r="AE113" s="16">
        <f t="shared" si="29"/>
        <v>0.14326529541778474</v>
      </c>
      <c r="AF113" s="16">
        <f t="shared" si="29"/>
        <v>-0.28816076393904499</v>
      </c>
      <c r="AG113" s="16">
        <f t="shared" si="29"/>
        <v>-0.20604935471924871</v>
      </c>
      <c r="AH113" s="16">
        <f t="shared" si="29"/>
        <v>-0.83318603397473168</v>
      </c>
      <c r="AI113" s="16">
        <f t="shared" si="29"/>
        <v>-0.79954699755226355</v>
      </c>
      <c r="AJ113" s="16">
        <f t="shared" si="29"/>
        <v>-0.74423145614800312</v>
      </c>
      <c r="AK113" s="16">
        <f t="shared" si="29"/>
        <v>-4.1235623026748686E-2</v>
      </c>
      <c r="AL113" s="47">
        <f t="shared" si="29"/>
        <v>-7.3312782716339772E-2</v>
      </c>
      <c r="AM113" s="16">
        <f t="shared" si="29"/>
        <v>-1.262517810903653</v>
      </c>
      <c r="AN113" s="16">
        <f t="shared" si="29"/>
        <v>0.41992309401740691</v>
      </c>
      <c r="AO113" s="16">
        <f t="shared" si="31"/>
        <v>-1.3506292948769398</v>
      </c>
      <c r="AP113" s="16">
        <f t="shared" si="31"/>
        <v>-1.1419659842270307</v>
      </c>
      <c r="AQ113" s="16">
        <f t="shared" si="31"/>
        <v>-0.1412871397395779</v>
      </c>
      <c r="AR113" s="19"/>
      <c r="AS113" s="14">
        <v>9.9200000000000004E-4</v>
      </c>
      <c r="AT113" s="16">
        <v>0.22541900000000001</v>
      </c>
      <c r="AU113" s="14">
        <v>7.0299999999999996E-4</v>
      </c>
      <c r="AV113" s="16">
        <v>1.524235</v>
      </c>
      <c r="AW113" s="15">
        <v>0.45527299999999998</v>
      </c>
      <c r="AX113" s="15">
        <v>0.110833</v>
      </c>
      <c r="AY113" s="14">
        <v>7.9900000000000001E-4</v>
      </c>
      <c r="AZ113" s="37">
        <v>0.46126099999999998</v>
      </c>
      <c r="BA113" s="16">
        <v>3.066535</v>
      </c>
      <c r="BB113" s="16">
        <v>2.6667480000000001</v>
      </c>
      <c r="BC113" s="16">
        <f t="shared" si="21"/>
        <v>1.1499155525756464</v>
      </c>
      <c r="BD113" s="12">
        <v>174.23040499999999</v>
      </c>
      <c r="BE113" s="15">
        <v>0</v>
      </c>
      <c r="BF113" s="15">
        <v>0</v>
      </c>
      <c r="BG113" s="15">
        <v>0</v>
      </c>
      <c r="BH113" s="15">
        <v>0.47452299999999997</v>
      </c>
      <c r="BI113" s="37">
        <v>0.43468800000000002</v>
      </c>
      <c r="BJ113" s="13">
        <v>867.74414100000001</v>
      </c>
      <c r="BK113" s="15">
        <v>0.193964</v>
      </c>
      <c r="BL113" s="15">
        <v>6.9208790000000002</v>
      </c>
      <c r="BM113" s="16">
        <v>5.9728709999999996</v>
      </c>
      <c r="BN113" s="15">
        <v>0.171907</v>
      </c>
      <c r="BO113" s="19"/>
      <c r="BP113" s="15">
        <v>0</v>
      </c>
      <c r="BQ113" s="15">
        <v>27.887305000000001</v>
      </c>
      <c r="BR113" s="16">
        <v>0</v>
      </c>
      <c r="BS113" s="16">
        <v>32.349618999999997</v>
      </c>
      <c r="BT113" s="15">
        <v>0.920686</v>
      </c>
      <c r="BU113" s="15">
        <v>43.818984999999998</v>
      </c>
      <c r="BV113" s="16">
        <v>0</v>
      </c>
      <c r="BW113" s="16">
        <v>50.940582999999997</v>
      </c>
      <c r="BX113" s="15">
        <v>0</v>
      </c>
      <c r="BY113" s="15">
        <v>0.37617099999999998</v>
      </c>
      <c r="BZ113" s="16">
        <v>0</v>
      </c>
      <c r="CA113" s="16">
        <v>1.708528</v>
      </c>
      <c r="CB113" s="16">
        <v>5.205552</v>
      </c>
      <c r="CC113" s="16">
        <v>10.557892000000001</v>
      </c>
      <c r="CD113" s="16">
        <v>9.8823740000000004</v>
      </c>
      <c r="CE113" s="15">
        <v>1.211446</v>
      </c>
      <c r="CF113" s="15">
        <v>11.375667</v>
      </c>
      <c r="CG113" s="15">
        <v>0.60154200000000002</v>
      </c>
      <c r="CH113" s="15">
        <v>0.54622300000000001</v>
      </c>
      <c r="CI113" s="15">
        <v>0.568442</v>
      </c>
      <c r="CJ113" s="15">
        <v>19.595168000000001</v>
      </c>
      <c r="CK113" s="15">
        <v>0.19426199999999999</v>
      </c>
      <c r="CL113" s="12">
        <v>23.475663000000001</v>
      </c>
      <c r="CM113" s="12">
        <v>34.487406</v>
      </c>
      <c r="CN113" s="13">
        <v>640.17142699999999</v>
      </c>
      <c r="CO113" s="15">
        <v>56.069532000000002</v>
      </c>
      <c r="CP113" s="15">
        <v>18.535983999999999</v>
      </c>
      <c r="CQ113" s="15">
        <v>2.6850209999999999</v>
      </c>
      <c r="CR113" s="15">
        <v>24.105001000000001</v>
      </c>
      <c r="CS113" s="15">
        <v>1.3468290000000001</v>
      </c>
      <c r="CT113" s="15">
        <v>4.3730000000000002</v>
      </c>
      <c r="CU113" s="15">
        <v>5.0042000000000003E-2</v>
      </c>
      <c r="CV113" s="15">
        <v>6.6567559999999997</v>
      </c>
      <c r="CW113" s="15">
        <v>28.612133</v>
      </c>
      <c r="CX113" s="15">
        <v>1.478688</v>
      </c>
      <c r="CY113" s="15">
        <v>6.4207039999999997</v>
      </c>
      <c r="CZ113" s="15">
        <v>3.4823379999999999</v>
      </c>
      <c r="DA113" s="15">
        <v>2.329151</v>
      </c>
      <c r="DB113" s="15">
        <v>0.75643000000000005</v>
      </c>
    </row>
    <row r="114" spans="1:106" x14ac:dyDescent="0.25">
      <c r="A114" s="6" t="s">
        <v>332</v>
      </c>
      <c r="B114" s="5" t="s">
        <v>48</v>
      </c>
      <c r="C114" s="10" t="s">
        <v>333</v>
      </c>
      <c r="D114" s="24">
        <f t="shared" si="18"/>
        <v>0.61259600000000003</v>
      </c>
      <c r="E114" s="24">
        <f t="shared" si="19"/>
        <v>0.38548300000000002</v>
      </c>
      <c r="F114" s="8">
        <f t="shared" si="20"/>
        <v>0.99807900000000005</v>
      </c>
      <c r="G114" s="19"/>
      <c r="H114" s="9">
        <v>0.58022551441004233</v>
      </c>
      <c r="I114" s="9">
        <v>0.7692709273173326</v>
      </c>
      <c r="J114" s="9">
        <v>0.63846008537439336</v>
      </c>
      <c r="K114" s="9">
        <v>0.91655754263883327</v>
      </c>
      <c r="L114" s="9">
        <v>0.67105260782251519</v>
      </c>
      <c r="M114" s="9">
        <v>0.74946788558494537</v>
      </c>
      <c r="N114" s="19"/>
      <c r="O114" s="9">
        <f t="shared" si="22"/>
        <v>1.2209716536437671</v>
      </c>
      <c r="P114" s="9">
        <f t="shared" si="23"/>
        <v>1.3553168829651268</v>
      </c>
      <c r="Q114" s="9">
        <f t="shared" si="24"/>
        <v>1.4461734871556595</v>
      </c>
      <c r="R114" s="9">
        <f t="shared" si="25"/>
        <v>1.5942813859172298</v>
      </c>
      <c r="S114" s="9">
        <f t="shared" si="26"/>
        <v>1.4637210464824677</v>
      </c>
      <c r="T114" s="9">
        <f t="shared" si="27"/>
        <v>1.3927202107242493</v>
      </c>
      <c r="U114" s="19"/>
      <c r="V114" s="16">
        <f t="shared" si="33"/>
        <v>-4.514415270042732E-2</v>
      </c>
      <c r="W114" s="16">
        <f t="shared" si="33"/>
        <v>7.3432092477352703E-2</v>
      </c>
      <c r="X114" s="16">
        <f t="shared" si="33"/>
        <v>-0.14746731741861008</v>
      </c>
      <c r="Y114" s="16">
        <f t="shared" si="32"/>
        <v>0.83559961141407557</v>
      </c>
      <c r="Z114" s="16">
        <f t="shared" si="32"/>
        <v>4.2349194319373985E-2</v>
      </c>
      <c r="AA114" s="16">
        <f t="shared" si="32"/>
        <v>-0.26750631111166778</v>
      </c>
      <c r="AB114" s="16">
        <f t="shared" si="32"/>
        <v>-0.14319167607575956</v>
      </c>
      <c r="AC114" s="47">
        <f t="shared" si="32"/>
        <v>-9.5966809142078918E-2</v>
      </c>
      <c r="AD114" s="16">
        <f t="shared" si="32"/>
        <v>0.64377196359212563</v>
      </c>
      <c r="AE114" s="16">
        <f t="shared" si="29"/>
        <v>-1.0635679946583456</v>
      </c>
      <c r="AF114" s="16">
        <f t="shared" si="29"/>
        <v>1.030627355464707</v>
      </c>
      <c r="AG114" s="16">
        <f t="shared" si="29"/>
        <v>0.76508807761563669</v>
      </c>
      <c r="AH114" s="16">
        <f t="shared" si="29"/>
        <v>0.46302194806359087</v>
      </c>
      <c r="AI114" s="16">
        <f t="shared" si="29"/>
        <v>0.61061758782945152</v>
      </c>
      <c r="AJ114" s="16">
        <f t="shared" si="29"/>
        <v>0.32087111052381506</v>
      </c>
      <c r="AK114" s="16">
        <f t="shared" si="29"/>
        <v>0.36621117029055122</v>
      </c>
      <c r="AL114" s="47">
        <f t="shared" si="29"/>
        <v>-0.20536710909542599</v>
      </c>
      <c r="AM114" s="16">
        <f t="shared" si="29"/>
        <v>-0.81118274232300358</v>
      </c>
      <c r="AN114" s="16">
        <f t="shared" si="29"/>
        <v>-0.32933076163781638</v>
      </c>
      <c r="AO114" s="16">
        <f t="shared" si="31"/>
        <v>-0.5621964598028184</v>
      </c>
      <c r="AP114" s="16">
        <f t="shared" si="31"/>
        <v>-4.7456527923441114E-2</v>
      </c>
      <c r="AQ114" s="16">
        <f t="shared" si="31"/>
        <v>-0.54543324382461156</v>
      </c>
      <c r="AR114" s="19"/>
      <c r="AS114" s="14">
        <v>9.9400000000000009E-4</v>
      </c>
      <c r="AT114" s="16">
        <v>0.29462500000000003</v>
      </c>
      <c r="AU114" s="14">
        <v>6.29E-4</v>
      </c>
      <c r="AV114" s="16">
        <v>2.816154</v>
      </c>
      <c r="AW114" s="15">
        <v>0.53478199999999998</v>
      </c>
      <c r="AX114" s="15">
        <v>0.104855</v>
      </c>
      <c r="AY114" s="14">
        <v>7.5100000000000004E-4</v>
      </c>
      <c r="AZ114" s="37">
        <v>0.411879</v>
      </c>
      <c r="BA114" s="16">
        <v>3.3267980000000001</v>
      </c>
      <c r="BB114" s="16">
        <v>1.945001</v>
      </c>
      <c r="BC114" s="16">
        <f t="shared" si="21"/>
        <v>1.7104351103161388</v>
      </c>
      <c r="BD114" s="12">
        <v>192.55458200000001</v>
      </c>
      <c r="BE114" s="15">
        <v>2.013363</v>
      </c>
      <c r="BF114" s="15">
        <v>0.40040300000000001</v>
      </c>
      <c r="BG114" s="15">
        <v>0.42681000000000002</v>
      </c>
      <c r="BH114" s="15">
        <v>0.61259600000000003</v>
      </c>
      <c r="BI114" s="37">
        <v>0.38548300000000002</v>
      </c>
      <c r="BJ114" s="13">
        <v>1013.462799</v>
      </c>
      <c r="BK114" s="15">
        <v>0.15962299999999999</v>
      </c>
      <c r="BL114" s="15">
        <v>7.1090049999999998</v>
      </c>
      <c r="BM114" s="16">
        <v>10.087557</v>
      </c>
      <c r="BN114" s="15">
        <v>0.16695199999999999</v>
      </c>
      <c r="BO114" s="19"/>
      <c r="BP114" s="15">
        <v>36.733322000000001</v>
      </c>
      <c r="BQ114" s="15">
        <v>29.912716</v>
      </c>
      <c r="BR114" s="16">
        <v>19.874499</v>
      </c>
      <c r="BS114" s="16">
        <v>32.980741999999999</v>
      </c>
      <c r="BT114" s="15">
        <v>0.84216199999999997</v>
      </c>
      <c r="BU114" s="15">
        <v>49.025849000000001</v>
      </c>
      <c r="BV114" s="16">
        <v>52.091057999999997</v>
      </c>
      <c r="BW114" s="16">
        <v>48.322854999999997</v>
      </c>
      <c r="BX114" s="15">
        <v>2.3354550000000001</v>
      </c>
      <c r="BY114" s="15">
        <v>0.28541100000000003</v>
      </c>
      <c r="BZ114" s="16">
        <v>7.7781269999999996</v>
      </c>
      <c r="CA114" s="16">
        <v>14.857326</v>
      </c>
      <c r="CB114" s="16">
        <v>9.7302630000000008</v>
      </c>
      <c r="CC114" s="16">
        <v>10.481992999999999</v>
      </c>
      <c r="CD114" s="16">
        <v>9.0586339999999996</v>
      </c>
      <c r="CE114" s="15">
        <v>1.3802490000000001</v>
      </c>
      <c r="CF114" s="15">
        <v>19.686301</v>
      </c>
      <c r="CG114" s="15">
        <v>0.72711199999999998</v>
      </c>
      <c r="CH114" s="15">
        <v>0.63237299999999996</v>
      </c>
      <c r="CI114" s="15">
        <v>0.848298</v>
      </c>
      <c r="CJ114" s="15">
        <v>20.685600999999998</v>
      </c>
      <c r="CK114" s="15">
        <v>0.123931</v>
      </c>
      <c r="CL114" s="12">
        <v>31.464946000000001</v>
      </c>
      <c r="CM114" s="12">
        <v>38.323433999999999</v>
      </c>
      <c r="CN114" s="13">
        <v>875.14238899999998</v>
      </c>
      <c r="CO114" s="15">
        <v>53.350918999999998</v>
      </c>
      <c r="CP114" s="15">
        <v>19.944735000000001</v>
      </c>
      <c r="CQ114" s="15">
        <v>3.2630020000000002</v>
      </c>
      <c r="CR114" s="15">
        <v>31.548200999999999</v>
      </c>
      <c r="CS114" s="15">
        <v>1.4039779999999999</v>
      </c>
      <c r="CT114" s="15">
        <v>1.0474000000000001</v>
      </c>
      <c r="CU114" s="15">
        <v>0.118423</v>
      </c>
      <c r="CV114" s="15">
        <v>5.7152089999999998</v>
      </c>
      <c r="CW114" s="15">
        <v>35.063090000000003</v>
      </c>
      <c r="CX114" s="15">
        <v>2.054592</v>
      </c>
      <c r="CY114" s="15">
        <v>7.4391910000000001</v>
      </c>
      <c r="CZ114" s="15">
        <v>3.7166070000000002</v>
      </c>
      <c r="DA114" s="15">
        <v>2.7667009999999999</v>
      </c>
      <c r="DB114" s="15">
        <v>0.918018</v>
      </c>
    </row>
    <row r="115" spans="1:106" x14ac:dyDescent="0.25">
      <c r="A115" s="6" t="s">
        <v>290</v>
      </c>
      <c r="B115" s="5" t="s">
        <v>48</v>
      </c>
      <c r="C115" s="5"/>
      <c r="D115" s="24">
        <f t="shared" si="18"/>
        <v>2.3699999999999999E-4</v>
      </c>
      <c r="E115" s="24">
        <f t="shared" si="19"/>
        <v>0.99976600000000004</v>
      </c>
      <c r="F115" s="8">
        <f t="shared" si="20"/>
        <v>1.000003</v>
      </c>
      <c r="G115" s="19"/>
      <c r="H115" s="9">
        <v>0.38132782878001331</v>
      </c>
      <c r="I115" s="9">
        <v>0.72313854192778981</v>
      </c>
      <c r="J115" s="9">
        <v>0.66259242908010196</v>
      </c>
      <c r="K115" s="9">
        <v>0.75222134374581606</v>
      </c>
      <c r="L115" s="9">
        <v>0.59650802039711615</v>
      </c>
      <c r="M115" s="9">
        <v>0.81175847376619681</v>
      </c>
      <c r="N115" s="19"/>
      <c r="O115" s="9">
        <f t="shared" si="22"/>
        <v>1.5930749354509444</v>
      </c>
      <c r="P115" s="9">
        <f t="shared" si="23"/>
        <v>1.2177762591019043</v>
      </c>
      <c r="Q115" s="9">
        <f t="shared" si="24"/>
        <v>1.3408829993803726</v>
      </c>
      <c r="R115" s="9">
        <f t="shared" si="25"/>
        <v>0.9872899037032995</v>
      </c>
      <c r="S115" s="9">
        <f t="shared" si="26"/>
        <v>1.440037856925555</v>
      </c>
      <c r="T115" s="9">
        <f t="shared" si="27"/>
        <v>1.6913321873393816</v>
      </c>
      <c r="U115" s="19"/>
      <c r="V115" s="16">
        <f t="shared" si="33"/>
        <v>-1.0207819662674646</v>
      </c>
      <c r="W115" s="16">
        <f t="shared" si="33"/>
        <v>3.9454950273349824E-2</v>
      </c>
      <c r="X115" s="16">
        <f t="shared" si="33"/>
        <v>-0.65398122591568542</v>
      </c>
      <c r="Y115" s="16">
        <f t="shared" si="32"/>
        <v>1.5858308750104406</v>
      </c>
      <c r="Z115" s="16">
        <f t="shared" si="32"/>
        <v>1.2979085367556369</v>
      </c>
      <c r="AA115" s="16">
        <f t="shared" si="32"/>
        <v>0.36727519176258394</v>
      </c>
      <c r="AB115" s="16">
        <f t="shared" si="32"/>
        <v>-1.0089652950611792</v>
      </c>
      <c r="AC115" s="47">
        <f t="shared" si="32"/>
        <v>-5.0693703569884334E-2</v>
      </c>
      <c r="AD115" s="16">
        <f t="shared" si="32"/>
        <v>0.90620585667939746</v>
      </c>
      <c r="AE115" s="16">
        <f t="shared" si="29"/>
        <v>-0.77215103073463287</v>
      </c>
      <c r="AF115" s="16">
        <f t="shared" si="29"/>
        <v>0.827977483797108</v>
      </c>
      <c r="AG115" s="16">
        <f t="shared" si="29"/>
        <v>-1.0045989314892114</v>
      </c>
      <c r="AH115" s="16">
        <f t="shared" si="29"/>
        <v>-0.83318603397473168</v>
      </c>
      <c r="AI115" s="16">
        <f t="shared" si="29"/>
        <v>-0.79954699755226355</v>
      </c>
      <c r="AJ115" s="16">
        <f t="shared" si="29"/>
        <v>-0.74423145614800312</v>
      </c>
      <c r="AK115" s="16">
        <f t="shared" si="29"/>
        <v>-1.4408308358148305</v>
      </c>
      <c r="AL115" s="47">
        <f t="shared" si="29"/>
        <v>1.4432199810605386</v>
      </c>
      <c r="AM115" s="16">
        <f t="shared" si="29"/>
        <v>-0.77752157981667658</v>
      </c>
      <c r="AN115" s="16">
        <f t="shared" si="29"/>
        <v>-1.0035959593655763</v>
      </c>
      <c r="AO115" s="16">
        <f t="shared" si="31"/>
        <v>-0.42956861729962403</v>
      </c>
      <c r="AP115" s="16">
        <f t="shared" si="31"/>
        <v>-0.64015109580602381</v>
      </c>
      <c r="AQ115" s="16">
        <f t="shared" si="31"/>
        <v>-1.2237951303382768</v>
      </c>
      <c r="AR115" s="19"/>
      <c r="AS115" s="14">
        <v>8.5999999999999998E-4</v>
      </c>
      <c r="AT115" s="16">
        <v>0.29005599999999998</v>
      </c>
      <c r="AU115" s="14">
        <v>5.62E-4</v>
      </c>
      <c r="AV115" s="16">
        <v>3.7540979999999999</v>
      </c>
      <c r="AW115" s="15">
        <v>0.70316699999999999</v>
      </c>
      <c r="AX115" s="15">
        <v>0.15403800000000001</v>
      </c>
      <c r="AY115" s="14">
        <v>6.6200000000000005E-4</v>
      </c>
      <c r="AZ115" s="37">
        <v>0.418155</v>
      </c>
      <c r="BA115" s="16">
        <v>3.4423590000000002</v>
      </c>
      <c r="BB115" s="16">
        <v>2.1192829999999998</v>
      </c>
      <c r="BC115" s="16">
        <f t="shared" si="21"/>
        <v>1.6243035970184259</v>
      </c>
      <c r="BD115" s="12">
        <v>159.16274999999999</v>
      </c>
      <c r="BE115" s="15">
        <v>0</v>
      </c>
      <c r="BF115" s="15">
        <v>0</v>
      </c>
      <c r="BG115" s="15">
        <v>0</v>
      </c>
      <c r="BH115" s="15">
        <v>2.3699999999999999E-4</v>
      </c>
      <c r="BI115" s="37">
        <v>0.99976600000000004</v>
      </c>
      <c r="BJ115" s="13">
        <v>1024.330688</v>
      </c>
      <c r="BK115" s="15">
        <v>0.128719</v>
      </c>
      <c r="BL115" s="15">
        <v>7.1406510000000001</v>
      </c>
      <c r="BM115" s="16">
        <v>7.859388</v>
      </c>
      <c r="BN115" s="15">
        <v>0.158635</v>
      </c>
      <c r="BO115" s="19"/>
      <c r="BP115" s="15">
        <v>0</v>
      </c>
      <c r="BQ115" s="15">
        <v>2.9297770000000001</v>
      </c>
      <c r="BR115" s="16">
        <v>0</v>
      </c>
      <c r="BS115" s="16">
        <v>0</v>
      </c>
      <c r="BT115" s="15">
        <v>0.26311699999999999</v>
      </c>
      <c r="BU115" s="15">
        <v>0</v>
      </c>
      <c r="BV115" s="16">
        <v>0</v>
      </c>
      <c r="BW115" s="16">
        <v>21.745359000000001</v>
      </c>
      <c r="BX115" s="15">
        <v>0</v>
      </c>
      <c r="BY115" s="15">
        <v>9.4731999999999997E-2</v>
      </c>
      <c r="BZ115" s="16">
        <v>0</v>
      </c>
      <c r="CA115" s="16">
        <v>0</v>
      </c>
      <c r="CB115" s="16">
        <v>0</v>
      </c>
      <c r="CC115" s="16">
        <v>10.736079</v>
      </c>
      <c r="CD115" s="16">
        <v>3.4397229999999999</v>
      </c>
      <c r="CE115" s="15">
        <v>1.05644</v>
      </c>
      <c r="CF115" s="15">
        <v>2.4140000000000001</v>
      </c>
      <c r="CG115" s="15">
        <v>0.16098199999999999</v>
      </c>
      <c r="CH115" s="15">
        <v>0.22075400000000001</v>
      </c>
      <c r="CI115" s="15">
        <v>0.15621499999999999</v>
      </c>
      <c r="CJ115" s="15">
        <v>19.408501000000001</v>
      </c>
      <c r="CK115" s="15">
        <v>0.16739100000000001</v>
      </c>
      <c r="CL115" s="12">
        <v>32.010466000000001</v>
      </c>
      <c r="CM115" s="12">
        <v>30.689432</v>
      </c>
      <c r="CN115" s="13">
        <v>73.093562000000006</v>
      </c>
      <c r="CO115" s="15">
        <v>15.356541999999999</v>
      </c>
      <c r="CP115" s="15">
        <v>8.569013</v>
      </c>
      <c r="CQ115" s="15">
        <v>0.50434500000000004</v>
      </c>
      <c r="CR115" s="15">
        <v>1.5965</v>
      </c>
      <c r="CS115" s="15">
        <v>0.48189599999999999</v>
      </c>
      <c r="CT115" s="15">
        <v>20.754501000000001</v>
      </c>
      <c r="CU115" s="15">
        <v>-7.8772999999999996E-2</v>
      </c>
      <c r="CV115" s="15">
        <v>4.3665399999999996</v>
      </c>
      <c r="CW115" s="15">
        <v>15.15372</v>
      </c>
      <c r="CX115" s="15">
        <v>0.89445300000000005</v>
      </c>
      <c r="CY115" s="15">
        <v>4.4511789999999998</v>
      </c>
      <c r="CZ115" s="15">
        <v>2.247134</v>
      </c>
      <c r="DA115" s="15">
        <v>1.520375</v>
      </c>
      <c r="DB115" s="15">
        <v>0.166575</v>
      </c>
    </row>
    <row r="116" spans="1:106" x14ac:dyDescent="0.25">
      <c r="A116" s="6" t="s">
        <v>555</v>
      </c>
      <c r="B116" s="5" t="s">
        <v>56</v>
      </c>
      <c r="C116" s="5" t="s">
        <v>80</v>
      </c>
      <c r="D116" s="24">
        <f t="shared" si="18"/>
        <v>0.65505500000000005</v>
      </c>
      <c r="E116" s="24">
        <f t="shared" si="19"/>
        <v>0.155028</v>
      </c>
      <c r="F116" s="8">
        <f t="shared" si="20"/>
        <v>0.81008300000000011</v>
      </c>
      <c r="G116" s="19"/>
      <c r="H116" s="9">
        <v>1.4618987222817295</v>
      </c>
      <c r="I116" s="9">
        <v>0.9986582760316558</v>
      </c>
      <c r="J116" s="9">
        <v>1.1666289761441133</v>
      </c>
      <c r="K116" s="9">
        <v>1.0379032889306625</v>
      </c>
      <c r="L116" s="9">
        <v>1.2243571146414536</v>
      </c>
      <c r="M116" s="9">
        <v>1.2075563793158015</v>
      </c>
      <c r="N116" s="19"/>
      <c r="O116" s="9">
        <f t="shared" si="22"/>
        <v>3.3448776090071251</v>
      </c>
      <c r="P116" s="9">
        <f t="shared" si="23"/>
        <v>3.1110936423921678</v>
      </c>
      <c r="Q116" s="9">
        <f t="shared" si="24"/>
        <v>3.0670707374428492</v>
      </c>
      <c r="R116" s="9">
        <f t="shared" si="25"/>
        <v>2.8895290218329301</v>
      </c>
      <c r="S116" s="9">
        <f t="shared" si="26"/>
        <v>3.1383883169383693</v>
      </c>
      <c r="T116" s="9">
        <f t="shared" si="27"/>
        <v>3.1083886148286854</v>
      </c>
      <c r="U116" s="19"/>
      <c r="V116" s="16">
        <f t="shared" si="33"/>
        <v>-0.19804261602063511</v>
      </c>
      <c r="W116" s="16">
        <f t="shared" si="33"/>
        <v>-1.0667914218578423</v>
      </c>
      <c r="X116" s="16">
        <f t="shared" si="33"/>
        <v>1.1074775902010097</v>
      </c>
      <c r="Y116" s="16">
        <f t="shared" si="32"/>
        <v>-1.2963313987012686</v>
      </c>
      <c r="Z116" s="16">
        <f t="shared" si="32"/>
        <v>-0.76093736897699205</v>
      </c>
      <c r="AA116" s="16">
        <f t="shared" si="32"/>
        <v>0.49542405502912806</v>
      </c>
      <c r="AB116" s="16">
        <f t="shared" si="32"/>
        <v>0.86849884498585361</v>
      </c>
      <c r="AC116" s="47">
        <f t="shared" si="32"/>
        <v>1.2695626786685834</v>
      </c>
      <c r="AD116" s="16">
        <f t="shared" si="32"/>
        <v>-2.7526623282506635</v>
      </c>
      <c r="AE116" s="16">
        <f t="shared" si="29"/>
        <v>2.0197997898977311</v>
      </c>
      <c r="AF116" s="16">
        <f t="shared" si="29"/>
        <v>-1.8565882020815361</v>
      </c>
      <c r="AG116" s="16">
        <f t="shared" si="29"/>
        <v>0.36025158842451144</v>
      </c>
      <c r="AH116" s="16">
        <f t="shared" si="29"/>
        <v>1.0802359768244858</v>
      </c>
      <c r="AI116" s="16">
        <f t="shared" si="29"/>
        <v>1.0273737461163772</v>
      </c>
      <c r="AJ116" s="16">
        <f t="shared" si="29"/>
        <v>0.83009699452352881</v>
      </c>
      <c r="AK116" s="16">
        <f t="shared" si="29"/>
        <v>0.49150564058857643</v>
      </c>
      <c r="AL116" s="47">
        <f t="shared" si="29"/>
        <v>-0.8238526245042731</v>
      </c>
      <c r="AM116" s="16">
        <f t="shared" si="29"/>
        <v>-1.1881718211865915</v>
      </c>
      <c r="AN116" s="16">
        <f t="shared" si="29"/>
        <v>1.4173573348704451</v>
      </c>
      <c r="AO116" s="16">
        <f t="shared" si="31"/>
        <v>-1.0364732222598843</v>
      </c>
      <c r="AP116" s="16">
        <f t="shared" si="31"/>
        <v>-0.75992749795217018</v>
      </c>
      <c r="AQ116" s="16">
        <f t="shared" si="31"/>
        <v>0.60599572718818562</v>
      </c>
      <c r="AR116" s="19"/>
      <c r="AS116" s="14">
        <v>9.7300000000000002E-4</v>
      </c>
      <c r="AT116" s="16">
        <v>0.141296</v>
      </c>
      <c r="AU116" s="14">
        <v>7.9500000000000003E-4</v>
      </c>
      <c r="AV116" s="16">
        <v>0.15079999999999999</v>
      </c>
      <c r="AW116" s="15">
        <v>0.42705199999999999</v>
      </c>
      <c r="AX116" s="15">
        <v>0.163967</v>
      </c>
      <c r="AY116" s="14">
        <v>8.5499999999999997E-4</v>
      </c>
      <c r="AZ116" s="37">
        <v>0.60117600000000004</v>
      </c>
      <c r="BA116" s="16">
        <v>1.8312010000000001</v>
      </c>
      <c r="BB116" s="16">
        <v>3.7890100000000002</v>
      </c>
      <c r="BC116" s="16">
        <f t="shared" si="21"/>
        <v>0.48329273345808005</v>
      </c>
      <c r="BD116" s="12">
        <v>184.91581199999999</v>
      </c>
      <c r="BE116" s="15">
        <v>2.972064</v>
      </c>
      <c r="BF116" s="15">
        <v>0.518737</v>
      </c>
      <c r="BG116" s="15">
        <v>0.63086799999999998</v>
      </c>
      <c r="BH116" s="15">
        <v>0.65505500000000005</v>
      </c>
      <c r="BI116" s="37">
        <v>0.155028</v>
      </c>
      <c r="BJ116" s="13">
        <v>891.74758899999995</v>
      </c>
      <c r="BK116" s="15">
        <v>0.23968</v>
      </c>
      <c r="BL116" s="15">
        <v>6.9958390000000001</v>
      </c>
      <c r="BM116" s="16">
        <v>7.4091019999999999</v>
      </c>
      <c r="BN116" s="15">
        <v>0.18106900000000001</v>
      </c>
      <c r="BO116" s="19"/>
      <c r="BP116" s="15">
        <v>26.462669999999999</v>
      </c>
      <c r="BQ116" s="15">
        <v>29.055147000000002</v>
      </c>
      <c r="BR116" s="16">
        <v>22.512315000000001</v>
      </c>
      <c r="BS116" s="16">
        <v>34.126942</v>
      </c>
      <c r="BT116" s="15">
        <v>1.0243800000000001</v>
      </c>
      <c r="BU116" s="15">
        <v>54.610585</v>
      </c>
      <c r="BV116" s="16">
        <v>47.204208000000001</v>
      </c>
      <c r="BW116" s="16">
        <v>42.910774000000004</v>
      </c>
      <c r="BX116" s="15">
        <v>1.701168</v>
      </c>
      <c r="BY116" s="15">
        <v>0.335843</v>
      </c>
      <c r="BZ116" s="16">
        <v>3.2187549999999998</v>
      </c>
      <c r="CA116" s="16">
        <v>3.3177439999999998</v>
      </c>
      <c r="CB116" s="16">
        <v>9.2417599999999993</v>
      </c>
      <c r="CC116" s="16">
        <v>11.035209999999999</v>
      </c>
      <c r="CD116" s="16">
        <v>9.2726520000000008</v>
      </c>
      <c r="CE116" s="15">
        <v>1.183894</v>
      </c>
      <c r="CF116" s="15">
        <v>15.471875000000001</v>
      </c>
      <c r="CG116" s="15">
        <v>0.61065100000000005</v>
      </c>
      <c r="CH116" s="15">
        <v>0.59102500000000002</v>
      </c>
      <c r="CI116" s="15">
        <v>0.57862999999999998</v>
      </c>
      <c r="CJ116" s="15">
        <v>19.305501</v>
      </c>
      <c r="CK116" s="15">
        <v>0.20125899999999999</v>
      </c>
      <c r="CL116" s="12">
        <v>28.647819999999999</v>
      </c>
      <c r="CM116" s="12">
        <v>32.787681999999997</v>
      </c>
      <c r="CN116" s="13">
        <v>704.35061599999995</v>
      </c>
      <c r="CO116" s="15">
        <v>50.928454000000002</v>
      </c>
      <c r="CP116" s="15">
        <v>15.48936</v>
      </c>
      <c r="CQ116" s="15">
        <v>2.5315270000000001</v>
      </c>
      <c r="CR116" s="15">
        <v>25.610876999999999</v>
      </c>
      <c r="CS116" s="15">
        <v>1.2714859999999999</v>
      </c>
      <c r="CT116" s="15">
        <v>22.881375999999999</v>
      </c>
      <c r="CU116" s="15">
        <v>1.9144999999999999E-2</v>
      </c>
      <c r="CV116" s="15">
        <v>6.8465550000000004</v>
      </c>
      <c r="CW116" s="15">
        <v>28.032164000000002</v>
      </c>
      <c r="CX116" s="15">
        <v>1.489878</v>
      </c>
      <c r="CY116" s="15">
        <v>6.1707270000000003</v>
      </c>
      <c r="CZ116" s="15">
        <v>3.6259790000000001</v>
      </c>
      <c r="DA116" s="15">
        <v>2.6483979999999998</v>
      </c>
      <c r="DB116" s="15">
        <v>0.78503500000000004</v>
      </c>
    </row>
    <row r="117" spans="1:106" x14ac:dyDescent="0.25">
      <c r="A117" s="6" t="s">
        <v>559</v>
      </c>
      <c r="B117" s="5" t="s">
        <v>56</v>
      </c>
      <c r="C117" s="5" t="s">
        <v>146</v>
      </c>
      <c r="D117" s="24">
        <f t="shared" si="18"/>
        <v>0.72475500000000004</v>
      </c>
      <c r="E117" s="24">
        <f t="shared" si="19"/>
        <v>0.113555</v>
      </c>
      <c r="F117" s="8">
        <f t="shared" si="20"/>
        <v>0.83831</v>
      </c>
      <c r="G117" s="19"/>
      <c r="H117" s="9">
        <v>1.6096942892158703</v>
      </c>
      <c r="I117" s="9">
        <v>1.009199490399658</v>
      </c>
      <c r="J117" s="9">
        <v>1.0405314705563229</v>
      </c>
      <c r="K117" s="9">
        <v>1.1651272480242454</v>
      </c>
      <c r="L117" s="9">
        <v>1.2352939839871391</v>
      </c>
      <c r="M117" s="9">
        <v>1.0853083964805283</v>
      </c>
      <c r="N117" s="19"/>
      <c r="O117" s="9">
        <f t="shared" si="22"/>
        <v>2.9228094414277366</v>
      </c>
      <c r="P117" s="9">
        <f t="shared" si="23"/>
        <v>2.5440250831485809</v>
      </c>
      <c r="Q117" s="9">
        <f t="shared" si="24"/>
        <v>2.5845144095300152</v>
      </c>
      <c r="R117" s="9">
        <f t="shared" si="25"/>
        <v>2.5407864152659765</v>
      </c>
      <c r="S117" s="9">
        <f t="shared" si="26"/>
        <v>2.7407650021091818</v>
      </c>
      <c r="T117" s="9">
        <f t="shared" si="27"/>
        <v>2.851380163668388</v>
      </c>
      <c r="U117" s="19"/>
      <c r="V117" s="16">
        <f t="shared" si="33"/>
        <v>-2.330151508325512E-2</v>
      </c>
      <c r="W117" s="16">
        <f t="shared" si="33"/>
        <v>-0.90049007996506303</v>
      </c>
      <c r="X117" s="16">
        <f t="shared" si="33"/>
        <v>1.0696780447907801</v>
      </c>
      <c r="Y117" s="16">
        <f t="shared" si="32"/>
        <v>-0.58380030712699371</v>
      </c>
      <c r="Z117" s="16">
        <f t="shared" si="32"/>
        <v>-1.1201234549377199</v>
      </c>
      <c r="AA117" s="16">
        <f t="shared" si="32"/>
        <v>0.24392755491714488</v>
      </c>
      <c r="AB117" s="16">
        <f t="shared" si="32"/>
        <v>0.90741001887283868</v>
      </c>
      <c r="AC117" s="47">
        <f t="shared" si="32"/>
        <v>0.71101403441277455</v>
      </c>
      <c r="AD117" s="16">
        <f t="shared" si="32"/>
        <v>-0.80436188094296213</v>
      </c>
      <c r="AE117" s="16">
        <f t="shared" si="29"/>
        <v>2.1393332156101654</v>
      </c>
      <c r="AF117" s="16">
        <f t="shared" si="29"/>
        <v>-1.354780812651047</v>
      </c>
      <c r="AG117" s="16">
        <f t="shared" si="29"/>
        <v>4.8279775657696831E-2</v>
      </c>
      <c r="AH117" s="16">
        <f t="shared" si="29"/>
        <v>1.1667037929369319</v>
      </c>
      <c r="AI117" s="16">
        <f t="shared" si="29"/>
        <v>0.84267667503755583</v>
      </c>
      <c r="AJ117" s="16">
        <f t="shared" si="29"/>
        <v>1.0404398408537483</v>
      </c>
      <c r="AK117" s="16">
        <f t="shared" si="29"/>
        <v>0.69718699388875671</v>
      </c>
      <c r="AL117" s="47">
        <f t="shared" si="29"/>
        <v>-0.93515613182913526</v>
      </c>
      <c r="AM117" s="16">
        <f t="shared" si="29"/>
        <v>-1.5655458888163698</v>
      </c>
      <c r="AN117" s="16">
        <f t="shared" si="29"/>
        <v>0.87160048604950924</v>
      </c>
      <c r="AO117" s="16">
        <f t="shared" si="31"/>
        <v>-1.9847375693590443</v>
      </c>
      <c r="AP117" s="16">
        <f t="shared" si="31"/>
        <v>-1.1866126097979295</v>
      </c>
      <c r="AQ117" s="16">
        <f t="shared" si="31"/>
        <v>0.13374427559336333</v>
      </c>
      <c r="AR117" s="19"/>
      <c r="AS117" s="14">
        <v>9.9700000000000006E-4</v>
      </c>
      <c r="AT117" s="16">
        <v>0.163659</v>
      </c>
      <c r="AU117" s="14">
        <v>7.9000000000000001E-4</v>
      </c>
      <c r="AV117" s="16">
        <v>1.0416110000000001</v>
      </c>
      <c r="AW117" s="15">
        <v>0.37888100000000002</v>
      </c>
      <c r="AX117" s="15">
        <v>0.144481</v>
      </c>
      <c r="AY117" s="14">
        <v>8.5899999999999995E-4</v>
      </c>
      <c r="AZ117" s="37">
        <v>0.52374699999999996</v>
      </c>
      <c r="BA117" s="16">
        <v>2.6891219999999998</v>
      </c>
      <c r="BB117" s="16">
        <v>3.8604970000000001</v>
      </c>
      <c r="BC117" s="16">
        <f t="shared" si="21"/>
        <v>0.69657404215053131</v>
      </c>
      <c r="BD117" s="12">
        <v>179.02928499999999</v>
      </c>
      <c r="BE117" s="15">
        <v>3.1063719999999999</v>
      </c>
      <c r="BF117" s="15">
        <v>0.46629399999999999</v>
      </c>
      <c r="BG117" s="15">
        <v>0.71515700000000004</v>
      </c>
      <c r="BH117" s="15">
        <v>0.72475500000000004</v>
      </c>
      <c r="BI117" s="37">
        <v>0.113555</v>
      </c>
      <c r="BJ117" s="13">
        <v>769.90808100000004</v>
      </c>
      <c r="BK117" s="15">
        <v>0.214666</v>
      </c>
      <c r="BL117" s="15">
        <v>6.7695759999999998</v>
      </c>
      <c r="BM117" s="16">
        <v>5.8050269999999999</v>
      </c>
      <c r="BN117" s="15">
        <v>0.17527899999999999</v>
      </c>
      <c r="BO117" s="19"/>
      <c r="BP117" s="15">
        <v>28.333862</v>
      </c>
      <c r="BQ117" s="15">
        <v>21.509444999999999</v>
      </c>
      <c r="BR117" s="16">
        <v>21.996604999999999</v>
      </c>
      <c r="BS117" s="16">
        <v>36.211356000000002</v>
      </c>
      <c r="BT117" s="15">
        <v>0.898976</v>
      </c>
      <c r="BU117" s="15">
        <v>51.764352000000002</v>
      </c>
      <c r="BV117" s="16">
        <v>48.368282000000001</v>
      </c>
      <c r="BW117" s="16">
        <v>53.518644000000002</v>
      </c>
      <c r="BX117" s="15">
        <v>1.8253079999999999</v>
      </c>
      <c r="BY117" s="15">
        <v>0.38830399999999998</v>
      </c>
      <c r="BZ117" s="16">
        <v>3.2433830000000001</v>
      </c>
      <c r="CA117" s="16">
        <v>1.9425030000000001</v>
      </c>
      <c r="CB117" s="16">
        <v>4.1202370000000004</v>
      </c>
      <c r="CC117" s="16">
        <v>10.281298</v>
      </c>
      <c r="CD117" s="16">
        <v>9.5912799999999994</v>
      </c>
      <c r="CE117" s="15">
        <v>1.297107</v>
      </c>
      <c r="CF117" s="15">
        <v>3.9828749999999999</v>
      </c>
      <c r="CG117" s="15">
        <v>0.56265399999999999</v>
      </c>
      <c r="CH117" s="15">
        <v>0.64908600000000005</v>
      </c>
      <c r="CI117" s="15">
        <v>0.70631500000000003</v>
      </c>
      <c r="CJ117" s="15">
        <v>17.067001000000001</v>
      </c>
      <c r="CK117" s="15">
        <v>-4.3612999999999999E-2</v>
      </c>
      <c r="CL117" s="12">
        <v>19.862351</v>
      </c>
      <c r="CM117" s="12">
        <v>24.345614999999999</v>
      </c>
      <c r="CN117" s="13">
        <v>665.96605699999998</v>
      </c>
      <c r="CO117" s="15">
        <v>58.878084000000001</v>
      </c>
      <c r="CP117" s="15">
        <v>20.593817999999999</v>
      </c>
      <c r="CQ117" s="15">
        <v>3.8863639999999999</v>
      </c>
      <c r="CR117" s="15">
        <v>26.453002000000001</v>
      </c>
      <c r="CS117" s="15">
        <v>1.203951</v>
      </c>
      <c r="CT117" s="15">
        <v>14.989250999999999</v>
      </c>
      <c r="CU117" s="15">
        <v>1.2115000000000001E-2</v>
      </c>
      <c r="CV117" s="15">
        <v>7.6083749999999997</v>
      </c>
      <c r="CW117" s="15">
        <v>23.432404999999999</v>
      </c>
      <c r="CX117" s="15">
        <v>0.967696</v>
      </c>
      <c r="CY117" s="15">
        <v>5.4349850000000002</v>
      </c>
      <c r="CZ117" s="15">
        <v>3.0407190000000002</v>
      </c>
      <c r="DA117" s="15">
        <v>2.5206369999999998</v>
      </c>
      <c r="DB117" s="15">
        <v>0.66076900000000005</v>
      </c>
    </row>
    <row r="118" spans="1:106" x14ac:dyDescent="0.25">
      <c r="A118" s="6" t="s">
        <v>556</v>
      </c>
      <c r="B118" s="5" t="s">
        <v>56</v>
      </c>
      <c r="C118" s="10" t="s">
        <v>146</v>
      </c>
      <c r="D118" s="24">
        <f t="shared" si="18"/>
        <v>0.72944299999999995</v>
      </c>
      <c r="E118" s="24">
        <f t="shared" si="19"/>
        <v>2.1120000000000002E-3</v>
      </c>
      <c r="F118" s="8">
        <f t="shared" si="20"/>
        <v>0.73155499999999996</v>
      </c>
      <c r="G118" s="19"/>
      <c r="H118" s="9">
        <v>1.5524378022242846</v>
      </c>
      <c r="I118" s="9">
        <v>1.0953752007998738</v>
      </c>
      <c r="J118" s="9">
        <v>1.0007318630181823</v>
      </c>
      <c r="K118" s="9">
        <v>0.91472577640157748</v>
      </c>
      <c r="L118" s="9">
        <v>1.2315951889926089</v>
      </c>
      <c r="M118" s="9">
        <v>1.3782666950693871</v>
      </c>
      <c r="N118" s="19"/>
      <c r="O118" s="9">
        <f t="shared" si="22"/>
        <v>3.1895839589161499</v>
      </c>
      <c r="P118" s="9">
        <f t="shared" si="23"/>
        <v>2.4882972592516421</v>
      </c>
      <c r="Q118" s="9">
        <f t="shared" si="24"/>
        <v>2.2192142632989755</v>
      </c>
      <c r="R118" s="9">
        <f t="shared" si="25"/>
        <v>2.1164499936135055</v>
      </c>
      <c r="S118" s="9">
        <f t="shared" si="26"/>
        <v>2.5418375992758948</v>
      </c>
      <c r="T118" s="9">
        <f t="shared" si="27"/>
        <v>2.7896101545373275</v>
      </c>
      <c r="U118" s="19"/>
      <c r="V118" s="16">
        <f t="shared" si="33"/>
        <v>0.39898947884874497</v>
      </c>
      <c r="W118" s="16">
        <f t="shared" si="33"/>
        <v>-0.95059688324161562</v>
      </c>
      <c r="X118" s="16">
        <f t="shared" si="33"/>
        <v>1.5232725897135335</v>
      </c>
      <c r="Y118" s="16">
        <f t="shared" si="32"/>
        <v>-1.3422606113056106</v>
      </c>
      <c r="Z118" s="16">
        <f t="shared" si="32"/>
        <v>-1.4297686894500028</v>
      </c>
      <c r="AA118" s="16">
        <f t="shared" si="32"/>
        <v>0.97669537765438408</v>
      </c>
      <c r="AB118" s="16">
        <f t="shared" si="32"/>
        <v>1.4910776271776165</v>
      </c>
      <c r="AC118" s="47">
        <f t="shared" si="32"/>
        <v>0.63832891463179442</v>
      </c>
      <c r="AD118" s="16">
        <f t="shared" si="32"/>
        <v>-3.871493993841185</v>
      </c>
      <c r="AE118" s="16">
        <f t="shared" si="29"/>
        <v>4.6265889247733538</v>
      </c>
      <c r="AF118" s="16">
        <f t="shared" si="29"/>
        <v>-2.4048049526196058</v>
      </c>
      <c r="AG118" s="16">
        <f t="shared" si="29"/>
        <v>0.21255347347846346</v>
      </c>
      <c r="AH118" s="16">
        <f t="shared" si="29"/>
        <v>1.2417949763951577</v>
      </c>
      <c r="AI118" s="16">
        <f t="shared" si="29"/>
        <v>0.89423323022171508</v>
      </c>
      <c r="AJ118" s="16">
        <f t="shared" si="29"/>
        <v>1.181649966759166</v>
      </c>
      <c r="AK118" s="16">
        <f t="shared" si="29"/>
        <v>0.71102105679078287</v>
      </c>
      <c r="AL118" s="47">
        <f t="shared" si="29"/>
        <v>-1.2342422063066174</v>
      </c>
      <c r="AM118" s="16">
        <f t="shared" si="29"/>
        <v>-1.0611493930754223</v>
      </c>
      <c r="AN118" s="16">
        <f t="shared" si="29"/>
        <v>1.0453376647159005</v>
      </c>
      <c r="AO118" s="16">
        <f t="shared" si="31"/>
        <v>-1.1194295363124727</v>
      </c>
      <c r="AP118" s="16">
        <f t="shared" si="31"/>
        <v>-0.97988722089331948</v>
      </c>
      <c r="AQ118" s="16">
        <f t="shared" si="31"/>
        <v>0.74522426395370434</v>
      </c>
      <c r="AR118" s="19"/>
      <c r="AS118" s="14">
        <v>1.0549999999999999E-3</v>
      </c>
      <c r="AT118" s="16">
        <v>0.156921</v>
      </c>
      <c r="AU118" s="14">
        <v>8.4999999999999995E-4</v>
      </c>
      <c r="AV118" s="16">
        <v>9.3379000000000004E-2</v>
      </c>
      <c r="AW118" s="15">
        <v>0.33735399999999999</v>
      </c>
      <c r="AX118" s="15">
        <v>0.20125599999999999</v>
      </c>
      <c r="AY118" s="14">
        <v>9.19E-4</v>
      </c>
      <c r="AZ118" s="37">
        <v>0.51367099999999999</v>
      </c>
      <c r="BA118" s="16">
        <v>1.3385309999999999</v>
      </c>
      <c r="BB118" s="16">
        <v>5.348001</v>
      </c>
      <c r="BC118" s="16">
        <f t="shared" si="21"/>
        <v>0.2502862284431136</v>
      </c>
      <c r="BD118" s="12">
        <v>182.128929</v>
      </c>
      <c r="BE118" s="15">
        <v>3.2230089999999998</v>
      </c>
      <c r="BF118" s="15">
        <v>0.480933</v>
      </c>
      <c r="BG118" s="15">
        <v>0.77174299999999996</v>
      </c>
      <c r="BH118" s="15">
        <v>0.72944299999999995</v>
      </c>
      <c r="BI118" s="37">
        <v>2.1120000000000002E-3</v>
      </c>
      <c r="BJ118" s="13">
        <v>932.75822400000004</v>
      </c>
      <c r="BK118" s="15">
        <v>0.22262899999999999</v>
      </c>
      <c r="BL118" s="15">
        <v>6.9760450000000001</v>
      </c>
      <c r="BM118" s="16">
        <v>6.5821880000000004</v>
      </c>
      <c r="BN118" s="15">
        <v>0.18277599999999999</v>
      </c>
      <c r="BO118" s="19"/>
      <c r="BP118" s="15">
        <v>26.909782</v>
      </c>
      <c r="BQ118" s="15">
        <v>12.372204999999999</v>
      </c>
      <c r="BR118" s="16">
        <v>22.669854000000001</v>
      </c>
      <c r="BS118" s="16">
        <v>41.346474000000001</v>
      </c>
      <c r="BT118" s="15">
        <v>0.40653099999999998</v>
      </c>
      <c r="BU118" s="15">
        <v>34.907069999999997</v>
      </c>
      <c r="BV118" s="16">
        <v>49.915219</v>
      </c>
      <c r="BW118" s="16">
        <v>44.508315000000003</v>
      </c>
      <c r="BX118" s="15">
        <v>1.8129189999999999</v>
      </c>
      <c r="BY118" s="15">
        <v>0.28745399999999999</v>
      </c>
      <c r="BZ118" s="16">
        <v>3.5597439999999998</v>
      </c>
      <c r="CA118" s="16">
        <v>0</v>
      </c>
      <c r="CB118" s="16">
        <v>0</v>
      </c>
      <c r="CC118" s="16">
        <v>10.776396</v>
      </c>
      <c r="CD118" s="16">
        <v>7.5792820000000001</v>
      </c>
      <c r="CE118" s="15">
        <v>1.225438</v>
      </c>
      <c r="CF118" s="15">
        <v>-3.0000000000000001E-3</v>
      </c>
      <c r="CG118" s="15">
        <v>0.45976899999999998</v>
      </c>
      <c r="CH118" s="15">
        <v>0.54247999999999996</v>
      </c>
      <c r="CI118" s="15">
        <v>0.59758199999999995</v>
      </c>
      <c r="CJ118" s="15">
        <v>18.377001</v>
      </c>
      <c r="CK118" s="15">
        <v>-0.19700300000000001</v>
      </c>
      <c r="CL118" s="12">
        <v>16.204087999999999</v>
      </c>
      <c r="CM118" s="12">
        <v>19.926255999999999</v>
      </c>
      <c r="CN118" s="13">
        <v>424.03950500000002</v>
      </c>
      <c r="CO118" s="15">
        <v>43.693077000000002</v>
      </c>
      <c r="CP118" s="15">
        <v>18.569606</v>
      </c>
      <c r="CQ118" s="15">
        <v>3.5012470000000002</v>
      </c>
      <c r="CR118" s="15">
        <v>13.095000000000001</v>
      </c>
      <c r="CS118" s="15">
        <v>0.80379299999999998</v>
      </c>
      <c r="CT118" s="15">
        <v>15.208000999999999</v>
      </c>
      <c r="CU118" s="15">
        <v>-7.5563000000000005E-2</v>
      </c>
      <c r="CV118" s="15">
        <v>5.2456620000000003</v>
      </c>
      <c r="CW118" s="15">
        <v>15.66192</v>
      </c>
      <c r="CX118" s="15">
        <v>0.52628200000000003</v>
      </c>
      <c r="CY118" s="15">
        <v>4.3470769999999996</v>
      </c>
      <c r="CZ118" s="15">
        <v>2.9422299999999999</v>
      </c>
      <c r="DA118" s="15">
        <v>2.341879</v>
      </c>
      <c r="DB118" s="15">
        <v>0.52132699999999998</v>
      </c>
    </row>
    <row r="119" spans="1:106" x14ac:dyDescent="0.25">
      <c r="A119" s="6" t="s">
        <v>364</v>
      </c>
      <c r="B119" s="5" t="s">
        <v>48</v>
      </c>
      <c r="C119" s="5"/>
      <c r="D119" s="24">
        <f t="shared" si="18"/>
        <v>4.8007000000000001E-2</v>
      </c>
      <c r="E119" s="24">
        <f t="shared" si="19"/>
        <v>0.95193099999999997</v>
      </c>
      <c r="F119" s="8">
        <f t="shared" si="20"/>
        <v>0.99993799999999999</v>
      </c>
      <c r="G119" s="19"/>
      <c r="H119" s="9">
        <v>0.60532070913781189</v>
      </c>
      <c r="I119" s="9">
        <v>0.90570700016571326</v>
      </c>
      <c r="J119" s="9">
        <v>0.67181805154395069</v>
      </c>
      <c r="K119" s="9">
        <v>0.88230017272195238</v>
      </c>
      <c r="L119" s="9">
        <v>0.73684188218978164</v>
      </c>
      <c r="M119" s="9">
        <v>0.85489767210886169</v>
      </c>
      <c r="N119" s="19"/>
      <c r="O119" s="9">
        <f t="shared" si="22"/>
        <v>1.2193613655728082</v>
      </c>
      <c r="P119" s="9">
        <f t="shared" si="23"/>
        <v>1.1796477948146902</v>
      </c>
      <c r="Q119" s="9">
        <f t="shared" si="24"/>
        <v>1.0684690370912735</v>
      </c>
      <c r="R119" s="9">
        <f t="shared" si="25"/>
        <v>1.1292789682260129</v>
      </c>
      <c r="S119" s="9">
        <f t="shared" si="26"/>
        <v>1.0592109537995718</v>
      </c>
      <c r="T119" s="9">
        <f t="shared" si="27"/>
        <v>1.1201197481184402</v>
      </c>
      <c r="U119" s="19"/>
      <c r="V119" s="16">
        <f t="shared" si="33"/>
        <v>0.39170859964302146</v>
      </c>
      <c r="W119" s="16">
        <f t="shared" si="33"/>
        <v>0.79682024853700473</v>
      </c>
      <c r="X119" s="16">
        <f t="shared" si="33"/>
        <v>-0.57082222601318011</v>
      </c>
      <c r="Y119" s="16">
        <f t="shared" si="32"/>
        <v>0.88301417864139964</v>
      </c>
      <c r="Z119" s="16">
        <f t="shared" si="32"/>
        <v>0.76962440306043423</v>
      </c>
      <c r="AA119" s="16">
        <f t="shared" si="32"/>
        <v>0.44401737536444408</v>
      </c>
      <c r="AB119" s="16">
        <f t="shared" si="32"/>
        <v>-0.31829195856719278</v>
      </c>
      <c r="AC119" s="47">
        <f t="shared" si="32"/>
        <v>-0.83223908341416464</v>
      </c>
      <c r="AD119" s="16">
        <f t="shared" si="32"/>
        <v>1.5825622740199277</v>
      </c>
      <c r="AE119" s="16">
        <f t="shared" si="29"/>
        <v>-1.1544215580486838</v>
      </c>
      <c r="AF119" s="16">
        <f t="shared" si="29"/>
        <v>1.6607137354274888</v>
      </c>
      <c r="AG119" s="16">
        <f t="shared" si="29"/>
        <v>-1.7532616008829798</v>
      </c>
      <c r="AH119" s="16">
        <f t="shared" si="29"/>
        <v>-0.83318603397473168</v>
      </c>
      <c r="AI119" s="16">
        <f t="shared" si="29"/>
        <v>-0.79954699755226355</v>
      </c>
      <c r="AJ119" s="16">
        <f t="shared" si="29"/>
        <v>-0.74423145614800312</v>
      </c>
      <c r="AK119" s="16">
        <f t="shared" si="29"/>
        <v>-1.2998638595286092</v>
      </c>
      <c r="AL119" s="47">
        <f t="shared" si="29"/>
        <v>1.3148424035309461</v>
      </c>
      <c r="AM119" s="16">
        <f t="shared" si="29"/>
        <v>1.415170818701041</v>
      </c>
      <c r="AN119" s="16">
        <f t="shared" si="29"/>
        <v>-1.3027869591209731</v>
      </c>
      <c r="AO119" s="16">
        <f t="shared" si="31"/>
        <v>1.3160846951722533</v>
      </c>
      <c r="AP119" s="16">
        <f t="shared" si="31"/>
        <v>-0.17603037202465485</v>
      </c>
      <c r="AQ119" s="16">
        <f t="shared" si="31"/>
        <v>-0.86940263341608259</v>
      </c>
      <c r="AR119" s="19"/>
      <c r="AS119" s="14">
        <v>1.054E-3</v>
      </c>
      <c r="AT119" s="16">
        <v>0.391901</v>
      </c>
      <c r="AU119" s="14">
        <v>5.7300000000000005E-4</v>
      </c>
      <c r="AV119" s="16">
        <v>2.875432</v>
      </c>
      <c r="AW119" s="15">
        <v>0.63231800000000005</v>
      </c>
      <c r="AX119" s="15">
        <v>0.15998399999999999</v>
      </c>
      <c r="AY119" s="14">
        <v>7.3300000000000004E-4</v>
      </c>
      <c r="AZ119" s="37">
        <v>0.30981300000000001</v>
      </c>
      <c r="BA119" s="16">
        <v>3.7401879999999998</v>
      </c>
      <c r="BB119" s="16">
        <v>1.890666</v>
      </c>
      <c r="BC119" s="16">
        <f t="shared" si="21"/>
        <v>1.9782383562194485</v>
      </c>
      <c r="BD119" s="12">
        <v>145.03639999999999</v>
      </c>
      <c r="BE119" s="15">
        <v>0</v>
      </c>
      <c r="BF119" s="15">
        <v>0</v>
      </c>
      <c r="BG119" s="15">
        <v>0</v>
      </c>
      <c r="BH119" s="15">
        <v>4.8007000000000001E-2</v>
      </c>
      <c r="BI119" s="37">
        <v>0.95193099999999997</v>
      </c>
      <c r="BJ119" s="13">
        <v>1732.266357</v>
      </c>
      <c r="BK119" s="15">
        <v>0.115006</v>
      </c>
      <c r="BL119" s="15">
        <v>7.5571770000000003</v>
      </c>
      <c r="BM119" s="16">
        <v>9.6041980000000002</v>
      </c>
      <c r="BN119" s="15">
        <v>0.16298000000000001</v>
      </c>
      <c r="BO119" s="19"/>
      <c r="BP119" s="15">
        <v>0</v>
      </c>
      <c r="BQ119" s="15">
        <v>25.051881999999999</v>
      </c>
      <c r="BR119" s="16">
        <v>0</v>
      </c>
      <c r="BS119" s="16">
        <v>12.433241000000001</v>
      </c>
      <c r="BT119" s="15">
        <v>0.53603599999999996</v>
      </c>
      <c r="BU119" s="15">
        <v>46.339306000000001</v>
      </c>
      <c r="BV119" s="16">
        <v>0</v>
      </c>
      <c r="BW119" s="16">
        <v>71.318383999999995</v>
      </c>
      <c r="BX119" s="15">
        <v>0</v>
      </c>
      <c r="BY119" s="15">
        <v>0.50322199999999995</v>
      </c>
      <c r="BZ119" s="16">
        <v>0</v>
      </c>
      <c r="CA119" s="16">
        <v>3.6797689999999998</v>
      </c>
      <c r="CB119" s="16">
        <v>3.849218</v>
      </c>
      <c r="CC119" s="16">
        <v>7.9279789999999997</v>
      </c>
      <c r="CD119" s="16">
        <v>5.7204959999999998</v>
      </c>
      <c r="CE119" s="15">
        <v>1.302808</v>
      </c>
      <c r="CF119" s="15">
        <v>6.1875</v>
      </c>
      <c r="CG119" s="15">
        <v>0.91609399999999996</v>
      </c>
      <c r="CH119" s="15">
        <v>0.63582700000000003</v>
      </c>
      <c r="CI119" s="15">
        <v>1.193565</v>
      </c>
      <c r="CJ119" s="15">
        <v>19.300001000000002</v>
      </c>
      <c r="CK119" s="15">
        <v>9.5619999999999997E-2</v>
      </c>
      <c r="CL119" s="12">
        <v>33.817692000000001</v>
      </c>
      <c r="CM119" s="12">
        <v>38.399244000000003</v>
      </c>
      <c r="CN119" s="13">
        <v>540.53648399999997</v>
      </c>
      <c r="CO119" s="15">
        <v>37.463099999999997</v>
      </c>
      <c r="CP119" s="15">
        <v>10.980072</v>
      </c>
      <c r="CQ119" s="15">
        <v>1.7377020000000001</v>
      </c>
      <c r="CR119" s="15">
        <v>9.3832500000000003</v>
      </c>
      <c r="CS119" s="15">
        <v>0.93186100000000005</v>
      </c>
      <c r="CT119" s="15">
        <v>12.722500999999999</v>
      </c>
      <c r="CU119" s="15">
        <v>-5.0421000000000001E-2</v>
      </c>
      <c r="CV119" s="15">
        <v>5.4539520000000001</v>
      </c>
      <c r="CW119" s="15">
        <v>19.191223999999998</v>
      </c>
      <c r="CX119" s="15">
        <v>1.310864</v>
      </c>
      <c r="CY119" s="15">
        <v>5.9306159999999997</v>
      </c>
      <c r="CZ119" s="15">
        <v>2.2794660000000002</v>
      </c>
      <c r="DA119" s="15">
        <v>1.631642</v>
      </c>
      <c r="DB119" s="15">
        <v>0.42283100000000001</v>
      </c>
    </row>
    <row r="120" spans="1:106" x14ac:dyDescent="0.25">
      <c r="A120" s="6" t="s">
        <v>677</v>
      </c>
      <c r="B120" s="5" t="s">
        <v>56</v>
      </c>
      <c r="C120" s="10" t="s">
        <v>100</v>
      </c>
      <c r="D120" s="24">
        <f t="shared" si="18"/>
        <v>0.78328200000000003</v>
      </c>
      <c r="E120" s="24">
        <f t="shared" si="19"/>
        <v>0.16303699999999999</v>
      </c>
      <c r="F120" s="8">
        <f t="shared" si="20"/>
        <v>0.94631900000000002</v>
      </c>
      <c r="G120" s="19"/>
      <c r="H120" s="9">
        <v>1.7123874615983607</v>
      </c>
      <c r="I120" s="9">
        <v>1.4543784808030886</v>
      </c>
      <c r="J120" s="9">
        <v>1.5737275278161578</v>
      </c>
      <c r="K120" s="9">
        <v>1.1313894253997776</v>
      </c>
      <c r="L120" s="9">
        <v>1.6001629494987406</v>
      </c>
      <c r="M120" s="9">
        <v>1.447799061190665</v>
      </c>
      <c r="N120" s="19"/>
      <c r="O120" s="9">
        <f t="shared" si="22"/>
        <v>2.6630494787748322</v>
      </c>
      <c r="P120" s="9">
        <f t="shared" si="23"/>
        <v>2.574284857229804</v>
      </c>
      <c r="Q120" s="9">
        <f t="shared" si="24"/>
        <v>2.6347159199727401</v>
      </c>
      <c r="R120" s="9">
        <f t="shared" si="25"/>
        <v>2.6663820809693117</v>
      </c>
      <c r="S120" s="9">
        <f t="shared" si="26"/>
        <v>2.6522239137954582</v>
      </c>
      <c r="T120" s="9">
        <f t="shared" si="27"/>
        <v>2.5518044509206335</v>
      </c>
      <c r="U120" s="19"/>
      <c r="V120" s="16">
        <f t="shared" si="33"/>
        <v>-0.43831162980953248</v>
      </c>
      <c r="W120" s="16">
        <f t="shared" si="33"/>
        <v>-0.77511152501660963</v>
      </c>
      <c r="X120" s="16">
        <f t="shared" si="33"/>
        <v>0.54048440904756723</v>
      </c>
      <c r="Y120" s="16">
        <f t="shared" si="32"/>
        <v>-0.52239605096269637</v>
      </c>
      <c r="Z120" s="16">
        <f t="shared" si="32"/>
        <v>-0.85958659604847532</v>
      </c>
      <c r="AA120" s="16">
        <f t="shared" si="32"/>
        <v>-0.78144404253213229</v>
      </c>
      <c r="AB120" s="16">
        <f t="shared" si="32"/>
        <v>0.26537564973758393</v>
      </c>
      <c r="AC120" s="47">
        <f t="shared" si="32"/>
        <v>0.6200710704311535</v>
      </c>
      <c r="AD120" s="16">
        <f t="shared" si="32"/>
        <v>-1.5219338703678542</v>
      </c>
      <c r="AE120" s="16">
        <f t="shared" si="29"/>
        <v>1.753603113019504</v>
      </c>
      <c r="AF120" s="16">
        <f t="shared" si="29"/>
        <v>-1.4554365365543747</v>
      </c>
      <c r="AG120" s="16">
        <f t="shared" si="29"/>
        <v>0.63735559012839427</v>
      </c>
      <c r="AH120" s="16">
        <f t="shared" si="29"/>
        <v>1.2347884746026232</v>
      </c>
      <c r="AI120" s="16">
        <f t="shared" si="29"/>
        <v>1.8280411666148499</v>
      </c>
      <c r="AJ120" s="16">
        <f t="shared" si="29"/>
        <v>1.2922403590757199</v>
      </c>
      <c r="AK120" s="16">
        <f t="shared" si="29"/>
        <v>0.86989736066923939</v>
      </c>
      <c r="AL120" s="47">
        <f t="shared" si="29"/>
        <v>-0.80235840440529738</v>
      </c>
      <c r="AM120" s="16">
        <f t="shared" si="29"/>
        <v>1.9765230446120479</v>
      </c>
      <c r="AN120" s="16">
        <f t="shared" si="29"/>
        <v>0.6226346508413978</v>
      </c>
      <c r="AO120" s="16">
        <f t="shared" si="31"/>
        <v>1.6004470708811636</v>
      </c>
      <c r="AP120" s="16">
        <f t="shared" si="31"/>
        <v>-6.1314533969870477E-3</v>
      </c>
      <c r="AQ120" s="16">
        <f t="shared" si="31"/>
        <v>0.35102888130123944</v>
      </c>
      <c r="AR120" s="19"/>
      <c r="AS120" s="14">
        <v>9.3999999999999997E-4</v>
      </c>
      <c r="AT120" s="16">
        <v>0.18051900000000001</v>
      </c>
      <c r="AU120" s="14">
        <v>7.2000000000000005E-4</v>
      </c>
      <c r="AV120" s="16">
        <v>1.118379</v>
      </c>
      <c r="AW120" s="15">
        <v>0.41382200000000002</v>
      </c>
      <c r="AX120" s="15">
        <v>6.5034999999999996E-2</v>
      </c>
      <c r="AY120" s="14">
        <v>7.9299999999999998E-4</v>
      </c>
      <c r="AZ120" s="37">
        <v>0.51114000000000004</v>
      </c>
      <c r="BA120" s="16">
        <v>2.3731439999999999</v>
      </c>
      <c r="BB120" s="16">
        <v>3.6298110000000001</v>
      </c>
      <c r="BC120" s="16">
        <f t="shared" si="21"/>
        <v>0.65379271813325812</v>
      </c>
      <c r="BD120" s="12">
        <v>190.14442600000001</v>
      </c>
      <c r="BE120" s="15">
        <v>3.212126</v>
      </c>
      <c r="BF120" s="15">
        <v>0.74607900000000005</v>
      </c>
      <c r="BG120" s="15">
        <v>0.81605899999999998</v>
      </c>
      <c r="BH120" s="15">
        <v>0.78328200000000003</v>
      </c>
      <c r="BI120" s="37">
        <v>0.16303699999999999</v>
      </c>
      <c r="BJ120" s="13">
        <v>1913.5053049999999</v>
      </c>
      <c r="BK120" s="15">
        <v>0.20325499999999999</v>
      </c>
      <c r="BL120" s="15">
        <v>7.6250280000000004</v>
      </c>
      <c r="BM120" s="16">
        <v>10.242914000000001</v>
      </c>
      <c r="BN120" s="15">
        <v>0.17794299999999999</v>
      </c>
      <c r="BO120" s="19"/>
      <c r="BP120" s="15">
        <v>0</v>
      </c>
      <c r="BQ120" s="15">
        <v>56.304155999999999</v>
      </c>
      <c r="BR120" s="16">
        <v>0</v>
      </c>
      <c r="BS120" s="16">
        <v>23.601904999999999</v>
      </c>
      <c r="BT120" s="15">
        <v>0.81882500000000003</v>
      </c>
      <c r="BU120" s="15">
        <v>86.727502000000001</v>
      </c>
      <c r="BV120" s="16">
        <v>0</v>
      </c>
      <c r="BW120" s="16">
        <v>82.727176999999998</v>
      </c>
      <c r="BX120" s="15">
        <v>0</v>
      </c>
      <c r="BY120" s="15">
        <v>0.62522599999999995</v>
      </c>
      <c r="BZ120" s="16">
        <v>0</v>
      </c>
      <c r="CA120" s="16">
        <v>9.7323529999999998</v>
      </c>
      <c r="CB120" s="16">
        <v>7.9058010000000003</v>
      </c>
      <c r="CC120" s="16">
        <v>9.4989209999999993</v>
      </c>
      <c r="CD120" s="16">
        <v>7.8973880000000003</v>
      </c>
      <c r="CE120" s="15">
        <v>1.4491830000000001</v>
      </c>
      <c r="CF120" s="15">
        <v>19.467272999999999</v>
      </c>
      <c r="CG120" s="15">
        <v>1.4903500000000001</v>
      </c>
      <c r="CH120" s="15">
        <v>1.4433549999999999</v>
      </c>
      <c r="CI120" s="15">
        <v>2.249438</v>
      </c>
      <c r="CJ120" s="15">
        <v>16.591819999999998</v>
      </c>
      <c r="CK120" s="15">
        <v>0.13237399999999999</v>
      </c>
      <c r="CL120" s="12">
        <v>31.924719</v>
      </c>
      <c r="CM120" s="12">
        <v>39.788224</v>
      </c>
      <c r="CN120" s="13">
        <v>0</v>
      </c>
      <c r="CO120" s="15">
        <v>71.140501999999998</v>
      </c>
      <c r="CP120" s="15">
        <v>15.047803</v>
      </c>
      <c r="CQ120" s="15">
        <v>3.4229250000000002</v>
      </c>
      <c r="CR120" s="15">
        <v>29.854092000000001</v>
      </c>
      <c r="CS120" s="15">
        <v>1.358393</v>
      </c>
      <c r="CT120" s="15">
        <v>13.859819</v>
      </c>
      <c r="CU120" s="15">
        <v>1.5564E-2</v>
      </c>
      <c r="CV120" s="15">
        <v>8.2480469999999997</v>
      </c>
      <c r="CW120" s="15">
        <v>24.266649000000001</v>
      </c>
      <c r="CX120" s="15">
        <v>1.482437</v>
      </c>
      <c r="CY120" s="15">
        <v>6.9729900000000002</v>
      </c>
      <c r="CZ120" s="15">
        <v>3.1393610000000001</v>
      </c>
      <c r="DA120" s="15">
        <v>2.5757599999999998</v>
      </c>
      <c r="DB120" s="15">
        <v>0.80956799999999995</v>
      </c>
    </row>
    <row r="121" spans="1:106" x14ac:dyDescent="0.25">
      <c r="A121" s="6" t="s">
        <v>362</v>
      </c>
      <c r="B121" s="5" t="s">
        <v>48</v>
      </c>
      <c r="C121" s="5"/>
      <c r="D121" s="24">
        <f t="shared" si="18"/>
        <v>0.56232000000000004</v>
      </c>
      <c r="E121" s="24">
        <f t="shared" si="19"/>
        <v>0.38846000000000003</v>
      </c>
      <c r="F121" s="8">
        <f t="shared" si="20"/>
        <v>0.95078000000000007</v>
      </c>
      <c r="G121" s="19"/>
      <c r="H121" s="9">
        <v>0.54613436373937951</v>
      </c>
      <c r="I121" s="9">
        <v>0.86033442426555429</v>
      </c>
      <c r="J121" s="9">
        <v>0.76936765068628898</v>
      </c>
      <c r="K121" s="9">
        <v>0.81447981603723429</v>
      </c>
      <c r="L121" s="9">
        <v>0.73448365354508149</v>
      </c>
      <c r="M121" s="9">
        <v>0.9231196673677049</v>
      </c>
      <c r="N121" s="19"/>
      <c r="O121" s="9">
        <f t="shared" si="22"/>
        <v>2.1410134803930365</v>
      </c>
      <c r="P121" s="9">
        <f t="shared" si="23"/>
        <v>2.2348929229028838</v>
      </c>
      <c r="Q121" s="9">
        <f t="shared" si="24"/>
        <v>2.3590962318366375</v>
      </c>
      <c r="R121" s="9">
        <f t="shared" si="25"/>
        <v>2.3831224117963763</v>
      </c>
      <c r="S121" s="9">
        <f t="shared" si="26"/>
        <v>2.3990666430958996</v>
      </c>
      <c r="T121" s="9">
        <f t="shared" si="27"/>
        <v>2.2897551011980264</v>
      </c>
      <c r="U121" s="19"/>
      <c r="V121" s="16">
        <f t="shared" si="33"/>
        <v>-0.48927778424960122</v>
      </c>
      <c r="W121" s="16">
        <f t="shared" si="33"/>
        <v>-0.82785826821052311</v>
      </c>
      <c r="X121" s="16">
        <f t="shared" si="33"/>
        <v>0.62364340895007164</v>
      </c>
      <c r="Y121" s="16">
        <f t="shared" si="32"/>
        <v>0.26331175199453638</v>
      </c>
      <c r="Z121" s="16">
        <f t="shared" si="32"/>
        <v>-0.73843371309628614</v>
      </c>
      <c r="AA121" s="16">
        <f t="shared" si="32"/>
        <v>-0.39692001359667534</v>
      </c>
      <c r="AB121" s="16">
        <f t="shared" si="32"/>
        <v>0.31401461709631551</v>
      </c>
      <c r="AC121" s="47">
        <f t="shared" si="32"/>
        <v>0.66659214401864231</v>
      </c>
      <c r="AD121" s="16">
        <f t="shared" si="32"/>
        <v>0.61564845019233883</v>
      </c>
      <c r="AE121" s="16">
        <f t="shared" si="29"/>
        <v>-0.22267048521806249</v>
      </c>
      <c r="AF121" s="16">
        <f t="shared" si="29"/>
        <v>0.19196734303819532</v>
      </c>
      <c r="AG121" s="16">
        <f t="shared" si="29"/>
        <v>0.23204164554443485</v>
      </c>
      <c r="AH121" s="16">
        <f t="shared" si="29"/>
        <v>1.0530462690045723</v>
      </c>
      <c r="AI121" s="16">
        <f t="shared" si="29"/>
        <v>0.63990540208667324</v>
      </c>
      <c r="AJ121" s="16">
        <f t="shared" si="29"/>
        <v>0.39087226349050086</v>
      </c>
      <c r="AK121" s="16">
        <f t="shared" si="29"/>
        <v>0.21784910833187315</v>
      </c>
      <c r="AL121" s="47">
        <f t="shared" si="29"/>
        <v>-0.19737756068305853</v>
      </c>
      <c r="AM121" s="16">
        <f t="shared" si="29"/>
        <v>-1.0106335414456391</v>
      </c>
      <c r="AN121" s="16">
        <f t="shared" si="29"/>
        <v>1.5079677207804689</v>
      </c>
      <c r="AO121" s="16">
        <f t="shared" si="31"/>
        <v>-1.3711064369634782</v>
      </c>
      <c r="AP121" s="16">
        <f t="shared" si="31"/>
        <v>-0.64359128317351055</v>
      </c>
      <c r="AQ121" s="16">
        <f t="shared" si="31"/>
        <v>1.6726804394432906</v>
      </c>
      <c r="AR121" s="19"/>
      <c r="AS121" s="14">
        <v>9.3300000000000002E-4</v>
      </c>
      <c r="AT121" s="16">
        <v>0.173426</v>
      </c>
      <c r="AU121" s="14">
        <v>7.3099999999999999E-4</v>
      </c>
      <c r="AV121" s="16">
        <v>2.100676</v>
      </c>
      <c r="AW121" s="15">
        <v>0.43007000000000001</v>
      </c>
      <c r="AX121" s="15">
        <v>9.4827999999999996E-2</v>
      </c>
      <c r="AY121" s="14">
        <v>7.9799999999999999E-4</v>
      </c>
      <c r="AZ121" s="37">
        <v>0.51758899999999997</v>
      </c>
      <c r="BA121" s="16">
        <v>3.3144140000000002</v>
      </c>
      <c r="BB121" s="16">
        <v>2.4479000000000002</v>
      </c>
      <c r="BC121" s="16">
        <f t="shared" si="21"/>
        <v>1.3539825973283222</v>
      </c>
      <c r="BD121" s="12">
        <v>182.496647</v>
      </c>
      <c r="BE121" s="15">
        <v>2.9298310000000001</v>
      </c>
      <c r="BF121" s="15">
        <v>0.408719</v>
      </c>
      <c r="BG121" s="15">
        <v>0.45486100000000002</v>
      </c>
      <c r="BH121" s="15">
        <v>0.56232000000000004</v>
      </c>
      <c r="BI121" s="37">
        <v>0.38846000000000003</v>
      </c>
      <c r="BJ121" s="13">
        <v>949.06784100000004</v>
      </c>
      <c r="BK121" s="15">
        <v>0.24383299999999999</v>
      </c>
      <c r="BL121" s="15">
        <v>6.9159930000000003</v>
      </c>
      <c r="BM121" s="16">
        <v>7.8464549999999997</v>
      </c>
      <c r="BN121" s="15">
        <v>0.19414699999999999</v>
      </c>
      <c r="BO121" s="19"/>
      <c r="BP121" s="15">
        <v>30.076208000000001</v>
      </c>
      <c r="BQ121" s="15">
        <v>29.699088</v>
      </c>
      <c r="BR121" s="16">
        <v>21.529373</v>
      </c>
      <c r="BS121" s="16">
        <v>59.378337999999999</v>
      </c>
      <c r="BT121" s="15">
        <v>1.2212419999999999</v>
      </c>
      <c r="BU121" s="15">
        <v>61.516157</v>
      </c>
      <c r="BV121" s="16">
        <v>49.198521</v>
      </c>
      <c r="BW121" s="16">
        <v>64.516751999999997</v>
      </c>
      <c r="BX121" s="15">
        <v>1.856454</v>
      </c>
      <c r="BY121" s="15">
        <v>0.46071099999999998</v>
      </c>
      <c r="BZ121" s="16">
        <v>3.6392150000000001</v>
      </c>
      <c r="CA121" s="16">
        <v>5.8961759999999996</v>
      </c>
      <c r="CB121" s="16">
        <v>10.098255999999999</v>
      </c>
      <c r="CC121" s="16">
        <v>11.266444</v>
      </c>
      <c r="CD121" s="16">
        <v>10.449125</v>
      </c>
      <c r="CE121" s="15">
        <v>1.3249660000000001</v>
      </c>
      <c r="CF121" s="15">
        <v>9.3190000000000008</v>
      </c>
      <c r="CG121" s="15">
        <v>0.81916</v>
      </c>
      <c r="CH121" s="15">
        <v>0.86687800000000004</v>
      </c>
      <c r="CI121" s="15">
        <v>0.85050199999999998</v>
      </c>
      <c r="CJ121" s="15">
        <v>20.155501000000001</v>
      </c>
      <c r="CK121" s="15">
        <v>0.11601400000000001</v>
      </c>
      <c r="CL121" s="12">
        <v>27.256209999999999</v>
      </c>
      <c r="CM121" s="12">
        <v>31.687242999999999</v>
      </c>
      <c r="CN121" s="13">
        <v>702.07762100000002</v>
      </c>
      <c r="CO121" s="15">
        <v>66.468079000000003</v>
      </c>
      <c r="CP121" s="15">
        <v>19.89827</v>
      </c>
      <c r="CQ121" s="15">
        <v>3.4305569999999999</v>
      </c>
      <c r="CR121" s="15">
        <v>22.093501</v>
      </c>
      <c r="CS121" s="15">
        <v>1.167483</v>
      </c>
      <c r="CT121" s="15">
        <v>16.515501</v>
      </c>
      <c r="CU121" s="15">
        <v>0.20113600000000001</v>
      </c>
      <c r="CV121" s="15">
        <v>6.3875700000000002</v>
      </c>
      <c r="CW121" s="15">
        <v>29.654502999999998</v>
      </c>
      <c r="CX121" s="15">
        <v>1.478254</v>
      </c>
      <c r="CY121" s="15">
        <v>7.012651</v>
      </c>
      <c r="CZ121" s="15">
        <v>3.8905080000000001</v>
      </c>
      <c r="DA121" s="15">
        <v>2.721787</v>
      </c>
      <c r="DB121" s="15">
        <v>0.93796299999999999</v>
      </c>
    </row>
    <row r="122" spans="1:106" x14ac:dyDescent="0.25">
      <c r="A122" s="6" t="s">
        <v>363</v>
      </c>
      <c r="B122" s="5" t="s">
        <v>56</v>
      </c>
      <c r="C122" s="5" t="s">
        <v>52</v>
      </c>
      <c r="D122" s="24">
        <f t="shared" si="18"/>
        <v>8.5376999999999995E-2</v>
      </c>
      <c r="E122" s="24">
        <f t="shared" si="19"/>
        <v>0.91456800000000005</v>
      </c>
      <c r="F122" s="8">
        <f t="shared" si="20"/>
        <v>0.99994500000000008</v>
      </c>
      <c r="G122" s="19"/>
      <c r="H122" s="9">
        <v>0.58065785277204673</v>
      </c>
      <c r="I122" s="9">
        <v>0.68280988561193334</v>
      </c>
      <c r="J122" s="9">
        <v>0.91566215814094476</v>
      </c>
      <c r="K122" s="9">
        <v>0.91012013948097914</v>
      </c>
      <c r="L122" s="9">
        <v>0.7355797482881522</v>
      </c>
      <c r="M122" s="9">
        <v>0.82734612028921184</v>
      </c>
      <c r="N122" s="19"/>
      <c r="O122" s="9">
        <f t="shared" si="22"/>
        <v>1.700813116957663</v>
      </c>
      <c r="P122" s="9">
        <f t="shared" si="23"/>
        <v>1.4737598563217027</v>
      </c>
      <c r="Q122" s="9">
        <f t="shared" si="24"/>
        <v>1.6568125527865185</v>
      </c>
      <c r="R122" s="9">
        <f t="shared" si="25"/>
        <v>1.5306178342985244</v>
      </c>
      <c r="S122" s="9">
        <f t="shared" si="26"/>
        <v>1.6119101993291496</v>
      </c>
      <c r="T122" s="9">
        <f t="shared" si="27"/>
        <v>1.6110230395937863</v>
      </c>
      <c r="U122" s="19"/>
      <c r="V122" s="16">
        <f t="shared" si="33"/>
        <v>-1.4588774660829191E-3</v>
      </c>
      <c r="W122" s="16">
        <f t="shared" si="33"/>
        <v>0.81148492886668122</v>
      </c>
      <c r="X122" s="16">
        <f t="shared" si="33"/>
        <v>-0.87321858929501617</v>
      </c>
      <c r="Y122" s="16">
        <f t="shared" si="32"/>
        <v>0.93137578941940269</v>
      </c>
      <c r="Z122" s="16">
        <f t="shared" si="32"/>
        <v>0.43133882983450272</v>
      </c>
      <c r="AA122" s="16">
        <f t="shared" si="32"/>
        <v>-0.44747486276729198</v>
      </c>
      <c r="AB122" s="16">
        <f t="shared" si="32"/>
        <v>-0.74631487132402929</v>
      </c>
      <c r="AC122" s="47">
        <f t="shared" si="32"/>
        <v>-0.89230746297115404</v>
      </c>
      <c r="AD122" s="16">
        <f t="shared" si="32"/>
        <v>1.0646663213513068</v>
      </c>
      <c r="AE122" s="16">
        <f t="shared" si="29"/>
        <v>-0.67484316064167726</v>
      </c>
      <c r="AF122" s="16">
        <f t="shared" si="29"/>
        <v>0.80123546197623396</v>
      </c>
      <c r="AG122" s="16">
        <f t="shared" si="29"/>
        <v>-1.1196676420735983</v>
      </c>
      <c r="AH122" s="16">
        <f t="shared" si="29"/>
        <v>-0.83318603397473168</v>
      </c>
      <c r="AI122" s="16">
        <f t="shared" si="29"/>
        <v>-0.79954699755226355</v>
      </c>
      <c r="AJ122" s="16">
        <f t="shared" si="29"/>
        <v>-0.74423145614800312</v>
      </c>
      <c r="AK122" s="16">
        <f t="shared" si="29"/>
        <v>-1.1895867838782832</v>
      </c>
      <c r="AL122" s="47">
        <f t="shared" si="29"/>
        <v>1.2145691427545657</v>
      </c>
      <c r="AM122" s="16">
        <f t="shared" si="29"/>
        <v>-0.64640037084118374</v>
      </c>
      <c r="AN122" s="16">
        <f t="shared" si="29"/>
        <v>-0.86125496305519877</v>
      </c>
      <c r="AO122" s="16">
        <f t="shared" si="31"/>
        <v>-0.66774217128611291</v>
      </c>
      <c r="AP122" s="16">
        <f t="shared" si="31"/>
        <v>-0.65394270135999033</v>
      </c>
      <c r="AQ122" s="16">
        <f t="shared" si="31"/>
        <v>-0.77185293806074684</v>
      </c>
      <c r="AR122" s="19"/>
      <c r="AS122" s="14">
        <v>1E-3</v>
      </c>
      <c r="AT122" s="16">
        <v>0.39387299999999997</v>
      </c>
      <c r="AU122" s="14">
        <v>5.3300000000000005E-4</v>
      </c>
      <c r="AV122" s="16">
        <v>2.9358939999999998</v>
      </c>
      <c r="AW122" s="15">
        <v>0.58694999999999997</v>
      </c>
      <c r="AX122" s="15">
        <v>9.0911000000000006E-2</v>
      </c>
      <c r="AY122" s="14">
        <v>6.8900000000000005E-4</v>
      </c>
      <c r="AZ122" s="37">
        <v>0.30148599999999998</v>
      </c>
      <c r="BA122" s="16">
        <v>3.5121359999999999</v>
      </c>
      <c r="BB122" s="16">
        <v>2.1774779999999998</v>
      </c>
      <c r="BC122" s="16">
        <f t="shared" si="21"/>
        <v>1.6129375359934752</v>
      </c>
      <c r="BD122" s="12">
        <v>156.991544</v>
      </c>
      <c r="BE122" s="15">
        <v>0</v>
      </c>
      <c r="BF122" s="15">
        <v>0</v>
      </c>
      <c r="BG122" s="15">
        <v>0</v>
      </c>
      <c r="BH122" s="15">
        <v>8.5376999999999995E-2</v>
      </c>
      <c r="BI122" s="37">
        <v>0.91456800000000005</v>
      </c>
      <c r="BJ122" s="13">
        <v>1066.664661</v>
      </c>
      <c r="BK122" s="15">
        <v>0.135243</v>
      </c>
      <c r="BL122" s="15">
        <v>7.0838210000000004</v>
      </c>
      <c r="BM122" s="16">
        <v>7.8075400000000004</v>
      </c>
      <c r="BN122" s="15">
        <v>0.16417599999999999</v>
      </c>
      <c r="BO122" s="19"/>
      <c r="BP122" s="15">
        <v>0</v>
      </c>
      <c r="BQ122" s="15">
        <v>9.7457809999999991</v>
      </c>
      <c r="BR122" s="16">
        <v>0</v>
      </c>
      <c r="BS122" s="16">
        <v>7.6036869999999999</v>
      </c>
      <c r="BT122" s="15">
        <v>0.75901399999999997</v>
      </c>
      <c r="BU122" s="15">
        <v>14.383984</v>
      </c>
      <c r="BV122" s="16">
        <v>0</v>
      </c>
      <c r="BW122" s="16">
        <v>50.600059999999999</v>
      </c>
      <c r="BX122" s="15">
        <v>0</v>
      </c>
      <c r="BY122" s="15">
        <v>0.26391399999999998</v>
      </c>
      <c r="BZ122" s="16">
        <v>0</v>
      </c>
      <c r="CA122" s="16">
        <v>0.430311</v>
      </c>
      <c r="CB122" s="16">
        <v>0</v>
      </c>
      <c r="CC122" s="16">
        <v>10.315517</v>
      </c>
      <c r="CD122" s="16">
        <v>6.6227090000000004</v>
      </c>
      <c r="CE122" s="15">
        <v>1.077415</v>
      </c>
      <c r="CF122" s="15">
        <v>5.6037999999999997</v>
      </c>
      <c r="CG122" s="15">
        <v>0.53806799999999999</v>
      </c>
      <c r="CH122" s="15">
        <v>0.33324500000000001</v>
      </c>
      <c r="CI122" s="15">
        <v>0.45067200000000002</v>
      </c>
      <c r="CJ122" s="15">
        <v>20.679801999999999</v>
      </c>
      <c r="CK122" s="15">
        <v>0.18862400000000001</v>
      </c>
      <c r="CL122" s="12">
        <v>32.289931000000003</v>
      </c>
      <c r="CM122" s="12">
        <v>34.267169000000003</v>
      </c>
      <c r="CN122" s="13">
        <v>549.40488300000004</v>
      </c>
      <c r="CO122" s="15">
        <v>32.53604</v>
      </c>
      <c r="CP122" s="15">
        <v>11.573746</v>
      </c>
      <c r="CQ122" s="15">
        <v>1.5623720000000001</v>
      </c>
      <c r="CR122" s="15">
        <v>8.1052</v>
      </c>
      <c r="CS122" s="15">
        <v>0.74953199999999998</v>
      </c>
      <c r="CT122" s="15">
        <v>11.358801</v>
      </c>
      <c r="CU122" s="15">
        <v>-1.6258000000000002E-2</v>
      </c>
      <c r="CV122" s="15">
        <v>5.5317210000000001</v>
      </c>
      <c r="CW122" s="15">
        <v>25.539812000000001</v>
      </c>
      <c r="CX122" s="15">
        <v>1.234389</v>
      </c>
      <c r="CY122" s="15">
        <v>5.7457209999999996</v>
      </c>
      <c r="CZ122" s="15">
        <v>2.817393</v>
      </c>
      <c r="DA122" s="15">
        <v>1.8674470000000001</v>
      </c>
      <c r="DB122" s="15">
        <v>0.60589700000000002</v>
      </c>
    </row>
    <row r="123" spans="1:106" x14ac:dyDescent="0.25">
      <c r="A123" s="6" t="s">
        <v>583</v>
      </c>
      <c r="B123" s="5" t="s">
        <v>56</v>
      </c>
      <c r="C123" s="5" t="s">
        <v>146</v>
      </c>
      <c r="D123" s="24">
        <f t="shared" si="18"/>
        <v>0.72827200000000003</v>
      </c>
      <c r="E123" s="24">
        <f t="shared" si="19"/>
        <v>2.6627999999999999E-2</v>
      </c>
      <c r="F123" s="8">
        <f t="shared" si="20"/>
        <v>0.75490000000000002</v>
      </c>
      <c r="G123" s="19"/>
      <c r="H123" s="9">
        <v>0.85331016058305609</v>
      </c>
      <c r="I123" s="9">
        <v>1.4308836007520929</v>
      </c>
      <c r="J123" s="9">
        <v>1.5248593105114852</v>
      </c>
      <c r="K123" s="9">
        <v>1.2270270287300264</v>
      </c>
      <c r="L123" s="9">
        <v>1.285742637579298</v>
      </c>
      <c r="M123" s="9">
        <v>1.0726452458841573</v>
      </c>
      <c r="N123" s="19"/>
      <c r="O123" s="9">
        <f t="shared" si="22"/>
        <v>3.0863494587352438</v>
      </c>
      <c r="P123" s="9">
        <f t="shared" si="23"/>
        <v>2.5689509916018411</v>
      </c>
      <c r="Q123" s="9">
        <f t="shared" si="24"/>
        <v>2.5338371613046178</v>
      </c>
      <c r="R123" s="9">
        <f t="shared" si="25"/>
        <v>2.4192636876020961</v>
      </c>
      <c r="S123" s="9">
        <f t="shared" si="26"/>
        <v>2.7541881232518222</v>
      </c>
      <c r="T123" s="9">
        <f t="shared" si="27"/>
        <v>2.9559912056041719</v>
      </c>
      <c r="U123" s="19"/>
      <c r="V123" s="16">
        <f t="shared" si="33"/>
        <v>0.50820266693460758</v>
      </c>
      <c r="W123" s="16">
        <f t="shared" si="33"/>
        <v>-1.0406820442526217</v>
      </c>
      <c r="X123" s="16">
        <f t="shared" si="33"/>
        <v>1.7803094985030947</v>
      </c>
      <c r="Y123" s="16">
        <f t="shared" si="32"/>
        <v>-1.0268359187075746</v>
      </c>
      <c r="Z123" s="16">
        <f t="shared" si="32"/>
        <v>-1.4347794438409354</v>
      </c>
      <c r="AA123" s="16">
        <f t="shared" si="32"/>
        <v>1.1090130477328022</v>
      </c>
      <c r="AB123" s="16">
        <f t="shared" si="32"/>
        <v>1.7537280509147664</v>
      </c>
      <c r="AC123" s="47">
        <f t="shared" si="32"/>
        <v>0.99764271140537819</v>
      </c>
      <c r="AD123" s="16">
        <f t="shared" si="32"/>
        <v>-1.6817092182970697</v>
      </c>
      <c r="AE123" s="16">
        <f t="shared" si="29"/>
        <v>3.7464355193596659</v>
      </c>
      <c r="AF123" s="16">
        <f t="shared" si="29"/>
        <v>-1.8699918501877557</v>
      </c>
      <c r="AG123" s="16">
        <f t="shared" si="29"/>
        <v>-1.1245858519497973E-2</v>
      </c>
      <c r="AH123" s="16">
        <f t="shared" si="29"/>
        <v>1.1705273355396946</v>
      </c>
      <c r="AI123" s="16">
        <f t="shared" si="29"/>
        <v>0.83144193147327772</v>
      </c>
      <c r="AJ123" s="16">
        <f t="shared" si="29"/>
        <v>1.0415777869431144</v>
      </c>
      <c r="AK123" s="16">
        <f t="shared" si="29"/>
        <v>0.70756549201726071</v>
      </c>
      <c r="AL123" s="47">
        <f t="shared" si="29"/>
        <v>-1.1684471882086664</v>
      </c>
      <c r="AM123" s="16">
        <f t="shared" si="29"/>
        <v>-1.4959090471957732</v>
      </c>
      <c r="AN123" s="16">
        <f t="shared" si="29"/>
        <v>1.1162027100893073</v>
      </c>
      <c r="AO123" s="16">
        <f t="shared" si="31"/>
        <v>-1.9549983552276335</v>
      </c>
      <c r="AP123" s="16">
        <f t="shared" si="31"/>
        <v>-1.1042103734200774</v>
      </c>
      <c r="AQ123" s="16">
        <f t="shared" si="31"/>
        <v>0.11718692763589532</v>
      </c>
      <c r="AR123" s="19"/>
      <c r="AS123" s="14">
        <v>1.07E-3</v>
      </c>
      <c r="AT123" s="16">
        <v>0.14480699999999999</v>
      </c>
      <c r="AU123" s="14">
        <v>8.8400000000000002E-4</v>
      </c>
      <c r="AV123" s="16">
        <v>0.48772500000000002</v>
      </c>
      <c r="AW123" s="15">
        <v>0.33668199999999998</v>
      </c>
      <c r="AX123" s="15">
        <v>0.211508</v>
      </c>
      <c r="AY123" s="14">
        <v>9.4600000000000001E-4</v>
      </c>
      <c r="AZ123" s="37">
        <v>0.56348100000000001</v>
      </c>
      <c r="BA123" s="16">
        <v>2.3027880000000001</v>
      </c>
      <c r="BB123" s="16">
        <v>4.821625</v>
      </c>
      <c r="BC123" s="16">
        <f t="shared" si="21"/>
        <v>0.47759583128094785</v>
      </c>
      <c r="BD123" s="12">
        <v>177.90610899999999</v>
      </c>
      <c r="BE123" s="15">
        <v>3.112311</v>
      </c>
      <c r="BF123" s="15">
        <v>0.46310400000000002</v>
      </c>
      <c r="BG123" s="15">
        <v>0.71561300000000005</v>
      </c>
      <c r="BH123" s="15">
        <v>0.72827200000000003</v>
      </c>
      <c r="BI123" s="37">
        <v>2.6627999999999999E-2</v>
      </c>
      <c r="BJ123" s="13">
        <v>792.39112699999998</v>
      </c>
      <c r="BK123" s="15">
        <v>0.22587699999999999</v>
      </c>
      <c r="BL123" s="15">
        <v>6.7766719999999996</v>
      </c>
      <c r="BM123" s="16">
        <v>6.1148090000000002</v>
      </c>
      <c r="BN123" s="15">
        <v>0.17507600000000001</v>
      </c>
      <c r="BO123" s="19"/>
      <c r="BP123" s="15">
        <v>28.965699999999998</v>
      </c>
      <c r="BQ123" s="15">
        <v>16.959135</v>
      </c>
      <c r="BR123" s="16">
        <v>22.008631999999999</v>
      </c>
      <c r="BS123" s="16">
        <v>25.326293</v>
      </c>
      <c r="BT123" s="15">
        <v>0.70868200000000003</v>
      </c>
      <c r="BU123" s="15">
        <v>39.635745999999997</v>
      </c>
      <c r="BV123" s="16">
        <v>49.72504</v>
      </c>
      <c r="BW123" s="16">
        <v>51.475214999999999</v>
      </c>
      <c r="BX123" s="15">
        <v>1.8452789999999999</v>
      </c>
      <c r="BY123" s="15">
        <v>0.30692000000000003</v>
      </c>
      <c r="BZ123" s="16">
        <v>3.2166260000000002</v>
      </c>
      <c r="CA123" s="16">
        <v>1.7273480000000001</v>
      </c>
      <c r="CB123" s="16">
        <v>1.344949</v>
      </c>
      <c r="CC123" s="16">
        <v>9.6368320000000001</v>
      </c>
      <c r="CD123" s="16">
        <v>9.0007599999999996</v>
      </c>
      <c r="CE123" s="15">
        <v>1.25814</v>
      </c>
      <c r="CF123" s="15">
        <v>0.91833299999999995</v>
      </c>
      <c r="CG123" s="15">
        <v>0.50118099999999999</v>
      </c>
      <c r="CH123" s="15">
        <v>0.527752</v>
      </c>
      <c r="CI123" s="15">
        <v>0.61588600000000004</v>
      </c>
      <c r="CJ123" s="15">
        <v>16.400112</v>
      </c>
      <c r="CK123" s="15">
        <v>-0.12851599999999999</v>
      </c>
      <c r="CL123" s="12">
        <v>19.428111000000001</v>
      </c>
      <c r="CM123" s="12">
        <v>21.516027999999999</v>
      </c>
      <c r="CN123" s="13">
        <v>539.47603400000003</v>
      </c>
      <c r="CO123" s="15">
        <v>52.280571000000002</v>
      </c>
      <c r="CP123" s="15">
        <v>19.275264</v>
      </c>
      <c r="CQ123" s="15">
        <v>3.6359499999999998</v>
      </c>
      <c r="CR123" s="15">
        <v>21.858111999999998</v>
      </c>
      <c r="CS123" s="15">
        <v>1.0653999999999999</v>
      </c>
      <c r="CT123" s="15">
        <v>14.988445</v>
      </c>
      <c r="CU123" s="15">
        <v>-5.9164000000000001E-2</v>
      </c>
      <c r="CV123" s="15">
        <v>5.6761799999999996</v>
      </c>
      <c r="CW123" s="15">
        <v>19.450427000000001</v>
      </c>
      <c r="CX123" s="15">
        <v>0.78713599999999995</v>
      </c>
      <c r="CY123" s="15">
        <v>4.734801</v>
      </c>
      <c r="CZ123" s="15">
        <v>2.6754440000000002</v>
      </c>
      <c r="DA123" s="15">
        <v>2.4448379999999998</v>
      </c>
      <c r="DB123" s="15">
        <v>0.56171499999999996</v>
      </c>
    </row>
    <row r="124" spans="1:106" x14ac:dyDescent="0.25">
      <c r="A124" s="6" t="s">
        <v>306</v>
      </c>
      <c r="B124" s="5" t="s">
        <v>51</v>
      </c>
      <c r="C124" s="10" t="s">
        <v>293</v>
      </c>
      <c r="D124" s="24">
        <f t="shared" si="18"/>
        <v>0.32622000000000001</v>
      </c>
      <c r="E124" s="24">
        <f t="shared" si="19"/>
        <v>0.67347100000000004</v>
      </c>
      <c r="F124" s="8">
        <f t="shared" si="20"/>
        <v>0.99969100000000011</v>
      </c>
      <c r="G124" s="19"/>
      <c r="H124" s="9">
        <v>0.56940767668060255</v>
      </c>
      <c r="I124" s="9">
        <v>0.6007034447120283</v>
      </c>
      <c r="J124" s="9">
        <v>0.64933261312098001</v>
      </c>
      <c r="K124" s="9">
        <v>0.68267566213929376</v>
      </c>
      <c r="L124" s="9">
        <v>0.6141699205063671</v>
      </c>
      <c r="M124" s="9">
        <v>0.9209378401863284</v>
      </c>
      <c r="N124" s="19"/>
      <c r="O124" s="9">
        <f t="shared" si="22"/>
        <v>1.6219576283523403</v>
      </c>
      <c r="P124" s="9">
        <f t="shared" si="23"/>
        <v>1.8441421975740671</v>
      </c>
      <c r="Q124" s="9">
        <f t="shared" si="24"/>
        <v>1.6537336531144631</v>
      </c>
      <c r="R124" s="9">
        <f t="shared" si="25"/>
        <v>1.5584668222032294</v>
      </c>
      <c r="S124" s="9">
        <f t="shared" si="26"/>
        <v>1.6946456584983325</v>
      </c>
      <c r="T124" s="9">
        <f t="shared" si="27"/>
        <v>1.6948200817397661</v>
      </c>
      <c r="U124" s="19"/>
      <c r="V124" s="16">
        <f t="shared" si="33"/>
        <v>0.23881013632281445</v>
      </c>
      <c r="W124" s="16">
        <f t="shared" si="33"/>
        <v>-0.15006298999126036</v>
      </c>
      <c r="X124" s="16">
        <f t="shared" si="33"/>
        <v>0.44220559098096979</v>
      </c>
      <c r="Y124" s="16">
        <f t="shared" si="32"/>
        <v>-0.36374545965950067</v>
      </c>
      <c r="Z124" s="16">
        <f t="shared" si="32"/>
        <v>0.12726358569428411</v>
      </c>
      <c r="AA124" s="16">
        <f t="shared" si="32"/>
        <v>0.64619805247899909</v>
      </c>
      <c r="AB124" s="16">
        <f t="shared" si="32"/>
        <v>0.48911489958774867</v>
      </c>
      <c r="AC124" s="47">
        <f t="shared" si="32"/>
        <v>-8.4648532749030378E-2</v>
      </c>
      <c r="AD124" s="16">
        <f t="shared" si="32"/>
        <v>0.55128729925052955</v>
      </c>
      <c r="AE124" s="16">
        <f t="shared" si="29"/>
        <v>-0.32019907253504576</v>
      </c>
      <c r="AF124" s="16">
        <f t="shared" si="29"/>
        <v>0.24182081485800364</v>
      </c>
      <c r="AG124" s="16">
        <f t="shared" si="29"/>
        <v>-0.21422264483834477</v>
      </c>
      <c r="AH124" s="16">
        <f t="shared" si="29"/>
        <v>-0.83318603397473168</v>
      </c>
      <c r="AI124" s="16">
        <f t="shared" si="29"/>
        <v>-0.79954699755226355</v>
      </c>
      <c r="AJ124" s="16">
        <f t="shared" si="29"/>
        <v>-0.74423145614800312</v>
      </c>
      <c r="AK124" s="16">
        <f t="shared" si="29"/>
        <v>-0.47887065514262567</v>
      </c>
      <c r="AL124" s="47">
        <f t="shared" si="29"/>
        <v>0.56752307168417548</v>
      </c>
      <c r="AM124" s="16">
        <f t="shared" si="29"/>
        <v>0.84304323427119932</v>
      </c>
      <c r="AN124" s="16">
        <f t="shared" si="29"/>
        <v>-1.0728682866625492</v>
      </c>
      <c r="AO124" s="16">
        <f t="shared" si="31"/>
        <v>0.8787472553412079</v>
      </c>
      <c r="AP124" s="16">
        <f t="shared" si="31"/>
        <v>0.76962188694699596</v>
      </c>
      <c r="AQ124" s="16">
        <f t="shared" si="31"/>
        <v>-0.82405344393651303</v>
      </c>
      <c r="AR124" s="19"/>
      <c r="AS124" s="14">
        <v>1.0330000000000001E-3</v>
      </c>
      <c r="AT124" s="16">
        <v>0.264571</v>
      </c>
      <c r="AU124" s="14">
        <v>7.0699999999999995E-4</v>
      </c>
      <c r="AV124" s="16">
        <v>1.3167249999999999</v>
      </c>
      <c r="AW124" s="15">
        <v>0.54617000000000004</v>
      </c>
      <c r="AX124" s="15">
        <v>0.175649</v>
      </c>
      <c r="AY124" s="14">
        <v>8.1599999999999999E-4</v>
      </c>
      <c r="AZ124" s="37">
        <v>0.41344799999999998</v>
      </c>
      <c r="BA124" s="16">
        <v>3.286073</v>
      </c>
      <c r="BB124" s="16">
        <v>2.3895729999999999</v>
      </c>
      <c r="BC124" s="16">
        <f t="shared" si="21"/>
        <v>1.375171631082206</v>
      </c>
      <c r="BD124" s="12">
        <v>174.07618500000001</v>
      </c>
      <c r="BE124" s="15">
        <v>0</v>
      </c>
      <c r="BF124" s="15">
        <v>0</v>
      </c>
      <c r="BG124" s="15">
        <v>0</v>
      </c>
      <c r="BH124" s="15">
        <v>0.32622000000000001</v>
      </c>
      <c r="BI124" s="37">
        <v>0.67347100000000004</v>
      </c>
      <c r="BJ124" s="13">
        <v>1547.548462</v>
      </c>
      <c r="BK124" s="15">
        <v>0.12554399999999999</v>
      </c>
      <c r="BL124" s="15">
        <v>7.4528249999999998</v>
      </c>
      <c r="BM124" s="16">
        <v>13.159272</v>
      </c>
      <c r="BN124" s="15">
        <v>0.16353599999999999</v>
      </c>
      <c r="BO124" s="19"/>
      <c r="BP124" s="15">
        <v>36.981636000000002</v>
      </c>
      <c r="BQ124" s="15">
        <v>59.870196</v>
      </c>
      <c r="BR124" s="16">
        <v>9.9950740000000007</v>
      </c>
      <c r="BS124" s="16">
        <v>4.5533609999999998</v>
      </c>
      <c r="BT124" s="15">
        <v>0.71586000000000005</v>
      </c>
      <c r="BU124" s="15">
        <v>39.944661000000004</v>
      </c>
      <c r="BV124" s="16">
        <v>20.575703000000001</v>
      </c>
      <c r="BW124" s="16">
        <v>71.112067999999994</v>
      </c>
      <c r="BX124" s="15">
        <v>1.7038759999999999</v>
      </c>
      <c r="BY124" s="15">
        <v>0.38708999999999999</v>
      </c>
      <c r="BZ124" s="16">
        <v>8.3207590000000007</v>
      </c>
      <c r="CA124" s="16">
        <v>17.227698</v>
      </c>
      <c r="CB124" s="16">
        <v>11.538741999999999</v>
      </c>
      <c r="CC124" s="16">
        <v>7.951727</v>
      </c>
      <c r="CD124" s="16">
        <v>6.0631469999999998</v>
      </c>
      <c r="CE124" s="15">
        <v>1.396763</v>
      </c>
      <c r="CF124" s="15">
        <v>13.407000999999999</v>
      </c>
      <c r="CG124" s="15">
        <v>1.2970429999999999</v>
      </c>
      <c r="CH124" s="15">
        <v>1.1816439999999999</v>
      </c>
      <c r="CI124" s="15">
        <v>1.981616</v>
      </c>
      <c r="CJ124" s="15">
        <v>16.705666999999998</v>
      </c>
      <c r="CK124" s="15">
        <v>4.0378999999999998E-2</v>
      </c>
      <c r="CL124" s="12">
        <v>32.296432000000003</v>
      </c>
      <c r="CM124" s="12">
        <v>40.858316000000002</v>
      </c>
      <c r="CN124" s="13">
        <v>587.32863399999997</v>
      </c>
      <c r="CO124" s="15">
        <v>55.882613999999997</v>
      </c>
      <c r="CP124" s="15">
        <v>16.058026000000002</v>
      </c>
      <c r="CQ124" s="15">
        <v>3.719446</v>
      </c>
      <c r="CR124" s="15">
        <v>25.636668</v>
      </c>
      <c r="CS124" s="15">
        <v>1.3024469999999999</v>
      </c>
      <c r="CT124" s="15">
        <v>19.036000999999999</v>
      </c>
      <c r="CU124" s="15">
        <v>-0.10038999999999999</v>
      </c>
      <c r="CV124" s="15">
        <v>5.6600799999999998</v>
      </c>
      <c r="CW124" s="15">
        <v>21.932483000000001</v>
      </c>
      <c r="CX124" s="15">
        <v>1.427435</v>
      </c>
      <c r="CY124" s="15">
        <v>7.4312129999999996</v>
      </c>
      <c r="CZ124" s="15">
        <v>3.114967</v>
      </c>
      <c r="DA124" s="15">
        <v>2.173098</v>
      </c>
      <c r="DB124" s="15">
        <v>0.65443200000000001</v>
      </c>
    </row>
    <row r="125" spans="1:106" x14ac:dyDescent="0.25">
      <c r="A125" s="6" t="s">
        <v>550</v>
      </c>
      <c r="B125" s="5" t="s">
        <v>51</v>
      </c>
      <c r="C125" s="10" t="s">
        <v>112</v>
      </c>
      <c r="D125" s="24">
        <f t="shared" si="18"/>
        <v>0.90314899999999998</v>
      </c>
      <c r="E125" s="24">
        <f t="shared" si="19"/>
        <v>8.1944000000000003E-2</v>
      </c>
      <c r="F125" s="8">
        <f t="shared" si="20"/>
        <v>0.985093</v>
      </c>
      <c r="G125" s="19"/>
      <c r="H125" s="9">
        <v>1.1054267390424211</v>
      </c>
      <c r="I125" s="9">
        <v>1.2882787191616976</v>
      </c>
      <c r="J125" s="9">
        <v>1.1650083163024774</v>
      </c>
      <c r="K125" s="9">
        <v>1.1051266738178556</v>
      </c>
      <c r="L125" s="9">
        <v>1.2012852964402492</v>
      </c>
      <c r="M125" s="9">
        <v>1.1127312770950895</v>
      </c>
      <c r="N125" s="19"/>
      <c r="O125" s="9">
        <f t="shared" si="22"/>
        <v>2.1660560464628755</v>
      </c>
      <c r="P125" s="9">
        <f t="shared" si="23"/>
        <v>2.3312289867247622</v>
      </c>
      <c r="Q125" s="9">
        <f t="shared" si="24"/>
        <v>2.2860135916446147</v>
      </c>
      <c r="R125" s="9">
        <f t="shared" si="25"/>
        <v>2.3366826339286084</v>
      </c>
      <c r="S125" s="9">
        <f t="shared" si="26"/>
        <v>2.3050440268655579</v>
      </c>
      <c r="T125" s="9">
        <f t="shared" si="27"/>
        <v>2.2712750262898718</v>
      </c>
      <c r="U125" s="19"/>
      <c r="V125" s="16">
        <f t="shared" si="33"/>
        <v>-0.62761448915836027</v>
      </c>
      <c r="W125" s="16">
        <f t="shared" si="33"/>
        <v>-0.61321256180292205</v>
      </c>
      <c r="X125" s="16">
        <f t="shared" si="33"/>
        <v>0.25320786392982259</v>
      </c>
      <c r="Y125" s="16">
        <f t="shared" si="32"/>
        <v>-1.0853550514873287</v>
      </c>
      <c r="Z125" s="16">
        <f t="shared" si="32"/>
        <v>-0.87032392688618776</v>
      </c>
      <c r="AA125" s="16">
        <f t="shared" si="32"/>
        <v>-1.0629869273439356</v>
      </c>
      <c r="AB125" s="16">
        <f t="shared" si="32"/>
        <v>-6.5369328301789473E-2</v>
      </c>
      <c r="AC125" s="47">
        <f t="shared" si="32"/>
        <v>0.2259945114280594</v>
      </c>
      <c r="AD125" s="16">
        <f t="shared" si="32"/>
        <v>-1.0406729724606478</v>
      </c>
      <c r="AE125" s="16">
        <f t="shared" si="29"/>
        <v>1.0899448786735264</v>
      </c>
      <c r="AF125" s="16">
        <f t="shared" si="29"/>
        <v>-1.1123605365337252</v>
      </c>
      <c r="AG125" s="16">
        <f t="shared" si="29"/>
        <v>1.6213788593168468</v>
      </c>
      <c r="AH125" s="16">
        <f t="shared" si="29"/>
        <v>1.446193233135457</v>
      </c>
      <c r="AI125" s="16">
        <f t="shared" si="29"/>
        <v>1.826537331034302</v>
      </c>
      <c r="AJ125" s="16">
        <f t="shared" si="29"/>
        <v>2.7407059830734162</v>
      </c>
      <c r="AK125" s="16">
        <f t="shared" si="29"/>
        <v>1.2236191221618176</v>
      </c>
      <c r="AL125" s="47">
        <f t="shared" si="29"/>
        <v>-1.0199924149542099</v>
      </c>
      <c r="AM125" s="16">
        <f t="shared" si="29"/>
        <v>0.96784146937094084</v>
      </c>
      <c r="AN125" s="16">
        <f t="shared" si="29"/>
        <v>0.59970387415191184</v>
      </c>
      <c r="AO125" s="16">
        <f t="shared" si="31"/>
        <v>0.73857564375169427</v>
      </c>
      <c r="AP125" s="16">
        <f t="shared" si="31"/>
        <v>-0.58734649402129624</v>
      </c>
      <c r="AQ125" s="16">
        <f t="shared" si="31"/>
        <v>0.72287592237564224</v>
      </c>
      <c r="AR125" s="19"/>
      <c r="AS125" s="14">
        <v>9.1399999999999999E-4</v>
      </c>
      <c r="AT125" s="16">
        <v>0.20229</v>
      </c>
      <c r="AU125" s="14">
        <v>6.8199999999999999E-4</v>
      </c>
      <c r="AV125" s="16">
        <v>0.41456399999999999</v>
      </c>
      <c r="AW125" s="15">
        <v>0.41238200000000003</v>
      </c>
      <c r="AX125" s="15">
        <v>4.3221000000000002E-2</v>
      </c>
      <c r="AY125" s="14">
        <v>7.5900000000000002E-4</v>
      </c>
      <c r="AZ125" s="37">
        <v>0.456511</v>
      </c>
      <c r="BA125" s="16">
        <v>2.585064</v>
      </c>
      <c r="BB125" s="16">
        <v>3.23291</v>
      </c>
      <c r="BC125" s="16">
        <f t="shared" si="21"/>
        <v>0.79960902097491116</v>
      </c>
      <c r="BD125" s="12">
        <v>208.71174300000001</v>
      </c>
      <c r="BE125" s="15">
        <v>3.5404949999999999</v>
      </c>
      <c r="BF125" s="15">
        <v>0.74565199999999998</v>
      </c>
      <c r="BG125" s="15">
        <v>1.3964909999999999</v>
      </c>
      <c r="BH125" s="15">
        <v>0.90314899999999998</v>
      </c>
      <c r="BI125" s="37">
        <v>8.1944000000000003E-2</v>
      </c>
      <c r="BJ125" s="13">
        <v>1587.840991</v>
      </c>
      <c r="BK125" s="15">
        <v>0.20220399999999999</v>
      </c>
      <c r="BL125" s="15">
        <v>7.4193790000000002</v>
      </c>
      <c r="BM125" s="16">
        <v>8.0579009999999993</v>
      </c>
      <c r="BN125" s="15">
        <v>0.182502</v>
      </c>
      <c r="BO125" s="19"/>
      <c r="BP125" s="15">
        <v>46.372956000000002</v>
      </c>
      <c r="BQ125" s="15">
        <v>40.345469000000001</v>
      </c>
      <c r="BR125" s="16">
        <v>16.532834000000001</v>
      </c>
      <c r="BS125" s="16">
        <v>25.069734</v>
      </c>
      <c r="BT125" s="15">
        <v>0.65703800000000001</v>
      </c>
      <c r="BU125" s="15">
        <v>63.839230000000001</v>
      </c>
      <c r="BV125" s="16">
        <v>59.766778000000002</v>
      </c>
      <c r="BW125" s="16">
        <v>74.996302999999997</v>
      </c>
      <c r="BX125" s="15">
        <v>2.602481</v>
      </c>
      <c r="BY125" s="15">
        <v>0.40020499999999998</v>
      </c>
      <c r="BZ125" s="16">
        <v>3.903327</v>
      </c>
      <c r="CA125" s="16">
        <v>4.6852020000000003</v>
      </c>
      <c r="CB125" s="16">
        <v>8.4302620000000008</v>
      </c>
      <c r="CC125" s="16">
        <v>9.7908840000000001</v>
      </c>
      <c r="CD125" s="16">
        <v>8.2393160000000005</v>
      </c>
      <c r="CE125" s="15">
        <v>1.455382</v>
      </c>
      <c r="CF125" s="15">
        <v>19.661999999999999</v>
      </c>
      <c r="CG125" s="15">
        <v>1.4413210000000001</v>
      </c>
      <c r="CH125" s="15">
        <v>1.558327</v>
      </c>
      <c r="CI125" s="15">
        <v>1.933772</v>
      </c>
      <c r="CJ125" s="15">
        <v>14.0014</v>
      </c>
      <c r="CK125" s="15">
        <v>-1.4125E-2</v>
      </c>
      <c r="CL125" s="12">
        <v>28.739476</v>
      </c>
      <c r="CM125" s="12">
        <v>37.136549000000002</v>
      </c>
      <c r="CN125" s="13">
        <v>679.85396700000001</v>
      </c>
      <c r="CO125" s="15">
        <v>63.823363000000001</v>
      </c>
      <c r="CP125" s="15">
        <v>16.330245999999999</v>
      </c>
      <c r="CQ125" s="15">
        <v>4.7962009999999999</v>
      </c>
      <c r="CR125" s="15">
        <v>28.265602000000001</v>
      </c>
      <c r="CS125" s="15">
        <v>1.199749</v>
      </c>
      <c r="CT125" s="15">
        <v>4.899</v>
      </c>
      <c r="CU125" s="15">
        <v>-2.7629999999999998E-3</v>
      </c>
      <c r="CV125" s="15">
        <v>8.1775680000000008</v>
      </c>
      <c r="CW125" s="15">
        <v>27.889517999999999</v>
      </c>
      <c r="CX125" s="15">
        <v>1.125812</v>
      </c>
      <c r="CY125" s="15">
        <v>6.5138980000000002</v>
      </c>
      <c r="CZ125" s="15">
        <v>3.6642679999999999</v>
      </c>
      <c r="DA125" s="15">
        <v>2.8248500000000001</v>
      </c>
      <c r="DB125" s="15">
        <v>0.81555</v>
      </c>
    </row>
    <row r="126" spans="1:106" x14ac:dyDescent="0.25">
      <c r="A126" s="6" t="s">
        <v>486</v>
      </c>
      <c r="B126" s="5" t="s">
        <v>51</v>
      </c>
      <c r="C126" s="10" t="s">
        <v>114</v>
      </c>
      <c r="D126" s="24">
        <f t="shared" si="18"/>
        <v>0.86810699999999996</v>
      </c>
      <c r="E126" s="24">
        <f t="shared" si="19"/>
        <v>0.10796600000000001</v>
      </c>
      <c r="F126" s="8">
        <f t="shared" si="20"/>
        <v>0.97607299999999997</v>
      </c>
      <c r="G126" s="19"/>
      <c r="H126" s="9">
        <v>0.79552702025408084</v>
      </c>
      <c r="I126" s="9">
        <v>1.1155293784702049</v>
      </c>
      <c r="J126" s="9">
        <v>1.1717685653659835</v>
      </c>
      <c r="K126" s="9">
        <v>1.0302108245740988</v>
      </c>
      <c r="L126" s="9">
        <v>1.0406214929544642</v>
      </c>
      <c r="M126" s="9">
        <v>1.0340055701345319</v>
      </c>
      <c r="N126" s="19"/>
      <c r="O126" s="9">
        <f t="shared" si="22"/>
        <v>1.9972229136102639</v>
      </c>
      <c r="P126" s="9">
        <f t="shared" si="23"/>
        <v>2.2588822163393507</v>
      </c>
      <c r="Q126" s="9">
        <f t="shared" si="24"/>
        <v>2.2191572571105787</v>
      </c>
      <c r="R126" s="9">
        <f t="shared" si="25"/>
        <v>2.3273399462456168</v>
      </c>
      <c r="S126" s="9">
        <f t="shared" si="26"/>
        <v>2.1867396598035183</v>
      </c>
      <c r="T126" s="9">
        <f t="shared" si="27"/>
        <v>2.1269909859272849</v>
      </c>
      <c r="U126" s="19"/>
      <c r="V126" s="16">
        <f t="shared" si="33"/>
        <v>-0.32909844172366987</v>
      </c>
      <c r="W126" s="16">
        <f t="shared" si="33"/>
        <v>-0.46881156654852918</v>
      </c>
      <c r="X126" s="16">
        <f t="shared" si="33"/>
        <v>0.38172631832460274</v>
      </c>
      <c r="Y126" s="16">
        <f t="shared" si="32"/>
        <v>-1.0402601010648773</v>
      </c>
      <c r="Z126" s="16">
        <f t="shared" si="32"/>
        <v>-0.90650276662548035</v>
      </c>
      <c r="AA126" s="16">
        <f t="shared" si="32"/>
        <v>-0.83011453939769164</v>
      </c>
      <c r="AB126" s="16">
        <f t="shared" si="32"/>
        <v>0.17782550849186732</v>
      </c>
      <c r="AC126" s="47">
        <f t="shared" si="32"/>
        <v>4.3661334811935945E-2</v>
      </c>
      <c r="AD126" s="16">
        <f t="shared" si="32"/>
        <v>-0.40860018813819254</v>
      </c>
      <c r="AE126" s="16">
        <f t="shared" si="29"/>
        <v>0.6613655368182878</v>
      </c>
      <c r="AF126" s="16">
        <f t="shared" si="29"/>
        <v>-0.73036222497430081</v>
      </c>
      <c r="AG126" s="16">
        <f t="shared" si="29"/>
        <v>1.4578027159283684</v>
      </c>
      <c r="AH126" s="16">
        <f t="shared" si="29"/>
        <v>1.3056331372647854</v>
      </c>
      <c r="AI126" s="16">
        <f t="shared" si="29"/>
        <v>1.9506935739407278</v>
      </c>
      <c r="AJ126" s="16">
        <f t="shared" si="29"/>
        <v>2.5199868651651616</v>
      </c>
      <c r="AK126" s="16">
        <f t="shared" si="29"/>
        <v>1.1202118627307571</v>
      </c>
      <c r="AL126" s="47">
        <f t="shared" si="29"/>
        <v>-0.95015565688009984</v>
      </c>
      <c r="AM126" s="16">
        <f t="shared" si="29"/>
        <v>1.0056663291485382</v>
      </c>
      <c r="AN126" s="16">
        <f t="shared" si="29"/>
        <v>0.69982693240885918</v>
      </c>
      <c r="AO126" s="16">
        <f t="shared" si="31"/>
        <v>0.72378985634250226</v>
      </c>
      <c r="AP126" s="16">
        <f t="shared" si="31"/>
        <v>-0.56339711880814658</v>
      </c>
      <c r="AQ126" s="16">
        <f t="shared" si="31"/>
        <v>0.73625230200630709</v>
      </c>
      <c r="AR126" s="19"/>
      <c r="AS126" s="14">
        <v>9.5500000000000001E-4</v>
      </c>
      <c r="AT126" s="16">
        <v>0.22170799999999999</v>
      </c>
      <c r="AU126" s="14">
        <v>6.9899999999999997E-4</v>
      </c>
      <c r="AV126" s="16">
        <v>0.47094200000000003</v>
      </c>
      <c r="AW126" s="15">
        <v>0.40753</v>
      </c>
      <c r="AX126" s="15">
        <v>6.1263999999999999E-2</v>
      </c>
      <c r="AY126" s="14">
        <v>7.8399999999999997E-4</v>
      </c>
      <c r="AZ126" s="37">
        <v>0.43123499999999998</v>
      </c>
      <c r="BA126" s="16">
        <v>2.8633929999999999</v>
      </c>
      <c r="BB126" s="16">
        <v>2.9765980000000001</v>
      </c>
      <c r="BC126" s="16">
        <f t="shared" si="21"/>
        <v>0.96196832760083817</v>
      </c>
      <c r="BD126" s="12">
        <v>205.62526099999999</v>
      </c>
      <c r="BE126" s="15">
        <v>3.3221669999999999</v>
      </c>
      <c r="BF126" s="15">
        <v>0.78090499999999996</v>
      </c>
      <c r="BG126" s="15">
        <v>1.308044</v>
      </c>
      <c r="BH126" s="15">
        <v>0.86810699999999996</v>
      </c>
      <c r="BI126" s="37">
        <v>0.10796600000000001</v>
      </c>
      <c r="BJ126" s="13">
        <v>1600.053177</v>
      </c>
      <c r="BK126" s="15">
        <v>0.206793</v>
      </c>
      <c r="BL126" s="15">
        <v>7.415851</v>
      </c>
      <c r="BM126" s="16">
        <v>8.1479359999999996</v>
      </c>
      <c r="BN126" s="15">
        <v>0.182666</v>
      </c>
      <c r="BO126" s="19"/>
      <c r="BP126" s="15">
        <v>44.960228000000001</v>
      </c>
      <c r="BQ126" s="15">
        <v>43.941695000000003</v>
      </c>
      <c r="BR126" s="16">
        <v>16.731057</v>
      </c>
      <c r="BS126" s="16">
        <v>29.430904000000002</v>
      </c>
      <c r="BT126" s="15">
        <v>0.68351099999999998</v>
      </c>
      <c r="BU126" s="15">
        <v>69.500564999999995</v>
      </c>
      <c r="BV126" s="16">
        <v>60.121975999999997</v>
      </c>
      <c r="BW126" s="16">
        <v>82.145521000000002</v>
      </c>
      <c r="BX126" s="15">
        <v>2.6253860000000002</v>
      </c>
      <c r="BY126" s="15">
        <v>0.44520900000000002</v>
      </c>
      <c r="BZ126" s="16">
        <v>3.8978790000000001</v>
      </c>
      <c r="CA126" s="16">
        <v>6.0918760000000001</v>
      </c>
      <c r="CB126" s="16">
        <v>6.9700240000000004</v>
      </c>
      <c r="CC126" s="16">
        <v>10.281079</v>
      </c>
      <c r="CD126" s="16">
        <v>8.4882849999999994</v>
      </c>
      <c r="CE126" s="15">
        <v>1.4733050000000001</v>
      </c>
      <c r="CF126" s="15">
        <v>20.555624999999999</v>
      </c>
      <c r="CG126" s="15">
        <v>1.476947</v>
      </c>
      <c r="CH126" s="15">
        <v>1.6540859999999999</v>
      </c>
      <c r="CI126" s="15">
        <v>2.083297</v>
      </c>
      <c r="CJ126" s="15">
        <v>16.411124999999998</v>
      </c>
      <c r="CK126" s="15">
        <v>-7.9319999999999998E-3</v>
      </c>
      <c r="CL126" s="12">
        <v>28.700392000000001</v>
      </c>
      <c r="CM126" s="12">
        <v>38.318716000000002</v>
      </c>
      <c r="CN126" s="13">
        <v>740.93643199999997</v>
      </c>
      <c r="CO126" s="15">
        <v>67.784013000000002</v>
      </c>
      <c r="CP126" s="15">
        <v>17.016106000000001</v>
      </c>
      <c r="CQ126" s="15">
        <v>4.9213829999999996</v>
      </c>
      <c r="CR126" s="15">
        <v>29.851002000000001</v>
      </c>
      <c r="CS126" s="15">
        <v>1.2366459999999999</v>
      </c>
      <c r="CT126" s="15">
        <v>8.9853760000000005</v>
      </c>
      <c r="CU126" s="15">
        <v>1.3648E-2</v>
      </c>
      <c r="CV126" s="15">
        <v>7.7067410000000001</v>
      </c>
      <c r="CW126" s="15">
        <v>28.480108000000001</v>
      </c>
      <c r="CX126" s="15">
        <v>1.2103250000000001</v>
      </c>
      <c r="CY126" s="15">
        <v>6.5793179999999998</v>
      </c>
      <c r="CZ126" s="15">
        <v>3.818978</v>
      </c>
      <c r="DA126" s="15">
        <v>3.0831050000000002</v>
      </c>
      <c r="DB126" s="15">
        <v>0.86599000000000004</v>
      </c>
    </row>
    <row r="127" spans="1:106" x14ac:dyDescent="0.25">
      <c r="A127" s="6" t="s">
        <v>124</v>
      </c>
      <c r="B127" s="5" t="s">
        <v>56</v>
      </c>
      <c r="C127" s="10" t="s">
        <v>125</v>
      </c>
      <c r="D127" s="24">
        <f t="shared" si="18"/>
        <v>0.99852600000000002</v>
      </c>
      <c r="E127" s="24">
        <f t="shared" si="19"/>
        <v>6.9999999999999999E-6</v>
      </c>
      <c r="F127" s="8">
        <f t="shared" si="20"/>
        <v>0.998533</v>
      </c>
      <c r="G127" s="19"/>
      <c r="H127" s="9">
        <v>0.85875964198789323</v>
      </c>
      <c r="I127" s="9">
        <v>0.94368594082991342</v>
      </c>
      <c r="J127" s="9">
        <v>0.90728744438647357</v>
      </c>
      <c r="K127" s="9">
        <v>1.0637530772362038</v>
      </c>
      <c r="L127" s="9">
        <v>0.91471277028477593</v>
      </c>
      <c r="M127" s="9">
        <v>0.88023799024431082</v>
      </c>
      <c r="N127" s="19"/>
      <c r="O127" s="9">
        <f t="shared" si="22"/>
        <v>2.1253054897890213</v>
      </c>
      <c r="P127" s="9">
        <f t="shared" si="23"/>
        <v>2.3388799984224291</v>
      </c>
      <c r="Q127" s="9">
        <f t="shared" si="24"/>
        <v>2.2224395875408125</v>
      </c>
      <c r="R127" s="9">
        <f t="shared" si="25"/>
        <v>2.2659264534810966</v>
      </c>
      <c r="S127" s="9">
        <f t="shared" si="26"/>
        <v>2.299794784792772</v>
      </c>
      <c r="T127" s="9">
        <f t="shared" si="27"/>
        <v>2.3419443938760143</v>
      </c>
      <c r="U127" s="19"/>
      <c r="V127" s="16">
        <f t="shared" si="33"/>
        <v>-0.40918811298663593</v>
      </c>
      <c r="W127" s="16">
        <f t="shared" si="33"/>
        <v>-0.9988668832517229</v>
      </c>
      <c r="X127" s="16">
        <f t="shared" si="33"/>
        <v>0.8353208632473571</v>
      </c>
      <c r="Y127" s="16">
        <f t="shared" si="32"/>
        <v>-1.4139511681977224</v>
      </c>
      <c r="Z127" s="16">
        <f t="shared" si="32"/>
        <v>-0.92120694468934794</v>
      </c>
      <c r="AA127" s="16">
        <f t="shared" si="32"/>
        <v>-0.2072973830082909</v>
      </c>
      <c r="AB127" s="16">
        <f t="shared" si="32"/>
        <v>0.52802607347473374</v>
      </c>
      <c r="AC127" s="47">
        <f t="shared" si="32"/>
        <v>0.82173693075242027</v>
      </c>
      <c r="AD127" s="16">
        <f t="shared" si="32"/>
        <v>-0.87035811987313061</v>
      </c>
      <c r="AE127" s="16">
        <f t="shared" si="29"/>
        <v>0.73194655760175276</v>
      </c>
      <c r="AF127" s="16">
        <f t="shared" si="29"/>
        <v>-0.92048206763325813</v>
      </c>
      <c r="AG127" s="16">
        <f t="shared" si="29"/>
        <v>1.5152667434032372</v>
      </c>
      <c r="AH127" s="16">
        <f t="shared" si="29"/>
        <v>-0.1625705254577606</v>
      </c>
      <c r="AI127" s="16">
        <f t="shared" si="29"/>
        <v>-0.36736507850936978</v>
      </c>
      <c r="AJ127" s="16">
        <f t="shared" si="29"/>
        <v>-0.19925759466984741</v>
      </c>
      <c r="AK127" s="16">
        <f t="shared" si="29"/>
        <v>1.5050720695608319</v>
      </c>
      <c r="AL127" s="47">
        <f t="shared" si="29"/>
        <v>-1.2398915174950733</v>
      </c>
      <c r="AM127" s="16">
        <f t="shared" si="29"/>
        <v>0.54490086010861249</v>
      </c>
      <c r="AN127" s="16">
        <f t="shared" si="29"/>
        <v>-0.66849243969496164</v>
      </c>
      <c r="AO127" s="16">
        <f t="shared" si="31"/>
        <v>0.24403547933219885</v>
      </c>
      <c r="AP127" s="16">
        <f t="shared" si="31"/>
        <v>2.4245134731477478</v>
      </c>
      <c r="AQ127" s="16">
        <f t="shared" si="31"/>
        <v>0.67866861896210395</v>
      </c>
      <c r="AR127" s="19"/>
      <c r="AS127" s="14">
        <v>9.4399999999999996E-4</v>
      </c>
      <c r="AT127" s="16">
        <v>0.15043000000000001</v>
      </c>
      <c r="AU127" s="14">
        <v>7.5900000000000002E-4</v>
      </c>
      <c r="AV127" s="16">
        <v>3.751E-3</v>
      </c>
      <c r="AW127" s="15">
        <v>0.40555799999999997</v>
      </c>
      <c r="AX127" s="15">
        <v>0.10952000000000001</v>
      </c>
      <c r="AY127" s="14">
        <v>8.1999999999999998E-4</v>
      </c>
      <c r="AZ127" s="37">
        <v>0.53909600000000002</v>
      </c>
      <c r="BA127" s="16">
        <v>2.6600609999999998</v>
      </c>
      <c r="BB127" s="16">
        <v>3.0188090000000001</v>
      </c>
      <c r="BC127" s="16">
        <f t="shared" si="21"/>
        <v>0.88116240543870106</v>
      </c>
      <c r="BD127" s="12">
        <v>206.70953700000001</v>
      </c>
      <c r="BE127" s="15">
        <v>1.0416479999999999</v>
      </c>
      <c r="BF127" s="15">
        <v>0.122714</v>
      </c>
      <c r="BG127" s="15">
        <v>0.21838299999999999</v>
      </c>
      <c r="BH127" s="15">
        <v>0.99852600000000002</v>
      </c>
      <c r="BI127" s="37">
        <v>6.9999999999999999E-6</v>
      </c>
      <c r="BJ127" s="13">
        <v>1451.2898070000001</v>
      </c>
      <c r="BK127" s="15">
        <v>0.14407800000000001</v>
      </c>
      <c r="BL127" s="15">
        <v>7.3013779999999997</v>
      </c>
      <c r="BM127" s="16">
        <v>19.380652000000001</v>
      </c>
      <c r="BN127" s="15">
        <v>0.18196000000000001</v>
      </c>
      <c r="BO127" s="19"/>
      <c r="BP127" s="15">
        <v>40.515194999999999</v>
      </c>
      <c r="BQ127" s="15">
        <v>55.085909000000001</v>
      </c>
      <c r="BR127" s="16">
        <v>10.567878</v>
      </c>
      <c r="BS127" s="16">
        <v>6.6060369999999997</v>
      </c>
      <c r="BT127" s="15">
        <v>0.49051299999999998</v>
      </c>
      <c r="BU127" s="15">
        <v>28.976103999999999</v>
      </c>
      <c r="BV127" s="16">
        <v>30.941749000000002</v>
      </c>
      <c r="BW127" s="16">
        <v>48.694456000000002</v>
      </c>
      <c r="BX127" s="15">
        <v>1.992774</v>
      </c>
      <c r="BY127" s="15">
        <v>0.16567000000000001</v>
      </c>
      <c r="BZ127" s="16">
        <v>11.236404</v>
      </c>
      <c r="CA127" s="16">
        <v>24.201483</v>
      </c>
      <c r="CB127" s="16">
        <v>21.436221</v>
      </c>
      <c r="CC127" s="16">
        <v>8.1854969999999998</v>
      </c>
      <c r="CD127" s="16">
        <v>5.978402</v>
      </c>
      <c r="CE127" s="15">
        <v>1.3600620000000001</v>
      </c>
      <c r="CF127" s="15">
        <v>16.969401000000001</v>
      </c>
      <c r="CG127" s="15">
        <v>2.0891320000000002</v>
      </c>
      <c r="CH127" s="15">
        <v>2.4351180000000001</v>
      </c>
      <c r="CI127" s="15">
        <v>2.051771</v>
      </c>
      <c r="CJ127" s="15">
        <v>18.939001000000001</v>
      </c>
      <c r="CK127" s="15">
        <v>-2.5189E-2</v>
      </c>
      <c r="CL127" s="12">
        <v>32.045513999999997</v>
      </c>
      <c r="CM127" s="12">
        <v>43.723599999999998</v>
      </c>
      <c r="CN127" s="13">
        <v>302.35439000000002</v>
      </c>
      <c r="CO127" s="15">
        <v>63.863263000000003</v>
      </c>
      <c r="CP127" s="15">
        <v>30.362362000000001</v>
      </c>
      <c r="CQ127" s="15">
        <v>4.3538779999999999</v>
      </c>
      <c r="CR127" s="15">
        <v>51.780202000000003</v>
      </c>
      <c r="CS127" s="15">
        <v>1.594754</v>
      </c>
      <c r="CT127" s="15">
        <v>17.933600999999999</v>
      </c>
      <c r="CU127" s="15">
        <v>-0.12181500000000001</v>
      </c>
      <c r="CV127" s="15">
        <v>6.6908570000000003</v>
      </c>
      <c r="CW127" s="15">
        <v>31.960318000000001</v>
      </c>
      <c r="CX127" s="15">
        <v>1.6344890000000001</v>
      </c>
      <c r="CY127" s="15">
        <v>7.5376380000000003</v>
      </c>
      <c r="CZ127" s="15">
        <v>3.7936380000000001</v>
      </c>
      <c r="DA127" s="15">
        <v>2.7336580000000001</v>
      </c>
      <c r="DB127" s="15">
        <v>0.83154700000000004</v>
      </c>
    </row>
    <row r="128" spans="1:106" x14ac:dyDescent="0.25">
      <c r="A128" s="6" t="s">
        <v>541</v>
      </c>
      <c r="B128" s="5" t="s">
        <v>56</v>
      </c>
      <c r="C128" s="5" t="s">
        <v>52</v>
      </c>
      <c r="D128" s="24">
        <f t="shared" si="18"/>
        <v>0.51266299999999998</v>
      </c>
      <c r="E128" s="24">
        <f t="shared" si="19"/>
        <v>0.38900899999999999</v>
      </c>
      <c r="F128" s="8">
        <f t="shared" si="20"/>
        <v>0.90167200000000003</v>
      </c>
      <c r="G128" s="19"/>
      <c r="H128" s="9">
        <v>1.2308684863452717</v>
      </c>
      <c r="I128" s="9">
        <v>1.0970379252722176</v>
      </c>
      <c r="J128" s="9">
        <v>1.1690617666430971</v>
      </c>
      <c r="K128" s="9">
        <v>1.038958015525917</v>
      </c>
      <c r="L128" s="9">
        <v>1.1804285420587741</v>
      </c>
      <c r="M128" s="9">
        <v>1.1630486979670738</v>
      </c>
      <c r="N128" s="19"/>
      <c r="O128" s="9">
        <f t="shared" si="22"/>
        <v>2.4560995991960128</v>
      </c>
      <c r="P128" s="9">
        <f t="shared" si="23"/>
        <v>2.4643042320071453</v>
      </c>
      <c r="Q128" s="9">
        <f t="shared" si="24"/>
        <v>2.4499131855540339</v>
      </c>
      <c r="R128" s="9">
        <f t="shared" si="25"/>
        <v>2.5425378542191179</v>
      </c>
      <c r="S128" s="9">
        <f t="shared" si="26"/>
        <v>2.4660340878655314</v>
      </c>
      <c r="T128" s="9">
        <f t="shared" si="27"/>
        <v>2.286862377749276</v>
      </c>
      <c r="U128" s="19"/>
      <c r="V128" s="16">
        <f t="shared" si="33"/>
        <v>-8.8829427934773303E-2</v>
      </c>
      <c r="W128" s="16">
        <f t="shared" si="33"/>
        <v>-0.42262377267042445</v>
      </c>
      <c r="X128" s="16">
        <f t="shared" si="33"/>
        <v>0.38928622740664881</v>
      </c>
      <c r="Y128" s="16">
        <f t="shared" si="32"/>
        <v>-0.18677789427644853</v>
      </c>
      <c r="Z128" s="16">
        <f t="shared" si="32"/>
        <v>-0.65359388651886063</v>
      </c>
      <c r="AA128" s="16">
        <f t="shared" si="32"/>
        <v>-0.39142183495315142</v>
      </c>
      <c r="AB128" s="16">
        <f t="shared" si="32"/>
        <v>0.29455903015282348</v>
      </c>
      <c r="AC128" s="47">
        <f t="shared" si="32"/>
        <v>0.1990874553757512</v>
      </c>
      <c r="AD128" s="16">
        <f t="shared" si="32"/>
        <v>0.13051557309047435</v>
      </c>
      <c r="AE128" s="16">
        <f t="shared" si="29"/>
        <v>0.16175705133080115</v>
      </c>
      <c r="AF128" s="16">
        <f t="shared" si="29"/>
        <v>-0.26923768143629434</v>
      </c>
      <c r="AG128" s="16">
        <f t="shared" si="29"/>
        <v>-3.1145927945121353E-2</v>
      </c>
      <c r="AH128" s="16">
        <f t="shared" si="29"/>
        <v>-0.83318603397473168</v>
      </c>
      <c r="AI128" s="16">
        <f t="shared" si="29"/>
        <v>-0.79954699755226355</v>
      </c>
      <c r="AJ128" s="16">
        <f t="shared" si="29"/>
        <v>-0.74423145614800312</v>
      </c>
      <c r="AK128" s="16">
        <f t="shared" si="29"/>
        <v>7.1313685651427455E-2</v>
      </c>
      <c r="AL128" s="47">
        <f t="shared" ref="AL128:AQ190" si="34">(BI128-BI$2)/BI$3</f>
        <v>-0.19590417738497676</v>
      </c>
      <c r="AM128" s="16">
        <f t="shared" si="34"/>
        <v>-1.1225694449004635</v>
      </c>
      <c r="AN128" s="16">
        <f t="shared" si="34"/>
        <v>1.4580480090149661</v>
      </c>
      <c r="AO128" s="16">
        <f t="shared" si="31"/>
        <v>-1.1074726623106523</v>
      </c>
      <c r="AP128" s="16">
        <f t="shared" si="31"/>
        <v>-0.88032873579971793</v>
      </c>
      <c r="AQ128" s="16">
        <f t="shared" si="31"/>
        <v>1.1313448808535125</v>
      </c>
      <c r="AR128" s="19"/>
      <c r="AS128" s="14">
        <v>9.8799999999999995E-4</v>
      </c>
      <c r="AT128" s="16">
        <v>0.22791900000000001</v>
      </c>
      <c r="AU128" s="14">
        <v>6.9999999999999999E-4</v>
      </c>
      <c r="AV128" s="16">
        <v>1.537971</v>
      </c>
      <c r="AW128" s="15">
        <v>0.44144800000000001</v>
      </c>
      <c r="AX128" s="15">
        <v>9.5254000000000005E-2</v>
      </c>
      <c r="AY128" s="14">
        <v>7.9600000000000005E-4</v>
      </c>
      <c r="AZ128" s="37">
        <v>0.45278099999999999</v>
      </c>
      <c r="BA128" s="16">
        <v>3.1007889999999998</v>
      </c>
      <c r="BB128" s="16">
        <v>2.677807</v>
      </c>
      <c r="BC128" s="16">
        <f t="shared" si="21"/>
        <v>1.1579583592096068</v>
      </c>
      <c r="BD128" s="12">
        <v>177.530619</v>
      </c>
      <c r="BE128" s="15">
        <v>0</v>
      </c>
      <c r="BF128" s="15">
        <v>0</v>
      </c>
      <c r="BG128" s="15">
        <v>0</v>
      </c>
      <c r="BH128" s="15">
        <v>0.51266299999999998</v>
      </c>
      <c r="BI128" s="37">
        <v>0.38900899999999999</v>
      </c>
      <c r="BJ128" s="13">
        <v>912.92806199999995</v>
      </c>
      <c r="BK128" s="15">
        <v>0.24154500000000001</v>
      </c>
      <c r="BL128" s="15">
        <v>6.978898</v>
      </c>
      <c r="BM128" s="16">
        <v>6.956467</v>
      </c>
      <c r="BN128" s="15">
        <v>0.18751000000000001</v>
      </c>
      <c r="BO128" s="19"/>
      <c r="BP128" s="15">
        <v>27.190079000000001</v>
      </c>
      <c r="BQ128" s="15">
        <v>29.209264999999998</v>
      </c>
      <c r="BR128" s="16">
        <v>23.530411999999998</v>
      </c>
      <c r="BS128" s="16">
        <v>50.751517999999997</v>
      </c>
      <c r="BT128" s="15">
        <v>1.2676430000000001</v>
      </c>
      <c r="BU128" s="15">
        <v>68.970687999999996</v>
      </c>
      <c r="BV128" s="16">
        <v>54.818415999999999</v>
      </c>
      <c r="BW128" s="16">
        <v>65.245987</v>
      </c>
      <c r="BX128" s="15">
        <v>1.9485250000000001</v>
      </c>
      <c r="BY128" s="15">
        <v>0.51668400000000003</v>
      </c>
      <c r="BZ128" s="16">
        <v>3.241908</v>
      </c>
      <c r="CA128" s="16">
        <v>3.442869</v>
      </c>
      <c r="CB128" s="16">
        <v>8.3752410000000008</v>
      </c>
      <c r="CC128" s="16">
        <v>12.296103</v>
      </c>
      <c r="CD128" s="16">
        <v>11.002212999999999</v>
      </c>
      <c r="CE128" s="15">
        <v>1.2957000000000001</v>
      </c>
      <c r="CF128" s="15">
        <v>14.537001</v>
      </c>
      <c r="CG128" s="15">
        <v>0.70241699999999996</v>
      </c>
      <c r="CH128" s="15">
        <v>0.72151900000000002</v>
      </c>
      <c r="CI128" s="15">
        <v>0.811276</v>
      </c>
      <c r="CJ128" s="15">
        <v>22.587501</v>
      </c>
      <c r="CK128" s="15">
        <v>0.15819</v>
      </c>
      <c r="CL128" s="12">
        <v>26.628022999999999</v>
      </c>
      <c r="CM128" s="12">
        <v>33.606828</v>
      </c>
      <c r="CN128" s="13">
        <v>812.49519299999997</v>
      </c>
      <c r="CO128" s="15">
        <v>63.933436999999998</v>
      </c>
      <c r="CP128" s="15">
        <v>19.442404</v>
      </c>
      <c r="CQ128" s="15">
        <v>3.7683420000000001</v>
      </c>
      <c r="CR128" s="15">
        <v>26.152127</v>
      </c>
      <c r="CS128" s="15">
        <v>1.296365</v>
      </c>
      <c r="CT128" s="15">
        <v>5.4675000000000002</v>
      </c>
      <c r="CU128" s="15">
        <v>0.13904</v>
      </c>
      <c r="CV128" s="15">
        <v>6.3367639999999996</v>
      </c>
      <c r="CW128" s="15">
        <v>25.850019</v>
      </c>
      <c r="CX128" s="15">
        <v>1.5569409999999999</v>
      </c>
      <c r="CY128" s="15">
        <v>6.8642349999999999</v>
      </c>
      <c r="CZ128" s="15">
        <v>3.5620449999999999</v>
      </c>
      <c r="DA128" s="15">
        <v>2.58927</v>
      </c>
      <c r="DB128" s="15">
        <v>0.95279199999999997</v>
      </c>
    </row>
    <row r="129" spans="1:106" x14ac:dyDescent="0.25">
      <c r="A129" s="6" t="s">
        <v>128</v>
      </c>
      <c r="B129" s="5" t="s">
        <v>51</v>
      </c>
      <c r="C129" s="10" t="s">
        <v>61</v>
      </c>
      <c r="D129" s="24">
        <f t="shared" si="18"/>
        <v>0.88175800000000004</v>
      </c>
      <c r="E129" s="24">
        <f t="shared" si="19"/>
        <v>9.0374999999999997E-2</v>
      </c>
      <c r="F129" s="8">
        <f t="shared" si="20"/>
        <v>0.97213300000000002</v>
      </c>
      <c r="G129" s="19"/>
      <c r="H129" s="9">
        <v>0.94793990022034869</v>
      </c>
      <c r="I129" s="9">
        <v>0.89554157292456771</v>
      </c>
      <c r="J129" s="9">
        <v>0.97147047400723285</v>
      </c>
      <c r="K129" s="9">
        <v>0.9650007055951908</v>
      </c>
      <c r="L129" s="9">
        <v>0.95020981075389155</v>
      </c>
      <c r="M129" s="9">
        <v>1.0079710867527896</v>
      </c>
      <c r="N129" s="19"/>
      <c r="O129" s="9">
        <f t="shared" si="22"/>
        <v>1.9604936802523611</v>
      </c>
      <c r="P129" s="9">
        <f t="shared" si="23"/>
        <v>2.3117112580248618</v>
      </c>
      <c r="Q129" s="9">
        <f t="shared" si="24"/>
        <v>2.2799188618123609</v>
      </c>
      <c r="R129" s="9">
        <f t="shared" si="25"/>
        <v>2.3645744965301727</v>
      </c>
      <c r="S129" s="9">
        <f t="shared" si="26"/>
        <v>2.248368058519822</v>
      </c>
      <c r="T129" s="9">
        <f t="shared" si="27"/>
        <v>2.1125852130320633</v>
      </c>
      <c r="U129" s="19"/>
      <c r="V129" s="16">
        <f t="shared" si="33"/>
        <v>-0.4164689921923595</v>
      </c>
      <c r="W129" s="16">
        <f t="shared" si="33"/>
        <v>-0.54809156502453493</v>
      </c>
      <c r="X129" s="16">
        <f t="shared" si="33"/>
        <v>0.32880695475028177</v>
      </c>
      <c r="Y129" s="16">
        <f t="shared" si="32"/>
        <v>-1.123846292826667</v>
      </c>
      <c r="Z129" s="16">
        <f t="shared" si="32"/>
        <v>-0.58538946626014088</v>
      </c>
      <c r="AA129" s="16">
        <f t="shared" si="32"/>
        <v>-0.64764212235041574</v>
      </c>
      <c r="AB129" s="16">
        <f t="shared" si="32"/>
        <v>0.10000316071789722</v>
      </c>
      <c r="AC129" s="47">
        <f t="shared" si="32"/>
        <v>0.51630216927499983</v>
      </c>
      <c r="AD129" s="16">
        <f t="shared" si="32"/>
        <v>-0.53652765558302384</v>
      </c>
      <c r="AE129" s="16">
        <f t="shared" si="32"/>
        <v>-5.7682688157455683E-2</v>
      </c>
      <c r="AF129" s="16">
        <f t="shared" si="32"/>
        <v>-0.40021281184024859</v>
      </c>
      <c r="AG129" s="16">
        <f t="shared" si="32"/>
        <v>1.7410854430150475</v>
      </c>
      <c r="AH129" s="16">
        <f t="shared" si="32"/>
        <v>1.0258803818743882</v>
      </c>
      <c r="AI129" s="16">
        <f t="shared" si="32"/>
        <v>0.75788429696433923</v>
      </c>
      <c r="AJ129" s="16">
        <f t="shared" si="32"/>
        <v>0.69622113080374004</v>
      </c>
      <c r="AK129" s="16">
        <f t="shared" si="32"/>
        <v>1.1604953082673535</v>
      </c>
      <c r="AL129" s="47">
        <f t="shared" si="34"/>
        <v>-0.9973656488592586</v>
      </c>
      <c r="AM129" s="16">
        <f t="shared" si="34"/>
        <v>-0.69540623692543602</v>
      </c>
      <c r="AN129" s="16">
        <f t="shared" si="34"/>
        <v>0.49473720749813754</v>
      </c>
      <c r="AO129" s="16">
        <f t="shared" si="31"/>
        <v>-0.50137691703576026</v>
      </c>
      <c r="AP129" s="16">
        <f t="shared" si="31"/>
        <v>-2.1168474342167884E-2</v>
      </c>
      <c r="AQ129" s="16">
        <f t="shared" si="31"/>
        <v>-2.3754438228673593E-2</v>
      </c>
      <c r="AR129" s="19"/>
      <c r="AS129" s="14">
        <v>9.4300000000000004E-4</v>
      </c>
      <c r="AT129" s="16">
        <v>0.21104700000000001</v>
      </c>
      <c r="AU129" s="14">
        <v>6.9200000000000002E-4</v>
      </c>
      <c r="AV129" s="16">
        <v>0.36644199999999999</v>
      </c>
      <c r="AW129" s="15">
        <v>0.45059500000000002</v>
      </c>
      <c r="AX129" s="15">
        <v>7.5401999999999997E-2</v>
      </c>
      <c r="AY129" s="14">
        <v>7.76E-4</v>
      </c>
      <c r="AZ129" s="37">
        <v>0.496755</v>
      </c>
      <c r="BA129" s="16">
        <v>2.807061</v>
      </c>
      <c r="BB129" s="16">
        <v>2.5465710000000001</v>
      </c>
      <c r="BC129" s="16">
        <f t="shared" si="21"/>
        <v>1.102290491802506</v>
      </c>
      <c r="BD129" s="12">
        <v>210.97046</v>
      </c>
      <c r="BE129" s="15">
        <v>2.887635</v>
      </c>
      <c r="BF129" s="15">
        <v>0.442218</v>
      </c>
      <c r="BG129" s="15">
        <v>0.57722099999999998</v>
      </c>
      <c r="BH129" s="15">
        <v>0.88175800000000004</v>
      </c>
      <c r="BI129" s="37">
        <v>9.0374999999999997E-2</v>
      </c>
      <c r="BJ129" s="13">
        <v>1050.84256</v>
      </c>
      <c r="BK129" s="15">
        <v>0.19739300000000001</v>
      </c>
      <c r="BL129" s="15">
        <v>7.1235169999999997</v>
      </c>
      <c r="BM129" s="16">
        <v>10.186384</v>
      </c>
      <c r="BN129" s="15">
        <v>0.173348</v>
      </c>
      <c r="BO129" s="19"/>
      <c r="BP129" s="15">
        <v>37.870598000000001</v>
      </c>
      <c r="BQ129" s="15">
        <v>31.502732000000002</v>
      </c>
      <c r="BR129" s="16">
        <v>21.319861</v>
      </c>
      <c r="BS129" s="16">
        <v>37.995035000000001</v>
      </c>
      <c r="BT129" s="15">
        <v>0.99633400000000005</v>
      </c>
      <c r="BU129" s="15">
        <v>52.328055999999997</v>
      </c>
      <c r="BV129" s="16">
        <v>55.315195000000003</v>
      </c>
      <c r="BW129" s="16">
        <v>51.531554</v>
      </c>
      <c r="BX129" s="15">
        <v>2.3655149999999998</v>
      </c>
      <c r="BY129" s="15">
        <v>0.34838999999999998</v>
      </c>
      <c r="BZ129" s="16">
        <v>7.6659090000000001</v>
      </c>
      <c r="CA129" s="16">
        <v>15.274514</v>
      </c>
      <c r="CB129" s="16">
        <v>10.560102000000001</v>
      </c>
      <c r="CC129" s="16">
        <v>11.218004000000001</v>
      </c>
      <c r="CD129" s="16">
        <v>9.9180080000000004</v>
      </c>
      <c r="CE129" s="15">
        <v>1.4313769999999999</v>
      </c>
      <c r="CF129" s="15">
        <v>21.306166999999999</v>
      </c>
      <c r="CG129" s="15">
        <v>0.79436600000000002</v>
      </c>
      <c r="CH129" s="15">
        <v>0.75926800000000005</v>
      </c>
      <c r="CI129" s="15">
        <v>0.90419000000000005</v>
      </c>
      <c r="CJ129" s="15">
        <v>20.535167999999999</v>
      </c>
      <c r="CK129" s="15">
        <v>0.115393</v>
      </c>
      <c r="CL129" s="12">
        <v>30.919933</v>
      </c>
      <c r="CM129" s="12">
        <v>39.691706000000003</v>
      </c>
      <c r="CN129" s="13">
        <v>889.91539999999998</v>
      </c>
      <c r="CO129" s="15">
        <v>59.518833999999998</v>
      </c>
      <c r="CP129" s="15">
        <v>22.125449</v>
      </c>
      <c r="CQ129" s="15">
        <v>3.9012060000000002</v>
      </c>
      <c r="CR129" s="15">
        <v>37.534502000000003</v>
      </c>
      <c r="CS129" s="15">
        <v>1.573304</v>
      </c>
      <c r="CT129" s="15">
        <v>6.5111670000000004</v>
      </c>
      <c r="CU129" s="15">
        <v>0.155001</v>
      </c>
      <c r="CV129" s="15">
        <v>6.3359189999999996</v>
      </c>
      <c r="CW129" s="15">
        <v>39.204622999999998</v>
      </c>
      <c r="CX129" s="15">
        <v>2.033096</v>
      </c>
      <c r="CY129" s="15">
        <v>8.0329759999999997</v>
      </c>
      <c r="CZ129" s="15">
        <v>4.1825109999999999</v>
      </c>
      <c r="DA129" s="15">
        <v>3.0430069999999998</v>
      </c>
      <c r="DB129" s="15">
        <v>1.0405359999999999</v>
      </c>
    </row>
    <row r="130" spans="1:106" x14ac:dyDescent="0.25">
      <c r="A130" s="6" t="s">
        <v>191</v>
      </c>
      <c r="B130" s="5" t="s">
        <v>56</v>
      </c>
      <c r="C130" s="5" t="s">
        <v>66</v>
      </c>
      <c r="D130" s="24">
        <f t="shared" si="18"/>
        <v>0.82055900000000004</v>
      </c>
      <c r="E130" s="24">
        <f t="shared" si="19"/>
        <v>0.118342</v>
      </c>
      <c r="F130" s="8">
        <f t="shared" si="20"/>
        <v>0.93890099999999999</v>
      </c>
      <c r="G130" s="19"/>
      <c r="H130" s="9">
        <v>1.4669479198183164</v>
      </c>
      <c r="I130" s="9">
        <v>1.5116373833776249</v>
      </c>
      <c r="J130" s="9">
        <v>1.7284944063137089</v>
      </c>
      <c r="K130" s="9">
        <v>1.2295082745042598</v>
      </c>
      <c r="L130" s="9">
        <v>1.5888763844466525</v>
      </c>
      <c r="M130" s="9">
        <v>1.3228629397512681</v>
      </c>
      <c r="N130" s="19"/>
      <c r="O130" s="9">
        <f t="shared" si="22"/>
        <v>2.4504439011439452</v>
      </c>
      <c r="P130" s="9">
        <f t="shared" si="23"/>
        <v>2.6489205236331603</v>
      </c>
      <c r="Q130" s="9">
        <f t="shared" si="24"/>
        <v>2.455420654977797</v>
      </c>
      <c r="R130" s="9">
        <f t="shared" si="25"/>
        <v>2.6730525614319522</v>
      </c>
      <c r="S130" s="9">
        <f t="shared" si="26"/>
        <v>2.5535798880319067</v>
      </c>
      <c r="T130" s="9">
        <f t="shared" si="27"/>
        <v>2.620976345370932</v>
      </c>
      <c r="U130" s="19"/>
      <c r="V130" s="16">
        <f t="shared" si="33"/>
        <v>-0.54024393868967069</v>
      </c>
      <c r="W130" s="16">
        <f t="shared" si="33"/>
        <v>-0.92798263735797115</v>
      </c>
      <c r="X130" s="16">
        <f t="shared" si="33"/>
        <v>0.71436231793462224</v>
      </c>
      <c r="Y130" s="16">
        <f t="shared" si="32"/>
        <v>-0.36339511753517839</v>
      </c>
      <c r="Z130" s="16">
        <f t="shared" si="32"/>
        <v>-1.0958227874376474</v>
      </c>
      <c r="AA130" s="16">
        <f t="shared" si="32"/>
        <v>-0.34076373360143569</v>
      </c>
      <c r="AB130" s="16">
        <f t="shared" si="32"/>
        <v>0.37238137792679354</v>
      </c>
      <c r="AC130" s="47">
        <f t="shared" si="32"/>
        <v>0.73016637591917666</v>
      </c>
      <c r="AD130" s="16">
        <f t="shared" si="32"/>
        <v>-0.664273446584705</v>
      </c>
      <c r="AE130" s="16">
        <f t="shared" si="32"/>
        <v>1.0767369593357092</v>
      </c>
      <c r="AF130" s="16">
        <f t="shared" si="32"/>
        <v>-0.98683393253317475</v>
      </c>
      <c r="AG130" s="16">
        <f t="shared" si="32"/>
        <v>1.189667127360422</v>
      </c>
      <c r="AH130" s="16">
        <f t="shared" si="32"/>
        <v>1.208896028669318</v>
      </c>
      <c r="AI130" s="16">
        <f t="shared" si="32"/>
        <v>0.85998311073500511</v>
      </c>
      <c r="AJ130" s="16">
        <f t="shared" si="32"/>
        <v>1.1462338902234559</v>
      </c>
      <c r="AK130" s="16">
        <f t="shared" si="32"/>
        <v>0.97989999778503312</v>
      </c>
      <c r="AL130" s="47">
        <f t="shared" si="34"/>
        <v>-0.92230898092218094</v>
      </c>
      <c r="AM130" s="16">
        <f t="shared" si="34"/>
        <v>-1.3585651643591357</v>
      </c>
      <c r="AN130" s="16">
        <f t="shared" si="34"/>
        <v>3.0413188672698963</v>
      </c>
      <c r="AO130" s="16">
        <f t="shared" si="31"/>
        <v>-1.6871442608692913</v>
      </c>
      <c r="AP130" s="16">
        <f t="shared" si="31"/>
        <v>-0.76878638607455296</v>
      </c>
      <c r="AQ130" s="16">
        <f t="shared" si="31"/>
        <v>3.1769522048600938</v>
      </c>
      <c r="AR130" s="19"/>
      <c r="AS130" s="14">
        <v>9.2599999999999996E-4</v>
      </c>
      <c r="AT130" s="16">
        <v>0.15996199999999999</v>
      </c>
      <c r="AU130" s="14">
        <v>7.4299999999999995E-4</v>
      </c>
      <c r="AV130" s="16">
        <v>1.3171630000000001</v>
      </c>
      <c r="AW130" s="15">
        <v>0.38213999999999998</v>
      </c>
      <c r="AX130" s="15">
        <v>9.9179000000000003E-2</v>
      </c>
      <c r="AY130" s="14">
        <v>8.0400000000000003E-4</v>
      </c>
      <c r="AZ130" s="37">
        <v>0.52640200000000004</v>
      </c>
      <c r="BA130" s="16">
        <v>2.7508089999999998</v>
      </c>
      <c r="BB130" s="16">
        <v>3.2250109999999999</v>
      </c>
      <c r="BC130" s="16">
        <f t="shared" si="21"/>
        <v>0.85296112168299576</v>
      </c>
      <c r="BD130" s="12">
        <v>200.56586999999999</v>
      </c>
      <c r="BE130" s="15">
        <v>3.1719080000000002</v>
      </c>
      <c r="BF130" s="15">
        <v>0.47120800000000002</v>
      </c>
      <c r="BG130" s="15">
        <v>0.75755099999999997</v>
      </c>
      <c r="BH130" s="15">
        <v>0.82055900000000004</v>
      </c>
      <c r="BI130" s="37">
        <v>0.118342</v>
      </c>
      <c r="BJ130" s="13">
        <v>836.73416099999997</v>
      </c>
      <c r="BK130" s="15">
        <v>0.314112</v>
      </c>
      <c r="BL130" s="15">
        <v>6.8405839999999998</v>
      </c>
      <c r="BM130" s="16">
        <v>7.3757979999999996</v>
      </c>
      <c r="BN130" s="15">
        <v>0.21259</v>
      </c>
      <c r="BO130" s="19"/>
      <c r="BP130" s="15">
        <v>27.775860999999999</v>
      </c>
      <c r="BQ130" s="15">
        <v>21.119952999999999</v>
      </c>
      <c r="BR130" s="16">
        <v>22.058532</v>
      </c>
      <c r="BS130" s="16">
        <v>34.904401</v>
      </c>
      <c r="BT130" s="15">
        <v>1.061728</v>
      </c>
      <c r="BU130" s="15">
        <v>49.978254999999997</v>
      </c>
      <c r="BV130" s="16">
        <v>47.735736000000003</v>
      </c>
      <c r="BW130" s="16">
        <v>58.051715000000002</v>
      </c>
      <c r="BX130" s="15">
        <v>1.8120590000000001</v>
      </c>
      <c r="BY130" s="15">
        <v>0.31858199999999998</v>
      </c>
      <c r="BZ130" s="16">
        <v>3.43065</v>
      </c>
      <c r="CA130" s="16">
        <v>1.113926</v>
      </c>
      <c r="CB130" s="16">
        <v>8.8389439999999997</v>
      </c>
      <c r="CC130" s="16">
        <v>11.725186000000001</v>
      </c>
      <c r="CD130" s="16">
        <v>9.8667809999999996</v>
      </c>
      <c r="CE130" s="15">
        <v>1.4121710000000001</v>
      </c>
      <c r="CF130" s="15">
        <v>3.9213749999999998</v>
      </c>
      <c r="CG130" s="15">
        <v>0.57439899999999999</v>
      </c>
      <c r="CH130" s="15">
        <v>0.38600600000000002</v>
      </c>
      <c r="CI130" s="15">
        <v>0.72475599999999996</v>
      </c>
      <c r="CJ130" s="15">
        <v>17.416001000000001</v>
      </c>
      <c r="CK130" s="15">
        <v>-5.5140000000000002E-2</v>
      </c>
      <c r="CL130" s="12">
        <v>24.167468</v>
      </c>
      <c r="CM130" s="12">
        <v>23.304357</v>
      </c>
      <c r="CN130" s="13">
        <v>599.81219099999998</v>
      </c>
      <c r="CO130" s="15">
        <v>61.863340999999998</v>
      </c>
      <c r="CP130" s="15">
        <v>21.041260000000001</v>
      </c>
      <c r="CQ130" s="15">
        <v>4.4915099999999999</v>
      </c>
      <c r="CR130" s="15">
        <v>20.987625999999999</v>
      </c>
      <c r="CS130" s="15">
        <v>1.0942890000000001</v>
      </c>
      <c r="CT130" s="15">
        <v>18.795000999999999</v>
      </c>
      <c r="CU130" s="15">
        <v>0.14569299999999999</v>
      </c>
      <c r="CV130" s="15">
        <v>7.1887720000000002</v>
      </c>
      <c r="CW130" s="15">
        <v>28.510902999999999</v>
      </c>
      <c r="CX130" s="15">
        <v>1.1948240000000001</v>
      </c>
      <c r="CY130" s="15">
        <v>6.2580309999999999</v>
      </c>
      <c r="CZ130" s="15">
        <v>3.76396</v>
      </c>
      <c r="DA130" s="15">
        <v>2.6591260000000001</v>
      </c>
      <c r="DB130" s="15">
        <v>0.69208599999999998</v>
      </c>
    </row>
    <row r="131" spans="1:106" x14ac:dyDescent="0.25">
      <c r="A131" s="6" t="s">
        <v>700</v>
      </c>
      <c r="B131" s="5" t="s">
        <v>56</v>
      </c>
      <c r="C131" s="5" t="s">
        <v>58</v>
      </c>
      <c r="D131" s="24">
        <f t="shared" si="18"/>
        <v>0.94386800000000004</v>
      </c>
      <c r="E131" s="24">
        <f t="shared" si="19"/>
        <v>5.595E-2</v>
      </c>
      <c r="F131" s="8">
        <f t="shared" si="20"/>
        <v>0.9998180000000001</v>
      </c>
      <c r="G131" s="19"/>
      <c r="H131" s="9">
        <v>1.7635891940150159</v>
      </c>
      <c r="I131" s="9">
        <v>1.6056722980186393</v>
      </c>
      <c r="J131" s="9">
        <v>1.6884751379214724</v>
      </c>
      <c r="K131" s="9">
        <v>1.2269430320820935</v>
      </c>
      <c r="L131" s="9">
        <v>1.7072553039015816</v>
      </c>
      <c r="M131" s="9">
        <v>1.4243944326676667</v>
      </c>
      <c r="N131" s="19"/>
      <c r="O131" s="9">
        <f t="shared" si="22"/>
        <v>2.7798427160171872</v>
      </c>
      <c r="P131" s="9">
        <f t="shared" si="23"/>
        <v>2.8279046104311418</v>
      </c>
      <c r="Q131" s="9">
        <f t="shared" si="24"/>
        <v>2.7967302306321353</v>
      </c>
      <c r="R131" s="9">
        <f t="shared" si="25"/>
        <v>2.9401187558651674</v>
      </c>
      <c r="S131" s="9">
        <f t="shared" si="26"/>
        <v>2.7924531502636452</v>
      </c>
      <c r="T131" s="9">
        <f t="shared" si="27"/>
        <v>2.6629602684866578</v>
      </c>
      <c r="U131" s="19"/>
      <c r="V131" s="16">
        <f t="shared" si="33"/>
        <v>-2.0837903303031911</v>
      </c>
      <c r="W131" s="16">
        <f t="shared" si="33"/>
        <v>-1.5141385364176971</v>
      </c>
      <c r="X131" s="16">
        <f t="shared" si="33"/>
        <v>-9.4547953844289129E-2</v>
      </c>
      <c r="Y131" s="16">
        <f t="shared" si="32"/>
        <v>-1.3488459234278576</v>
      </c>
      <c r="Z131" s="16">
        <f t="shared" si="32"/>
        <v>-6.9259394554848544E-2</v>
      </c>
      <c r="AA131" s="16">
        <f t="shared" si="32"/>
        <v>-1.2334304652931736</v>
      </c>
      <c r="AB131" s="16">
        <f t="shared" si="32"/>
        <v>-1.0089652950611792</v>
      </c>
      <c r="AC131" s="47">
        <f t="shared" si="32"/>
        <v>2.6431426422310884</v>
      </c>
      <c r="AD131" s="16">
        <f t="shared" si="32"/>
        <v>0.13737840073050653</v>
      </c>
      <c r="AE131" s="16">
        <f t="shared" si="32"/>
        <v>-0.29379493856068589</v>
      </c>
      <c r="AF131" s="16">
        <f t="shared" si="32"/>
        <v>4.2301308134139765E-2</v>
      </c>
      <c r="AG131" s="16">
        <f t="shared" si="32"/>
        <v>0.25027372145483223</v>
      </c>
      <c r="AH131" s="16">
        <f t="shared" si="32"/>
        <v>-0.83318603397473168</v>
      </c>
      <c r="AI131" s="16">
        <f t="shared" si="32"/>
        <v>-0.79954699755226355</v>
      </c>
      <c r="AJ131" s="16">
        <f t="shared" si="32"/>
        <v>-0.74423145614800312</v>
      </c>
      <c r="AK131" s="16">
        <f t="shared" si="32"/>
        <v>1.3437789360072989</v>
      </c>
      <c r="AL131" s="47">
        <f t="shared" si="34"/>
        <v>-1.0897540277963593</v>
      </c>
      <c r="AM131" s="16">
        <f t="shared" si="34"/>
        <v>1.4959242829577368</v>
      </c>
      <c r="AN131" s="16">
        <f t="shared" si="34"/>
        <v>0.17868085057720975</v>
      </c>
      <c r="AO131" s="16">
        <f t="shared" si="31"/>
        <v>1.3535059808232373</v>
      </c>
      <c r="AP131" s="16">
        <f t="shared" si="31"/>
        <v>0.87000869829609528</v>
      </c>
      <c r="AQ131" s="16">
        <f t="shared" si="31"/>
        <v>-0.42887930179887657</v>
      </c>
      <c r="AR131" s="19"/>
      <c r="AS131" s="14">
        <v>7.1400000000000001E-4</v>
      </c>
      <c r="AT131" s="16">
        <v>8.1140000000000004E-2</v>
      </c>
      <c r="AU131" s="14">
        <v>6.3599999999999996E-4</v>
      </c>
      <c r="AV131" s="16">
        <v>8.5145999999999999E-2</v>
      </c>
      <c r="AW131" s="15">
        <v>0.519814</v>
      </c>
      <c r="AX131" s="15">
        <v>3.0015E-2</v>
      </c>
      <c r="AY131" s="14">
        <v>6.6200000000000005E-4</v>
      </c>
      <c r="AZ131" s="37">
        <v>0.79158899999999999</v>
      </c>
      <c r="BA131" s="16">
        <v>3.1038109999999999</v>
      </c>
      <c r="BB131" s="16">
        <v>2.4053640000000001</v>
      </c>
      <c r="BC131" s="16">
        <f t="shared" si="21"/>
        <v>1.2903706050310888</v>
      </c>
      <c r="BD131" s="12">
        <v>182.840664</v>
      </c>
      <c r="BE131" s="15">
        <v>0</v>
      </c>
      <c r="BF131" s="15">
        <v>0</v>
      </c>
      <c r="BG131" s="15">
        <v>0</v>
      </c>
      <c r="BH131" s="15">
        <v>0.94386800000000004</v>
      </c>
      <c r="BI131" s="37">
        <v>5.595E-2</v>
      </c>
      <c r="BJ131" s="13">
        <v>1758.3385310000001</v>
      </c>
      <c r="BK131" s="15">
        <v>0.18290699999999999</v>
      </c>
      <c r="BL131" s="15">
        <v>7.5661060000000004</v>
      </c>
      <c r="BM131" s="16">
        <v>13.536664999999999</v>
      </c>
      <c r="BN131" s="15">
        <v>0.168381</v>
      </c>
      <c r="BO131" s="19"/>
      <c r="BP131" s="15">
        <v>2.0637020000000001</v>
      </c>
      <c r="BQ131" s="15">
        <v>3.6965539999999999</v>
      </c>
      <c r="BR131" s="16">
        <v>19.681591999999998</v>
      </c>
      <c r="BS131" s="16">
        <v>37.523271000000001</v>
      </c>
      <c r="BT131" s="15">
        <v>1.0493809999999999</v>
      </c>
      <c r="BU131" s="15">
        <v>13.96527</v>
      </c>
      <c r="BV131" s="16">
        <v>12.531167</v>
      </c>
      <c r="BW131" s="16">
        <v>27.702932000000001</v>
      </c>
      <c r="BX131" s="15">
        <v>9.8794109999999993</v>
      </c>
      <c r="BY131" s="15">
        <v>1.4917860000000001</v>
      </c>
      <c r="BZ131" s="16">
        <v>18.916979999999999</v>
      </c>
      <c r="CA131" s="16">
        <v>47.516556000000001</v>
      </c>
      <c r="CB131" s="16">
        <v>38.896104999999999</v>
      </c>
      <c r="CC131" s="16">
        <v>10.955863000000001</v>
      </c>
      <c r="CD131" s="16">
        <v>13.112667999999999</v>
      </c>
      <c r="CE131" s="15">
        <v>1.744715</v>
      </c>
      <c r="CF131" s="15">
        <v>91.763254000000003</v>
      </c>
      <c r="CG131" s="15">
        <v>19.874379999999999</v>
      </c>
      <c r="CH131" s="15">
        <v>11.370203</v>
      </c>
      <c r="CI131" s="15">
        <v>12.249259</v>
      </c>
      <c r="CJ131" s="15">
        <v>81.387252000000004</v>
      </c>
      <c r="CK131" s="15">
        <v>4.9244680000000001</v>
      </c>
      <c r="CL131" s="12">
        <v>75.540098</v>
      </c>
      <c r="CM131" s="12">
        <v>92.373180000000005</v>
      </c>
      <c r="CN131" s="13">
        <v>495.09353599999997</v>
      </c>
      <c r="CO131" s="15">
        <v>39.231158999999998</v>
      </c>
      <c r="CP131" s="15">
        <v>58.691715000000002</v>
      </c>
      <c r="CQ131" s="15">
        <v>6.8108259999999996</v>
      </c>
      <c r="CR131" s="15">
        <v>43.548501000000002</v>
      </c>
      <c r="CS131" s="15">
        <v>1.8280190000000001</v>
      </c>
      <c r="CT131" s="15">
        <v>12.587501</v>
      </c>
      <c r="CU131" s="15">
        <v>2.3126000000000001E-2</v>
      </c>
      <c r="CV131" s="15">
        <v>8.6616060000000008</v>
      </c>
      <c r="CW131" s="15">
        <v>166.05987200000001</v>
      </c>
      <c r="CX131" s="15">
        <v>9.1751480000000001</v>
      </c>
      <c r="CY131" s="15">
        <v>41.710304000000001</v>
      </c>
      <c r="CZ131" s="15">
        <v>4.3207740000000001</v>
      </c>
      <c r="DA131" s="15">
        <v>3.124301</v>
      </c>
      <c r="DB131" s="15">
        <v>1.01627</v>
      </c>
    </row>
    <row r="132" spans="1:106" x14ac:dyDescent="0.25">
      <c r="A132" s="6" t="s">
        <v>594</v>
      </c>
      <c r="B132" s="5" t="s">
        <v>51</v>
      </c>
      <c r="C132" s="5" t="s">
        <v>76</v>
      </c>
      <c r="D132" s="24">
        <f t="shared" si="18"/>
        <v>0.287578</v>
      </c>
      <c r="E132" s="24">
        <f t="shared" si="19"/>
        <v>0.71079700000000001</v>
      </c>
      <c r="F132" s="8">
        <f t="shared" si="20"/>
        <v>0.99837500000000001</v>
      </c>
      <c r="G132" s="19"/>
      <c r="H132" s="9">
        <v>0.83764350203871163</v>
      </c>
      <c r="I132" s="9">
        <v>1.6153796381860754</v>
      </c>
      <c r="J132" s="9">
        <v>1.4651367252328193</v>
      </c>
      <c r="K132" s="9">
        <v>1.2465820500493425</v>
      </c>
      <c r="L132" s="9">
        <v>1.3225751584879653</v>
      </c>
      <c r="M132" s="9">
        <v>1.0860646736890829</v>
      </c>
      <c r="N132" s="19"/>
      <c r="O132" s="9">
        <f t="shared" si="22"/>
        <v>1.2461130169424839</v>
      </c>
      <c r="P132" s="9">
        <f t="shared" si="23"/>
        <v>1.3345944442281543</v>
      </c>
      <c r="Q132" s="9">
        <f t="shared" si="24"/>
        <v>1.3120486126728346</v>
      </c>
      <c r="R132" s="9">
        <f t="shared" si="25"/>
        <v>1.4360319470056759</v>
      </c>
      <c r="S132" s="9">
        <f t="shared" si="26"/>
        <v>1.3087340402655188</v>
      </c>
      <c r="T132" s="9">
        <f t="shared" si="27"/>
        <v>1.331672708122998</v>
      </c>
      <c r="U132" s="19"/>
      <c r="V132" s="16">
        <f t="shared" si="33"/>
        <v>0.71206728469488412</v>
      </c>
      <c r="W132" s="16">
        <f t="shared" si="33"/>
        <v>1.0185380193429436</v>
      </c>
      <c r="X132" s="16">
        <f t="shared" si="33"/>
        <v>-0.71446049857205252</v>
      </c>
      <c r="Y132" s="16">
        <f t="shared" si="32"/>
        <v>0.81490143070383791</v>
      </c>
      <c r="Z132" s="16">
        <f t="shared" si="32"/>
        <v>0.369196527611242</v>
      </c>
      <c r="AA132" s="16">
        <f t="shared" si="32"/>
        <v>-2.465718116672912E-2</v>
      </c>
      <c r="AB132" s="16">
        <f t="shared" si="32"/>
        <v>-0.2988363716237008</v>
      </c>
      <c r="AC132" s="47">
        <f t="shared" si="32"/>
        <v>-1.092458448822988</v>
      </c>
      <c r="AD132" s="16">
        <f t="shared" si="32"/>
        <v>1.0309449025469275</v>
      </c>
      <c r="AE132" s="16">
        <f t="shared" si="32"/>
        <v>-1.0305490323638944</v>
      </c>
      <c r="AF132" s="16">
        <f t="shared" si="32"/>
        <v>1.1943419262393882</v>
      </c>
      <c r="AG132" s="16">
        <f t="shared" si="32"/>
        <v>-0.57468736906641082</v>
      </c>
      <c r="AH132" s="16">
        <f t="shared" si="32"/>
        <v>-0.83318603397473168</v>
      </c>
      <c r="AI132" s="16">
        <f t="shared" si="32"/>
        <v>-0.79954699755226355</v>
      </c>
      <c r="AJ132" s="16">
        <f t="shared" si="32"/>
        <v>-0.74423145614800312</v>
      </c>
      <c r="AK132" s="16">
        <f t="shared" si="32"/>
        <v>-0.59290134171688058</v>
      </c>
      <c r="AL132" s="47">
        <f t="shared" si="34"/>
        <v>0.66769703340403663</v>
      </c>
      <c r="AM132" s="16">
        <f t="shared" si="34"/>
        <v>-0.86459210519465712</v>
      </c>
      <c r="AN132" s="16">
        <f t="shared" si="34"/>
        <v>-0.59579467763086313</v>
      </c>
      <c r="AO132" s="16">
        <f t="shared" si="31"/>
        <v>-0.91013185399529184</v>
      </c>
      <c r="AP132" s="16">
        <f t="shared" si="31"/>
        <v>-0.16172245906480473</v>
      </c>
      <c r="AQ132" s="16">
        <f t="shared" si="31"/>
        <v>0.14124809831300539</v>
      </c>
      <c r="AR132" s="19"/>
      <c r="AS132" s="14">
        <v>1.098E-3</v>
      </c>
      <c r="AT132" s="16">
        <v>0.42171599999999998</v>
      </c>
      <c r="AU132" s="14">
        <v>5.5400000000000002E-4</v>
      </c>
      <c r="AV132" s="16">
        <v>2.7902770000000001</v>
      </c>
      <c r="AW132" s="15">
        <v>0.57861600000000002</v>
      </c>
      <c r="AX132" s="15">
        <v>0.123671</v>
      </c>
      <c r="AY132" s="14">
        <v>7.3499999999999998E-4</v>
      </c>
      <c r="AZ132" s="37">
        <v>0.27373999999999998</v>
      </c>
      <c r="BA132" s="16">
        <v>3.497287</v>
      </c>
      <c r="BB132" s="16">
        <v>1.9647479999999999</v>
      </c>
      <c r="BC132" s="16">
        <f t="shared" si="21"/>
        <v>1.7800180990132068</v>
      </c>
      <c r="BD132" s="12">
        <v>167.27465599999999</v>
      </c>
      <c r="BE132" s="15">
        <v>0</v>
      </c>
      <c r="BF132" s="15">
        <v>0</v>
      </c>
      <c r="BG132" s="15">
        <v>0</v>
      </c>
      <c r="BH132" s="15">
        <v>0.287578</v>
      </c>
      <c r="BI132" s="37">
        <v>0.71079700000000001</v>
      </c>
      <c r="BJ132" s="13">
        <v>996.21897899999999</v>
      </c>
      <c r="BK132" s="15">
        <v>0.14741000000000001</v>
      </c>
      <c r="BL132" s="15">
        <v>7.0259850000000004</v>
      </c>
      <c r="BM132" s="16">
        <v>9.6579870000000003</v>
      </c>
      <c r="BN132" s="15">
        <v>0.175371</v>
      </c>
      <c r="BO132" s="19"/>
      <c r="BP132" s="15">
        <v>42.280901</v>
      </c>
      <c r="BQ132" s="15">
        <v>32.666629</v>
      </c>
      <c r="BR132" s="16">
        <v>21.411708999999998</v>
      </c>
      <c r="BS132" s="16">
        <v>10.334712</v>
      </c>
      <c r="BT132" s="15">
        <v>0.86619500000000005</v>
      </c>
      <c r="BU132" s="15">
        <v>51.272239999999996</v>
      </c>
      <c r="BV132" s="16">
        <v>54.150582999999997</v>
      </c>
      <c r="BW132" s="16">
        <v>73.513405000000006</v>
      </c>
      <c r="BX132" s="15">
        <v>2.310416</v>
      </c>
      <c r="BY132" s="15">
        <v>0.46936699999999998</v>
      </c>
      <c r="BZ132" s="16">
        <v>5.7730269999999999</v>
      </c>
      <c r="CA132" s="16">
        <v>5.9244060000000003</v>
      </c>
      <c r="CB132" s="16">
        <v>8.7431590000000003</v>
      </c>
      <c r="CC132" s="16">
        <v>10.068564</v>
      </c>
      <c r="CD132" s="16">
        <v>8.5752679999999994</v>
      </c>
      <c r="CE132" s="15">
        <v>1.3628229999999999</v>
      </c>
      <c r="CF132" s="15">
        <v>12.034376</v>
      </c>
      <c r="CG132" s="15">
        <v>0.92447199999999996</v>
      </c>
      <c r="CH132" s="15">
        <v>0.62407000000000001</v>
      </c>
      <c r="CI132" s="15">
        <v>0.97641800000000001</v>
      </c>
      <c r="CJ132" s="15">
        <v>18.7425</v>
      </c>
      <c r="CK132" s="15">
        <v>0.151307</v>
      </c>
      <c r="CL132" s="12">
        <v>32.935792999999997</v>
      </c>
      <c r="CM132" s="12">
        <v>36.340322</v>
      </c>
      <c r="CN132" s="13">
        <v>780.58158100000003</v>
      </c>
      <c r="CO132" s="15">
        <v>53.356988999999999</v>
      </c>
      <c r="CP132" s="15">
        <v>16.987852</v>
      </c>
      <c r="CQ132" s="15">
        <v>3.3553190000000002</v>
      </c>
      <c r="CR132" s="15">
        <v>20.803001999999999</v>
      </c>
      <c r="CS132" s="15">
        <v>1.181994</v>
      </c>
      <c r="CT132" s="15">
        <v>17.304126</v>
      </c>
      <c r="CU132" s="15">
        <v>8.5415000000000005E-2</v>
      </c>
      <c r="CV132" s="15">
        <v>5.7894569999999996</v>
      </c>
      <c r="CW132" s="15">
        <v>23.828869000000001</v>
      </c>
      <c r="CX132" s="15">
        <v>1.55816</v>
      </c>
      <c r="CY132" s="15">
        <v>6.9384589999999999</v>
      </c>
      <c r="CZ132" s="15">
        <v>3.0760969999999999</v>
      </c>
      <c r="DA132" s="15">
        <v>2.4504250000000001</v>
      </c>
      <c r="DB132" s="15">
        <v>0.97180999999999995</v>
      </c>
    </row>
    <row r="133" spans="1:106" x14ac:dyDescent="0.25">
      <c r="A133" s="6" t="s">
        <v>707</v>
      </c>
      <c r="B133" s="5" t="s">
        <v>56</v>
      </c>
      <c r="C133" s="5" t="s">
        <v>66</v>
      </c>
      <c r="D133" s="24">
        <f t="shared" ref="D133:D196" si="35">BH133</f>
        <v>0.13817399999999999</v>
      </c>
      <c r="E133" s="24">
        <f t="shared" ref="E133:E196" si="36">BI133</f>
        <v>0.86088900000000002</v>
      </c>
      <c r="F133" s="8">
        <f t="shared" ref="F133:F196" si="37">SUM(D133:E133)</f>
        <v>0.99906300000000003</v>
      </c>
      <c r="G133" s="19"/>
      <c r="H133" s="9">
        <v>1.8260757876848563</v>
      </c>
      <c r="I133" s="9">
        <v>1.6191026513268689</v>
      </c>
      <c r="J133" s="9">
        <v>1.6981399693928854</v>
      </c>
      <c r="K133" s="9">
        <v>1.1436304461761357</v>
      </c>
      <c r="L133" s="9">
        <v>1.7361545409708699</v>
      </c>
      <c r="M133" s="9">
        <v>1.5540280993206166</v>
      </c>
      <c r="N133" s="19"/>
      <c r="O133" s="9">
        <f t="shared" si="22"/>
        <v>1.4176673468631691</v>
      </c>
      <c r="P133" s="9">
        <f t="shared" si="23"/>
        <v>1.3355354873112877</v>
      </c>
      <c r="Q133" s="9">
        <f t="shared" si="24"/>
        <v>1.4226914609250723</v>
      </c>
      <c r="R133" s="9">
        <f t="shared" si="25"/>
        <v>1.4452327279955399</v>
      </c>
      <c r="S133" s="9">
        <f t="shared" si="26"/>
        <v>1.4303555897391034</v>
      </c>
      <c r="T133" s="9">
        <f t="shared" si="27"/>
        <v>1.4342547463672004</v>
      </c>
      <c r="U133" s="19"/>
      <c r="V133" s="16">
        <f t="shared" si="33"/>
        <v>0.90137014404371196</v>
      </c>
      <c r="W133" s="16">
        <f t="shared" si="33"/>
        <v>1.1846534499739372</v>
      </c>
      <c r="X133" s="16">
        <f t="shared" si="33"/>
        <v>-0.82029922572069525</v>
      </c>
      <c r="Y133" s="16">
        <f t="shared" si="32"/>
        <v>1.4055550561429222</v>
      </c>
      <c r="Z133" s="16">
        <f t="shared" si="32"/>
        <v>0.41628419722246007</v>
      </c>
      <c r="AA133" s="16">
        <f t="shared" si="32"/>
        <v>1.931534145882384E-2</v>
      </c>
      <c r="AB133" s="16">
        <f t="shared" si="32"/>
        <v>-0.2988363716237008</v>
      </c>
      <c r="AC133" s="47">
        <f t="shared" si="32"/>
        <v>-1.306308228091265</v>
      </c>
      <c r="AD133" s="16">
        <f t="shared" si="32"/>
        <v>0.90530428733026036</v>
      </c>
      <c r="AE133" s="16">
        <f t="shared" si="32"/>
        <v>-0.95315921963922268</v>
      </c>
      <c r="AF133" s="16">
        <f t="shared" si="32"/>
        <v>1.0332292779212675</v>
      </c>
      <c r="AG133" s="16">
        <f t="shared" si="32"/>
        <v>-1.0123954086609164</v>
      </c>
      <c r="AH133" s="16">
        <f t="shared" si="32"/>
        <v>1.1761457993036797</v>
      </c>
      <c r="AI133" s="16">
        <f t="shared" si="32"/>
        <v>0.74630441080780419</v>
      </c>
      <c r="AJ133" s="16">
        <f t="shared" si="32"/>
        <v>0.61148407507892522</v>
      </c>
      <c r="AK133" s="16">
        <f t="shared" si="32"/>
        <v>-1.0337853719673846</v>
      </c>
      <c r="AL133" s="47">
        <f t="shared" si="34"/>
        <v>1.0705076818115118</v>
      </c>
      <c r="AM133" s="16">
        <f t="shared" si="34"/>
        <v>-0.99680713657877029</v>
      </c>
      <c r="AN133" s="16">
        <f t="shared" si="34"/>
        <v>-0.78076815505566133</v>
      </c>
      <c r="AO133" s="16">
        <f t="shared" si="31"/>
        <v>-1.0816059163102179</v>
      </c>
      <c r="AP133" s="16">
        <f t="shared" si="31"/>
        <v>-0.55972737281558105</v>
      </c>
      <c r="AQ133" s="16">
        <f t="shared" si="31"/>
        <v>-0.37831006173172743</v>
      </c>
      <c r="AR133" s="19"/>
      <c r="AS133" s="14">
        <v>1.124E-3</v>
      </c>
      <c r="AT133" s="16">
        <v>0.444054</v>
      </c>
      <c r="AU133" s="14">
        <v>5.4000000000000001E-4</v>
      </c>
      <c r="AV133" s="16">
        <v>3.5287160000000002</v>
      </c>
      <c r="AW133" s="15">
        <v>0.58493099999999998</v>
      </c>
      <c r="AX133" s="15">
        <v>0.127078</v>
      </c>
      <c r="AY133" s="14">
        <v>7.3499999999999998E-4</v>
      </c>
      <c r="AZ133" s="37">
        <v>0.24409500000000001</v>
      </c>
      <c r="BA133" s="16">
        <v>3.4419620000000002</v>
      </c>
      <c r="BB133" s="16">
        <v>2.011031</v>
      </c>
      <c r="BC133" s="16">
        <f t="shared" ref="BC133:BC196" si="38">BA133/BB133</f>
        <v>1.7115409956385557</v>
      </c>
      <c r="BD133" s="12">
        <v>159.01563999999999</v>
      </c>
      <c r="BE133" s="15">
        <v>3.121038</v>
      </c>
      <c r="BF133" s="15">
        <v>0.43892999999999999</v>
      </c>
      <c r="BG133" s="15">
        <v>0.543265</v>
      </c>
      <c r="BH133" s="15">
        <v>0.13817399999999999</v>
      </c>
      <c r="BI133" s="37">
        <v>0.86088900000000002</v>
      </c>
      <c r="BJ133" s="13">
        <v>953.53185299999996</v>
      </c>
      <c r="BK133" s="15">
        <v>0.138932</v>
      </c>
      <c r="BL133" s="15">
        <v>6.9850700000000003</v>
      </c>
      <c r="BM133" s="16">
        <v>8.1617320000000007</v>
      </c>
      <c r="BN133" s="15">
        <v>0.16900100000000001</v>
      </c>
      <c r="BO133" s="19"/>
      <c r="BP133" s="15">
        <v>0</v>
      </c>
      <c r="BQ133" s="15">
        <v>26.794108000000001</v>
      </c>
      <c r="BR133" s="16">
        <v>0</v>
      </c>
      <c r="BS133" s="16">
        <v>18.083742000000001</v>
      </c>
      <c r="BT133" s="15">
        <v>0.89979900000000002</v>
      </c>
      <c r="BU133" s="15">
        <v>47.478406999999997</v>
      </c>
      <c r="BV133" s="16">
        <v>0</v>
      </c>
      <c r="BW133" s="16">
        <v>71.099475999999996</v>
      </c>
      <c r="BX133" s="15">
        <v>0</v>
      </c>
      <c r="BY133" s="15">
        <v>0.44327100000000003</v>
      </c>
      <c r="BZ133" s="16">
        <v>0</v>
      </c>
      <c r="CA133" s="16">
        <v>3.0850399999999998</v>
      </c>
      <c r="CB133" s="16">
        <v>5.856617</v>
      </c>
      <c r="CC133" s="16">
        <v>9.7129750000000001</v>
      </c>
      <c r="CD133" s="16">
        <v>8.8764789999999998</v>
      </c>
      <c r="CE133" s="15">
        <v>1.303466</v>
      </c>
      <c r="CF133" s="15">
        <v>9.1116250000000001</v>
      </c>
      <c r="CG133" s="15">
        <v>0.85032300000000005</v>
      </c>
      <c r="CH133" s="15">
        <v>0.50079499999999999</v>
      </c>
      <c r="CI133" s="15">
        <v>0.82851200000000003</v>
      </c>
      <c r="CJ133" s="15">
        <v>21.945875999999998</v>
      </c>
      <c r="CK133" s="15">
        <v>0.155083</v>
      </c>
      <c r="CL133" s="12">
        <v>31.400183999999999</v>
      </c>
      <c r="CM133" s="12">
        <v>36.031689</v>
      </c>
      <c r="CN133" s="13">
        <v>751.70787800000005</v>
      </c>
      <c r="CO133" s="15">
        <v>48.414943000000001</v>
      </c>
      <c r="CP133" s="15">
        <v>15.115140999999999</v>
      </c>
      <c r="CQ133" s="15">
        <v>2.777787</v>
      </c>
      <c r="CR133" s="15">
        <v>16.39575</v>
      </c>
      <c r="CS133" s="15">
        <v>1.124851</v>
      </c>
      <c r="CT133" s="15">
        <v>19.774501000000001</v>
      </c>
      <c r="CU133" s="15">
        <v>8.1381999999999996E-2</v>
      </c>
      <c r="CV133" s="15">
        <v>5.587968</v>
      </c>
      <c r="CW133" s="15">
        <v>23.243088</v>
      </c>
      <c r="CX133" s="15">
        <v>1.560791</v>
      </c>
      <c r="CY133" s="15">
        <v>6.819998</v>
      </c>
      <c r="CZ133" s="15">
        <v>2.9087339999999999</v>
      </c>
      <c r="DA133" s="15">
        <v>2.2839480000000001</v>
      </c>
      <c r="DB133" s="15">
        <v>0.94196999999999997</v>
      </c>
    </row>
    <row r="134" spans="1:106" x14ac:dyDescent="0.25">
      <c r="A134" s="6" t="s">
        <v>536</v>
      </c>
      <c r="B134" s="5" t="s">
        <v>51</v>
      </c>
      <c r="C134" s="5" t="s">
        <v>74</v>
      </c>
      <c r="D134" s="24">
        <f t="shared" si="35"/>
        <v>0.61495200000000005</v>
      </c>
      <c r="E134" s="24">
        <f t="shared" si="36"/>
        <v>0.36774200000000001</v>
      </c>
      <c r="F134" s="8">
        <f t="shared" si="37"/>
        <v>0.98269400000000007</v>
      </c>
      <c r="G134" s="19"/>
      <c r="H134" s="9">
        <v>1.2341670565382798</v>
      </c>
      <c r="I134" s="9">
        <v>1.1308550170342038</v>
      </c>
      <c r="J134" s="9">
        <v>1.1066568169010436</v>
      </c>
      <c r="K134" s="9">
        <v>1.187541512917349</v>
      </c>
      <c r="L134" s="9">
        <v>1.1719015141031663</v>
      </c>
      <c r="M134" s="9">
        <v>1.0101794062990965</v>
      </c>
      <c r="N134" s="19"/>
      <c r="O134" s="9">
        <f t="shared" ref="O134:O197" si="39" xml:space="preserve"> 2-0.365*X134-0.371*Z134+0.363*AC134-0.245*AE134-0.656*AF134-0.273*AG134-1.038*AK134-1.082*AL134</f>
        <v>2.2021232148881422</v>
      </c>
      <c r="P134" s="9">
        <f t="shared" ref="P134:P197" si="40">2+0.242*V134-0.184*Y134-0.158*AA134+0.323*AC134-0.304*AE134-0.58*AF134-0.221*AG134+0.145*AN134</f>
        <v>2.131340815603501</v>
      </c>
      <c r="Q134" s="9">
        <f t="shared" ref="Q134:Q197" si="41">2+0.681*W134+0.439*X134-0.438*AA134+0.628*AC134-0.458*AE134-0.723*AF134-1.382*AK134-1.263*AL134+0.38*AM134-0.386*AO134</f>
        <v>2.2736157338908987</v>
      </c>
      <c r="R134" s="9">
        <f t="shared" ref="R134:R197" si="42">2+0.82*W134+0.632*X134-0.445*AA134+0.499*AC134-0.4108*AE134-0.622*AF134-0.339*AG134-0.312*AL134+0.135*AN134</f>
        <v>2.2330830330480103</v>
      </c>
      <c r="S134" s="9">
        <f t="shared" ref="S134:S197" si="43">2+0.246*V134-0.33*AA134+0.481*AC134-0.33*AE134-0.617*AF134-1.177*AK134-1.04*AL134+0.333*AM134-0.365*AO134</f>
        <v>2.1939814579454056</v>
      </c>
      <c r="T134" s="9">
        <f t="shared" ref="T134:T197" si="44">2-0.175*X134+0.334*AC134-0.244*AE134-0.593*AF134-0.939*AK134-0.906*AL134+0.501*AM134-0.56*AO134</f>
        <v>2.1454038727155562</v>
      </c>
      <c r="U134" s="19"/>
      <c r="V134" s="16">
        <f t="shared" si="33"/>
        <v>-0.31453668331222201</v>
      </c>
      <c r="W134" s="16">
        <f t="shared" si="33"/>
        <v>-0.10835193929696196</v>
      </c>
      <c r="X134" s="16">
        <f t="shared" si="33"/>
        <v>-0.11722768109042657</v>
      </c>
      <c r="Y134" s="16">
        <f t="shared" si="32"/>
        <v>-0.38046269801185856</v>
      </c>
      <c r="Z134" s="16">
        <f t="shared" si="32"/>
        <v>-0.12093279921133986</v>
      </c>
      <c r="AA134" s="16">
        <f t="shared" si="32"/>
        <v>-0.54693252621094091</v>
      </c>
      <c r="AB134" s="16">
        <f t="shared" si="32"/>
        <v>-0.24046961079322268</v>
      </c>
      <c r="AC134" s="47">
        <f t="shared" si="32"/>
        <v>0.15962136860304937</v>
      </c>
      <c r="AD134" s="16">
        <f t="shared" si="32"/>
        <v>-9.0205408649309635E-2</v>
      </c>
      <c r="AE134" s="16">
        <f t="shared" si="32"/>
        <v>0.18011503922925537</v>
      </c>
      <c r="AF134" s="16">
        <f t="shared" si="32"/>
        <v>-0.36541004902627305</v>
      </c>
      <c r="AG134" s="16">
        <f t="shared" si="32"/>
        <v>9.3166624310729224E-2</v>
      </c>
      <c r="AH134" s="16">
        <f t="shared" si="32"/>
        <v>-0.83318603397473168</v>
      </c>
      <c r="AI134" s="16">
        <f t="shared" si="32"/>
        <v>-0.79954699755226355</v>
      </c>
      <c r="AJ134" s="16">
        <f t="shared" si="32"/>
        <v>-0.74423145614800312</v>
      </c>
      <c r="AK134" s="16">
        <f t="shared" si="32"/>
        <v>0.37316361316537516</v>
      </c>
      <c r="AL134" s="47">
        <f t="shared" si="34"/>
        <v>-0.25297966481723005</v>
      </c>
      <c r="AM134" s="16">
        <f t="shared" si="34"/>
        <v>1.7236965379294569</v>
      </c>
      <c r="AN134" s="16">
        <f t="shared" si="34"/>
        <v>-0.94560356693869363</v>
      </c>
      <c r="AO134" s="16">
        <f t="shared" si="31"/>
        <v>1.5063134056323384</v>
      </c>
      <c r="AP134" s="16">
        <f t="shared" si="31"/>
        <v>0.12582857992467852</v>
      </c>
      <c r="AQ134" s="16">
        <f t="shared" si="31"/>
        <v>-0.52773400980110774</v>
      </c>
      <c r="AR134" s="19"/>
      <c r="AS134" s="14">
        <v>9.5699999999999995E-4</v>
      </c>
      <c r="AT134" s="16">
        <v>0.27017999999999998</v>
      </c>
      <c r="AU134" s="14">
        <v>6.3299999999999999E-4</v>
      </c>
      <c r="AV134" s="16">
        <v>1.295825</v>
      </c>
      <c r="AW134" s="15">
        <v>0.51288400000000001</v>
      </c>
      <c r="AX134" s="15">
        <v>8.3205000000000001E-2</v>
      </c>
      <c r="AY134" s="14">
        <v>7.4100000000000001E-4</v>
      </c>
      <c r="AZ134" s="37">
        <v>0.44730999999999999</v>
      </c>
      <c r="BA134" s="16">
        <v>3.0035959999999999</v>
      </c>
      <c r="BB134" s="16">
        <v>2.6887859999999999</v>
      </c>
      <c r="BC134" s="16">
        <f t="shared" si="38"/>
        <v>1.1170825792755541</v>
      </c>
      <c r="BD134" s="12">
        <v>179.87624500000001</v>
      </c>
      <c r="BE134" s="15">
        <v>0</v>
      </c>
      <c r="BF134" s="15">
        <v>0</v>
      </c>
      <c r="BG134" s="15">
        <v>0</v>
      </c>
      <c r="BH134" s="15">
        <v>0.61495200000000005</v>
      </c>
      <c r="BI134" s="37">
        <v>0.36774200000000001</v>
      </c>
      <c r="BJ134" s="13">
        <v>1831.877393</v>
      </c>
      <c r="BK134" s="15">
        <v>0.13137699999999999</v>
      </c>
      <c r="BL134" s="15">
        <v>7.6025669999999996</v>
      </c>
      <c r="BM134" s="16">
        <v>10.739003</v>
      </c>
      <c r="BN134" s="15">
        <v>0.16716900000000001</v>
      </c>
      <c r="BO134" s="19"/>
      <c r="BP134" s="15">
        <v>0</v>
      </c>
      <c r="BQ134" s="15">
        <v>63.139744999999998</v>
      </c>
      <c r="BR134" s="16">
        <v>0</v>
      </c>
      <c r="BS134" s="16">
        <v>19.971312000000001</v>
      </c>
      <c r="BT134" s="15">
        <v>0.664775</v>
      </c>
      <c r="BU134" s="15">
        <v>85.104526000000007</v>
      </c>
      <c r="BV134" s="16">
        <v>0</v>
      </c>
      <c r="BW134" s="16">
        <v>85.395201</v>
      </c>
      <c r="BX134" s="15">
        <v>0</v>
      </c>
      <c r="BY134" s="15">
        <v>0.62346599999999996</v>
      </c>
      <c r="BZ134" s="16">
        <v>0</v>
      </c>
      <c r="CA134" s="16">
        <v>10.766321</v>
      </c>
      <c r="CB134" s="16">
        <v>6.1278589999999999</v>
      </c>
      <c r="CC134" s="16">
        <v>9.098592</v>
      </c>
      <c r="CD134" s="16">
        <v>7.741276</v>
      </c>
      <c r="CE134" s="15">
        <v>1.4728680000000001</v>
      </c>
      <c r="CF134" s="15">
        <v>12.341001</v>
      </c>
      <c r="CG134" s="15">
        <v>1.5853900000000001</v>
      </c>
      <c r="CH134" s="15">
        <v>1.4520109999999999</v>
      </c>
      <c r="CI134" s="15">
        <v>2.3282639999999999</v>
      </c>
      <c r="CJ134" s="15">
        <v>20.998801</v>
      </c>
      <c r="CK134" s="15">
        <v>0.161775</v>
      </c>
      <c r="CL134" s="12">
        <v>31.933971</v>
      </c>
      <c r="CM134" s="12">
        <v>41.577858999999997</v>
      </c>
      <c r="CN134" s="13">
        <v>649.59748500000001</v>
      </c>
      <c r="CO134" s="15">
        <v>61.257803000000003</v>
      </c>
      <c r="CP134" s="15">
        <v>14.906929</v>
      </c>
      <c r="CQ134" s="15">
        <v>3.9773580000000002</v>
      </c>
      <c r="CR134" s="15">
        <v>26.798601000000001</v>
      </c>
      <c r="CS134" s="15">
        <v>1.3412999999999999</v>
      </c>
      <c r="CT134" s="15">
        <v>8.8732000000000006</v>
      </c>
      <c r="CU134" s="15">
        <v>-1.7961999999999999E-2</v>
      </c>
      <c r="CV134" s="15">
        <v>6.4556310000000003</v>
      </c>
      <c r="CW134" s="15">
        <v>23.599019999999999</v>
      </c>
      <c r="CX134" s="15">
        <v>1.486224</v>
      </c>
      <c r="CY134" s="15">
        <v>7.0527439999999997</v>
      </c>
      <c r="CZ134" s="15">
        <v>3.0992120000000001</v>
      </c>
      <c r="DA134" s="15">
        <v>2.2894960000000002</v>
      </c>
      <c r="DB134" s="15">
        <v>0.81389800000000001</v>
      </c>
    </row>
    <row r="135" spans="1:106" x14ac:dyDescent="0.25">
      <c r="A135" s="6" t="s">
        <v>537</v>
      </c>
      <c r="B135" s="5" t="s">
        <v>51</v>
      </c>
      <c r="C135" s="5" t="s">
        <v>76</v>
      </c>
      <c r="D135" s="24">
        <f t="shared" si="35"/>
        <v>0.84687800000000002</v>
      </c>
      <c r="E135" s="24">
        <f t="shared" si="36"/>
        <v>3.5314999999999999E-2</v>
      </c>
      <c r="F135" s="8">
        <f t="shared" si="37"/>
        <v>0.882193</v>
      </c>
      <c r="G135" s="19"/>
      <c r="H135" s="9">
        <v>1.5700226774090866</v>
      </c>
      <c r="I135" s="9">
        <v>0.71795570232399164</v>
      </c>
      <c r="J135" s="9">
        <v>1.1913384149600135</v>
      </c>
      <c r="K135" s="9">
        <v>1.1986148931688028</v>
      </c>
      <c r="L135" s="9">
        <v>1.1744473242264499</v>
      </c>
      <c r="M135" s="9">
        <v>1.0030210988451376</v>
      </c>
      <c r="N135" s="19"/>
      <c r="O135" s="9">
        <f t="shared" si="39"/>
        <v>2.6493168354558612</v>
      </c>
      <c r="P135" s="9">
        <f t="shared" si="40"/>
        <v>2.5795142048597723</v>
      </c>
      <c r="Q135" s="9">
        <f t="shared" si="41"/>
        <v>2.8195005029275109</v>
      </c>
      <c r="R135" s="9">
        <f t="shared" si="42"/>
        <v>2.6004970853988776</v>
      </c>
      <c r="S135" s="9">
        <f t="shared" si="43"/>
        <v>2.7992120201865691</v>
      </c>
      <c r="T135" s="9">
        <f t="shared" si="44"/>
        <v>2.7042556422720181</v>
      </c>
      <c r="U135" s="19"/>
      <c r="V135" s="16">
        <f t="shared" si="33"/>
        <v>-0.24900877046070463</v>
      </c>
      <c r="W135" s="16">
        <f t="shared" si="33"/>
        <v>-1.0270882127908323</v>
      </c>
      <c r="X135" s="16">
        <f t="shared" si="33"/>
        <v>1.0394384084625965</v>
      </c>
      <c r="Y135" s="16">
        <f t="shared" si="32"/>
        <v>-1.1108428409656963</v>
      </c>
      <c r="Z135" s="16">
        <f t="shared" si="32"/>
        <v>-1.1095277972152278</v>
      </c>
      <c r="AA135" s="16">
        <f t="shared" si="32"/>
        <v>3.5732438253570913E-2</v>
      </c>
      <c r="AB135" s="16">
        <f t="shared" si="32"/>
        <v>0.78094870374013703</v>
      </c>
      <c r="AC135" s="47">
        <f t="shared" si="32"/>
        <v>1.0363585746313133</v>
      </c>
      <c r="AD135" s="16">
        <f t="shared" si="32"/>
        <v>-0.98697849968734652</v>
      </c>
      <c r="AE135" s="16">
        <f t="shared" si="32"/>
        <v>0.59653821276117147</v>
      </c>
      <c r="AF135" s="16">
        <f t="shared" si="32"/>
        <v>-0.90446128616280308</v>
      </c>
      <c r="AG135" s="16">
        <f t="shared" si="32"/>
        <v>1.2731742292602315</v>
      </c>
      <c r="AH135" s="16">
        <f t="shared" si="32"/>
        <v>1.2952949579222768</v>
      </c>
      <c r="AI135" s="16">
        <f t="shared" si="32"/>
        <v>1.0095742495728468</v>
      </c>
      <c r="AJ135" s="16">
        <f t="shared" si="32"/>
        <v>1.3934377051633833</v>
      </c>
      <c r="AK135" s="16">
        <f t="shared" si="32"/>
        <v>1.0575661030577368</v>
      </c>
      <c r="AL135" s="47">
        <f t="shared" si="34"/>
        <v>-1.1451333799929337</v>
      </c>
      <c r="AM135" s="16">
        <f t="shared" si="34"/>
        <v>-0.29521965992403271</v>
      </c>
      <c r="AN135" s="16">
        <f t="shared" si="34"/>
        <v>0.30629465919453058</v>
      </c>
      <c r="AO135" s="16">
        <f t="shared" si="31"/>
        <v>-0.45123599850866991</v>
      </c>
      <c r="AP135" s="16">
        <f t="shared" si="31"/>
        <v>2.4381755689208303E-2</v>
      </c>
      <c r="AQ135" s="16">
        <f t="shared" si="31"/>
        <v>1.3254655120790171</v>
      </c>
      <c r="AR135" s="19"/>
      <c r="AS135" s="14">
        <v>9.6599999999999995E-4</v>
      </c>
      <c r="AT135" s="16">
        <v>0.14663499999999999</v>
      </c>
      <c r="AU135" s="14">
        <v>7.8600000000000002E-4</v>
      </c>
      <c r="AV135" s="16">
        <v>0.38269900000000001</v>
      </c>
      <c r="AW135" s="15">
        <v>0.38030199999999997</v>
      </c>
      <c r="AX135" s="15">
        <v>0.12834999999999999</v>
      </c>
      <c r="AY135" s="14">
        <v>8.4599999999999996E-4</v>
      </c>
      <c r="AZ135" s="37">
        <v>0.56884800000000002</v>
      </c>
      <c r="BA135" s="16">
        <v>2.608708</v>
      </c>
      <c r="BB135" s="16">
        <v>2.9378280000000001</v>
      </c>
      <c r="BC135" s="16">
        <f t="shared" si="38"/>
        <v>0.88797165797316924</v>
      </c>
      <c r="BD135" s="12">
        <v>202.141547</v>
      </c>
      <c r="BE135" s="15">
        <v>3.3061090000000002</v>
      </c>
      <c r="BF135" s="15">
        <v>0.513683</v>
      </c>
      <c r="BG135" s="15">
        <v>0.85661100000000001</v>
      </c>
      <c r="BH135" s="15">
        <v>0.84687800000000002</v>
      </c>
      <c r="BI135" s="37">
        <v>3.5314999999999999E-2</v>
      </c>
      <c r="BJ135" s="13">
        <v>1180.0473460000001</v>
      </c>
      <c r="BK135" s="15">
        <v>0.18875600000000001</v>
      </c>
      <c r="BL135" s="15">
        <v>7.1354810000000004</v>
      </c>
      <c r="BM135" s="16">
        <v>10.357625000000001</v>
      </c>
      <c r="BN135" s="15">
        <v>0.18989</v>
      </c>
      <c r="BO135" s="19"/>
      <c r="BP135" s="15">
        <v>37.831453000000003</v>
      </c>
      <c r="BQ135" s="15">
        <v>41.865291999999997</v>
      </c>
      <c r="BR135" s="16">
        <v>16.693346999999999</v>
      </c>
      <c r="BS135" s="16">
        <v>37.037266000000002</v>
      </c>
      <c r="BT135" s="15">
        <v>0.96886700000000003</v>
      </c>
      <c r="BU135" s="15">
        <v>74.929039000000003</v>
      </c>
      <c r="BV135" s="16">
        <v>54.454101999999999</v>
      </c>
      <c r="BW135" s="16">
        <v>93.261895999999993</v>
      </c>
      <c r="BX135" s="15">
        <v>2.3974389999999999</v>
      </c>
      <c r="BY135" s="15">
        <v>0.55586599999999997</v>
      </c>
      <c r="BZ135" s="16">
        <v>6.2668359999999996</v>
      </c>
      <c r="CA135" s="16">
        <v>12.424086000000001</v>
      </c>
      <c r="CB135" s="16">
        <v>7.5172610000000004</v>
      </c>
      <c r="CC135" s="16">
        <v>10.065860000000001</v>
      </c>
      <c r="CD135" s="16">
        <v>9.929278</v>
      </c>
      <c r="CE135" s="15">
        <v>1.425589</v>
      </c>
      <c r="CF135" s="15">
        <v>19.786000999999999</v>
      </c>
      <c r="CG135" s="15">
        <v>1.4594860000000001</v>
      </c>
      <c r="CH135" s="15">
        <v>1.3051919999999999</v>
      </c>
      <c r="CI135" s="15">
        <v>1.6492359999999999</v>
      </c>
      <c r="CJ135" s="15">
        <v>21.914000999999999</v>
      </c>
      <c r="CK135" s="15">
        <v>-5.7002999999999998E-2</v>
      </c>
      <c r="CL135" s="12">
        <v>29.832955999999999</v>
      </c>
      <c r="CM135" s="12">
        <v>31.702224999999999</v>
      </c>
      <c r="CN135" s="13">
        <v>895.01845000000003</v>
      </c>
      <c r="CO135" s="15">
        <v>75.549301</v>
      </c>
      <c r="CP135" s="15">
        <v>21.079312000000002</v>
      </c>
      <c r="CQ135" s="15">
        <v>4.6462440000000003</v>
      </c>
      <c r="CR135" s="15">
        <v>25.323001999999999</v>
      </c>
      <c r="CS135" s="15">
        <v>1.2815000000000001</v>
      </c>
      <c r="CT135" s="15">
        <v>13.316001</v>
      </c>
      <c r="CU135" s="15">
        <v>0.107348</v>
      </c>
      <c r="CV135" s="15">
        <v>8.0832540000000002</v>
      </c>
      <c r="CW135" s="15">
        <v>31.682445000000001</v>
      </c>
      <c r="CX135" s="15">
        <v>1.74631</v>
      </c>
      <c r="CY135" s="15">
        <v>7.3711130000000002</v>
      </c>
      <c r="CZ135" s="15">
        <v>3.785714</v>
      </c>
      <c r="DA135" s="15">
        <v>3.0062739999999999</v>
      </c>
      <c r="DB135" s="15">
        <v>1.1527879999999999</v>
      </c>
    </row>
    <row r="136" spans="1:106" x14ac:dyDescent="0.25">
      <c r="A136" s="6" t="s">
        <v>606</v>
      </c>
      <c r="B136" s="5" t="s">
        <v>51</v>
      </c>
      <c r="C136" s="5" t="s">
        <v>76</v>
      </c>
      <c r="D136" s="24">
        <f t="shared" si="35"/>
        <v>0.74763100000000005</v>
      </c>
      <c r="E136" s="24">
        <f t="shared" si="36"/>
        <v>0.22071399999999999</v>
      </c>
      <c r="F136" s="8">
        <f t="shared" si="37"/>
        <v>0.96834500000000001</v>
      </c>
      <c r="G136" s="19"/>
      <c r="H136" s="9">
        <v>1.2692357883294194</v>
      </c>
      <c r="I136" s="9">
        <v>1.3663952693860706</v>
      </c>
      <c r="J136" s="9">
        <v>1.3653680598963605</v>
      </c>
      <c r="K136" s="9">
        <v>1.0118757749111249</v>
      </c>
      <c r="L136" s="9">
        <v>1.3505820287003771</v>
      </c>
      <c r="M136" s="9">
        <v>1.3663122538973176</v>
      </c>
      <c r="N136" s="19"/>
      <c r="O136" s="9">
        <f t="shared" si="39"/>
        <v>2.1427381693861141</v>
      </c>
      <c r="P136" s="9">
        <f t="shared" si="40"/>
        <v>2.1185481668779707</v>
      </c>
      <c r="Q136" s="9">
        <f t="shared" si="41"/>
        <v>2.2751528237368266</v>
      </c>
      <c r="R136" s="9">
        <f t="shared" si="42"/>
        <v>2.0087499620984537</v>
      </c>
      <c r="S136" s="9">
        <f t="shared" si="43"/>
        <v>2.2866577843862665</v>
      </c>
      <c r="T136" s="9">
        <f t="shared" si="44"/>
        <v>2.2655870081030058</v>
      </c>
      <c r="U136" s="19"/>
      <c r="V136" s="16">
        <f t="shared" si="33"/>
        <v>-0.26357052887215249</v>
      </c>
      <c r="W136" s="16">
        <f t="shared" si="33"/>
        <v>-0.25971345219262121</v>
      </c>
      <c r="X136" s="16">
        <f t="shared" si="33"/>
        <v>4.9090318714583199E-2</v>
      </c>
      <c r="Y136" s="16">
        <f t="shared" si="32"/>
        <v>-1.0057338047261435</v>
      </c>
      <c r="Z136" s="16">
        <f t="shared" si="32"/>
        <v>-0.65682254224992287</v>
      </c>
      <c r="AA136" s="16">
        <f t="shared" si="32"/>
        <v>-0.79001397356335246</v>
      </c>
      <c r="AB136" s="16">
        <f t="shared" si="32"/>
        <v>-7.5097121773535988E-2</v>
      </c>
      <c r="AC136" s="47">
        <f t="shared" si="32"/>
        <v>-0.12450415867101493</v>
      </c>
      <c r="AD136" s="16">
        <f t="shared" si="32"/>
        <v>-0.93141503050512864</v>
      </c>
      <c r="AE136" s="16">
        <f t="shared" si="32"/>
        <v>0.89089640090506694</v>
      </c>
      <c r="AF136" s="16">
        <f t="shared" si="32"/>
        <v>-1.0040871312044561</v>
      </c>
      <c r="AG136" s="16">
        <f t="shared" si="32"/>
        <v>1.4108353404292391</v>
      </c>
      <c r="AH136" s="16">
        <f t="shared" si="32"/>
        <v>1.1591597161194256</v>
      </c>
      <c r="AI136" s="16">
        <f t="shared" si="32"/>
        <v>0.73089625936776759</v>
      </c>
      <c r="AJ136" s="16">
        <f t="shared" si="32"/>
        <v>0.23572978447777787</v>
      </c>
      <c r="AK136" s="16">
        <f t="shared" si="32"/>
        <v>0.76469297147978854</v>
      </c>
      <c r="AL136" s="47">
        <f t="shared" si="34"/>
        <v>-0.64756727784160351</v>
      </c>
      <c r="AM136" s="16">
        <f t="shared" si="34"/>
        <v>1.0391674601211995</v>
      </c>
      <c r="AN136" s="16">
        <f t="shared" si="34"/>
        <v>-0.60050737769264195</v>
      </c>
      <c r="AO136" s="16">
        <f t="shared" si="31"/>
        <v>0.8063480270266461</v>
      </c>
      <c r="AP136" s="16">
        <f t="shared" si="31"/>
        <v>2.7126683337814117</v>
      </c>
      <c r="AQ136" s="16">
        <f t="shared" si="31"/>
        <v>2.0018698796223413</v>
      </c>
      <c r="AR136" s="19"/>
      <c r="AS136" s="14">
        <v>9.6400000000000001E-4</v>
      </c>
      <c r="AT136" s="16">
        <v>0.24982599999999999</v>
      </c>
      <c r="AU136" s="14">
        <v>6.5499999999999998E-4</v>
      </c>
      <c r="AV136" s="16">
        <v>0.51410699999999998</v>
      </c>
      <c r="AW136" s="15">
        <v>0.44101499999999999</v>
      </c>
      <c r="AX136" s="15">
        <v>6.4370999999999998E-2</v>
      </c>
      <c r="AY136" s="14">
        <v>7.5799999999999999E-4</v>
      </c>
      <c r="AZ136" s="37">
        <v>0.40792299999999998</v>
      </c>
      <c r="BA136" s="16">
        <v>2.633175</v>
      </c>
      <c r="BB136" s="16">
        <v>3.1138690000000002</v>
      </c>
      <c r="BC136" s="16">
        <f t="shared" si="38"/>
        <v>0.84562805949768594</v>
      </c>
      <c r="BD136" s="12">
        <v>204.73904400000001</v>
      </c>
      <c r="BE136" s="15">
        <v>3.0946539999999998</v>
      </c>
      <c r="BF136" s="15">
        <v>0.43455500000000002</v>
      </c>
      <c r="BG136" s="15">
        <v>0.39269199999999999</v>
      </c>
      <c r="BH136" s="15">
        <v>0.74763100000000005</v>
      </c>
      <c r="BI136" s="37">
        <v>0.22071399999999999</v>
      </c>
      <c r="BJ136" s="13">
        <v>1610.869398</v>
      </c>
      <c r="BK136" s="15">
        <v>0.14719399999999999</v>
      </c>
      <c r="BL136" s="15">
        <v>7.4355500000000001</v>
      </c>
      <c r="BM136" s="16">
        <v>20.463937999999999</v>
      </c>
      <c r="BN136" s="15">
        <v>0.198183</v>
      </c>
      <c r="BO136" s="19"/>
      <c r="BP136" s="15">
        <v>45.778758000000003</v>
      </c>
      <c r="BQ136" s="15">
        <v>47.958821999999998</v>
      </c>
      <c r="BR136" s="16">
        <v>11.602485</v>
      </c>
      <c r="BS136" s="16">
        <v>9.5105850000000007</v>
      </c>
      <c r="BT136" s="15">
        <v>0.59023800000000004</v>
      </c>
      <c r="BU136" s="15">
        <v>56.230353999999998</v>
      </c>
      <c r="BV136" s="16">
        <v>34.803699999999999</v>
      </c>
      <c r="BW136" s="16">
        <v>73.867313999999993</v>
      </c>
      <c r="BX136" s="15">
        <v>1.9842919999999999</v>
      </c>
      <c r="BY136" s="15">
        <v>0.431537</v>
      </c>
      <c r="BZ136" s="16">
        <v>8.4849639999999997</v>
      </c>
      <c r="CA136" s="16">
        <v>13.579719000000001</v>
      </c>
      <c r="CB136" s="16">
        <v>11.983264</v>
      </c>
      <c r="CC136" s="16">
        <v>9.5874120000000005</v>
      </c>
      <c r="CD136" s="16">
        <v>7.2478249999999997</v>
      </c>
      <c r="CE136" s="15">
        <v>1.4141459999999999</v>
      </c>
      <c r="CF136" s="15">
        <v>20.517001</v>
      </c>
      <c r="CG136" s="15">
        <v>1.390444</v>
      </c>
      <c r="CH136" s="15">
        <v>1.1663399999999999</v>
      </c>
      <c r="CI136" s="15">
        <v>1.730764</v>
      </c>
      <c r="CJ136" s="15">
        <v>19.733001999999999</v>
      </c>
      <c r="CK136" s="15">
        <v>4.7028E-2</v>
      </c>
      <c r="CL136" s="12">
        <v>33.298076999999999</v>
      </c>
      <c r="CM136" s="12">
        <v>37.022886999999997</v>
      </c>
      <c r="CN136" s="13">
        <v>630.30373399999996</v>
      </c>
      <c r="CO136" s="15">
        <v>59.216833999999999</v>
      </c>
      <c r="CP136" s="15">
        <v>16.541965000000001</v>
      </c>
      <c r="CQ136" s="15">
        <v>3.762095</v>
      </c>
      <c r="CR136" s="15">
        <v>29.328666999999999</v>
      </c>
      <c r="CS136" s="15">
        <v>1.319564</v>
      </c>
      <c r="CT136" s="15">
        <v>6.3890000000000002</v>
      </c>
      <c r="CU136" s="15">
        <v>-1.2193000000000001E-2</v>
      </c>
      <c r="CV136" s="15">
        <v>7.1425789999999996</v>
      </c>
      <c r="CW136" s="15">
        <v>26.734117000000001</v>
      </c>
      <c r="CX136" s="15">
        <v>1.5888249999999999</v>
      </c>
      <c r="CY136" s="15">
        <v>7.1310900000000004</v>
      </c>
      <c r="CZ136" s="15">
        <v>3.0950389999999999</v>
      </c>
      <c r="DA136" s="15">
        <v>2.6187130000000001</v>
      </c>
      <c r="DB136" s="15">
        <v>0.85927500000000001</v>
      </c>
    </row>
    <row r="137" spans="1:106" x14ac:dyDescent="0.25">
      <c r="A137" s="6" t="s">
        <v>223</v>
      </c>
      <c r="B137" s="5" t="s">
        <v>48</v>
      </c>
      <c r="C137" s="5"/>
      <c r="D137" s="24">
        <f t="shared" si="35"/>
        <v>2.8059999999999999E-3</v>
      </c>
      <c r="E137" s="24">
        <f t="shared" si="36"/>
        <v>0.99720500000000001</v>
      </c>
      <c r="F137" s="8">
        <f t="shared" si="37"/>
        <v>1.000011</v>
      </c>
      <c r="G137" s="19"/>
      <c r="H137" s="9">
        <v>0.441952173045915</v>
      </c>
      <c r="I137" s="9">
        <v>0.53429931423781274</v>
      </c>
      <c r="J137" s="9">
        <v>0.46351927588444475</v>
      </c>
      <c r="K137" s="9">
        <v>0.70945986774014824</v>
      </c>
      <c r="L137" s="9">
        <v>0.4860115857040635</v>
      </c>
      <c r="M137" s="9">
        <v>0.70125340678815984</v>
      </c>
      <c r="N137" s="19"/>
      <c r="O137" s="9">
        <f t="shared" si="39"/>
        <v>1.2680171251594288</v>
      </c>
      <c r="P137" s="9">
        <f t="shared" si="40"/>
        <v>1.1369601674337004</v>
      </c>
      <c r="Q137" s="9">
        <f t="shared" si="41"/>
        <v>1.1572294973712793</v>
      </c>
      <c r="R137" s="9">
        <f t="shared" si="42"/>
        <v>1.0127162570625656</v>
      </c>
      <c r="S137" s="9">
        <f t="shared" si="43"/>
        <v>1.1017432930225117</v>
      </c>
      <c r="T137" s="9">
        <f t="shared" si="44"/>
        <v>1.3097271461635274</v>
      </c>
      <c r="U137" s="19"/>
      <c r="V137" s="16">
        <f t="shared" si="33"/>
        <v>-0.33637932092939421</v>
      </c>
      <c r="W137" s="16">
        <f t="shared" si="33"/>
        <v>0.63627471930911861</v>
      </c>
      <c r="X137" s="16">
        <f t="shared" si="33"/>
        <v>-0.60862177142340979</v>
      </c>
      <c r="Y137" s="16">
        <f t="shared" si="32"/>
        <v>1.2957675927682999</v>
      </c>
      <c r="Z137" s="16">
        <f t="shared" si="32"/>
        <v>1.1733629555179201</v>
      </c>
      <c r="AA137" s="16">
        <f t="shared" si="32"/>
        <v>0.63544691912206175</v>
      </c>
      <c r="AB137" s="16">
        <f t="shared" si="32"/>
        <v>-0.67822031702180574</v>
      </c>
      <c r="AC137" s="47">
        <f t="shared" si="32"/>
        <v>-0.66124582425493905</v>
      </c>
      <c r="AD137" s="16">
        <f t="shared" si="32"/>
        <v>0.91156758270789284</v>
      </c>
      <c r="AE137" s="16">
        <f t="shared" si="32"/>
        <v>-0.94943545253385264</v>
      </c>
      <c r="AF137" s="16">
        <f t="shared" si="32"/>
        <v>1.0319979851645498</v>
      </c>
      <c r="AG137" s="16">
        <f t="shared" si="32"/>
        <v>-0.84986464296404352</v>
      </c>
      <c r="AH137" s="16">
        <f t="shared" si="32"/>
        <v>-0.83318603397473168</v>
      </c>
      <c r="AI137" s="16">
        <f t="shared" si="32"/>
        <v>-0.79954699755226355</v>
      </c>
      <c r="AJ137" s="16">
        <f t="shared" si="32"/>
        <v>-0.74423145614800312</v>
      </c>
      <c r="AK137" s="16">
        <f t="shared" si="32"/>
        <v>-1.4332498401673675</v>
      </c>
      <c r="AL137" s="47">
        <f t="shared" si="34"/>
        <v>1.4363468760944407</v>
      </c>
      <c r="AM137" s="16">
        <f t="shared" si="34"/>
        <v>-0.14861264346531136</v>
      </c>
      <c r="AN137" s="16">
        <f t="shared" si="34"/>
        <v>-0.73876839756064627</v>
      </c>
      <c r="AO137" s="16">
        <f t="shared" si="31"/>
        <v>0.2958024991956707</v>
      </c>
      <c r="AP137" s="16">
        <f t="shared" si="31"/>
        <v>-0.14533761244955121</v>
      </c>
      <c r="AQ137" s="16">
        <f t="shared" si="31"/>
        <v>-1.0382386446080147</v>
      </c>
      <c r="AR137" s="19"/>
      <c r="AS137" s="14">
        <v>9.5399999999999999E-4</v>
      </c>
      <c r="AT137" s="16">
        <v>0.37031199999999997</v>
      </c>
      <c r="AU137" s="14">
        <v>5.6800000000000004E-4</v>
      </c>
      <c r="AV137" s="16">
        <v>3.3914589999999998</v>
      </c>
      <c r="AW137" s="15">
        <v>0.68646399999999996</v>
      </c>
      <c r="AX137" s="15">
        <v>0.174816</v>
      </c>
      <c r="AY137" s="14">
        <v>6.96E-4</v>
      </c>
      <c r="AZ137" s="37">
        <v>0.33351700000000001</v>
      </c>
      <c r="BA137" s="16">
        <v>3.4447199999999998</v>
      </c>
      <c r="BB137" s="16">
        <v>2.013258</v>
      </c>
      <c r="BC137" s="16">
        <f t="shared" si="38"/>
        <v>1.7110176639059673</v>
      </c>
      <c r="BD137" s="12">
        <v>162.08239699999999</v>
      </c>
      <c r="BE137" s="15">
        <v>0</v>
      </c>
      <c r="BF137" s="15">
        <v>0</v>
      </c>
      <c r="BG137" s="15">
        <v>0</v>
      </c>
      <c r="BH137" s="15">
        <v>2.8059999999999999E-3</v>
      </c>
      <c r="BI137" s="37">
        <v>0.99720500000000001</v>
      </c>
      <c r="BJ137" s="13">
        <v>1227.3810880000001</v>
      </c>
      <c r="BK137" s="15">
        <v>0.14085700000000001</v>
      </c>
      <c r="BL137" s="15">
        <v>7.3137299999999996</v>
      </c>
      <c r="BM137" s="16">
        <v>9.7195839999999993</v>
      </c>
      <c r="BN137" s="15">
        <v>0.16091</v>
      </c>
      <c r="BO137" s="19"/>
      <c r="BP137" s="15">
        <v>0</v>
      </c>
      <c r="BQ137" s="15">
        <v>0.12398099999999999</v>
      </c>
      <c r="BR137" s="16">
        <v>0</v>
      </c>
      <c r="BS137" s="16">
        <v>0</v>
      </c>
      <c r="BT137" s="15">
        <v>0.122664</v>
      </c>
      <c r="BU137" s="15">
        <v>0</v>
      </c>
      <c r="BV137" s="16">
        <v>0</v>
      </c>
      <c r="BW137" s="16">
        <v>17.731753999999999</v>
      </c>
      <c r="BX137" s="15">
        <v>0</v>
      </c>
      <c r="BY137" s="15">
        <v>0.13114500000000001</v>
      </c>
      <c r="BZ137" s="16">
        <v>0</v>
      </c>
      <c r="CA137" s="16">
        <v>0</v>
      </c>
      <c r="CB137" s="16">
        <v>0</v>
      </c>
      <c r="CC137" s="16">
        <v>8.1192229999999999</v>
      </c>
      <c r="CD137" s="16">
        <v>2.5599240000000001</v>
      </c>
      <c r="CE137" s="15">
        <v>0.97288399999999997</v>
      </c>
      <c r="CF137" s="15">
        <v>0.50787499999999997</v>
      </c>
      <c r="CG137" s="15">
        <v>1.0971979999999999</v>
      </c>
      <c r="CH137" s="15">
        <v>-4.1359E-2</v>
      </c>
      <c r="CI137" s="15">
        <v>0.58494900000000005</v>
      </c>
      <c r="CJ137" s="15">
        <v>19.266124999999999</v>
      </c>
      <c r="CK137" s="15">
        <v>0.212951</v>
      </c>
      <c r="CL137" s="12">
        <v>33.566648000000001</v>
      </c>
      <c r="CM137" s="12">
        <v>24.083054000000001</v>
      </c>
      <c r="CN137" s="13">
        <v>104.531023</v>
      </c>
      <c r="CO137" s="15">
        <v>10.256614000000001</v>
      </c>
      <c r="CP137" s="15">
        <v>7.5347160000000004</v>
      </c>
      <c r="CQ137" s="15">
        <v>0.45308999999999999</v>
      </c>
      <c r="CR137" s="15">
        <v>-8.9999999999999993E-3</v>
      </c>
      <c r="CS137" s="15">
        <v>0.37174099999999999</v>
      </c>
      <c r="CT137" s="15">
        <v>0.47699999999999998</v>
      </c>
      <c r="CU137" s="15">
        <v>-0.16236100000000001</v>
      </c>
      <c r="CV137" s="15">
        <v>4.0269909999999998</v>
      </c>
      <c r="CW137" s="15">
        <v>15.919394</v>
      </c>
      <c r="CX137" s="15">
        <v>0.93030199999999996</v>
      </c>
      <c r="CY137" s="15">
        <v>4.2698280000000004</v>
      </c>
      <c r="CZ137" s="15">
        <v>1.7994790000000001</v>
      </c>
      <c r="DA137" s="15">
        <v>1.3564050000000001</v>
      </c>
      <c r="DB137" s="15">
        <v>2.7812E-2</v>
      </c>
    </row>
    <row r="138" spans="1:106" x14ac:dyDescent="0.25">
      <c r="A138" s="6" t="s">
        <v>340</v>
      </c>
      <c r="B138" s="5" t="s">
        <v>51</v>
      </c>
      <c r="C138" s="5" t="s">
        <v>52</v>
      </c>
      <c r="D138" s="24">
        <f t="shared" si="35"/>
        <v>9.5593999999999998E-2</v>
      </c>
      <c r="E138" s="24">
        <f t="shared" si="36"/>
        <v>0.90428200000000003</v>
      </c>
      <c r="F138" s="8">
        <f t="shared" si="37"/>
        <v>0.99987599999999999</v>
      </c>
      <c r="G138" s="19"/>
      <c r="H138" s="9">
        <v>0.57407478182845828</v>
      </c>
      <c r="I138" s="9">
        <v>0.68503355075307604</v>
      </c>
      <c r="J138" s="9">
        <v>0.78794941867004253</v>
      </c>
      <c r="K138" s="9">
        <v>0.80719143544258576</v>
      </c>
      <c r="L138" s="9">
        <v>0.69099061262844874</v>
      </c>
      <c r="M138" s="9">
        <v>0.87629795381643527</v>
      </c>
      <c r="N138" s="19"/>
      <c r="O138" s="9">
        <f t="shared" si="39"/>
        <v>1.5093435346317423</v>
      </c>
      <c r="P138" s="9">
        <f t="shared" si="40"/>
        <v>1.3435827798079882</v>
      </c>
      <c r="Q138" s="9">
        <f t="shared" si="41"/>
        <v>1.4565931750493195</v>
      </c>
      <c r="R138" s="9">
        <f t="shared" si="42"/>
        <v>1.2640357239322291</v>
      </c>
      <c r="S138" s="9">
        <f t="shared" si="43"/>
        <v>1.4259774759921857</v>
      </c>
      <c r="T138" s="9">
        <f t="shared" si="44"/>
        <v>1.5603985294593974</v>
      </c>
      <c r="U138" s="19"/>
      <c r="V138" s="16">
        <f t="shared" si="33"/>
        <v>-0.67858064359842907</v>
      </c>
      <c r="W138" s="16">
        <f t="shared" si="33"/>
        <v>0.42736251621499677</v>
      </c>
      <c r="X138" s="16">
        <f t="shared" si="33"/>
        <v>-0.75226004398228208</v>
      </c>
      <c r="Y138" s="16">
        <f t="shared" si="32"/>
        <v>0.76549919183509707</v>
      </c>
      <c r="Z138" s="16">
        <f t="shared" si="32"/>
        <v>0.84554627985875896</v>
      </c>
      <c r="AA138" s="16">
        <f t="shared" si="32"/>
        <v>-0.15945290359152406</v>
      </c>
      <c r="AB138" s="16">
        <f t="shared" si="32"/>
        <v>-0.95059853423070206</v>
      </c>
      <c r="AC138" s="47">
        <f t="shared" si="32"/>
        <v>-0.49846895567039945</v>
      </c>
      <c r="AD138" s="16">
        <f t="shared" si="32"/>
        <v>0.98543495353758281</v>
      </c>
      <c r="AE138" s="16">
        <f t="shared" ref="AE138:AK174" si="45">(BB138-BB$2)/BB$3</f>
        <v>-0.8370820250030343</v>
      </c>
      <c r="AF138" s="16">
        <f t="shared" si="45"/>
        <v>0.93876444518326208</v>
      </c>
      <c r="AG138" s="16">
        <f t="shared" si="45"/>
        <v>-0.80935693313380219</v>
      </c>
      <c r="AH138" s="16">
        <f t="shared" si="45"/>
        <v>-0.83318603397473168</v>
      </c>
      <c r="AI138" s="16">
        <f t="shared" si="45"/>
        <v>-0.79954699755226355</v>
      </c>
      <c r="AJ138" s="16">
        <f t="shared" si="45"/>
        <v>-0.74423145614800312</v>
      </c>
      <c r="AK138" s="16">
        <f t="shared" si="45"/>
        <v>-1.1594369074555004</v>
      </c>
      <c r="AL138" s="47">
        <f t="shared" si="34"/>
        <v>1.1869640050422341</v>
      </c>
      <c r="AM138" s="16">
        <f t="shared" si="34"/>
        <v>-0.68127097194194552</v>
      </c>
      <c r="AN138" s="16">
        <f t="shared" si="34"/>
        <v>-0.71996123342521612</v>
      </c>
      <c r="AO138" s="16">
        <f t="shared" si="31"/>
        <v>-0.4922782933210883</v>
      </c>
      <c r="AP138" s="16">
        <f t="shared" si="31"/>
        <v>-0.68619422517954431</v>
      </c>
      <c r="AQ138" s="16">
        <f t="shared" si="31"/>
        <v>-1.0645020241267587</v>
      </c>
      <c r="AR138" s="19"/>
      <c r="AS138" s="14">
        <v>9.0700000000000004E-4</v>
      </c>
      <c r="AT138" s="16">
        <v>0.342219</v>
      </c>
      <c r="AU138" s="14">
        <v>5.4900000000000001E-4</v>
      </c>
      <c r="AV138" s="16">
        <v>2.7285140000000001</v>
      </c>
      <c r="AW138" s="15">
        <v>0.64249999999999996</v>
      </c>
      <c r="AX138" s="15">
        <v>0.11322699999999999</v>
      </c>
      <c r="AY138" s="14">
        <v>6.6799999999999997E-4</v>
      </c>
      <c r="AZ138" s="37">
        <v>0.35608200000000001</v>
      </c>
      <c r="BA138" s="16">
        <v>3.4772470000000002</v>
      </c>
      <c r="BB138" s="16">
        <v>2.0804510000000001</v>
      </c>
      <c r="BC138" s="16">
        <f t="shared" si="38"/>
        <v>1.6713909628248875</v>
      </c>
      <c r="BD138" s="12">
        <v>162.84672800000001</v>
      </c>
      <c r="BE138" s="15">
        <v>0</v>
      </c>
      <c r="BF138" s="15">
        <v>0</v>
      </c>
      <c r="BG138" s="15">
        <v>0</v>
      </c>
      <c r="BH138" s="15">
        <v>9.5593999999999998E-2</v>
      </c>
      <c r="BI138" s="37">
        <v>0.90428200000000003</v>
      </c>
      <c r="BJ138" s="13">
        <v>1055.406291</v>
      </c>
      <c r="BK138" s="15">
        <v>0.14171900000000001</v>
      </c>
      <c r="BL138" s="15">
        <v>7.1256880000000002</v>
      </c>
      <c r="BM138" s="16">
        <v>7.6862940000000002</v>
      </c>
      <c r="BN138" s="15">
        <v>0.16058800000000001</v>
      </c>
      <c r="BO138" s="19"/>
      <c r="BP138" s="15">
        <v>0</v>
      </c>
      <c r="BQ138" s="15">
        <v>4.1779840000000004</v>
      </c>
      <c r="BR138" s="16">
        <v>0</v>
      </c>
      <c r="BS138" s="16">
        <v>0</v>
      </c>
      <c r="BT138" s="15">
        <v>0.45191599999999998</v>
      </c>
      <c r="BU138" s="15">
        <v>0.61342200000000002</v>
      </c>
      <c r="BV138" s="16">
        <v>0</v>
      </c>
      <c r="BW138" s="16">
        <v>30.087800000000001</v>
      </c>
      <c r="BX138" s="15">
        <v>0</v>
      </c>
      <c r="BY138" s="15">
        <v>0.15143300000000001</v>
      </c>
      <c r="BZ138" s="16">
        <v>0</v>
      </c>
      <c r="CA138" s="16">
        <v>0</v>
      </c>
      <c r="CB138" s="16">
        <v>0</v>
      </c>
      <c r="CC138" s="16">
        <v>10.867038000000001</v>
      </c>
      <c r="CD138" s="16">
        <v>5.0108579999999998</v>
      </c>
      <c r="CE138" s="15">
        <v>1.0052829999999999</v>
      </c>
      <c r="CF138" s="15">
        <v>2.8959999999999999</v>
      </c>
      <c r="CG138" s="15">
        <v>0.33678799999999998</v>
      </c>
      <c r="CH138" s="15">
        <v>0.212862</v>
      </c>
      <c r="CI138" s="15">
        <v>0.32793699999999998</v>
      </c>
      <c r="CJ138" s="15">
        <v>20.794001000000002</v>
      </c>
      <c r="CK138" s="15">
        <v>0.16844899999999999</v>
      </c>
      <c r="CL138" s="12">
        <v>32.136940000000003</v>
      </c>
      <c r="CM138" s="12">
        <v>31.783128999999999</v>
      </c>
      <c r="CN138" s="13">
        <v>383.16727700000001</v>
      </c>
      <c r="CO138" s="15">
        <v>22.001819999999999</v>
      </c>
      <c r="CP138" s="15">
        <v>9.5436370000000004</v>
      </c>
      <c r="CQ138" s="15">
        <v>0.69179500000000005</v>
      </c>
      <c r="CR138" s="15">
        <v>5.4219999999999997</v>
      </c>
      <c r="CS138" s="15">
        <v>0.60047899999999998</v>
      </c>
      <c r="CT138" s="15">
        <v>12.55</v>
      </c>
      <c r="CU138" s="15">
        <v>-7.6716999999999994E-2</v>
      </c>
      <c r="CV138" s="15">
        <v>5.0701460000000003</v>
      </c>
      <c r="CW138" s="15">
        <v>20.118745000000001</v>
      </c>
      <c r="CX138" s="15">
        <v>0.89500900000000005</v>
      </c>
      <c r="CY138" s="15">
        <v>4.8207209999999998</v>
      </c>
      <c r="CZ138" s="15">
        <v>2.5196149999999999</v>
      </c>
      <c r="DA138" s="15">
        <v>1.7979719999999999</v>
      </c>
      <c r="DB138" s="15">
        <v>0.39771600000000001</v>
      </c>
    </row>
    <row r="139" spans="1:106" x14ac:dyDescent="0.25">
      <c r="A139" s="6" t="s">
        <v>88</v>
      </c>
      <c r="B139" s="5" t="s">
        <v>48</v>
      </c>
      <c r="C139" s="5"/>
      <c r="D139" s="24">
        <f t="shared" si="35"/>
        <v>3.3300000000000002E-4</v>
      </c>
      <c r="E139" s="24">
        <f t="shared" si="36"/>
        <v>0.99965400000000004</v>
      </c>
      <c r="F139" s="8">
        <f t="shared" si="37"/>
        <v>0.99998700000000007</v>
      </c>
      <c r="G139" s="19"/>
      <c r="H139" s="9">
        <v>0.48615230049967328</v>
      </c>
      <c r="I139" s="9">
        <v>0.7327968155303406</v>
      </c>
      <c r="J139" s="9">
        <v>0.71434473873040194</v>
      </c>
      <c r="K139" s="9">
        <v>0.93659995445723898</v>
      </c>
      <c r="L139" s="9">
        <v>0.65258587959764613</v>
      </c>
      <c r="M139" s="9">
        <v>0.71324664195097176</v>
      </c>
      <c r="N139" s="19"/>
      <c r="O139" s="9">
        <f t="shared" si="39"/>
        <v>0.78493024343661277</v>
      </c>
      <c r="P139" s="9">
        <f t="shared" si="40"/>
        <v>1.1058247778591355</v>
      </c>
      <c r="Q139" s="9">
        <f t="shared" si="41"/>
        <v>1.0806690427578616</v>
      </c>
      <c r="R139" s="9">
        <f t="shared" si="42"/>
        <v>1.186800513872097</v>
      </c>
      <c r="S139" s="9">
        <f t="shared" si="43"/>
        <v>0.83648671483931947</v>
      </c>
      <c r="T139" s="9">
        <f t="shared" si="44"/>
        <v>1.0141942962694361</v>
      </c>
      <c r="U139" s="19"/>
      <c r="V139" s="16">
        <f t="shared" si="33"/>
        <v>1.7459521319077138</v>
      </c>
      <c r="W139" s="16">
        <f t="shared" si="33"/>
        <v>2.8999897344187717</v>
      </c>
      <c r="X139" s="16">
        <f t="shared" si="33"/>
        <v>-2.1508432241607736</v>
      </c>
      <c r="Y139" s="16">
        <f t="shared" si="33"/>
        <v>1.2414445668017744</v>
      </c>
      <c r="Z139" s="16">
        <f t="shared" si="33"/>
        <v>2.4388617854588159</v>
      </c>
      <c r="AA139" s="16">
        <f t="shared" si="33"/>
        <v>0.63254295152865125</v>
      </c>
      <c r="AB139" s="16">
        <f t="shared" si="33"/>
        <v>-1.0673320558916572</v>
      </c>
      <c r="AC139" s="47">
        <f t="shared" si="33"/>
        <v>-2.0076229705591992</v>
      </c>
      <c r="AD139" s="16">
        <f t="shared" si="33"/>
        <v>1.233495969016065</v>
      </c>
      <c r="AE139" s="16">
        <f t="shared" si="45"/>
        <v>-1.1698048797233154</v>
      </c>
      <c r="AF139" s="16">
        <f t="shared" si="45"/>
        <v>1.4912578391029776</v>
      </c>
      <c r="AG139" s="16">
        <f t="shared" si="45"/>
        <v>-1.4324934581926323</v>
      </c>
      <c r="AH139" s="16">
        <f t="shared" si="45"/>
        <v>-0.83318603397473168</v>
      </c>
      <c r="AI139" s="16">
        <f t="shared" si="45"/>
        <v>-0.79954699755226355</v>
      </c>
      <c r="AJ139" s="16">
        <f t="shared" si="45"/>
        <v>-0.74423145614800312</v>
      </c>
      <c r="AK139" s="16">
        <f t="shared" si="45"/>
        <v>-1.4405475444243452</v>
      </c>
      <c r="AL139" s="47">
        <f t="shared" si="34"/>
        <v>1.4429194001326964</v>
      </c>
      <c r="AM139" s="16">
        <f t="shared" si="34"/>
        <v>1.6456225828484485</v>
      </c>
      <c r="AN139" s="16">
        <f t="shared" si="34"/>
        <v>-1.0147449859006168</v>
      </c>
      <c r="AO139" s="16">
        <f t="shared" si="31"/>
        <v>1.7189638742101065</v>
      </c>
      <c r="AP139" s="16">
        <f t="shared" si="31"/>
        <v>0.80032688255541817</v>
      </c>
      <c r="AQ139" s="16">
        <f t="shared" si="31"/>
        <v>-1.0654807836119302</v>
      </c>
      <c r="AR139" s="19"/>
      <c r="AS139" s="14">
        <v>1.24E-3</v>
      </c>
      <c r="AT139" s="16">
        <v>0.67471999999999999</v>
      </c>
      <c r="AU139" s="14">
        <v>3.6400000000000001E-4</v>
      </c>
      <c r="AV139" s="16">
        <v>3.3235440000000001</v>
      </c>
      <c r="AW139" s="15">
        <v>0.856182</v>
      </c>
      <c r="AX139" s="15">
        <v>0.174591</v>
      </c>
      <c r="AY139" s="14">
        <v>6.5600000000000001E-4</v>
      </c>
      <c r="AZ139" s="37">
        <v>0.14687500000000001</v>
      </c>
      <c r="BA139" s="16">
        <v>3.5864790000000002</v>
      </c>
      <c r="BB139" s="16">
        <v>1.8814660000000001</v>
      </c>
      <c r="BC139" s="16">
        <f t="shared" si="38"/>
        <v>1.906215153502641</v>
      </c>
      <c r="BD139" s="12">
        <v>151.08890299999999</v>
      </c>
      <c r="BE139" s="15">
        <v>0</v>
      </c>
      <c r="BF139" s="15">
        <v>0</v>
      </c>
      <c r="BG139" s="15">
        <v>0</v>
      </c>
      <c r="BH139" s="15">
        <v>3.3300000000000002E-4</v>
      </c>
      <c r="BI139" s="37">
        <v>0.99965400000000004</v>
      </c>
      <c r="BJ139" s="13">
        <v>1806.670329</v>
      </c>
      <c r="BK139" s="15">
        <v>0.12820799999999999</v>
      </c>
      <c r="BL139" s="15">
        <v>7.6533069999999999</v>
      </c>
      <c r="BM139" s="16">
        <v>13.274704</v>
      </c>
      <c r="BN139" s="15">
        <v>0.160576</v>
      </c>
      <c r="BO139" s="19"/>
      <c r="BP139" s="15">
        <v>0</v>
      </c>
      <c r="BQ139" s="15">
        <v>0.25788100000000003</v>
      </c>
      <c r="BR139" s="16">
        <v>8.3479720000000004</v>
      </c>
      <c r="BS139" s="16">
        <v>3.0732140000000001</v>
      </c>
      <c r="BT139" s="15">
        <v>0.40111799999999997</v>
      </c>
      <c r="BU139" s="15">
        <v>1.3397619999999999</v>
      </c>
      <c r="BV139" s="16">
        <v>2.5585429999999998</v>
      </c>
      <c r="BW139" s="16">
        <v>22.38748</v>
      </c>
      <c r="BX139" s="15">
        <v>1.6173360000000001</v>
      </c>
      <c r="BY139" s="15">
        <v>0.65446099999999996</v>
      </c>
      <c r="BZ139" s="16">
        <v>5.8207100000000001</v>
      </c>
      <c r="CA139" s="16">
        <v>11.719108</v>
      </c>
      <c r="CB139" s="16">
        <v>0.13365299999999999</v>
      </c>
      <c r="CC139" s="16">
        <v>12.842176</v>
      </c>
      <c r="CD139" s="16">
        <v>6.9804069999999996</v>
      </c>
      <c r="CE139" s="15">
        <v>1.1556550000000001</v>
      </c>
      <c r="CF139" s="15">
        <v>22.231999999999999</v>
      </c>
      <c r="CG139" s="15">
        <v>7.7979149999999997</v>
      </c>
      <c r="CH139" s="15">
        <v>2.5265770000000001</v>
      </c>
      <c r="CI139" s="15">
        <v>4.7491120000000002</v>
      </c>
      <c r="CJ139" s="15">
        <v>32.753501999999997</v>
      </c>
      <c r="CK139" s="15">
        <v>1.947524</v>
      </c>
      <c r="CL139" s="12">
        <v>63.720742999999999</v>
      </c>
      <c r="CM139" s="12">
        <v>47.593789999999998</v>
      </c>
      <c r="CN139" s="13">
        <v>168.969098</v>
      </c>
      <c r="CO139" s="15">
        <v>18.326988</v>
      </c>
      <c r="CP139" s="15">
        <v>25.09572</v>
      </c>
      <c r="CQ139" s="15">
        <v>1.997924</v>
      </c>
      <c r="CR139" s="15">
        <v>15.720499999999999</v>
      </c>
      <c r="CS139" s="15">
        <v>1.2410509999999999</v>
      </c>
      <c r="CT139" s="15">
        <v>12.174001000000001</v>
      </c>
      <c r="CU139" s="15">
        <v>-0.15484700000000001</v>
      </c>
      <c r="CV139" s="15">
        <v>5.5084179999999998</v>
      </c>
      <c r="CW139" s="15">
        <v>30.688984000000001</v>
      </c>
      <c r="CX139" s="15">
        <v>3.6621959999999998</v>
      </c>
      <c r="CY139" s="15">
        <v>12.317764</v>
      </c>
      <c r="CZ139" s="15">
        <v>2.3323830000000001</v>
      </c>
      <c r="DA139" s="15">
        <v>1.7872749999999999</v>
      </c>
      <c r="DB139" s="15">
        <v>0.377859</v>
      </c>
    </row>
    <row r="140" spans="1:106" x14ac:dyDescent="0.25">
      <c r="A140" s="6" t="s">
        <v>475</v>
      </c>
      <c r="B140" s="5" t="s">
        <v>56</v>
      </c>
      <c r="C140" s="5" t="s">
        <v>117</v>
      </c>
      <c r="D140" s="24">
        <f t="shared" si="35"/>
        <v>0.110385</v>
      </c>
      <c r="E140" s="24">
        <f t="shared" si="36"/>
        <v>0.83587</v>
      </c>
      <c r="F140" s="8">
        <f t="shared" si="37"/>
        <v>0.94625499999999996</v>
      </c>
      <c r="G140" s="19"/>
      <c r="H140" s="9">
        <v>0.88449509120255998</v>
      </c>
      <c r="I140" s="9">
        <v>1.1634932088652432</v>
      </c>
      <c r="J140" s="9">
        <v>0.97884611631470353</v>
      </c>
      <c r="K140" s="9">
        <v>1.0552373117303919</v>
      </c>
      <c r="L140" s="9">
        <v>1.0217254692022593</v>
      </c>
      <c r="M140" s="9">
        <v>0.99115203294876153</v>
      </c>
      <c r="N140" s="19"/>
      <c r="O140" s="9">
        <f t="shared" si="39"/>
        <v>1.9857022303826515</v>
      </c>
      <c r="P140" s="9">
        <f t="shared" si="40"/>
        <v>1.9455151173464904</v>
      </c>
      <c r="Q140" s="9">
        <f t="shared" si="41"/>
        <v>1.809711776059405</v>
      </c>
      <c r="R140" s="9">
        <f t="shared" si="42"/>
        <v>1.5375891406683415</v>
      </c>
      <c r="S140" s="9">
        <f t="shared" si="43"/>
        <v>1.8957701326288838</v>
      </c>
      <c r="T140" s="9">
        <f t="shared" si="44"/>
        <v>1.8631191237352818</v>
      </c>
      <c r="U140" s="19"/>
      <c r="V140" s="16">
        <f t="shared" si="33"/>
        <v>-1.8289595581028455</v>
      </c>
      <c r="W140" s="16">
        <f t="shared" si="33"/>
        <v>-0.89172994130970828</v>
      </c>
      <c r="X140" s="16">
        <f t="shared" si="33"/>
        <v>-0.43474386253635394</v>
      </c>
      <c r="Y140" s="16">
        <f t="shared" si="33"/>
        <v>-0.54158168154258435</v>
      </c>
      <c r="Z140" s="16">
        <f t="shared" si="33"/>
        <v>1.5210436932268496</v>
      </c>
      <c r="AA140" s="16">
        <f t="shared" si="33"/>
        <v>5.2085122161679188E-3</v>
      </c>
      <c r="AB140" s="16">
        <f t="shared" si="33"/>
        <v>-1.1840655775526123</v>
      </c>
      <c r="AC140" s="47">
        <f t="shared" si="33"/>
        <v>1.6462758907767963</v>
      </c>
      <c r="AD140" s="16">
        <f t="shared" si="33"/>
        <v>0.7810262454372251</v>
      </c>
      <c r="AE140" s="16">
        <f t="shared" si="45"/>
        <v>-1.4319283205581292</v>
      </c>
      <c r="AF140" s="16">
        <f t="shared" si="45"/>
        <v>1.6271050754421279</v>
      </c>
      <c r="AG140" s="16">
        <f t="shared" si="45"/>
        <v>-1.6034336183237397</v>
      </c>
      <c r="AH140" s="16">
        <f t="shared" si="45"/>
        <v>-0.83318603397473168</v>
      </c>
      <c r="AI140" s="16">
        <f t="shared" si="45"/>
        <v>-0.79954699755226355</v>
      </c>
      <c r="AJ140" s="16">
        <f t="shared" si="45"/>
        <v>-0.74423145614800312</v>
      </c>
      <c r="AK140" s="16">
        <f t="shared" si="45"/>
        <v>-1.1157893766568927</v>
      </c>
      <c r="AL140" s="47">
        <f t="shared" si="34"/>
        <v>1.0033627332965567</v>
      </c>
      <c r="AM140" s="16">
        <f t="shared" si="34"/>
        <v>0.55376538921351748</v>
      </c>
      <c r="AN140" s="16">
        <f t="shared" si="34"/>
        <v>-0.60962732503441663</v>
      </c>
      <c r="AO140" s="16">
        <f t="shared" si="31"/>
        <v>1.0061615152091894</v>
      </c>
      <c r="AP140" s="16">
        <f t="shared" si="31"/>
        <v>0.99772894607300189</v>
      </c>
      <c r="AQ140" s="16">
        <f t="shared" si="31"/>
        <v>-0.78327179872107078</v>
      </c>
      <c r="AR140" s="19"/>
      <c r="AS140" s="14">
        <v>7.4899999999999999E-4</v>
      </c>
      <c r="AT140" s="16">
        <v>0.16483700000000001</v>
      </c>
      <c r="AU140" s="14">
        <v>5.9100000000000005E-4</v>
      </c>
      <c r="AV140" s="16">
        <v>1.0943929999999999</v>
      </c>
      <c r="AW140" s="15">
        <v>0.73309199999999997</v>
      </c>
      <c r="AX140" s="15">
        <v>0.12598500000000001</v>
      </c>
      <c r="AY140" s="14">
        <v>6.4400000000000004E-4</v>
      </c>
      <c r="AZ140" s="37">
        <v>0.65339800000000003</v>
      </c>
      <c r="BA140" s="16">
        <v>3.3872369999999998</v>
      </c>
      <c r="BB140" s="16">
        <v>1.7247030000000001</v>
      </c>
      <c r="BC140" s="16">
        <f t="shared" si="38"/>
        <v>1.9639537937836251</v>
      </c>
      <c r="BD140" s="12">
        <v>147.863471</v>
      </c>
      <c r="BE140" s="15">
        <v>0</v>
      </c>
      <c r="BF140" s="15">
        <v>0</v>
      </c>
      <c r="BG140" s="15">
        <v>0</v>
      </c>
      <c r="BH140" s="15">
        <v>0.110385</v>
      </c>
      <c r="BI140" s="37">
        <v>0.83587</v>
      </c>
      <c r="BJ140" s="13">
        <v>1454.1518209999999</v>
      </c>
      <c r="BK140" s="15">
        <v>0.14677599999999999</v>
      </c>
      <c r="BL140" s="15">
        <v>7.4832270000000003</v>
      </c>
      <c r="BM140" s="16">
        <v>14.016814999999999</v>
      </c>
      <c r="BN140" s="15">
        <v>0.16403599999999999</v>
      </c>
      <c r="BO140" s="19"/>
      <c r="BP140" s="15">
        <v>3.423861</v>
      </c>
      <c r="BQ140" s="15">
        <v>4.1618529999999998</v>
      </c>
      <c r="BR140" s="16">
        <v>26.444669999999999</v>
      </c>
      <c r="BS140" s="16">
        <v>45.631276</v>
      </c>
      <c r="BT140" s="15">
        <v>1.708685</v>
      </c>
      <c r="BU140" s="15">
        <v>9.9337750000000007</v>
      </c>
      <c r="BV140" s="16">
        <v>8.0926410000000004</v>
      </c>
      <c r="BW140" s="16">
        <v>26.080845</v>
      </c>
      <c r="BX140" s="15">
        <v>5.4955400000000001</v>
      </c>
      <c r="BY140" s="15">
        <v>0.76491699999999996</v>
      </c>
      <c r="BZ140" s="16">
        <v>19.390312000000002</v>
      </c>
      <c r="CA140" s="16">
        <v>51.843971000000003</v>
      </c>
      <c r="CB140" s="16">
        <v>29.108436000000001</v>
      </c>
      <c r="CC140" s="16">
        <v>9.9726339999999993</v>
      </c>
      <c r="CD140" s="16">
        <v>11.343787000000001</v>
      </c>
      <c r="CE140" s="15">
        <v>1.7450600000000001</v>
      </c>
      <c r="CF140" s="15">
        <v>45.940859000000003</v>
      </c>
      <c r="CG140" s="15">
        <v>12.656724000000001</v>
      </c>
      <c r="CH140" s="15">
        <v>5.74566</v>
      </c>
      <c r="CI140" s="15">
        <v>7.5426120000000001</v>
      </c>
      <c r="CJ140" s="15">
        <v>39.993287000000002</v>
      </c>
      <c r="CK140" s="15">
        <v>2.515479</v>
      </c>
      <c r="CL140" s="12">
        <v>72.850262999999998</v>
      </c>
      <c r="CM140" s="12">
        <v>64.809346000000005</v>
      </c>
      <c r="CN140" s="13">
        <v>471.41281600000002</v>
      </c>
      <c r="CO140" s="15">
        <v>36.378511000000003</v>
      </c>
      <c r="CP140" s="15">
        <v>46.288995</v>
      </c>
      <c r="CQ140" s="15">
        <v>3.259617</v>
      </c>
      <c r="CR140" s="15">
        <v>30.293288</v>
      </c>
      <c r="CS140" s="15">
        <v>1.727115</v>
      </c>
      <c r="CT140" s="15">
        <v>14.043429</v>
      </c>
      <c r="CU140" s="15">
        <v>1.8238999999999998E-2</v>
      </c>
      <c r="CV140" s="15">
        <v>8.0679130000000008</v>
      </c>
      <c r="CW140" s="15">
        <v>82.921025999999998</v>
      </c>
      <c r="CX140" s="15">
        <v>5.6477940000000002</v>
      </c>
      <c r="CY140" s="15">
        <v>24.492511</v>
      </c>
      <c r="CZ140" s="15">
        <v>3.0298310000000002</v>
      </c>
      <c r="DA140" s="15">
        <v>2.2552240000000001</v>
      </c>
      <c r="DB140" s="15">
        <v>0.63655099999999998</v>
      </c>
    </row>
    <row r="141" spans="1:106" x14ac:dyDescent="0.25">
      <c r="A141" s="6" t="s">
        <v>623</v>
      </c>
      <c r="B141" s="5" t="s">
        <v>56</v>
      </c>
      <c r="C141" s="5" t="s">
        <v>149</v>
      </c>
      <c r="D141" s="24">
        <f t="shared" si="35"/>
        <v>0.73482000000000003</v>
      </c>
      <c r="E141" s="24">
        <f t="shared" si="36"/>
        <v>9.3426999999999996E-2</v>
      </c>
      <c r="F141" s="8">
        <f t="shared" si="37"/>
        <v>0.82824700000000007</v>
      </c>
      <c r="G141" s="19"/>
      <c r="H141" s="9">
        <v>1.6788052797452151</v>
      </c>
      <c r="I141" s="9">
        <v>1.2238698375793935</v>
      </c>
      <c r="J141" s="9">
        <v>1.2539621339773805</v>
      </c>
      <c r="K141" s="9">
        <v>1.2018267262977376</v>
      </c>
      <c r="L141" s="9">
        <v>1.403100663847364</v>
      </c>
      <c r="M141" s="9">
        <v>1.1950970323071246</v>
      </c>
      <c r="N141" s="19"/>
      <c r="O141" s="9">
        <f t="shared" si="39"/>
        <v>2.9465893162531005</v>
      </c>
      <c r="P141" s="9">
        <f t="shared" si="40"/>
        <v>2.5444585375570123</v>
      </c>
      <c r="Q141" s="9">
        <f t="shared" si="41"/>
        <v>2.8006862653393569</v>
      </c>
      <c r="R141" s="9">
        <f t="shared" si="42"/>
        <v>2.9222178021984027</v>
      </c>
      <c r="S141" s="9">
        <f t="shared" si="43"/>
        <v>2.8388911867936741</v>
      </c>
      <c r="T141" s="9">
        <f t="shared" si="44"/>
        <v>2.7144744800568428</v>
      </c>
      <c r="U141" s="19"/>
      <c r="V141" s="16">
        <f t="shared" si="33"/>
        <v>-0.16891909919773856</v>
      </c>
      <c r="W141" s="16">
        <f t="shared" si="33"/>
        <v>-1.0357144953377009</v>
      </c>
      <c r="X141" s="16">
        <f t="shared" si="33"/>
        <v>1.0847978629548714</v>
      </c>
      <c r="Y141" s="16">
        <f t="shared" si="33"/>
        <v>0.69901257526453742</v>
      </c>
      <c r="Z141" s="16">
        <f t="shared" si="33"/>
        <v>-1.0746612979116557</v>
      </c>
      <c r="AA141" s="16">
        <f t="shared" si="33"/>
        <v>5.4124233011837282E-2</v>
      </c>
      <c r="AB141" s="16">
        <f t="shared" si="33"/>
        <v>0.85877105151410815</v>
      </c>
      <c r="AC141" s="47">
        <f t="shared" si="33"/>
        <v>0.94126052639067548</v>
      </c>
      <c r="AD141" s="16">
        <f t="shared" si="33"/>
        <v>-0.33457612137628506</v>
      </c>
      <c r="AE141" s="16">
        <f t="shared" si="45"/>
        <v>0.8776717605654295</v>
      </c>
      <c r="AF141" s="16">
        <f t="shared" si="45"/>
        <v>-0.79993660389466015</v>
      </c>
      <c r="AG141" s="16">
        <f t="shared" si="45"/>
        <v>8.5502853133435516E-2</v>
      </c>
      <c r="AH141" s="16">
        <f t="shared" si="45"/>
        <v>1.1523740385587058</v>
      </c>
      <c r="AI141" s="16">
        <f t="shared" si="45"/>
        <v>1.345024674340987</v>
      </c>
      <c r="AJ141" s="16">
        <f t="shared" si="45"/>
        <v>1.8079470456940383</v>
      </c>
      <c r="AK141" s="16">
        <f t="shared" si="45"/>
        <v>0.72688832560993766</v>
      </c>
      <c r="AL141" s="47">
        <f t="shared" si="34"/>
        <v>-0.98917481857556855</v>
      </c>
      <c r="AM141" s="16">
        <f t="shared" si="34"/>
        <v>-1.1187133719212821</v>
      </c>
      <c r="AN141" s="16">
        <f t="shared" si="34"/>
        <v>1.6567232255082673</v>
      </c>
      <c r="AO141" s="16">
        <f t="shared" si="31"/>
        <v>-1.2081316878191424</v>
      </c>
      <c r="AP141" s="16">
        <f t="shared" si="31"/>
        <v>-1.0376301261248417</v>
      </c>
      <c r="AQ141" s="16">
        <f t="shared" si="31"/>
        <v>0.45526676647190989</v>
      </c>
      <c r="AR141" s="19"/>
      <c r="AS141" s="14">
        <v>9.77E-4</v>
      </c>
      <c r="AT141" s="16">
        <v>0.14547499999999999</v>
      </c>
      <c r="AU141" s="14">
        <v>7.9199999999999995E-4</v>
      </c>
      <c r="AV141" s="16">
        <v>2.6453920000000002</v>
      </c>
      <c r="AW141" s="15">
        <v>0.38497799999999999</v>
      </c>
      <c r="AX141" s="15">
        <v>0.129775</v>
      </c>
      <c r="AY141" s="14">
        <v>8.5400000000000005E-4</v>
      </c>
      <c r="AZ141" s="37">
        <v>0.55566499999999996</v>
      </c>
      <c r="BA141" s="16">
        <v>2.8959890000000001</v>
      </c>
      <c r="BB141" s="16">
        <v>3.1059600000000001</v>
      </c>
      <c r="BC141" s="16">
        <f t="shared" si="38"/>
        <v>0.93239739082280526</v>
      </c>
      <c r="BD141" s="12">
        <v>179.731639</v>
      </c>
      <c r="BE141" s="15">
        <v>3.084114</v>
      </c>
      <c r="BF141" s="15">
        <v>0.608931</v>
      </c>
      <c r="BG141" s="15">
        <v>1.0227139999999999</v>
      </c>
      <c r="BH141" s="15">
        <v>0.73482000000000003</v>
      </c>
      <c r="BI141" s="37">
        <v>9.3426999999999996E-2</v>
      </c>
      <c r="BJ141" s="13">
        <v>914.17303900000002</v>
      </c>
      <c r="BK141" s="15">
        <v>0.25065100000000001</v>
      </c>
      <c r="BL141" s="15">
        <v>6.9548800000000002</v>
      </c>
      <c r="BM141" s="16">
        <v>6.3651099999999996</v>
      </c>
      <c r="BN141" s="15">
        <v>0.17922099999999999</v>
      </c>
      <c r="BO141" s="19"/>
      <c r="BP141" s="15">
        <v>26.777985999999999</v>
      </c>
      <c r="BQ141" s="15">
        <v>24.831033999999999</v>
      </c>
      <c r="BR141" s="16">
        <v>22.435575</v>
      </c>
      <c r="BS141" s="16">
        <v>45.281016999999999</v>
      </c>
      <c r="BT141" s="15">
        <v>1.089251</v>
      </c>
      <c r="BU141" s="15">
        <v>58.355851000000001</v>
      </c>
      <c r="BV141" s="16">
        <v>52.780161999999997</v>
      </c>
      <c r="BW141" s="16">
        <v>60.047226000000002</v>
      </c>
      <c r="BX141" s="15">
        <v>1.854617</v>
      </c>
      <c r="BY141" s="15">
        <v>0.46096900000000002</v>
      </c>
      <c r="BZ141" s="16">
        <v>2.9672000000000001</v>
      </c>
      <c r="CA141" s="16">
        <v>2.8809469999999999</v>
      </c>
      <c r="CB141" s="16">
        <v>5.9536509999999998</v>
      </c>
      <c r="CC141" s="16">
        <v>11.155549000000001</v>
      </c>
      <c r="CD141" s="16">
        <v>10.502124</v>
      </c>
      <c r="CE141" s="15">
        <v>1.3243419999999999</v>
      </c>
      <c r="CF141" s="15">
        <v>3.5281539999999998</v>
      </c>
      <c r="CG141" s="15">
        <v>0.653227</v>
      </c>
      <c r="CH141" s="15">
        <v>0.53305800000000003</v>
      </c>
      <c r="CI141" s="15">
        <v>0.76560600000000001</v>
      </c>
      <c r="CJ141" s="15">
        <v>18.378001000000001</v>
      </c>
      <c r="CK141" s="15">
        <v>-9.5149999999999992E-3</v>
      </c>
      <c r="CL141" s="12">
        <v>22.896149999999999</v>
      </c>
      <c r="CM141" s="12">
        <v>26.200087</v>
      </c>
      <c r="CN141" s="13">
        <v>594.48363099999995</v>
      </c>
      <c r="CO141" s="15">
        <v>65.147357999999997</v>
      </c>
      <c r="CP141" s="15">
        <v>19.854133999999998</v>
      </c>
      <c r="CQ141" s="15">
        <v>4.1268370000000001</v>
      </c>
      <c r="CR141" s="15">
        <v>24.748692999999999</v>
      </c>
      <c r="CS141" s="15">
        <v>1.214974</v>
      </c>
      <c r="CT141" s="15">
        <v>19.044924000000002</v>
      </c>
      <c r="CU141" s="15">
        <v>7.3639999999999997E-2</v>
      </c>
      <c r="CV141" s="15">
        <v>8.2390209999999993</v>
      </c>
      <c r="CW141" s="15">
        <v>24.452938</v>
      </c>
      <c r="CX141" s="15">
        <v>1.192679</v>
      </c>
      <c r="CY141" s="15">
        <v>6.1084170000000002</v>
      </c>
      <c r="CZ141" s="15">
        <v>3.352868</v>
      </c>
      <c r="DA141" s="15">
        <v>2.6023230000000002</v>
      </c>
      <c r="DB141" s="15">
        <v>0.810581</v>
      </c>
    </row>
    <row r="142" spans="1:106" x14ac:dyDescent="0.25">
      <c r="A142" s="6" t="s">
        <v>197</v>
      </c>
      <c r="B142" s="5" t="s">
        <v>56</v>
      </c>
      <c r="C142" s="5" t="s">
        <v>52</v>
      </c>
      <c r="D142" s="24">
        <f t="shared" si="35"/>
        <v>6.1561999999999999E-2</v>
      </c>
      <c r="E142" s="24">
        <f t="shared" si="36"/>
        <v>0.93817300000000003</v>
      </c>
      <c r="F142" s="8">
        <f t="shared" si="37"/>
        <v>0.99973500000000004</v>
      </c>
      <c r="G142" s="19"/>
      <c r="H142" s="9">
        <v>1.7354792174282623</v>
      </c>
      <c r="I142" s="9">
        <v>1.5385906555058702</v>
      </c>
      <c r="J142" s="9">
        <v>1.6922933306167418</v>
      </c>
      <c r="K142" s="9">
        <v>1.2936012498787581</v>
      </c>
      <c r="L142" s="9">
        <v>1.6764294966132507</v>
      </c>
      <c r="M142" s="9">
        <v>1.3266032672678396</v>
      </c>
      <c r="N142" s="19"/>
      <c r="O142" s="9">
        <f t="shared" si="39"/>
        <v>2.3377318262515354</v>
      </c>
      <c r="P142" s="9">
        <f t="shared" si="40"/>
        <v>2.3225283467609565</v>
      </c>
      <c r="Q142" s="9">
        <f t="shared" si="41"/>
        <v>2.2435357169882413</v>
      </c>
      <c r="R142" s="9">
        <f t="shared" si="42"/>
        <v>2.1426899380472775</v>
      </c>
      <c r="S142" s="9">
        <f t="shared" si="43"/>
        <v>2.1113834692314568</v>
      </c>
      <c r="T142" s="9">
        <f t="shared" si="44"/>
        <v>2.1569634635212691</v>
      </c>
      <c r="U142" s="19"/>
      <c r="V142" s="16">
        <f t="shared" si="33"/>
        <v>0.8139995935750215</v>
      </c>
      <c r="W142" s="16">
        <f t="shared" si="33"/>
        <v>1.5340030202211754</v>
      </c>
      <c r="X142" s="16">
        <f t="shared" si="33"/>
        <v>-1.1529352253307148</v>
      </c>
      <c r="Y142" s="16">
        <f t="shared" si="33"/>
        <v>-0.46577340488789165</v>
      </c>
      <c r="Z142" s="16">
        <f t="shared" si="33"/>
        <v>0.55879243817409996</v>
      </c>
      <c r="AA142" s="16">
        <f t="shared" si="33"/>
        <v>-0.26434421306550981</v>
      </c>
      <c r="AB142" s="16">
        <f t="shared" si="33"/>
        <v>-0.62958134966307411</v>
      </c>
      <c r="AC142" s="47">
        <f t="shared" si="33"/>
        <v>-1.3982250399460936</v>
      </c>
      <c r="AD142" s="16">
        <f t="shared" si="33"/>
        <v>-0.64752287852617496</v>
      </c>
      <c r="AE142" s="16">
        <f t="shared" si="45"/>
        <v>0.42516132090504594</v>
      </c>
      <c r="AF142" s="16">
        <f t="shared" si="45"/>
        <v>-0.70490228937404797</v>
      </c>
      <c r="AG142" s="16">
        <f t="shared" si="45"/>
        <v>-1.2765453655979675</v>
      </c>
      <c r="AH142" s="16">
        <f t="shared" si="45"/>
        <v>-0.83318603397473168</v>
      </c>
      <c r="AI142" s="16">
        <f t="shared" si="45"/>
        <v>-0.79954699755226355</v>
      </c>
      <c r="AJ142" s="16">
        <f t="shared" si="45"/>
        <v>-0.74423145614800312</v>
      </c>
      <c r="AK142" s="16">
        <f t="shared" si="45"/>
        <v>-1.2598637053824981</v>
      </c>
      <c r="AL142" s="47">
        <f t="shared" si="34"/>
        <v>1.2779192570555173</v>
      </c>
      <c r="AM142" s="16">
        <f t="shared" si="34"/>
        <v>-0.91550116583701879</v>
      </c>
      <c r="AN142" s="16">
        <f t="shared" si="34"/>
        <v>-0.77249911189170795</v>
      </c>
      <c r="AO142" s="16">
        <f t="shared" si="31"/>
        <v>-0.96676460491944405</v>
      </c>
      <c r="AP142" s="16">
        <f t="shared" si="31"/>
        <v>-1.142319499189637</v>
      </c>
      <c r="AQ142" s="16">
        <f t="shared" si="31"/>
        <v>-0.91018427863152485</v>
      </c>
      <c r="AR142" s="19"/>
      <c r="AS142" s="14">
        <v>1.1119999999999999E-3</v>
      </c>
      <c r="AT142" s="16">
        <v>0.49103200000000002</v>
      </c>
      <c r="AU142" s="14">
        <v>4.9600000000000002E-4</v>
      </c>
      <c r="AV142" s="16">
        <v>1.1891689999999999</v>
      </c>
      <c r="AW142" s="15">
        <v>0.604043</v>
      </c>
      <c r="AX142" s="15">
        <v>0.1051</v>
      </c>
      <c r="AY142" s="14">
        <v>7.0100000000000002E-4</v>
      </c>
      <c r="AZ142" s="37">
        <v>0.231353</v>
      </c>
      <c r="BA142" s="16">
        <v>2.7581850000000001</v>
      </c>
      <c r="BB142" s="16">
        <v>2.8353359999999999</v>
      </c>
      <c r="BC142" s="16">
        <f t="shared" si="38"/>
        <v>0.97278946833814417</v>
      </c>
      <c r="BD142" s="12">
        <v>154.031453</v>
      </c>
      <c r="BE142" s="15">
        <v>0</v>
      </c>
      <c r="BF142" s="15">
        <v>0</v>
      </c>
      <c r="BG142" s="15">
        <v>0</v>
      </c>
      <c r="BH142" s="15">
        <v>6.1561999999999999E-2</v>
      </c>
      <c r="BI142" s="37">
        <v>0.93817300000000003</v>
      </c>
      <c r="BJ142" s="13">
        <v>979.78241000000003</v>
      </c>
      <c r="BK142" s="15">
        <v>0.13931099999999999</v>
      </c>
      <c r="BL142" s="15">
        <v>7.0124719999999998</v>
      </c>
      <c r="BM142" s="16">
        <v>5.9715420000000003</v>
      </c>
      <c r="BN142" s="15">
        <v>0.16248000000000001</v>
      </c>
      <c r="BO142" s="19"/>
      <c r="BP142" s="15">
        <v>0</v>
      </c>
      <c r="BQ142" s="15">
        <v>22.524694</v>
      </c>
      <c r="BR142" s="16">
        <v>0</v>
      </c>
      <c r="BS142" s="16">
        <v>27.390362</v>
      </c>
      <c r="BT142" s="15">
        <v>1.1774659999999999</v>
      </c>
      <c r="BU142" s="15">
        <v>38.049461000000001</v>
      </c>
      <c r="BV142" s="16">
        <v>0</v>
      </c>
      <c r="BW142" s="16">
        <v>62.329875000000001</v>
      </c>
      <c r="BX142" s="15">
        <v>0</v>
      </c>
      <c r="BY142" s="15">
        <v>0.41652800000000001</v>
      </c>
      <c r="BZ142" s="16">
        <v>0</v>
      </c>
      <c r="CA142" s="16">
        <v>2.8738260000000002</v>
      </c>
      <c r="CB142" s="16">
        <v>1.2028799999999999</v>
      </c>
      <c r="CC142" s="16">
        <v>11.360593</v>
      </c>
      <c r="CD142" s="16">
        <v>9.6715540000000004</v>
      </c>
      <c r="CE142" s="15">
        <v>1.201732</v>
      </c>
      <c r="CF142" s="15">
        <v>8.8859999999999992</v>
      </c>
      <c r="CG142" s="15">
        <v>0.66825299999999999</v>
      </c>
      <c r="CH142" s="15">
        <v>0.67015000000000002</v>
      </c>
      <c r="CI142" s="15">
        <v>0.71452000000000004</v>
      </c>
      <c r="CJ142" s="15">
        <v>20.493001</v>
      </c>
      <c r="CK142" s="15">
        <v>0.21163699999999999</v>
      </c>
      <c r="CL142" s="12">
        <v>29.412386999999999</v>
      </c>
      <c r="CM142" s="12">
        <v>33.774754999999999</v>
      </c>
      <c r="CN142" s="13">
        <v>565.322632</v>
      </c>
      <c r="CO142" s="15">
        <v>51.665743999999997</v>
      </c>
      <c r="CP142" s="15">
        <v>15.684825999999999</v>
      </c>
      <c r="CQ142" s="15">
        <v>2.946215</v>
      </c>
      <c r="CR142" s="15">
        <v>13.712334</v>
      </c>
      <c r="CS142" s="15">
        <v>1.083197</v>
      </c>
      <c r="CT142" s="15">
        <v>7.3183340000000001</v>
      </c>
      <c r="CU142" s="15">
        <v>0.124707</v>
      </c>
      <c r="CV142" s="15">
        <v>5.7396149999999997</v>
      </c>
      <c r="CW142" s="15">
        <v>24.695246999999998</v>
      </c>
      <c r="CX142" s="15">
        <v>1.4259949999999999</v>
      </c>
      <c r="CY142" s="15">
        <v>6.4752280000000004</v>
      </c>
      <c r="CZ142" s="15">
        <v>3.2449309999999998</v>
      </c>
      <c r="DA142" s="15">
        <v>2.2181329999999999</v>
      </c>
      <c r="DB142" s="15">
        <v>0.82949099999999998</v>
      </c>
    </row>
    <row r="143" spans="1:106" x14ac:dyDescent="0.25">
      <c r="A143" s="6" t="s">
        <v>417</v>
      </c>
      <c r="B143" s="5" t="s">
        <v>48</v>
      </c>
      <c r="C143" s="5"/>
      <c r="D143" s="24">
        <f t="shared" si="35"/>
        <v>0.83030099999999996</v>
      </c>
      <c r="E143" s="24">
        <f t="shared" si="36"/>
        <v>8.1224000000000005E-2</v>
      </c>
      <c r="F143" s="8">
        <f t="shared" si="37"/>
        <v>0.91152499999999992</v>
      </c>
      <c r="G143" s="19"/>
      <c r="H143" s="9">
        <v>0.70845420696752737</v>
      </c>
      <c r="I143" s="9">
        <v>1.0281845689750471</v>
      </c>
      <c r="J143" s="9">
        <v>0.76004327657195181</v>
      </c>
      <c r="K143" s="9">
        <v>0.86540228569726252</v>
      </c>
      <c r="L143" s="9">
        <v>0.84278063872466635</v>
      </c>
      <c r="M143" s="9">
        <v>0.99690255148713358</v>
      </c>
      <c r="N143" s="19"/>
      <c r="O143" s="9">
        <f t="shared" si="39"/>
        <v>2.5127771081385539</v>
      </c>
      <c r="P143" s="9">
        <f t="shared" si="40"/>
        <v>2.5198953810441442</v>
      </c>
      <c r="Q143" s="9">
        <f t="shared" si="41"/>
        <v>2.5611766865225079</v>
      </c>
      <c r="R143" s="9">
        <f t="shared" si="42"/>
        <v>2.4466815991146929</v>
      </c>
      <c r="S143" s="9">
        <f t="shared" si="43"/>
        <v>2.5856156515808344</v>
      </c>
      <c r="T143" s="9">
        <f t="shared" si="44"/>
        <v>2.4733108009842231</v>
      </c>
      <c r="U143" s="19"/>
      <c r="V143" s="16">
        <f t="shared" si="33"/>
        <v>-0.30725580410649767</v>
      </c>
      <c r="W143" s="16">
        <f t="shared" si="33"/>
        <v>-0.96134999062331572</v>
      </c>
      <c r="X143" s="16">
        <f t="shared" si="33"/>
        <v>0.88068031773963207</v>
      </c>
      <c r="Y143" s="16">
        <f t="shared" si="33"/>
        <v>-1.1985171573791085</v>
      </c>
      <c r="Z143" s="16">
        <f t="shared" si="33"/>
        <v>-1.0746538414319069</v>
      </c>
      <c r="AA143" s="16">
        <f t="shared" si="33"/>
        <v>-0.20358030448872558</v>
      </c>
      <c r="AB143" s="16">
        <f t="shared" si="33"/>
        <v>0.61557621472045032</v>
      </c>
      <c r="AC143" s="47">
        <f t="shared" si="33"/>
        <v>0.79989388364078762</v>
      </c>
      <c r="AD143" s="16">
        <f t="shared" si="33"/>
        <v>-0.96964656701073348</v>
      </c>
      <c r="AE143" s="16">
        <f t="shared" si="45"/>
        <v>0.89442286018895789</v>
      </c>
      <c r="AF143" s="16">
        <f t="shared" si="45"/>
        <v>-1.0181454348393004</v>
      </c>
      <c r="AG143" s="16">
        <f t="shared" si="45"/>
        <v>1.3272827135896537</v>
      </c>
      <c r="AH143" s="16">
        <f t="shared" si="45"/>
        <v>1.296876136678361</v>
      </c>
      <c r="AI143" s="16">
        <f t="shared" si="45"/>
        <v>1.5337648443576741</v>
      </c>
      <c r="AJ143" s="16">
        <f t="shared" si="45"/>
        <v>1.1641690186100224</v>
      </c>
      <c r="AK143" s="16">
        <f t="shared" si="45"/>
        <v>1.0086481720153107</v>
      </c>
      <c r="AL143" s="47">
        <f t="shared" si="34"/>
        <v>-1.0219247209189073</v>
      </c>
      <c r="AM143" s="16">
        <f t="shared" si="34"/>
        <v>0.49843331257021528</v>
      </c>
      <c r="AN143" s="16">
        <f t="shared" si="34"/>
        <v>0.39932684930296847</v>
      </c>
      <c r="AO143" s="16">
        <f t="shared" si="31"/>
        <v>0.45306074776570615</v>
      </c>
      <c r="AP143" s="16">
        <f t="shared" si="31"/>
        <v>-0.12388545203621311</v>
      </c>
      <c r="AQ143" s="16">
        <f t="shared" si="31"/>
        <v>0.76610446630401119</v>
      </c>
      <c r="AR143" s="19"/>
      <c r="AS143" s="14">
        <v>9.5799999999999998E-4</v>
      </c>
      <c r="AT143" s="16">
        <v>0.155475</v>
      </c>
      <c r="AU143" s="14">
        <v>7.6499999999999995E-4</v>
      </c>
      <c r="AV143" s="16">
        <v>0.273088</v>
      </c>
      <c r="AW143" s="15">
        <v>0.38497900000000002</v>
      </c>
      <c r="AX143" s="15">
        <v>0.109808</v>
      </c>
      <c r="AY143" s="14">
        <v>8.2899999999999998E-4</v>
      </c>
      <c r="AZ143" s="37">
        <v>0.53606799999999999</v>
      </c>
      <c r="BA143" s="16">
        <v>2.6163400000000001</v>
      </c>
      <c r="BB143" s="16">
        <v>3.1159780000000001</v>
      </c>
      <c r="BC143" s="16">
        <f t="shared" si="38"/>
        <v>0.83965291154173749</v>
      </c>
      <c r="BD143" s="12">
        <v>203.162508</v>
      </c>
      <c r="BE143" s="15">
        <v>3.3085650000000002</v>
      </c>
      <c r="BF143" s="15">
        <v>0.66252200000000006</v>
      </c>
      <c r="BG143" s="15">
        <v>0.76473800000000003</v>
      </c>
      <c r="BH143" s="15">
        <v>0.83030099999999996</v>
      </c>
      <c r="BI143" s="37">
        <v>8.1224000000000005E-2</v>
      </c>
      <c r="BJ143" s="13">
        <v>1436.287231</v>
      </c>
      <c r="BK143" s="15">
        <v>0.19302</v>
      </c>
      <c r="BL143" s="15">
        <v>7.3512529999999998</v>
      </c>
      <c r="BM143" s="16">
        <v>9.8002310000000001</v>
      </c>
      <c r="BN143" s="15">
        <v>0.183032</v>
      </c>
      <c r="BO143" s="19"/>
      <c r="BP143" s="15">
        <v>44.192441000000002</v>
      </c>
      <c r="BQ143" s="15">
        <v>57.381663000000003</v>
      </c>
      <c r="BR143" s="16">
        <v>16.523648999999999</v>
      </c>
      <c r="BS143" s="16">
        <v>29.734565</v>
      </c>
      <c r="BT143" s="15">
        <v>0.82619600000000004</v>
      </c>
      <c r="BU143" s="15">
        <v>87.949386000000004</v>
      </c>
      <c r="BV143" s="16">
        <v>56.362444000000004</v>
      </c>
      <c r="BW143" s="16">
        <v>95.391721000000004</v>
      </c>
      <c r="BX143" s="15">
        <v>2.6588970000000001</v>
      </c>
      <c r="BY143" s="15">
        <v>0.63107000000000002</v>
      </c>
      <c r="BZ143" s="16">
        <v>5.4404370000000002</v>
      </c>
      <c r="CA143" s="16">
        <v>12.406537</v>
      </c>
      <c r="CB143" s="16">
        <v>10.449839000000001</v>
      </c>
      <c r="CC143" s="16">
        <v>10.354346</v>
      </c>
      <c r="CD143" s="16">
        <v>9.1141199999999998</v>
      </c>
      <c r="CE143" s="15">
        <v>1.459611</v>
      </c>
      <c r="CF143" s="15">
        <v>22.867127</v>
      </c>
      <c r="CG143" s="15">
        <v>1.664472</v>
      </c>
      <c r="CH143" s="15">
        <v>1.784699</v>
      </c>
      <c r="CI143" s="15">
        <v>2.1134050000000002</v>
      </c>
      <c r="CJ143" s="15">
        <v>18.052500999999999</v>
      </c>
      <c r="CK143" s="15">
        <v>2.2133E-2</v>
      </c>
      <c r="CL143" s="12">
        <v>30.635998000000001</v>
      </c>
      <c r="CM143" s="12">
        <v>38.751700999999997</v>
      </c>
      <c r="CN143" s="13">
        <v>855.36365599999999</v>
      </c>
      <c r="CO143" s="15">
        <v>80.731080000000006</v>
      </c>
      <c r="CP143" s="15">
        <v>17.057044999999999</v>
      </c>
      <c r="CQ143" s="15">
        <v>4.6067609999999997</v>
      </c>
      <c r="CR143" s="15">
        <v>32.199877000000001</v>
      </c>
      <c r="CS143" s="15">
        <v>1.446205</v>
      </c>
      <c r="CT143" s="15">
        <v>14.540751</v>
      </c>
      <c r="CU143" s="15">
        <v>5.0417999999999998E-2</v>
      </c>
      <c r="CV143" s="15">
        <v>8.0728720000000003</v>
      </c>
      <c r="CW143" s="15">
        <v>29.72052</v>
      </c>
      <c r="CX143" s="15">
        <v>1.583278</v>
      </c>
      <c r="CY143" s="15">
        <v>7.3625379999999998</v>
      </c>
      <c r="CZ143" s="15">
        <v>3.8813360000000001</v>
      </c>
      <c r="DA143" s="15">
        <v>3.080908</v>
      </c>
      <c r="DB143" s="15">
        <v>1.0743670000000001</v>
      </c>
    </row>
    <row r="144" spans="1:106" x14ac:dyDescent="0.25">
      <c r="A144" s="6" t="s">
        <v>329</v>
      </c>
      <c r="B144" s="5" t="s">
        <v>48</v>
      </c>
      <c r="C144" s="5"/>
      <c r="D144" s="24">
        <f t="shared" si="35"/>
        <v>0.27967399999999998</v>
      </c>
      <c r="E144" s="24">
        <f t="shared" si="36"/>
        <v>0.71557300000000001</v>
      </c>
      <c r="F144" s="8">
        <f t="shared" si="37"/>
        <v>0.99524699999999999</v>
      </c>
      <c r="G144" s="19"/>
      <c r="H144" s="9">
        <v>0.52764223359230922</v>
      </c>
      <c r="I144" s="9">
        <v>0.67355559564001488</v>
      </c>
      <c r="J144" s="9">
        <v>0.75305899512702856</v>
      </c>
      <c r="K144" s="9">
        <v>0.83336354510930644</v>
      </c>
      <c r="L144" s="9">
        <v>0.65967537101840457</v>
      </c>
      <c r="M144" s="9">
        <v>0.81031143351706636</v>
      </c>
      <c r="N144" s="19"/>
      <c r="O144" s="9">
        <f t="shared" si="39"/>
        <v>1.4859346700545388</v>
      </c>
      <c r="P144" s="9">
        <f t="shared" si="40"/>
        <v>1.7346234369792639</v>
      </c>
      <c r="Q144" s="9">
        <f t="shared" si="41"/>
        <v>1.5073576158964905</v>
      </c>
      <c r="R144" s="9">
        <f t="shared" si="42"/>
        <v>1.6731156391187807</v>
      </c>
      <c r="S144" s="9">
        <f t="shared" si="43"/>
        <v>1.4436225114651235</v>
      </c>
      <c r="T144" s="9">
        <f t="shared" si="44"/>
        <v>1.2832874414636515</v>
      </c>
      <c r="U144" s="19"/>
      <c r="V144" s="16">
        <f t="shared" si="33"/>
        <v>0.14415870664840053</v>
      </c>
      <c r="W144" s="16">
        <f t="shared" si="33"/>
        <v>0.31774923626599338</v>
      </c>
      <c r="X144" s="16">
        <f t="shared" si="33"/>
        <v>-0.13990740833656401</v>
      </c>
      <c r="Y144" s="16">
        <f t="shared" si="33"/>
        <v>-0.4632842160959042</v>
      </c>
      <c r="Z144" s="16">
        <f t="shared" si="33"/>
        <v>-3.4549481325993475E-2</v>
      </c>
      <c r="AA144" s="16">
        <f t="shared" si="33"/>
        <v>-0.2124470855406056</v>
      </c>
      <c r="AB144" s="16">
        <f t="shared" si="33"/>
        <v>-5.5641534830042944E-2</v>
      </c>
      <c r="AC144" s="47">
        <f t="shared" si="33"/>
        <v>-0.44593888002082627</v>
      </c>
      <c r="AD144" s="16">
        <f t="shared" si="33"/>
        <v>1.3838468514568181</v>
      </c>
      <c r="AE144" s="16">
        <f t="shared" si="45"/>
        <v>-0.75103742173620058</v>
      </c>
      <c r="AF144" s="16">
        <f t="shared" si="45"/>
        <v>1.0374601146120215</v>
      </c>
      <c r="AG144" s="16">
        <f t="shared" si="45"/>
        <v>-0.64897696910275271</v>
      </c>
      <c r="AH144" s="16">
        <f t="shared" si="45"/>
        <v>-0.83318603397473168</v>
      </c>
      <c r="AI144" s="16">
        <f t="shared" si="45"/>
        <v>-0.79954699755226355</v>
      </c>
      <c r="AJ144" s="16">
        <f t="shared" si="45"/>
        <v>-0.74423145614800312</v>
      </c>
      <c r="AK144" s="16">
        <f t="shared" si="45"/>
        <v>-0.61622566620016084</v>
      </c>
      <c r="AL144" s="47">
        <f t="shared" si="34"/>
        <v>0.68051466296986363</v>
      </c>
      <c r="AM144" s="16">
        <f t="shared" si="34"/>
        <v>1.087985883526146</v>
      </c>
      <c r="AN144" s="16">
        <f t="shared" si="34"/>
        <v>-0.31067632389327687</v>
      </c>
      <c r="AO144" s="16">
        <f t="shared" si="31"/>
        <v>1.1918974920800882</v>
      </c>
      <c r="AP144" s="16">
        <f t="shared" si="31"/>
        <v>-0.57959044490189782</v>
      </c>
      <c r="AQ144" s="16">
        <f t="shared" si="31"/>
        <v>-0.22717328456329908</v>
      </c>
      <c r="AR144" s="19"/>
      <c r="AS144" s="14">
        <v>1.0200000000000001E-3</v>
      </c>
      <c r="AT144" s="16">
        <v>0.32747900000000002</v>
      </c>
      <c r="AU144" s="14">
        <v>6.3000000000000003E-4</v>
      </c>
      <c r="AV144" s="16">
        <v>1.1922809999999999</v>
      </c>
      <c r="AW144" s="15">
        <v>0.52446899999999996</v>
      </c>
      <c r="AX144" s="15">
        <v>0.109121</v>
      </c>
      <c r="AY144" s="14">
        <v>7.6000000000000004E-4</v>
      </c>
      <c r="AZ144" s="37">
        <v>0.36336400000000002</v>
      </c>
      <c r="BA144" s="16">
        <v>3.652685</v>
      </c>
      <c r="BB144" s="16">
        <v>2.13191</v>
      </c>
      <c r="BC144" s="16">
        <f t="shared" si="38"/>
        <v>1.7133392122556768</v>
      </c>
      <c r="BD144" s="12">
        <v>165.87290200000001</v>
      </c>
      <c r="BE144" s="15">
        <v>0</v>
      </c>
      <c r="BF144" s="15">
        <v>0</v>
      </c>
      <c r="BG144" s="15">
        <v>0</v>
      </c>
      <c r="BH144" s="15">
        <v>0.27967399999999998</v>
      </c>
      <c r="BI144" s="37">
        <v>0.71557300000000001</v>
      </c>
      <c r="BJ144" s="13">
        <v>1626.630981</v>
      </c>
      <c r="BK144" s="15">
        <v>0.16047800000000001</v>
      </c>
      <c r="BL144" s="15">
        <v>7.5275449999999999</v>
      </c>
      <c r="BM144" s="16">
        <v>8.087059</v>
      </c>
      <c r="BN144" s="15">
        <v>0.17085400000000001</v>
      </c>
      <c r="BO144" s="19"/>
      <c r="BP144" s="15">
        <v>0</v>
      </c>
      <c r="BQ144" s="15">
        <v>52.000489999999999</v>
      </c>
      <c r="BR144" s="16">
        <v>0</v>
      </c>
      <c r="BS144" s="16">
        <v>27.173680999999998</v>
      </c>
      <c r="BT144" s="15">
        <v>0.84733800000000004</v>
      </c>
      <c r="BU144" s="15">
        <v>80.901516000000001</v>
      </c>
      <c r="BV144" s="16">
        <v>0</v>
      </c>
      <c r="BW144" s="16">
        <v>82.174121999999997</v>
      </c>
      <c r="BX144" s="15">
        <v>0</v>
      </c>
      <c r="BY144" s="15">
        <v>0.66789699999999996</v>
      </c>
      <c r="BZ144" s="16">
        <v>0</v>
      </c>
      <c r="CA144" s="16">
        <v>7.562487</v>
      </c>
      <c r="CB144" s="16">
        <v>10.638809999999999</v>
      </c>
      <c r="CC144" s="16">
        <v>10.014053000000001</v>
      </c>
      <c r="CD144" s="16">
        <v>8.5669769999999996</v>
      </c>
      <c r="CE144" s="15">
        <v>1.4131400000000001</v>
      </c>
      <c r="CF144" s="15">
        <v>17.828001</v>
      </c>
      <c r="CG144" s="15">
        <v>1.5155479999999999</v>
      </c>
      <c r="CH144" s="15">
        <v>1.5913189999999999</v>
      </c>
      <c r="CI144" s="15">
        <v>2.1123289999999999</v>
      </c>
      <c r="CJ144" s="15">
        <v>18.474501</v>
      </c>
      <c r="CK144" s="15">
        <v>4.9482999999999999E-2</v>
      </c>
      <c r="CL144" s="12">
        <v>31.152566</v>
      </c>
      <c r="CM144" s="12">
        <v>40.289991000000001</v>
      </c>
      <c r="CN144" s="13">
        <v>721.91073600000004</v>
      </c>
      <c r="CO144" s="15">
        <v>66.880713999999998</v>
      </c>
      <c r="CP144" s="15">
        <v>15.219272999999999</v>
      </c>
      <c r="CQ144" s="15">
        <v>3.7701889999999998</v>
      </c>
      <c r="CR144" s="15">
        <v>28.247501</v>
      </c>
      <c r="CS144" s="15">
        <v>1.3525830000000001</v>
      </c>
      <c r="CT144" s="15">
        <v>10.602499999999999</v>
      </c>
      <c r="CU144" s="15">
        <v>5.2882999999999999E-2</v>
      </c>
      <c r="CV144" s="15">
        <v>5.7448300000000003</v>
      </c>
      <c r="CW144" s="15">
        <v>23.369501</v>
      </c>
      <c r="CX144" s="15">
        <v>1.365888</v>
      </c>
      <c r="CY144" s="15">
        <v>6.8428339999999999</v>
      </c>
      <c r="CZ144" s="15">
        <v>3.340557</v>
      </c>
      <c r="DA144" s="15">
        <v>2.6483110000000001</v>
      </c>
      <c r="DB144" s="15">
        <v>0.87801600000000002</v>
      </c>
    </row>
    <row r="145" spans="1:106" x14ac:dyDescent="0.25">
      <c r="A145" s="6" t="s">
        <v>457</v>
      </c>
      <c r="B145" s="5" t="s">
        <v>56</v>
      </c>
      <c r="C145" s="10" t="s">
        <v>146</v>
      </c>
      <c r="D145" s="24">
        <f t="shared" si="35"/>
        <v>0.743973</v>
      </c>
      <c r="E145" s="24">
        <f t="shared" si="36"/>
        <v>2.3760000000000001E-3</v>
      </c>
      <c r="F145" s="8">
        <f t="shared" si="37"/>
        <v>0.74634900000000004</v>
      </c>
      <c r="G145" s="19"/>
      <c r="H145" s="9">
        <v>1.0935157061447398</v>
      </c>
      <c r="I145" s="9">
        <v>0.9473621930588324</v>
      </c>
      <c r="J145" s="9">
        <v>0.81410372320296354</v>
      </c>
      <c r="K145" s="9">
        <v>0.96559489532578491</v>
      </c>
      <c r="L145" s="9">
        <v>0.96373596824050178</v>
      </c>
      <c r="M145" s="9">
        <v>1.0216903753513253</v>
      </c>
      <c r="N145" s="19"/>
      <c r="O145" s="9">
        <f t="shared" si="39"/>
        <v>3.3133013762173187</v>
      </c>
      <c r="P145" s="9">
        <f t="shared" si="40"/>
        <v>2.6314488433956971</v>
      </c>
      <c r="Q145" s="9">
        <f t="shared" si="41"/>
        <v>2.3720893390315192</v>
      </c>
      <c r="R145" s="9">
        <f t="shared" si="42"/>
        <v>2.2457413043910082</v>
      </c>
      <c r="S145" s="9">
        <f t="shared" si="43"/>
        <v>2.6881944252320622</v>
      </c>
      <c r="T145" s="9">
        <f t="shared" si="44"/>
        <v>3.007097165989248</v>
      </c>
      <c r="U145" s="19"/>
      <c r="V145" s="16">
        <f t="shared" si="33"/>
        <v>0.39170859964302146</v>
      </c>
      <c r="W145" s="16">
        <f t="shared" si="33"/>
        <v>-0.9782976612477241</v>
      </c>
      <c r="X145" s="16">
        <f t="shared" si="33"/>
        <v>1.5686320442058093</v>
      </c>
      <c r="Y145" s="16">
        <f t="shared" si="33"/>
        <v>-1.3745752730010776</v>
      </c>
      <c r="Z145" s="16">
        <f t="shared" si="33"/>
        <v>-1.4211415423810905</v>
      </c>
      <c r="AA145" s="16">
        <f t="shared" si="33"/>
        <v>1.0568190701872382</v>
      </c>
      <c r="AB145" s="16">
        <f t="shared" si="33"/>
        <v>1.5202610075928549</v>
      </c>
      <c r="AC145" s="47">
        <f t="shared" si="33"/>
        <v>0.77847644411818639</v>
      </c>
      <c r="AD145" s="16">
        <f t="shared" si="33"/>
        <v>-5.4264308773937122</v>
      </c>
      <c r="AE145" s="16">
        <f t="shared" si="45"/>
        <v>4.9663847632636013</v>
      </c>
      <c r="AF145" s="16">
        <f t="shared" si="45"/>
        <v>-2.7165638860612433</v>
      </c>
      <c r="AG145" s="16">
        <f t="shared" si="45"/>
        <v>0.15171047791824199</v>
      </c>
      <c r="AH145" s="16">
        <f t="shared" si="45"/>
        <v>1.170869194627431</v>
      </c>
      <c r="AI145" s="16">
        <f t="shared" si="45"/>
        <v>0.79129269114952494</v>
      </c>
      <c r="AJ145" s="16">
        <f t="shared" si="45"/>
        <v>0.84946952849666268</v>
      </c>
      <c r="AK145" s="16">
        <f t="shared" si="45"/>
        <v>0.7538983891215093</v>
      </c>
      <c r="AL145" s="47">
        <f t="shared" si="34"/>
        <v>-1.2335336941195616</v>
      </c>
      <c r="AM145" s="16">
        <f t="shared" si="34"/>
        <v>-0.82305785458875236</v>
      </c>
      <c r="AN145" s="16">
        <f t="shared" si="34"/>
        <v>1.15148250638512</v>
      </c>
      <c r="AO145" s="16">
        <f t="shared" si="31"/>
        <v>-1.1163449729527328</v>
      </c>
      <c r="AP145" s="16">
        <f t="shared" si="31"/>
        <v>-1.0307694354434671</v>
      </c>
      <c r="AQ145" s="16">
        <f t="shared" si="31"/>
        <v>1.0097340148210623</v>
      </c>
      <c r="AR145" s="19"/>
      <c r="AS145" s="14">
        <v>1.054E-3</v>
      </c>
      <c r="AT145" s="16">
        <v>0.153196</v>
      </c>
      <c r="AU145" s="14">
        <v>8.5599999999999999E-4</v>
      </c>
      <c r="AV145" s="16">
        <v>5.2978999999999998E-2</v>
      </c>
      <c r="AW145" s="15">
        <v>0.33851100000000001</v>
      </c>
      <c r="AX145" s="15">
        <v>0.20746400000000001</v>
      </c>
      <c r="AY145" s="14">
        <v>9.2199999999999997E-4</v>
      </c>
      <c r="AZ145" s="37">
        <v>0.53309899999999999</v>
      </c>
      <c r="BA145" s="16">
        <v>0.65382499999999999</v>
      </c>
      <c r="BB145" s="16">
        <v>5.5512160000000002</v>
      </c>
      <c r="BC145" s="16">
        <f t="shared" si="38"/>
        <v>0.11778050070471045</v>
      </c>
      <c r="BD145" s="12">
        <v>180.980896</v>
      </c>
      <c r="BE145" s="15">
        <v>3.1128420000000001</v>
      </c>
      <c r="BF145" s="15">
        <v>0.45170399999999999</v>
      </c>
      <c r="BG145" s="15">
        <v>0.63863099999999995</v>
      </c>
      <c r="BH145" s="15">
        <v>0.743973</v>
      </c>
      <c r="BI145" s="37">
        <v>2.3760000000000001E-3</v>
      </c>
      <c r="BJ145" s="13">
        <v>1009.628784</v>
      </c>
      <c r="BK145" s="15">
        <v>0.227494</v>
      </c>
      <c r="BL145" s="15">
        <v>6.9767809999999999</v>
      </c>
      <c r="BM145" s="16">
        <v>6.3909019999999996</v>
      </c>
      <c r="BN145" s="15">
        <v>0.18601899999999999</v>
      </c>
      <c r="BO145" s="19"/>
      <c r="BP145" s="15">
        <v>27.051563000000002</v>
      </c>
      <c r="BQ145" s="15">
        <v>12.225716</v>
      </c>
      <c r="BR145" s="16">
        <v>22.717464</v>
      </c>
      <c r="BS145" s="16">
        <v>41.129795000000001</v>
      </c>
      <c r="BT145" s="15">
        <v>0.49546699999999999</v>
      </c>
      <c r="BU145" s="15">
        <v>35.840938999999999</v>
      </c>
      <c r="BV145" s="16">
        <v>50.324190000000002</v>
      </c>
      <c r="BW145" s="16">
        <v>45.334474999999998</v>
      </c>
      <c r="BX145" s="15">
        <v>1.8244480000000001</v>
      </c>
      <c r="BY145" s="15">
        <v>0.31675399999999998</v>
      </c>
      <c r="BZ145" s="16">
        <v>3.5169630000000001</v>
      </c>
      <c r="CA145" s="16">
        <v>0</v>
      </c>
      <c r="CB145" s="16">
        <v>0</v>
      </c>
      <c r="CC145" s="16">
        <v>10.991683</v>
      </c>
      <c r="CD145" s="16">
        <v>8.0867920000000009</v>
      </c>
      <c r="CE145" s="15">
        <v>1.257733</v>
      </c>
      <c r="CF145" s="15">
        <v>-3.0000000000000001E-3</v>
      </c>
      <c r="CG145" s="15">
        <v>0.46321499999999999</v>
      </c>
      <c r="CH145" s="15">
        <v>0.59714</v>
      </c>
      <c r="CI145" s="15">
        <v>0.652582</v>
      </c>
      <c r="CJ145" s="15">
        <v>16.490002</v>
      </c>
      <c r="CK145" s="15">
        <v>-0.15218200000000001</v>
      </c>
      <c r="CL145" s="12">
        <v>16.700848000000001</v>
      </c>
      <c r="CM145" s="12">
        <v>18.392084000000001</v>
      </c>
      <c r="CN145" s="13">
        <v>457.54371600000002</v>
      </c>
      <c r="CO145" s="15">
        <v>45.320594999999997</v>
      </c>
      <c r="CP145" s="15">
        <v>19.548964000000002</v>
      </c>
      <c r="CQ145" s="15">
        <v>3.7775310000000002</v>
      </c>
      <c r="CR145" s="15">
        <v>14.483001</v>
      </c>
      <c r="CS145" s="15">
        <v>0.86585400000000001</v>
      </c>
      <c r="CT145" s="15">
        <v>13.151001000000001</v>
      </c>
      <c r="CU145" s="15">
        <v>-4.0812000000000001E-2</v>
      </c>
      <c r="CV145" s="15">
        <v>5.5192040000000002</v>
      </c>
      <c r="CW145" s="15">
        <v>16.278421000000002</v>
      </c>
      <c r="CX145" s="15">
        <v>0.54702600000000001</v>
      </c>
      <c r="CY145" s="15">
        <v>4.2392719999999997</v>
      </c>
      <c r="CZ145" s="15">
        <v>2.8940980000000001</v>
      </c>
      <c r="DA145" s="15">
        <v>2.516985</v>
      </c>
      <c r="DB145" s="15">
        <v>0.53367399999999998</v>
      </c>
    </row>
    <row r="146" spans="1:106" x14ac:dyDescent="0.25">
      <c r="A146" s="6" t="s">
        <v>438</v>
      </c>
      <c r="B146" s="5" t="s">
        <v>56</v>
      </c>
      <c r="C146" s="10" t="s">
        <v>98</v>
      </c>
      <c r="D146" s="24">
        <f t="shared" si="35"/>
        <v>0.79393100000000005</v>
      </c>
      <c r="E146" s="24">
        <f t="shared" si="36"/>
        <v>5.5987000000000002E-2</v>
      </c>
      <c r="F146" s="8">
        <f t="shared" si="37"/>
        <v>0.84991800000000006</v>
      </c>
      <c r="G146" s="19"/>
      <c r="H146" s="9">
        <v>0.62721320278864312</v>
      </c>
      <c r="I146" s="9">
        <v>0.94123908976254167</v>
      </c>
      <c r="J146" s="9">
        <v>1.1232568344025589</v>
      </c>
      <c r="K146" s="9">
        <v>1.1797703232151355</v>
      </c>
      <c r="L146" s="9">
        <v>0.90859655038153031</v>
      </c>
      <c r="M146" s="9">
        <v>0.78836949547887658</v>
      </c>
      <c r="N146" s="19"/>
      <c r="O146" s="9">
        <f t="shared" si="39"/>
        <v>2.4319121947281395</v>
      </c>
      <c r="P146" s="9">
        <f t="shared" si="40"/>
        <v>2.575411047077512</v>
      </c>
      <c r="Q146" s="9">
        <f t="shared" si="41"/>
        <v>2.5477393843183473</v>
      </c>
      <c r="R146" s="9">
        <f t="shared" si="42"/>
        <v>2.5980207821679597</v>
      </c>
      <c r="S146" s="9">
        <f t="shared" si="43"/>
        <v>2.5406476122005386</v>
      </c>
      <c r="T146" s="9">
        <f t="shared" si="44"/>
        <v>2.4619579003169862</v>
      </c>
      <c r="U146" s="19"/>
      <c r="V146" s="16">
        <f t="shared" si="33"/>
        <v>-0.27085140807787683</v>
      </c>
      <c r="W146" s="16">
        <f t="shared" si="33"/>
        <v>-0.94264731768764787</v>
      </c>
      <c r="X146" s="16">
        <f t="shared" si="33"/>
        <v>0.90336004498577027</v>
      </c>
      <c r="Y146" s="16">
        <f t="shared" si="33"/>
        <v>-1.1681949665322406</v>
      </c>
      <c r="Z146" s="16">
        <f t="shared" si="33"/>
        <v>-0.74931271704921831</v>
      </c>
      <c r="AA146" s="16">
        <f t="shared" si="33"/>
        <v>0.17215438253067555</v>
      </c>
      <c r="AB146" s="16">
        <f t="shared" si="33"/>
        <v>0.65448738860743538</v>
      </c>
      <c r="AC146" s="47">
        <f t="shared" si="33"/>
        <v>0.88819663783282654</v>
      </c>
      <c r="AD146" s="16">
        <f t="shared" si="33"/>
        <v>3.7376873553534799E-2</v>
      </c>
      <c r="AE146" s="16">
        <f t="shared" si="45"/>
        <v>-0.1633661080621758</v>
      </c>
      <c r="AF146" s="16">
        <f t="shared" si="45"/>
        <v>-9.4779039680654611E-2</v>
      </c>
      <c r="AG146" s="16">
        <f t="shared" si="45"/>
        <v>0.6754786198769398</v>
      </c>
      <c r="AH146" s="16">
        <f t="shared" si="45"/>
        <v>1.2247934419527009</v>
      </c>
      <c r="AI146" s="16">
        <f t="shared" si="45"/>
        <v>0.87971258830462462</v>
      </c>
      <c r="AJ146" s="16">
        <f t="shared" si="45"/>
        <v>0.69906599602715547</v>
      </c>
      <c r="AK146" s="16">
        <f t="shared" si="45"/>
        <v>0.90132204834920537</v>
      </c>
      <c r="AL146" s="47">
        <f t="shared" si="34"/>
        <v>-1.0896547287398402</v>
      </c>
      <c r="AM146" s="16">
        <f t="shared" si="34"/>
        <v>-0.65796937029948421</v>
      </c>
      <c r="AN146" s="16">
        <f t="shared" si="34"/>
        <v>1.4549498450854637</v>
      </c>
      <c r="AO146" s="16">
        <f t="shared" si="31"/>
        <v>-0.74299964988782685</v>
      </c>
      <c r="AP146" s="16">
        <f t="shared" si="31"/>
        <v>-0.51018526991450186</v>
      </c>
      <c r="AQ146" s="16">
        <f t="shared" si="31"/>
        <v>0.51121918370749819</v>
      </c>
      <c r="AR146" s="19"/>
      <c r="AS146" s="14">
        <v>9.6299999999999999E-4</v>
      </c>
      <c r="AT146" s="16">
        <v>0.15798999999999999</v>
      </c>
      <c r="AU146" s="14">
        <v>7.6800000000000002E-4</v>
      </c>
      <c r="AV146" s="16">
        <v>0.31099700000000002</v>
      </c>
      <c r="AW146" s="15">
        <v>0.42861100000000002</v>
      </c>
      <c r="AX146" s="15">
        <v>0.13891999999999999</v>
      </c>
      <c r="AY146" s="14">
        <v>8.3299999999999997E-4</v>
      </c>
      <c r="AZ146" s="37">
        <v>0.54830900000000005</v>
      </c>
      <c r="BA146" s="16">
        <v>3.0597759999999998</v>
      </c>
      <c r="BB146" s="16">
        <v>2.4833669999999999</v>
      </c>
      <c r="BC146" s="16">
        <f t="shared" si="38"/>
        <v>1.2321078600142468</v>
      </c>
      <c r="BD146" s="12">
        <v>190.86376100000001</v>
      </c>
      <c r="BE146" s="15">
        <v>3.1966009999999998</v>
      </c>
      <c r="BF146" s="15">
        <v>0.47681000000000001</v>
      </c>
      <c r="BG146" s="15">
        <v>0.57836100000000001</v>
      </c>
      <c r="BH146" s="15">
        <v>0.79393100000000005</v>
      </c>
      <c r="BI146" s="37">
        <v>5.5987000000000002E-2</v>
      </c>
      <c r="BJ146" s="13">
        <v>1062.929478</v>
      </c>
      <c r="BK146" s="15">
        <v>0.24140300000000001</v>
      </c>
      <c r="BL146" s="15">
        <v>7.0658640000000004</v>
      </c>
      <c r="BM146" s="16">
        <v>8.3479799999999997</v>
      </c>
      <c r="BN146" s="15">
        <v>0.17990700000000001</v>
      </c>
      <c r="BO146" s="19"/>
      <c r="BP146" s="15">
        <v>29.695343000000001</v>
      </c>
      <c r="BQ146" s="15">
        <v>26.059754999999999</v>
      </c>
      <c r="BR146" s="16">
        <v>22.613413999999999</v>
      </c>
      <c r="BS146" s="16">
        <v>43.534657000000003</v>
      </c>
      <c r="BT146" s="15">
        <v>1.0049669999999999</v>
      </c>
      <c r="BU146" s="15">
        <v>50.859096999999998</v>
      </c>
      <c r="BV146" s="16">
        <v>50.135812000000001</v>
      </c>
      <c r="BW146" s="16">
        <v>56.267628999999999</v>
      </c>
      <c r="BX146" s="15">
        <v>1.8689690000000001</v>
      </c>
      <c r="BY146" s="15">
        <v>0.47730099999999998</v>
      </c>
      <c r="BZ146" s="16">
        <v>5.5817639999999997</v>
      </c>
      <c r="CA146" s="16">
        <v>7.0009459999999999</v>
      </c>
      <c r="CB146" s="16">
        <v>10.861566</v>
      </c>
      <c r="CC146" s="16">
        <v>11.427852</v>
      </c>
      <c r="CD146" s="16">
        <v>9.9720689999999994</v>
      </c>
      <c r="CE146" s="15">
        <v>1.3335030000000001</v>
      </c>
      <c r="CF146" s="15">
        <v>16.474001000000001</v>
      </c>
      <c r="CG146" s="15">
        <v>0.73681200000000002</v>
      </c>
      <c r="CH146" s="15">
        <v>0.67024300000000003</v>
      </c>
      <c r="CI146" s="15">
        <v>0.80465200000000003</v>
      </c>
      <c r="CJ146" s="15">
        <v>20.303000999999998</v>
      </c>
      <c r="CK146" s="15">
        <v>0.12558900000000001</v>
      </c>
      <c r="CL146" s="12">
        <v>28.150680999999999</v>
      </c>
      <c r="CM146" s="12">
        <v>36.987926000000002</v>
      </c>
      <c r="CN146" s="13">
        <v>774.37643400000002</v>
      </c>
      <c r="CO146" s="15">
        <v>65.491600000000005</v>
      </c>
      <c r="CP146" s="15">
        <v>21.807749999999999</v>
      </c>
      <c r="CQ146" s="15">
        <v>3.6692010000000002</v>
      </c>
      <c r="CR146" s="15">
        <v>31.865002</v>
      </c>
      <c r="CS146" s="15">
        <v>1.4030659999999999</v>
      </c>
      <c r="CT146" s="15">
        <v>25.145</v>
      </c>
      <c r="CU146" s="15">
        <v>0.161299</v>
      </c>
      <c r="CV146" s="15">
        <v>8.1393369999999994</v>
      </c>
      <c r="CW146" s="15">
        <v>30.534047999999999</v>
      </c>
      <c r="CX146" s="15">
        <v>1.5862160000000001</v>
      </c>
      <c r="CY146" s="15">
        <v>6.4177730000000004</v>
      </c>
      <c r="CZ146" s="15">
        <v>3.325942</v>
      </c>
      <c r="DA146" s="15">
        <v>2.8000229999999999</v>
      </c>
      <c r="DB146" s="15">
        <v>0.93345599999999995</v>
      </c>
    </row>
    <row r="147" spans="1:106" x14ac:dyDescent="0.25">
      <c r="A147" s="6" t="s">
        <v>570</v>
      </c>
      <c r="B147" s="5" t="s">
        <v>56</v>
      </c>
      <c r="C147" s="10" t="s">
        <v>114</v>
      </c>
      <c r="D147" s="24">
        <f t="shared" si="35"/>
        <v>0.80801299999999998</v>
      </c>
      <c r="E147" s="24">
        <f t="shared" si="36"/>
        <v>0.16874500000000001</v>
      </c>
      <c r="F147" s="8">
        <f t="shared" si="37"/>
        <v>0.97675800000000002</v>
      </c>
      <c r="G147" s="19"/>
      <c r="H147" s="9">
        <v>0.9923537108854994</v>
      </c>
      <c r="I147" s="9">
        <v>1.2658461328299087</v>
      </c>
      <c r="J147" s="9">
        <v>1.4745242047093008</v>
      </c>
      <c r="K147" s="9">
        <v>1.1962725764371944</v>
      </c>
      <c r="L147" s="9">
        <v>1.2599710413388256</v>
      </c>
      <c r="M147" s="9">
        <v>1.0781684325653558</v>
      </c>
      <c r="N147" s="19"/>
      <c r="O147" s="9">
        <f t="shared" si="39"/>
        <v>2.4746440328151431</v>
      </c>
      <c r="P147" s="9">
        <f t="shared" si="40"/>
        <v>2.4779587727847199</v>
      </c>
      <c r="Q147" s="9">
        <f t="shared" si="41"/>
        <v>2.67948477314365</v>
      </c>
      <c r="R147" s="9">
        <f t="shared" si="42"/>
        <v>2.4941622401451418</v>
      </c>
      <c r="S147" s="9">
        <f t="shared" si="43"/>
        <v>2.6945273120338253</v>
      </c>
      <c r="T147" s="9">
        <f t="shared" si="44"/>
        <v>2.5612020723540594</v>
      </c>
      <c r="U147" s="19"/>
      <c r="V147" s="16">
        <f t="shared" si="33"/>
        <v>-0.62033360995263598</v>
      </c>
      <c r="W147" s="16">
        <f t="shared" si="33"/>
        <v>-0.91178604823117804</v>
      </c>
      <c r="X147" s="16">
        <f t="shared" si="33"/>
        <v>0.52536459088347509</v>
      </c>
      <c r="Y147" s="16">
        <f t="shared" si="33"/>
        <v>-0.84182568195452456</v>
      </c>
      <c r="Z147" s="16">
        <f t="shared" si="33"/>
        <v>-0.93867747673987589</v>
      </c>
      <c r="AA147" s="16">
        <f t="shared" si="33"/>
        <v>-0.93481225103211663</v>
      </c>
      <c r="AB147" s="16">
        <f t="shared" si="33"/>
        <v>0.17782550849186732</v>
      </c>
      <c r="AC147" s="47">
        <f t="shared" si="33"/>
        <v>0.83012644983789885</v>
      </c>
      <c r="AD147" s="16">
        <f t="shared" si="33"/>
        <v>-1.106732798145919</v>
      </c>
      <c r="AE147" s="16">
        <f t="shared" si="45"/>
        <v>1.211488168804755</v>
      </c>
      <c r="AF147" s="16">
        <f t="shared" si="45"/>
        <v>-1.174434465959308</v>
      </c>
      <c r="AG147" s="16">
        <f t="shared" si="45"/>
        <v>1.2075736390041765</v>
      </c>
      <c r="AH147" s="16">
        <f t="shared" si="45"/>
        <v>1.1003728290772563</v>
      </c>
      <c r="AI147" s="16">
        <f t="shared" si="45"/>
        <v>1.9319678273792025</v>
      </c>
      <c r="AJ147" s="16">
        <f t="shared" si="45"/>
        <v>1.2630330761153232</v>
      </c>
      <c r="AK147" s="16">
        <f t="shared" si="45"/>
        <v>0.94287735419100049</v>
      </c>
      <c r="AL147" s="47">
        <f t="shared" si="34"/>
        <v>-0.78703951211850087</v>
      </c>
      <c r="AM147" s="16">
        <f t="shared" si="34"/>
        <v>1.5061877933088959</v>
      </c>
      <c r="AN147" s="16">
        <f t="shared" si="34"/>
        <v>7.8252339538480875E-2</v>
      </c>
      <c r="AO147" s="16">
        <f t="shared" si="31"/>
        <v>1.0843820186686948</v>
      </c>
      <c r="AP147" s="16">
        <f t="shared" si="31"/>
        <v>-8.4868731795311389E-2</v>
      </c>
      <c r="AQ147" s="16">
        <f t="shared" si="31"/>
        <v>0.2934451982570363</v>
      </c>
      <c r="AR147" s="19"/>
      <c r="AS147" s="14">
        <v>9.1500000000000001E-4</v>
      </c>
      <c r="AT147" s="16">
        <v>0.16214000000000001</v>
      </c>
      <c r="AU147" s="14">
        <v>7.18E-4</v>
      </c>
      <c r="AV147" s="16">
        <v>0.71902600000000005</v>
      </c>
      <c r="AW147" s="15">
        <v>0.40321499999999999</v>
      </c>
      <c r="AX147" s="15">
        <v>5.3151999999999998E-2</v>
      </c>
      <c r="AY147" s="14">
        <v>7.8399999999999997E-4</v>
      </c>
      <c r="AZ147" s="37">
        <v>0.54025900000000004</v>
      </c>
      <c r="BA147" s="16">
        <v>2.5559750000000001</v>
      </c>
      <c r="BB147" s="16">
        <v>3.305599</v>
      </c>
      <c r="BC147" s="16">
        <f t="shared" si="38"/>
        <v>0.77322597205529164</v>
      </c>
      <c r="BD147" s="12">
        <v>200.90374399999999</v>
      </c>
      <c r="BE147" s="15">
        <v>3.003342</v>
      </c>
      <c r="BF147" s="15">
        <v>0.77558800000000006</v>
      </c>
      <c r="BG147" s="15">
        <v>0.80435500000000004</v>
      </c>
      <c r="BH147" s="15">
        <v>0.80801299999999998</v>
      </c>
      <c r="BI147" s="37">
        <v>0.16874500000000001</v>
      </c>
      <c r="BJ147" s="13">
        <v>1761.6522219999999</v>
      </c>
      <c r="BK147" s="15">
        <v>0.17830399999999999</v>
      </c>
      <c r="BL147" s="15">
        <v>7.5018909999999996</v>
      </c>
      <c r="BM147" s="16">
        <v>9.9469100000000008</v>
      </c>
      <c r="BN147" s="15">
        <v>0.17723700000000001</v>
      </c>
      <c r="BO147" s="19"/>
      <c r="BP147" s="15">
        <v>42.250566999999997</v>
      </c>
      <c r="BQ147" s="15">
        <v>36.475723000000002</v>
      </c>
      <c r="BR147" s="16">
        <v>15.385929000000001</v>
      </c>
      <c r="BS147" s="16">
        <v>12.860499000000001</v>
      </c>
      <c r="BT147" s="15">
        <v>0.720028</v>
      </c>
      <c r="BU147" s="15">
        <v>63.982056</v>
      </c>
      <c r="BV147" s="16">
        <v>51.539593000000004</v>
      </c>
      <c r="BW147" s="16">
        <v>77.640448000000006</v>
      </c>
      <c r="BX147" s="15">
        <v>2.487495</v>
      </c>
      <c r="BY147" s="15">
        <v>0.56254999999999999</v>
      </c>
      <c r="BZ147" s="16">
        <v>4.5036449999999997</v>
      </c>
      <c r="CA147" s="16">
        <v>6.9734790000000002</v>
      </c>
      <c r="CB147" s="16">
        <v>5.0491279999999996</v>
      </c>
      <c r="CC147" s="16">
        <v>9.1104850000000006</v>
      </c>
      <c r="CD147" s="16">
        <v>7.4299280000000003</v>
      </c>
      <c r="CE147" s="15">
        <v>1.312349</v>
      </c>
      <c r="CF147" s="15">
        <v>19.697001</v>
      </c>
      <c r="CG147" s="15">
        <v>1.310719</v>
      </c>
      <c r="CH147" s="15">
        <v>1.0975550000000001</v>
      </c>
      <c r="CI147" s="15">
        <v>1.4424840000000001</v>
      </c>
      <c r="CJ147" s="15">
        <v>18.003</v>
      </c>
      <c r="CK147" s="15">
        <v>9.7360000000000002E-2</v>
      </c>
      <c r="CL147" s="12">
        <v>33.032935999999999</v>
      </c>
      <c r="CM147" s="12">
        <v>38.315345999999998</v>
      </c>
      <c r="CN147" s="13">
        <v>706.69670099999996</v>
      </c>
      <c r="CO147" s="15">
        <v>60.453479999999999</v>
      </c>
      <c r="CP147" s="15">
        <v>12.696816</v>
      </c>
      <c r="CQ147" s="15">
        <v>3.0801810000000001</v>
      </c>
      <c r="CR147" s="15">
        <v>24.495999999999999</v>
      </c>
      <c r="CS147" s="15">
        <v>1.288006</v>
      </c>
      <c r="CT147" s="15">
        <v>9.5310000000000006</v>
      </c>
      <c r="CU147" s="15">
        <v>6.0350000000000004E-3</v>
      </c>
      <c r="CV147" s="15">
        <v>7.6213990000000003</v>
      </c>
      <c r="CW147" s="15">
        <v>25.584831000000001</v>
      </c>
      <c r="CX147" s="15">
        <v>1.3905590000000001</v>
      </c>
      <c r="CY147" s="15">
        <v>6.9101499999999998</v>
      </c>
      <c r="CZ147" s="15">
        <v>3.427527</v>
      </c>
      <c r="DA147" s="15">
        <v>2.5712899999999999</v>
      </c>
      <c r="DB147" s="15">
        <v>0.76681900000000003</v>
      </c>
    </row>
    <row r="148" spans="1:106" x14ac:dyDescent="0.25">
      <c r="A148" s="6" t="s">
        <v>387</v>
      </c>
      <c r="B148" s="5" t="s">
        <v>48</v>
      </c>
      <c r="C148" s="5"/>
      <c r="D148" s="24">
        <f t="shared" si="35"/>
        <v>0.62761299999999998</v>
      </c>
      <c r="E148" s="24">
        <f t="shared" si="36"/>
        <v>0.37238900000000003</v>
      </c>
      <c r="F148" s="8">
        <f t="shared" si="37"/>
        <v>1.0000020000000001</v>
      </c>
      <c r="G148" s="19"/>
      <c r="H148" s="9">
        <v>0.59786264363509867</v>
      </c>
      <c r="I148" s="9">
        <v>0.85812249399590335</v>
      </c>
      <c r="J148" s="9">
        <v>0.86580824009331103</v>
      </c>
      <c r="K148" s="9">
        <v>1.0431973404645478</v>
      </c>
      <c r="L148" s="9">
        <v>0.78374117890298278</v>
      </c>
      <c r="M148" s="9">
        <v>0.76906383653607147</v>
      </c>
      <c r="N148" s="19"/>
      <c r="O148" s="9">
        <f t="shared" si="39"/>
        <v>1.7732088543853899</v>
      </c>
      <c r="P148" s="9">
        <f t="shared" si="40"/>
        <v>1.6017483219740587</v>
      </c>
      <c r="Q148" s="9">
        <f t="shared" si="41"/>
        <v>1.794784135197264</v>
      </c>
      <c r="R148" s="9">
        <f t="shared" si="42"/>
        <v>2.1324713109025342</v>
      </c>
      <c r="S148" s="9">
        <f t="shared" si="43"/>
        <v>1.6516041108921384</v>
      </c>
      <c r="T148" s="9">
        <f t="shared" si="44"/>
        <v>1.5774356679026598</v>
      </c>
      <c r="U148" s="19"/>
      <c r="V148" s="16">
        <f t="shared" si="33"/>
        <v>1.5639301517646094</v>
      </c>
      <c r="W148" s="16">
        <f t="shared" si="33"/>
        <v>1.934641789369925</v>
      </c>
      <c r="X148" s="16">
        <f t="shared" si="33"/>
        <v>-1.3948523159561836</v>
      </c>
      <c r="Y148" s="16">
        <f t="shared" si="33"/>
        <v>1.3911302390880693</v>
      </c>
      <c r="Z148" s="16">
        <f t="shared" si="33"/>
        <v>0.1464341951274499</v>
      </c>
      <c r="AA148" s="16">
        <f t="shared" si="33"/>
        <v>-0.70681852864280215</v>
      </c>
      <c r="AB148" s="16">
        <f t="shared" si="33"/>
        <v>-0.50312003453037246</v>
      </c>
      <c r="AC148" s="47">
        <f t="shared" si="33"/>
        <v>-1.9117458440199966</v>
      </c>
      <c r="AD148" s="16">
        <f t="shared" si="33"/>
        <v>-0.42257564852758922</v>
      </c>
      <c r="AE148" s="16">
        <f t="shared" si="45"/>
        <v>-7.4963843538685931E-2</v>
      </c>
      <c r="AF148" s="16">
        <f t="shared" si="45"/>
        <v>-0.3430958680620334</v>
      </c>
      <c r="AG148" s="16">
        <f t="shared" si="45"/>
        <v>0.23869146660787385</v>
      </c>
      <c r="AH148" s="16">
        <f t="shared" si="45"/>
        <v>-0.83318603397473168</v>
      </c>
      <c r="AI148" s="16">
        <f t="shared" si="45"/>
        <v>-0.79954699755226355</v>
      </c>
      <c r="AJ148" s="16">
        <f t="shared" si="45"/>
        <v>-0.74423145614800312</v>
      </c>
      <c r="AK148" s="16">
        <f t="shared" si="45"/>
        <v>0.41052561623759276</v>
      </c>
      <c r="AL148" s="47">
        <f t="shared" si="34"/>
        <v>-0.24050824007007807</v>
      </c>
      <c r="AM148" s="16">
        <f t="shared" si="34"/>
        <v>0.53499262298338657</v>
      </c>
      <c r="AN148" s="16">
        <f t="shared" si="34"/>
        <v>-1.2687726100639714</v>
      </c>
      <c r="AO148" s="16">
        <f t="shared" si="31"/>
        <v>0.62559931971836868</v>
      </c>
      <c r="AP148" s="16">
        <f t="shared" si="31"/>
        <v>1.0040249172166686</v>
      </c>
      <c r="AQ148" s="16">
        <f t="shared" si="31"/>
        <v>-2.6527590103324172E-2</v>
      </c>
      <c r="AR148" s="19"/>
      <c r="AS148" s="14">
        <v>1.2149999999999999E-3</v>
      </c>
      <c r="AT148" s="16">
        <v>0.54490700000000003</v>
      </c>
      <c r="AU148" s="14">
        <v>4.64E-4</v>
      </c>
      <c r="AV148" s="16">
        <v>3.5106820000000001</v>
      </c>
      <c r="AW148" s="15">
        <v>0.54874100000000003</v>
      </c>
      <c r="AX148" s="15">
        <v>7.0817000000000005E-2</v>
      </c>
      <c r="AY148" s="14">
        <v>7.1400000000000001E-4</v>
      </c>
      <c r="AZ148" s="37">
        <v>0.160166</v>
      </c>
      <c r="BA148" s="16">
        <v>2.8572389999999999</v>
      </c>
      <c r="BB148" s="16">
        <v>2.5362360000000002</v>
      </c>
      <c r="BC148" s="16">
        <f t="shared" si="38"/>
        <v>1.1265666917431973</v>
      </c>
      <c r="BD148" s="12">
        <v>182.62212099999999</v>
      </c>
      <c r="BE148" s="15">
        <v>0</v>
      </c>
      <c r="BF148" s="15">
        <v>0</v>
      </c>
      <c r="BG148" s="15">
        <v>0</v>
      </c>
      <c r="BH148" s="15">
        <v>0.62761299999999998</v>
      </c>
      <c r="BI148" s="37">
        <v>0.37238900000000003</v>
      </c>
      <c r="BJ148" s="13">
        <v>1448.0908199999999</v>
      </c>
      <c r="BK148" s="15">
        <v>0.116565</v>
      </c>
      <c r="BL148" s="15">
        <v>7.3924219999999998</v>
      </c>
      <c r="BM148" s="16">
        <v>14.040483999999999</v>
      </c>
      <c r="BN148" s="15">
        <v>0.173314</v>
      </c>
      <c r="BO148" s="19"/>
      <c r="BP148" s="15">
        <v>33.843473000000003</v>
      </c>
      <c r="BQ148" s="15">
        <v>35.513779</v>
      </c>
      <c r="BR148" s="16">
        <v>11.570263000000001</v>
      </c>
      <c r="BS148" s="16">
        <v>7.5899530000000004</v>
      </c>
      <c r="BT148" s="15">
        <v>0.77188100000000004</v>
      </c>
      <c r="BU148" s="15">
        <v>24.865872</v>
      </c>
      <c r="BV148" s="16">
        <v>17.608084000000002</v>
      </c>
      <c r="BW148" s="16">
        <v>47.244352999999997</v>
      </c>
      <c r="BX148" s="15">
        <v>1.4869490000000001</v>
      </c>
      <c r="BY148" s="15">
        <v>0.323745</v>
      </c>
      <c r="BZ148" s="16">
        <v>10.386036000000001</v>
      </c>
      <c r="CA148" s="16">
        <v>24.635151</v>
      </c>
      <c r="CB148" s="16">
        <v>16.404319999999998</v>
      </c>
      <c r="CC148" s="16">
        <v>9.5858150000000002</v>
      </c>
      <c r="CD148" s="16">
        <v>6.4071059999999997</v>
      </c>
      <c r="CE148" s="15">
        <v>1.413707</v>
      </c>
      <c r="CF148" s="15">
        <v>17.561401</v>
      </c>
      <c r="CG148" s="15">
        <v>1.9020300000000001</v>
      </c>
      <c r="CH148" s="15">
        <v>1.7116720000000001</v>
      </c>
      <c r="CI148" s="15">
        <v>2.098516</v>
      </c>
      <c r="CJ148" s="15">
        <v>17.323201000000001</v>
      </c>
      <c r="CK148" s="15">
        <v>0.13636899999999999</v>
      </c>
      <c r="CL148" s="12">
        <v>39.392668</v>
      </c>
      <c r="CM148" s="12">
        <v>38.959575999999998</v>
      </c>
      <c r="CN148" s="13">
        <v>552.94135700000004</v>
      </c>
      <c r="CO148" s="15">
        <v>48.373846</v>
      </c>
      <c r="CP148" s="15">
        <v>17.857192000000001</v>
      </c>
      <c r="CQ148" s="15">
        <v>3.8833679999999999</v>
      </c>
      <c r="CR148" s="15">
        <v>25.024201999999999</v>
      </c>
      <c r="CS148" s="15">
        <v>1.3261210000000001</v>
      </c>
      <c r="CT148" s="15">
        <v>14.694801</v>
      </c>
      <c r="CU148" s="15">
        <v>1.1778E-2</v>
      </c>
      <c r="CV148" s="15">
        <v>6.143275</v>
      </c>
      <c r="CW148" s="15">
        <v>31.999935000000001</v>
      </c>
      <c r="CX148" s="15">
        <v>1.813887</v>
      </c>
      <c r="CY148" s="15">
        <v>8.5831490000000006</v>
      </c>
      <c r="CZ148" s="15">
        <v>2.9036930000000001</v>
      </c>
      <c r="DA148" s="15">
        <v>2.0473870000000001</v>
      </c>
      <c r="DB148" s="15">
        <v>0.53895499999999996</v>
      </c>
    </row>
    <row r="149" spans="1:106" x14ac:dyDescent="0.25">
      <c r="A149" s="6" t="s">
        <v>462</v>
      </c>
      <c r="B149" s="5" t="s">
        <v>56</v>
      </c>
      <c r="C149" s="5" t="s">
        <v>120</v>
      </c>
      <c r="D149" s="24">
        <f t="shared" si="35"/>
        <v>0.35523199999999999</v>
      </c>
      <c r="E149" s="24">
        <f t="shared" si="36"/>
        <v>0.64443099999999998</v>
      </c>
      <c r="F149" s="8">
        <f t="shared" si="37"/>
        <v>0.99966299999999997</v>
      </c>
      <c r="G149" s="19"/>
      <c r="H149" s="9">
        <v>0.85577614920823974</v>
      </c>
      <c r="I149" s="9">
        <v>0.77727377744101434</v>
      </c>
      <c r="J149" s="9">
        <v>1.2765183887340028</v>
      </c>
      <c r="K149" s="9">
        <v>0.96147305424417562</v>
      </c>
      <c r="L149" s="9">
        <v>0.9821559524535538</v>
      </c>
      <c r="M149" s="9">
        <v>1.0456817564559027</v>
      </c>
      <c r="N149" s="19"/>
      <c r="O149" s="9">
        <f t="shared" si="39"/>
        <v>1.3546589062161081</v>
      </c>
      <c r="P149" s="9">
        <f t="shared" si="40"/>
        <v>1.5644331434003955</v>
      </c>
      <c r="Q149" s="9">
        <f t="shared" si="41"/>
        <v>1.3150440161136003</v>
      </c>
      <c r="R149" s="9">
        <f t="shared" si="42"/>
        <v>1.6731729673680191</v>
      </c>
      <c r="S149" s="9">
        <f t="shared" si="43"/>
        <v>1.2250615160582916</v>
      </c>
      <c r="T149" s="9">
        <f t="shared" si="44"/>
        <v>1.3548384916075242</v>
      </c>
      <c r="U149" s="19"/>
      <c r="V149" s="16">
        <f t="shared" si="33"/>
        <v>0.26793365314571022</v>
      </c>
      <c r="W149" s="16">
        <f t="shared" si="33"/>
        <v>1.0107966744021764</v>
      </c>
      <c r="X149" s="16">
        <f t="shared" si="33"/>
        <v>-0.81273931663864918</v>
      </c>
      <c r="Y149" s="16">
        <f t="shared" si="33"/>
        <v>0.26625126639381452</v>
      </c>
      <c r="Z149" s="16">
        <f t="shared" si="33"/>
        <v>0.72348370637726345</v>
      </c>
      <c r="AA149" s="16">
        <f t="shared" si="33"/>
        <v>1.2565230119474252E-2</v>
      </c>
      <c r="AB149" s="16">
        <f t="shared" si="33"/>
        <v>-0.57121458883259713</v>
      </c>
      <c r="AC149" s="47">
        <f t="shared" si="33"/>
        <v>-1.0202566461346363</v>
      </c>
      <c r="AD149" s="16">
        <f t="shared" si="33"/>
        <v>0.74989598690328818</v>
      </c>
      <c r="AE149" s="16">
        <f t="shared" si="45"/>
        <v>-0.92123548296399771</v>
      </c>
      <c r="AF149" s="16">
        <f t="shared" si="45"/>
        <v>0.91604889834914571</v>
      </c>
      <c r="AG149" s="16">
        <f t="shared" si="45"/>
        <v>-0.7089064980017582</v>
      </c>
      <c r="AH149" s="16">
        <f t="shared" si="45"/>
        <v>0.98241341734027321</v>
      </c>
      <c r="AI149" s="16">
        <f t="shared" si="45"/>
        <v>0.44275854464430242</v>
      </c>
      <c r="AJ149" s="16">
        <f t="shared" si="45"/>
        <v>-0.27309432469652384</v>
      </c>
      <c r="AK149" s="16">
        <f t="shared" si="45"/>
        <v>-0.39325763617641585</v>
      </c>
      <c r="AL149" s="47">
        <f t="shared" si="34"/>
        <v>0.48958673110804146</v>
      </c>
      <c r="AM149" s="16">
        <f t="shared" si="34"/>
        <v>-0.51633039323886509</v>
      </c>
      <c r="AN149" s="16">
        <f t="shared" si="34"/>
        <v>-0.1745098373860626</v>
      </c>
      <c r="AO149" s="16">
        <f t="shared" si="31"/>
        <v>-0.36569384805260657</v>
      </c>
      <c r="AP149" s="16">
        <f t="shared" si="31"/>
        <v>-4.5275055983384112E-2</v>
      </c>
      <c r="AQ149" s="16">
        <f t="shared" si="31"/>
        <v>-3.5417988760290411E-2</v>
      </c>
      <c r="AR149" s="19"/>
      <c r="AS149" s="14">
        <v>1.0369999999999999E-3</v>
      </c>
      <c r="AT149" s="16">
        <v>0.42067500000000002</v>
      </c>
      <c r="AU149" s="14">
        <v>5.4100000000000003E-4</v>
      </c>
      <c r="AV149" s="16">
        <v>2.1043509999999999</v>
      </c>
      <c r="AW149" s="15">
        <v>0.62612999999999996</v>
      </c>
      <c r="AX149" s="15">
        <v>0.126555</v>
      </c>
      <c r="AY149" s="14">
        <v>7.0699999999999995E-4</v>
      </c>
      <c r="AZ149" s="37">
        <v>0.28374899999999997</v>
      </c>
      <c r="BA149" s="16">
        <v>3.373529</v>
      </c>
      <c r="BB149" s="16">
        <v>2.0301230000000001</v>
      </c>
      <c r="BC149" s="16">
        <f t="shared" si="38"/>
        <v>1.6617362593300995</v>
      </c>
      <c r="BD149" s="12">
        <v>164.74210500000001</v>
      </c>
      <c r="BE149" s="15">
        <v>2.820119</v>
      </c>
      <c r="BF149" s="15">
        <v>0.35274100000000003</v>
      </c>
      <c r="BG149" s="15">
        <v>0.18879499999999999</v>
      </c>
      <c r="BH149" s="15">
        <v>0.35523199999999999</v>
      </c>
      <c r="BI149" s="37">
        <v>0.64443099999999998</v>
      </c>
      <c r="BJ149" s="13">
        <v>1108.659232</v>
      </c>
      <c r="BK149" s="15">
        <v>0.16671900000000001</v>
      </c>
      <c r="BL149" s="15">
        <v>7.1558919999999997</v>
      </c>
      <c r="BM149" s="16">
        <v>10.095758</v>
      </c>
      <c r="BN149" s="15">
        <v>0.173205</v>
      </c>
      <c r="BO149" s="19"/>
      <c r="BP149" s="15">
        <v>42.553068000000003</v>
      </c>
      <c r="BQ149" s="15">
        <v>10.868513</v>
      </c>
      <c r="BR149" s="16">
        <v>19.197319</v>
      </c>
      <c r="BS149" s="16">
        <v>0</v>
      </c>
      <c r="BT149" s="15">
        <v>0.48204799999999998</v>
      </c>
      <c r="BU149" s="15">
        <v>29.918165999999999</v>
      </c>
      <c r="BV149" s="16">
        <v>52.447502</v>
      </c>
      <c r="BW149" s="16">
        <v>45.217067999999998</v>
      </c>
      <c r="BX149" s="15">
        <v>2.154204</v>
      </c>
      <c r="BY149" s="15">
        <v>0.311581</v>
      </c>
      <c r="BZ149" s="16">
        <v>7.9220870000000003</v>
      </c>
      <c r="CA149" s="16">
        <v>1.210277</v>
      </c>
      <c r="CB149" s="16">
        <v>7.2732900000000003</v>
      </c>
      <c r="CC149" s="16">
        <v>10.034257999999999</v>
      </c>
      <c r="CD149" s="16">
        <v>6.0837490000000001</v>
      </c>
      <c r="CE149" s="15">
        <v>1.1721550000000001</v>
      </c>
      <c r="CF149" s="15">
        <v>5.6757140000000001</v>
      </c>
      <c r="CG149" s="15">
        <v>1.07542</v>
      </c>
      <c r="CH149" s="15">
        <v>0.55932999999999999</v>
      </c>
      <c r="CI149" s="15">
        <v>0.87036100000000005</v>
      </c>
      <c r="CJ149" s="15">
        <v>20.178715</v>
      </c>
      <c r="CK149" s="15">
        <v>0.25365599999999999</v>
      </c>
      <c r="CL149" s="12">
        <v>35.906385999999998</v>
      </c>
      <c r="CM149" s="12">
        <v>32.951306000000002</v>
      </c>
      <c r="CN149" s="13">
        <v>675.78607999999997</v>
      </c>
      <c r="CO149" s="15">
        <v>42.658526999999999</v>
      </c>
      <c r="CP149" s="15">
        <v>14.858314999999999</v>
      </c>
      <c r="CQ149" s="15">
        <v>1.740502</v>
      </c>
      <c r="CR149" s="15">
        <v>17.01343</v>
      </c>
      <c r="CS149" s="15">
        <v>0.91528100000000001</v>
      </c>
      <c r="CT149" s="15">
        <v>6.9838579999999997</v>
      </c>
      <c r="CU149" s="15">
        <v>-4.3642E-2</v>
      </c>
      <c r="CV149" s="15">
        <v>6.9631270000000001</v>
      </c>
      <c r="CW149" s="15">
        <v>25.454324</v>
      </c>
      <c r="CX149" s="15">
        <v>1.333696</v>
      </c>
      <c r="CY149" s="15">
        <v>6.5067399999999997</v>
      </c>
      <c r="CZ149" s="15">
        <v>2.950018</v>
      </c>
      <c r="DA149" s="15">
        <v>2.1301230000000002</v>
      </c>
      <c r="DB149" s="15">
        <v>0.67557500000000004</v>
      </c>
    </row>
    <row r="150" spans="1:106" x14ac:dyDescent="0.25">
      <c r="A150" s="6" t="s">
        <v>588</v>
      </c>
      <c r="B150" s="5" t="s">
        <v>56</v>
      </c>
      <c r="C150" s="5" t="s">
        <v>76</v>
      </c>
      <c r="D150" s="24">
        <f t="shared" si="35"/>
        <v>0.79874599999999996</v>
      </c>
      <c r="E150" s="24">
        <f t="shared" si="36"/>
        <v>5.9276000000000002E-2</v>
      </c>
      <c r="F150" s="8">
        <f t="shared" si="37"/>
        <v>0.85802199999999995</v>
      </c>
      <c r="G150" s="19"/>
      <c r="H150" s="9">
        <v>1.1508146034834692</v>
      </c>
      <c r="I150" s="9">
        <v>1.2918141710073261</v>
      </c>
      <c r="J150" s="9">
        <v>1.4163131068079116</v>
      </c>
      <c r="K150" s="9">
        <v>1.0046120753575067</v>
      </c>
      <c r="L150" s="9">
        <v>1.3026330159643438</v>
      </c>
      <c r="M150" s="9">
        <v>1.3273329723817544</v>
      </c>
      <c r="N150" s="19"/>
      <c r="O150" s="9">
        <f t="shared" si="39"/>
        <v>2.584210343065199</v>
      </c>
      <c r="P150" s="9">
        <f t="shared" si="40"/>
        <v>2.604543854459759</v>
      </c>
      <c r="Q150" s="9">
        <f t="shared" si="41"/>
        <v>2.6446268580483241</v>
      </c>
      <c r="R150" s="9">
        <f t="shared" si="42"/>
        <v>2.7299834159282415</v>
      </c>
      <c r="S150" s="9">
        <f t="shared" si="43"/>
        <v>2.6346708087724351</v>
      </c>
      <c r="T150" s="9">
        <f t="shared" si="44"/>
        <v>2.519843534192916</v>
      </c>
      <c r="U150" s="19"/>
      <c r="V150" s="16">
        <f t="shared" si="33"/>
        <v>0.1150351898255032</v>
      </c>
      <c r="W150" s="16">
        <f t="shared" si="33"/>
        <v>-0.99344571085804434</v>
      </c>
      <c r="X150" s="16">
        <f t="shared" si="33"/>
        <v>1.304035226334203</v>
      </c>
      <c r="Y150" s="16">
        <f t="shared" si="33"/>
        <v>-0.38674645994947221</v>
      </c>
      <c r="Z150" s="16">
        <f t="shared" si="33"/>
        <v>-1.0909387932024377</v>
      </c>
      <c r="AA150" s="16">
        <f t="shared" si="33"/>
        <v>0.52397328310301217</v>
      </c>
      <c r="AB150" s="16">
        <f t="shared" si="33"/>
        <v>1.1700604426099885</v>
      </c>
      <c r="AC150" s="47">
        <f t="shared" si="33"/>
        <v>0.87481524668616895</v>
      </c>
      <c r="AD150" s="16">
        <f t="shared" si="33"/>
        <v>-0.65892534628944488</v>
      </c>
      <c r="AE150" s="16">
        <f t="shared" si="45"/>
        <v>0.34828149873589231</v>
      </c>
      <c r="AF150" s="16">
        <f t="shared" si="45"/>
        <v>-0.67141074321010152</v>
      </c>
      <c r="AG150" s="16">
        <f t="shared" si="45"/>
        <v>0.86580286478447255</v>
      </c>
      <c r="AH150" s="16">
        <f t="shared" si="45"/>
        <v>1.0856246031227046</v>
      </c>
      <c r="AI150" s="16">
        <f t="shared" si="45"/>
        <v>0.678318363859583</v>
      </c>
      <c r="AJ150" s="16">
        <f t="shared" si="45"/>
        <v>0.8776636401581942</v>
      </c>
      <c r="AK150" s="16">
        <f t="shared" si="45"/>
        <v>0.91553088215322753</v>
      </c>
      <c r="AL150" s="47">
        <f t="shared" si="34"/>
        <v>-1.0808278477427704</v>
      </c>
      <c r="AM150" s="16">
        <f t="shared" si="34"/>
        <v>-0.37172633551916551</v>
      </c>
      <c r="AN150" s="16">
        <f t="shared" si="34"/>
        <v>1.4728842869872307</v>
      </c>
      <c r="AO150" s="16">
        <f t="shared" si="31"/>
        <v>-0.37389979242539517</v>
      </c>
      <c r="AP150" s="16">
        <f t="shared" si="31"/>
        <v>-2.2175819085125829E-2</v>
      </c>
      <c r="AQ150" s="16">
        <f t="shared" si="31"/>
        <v>2.2158103904225523</v>
      </c>
      <c r="AR150" s="19"/>
      <c r="AS150" s="14">
        <v>1.016E-3</v>
      </c>
      <c r="AT150" s="16">
        <v>0.15115899999999999</v>
      </c>
      <c r="AU150" s="14">
        <v>8.2100000000000001E-4</v>
      </c>
      <c r="AV150" s="16">
        <v>1.2879689999999999</v>
      </c>
      <c r="AW150" s="15">
        <v>0.382795</v>
      </c>
      <c r="AX150" s="15">
        <v>0.16617899999999999</v>
      </c>
      <c r="AY150" s="14">
        <v>8.8599999999999996E-4</v>
      </c>
      <c r="AZ150" s="37">
        <v>0.546454</v>
      </c>
      <c r="BA150" s="16">
        <v>2.7531639999999999</v>
      </c>
      <c r="BB150" s="16">
        <v>2.789358</v>
      </c>
      <c r="BC150" s="16">
        <f t="shared" si="38"/>
        <v>0.98702425432662277</v>
      </c>
      <c r="BD150" s="12">
        <v>194.454947</v>
      </c>
      <c r="BE150" s="15">
        <v>2.9804339999999998</v>
      </c>
      <c r="BF150" s="15">
        <v>0.419626</v>
      </c>
      <c r="BG150" s="15">
        <v>0.64992899999999998</v>
      </c>
      <c r="BH150" s="15">
        <v>0.79874599999999996</v>
      </c>
      <c r="BI150" s="37">
        <v>5.9276000000000002E-2</v>
      </c>
      <c r="BJ150" s="13">
        <v>1155.3462959999999</v>
      </c>
      <c r="BK150" s="15">
        <v>0.242225</v>
      </c>
      <c r="BL150" s="15">
        <v>7.1539339999999996</v>
      </c>
      <c r="BM150" s="16">
        <v>10.182596999999999</v>
      </c>
      <c r="BN150" s="15">
        <v>0.20080600000000001</v>
      </c>
      <c r="BO150" s="19"/>
      <c r="BP150" s="15">
        <v>38.615107999999999</v>
      </c>
      <c r="BQ150" s="15">
        <v>36.664503000000003</v>
      </c>
      <c r="BR150" s="16">
        <v>23.784862</v>
      </c>
      <c r="BS150" s="16">
        <v>56.857728000000002</v>
      </c>
      <c r="BT150" s="15">
        <v>1.1659269999999999</v>
      </c>
      <c r="BU150" s="15">
        <v>70.294590999999997</v>
      </c>
      <c r="BV150" s="16">
        <v>61.249389999999998</v>
      </c>
      <c r="BW150" s="16">
        <v>78.897086000000002</v>
      </c>
      <c r="BX150" s="15">
        <v>2.5222009999999999</v>
      </c>
      <c r="BY150" s="15">
        <v>0.60082800000000003</v>
      </c>
      <c r="BZ150" s="16">
        <v>4.5283009999999999</v>
      </c>
      <c r="CA150" s="16">
        <v>8.3747150000000001</v>
      </c>
      <c r="CB150" s="16">
        <v>5.5557379999999998</v>
      </c>
      <c r="CC150" s="16">
        <v>10.996039</v>
      </c>
      <c r="CD150" s="16">
        <v>10.654531</v>
      </c>
      <c r="CE150" s="15">
        <v>1.4252959999999999</v>
      </c>
      <c r="CF150" s="15">
        <v>15.126001</v>
      </c>
      <c r="CG150" s="15">
        <v>1.0820419999999999</v>
      </c>
      <c r="CH150" s="15">
        <v>1.0284819999999999</v>
      </c>
      <c r="CI150" s="15">
        <v>1.144433</v>
      </c>
      <c r="CJ150" s="15">
        <v>16.088144</v>
      </c>
      <c r="CK150" s="15">
        <v>2.2800000000000001E-2</v>
      </c>
      <c r="CL150" s="12">
        <v>27.900777000000001</v>
      </c>
      <c r="CM150" s="12">
        <v>30.700989</v>
      </c>
      <c r="CN150" s="13">
        <v>694.11741900000004</v>
      </c>
      <c r="CO150" s="15">
        <v>72.209102000000001</v>
      </c>
      <c r="CP150" s="15">
        <v>19.388732000000001</v>
      </c>
      <c r="CQ150" s="15">
        <v>4.147589</v>
      </c>
      <c r="CR150" s="15">
        <v>28.205000999999999</v>
      </c>
      <c r="CS150" s="15">
        <v>1.3052269999999999</v>
      </c>
      <c r="CT150" s="15">
        <v>19.844571999999999</v>
      </c>
      <c r="CU150" s="15">
        <v>0.18665300000000001</v>
      </c>
      <c r="CV150" s="15">
        <v>7.6280910000000004</v>
      </c>
      <c r="CW150" s="15">
        <v>32.243001999999997</v>
      </c>
      <c r="CX150" s="15">
        <v>1.6768620000000001</v>
      </c>
      <c r="CY150" s="15">
        <v>7.2996420000000004</v>
      </c>
      <c r="CZ150" s="15">
        <v>4.0741189999999996</v>
      </c>
      <c r="DA150" s="15">
        <v>3.1261459999999999</v>
      </c>
      <c r="DB150" s="15">
        <v>1.167681</v>
      </c>
    </row>
    <row r="151" spans="1:106" x14ac:dyDescent="0.25">
      <c r="A151" s="6" t="s">
        <v>196</v>
      </c>
      <c r="B151" s="5" t="s">
        <v>56</v>
      </c>
      <c r="C151" s="5" t="s">
        <v>52</v>
      </c>
      <c r="D151" s="24">
        <f t="shared" si="35"/>
        <v>0.73850899999999997</v>
      </c>
      <c r="E151" s="24">
        <f t="shared" si="36"/>
        <v>0.23039899999999999</v>
      </c>
      <c r="F151" s="8">
        <f t="shared" si="37"/>
        <v>0.96890799999999999</v>
      </c>
      <c r="G151" s="19"/>
      <c r="H151" s="9">
        <v>1.7218178295906836</v>
      </c>
      <c r="I151" s="9">
        <v>1.6533893728701297</v>
      </c>
      <c r="J151" s="9">
        <v>1.557558431319733</v>
      </c>
      <c r="K151" s="9">
        <v>1.1017632485663411</v>
      </c>
      <c r="L151" s="9">
        <v>1.6650612965197666</v>
      </c>
      <c r="M151" s="9">
        <v>1.5470278780471229</v>
      </c>
      <c r="N151" s="19"/>
      <c r="O151" s="9">
        <f t="shared" si="39"/>
        <v>2.4020989730411553</v>
      </c>
      <c r="P151" s="9">
        <f t="shared" si="40"/>
        <v>2.5541938277338239</v>
      </c>
      <c r="Q151" s="9">
        <f t="shared" si="41"/>
        <v>2.4583708446363759</v>
      </c>
      <c r="R151" s="9">
        <f t="shared" si="42"/>
        <v>2.6428868839258408</v>
      </c>
      <c r="S151" s="9">
        <f t="shared" si="43"/>
        <v>2.5507272003212349</v>
      </c>
      <c r="T151" s="9">
        <f t="shared" si="44"/>
        <v>2.5757392280083136</v>
      </c>
      <c r="U151" s="19"/>
      <c r="V151" s="16">
        <f t="shared" si="33"/>
        <v>-0.81691734850718811</v>
      </c>
      <c r="W151" s="16">
        <f t="shared" si="33"/>
        <v>-0.81510475565200613</v>
      </c>
      <c r="X151" s="16">
        <f t="shared" si="33"/>
        <v>0.3212470456682357</v>
      </c>
      <c r="Y151" s="16">
        <f t="shared" si="33"/>
        <v>-4.9585358154052163E-2</v>
      </c>
      <c r="Z151" s="16">
        <f t="shared" si="33"/>
        <v>-0.85171255343415286</v>
      </c>
      <c r="AA151" s="16">
        <f t="shared" si="33"/>
        <v>-0.860470680640809</v>
      </c>
      <c r="AB151" s="16">
        <f t="shared" si="33"/>
        <v>-8.4824915245282517E-2</v>
      </c>
      <c r="AC151" s="47">
        <f t="shared" si="33"/>
        <v>0.58806393699842108</v>
      </c>
      <c r="AD151" s="16">
        <f t="shared" si="33"/>
        <v>-0.40380620099454301</v>
      </c>
      <c r="AE151" s="16">
        <f t="shared" si="45"/>
        <v>0.76433513812758036</v>
      </c>
      <c r="AF151" s="16">
        <f t="shared" si="45"/>
        <v>-0.77460269188741648</v>
      </c>
      <c r="AG151" s="16">
        <f t="shared" si="45"/>
        <v>0.87073296667351974</v>
      </c>
      <c r="AH151" s="16">
        <f t="shared" si="45"/>
        <v>1.2371467228858222</v>
      </c>
      <c r="AI151" s="16">
        <f t="shared" si="45"/>
        <v>0.84022545825989525</v>
      </c>
      <c r="AJ151" s="16">
        <f t="shared" si="45"/>
        <v>1.1603284505584117</v>
      </c>
      <c r="AK151" s="16">
        <f t="shared" si="45"/>
        <v>0.73777438747972746</v>
      </c>
      <c r="AL151" s="47">
        <f t="shared" si="34"/>
        <v>-0.62157507885813734</v>
      </c>
      <c r="AM151" s="16">
        <f t="shared" si="34"/>
        <v>-1.4616946875054664</v>
      </c>
      <c r="AN151" s="16">
        <f t="shared" si="34"/>
        <v>2.7061062573200743</v>
      </c>
      <c r="AO151" s="16">
        <f t="shared" si="31"/>
        <v>-1.8297047326694724</v>
      </c>
      <c r="AP151" s="16">
        <f t="shared" si="31"/>
        <v>-0.85926679844894116</v>
      </c>
      <c r="AQ151" s="16">
        <f t="shared" si="31"/>
        <v>2.5263218370929277</v>
      </c>
      <c r="AR151" s="19"/>
      <c r="AS151" s="14">
        <v>8.8800000000000001E-4</v>
      </c>
      <c r="AT151" s="16">
        <v>0.17514099999999999</v>
      </c>
      <c r="AU151" s="14">
        <v>6.9099999999999999E-4</v>
      </c>
      <c r="AV151" s="16">
        <v>1.70949</v>
      </c>
      <c r="AW151" s="15">
        <v>0.41487800000000002</v>
      </c>
      <c r="AX151" s="15">
        <v>5.8911999999999999E-2</v>
      </c>
      <c r="AY151" s="14">
        <v>7.5699999999999997E-4</v>
      </c>
      <c r="AZ151" s="37">
        <v>0.50670300000000001</v>
      </c>
      <c r="BA151" s="16">
        <v>2.8655040000000001</v>
      </c>
      <c r="BB151" s="16">
        <v>3.038179</v>
      </c>
      <c r="BC151" s="16">
        <f t="shared" si="38"/>
        <v>0.9431649682260328</v>
      </c>
      <c r="BD151" s="12">
        <v>194.54797199999999</v>
      </c>
      <c r="BE151" s="15">
        <v>3.215789</v>
      </c>
      <c r="BF151" s="15">
        <v>0.46559800000000001</v>
      </c>
      <c r="BG151" s="15">
        <v>0.76319899999999996</v>
      </c>
      <c r="BH151" s="15">
        <v>0.73850899999999997</v>
      </c>
      <c r="BI151" s="37">
        <v>0.23039899999999999</v>
      </c>
      <c r="BJ151" s="13">
        <v>803.43762200000003</v>
      </c>
      <c r="BK151" s="15">
        <v>0.29874800000000001</v>
      </c>
      <c r="BL151" s="15">
        <v>6.8065680000000004</v>
      </c>
      <c r="BM151" s="16">
        <v>7.035647</v>
      </c>
      <c r="BN151" s="15">
        <v>0.20461299999999999</v>
      </c>
      <c r="BO151" s="19"/>
      <c r="BP151" s="15">
        <v>27.251693</v>
      </c>
      <c r="BQ151" s="15">
        <v>22.815638</v>
      </c>
      <c r="BR151" s="16">
        <v>21.913022000000002</v>
      </c>
      <c r="BS151" s="16">
        <v>40.944395</v>
      </c>
      <c r="BT151" s="15">
        <v>1.1689879999999999</v>
      </c>
      <c r="BU151" s="15">
        <v>52.997680000000003</v>
      </c>
      <c r="BV151" s="16">
        <v>46.398394000000003</v>
      </c>
      <c r="BW151" s="16">
        <v>60.391238999999999</v>
      </c>
      <c r="BX151" s="15">
        <v>1.7860929999999999</v>
      </c>
      <c r="BY151" s="15">
        <v>0.39237300000000003</v>
      </c>
      <c r="BZ151" s="16">
        <v>3.496451</v>
      </c>
      <c r="CA151" s="16">
        <v>2.2064879999999998</v>
      </c>
      <c r="CB151" s="16">
        <v>9.0030400000000004</v>
      </c>
      <c r="CC151" s="16">
        <v>12.609162</v>
      </c>
      <c r="CD151" s="16">
        <v>10.275835000000001</v>
      </c>
      <c r="CE151" s="15">
        <v>1.42839</v>
      </c>
      <c r="CF151" s="15">
        <v>5.5342500000000001</v>
      </c>
      <c r="CG151" s="15">
        <v>0.63484499999999999</v>
      </c>
      <c r="CH151" s="15">
        <v>0.61684499999999998</v>
      </c>
      <c r="CI151" s="15">
        <v>0.82423500000000005</v>
      </c>
      <c r="CJ151" s="15">
        <v>19.099001000000001</v>
      </c>
      <c r="CK151" s="15">
        <v>-2.5364999999999999E-2</v>
      </c>
      <c r="CL151" s="12">
        <v>24.662703</v>
      </c>
      <c r="CM151" s="12">
        <v>24.906323</v>
      </c>
      <c r="CN151" s="13">
        <v>654.45732899999996</v>
      </c>
      <c r="CO151" s="15">
        <v>64.164603999999997</v>
      </c>
      <c r="CP151" s="15">
        <v>21.231411999999999</v>
      </c>
      <c r="CQ151" s="15">
        <v>4.611669</v>
      </c>
      <c r="CR151" s="15">
        <v>23.273499999999999</v>
      </c>
      <c r="CS151" s="15">
        <v>1.157016</v>
      </c>
      <c r="CT151" s="15">
        <v>19.574000999999999</v>
      </c>
      <c r="CU151" s="15">
        <v>0.196216</v>
      </c>
      <c r="CV151" s="15">
        <v>7.1061399999999999</v>
      </c>
      <c r="CW151" s="15">
        <v>30.436612</v>
      </c>
      <c r="CX151" s="15">
        <v>1.284019</v>
      </c>
      <c r="CY151" s="15">
        <v>6.6330429999999998</v>
      </c>
      <c r="CZ151" s="15">
        <v>3.8075890000000001</v>
      </c>
      <c r="DA151" s="15">
        <v>2.6434549999999999</v>
      </c>
      <c r="DB151" s="15">
        <v>0.75971999999999995</v>
      </c>
    </row>
    <row r="152" spans="1:106" x14ac:dyDescent="0.25">
      <c r="A152" s="6" t="s">
        <v>123</v>
      </c>
      <c r="B152" s="5" t="s">
        <v>56</v>
      </c>
      <c r="C152" s="5" t="s">
        <v>87</v>
      </c>
      <c r="D152" s="24">
        <f t="shared" si="35"/>
        <v>0.84307399999999999</v>
      </c>
      <c r="E152" s="24">
        <f t="shared" si="36"/>
        <v>9.6740000000000003E-3</v>
      </c>
      <c r="F152" s="8">
        <f t="shared" si="37"/>
        <v>0.85274799999999995</v>
      </c>
      <c r="G152" s="19"/>
      <c r="H152" s="9">
        <v>0.63008669651865801</v>
      </c>
      <c r="I152" s="9">
        <v>0.87406997056529234</v>
      </c>
      <c r="J152" s="9">
        <v>1.175755264948827</v>
      </c>
      <c r="K152" s="9">
        <v>1.2310421933561204</v>
      </c>
      <c r="L152" s="9">
        <v>0.90460331939241445</v>
      </c>
      <c r="M152" s="9">
        <v>0.75221403807892073</v>
      </c>
      <c r="N152" s="19"/>
      <c r="O152" s="9">
        <f t="shared" si="39"/>
        <v>2.6622392245644186</v>
      </c>
      <c r="P152" s="9">
        <f t="shared" si="40"/>
        <v>2.639754928290718</v>
      </c>
      <c r="Q152" s="9">
        <f t="shared" si="41"/>
        <v>2.6671737577677264</v>
      </c>
      <c r="R152" s="9">
        <f t="shared" si="42"/>
        <v>2.6432609584157087</v>
      </c>
      <c r="S152" s="9">
        <f t="shared" si="43"/>
        <v>2.6676187230804635</v>
      </c>
      <c r="T152" s="9">
        <f t="shared" si="44"/>
        <v>2.5096602176749983</v>
      </c>
      <c r="U152" s="19"/>
      <c r="V152" s="16">
        <f t="shared" si="33"/>
        <v>2.0383760151089281E-2</v>
      </c>
      <c r="W152" s="16">
        <f t="shared" si="33"/>
        <v>-1.0491521613395902</v>
      </c>
      <c r="X152" s="16">
        <f t="shared" si="33"/>
        <v>1.304035226334203</v>
      </c>
      <c r="Y152" s="16">
        <f t="shared" si="33"/>
        <v>-1.1547787828535754</v>
      </c>
      <c r="Z152" s="16">
        <f t="shared" si="33"/>
        <v>-1.2151488328514759</v>
      </c>
      <c r="AA152" s="16">
        <f t="shared" si="33"/>
        <v>0.35432994955729191</v>
      </c>
      <c r="AB152" s="16">
        <f t="shared" si="33"/>
        <v>1.1311492687230034</v>
      </c>
      <c r="AC152" s="47">
        <f t="shared" si="33"/>
        <v>1.0145083138317308</v>
      </c>
      <c r="AD152" s="16">
        <f t="shared" si="33"/>
        <v>-0.86263687103920961</v>
      </c>
      <c r="AE152" s="16">
        <f t="shared" si="45"/>
        <v>0.81156360776888181</v>
      </c>
      <c r="AF152" s="16">
        <f t="shared" si="45"/>
        <v>-0.95006561121456279</v>
      </c>
      <c r="AG152" s="16">
        <f t="shared" si="45"/>
        <v>1.218587229585943</v>
      </c>
      <c r="AH152" s="16">
        <f t="shared" si="45"/>
        <v>1.3372863272980264</v>
      </c>
      <c r="AI152" s="16">
        <f t="shared" si="45"/>
        <v>0.9576443768909404</v>
      </c>
      <c r="AJ152" s="16">
        <f t="shared" si="45"/>
        <v>1.5354314167531455</v>
      </c>
      <c r="AK152" s="16">
        <f t="shared" si="45"/>
        <v>1.0463406817097611</v>
      </c>
      <c r="AL152" s="47">
        <f t="shared" si="34"/>
        <v>-1.2139476261607247</v>
      </c>
      <c r="AM152" s="16">
        <f t="shared" si="34"/>
        <v>-0.5031167250421501</v>
      </c>
      <c r="AN152" s="16">
        <f t="shared" si="34"/>
        <v>0.79741909618818463</v>
      </c>
      <c r="AO152" s="16">
        <f t="shared" si="31"/>
        <v>-0.30070008639111417</v>
      </c>
      <c r="AP152" s="16">
        <f t="shared" si="31"/>
        <v>0.10733461356637973</v>
      </c>
      <c r="AQ152" s="16">
        <f t="shared" si="31"/>
        <v>2.1221757330078961</v>
      </c>
      <c r="AR152" s="19"/>
      <c r="AS152" s="14">
        <v>1.003E-3</v>
      </c>
      <c r="AT152" s="16">
        <v>0.14366799999999999</v>
      </c>
      <c r="AU152" s="14">
        <v>8.2100000000000001E-4</v>
      </c>
      <c r="AV152" s="16">
        <v>0.32777000000000001</v>
      </c>
      <c r="AW152" s="15">
        <v>0.36613699999999999</v>
      </c>
      <c r="AX152" s="15">
        <v>0.153035</v>
      </c>
      <c r="AY152" s="14">
        <v>8.8199999999999997E-4</v>
      </c>
      <c r="AZ152" s="37">
        <v>0.56581899999999996</v>
      </c>
      <c r="BA152" s="16">
        <v>2.6634609999999999</v>
      </c>
      <c r="BB152" s="16">
        <v>3.066424</v>
      </c>
      <c r="BC152" s="16">
        <f t="shared" si="38"/>
        <v>0.86858862309974083</v>
      </c>
      <c r="BD152" s="12">
        <v>201.111557</v>
      </c>
      <c r="BE152" s="15">
        <v>3.3713329999999999</v>
      </c>
      <c r="BF152" s="15">
        <v>0.49893799999999999</v>
      </c>
      <c r="BG152" s="15">
        <v>0.91351099999999996</v>
      </c>
      <c r="BH152" s="15">
        <v>0.84307399999999999</v>
      </c>
      <c r="BI152" s="37">
        <v>9.6740000000000003E-3</v>
      </c>
      <c r="BJ152" s="13">
        <v>1112.9254149999999</v>
      </c>
      <c r="BK152" s="15">
        <v>0.21126600000000001</v>
      </c>
      <c r="BL152" s="15">
        <v>7.1714000000000002</v>
      </c>
      <c r="BM152" s="16">
        <v>10.669477000000001</v>
      </c>
      <c r="BN152" s="15">
        <v>0.199658</v>
      </c>
      <c r="BO152" s="19"/>
      <c r="BP152" s="15">
        <v>37.418934999999998</v>
      </c>
      <c r="BQ152" s="15">
        <v>37.324137</v>
      </c>
      <c r="BR152" s="16">
        <v>18.293258000000002</v>
      </c>
      <c r="BS152" s="16">
        <v>42.675559999999997</v>
      </c>
      <c r="BT152" s="15">
        <v>0.89376299999999997</v>
      </c>
      <c r="BU152" s="15">
        <v>74.370555999999993</v>
      </c>
      <c r="BV152" s="16">
        <v>57.136825999999999</v>
      </c>
      <c r="BW152" s="16">
        <v>87.407576000000006</v>
      </c>
      <c r="BX152" s="15">
        <v>2.55301</v>
      </c>
      <c r="BY152" s="15">
        <v>0.57886099999999996</v>
      </c>
      <c r="BZ152" s="16">
        <v>5.9136009999999999</v>
      </c>
      <c r="CA152" s="16">
        <v>9.1830200000000008</v>
      </c>
      <c r="CB152" s="16">
        <v>8.6666790000000002</v>
      </c>
      <c r="CC152" s="16">
        <v>10.591165</v>
      </c>
      <c r="CD152" s="16">
        <v>9.9010079999999991</v>
      </c>
      <c r="CE152" s="15">
        <v>1.4655279999999999</v>
      </c>
      <c r="CF152" s="15">
        <v>17.660001000000001</v>
      </c>
      <c r="CG152" s="15">
        <v>1.4260790000000001</v>
      </c>
      <c r="CH152" s="15">
        <v>1.210018</v>
      </c>
      <c r="CI152" s="15">
        <v>1.7536590000000001</v>
      </c>
      <c r="CJ152" s="15">
        <v>15.811501</v>
      </c>
      <c r="CK152" s="15">
        <v>-3.4573E-2</v>
      </c>
      <c r="CL152" s="12">
        <v>27.461922999999999</v>
      </c>
      <c r="CM152" s="12">
        <v>29.192716000000001</v>
      </c>
      <c r="CN152" s="13">
        <v>784.77132600000004</v>
      </c>
      <c r="CO152" s="15">
        <v>76.131957999999997</v>
      </c>
      <c r="CP152" s="15">
        <v>23.511628000000002</v>
      </c>
      <c r="CQ152" s="15">
        <v>4.9399160000000002</v>
      </c>
      <c r="CR152" s="15">
        <v>25.006001000000001</v>
      </c>
      <c r="CS152" s="15">
        <v>1.2018470000000001</v>
      </c>
      <c r="CT152" s="15">
        <v>17.384001000000001</v>
      </c>
      <c r="CU152" s="15">
        <v>0.163776</v>
      </c>
      <c r="CV152" s="15">
        <v>7.8504909999999999</v>
      </c>
      <c r="CW152" s="15">
        <v>29.622382000000002</v>
      </c>
      <c r="CX152" s="15">
        <v>1.580551</v>
      </c>
      <c r="CY152" s="15">
        <v>7.0488679999999997</v>
      </c>
      <c r="CZ152" s="15">
        <v>3.8669099999999998</v>
      </c>
      <c r="DA152" s="15">
        <v>3.0865089999999999</v>
      </c>
      <c r="DB152" s="15">
        <v>1.135273</v>
      </c>
    </row>
    <row r="153" spans="1:106" x14ac:dyDescent="0.25">
      <c r="A153" s="6" t="s">
        <v>78</v>
      </c>
      <c r="B153" s="5" t="s">
        <v>48</v>
      </c>
      <c r="C153" s="5"/>
      <c r="D153" s="24">
        <f t="shared" si="35"/>
        <v>0.44025399999999998</v>
      </c>
      <c r="E153" s="24">
        <f t="shared" si="36"/>
        <v>0.55968899999999999</v>
      </c>
      <c r="F153" s="8">
        <f t="shared" si="37"/>
        <v>0.99994300000000003</v>
      </c>
      <c r="G153" s="19"/>
      <c r="H153" s="9">
        <v>0.47080771898039819</v>
      </c>
      <c r="I153" s="9">
        <v>0.70911442053995954</v>
      </c>
      <c r="J153" s="9">
        <v>0.5943915847327208</v>
      </c>
      <c r="K153" s="9">
        <v>0.84403790478111529</v>
      </c>
      <c r="L153" s="9">
        <v>0.59894538825887811</v>
      </c>
      <c r="M153" s="9">
        <v>0.72640942438817058</v>
      </c>
      <c r="N153" s="19"/>
      <c r="O153" s="9">
        <f t="shared" si="39"/>
        <v>1.5419842330876177</v>
      </c>
      <c r="P153" s="9">
        <f t="shared" si="40"/>
        <v>1.5540133270998921</v>
      </c>
      <c r="Q153" s="9">
        <f t="shared" si="41"/>
        <v>1.4687148230182929</v>
      </c>
      <c r="R153" s="9">
        <f t="shared" si="42"/>
        <v>1.6094902420250483</v>
      </c>
      <c r="S153" s="9">
        <f t="shared" si="43"/>
        <v>1.4531095183845961</v>
      </c>
      <c r="T153" s="9">
        <f t="shared" si="44"/>
        <v>1.5185640601960348</v>
      </c>
      <c r="U153" s="19"/>
      <c r="V153" s="16">
        <f t="shared" si="33"/>
        <v>-0.35094107934084207</v>
      </c>
      <c r="W153" s="16">
        <f t="shared" si="33"/>
        <v>0.42878287825504152</v>
      </c>
      <c r="X153" s="16">
        <f t="shared" si="33"/>
        <v>-0.82029922572069525</v>
      </c>
      <c r="Y153" s="16">
        <f t="shared" si="33"/>
        <v>0.72412442684694289</v>
      </c>
      <c r="Z153" s="16">
        <f t="shared" si="33"/>
        <v>0.58512872464548904</v>
      </c>
      <c r="AA153" s="16">
        <f t="shared" si="33"/>
        <v>-0.37344304891928143</v>
      </c>
      <c r="AB153" s="16">
        <f t="shared" si="33"/>
        <v>-0.86304839298498548</v>
      </c>
      <c r="AC153" s="47">
        <f t="shared" si="33"/>
        <v>-0.45805787577628954</v>
      </c>
      <c r="AD153" s="16">
        <f t="shared" si="33"/>
        <v>0.62998499251249829</v>
      </c>
      <c r="AE153" s="16">
        <f t="shared" si="45"/>
        <v>-0.75124810635913553</v>
      </c>
      <c r="AF153" s="16">
        <f t="shared" si="45"/>
        <v>0.67132475601904085</v>
      </c>
      <c r="AG153" s="16">
        <f t="shared" si="45"/>
        <v>-6.6488173537597561E-2</v>
      </c>
      <c r="AH153" s="16">
        <f t="shared" si="45"/>
        <v>-0.83318603397473168</v>
      </c>
      <c r="AI153" s="16">
        <f t="shared" si="45"/>
        <v>-0.79954699755226355</v>
      </c>
      <c r="AJ153" s="16">
        <f t="shared" si="45"/>
        <v>-0.74423145614800312</v>
      </c>
      <c r="AK153" s="16">
        <f t="shared" si="45"/>
        <v>-0.1423617965740066</v>
      </c>
      <c r="AL153" s="47">
        <f t="shared" si="34"/>
        <v>0.2621596865797105</v>
      </c>
      <c r="AM153" s="16">
        <f t="shared" si="34"/>
        <v>1.2198864951318951</v>
      </c>
      <c r="AN153" s="16">
        <f t="shared" si="34"/>
        <v>5.1197950294939037E-2</v>
      </c>
      <c r="AO153" s="16">
        <f t="shared" si="31"/>
        <v>1.36523235076964</v>
      </c>
      <c r="AP153" s="16">
        <f t="shared" si="31"/>
        <v>0.52464346588097543</v>
      </c>
      <c r="AQ153" s="16">
        <f t="shared" si="31"/>
        <v>-0.62919874309712986</v>
      </c>
      <c r="AR153" s="19"/>
      <c r="AS153" s="14">
        <v>9.5200000000000005E-4</v>
      </c>
      <c r="AT153" s="16">
        <v>0.34240999999999999</v>
      </c>
      <c r="AU153" s="14">
        <v>5.4000000000000001E-4</v>
      </c>
      <c r="AV153" s="16">
        <v>2.676787</v>
      </c>
      <c r="AW153" s="15">
        <v>0.60757499999999998</v>
      </c>
      <c r="AX153" s="15">
        <v>9.6646999999999997E-2</v>
      </c>
      <c r="AY153" s="14">
        <v>6.7699999999999998E-4</v>
      </c>
      <c r="AZ153" s="37">
        <v>0.36168400000000001</v>
      </c>
      <c r="BA153" s="16">
        <v>3.3207270000000002</v>
      </c>
      <c r="BB153" s="16">
        <v>2.1317840000000001</v>
      </c>
      <c r="BC153" s="16">
        <f t="shared" si="38"/>
        <v>1.5577220769083546</v>
      </c>
      <c r="BD153" s="12">
        <v>176.863754</v>
      </c>
      <c r="BE153" s="15">
        <v>0</v>
      </c>
      <c r="BF153" s="15">
        <v>0</v>
      </c>
      <c r="BG153" s="15">
        <v>0</v>
      </c>
      <c r="BH153" s="15">
        <v>0.44025399999999998</v>
      </c>
      <c r="BI153" s="37">
        <v>0.55968899999999999</v>
      </c>
      <c r="BJ153" s="13">
        <v>1669.2165930000001</v>
      </c>
      <c r="BK153" s="15">
        <v>0.177064</v>
      </c>
      <c r="BL153" s="15">
        <v>7.5689039999999999</v>
      </c>
      <c r="BM153" s="16">
        <v>12.238303</v>
      </c>
      <c r="BN153" s="15">
        <v>0.16592499999999999</v>
      </c>
      <c r="BO153" s="19"/>
      <c r="BP153" s="15">
        <v>0</v>
      </c>
      <c r="BQ153" s="15">
        <v>0.33366899999999999</v>
      </c>
      <c r="BR153" s="16">
        <v>7.3087330000000001</v>
      </c>
      <c r="BS153" s="16">
        <v>4.7029019999999999</v>
      </c>
      <c r="BT153" s="15">
        <v>0.24077599999999999</v>
      </c>
      <c r="BU153" s="15">
        <v>1.9165620000000001</v>
      </c>
      <c r="BV153" s="16">
        <v>2.7207330000000001</v>
      </c>
      <c r="BW153" s="16">
        <v>19.216277999999999</v>
      </c>
      <c r="BX153" s="15">
        <v>6.1067030000000004</v>
      </c>
      <c r="BY153" s="15">
        <v>0.77677600000000002</v>
      </c>
      <c r="BZ153" s="16">
        <v>7.0132099999999999</v>
      </c>
      <c r="CA153" s="16">
        <v>0.53102199999999999</v>
      </c>
      <c r="CB153" s="16">
        <v>14.413774</v>
      </c>
      <c r="CC153" s="16">
        <v>12.509069999999999</v>
      </c>
      <c r="CD153" s="16">
        <v>6.1636199999999999</v>
      </c>
      <c r="CE153" s="15">
        <v>1.073142</v>
      </c>
      <c r="CF153" s="15">
        <v>51.193002</v>
      </c>
      <c r="CG153" s="15">
        <v>10.202518</v>
      </c>
      <c r="CH153" s="15">
        <v>4.3670429999999998</v>
      </c>
      <c r="CI153" s="15">
        <v>7.3908120000000004</v>
      </c>
      <c r="CJ153" s="15">
        <v>44.437669</v>
      </c>
      <c r="CK153" s="15">
        <v>1.844922</v>
      </c>
      <c r="CL153" s="12">
        <v>52.142403999999999</v>
      </c>
      <c r="CM153" s="12">
        <v>52.413547999999999</v>
      </c>
      <c r="CN153" s="13">
        <v>382.20071899999999</v>
      </c>
      <c r="CO153" s="15">
        <v>22.178256000000001</v>
      </c>
      <c r="CP153" s="15">
        <v>25.727131</v>
      </c>
      <c r="CQ153" s="15">
        <v>3.9184559999999999</v>
      </c>
      <c r="CR153" s="15">
        <v>26.294668000000001</v>
      </c>
      <c r="CS153" s="15">
        <v>1.1182430000000001</v>
      </c>
      <c r="CT153" s="15">
        <v>1.479333</v>
      </c>
      <c r="CU153" s="15">
        <v>-0.235767</v>
      </c>
      <c r="CV153" s="15">
        <v>5.535088</v>
      </c>
      <c r="CW153" s="15">
        <v>80.584010000000006</v>
      </c>
      <c r="CX153" s="15">
        <v>5.9012510000000002</v>
      </c>
      <c r="CY153" s="15">
        <v>19.761908999999999</v>
      </c>
      <c r="CZ153" s="15">
        <v>3.486253</v>
      </c>
      <c r="DA153" s="15">
        <v>2.3634249999999999</v>
      </c>
      <c r="DB153" s="15">
        <v>0.54383800000000004</v>
      </c>
    </row>
    <row r="154" spans="1:106" x14ac:dyDescent="0.25">
      <c r="A154" s="6" t="s">
        <v>64</v>
      </c>
      <c r="B154" s="5" t="s">
        <v>48</v>
      </c>
      <c r="C154" s="5"/>
      <c r="D154" s="24">
        <f t="shared" si="35"/>
        <v>8.3000000000000001E-3</v>
      </c>
      <c r="E154" s="24">
        <f t="shared" si="36"/>
        <v>0.99171600000000004</v>
      </c>
      <c r="F154" s="8">
        <f t="shared" si="37"/>
        <v>1.000016</v>
      </c>
      <c r="G154" s="19"/>
      <c r="H154" s="9">
        <v>0.47302991949956968</v>
      </c>
      <c r="I154" s="9">
        <v>0.67322393879788156</v>
      </c>
      <c r="J154" s="9">
        <v>0.48236519734502248</v>
      </c>
      <c r="K154" s="9">
        <v>0.76242514251371618</v>
      </c>
      <c r="L154" s="9">
        <v>0.54976755124277854</v>
      </c>
      <c r="M154" s="9">
        <v>0.7381388925727953</v>
      </c>
      <c r="N154" s="19"/>
      <c r="O154" s="9">
        <f t="shared" si="39"/>
        <v>1.2603485849591363</v>
      </c>
      <c r="P154" s="9">
        <f t="shared" si="40"/>
        <v>1.2377152818897978</v>
      </c>
      <c r="Q154" s="9">
        <f t="shared" si="41"/>
        <v>1.1053611974800361</v>
      </c>
      <c r="R154" s="9">
        <f t="shared" si="42"/>
        <v>1.0929579272854708</v>
      </c>
      <c r="S154" s="9">
        <f t="shared" si="43"/>
        <v>1.1031088598814405</v>
      </c>
      <c r="T154" s="9">
        <f t="shared" si="44"/>
        <v>1.3377279073358097</v>
      </c>
      <c r="U154" s="19"/>
      <c r="V154" s="16">
        <f t="shared" si="33"/>
        <v>0.32618068679150325</v>
      </c>
      <c r="W154" s="16">
        <f t="shared" si="33"/>
        <v>1.267495508225762</v>
      </c>
      <c r="X154" s="16">
        <f t="shared" si="33"/>
        <v>-1.1831748616588982</v>
      </c>
      <c r="Y154" s="16">
        <f t="shared" si="33"/>
        <v>1.1346142149194332</v>
      </c>
      <c r="Z154" s="16">
        <f t="shared" si="33"/>
        <v>1.5317213722265748</v>
      </c>
      <c r="AA154" s="16">
        <f t="shared" si="33"/>
        <v>0.55327108948986425</v>
      </c>
      <c r="AB154" s="16">
        <f t="shared" si="33"/>
        <v>-0.86304839298498548</v>
      </c>
      <c r="AC154" s="47">
        <f t="shared" si="33"/>
        <v>-1.1136594777070987</v>
      </c>
      <c r="AD154" s="16">
        <f t="shared" si="33"/>
        <v>0.99525456528989853</v>
      </c>
      <c r="AE154" s="16">
        <f t="shared" si="45"/>
        <v>-1.0151456454870784</v>
      </c>
      <c r="AF154" s="16">
        <f t="shared" si="45"/>
        <v>1.1560652771990201</v>
      </c>
      <c r="AG154" s="16">
        <f t="shared" si="45"/>
        <v>-1.3845729208286843</v>
      </c>
      <c r="AH154" s="16">
        <f t="shared" si="45"/>
        <v>-0.83318603397473168</v>
      </c>
      <c r="AI154" s="16">
        <f t="shared" si="45"/>
        <v>-0.79954699755226355</v>
      </c>
      <c r="AJ154" s="16">
        <f t="shared" si="45"/>
        <v>-0.74423145614800312</v>
      </c>
      <c r="AK154" s="16">
        <f t="shared" si="45"/>
        <v>-1.4170373099660591</v>
      </c>
      <c r="AL154" s="47">
        <f t="shared" si="34"/>
        <v>1.4216157268719061</v>
      </c>
      <c r="AM154" s="16">
        <f t="shared" si="34"/>
        <v>-0.52582782556412411</v>
      </c>
      <c r="AN154" s="16">
        <f t="shared" si="34"/>
        <v>-0.89241114679695543</v>
      </c>
      <c r="AO154" s="16">
        <f t="shared" si="31"/>
        <v>-0.28805589120587399</v>
      </c>
      <c r="AP154" s="16">
        <f t="shared" si="31"/>
        <v>-0.27741016407759933</v>
      </c>
      <c r="AQ154" s="16">
        <f t="shared" si="31"/>
        <v>-1.1988367634664261</v>
      </c>
      <c r="AR154" s="19"/>
      <c r="AS154" s="14">
        <v>1.0449999999999999E-3</v>
      </c>
      <c r="AT154" s="16">
        <v>0.45519399999999999</v>
      </c>
      <c r="AU154" s="14">
        <v>4.9200000000000003E-4</v>
      </c>
      <c r="AV154" s="16">
        <v>3.1899839999999999</v>
      </c>
      <c r="AW154" s="15">
        <v>0.73452399999999995</v>
      </c>
      <c r="AX154" s="15">
        <v>0.16844899999999999</v>
      </c>
      <c r="AY154" s="14">
        <v>6.7699999999999998E-4</v>
      </c>
      <c r="AZ154" s="37">
        <v>0.27080100000000001</v>
      </c>
      <c r="BA154" s="16">
        <v>3.4815710000000002</v>
      </c>
      <c r="BB154" s="16">
        <v>1.9739599999999999</v>
      </c>
      <c r="BC154" s="16">
        <f t="shared" si="38"/>
        <v>1.7637495187339158</v>
      </c>
      <c r="BD154" s="12">
        <v>151.99310500000001</v>
      </c>
      <c r="BE154" s="15">
        <v>0</v>
      </c>
      <c r="BF154" s="15">
        <v>0</v>
      </c>
      <c r="BG154" s="15">
        <v>0</v>
      </c>
      <c r="BH154" s="15">
        <v>8.3000000000000001E-3</v>
      </c>
      <c r="BI154" s="37">
        <v>0.99171600000000004</v>
      </c>
      <c r="BJ154" s="13">
        <v>1105.5928779999999</v>
      </c>
      <c r="BK154" s="15">
        <v>0.13381499999999999</v>
      </c>
      <c r="BL154" s="15">
        <v>7.174417</v>
      </c>
      <c r="BM154" s="16">
        <v>9.2230720000000002</v>
      </c>
      <c r="BN154" s="15">
        <v>0.158941</v>
      </c>
      <c r="BO154" s="19"/>
      <c r="BP154" s="15">
        <v>0</v>
      </c>
      <c r="BQ154" s="15">
        <v>8.2949310000000001</v>
      </c>
      <c r="BR154" s="16">
        <v>0</v>
      </c>
      <c r="BS154" s="16">
        <v>10.199286000000001</v>
      </c>
      <c r="BT154" s="15">
        <v>0.53050900000000001</v>
      </c>
      <c r="BU154" s="15">
        <v>12.741478000000001</v>
      </c>
      <c r="BV154" s="16">
        <v>0</v>
      </c>
      <c r="BW154" s="16">
        <v>30.083226</v>
      </c>
      <c r="BX154" s="15">
        <v>0</v>
      </c>
      <c r="BY154" s="15">
        <v>0.117581</v>
      </c>
      <c r="BZ154" s="16">
        <v>0</v>
      </c>
      <c r="CA154" s="16">
        <v>2.9415480000000001</v>
      </c>
      <c r="CB154" s="16">
        <v>0</v>
      </c>
      <c r="CC154" s="16">
        <v>8.7981099999999994</v>
      </c>
      <c r="CD154" s="16">
        <v>5.0254589999999997</v>
      </c>
      <c r="CE154" s="15">
        <v>1.0685100000000001</v>
      </c>
      <c r="CF154" s="15">
        <v>6.839715</v>
      </c>
      <c r="CG154" s="15">
        <v>0.29923499999999997</v>
      </c>
      <c r="CH154" s="15">
        <v>0.12579000000000001</v>
      </c>
      <c r="CI154" s="15">
        <v>0.25724599999999997</v>
      </c>
      <c r="CJ154" s="15">
        <v>20.560858</v>
      </c>
      <c r="CK154" s="15">
        <v>0.17186499999999999</v>
      </c>
      <c r="CL154" s="12">
        <v>32.184831000000003</v>
      </c>
      <c r="CM154" s="12">
        <v>30.4998</v>
      </c>
      <c r="CN154" s="13">
        <v>470.86753599999997</v>
      </c>
      <c r="CO154" s="15">
        <v>17.359069999999999</v>
      </c>
      <c r="CP154" s="15">
        <v>10.163252999999999</v>
      </c>
      <c r="CQ154" s="15">
        <v>1.1848799999999999</v>
      </c>
      <c r="CR154" s="15">
        <v>8.2105720000000009</v>
      </c>
      <c r="CS154" s="15">
        <v>0.73418600000000001</v>
      </c>
      <c r="CT154" s="15">
        <v>2.9969999999999999</v>
      </c>
      <c r="CU154" s="15">
        <v>2.7829999999999999E-3</v>
      </c>
      <c r="CV154" s="15">
        <v>4.4059350000000004</v>
      </c>
      <c r="CW154" s="15">
        <v>19.272472</v>
      </c>
      <c r="CX154" s="15">
        <v>1.456369</v>
      </c>
      <c r="CY154" s="15">
        <v>5.2734050000000003</v>
      </c>
      <c r="CZ154" s="15">
        <v>2.5213770000000002</v>
      </c>
      <c r="DA154" s="15">
        <v>1.779347</v>
      </c>
      <c r="DB154" s="15">
        <v>0.28719</v>
      </c>
    </row>
    <row r="155" spans="1:106" x14ac:dyDescent="0.25">
      <c r="A155" s="6" t="s">
        <v>83</v>
      </c>
      <c r="B155" s="5" t="s">
        <v>48</v>
      </c>
      <c r="C155" s="5"/>
      <c r="D155" s="24">
        <f t="shared" si="35"/>
        <v>0.59191800000000006</v>
      </c>
      <c r="E155" s="24">
        <f t="shared" si="36"/>
        <v>0.39755400000000002</v>
      </c>
      <c r="F155" s="8">
        <f t="shared" si="37"/>
        <v>0.98947200000000013</v>
      </c>
      <c r="G155" s="19"/>
      <c r="H155" s="9">
        <v>0.43764010913118301</v>
      </c>
      <c r="I155" s="9">
        <v>0.56680809930432807</v>
      </c>
      <c r="J155" s="9">
        <v>0.47494164055406318</v>
      </c>
      <c r="K155" s="9">
        <v>0.83083616806879879</v>
      </c>
      <c r="L155" s="9">
        <v>0.62174957146686349</v>
      </c>
      <c r="M155" s="9">
        <v>0.73973675940806471</v>
      </c>
      <c r="N155" s="19"/>
      <c r="O155" s="9">
        <f t="shared" si="39"/>
        <v>1.667595943771514</v>
      </c>
      <c r="P155" s="9">
        <f t="shared" si="40"/>
        <v>1.6785269049221874</v>
      </c>
      <c r="Q155" s="9">
        <f t="shared" si="41"/>
        <v>1.8037288039318433</v>
      </c>
      <c r="R155" s="9">
        <f t="shared" si="42"/>
        <v>1.8166870229263674</v>
      </c>
      <c r="S155" s="9">
        <f t="shared" si="43"/>
        <v>1.7579597706106536</v>
      </c>
      <c r="T155" s="9">
        <f t="shared" si="44"/>
        <v>1.6747208925274006</v>
      </c>
      <c r="U155" s="19"/>
      <c r="V155" s="16">
        <f t="shared" si="33"/>
        <v>-0.1106720655519455</v>
      </c>
      <c r="W155" s="16">
        <f t="shared" si="33"/>
        <v>0.10266477928057718</v>
      </c>
      <c r="X155" s="16">
        <f t="shared" si="33"/>
        <v>-0.24574613548520671</v>
      </c>
      <c r="Y155" s="16">
        <f t="shared" si="33"/>
        <v>-0.19412068126566603</v>
      </c>
      <c r="Z155" s="16">
        <f t="shared" si="33"/>
        <v>-0.17471638763663189</v>
      </c>
      <c r="AA155" s="16">
        <f t="shared" si="33"/>
        <v>-0.63225754736665896</v>
      </c>
      <c r="AB155" s="16">
        <f t="shared" si="33"/>
        <v>-0.25992519773671574</v>
      </c>
      <c r="AC155" s="47">
        <f t="shared" si="33"/>
        <v>-0.11825710490659141</v>
      </c>
      <c r="AD155" s="16">
        <f t="shared" si="33"/>
        <v>1.214433568218438</v>
      </c>
      <c r="AE155" s="16">
        <f t="shared" si="45"/>
        <v>-0.32615509338341958</v>
      </c>
      <c r="AF155" s="16">
        <f t="shared" si="45"/>
        <v>0.53459795710692981</v>
      </c>
      <c r="AG155" s="16">
        <f t="shared" si="45"/>
        <v>0.15960457667209893</v>
      </c>
      <c r="AH155" s="16">
        <f t="shared" si="45"/>
        <v>-0.83318603397473168</v>
      </c>
      <c r="AI155" s="16">
        <f t="shared" si="45"/>
        <v>-0.79954699755226355</v>
      </c>
      <c r="AJ155" s="16">
        <f t="shared" si="45"/>
        <v>-0.74423145614800312</v>
      </c>
      <c r="AK155" s="16">
        <f t="shared" si="45"/>
        <v>0.30519138516083638</v>
      </c>
      <c r="AL155" s="47">
        <f t="shared" si="34"/>
        <v>-0.17297146284561501</v>
      </c>
      <c r="AM155" s="16">
        <f t="shared" si="34"/>
        <v>1.5269298598690462</v>
      </c>
      <c r="AN155" s="16">
        <f t="shared" si="34"/>
        <v>-1.0063450344016134</v>
      </c>
      <c r="AO155" s="16">
        <f t="shared" si="31"/>
        <v>1.297288137198835</v>
      </c>
      <c r="AP155" s="16">
        <f t="shared" si="31"/>
        <v>6.0029576756737604E-2</v>
      </c>
      <c r="AQ155" s="16">
        <f t="shared" si="31"/>
        <v>-0.61019449642673296</v>
      </c>
      <c r="AR155" s="19"/>
      <c r="AS155" s="14">
        <v>9.8499999999999998E-4</v>
      </c>
      <c r="AT155" s="16">
        <v>0.29855599999999999</v>
      </c>
      <c r="AU155" s="14">
        <v>6.1600000000000001E-4</v>
      </c>
      <c r="AV155" s="16">
        <v>1.528791</v>
      </c>
      <c r="AW155" s="15">
        <v>0.50567099999999998</v>
      </c>
      <c r="AX155" s="15">
        <v>7.6593999999999995E-2</v>
      </c>
      <c r="AY155" s="14">
        <v>7.3899999999999997E-4</v>
      </c>
      <c r="AZ155" s="37">
        <v>0.40878900000000001</v>
      </c>
      <c r="BA155" s="16">
        <v>3.5780850000000002</v>
      </c>
      <c r="BB155" s="16">
        <v>2.3860109999999999</v>
      </c>
      <c r="BC155" s="16">
        <f t="shared" si="38"/>
        <v>1.4996095994528107</v>
      </c>
      <c r="BD155" s="12">
        <v>181.12984800000001</v>
      </c>
      <c r="BE155" s="15">
        <v>0</v>
      </c>
      <c r="BF155" s="15">
        <v>0</v>
      </c>
      <c r="BG155" s="15">
        <v>0</v>
      </c>
      <c r="BH155" s="15">
        <v>0.59191800000000006</v>
      </c>
      <c r="BI155" s="37">
        <v>0.39755400000000002</v>
      </c>
      <c r="BJ155" s="13">
        <v>1768.3490340000001</v>
      </c>
      <c r="BK155" s="15">
        <v>0.12859300000000001</v>
      </c>
      <c r="BL155" s="15">
        <v>7.5526920000000004</v>
      </c>
      <c r="BM155" s="16">
        <v>10.491638999999999</v>
      </c>
      <c r="BN155" s="15">
        <v>0.166158</v>
      </c>
      <c r="BO155" s="19"/>
      <c r="BP155" s="15">
        <v>0</v>
      </c>
      <c r="BQ155" s="15">
        <v>53.978088</v>
      </c>
      <c r="BR155" s="16">
        <v>0</v>
      </c>
      <c r="BS155" s="16">
        <v>14.753083</v>
      </c>
      <c r="BT155" s="15">
        <v>0.62670000000000003</v>
      </c>
      <c r="BU155" s="15">
        <v>76.791548000000006</v>
      </c>
      <c r="BV155" s="16">
        <v>0</v>
      </c>
      <c r="BW155" s="16">
        <v>82.632459999999995</v>
      </c>
      <c r="BX155" s="15">
        <v>0</v>
      </c>
      <c r="BY155" s="15">
        <v>0.61053199999999996</v>
      </c>
      <c r="BZ155" s="16">
        <v>0</v>
      </c>
      <c r="CA155" s="16">
        <v>11.017618000000001</v>
      </c>
      <c r="CB155" s="16">
        <v>3.2021649999999999</v>
      </c>
      <c r="CC155" s="16">
        <v>8.8614630000000005</v>
      </c>
      <c r="CD155" s="16">
        <v>7.0713540000000004</v>
      </c>
      <c r="CE155" s="15">
        <v>1.414701</v>
      </c>
      <c r="CF155" s="15">
        <v>11.118429000000001</v>
      </c>
      <c r="CG155" s="15">
        <v>1.35819</v>
      </c>
      <c r="CH155" s="15">
        <v>1.1316250000000001</v>
      </c>
      <c r="CI155" s="15">
        <v>1.939397</v>
      </c>
      <c r="CJ155" s="15">
        <v>20.529858000000001</v>
      </c>
      <c r="CK155" s="15">
        <v>0.14912700000000001</v>
      </c>
      <c r="CL155" s="12">
        <v>32.909725999999999</v>
      </c>
      <c r="CM155" s="12">
        <v>41.222310999999998</v>
      </c>
      <c r="CN155" s="13">
        <v>639.50244099999998</v>
      </c>
      <c r="CO155" s="15">
        <v>55.096812</v>
      </c>
      <c r="CP155" s="15">
        <v>13.38565</v>
      </c>
      <c r="CQ155" s="15">
        <v>3.3365360000000002</v>
      </c>
      <c r="CR155" s="15">
        <v>21.54543</v>
      </c>
      <c r="CS155" s="15">
        <v>1.2271840000000001</v>
      </c>
      <c r="CT155" s="15">
        <v>7.4452860000000003</v>
      </c>
      <c r="CU155" s="15">
        <v>-2.7959000000000001E-2</v>
      </c>
      <c r="CV155" s="15">
        <v>5.7707119999999996</v>
      </c>
      <c r="CW155" s="15">
        <v>22.398764</v>
      </c>
      <c r="CX155" s="15">
        <v>1.471849</v>
      </c>
      <c r="CY155" s="15">
        <v>6.7116480000000003</v>
      </c>
      <c r="CZ155" s="15">
        <v>2.6220780000000001</v>
      </c>
      <c r="DA155" s="15">
        <v>1.9587639999999999</v>
      </c>
      <c r="DB155" s="15">
        <v>0.68701400000000001</v>
      </c>
    </row>
    <row r="156" spans="1:106" x14ac:dyDescent="0.25">
      <c r="A156" s="6" t="s">
        <v>465</v>
      </c>
      <c r="B156" s="5" t="s">
        <v>56</v>
      </c>
      <c r="C156" s="5" t="s">
        <v>58</v>
      </c>
      <c r="D156" s="24">
        <f t="shared" si="35"/>
        <v>0.81768399999999997</v>
      </c>
      <c r="E156" s="24">
        <f t="shared" si="36"/>
        <v>0.116093</v>
      </c>
      <c r="F156" s="8">
        <f t="shared" si="37"/>
        <v>0.93377699999999997</v>
      </c>
      <c r="G156" s="19"/>
      <c r="H156" s="9">
        <v>0.86909975858223221</v>
      </c>
      <c r="I156" s="9">
        <v>0.96314677472325794</v>
      </c>
      <c r="J156" s="9">
        <v>1.1185707952487025</v>
      </c>
      <c r="K156" s="9">
        <v>1.3060183964914249</v>
      </c>
      <c r="L156" s="9">
        <v>0.99607498118337612</v>
      </c>
      <c r="M156" s="9">
        <v>0.78072652192175829</v>
      </c>
      <c r="N156" s="19"/>
      <c r="O156" s="9">
        <f t="shared" si="39"/>
        <v>2.3088805758954019</v>
      </c>
      <c r="P156" s="9">
        <f t="shared" si="40"/>
        <v>2.4212314256497183</v>
      </c>
      <c r="Q156" s="9">
        <f t="shared" si="41"/>
        <v>2.1181241043998105</v>
      </c>
      <c r="R156" s="9">
        <f t="shared" si="42"/>
        <v>2.5284864572941408</v>
      </c>
      <c r="S156" s="9">
        <f t="shared" si="43"/>
        <v>2.1411109640294765</v>
      </c>
      <c r="T156" s="9">
        <f t="shared" si="44"/>
        <v>2.2428400134100497</v>
      </c>
      <c r="U156" s="19"/>
      <c r="V156" s="16">
        <f t="shared" si="33"/>
        <v>-0.19804261602063511</v>
      </c>
      <c r="W156" s="16">
        <f t="shared" si="33"/>
        <v>-0.50045366330449992</v>
      </c>
      <c r="X156" s="16">
        <f t="shared" si="33"/>
        <v>0.33636686383232783</v>
      </c>
      <c r="Y156" s="16">
        <f t="shared" si="33"/>
        <v>-5.5428392898739867E-2</v>
      </c>
      <c r="Z156" s="16">
        <f t="shared" si="33"/>
        <v>0.2664984320363708</v>
      </c>
      <c r="AA156" s="16">
        <f t="shared" si="33"/>
        <v>0.54734699559930711</v>
      </c>
      <c r="AB156" s="16">
        <f t="shared" si="33"/>
        <v>0.19728109543536035</v>
      </c>
      <c r="AC156" s="47">
        <f t="shared" si="33"/>
        <v>0.83456286792695178</v>
      </c>
      <c r="AD156" s="16">
        <f t="shared" si="33"/>
        <v>-0.36509776382566644</v>
      </c>
      <c r="AE156" s="16">
        <f t="shared" si="45"/>
        <v>0.12657940770135551</v>
      </c>
      <c r="AF156" s="16">
        <f t="shared" si="45"/>
        <v>-0.44093398470919626</v>
      </c>
      <c r="AG156" s="16">
        <f t="shared" si="45"/>
        <v>9.8171664808442624E-2</v>
      </c>
      <c r="AH156" s="16">
        <f t="shared" si="45"/>
        <v>-0.83318603397473168</v>
      </c>
      <c r="AI156" s="16">
        <f t="shared" si="45"/>
        <v>-0.79954699755226355</v>
      </c>
      <c r="AJ156" s="16">
        <f t="shared" si="45"/>
        <v>-0.74423145614800312</v>
      </c>
      <c r="AK156" s="16">
        <f t="shared" si="45"/>
        <v>0.97141601083039852</v>
      </c>
      <c r="AL156" s="47">
        <f t="shared" si="34"/>
        <v>-0.92834475330357646</v>
      </c>
      <c r="AM156" s="16">
        <f t="shared" si="34"/>
        <v>0.87104768409258537</v>
      </c>
      <c r="AN156" s="16">
        <f t="shared" si="34"/>
        <v>0.5538641388287816</v>
      </c>
      <c r="AO156" s="16">
        <f t="shared" si="31"/>
        <v>1.0231140407392838</v>
      </c>
      <c r="AP156" s="16">
        <f t="shared" si="31"/>
        <v>1.3194408620811284</v>
      </c>
      <c r="AQ156" s="16">
        <f t="shared" si="31"/>
        <v>0.66765757475393261</v>
      </c>
      <c r="AR156" s="19"/>
      <c r="AS156" s="14">
        <v>9.7300000000000002E-4</v>
      </c>
      <c r="AT156" s="16">
        <v>0.21745300000000001</v>
      </c>
      <c r="AU156" s="14">
        <v>6.9300000000000004E-4</v>
      </c>
      <c r="AV156" s="16">
        <v>1.7021850000000001</v>
      </c>
      <c r="AW156" s="15">
        <v>0.56484299999999998</v>
      </c>
      <c r="AX156" s="15">
        <v>0.16799</v>
      </c>
      <c r="AY156" s="14">
        <v>7.8600000000000002E-4</v>
      </c>
      <c r="AZ156" s="37">
        <v>0.54087399999999997</v>
      </c>
      <c r="BA156" s="16">
        <v>2.882549</v>
      </c>
      <c r="BB156" s="16">
        <v>2.6567690000000002</v>
      </c>
      <c r="BC156" s="16">
        <f t="shared" si="38"/>
        <v>1.084982924748068</v>
      </c>
      <c r="BD156" s="12">
        <v>179.97068400000001</v>
      </c>
      <c r="BE156" s="15">
        <v>0</v>
      </c>
      <c r="BF156" s="15">
        <v>0</v>
      </c>
      <c r="BG156" s="15">
        <v>0</v>
      </c>
      <c r="BH156" s="15">
        <v>0.81768399999999997</v>
      </c>
      <c r="BI156" s="37">
        <v>0.116093</v>
      </c>
      <c r="BJ156" s="13">
        <v>1556.590017</v>
      </c>
      <c r="BK156" s="15">
        <v>0.200103</v>
      </c>
      <c r="BL156" s="15">
        <v>7.4872719999999999</v>
      </c>
      <c r="BM156" s="16">
        <v>15.226255</v>
      </c>
      <c r="BN156" s="15">
        <v>0.18182499999999999</v>
      </c>
      <c r="BO156" s="19"/>
      <c r="BP156" s="15">
        <v>15.267903</v>
      </c>
      <c r="BQ156" s="15">
        <v>17.435732999999999</v>
      </c>
      <c r="BR156" s="16">
        <v>12.895241</v>
      </c>
      <c r="BS156" s="16">
        <v>27.148758000000001</v>
      </c>
      <c r="BT156" s="15">
        <v>0.96069800000000005</v>
      </c>
      <c r="BU156" s="15">
        <v>15.798415</v>
      </c>
      <c r="BV156" s="16">
        <v>8.2083329999999997</v>
      </c>
      <c r="BW156" s="16">
        <v>33.194679000000001</v>
      </c>
      <c r="BX156" s="15">
        <v>2.7679520000000002</v>
      </c>
      <c r="BY156" s="15">
        <v>0.62900800000000001</v>
      </c>
      <c r="BZ156" s="16">
        <v>11.728419000000001</v>
      </c>
      <c r="CA156" s="16">
        <v>38.273007</v>
      </c>
      <c r="CB156" s="16">
        <v>28.319420999999998</v>
      </c>
      <c r="CC156" s="16">
        <v>10.209830999999999</v>
      </c>
      <c r="CD156" s="16">
        <v>10.73038</v>
      </c>
      <c r="CE156" s="15">
        <v>1.484531</v>
      </c>
      <c r="CF156" s="15">
        <v>55.508336</v>
      </c>
      <c r="CG156" s="15">
        <v>10.932522000000001</v>
      </c>
      <c r="CH156" s="15">
        <v>7.7142270000000002</v>
      </c>
      <c r="CI156" s="15">
        <v>6.3985320000000003</v>
      </c>
      <c r="CJ156" s="15">
        <v>41.388168999999998</v>
      </c>
      <c r="CK156" s="15">
        <v>2.2543090000000001</v>
      </c>
      <c r="CL156" s="12">
        <v>67.574939999999998</v>
      </c>
      <c r="CM156" s="12">
        <v>66.504507000000004</v>
      </c>
      <c r="CN156" s="13">
        <v>577.81756600000006</v>
      </c>
      <c r="CO156" s="15">
        <v>42.399076999999998</v>
      </c>
      <c r="CP156" s="15">
        <v>47.514175000000002</v>
      </c>
      <c r="CQ156" s="15">
        <v>4.8832209999999998</v>
      </c>
      <c r="CR156" s="15">
        <v>32.678584999999998</v>
      </c>
      <c r="CS156" s="15">
        <v>1.638045</v>
      </c>
      <c r="CT156" s="15">
        <v>7.5323330000000004</v>
      </c>
      <c r="CU156" s="15">
        <v>5.1529999999999996E-3</v>
      </c>
      <c r="CV156" s="15">
        <v>7.4056410000000001</v>
      </c>
      <c r="CW156" s="15">
        <v>106.281194</v>
      </c>
      <c r="CX156" s="15">
        <v>4.4572529999999997</v>
      </c>
      <c r="CY156" s="15">
        <v>24.400334000000001</v>
      </c>
      <c r="CZ156" s="15">
        <v>3.635653</v>
      </c>
      <c r="DA156" s="15">
        <v>2.5725090000000002</v>
      </c>
      <c r="DB156" s="15">
        <v>0.70151200000000002</v>
      </c>
    </row>
    <row r="157" spans="1:106" x14ac:dyDescent="0.25">
      <c r="A157" s="6" t="s">
        <v>328</v>
      </c>
      <c r="B157" s="5" t="s">
        <v>48</v>
      </c>
      <c r="C157" s="5"/>
      <c r="D157" s="24">
        <f t="shared" si="35"/>
        <v>5.0000000000000004E-6</v>
      </c>
      <c r="E157" s="24">
        <f t="shared" si="36"/>
        <v>1.000005</v>
      </c>
      <c r="F157" s="8">
        <f t="shared" si="37"/>
        <v>1.0000100000000001</v>
      </c>
      <c r="G157" s="19"/>
      <c r="H157" s="9">
        <v>0.43020306757395066</v>
      </c>
      <c r="I157" s="9">
        <v>0.64064531208525244</v>
      </c>
      <c r="J157" s="9">
        <v>0.87311945047167283</v>
      </c>
      <c r="K157" s="9">
        <v>0.71777871724873044</v>
      </c>
      <c r="L157" s="9">
        <v>0.65621684997436625</v>
      </c>
      <c r="M157" s="9">
        <v>0.9358645489433135</v>
      </c>
      <c r="N157" s="19"/>
      <c r="O157" s="9">
        <f t="shared" si="39"/>
        <v>1.2383128344913967</v>
      </c>
      <c r="P157" s="9">
        <f t="shared" si="40"/>
        <v>1.0933094818267464</v>
      </c>
      <c r="Q157" s="9">
        <f t="shared" si="41"/>
        <v>1.200012021375982</v>
      </c>
      <c r="R157" s="9">
        <f t="shared" si="42"/>
        <v>0.95259097422924166</v>
      </c>
      <c r="S157" s="9">
        <f t="shared" si="43"/>
        <v>1.1322869212847144</v>
      </c>
      <c r="T157" s="9">
        <f t="shared" si="44"/>
        <v>1.4269091657951345</v>
      </c>
      <c r="U157" s="19"/>
      <c r="V157" s="16">
        <f t="shared" ref="V157:AG182" si="46">(AS157-AS$2)/AS$3</f>
        <v>-0.46743514663242902</v>
      </c>
      <c r="W157" s="16">
        <f t="shared" si="46"/>
        <v>0.59487599953462045</v>
      </c>
      <c r="X157" s="16">
        <f t="shared" si="46"/>
        <v>-0.58594204417727236</v>
      </c>
      <c r="Y157" s="16">
        <f t="shared" si="46"/>
        <v>1.1157229357134049</v>
      </c>
      <c r="Z157" s="16">
        <f t="shared" si="46"/>
        <v>1.2027638551659068</v>
      </c>
      <c r="AA157" s="16">
        <f t="shared" si="46"/>
        <v>0.65901422945791721</v>
      </c>
      <c r="AB157" s="16">
        <f t="shared" si="46"/>
        <v>-0.70740369743704423</v>
      </c>
      <c r="AC157" s="47">
        <f t="shared" si="46"/>
        <v>-0.64572918147517622</v>
      </c>
      <c r="AD157" s="16">
        <f t="shared" si="46"/>
        <v>1.014993710838263</v>
      </c>
      <c r="AE157" s="16">
        <f t="shared" si="45"/>
        <v>-0.96004325608862018</v>
      </c>
      <c r="AF157" s="16">
        <f t="shared" si="45"/>
        <v>1.0981155508741338</v>
      </c>
      <c r="AG157" s="16">
        <f t="shared" si="45"/>
        <v>-0.93841489063711714</v>
      </c>
      <c r="AH157" s="16">
        <f t="shared" si="45"/>
        <v>-0.83318603397473168</v>
      </c>
      <c r="AI157" s="16">
        <f t="shared" si="45"/>
        <v>-0.79954699755226355</v>
      </c>
      <c r="AJ157" s="16">
        <f t="shared" si="45"/>
        <v>-0.74423145614800312</v>
      </c>
      <c r="AK157" s="16">
        <f t="shared" si="45"/>
        <v>-1.4415154566751696</v>
      </c>
      <c r="AL157" s="47">
        <f t="shared" si="34"/>
        <v>1.4438613992904865</v>
      </c>
      <c r="AM157" s="16">
        <f t="shared" si="34"/>
        <v>-0.20372057127258736</v>
      </c>
      <c r="AN157" s="16">
        <f t="shared" si="34"/>
        <v>-0.95116717117829308</v>
      </c>
      <c r="AO157" s="16">
        <f t="shared" si="31"/>
        <v>-2.4275432154145429E-2</v>
      </c>
      <c r="AP157" s="16">
        <f t="shared" si="31"/>
        <v>-0.36089103339252371</v>
      </c>
      <c r="AQ157" s="16">
        <f t="shared" si="31"/>
        <v>-1.2188197696219922</v>
      </c>
      <c r="AR157" s="19"/>
      <c r="AS157" s="14">
        <v>9.3599999999999998E-4</v>
      </c>
      <c r="AT157" s="16">
        <v>0.36474499999999999</v>
      </c>
      <c r="AU157" s="14">
        <v>5.71E-4</v>
      </c>
      <c r="AV157" s="16">
        <v>3.166366</v>
      </c>
      <c r="AW157" s="15">
        <v>0.69040699999999999</v>
      </c>
      <c r="AX157" s="15">
        <v>0.17664199999999999</v>
      </c>
      <c r="AY157" s="14">
        <v>6.9300000000000004E-4</v>
      </c>
      <c r="AZ157" s="37">
        <v>0.33566800000000002</v>
      </c>
      <c r="BA157" s="16">
        <v>3.4902630000000001</v>
      </c>
      <c r="BB157" s="16">
        <v>2.0069140000000001</v>
      </c>
      <c r="BC157" s="16">
        <f t="shared" si="38"/>
        <v>1.7391193643574163</v>
      </c>
      <c r="BD157" s="12">
        <v>160.411562</v>
      </c>
      <c r="BE157" s="15">
        <v>0</v>
      </c>
      <c r="BF157" s="15">
        <v>0</v>
      </c>
      <c r="BG157" s="15">
        <v>0</v>
      </c>
      <c r="BH157" s="15">
        <v>5.0000000000000004E-6</v>
      </c>
      <c r="BI157" s="37">
        <v>1.000005</v>
      </c>
      <c r="BJ157" s="13">
        <v>1209.5888669999999</v>
      </c>
      <c r="BK157" s="15">
        <v>0.13112199999999999</v>
      </c>
      <c r="BL157" s="15">
        <v>7.2373570000000003</v>
      </c>
      <c r="BM157" s="16">
        <v>8.9092350000000007</v>
      </c>
      <c r="BN157" s="15">
        <v>0.158696</v>
      </c>
      <c r="BO157" s="19"/>
      <c r="BP157" s="15">
        <v>0</v>
      </c>
      <c r="BQ157" s="15">
        <v>0.23499300000000001</v>
      </c>
      <c r="BR157" s="16">
        <v>0</v>
      </c>
      <c r="BS157" s="16">
        <v>0</v>
      </c>
      <c r="BT157" s="15">
        <v>0.20357600000000001</v>
      </c>
      <c r="BU157" s="15">
        <v>0</v>
      </c>
      <c r="BV157" s="16">
        <v>0</v>
      </c>
      <c r="BW157" s="16">
        <v>17.837164000000001</v>
      </c>
      <c r="BX157" s="15">
        <v>0</v>
      </c>
      <c r="BY157" s="15">
        <v>7.8840999999999994E-2</v>
      </c>
      <c r="BZ157" s="16">
        <v>0</v>
      </c>
      <c r="CA157" s="16">
        <v>0</v>
      </c>
      <c r="CB157" s="16">
        <v>0</v>
      </c>
      <c r="CC157" s="16">
        <v>8.9885640000000002</v>
      </c>
      <c r="CD157" s="16">
        <v>2.279156</v>
      </c>
      <c r="CE157" s="15">
        <v>1.031725</v>
      </c>
      <c r="CF157" s="15">
        <v>0.78200000000000003</v>
      </c>
      <c r="CG157" s="15">
        <v>0.26480599999999999</v>
      </c>
      <c r="CH157" s="15">
        <v>2.0986999999999999E-2</v>
      </c>
      <c r="CI157" s="15">
        <v>0.18537799999999999</v>
      </c>
      <c r="CJ157" s="15">
        <v>19.167625999999998</v>
      </c>
      <c r="CK157" s="15">
        <v>0.16689999999999999</v>
      </c>
      <c r="CL157" s="12">
        <v>32.720556999999999</v>
      </c>
      <c r="CM157" s="12">
        <v>26.18018</v>
      </c>
      <c r="CN157" s="13">
        <v>51.889023999999999</v>
      </c>
      <c r="CO157" s="15">
        <v>9.8293060000000008</v>
      </c>
      <c r="CP157" s="15">
        <v>7.4248180000000001</v>
      </c>
      <c r="CQ157" s="15">
        <v>0.35630899999999999</v>
      </c>
      <c r="CR157" s="15">
        <v>-8.9999999999999993E-3</v>
      </c>
      <c r="CS157" s="15">
        <v>0.35832700000000001</v>
      </c>
      <c r="CT157" s="15">
        <v>10.269125000000001</v>
      </c>
      <c r="CU157" s="15">
        <v>-0.115188</v>
      </c>
      <c r="CV157" s="15">
        <v>3.8130109999999999</v>
      </c>
      <c r="CW157" s="15">
        <v>14.111101</v>
      </c>
      <c r="CX157" s="15">
        <v>0.83252700000000002</v>
      </c>
      <c r="CY157" s="15">
        <v>4.0906359999999999</v>
      </c>
      <c r="CZ157" s="15">
        <v>1.8355090000000001</v>
      </c>
      <c r="DA157" s="15">
        <v>1.3579540000000001</v>
      </c>
      <c r="DB157" s="15">
        <v>1.2063000000000001E-2</v>
      </c>
    </row>
    <row r="158" spans="1:106" x14ac:dyDescent="0.25">
      <c r="A158" s="6" t="s">
        <v>666</v>
      </c>
      <c r="B158" s="5" t="s">
        <v>56</v>
      </c>
      <c r="C158" s="5" t="s">
        <v>76</v>
      </c>
      <c r="D158" s="24">
        <f t="shared" si="35"/>
        <v>0.51332100000000003</v>
      </c>
      <c r="E158" s="24">
        <f t="shared" si="36"/>
        <v>0.46481800000000001</v>
      </c>
      <c r="F158" s="8">
        <f t="shared" si="37"/>
        <v>0.97813900000000009</v>
      </c>
      <c r="G158" s="19"/>
      <c r="H158" s="9">
        <v>1.9752582484347008</v>
      </c>
      <c r="I158" s="9">
        <v>1.3789104712496778</v>
      </c>
      <c r="J158" s="9">
        <v>1.2762621472635673</v>
      </c>
      <c r="K158" s="9">
        <v>1.0505323444293542</v>
      </c>
      <c r="L158" s="9">
        <v>1.5630224509265143</v>
      </c>
      <c r="M158" s="9">
        <v>1.523042363420541</v>
      </c>
      <c r="N158" s="19"/>
      <c r="O158" s="9">
        <f t="shared" si="39"/>
        <v>1.831566233035183</v>
      </c>
      <c r="P158" s="9">
        <f t="shared" si="40"/>
        <v>1.9374901465594385</v>
      </c>
      <c r="Q158" s="9">
        <f t="shared" si="41"/>
        <v>1.93566149621391</v>
      </c>
      <c r="R158" s="9">
        <f t="shared" si="42"/>
        <v>2.0223192953323785</v>
      </c>
      <c r="S158" s="9">
        <f t="shared" si="43"/>
        <v>1.9261896599302739</v>
      </c>
      <c r="T158" s="9">
        <f t="shared" si="44"/>
        <v>1.8373835964837428</v>
      </c>
      <c r="U158" s="19"/>
      <c r="V158" s="16">
        <f t="shared" si="46"/>
        <v>0.20968661949991713</v>
      </c>
      <c r="W158" s="16">
        <f t="shared" si="46"/>
        <v>0.17309540169557133</v>
      </c>
      <c r="X158" s="16">
        <f t="shared" si="46"/>
        <v>-0.10966777200838049</v>
      </c>
      <c r="Y158" s="16">
        <f t="shared" si="46"/>
        <v>-4.6132328586246829E-2</v>
      </c>
      <c r="Z158" s="16">
        <f t="shared" si="46"/>
        <v>-0.18328388286755631</v>
      </c>
      <c r="AA158" s="16">
        <f t="shared" si="46"/>
        <v>-0.30665179427084088</v>
      </c>
      <c r="AB158" s="16">
        <f t="shared" si="46"/>
        <v>2.7252260004340893E-3</v>
      </c>
      <c r="AC158" s="47">
        <f t="shared" si="46"/>
        <v>-0.32512403423957803</v>
      </c>
      <c r="AD158" s="16">
        <f t="shared" si="46"/>
        <v>0.23262227605245997</v>
      </c>
      <c r="AE158" s="16">
        <f t="shared" si="45"/>
        <v>-0.55244375521725175</v>
      </c>
      <c r="AF158" s="16">
        <f t="shared" si="45"/>
        <v>0.29480138538066586</v>
      </c>
      <c r="AG158" s="16">
        <f t="shared" si="45"/>
        <v>5.9314406287299143E-2</v>
      </c>
      <c r="AH158" s="16">
        <f t="shared" si="45"/>
        <v>1.2554648332876404</v>
      </c>
      <c r="AI158" s="16">
        <f t="shared" si="45"/>
        <v>0.89616321124780418</v>
      </c>
      <c r="AJ158" s="16">
        <f t="shared" si="45"/>
        <v>1.0058223229772423</v>
      </c>
      <c r="AK158" s="16">
        <f t="shared" si="45"/>
        <v>7.3255412057044791E-2</v>
      </c>
      <c r="AL158" s="47">
        <f t="shared" si="34"/>
        <v>7.5488543896833349E-3</v>
      </c>
      <c r="AM158" s="16">
        <f t="shared" si="34"/>
        <v>-0.65072096207656804</v>
      </c>
      <c r="AN158" s="16">
        <f t="shared" si="34"/>
        <v>-0.33812343814196727</v>
      </c>
      <c r="AO158" s="16">
        <f t="shared" si="31"/>
        <v>-0.65793108049107063</v>
      </c>
      <c r="AP158" s="16">
        <f t="shared" si="31"/>
        <v>-0.1797134180534358</v>
      </c>
      <c r="AQ158" s="16">
        <f t="shared" si="31"/>
        <v>0.24100000250997722</v>
      </c>
      <c r="AR158" s="19"/>
      <c r="AS158" s="14">
        <v>1.029E-3</v>
      </c>
      <c r="AT158" s="16">
        <v>0.308027</v>
      </c>
      <c r="AU158" s="14">
        <v>6.3400000000000001E-4</v>
      </c>
      <c r="AV158" s="16">
        <v>1.7138070000000001</v>
      </c>
      <c r="AW158" s="15">
        <v>0.50452200000000003</v>
      </c>
      <c r="AX158" s="15">
        <v>0.101822</v>
      </c>
      <c r="AY158" s="14">
        <v>7.6599999999999997E-4</v>
      </c>
      <c r="AZ158" s="37">
        <v>0.38011200000000001</v>
      </c>
      <c r="BA158" s="16">
        <v>3.1457510000000002</v>
      </c>
      <c r="BB158" s="16">
        <v>2.2506789999999999</v>
      </c>
      <c r="BC158" s="16">
        <f t="shared" si="38"/>
        <v>1.3976897638446</v>
      </c>
      <c r="BD158" s="12">
        <v>179.237495</v>
      </c>
      <c r="BE158" s="15">
        <v>3.2442419999999998</v>
      </c>
      <c r="BF158" s="15">
        <v>0.48148099999999999</v>
      </c>
      <c r="BG158" s="15">
        <v>0.70128500000000005</v>
      </c>
      <c r="BH158" s="15">
        <v>0.51332100000000003</v>
      </c>
      <c r="BI158" s="37">
        <v>0.46481800000000001</v>
      </c>
      <c r="BJ158" s="13">
        <v>1065.2697089999999</v>
      </c>
      <c r="BK158" s="15">
        <v>0.15922</v>
      </c>
      <c r="BL158" s="15">
        <v>7.0861619999999998</v>
      </c>
      <c r="BM158" s="16">
        <v>9.5903519999999993</v>
      </c>
      <c r="BN158" s="15">
        <v>0.176594</v>
      </c>
      <c r="BO158" s="19"/>
      <c r="BP158" s="15">
        <v>42.082188000000002</v>
      </c>
      <c r="BQ158" s="15">
        <v>39.267055999999997</v>
      </c>
      <c r="BR158" s="16">
        <v>22.191292000000001</v>
      </c>
      <c r="BS158" s="16">
        <v>24.919195999999999</v>
      </c>
      <c r="BT158" s="15">
        <v>1.0529520000000001</v>
      </c>
      <c r="BU158" s="15">
        <v>63.381672000000002</v>
      </c>
      <c r="BV158" s="16">
        <v>57.032851000000001</v>
      </c>
      <c r="BW158" s="16">
        <v>84.052001000000004</v>
      </c>
      <c r="BX158" s="15">
        <v>2.4170859999999998</v>
      </c>
      <c r="BY158" s="15">
        <v>0.54206399999999999</v>
      </c>
      <c r="BZ158" s="16">
        <v>5.4969260000000002</v>
      </c>
      <c r="CA158" s="16">
        <v>8.6051099999999998</v>
      </c>
      <c r="CB158" s="16">
        <v>11.879491</v>
      </c>
      <c r="CC158" s="16">
        <v>10.25028</v>
      </c>
      <c r="CD158" s="16">
        <v>9.6302400000000006</v>
      </c>
      <c r="CE158" s="15">
        <v>1.4542029999999999</v>
      </c>
      <c r="CF158" s="15">
        <v>16.774092</v>
      </c>
      <c r="CG158" s="15">
        <v>1.0571740000000001</v>
      </c>
      <c r="CH158" s="15">
        <v>0.85438000000000003</v>
      </c>
      <c r="CI158" s="15">
        <v>1.2236659999999999</v>
      </c>
      <c r="CJ158" s="15">
        <v>20.265001000000002</v>
      </c>
      <c r="CK158" s="15">
        <v>7.1667999999999996E-2</v>
      </c>
      <c r="CL158" s="12">
        <v>32.166587</v>
      </c>
      <c r="CM158" s="12">
        <v>35.489438</v>
      </c>
      <c r="CN158" s="13">
        <v>866.98918000000003</v>
      </c>
      <c r="CO158" s="15">
        <v>66.504723999999996</v>
      </c>
      <c r="CP158" s="15">
        <v>19.574704000000001</v>
      </c>
      <c r="CQ158" s="15">
        <v>4.0858639999999999</v>
      </c>
      <c r="CR158" s="15">
        <v>28.376546999999999</v>
      </c>
      <c r="CS158" s="15">
        <v>1.3453740000000001</v>
      </c>
      <c r="CT158" s="15">
        <v>20.549272999999999</v>
      </c>
      <c r="CU158" s="15">
        <v>0.13152900000000001</v>
      </c>
      <c r="CV158" s="15">
        <v>6.6256899999999996</v>
      </c>
      <c r="CW158" s="15">
        <v>27.614429999999999</v>
      </c>
      <c r="CX158" s="15">
        <v>1.680553</v>
      </c>
      <c r="CY158" s="15">
        <v>7.2208240000000004</v>
      </c>
      <c r="CZ158" s="15">
        <v>3.5723630000000002</v>
      </c>
      <c r="DA158" s="15">
        <v>2.7926700000000002</v>
      </c>
      <c r="DB158" s="15">
        <v>1.138612</v>
      </c>
    </row>
    <row r="159" spans="1:106" x14ac:dyDescent="0.25">
      <c r="A159" s="6" t="s">
        <v>213</v>
      </c>
      <c r="B159" s="5" t="s">
        <v>48</v>
      </c>
      <c r="C159" s="5"/>
      <c r="D159" s="24">
        <f t="shared" si="35"/>
        <v>8.6899999999999998E-3</v>
      </c>
      <c r="E159" s="24">
        <f t="shared" si="36"/>
        <v>0.99058400000000002</v>
      </c>
      <c r="F159" s="8">
        <f t="shared" si="37"/>
        <v>0.999274</v>
      </c>
      <c r="G159" s="19"/>
      <c r="H159" s="9">
        <v>0.47405742992839656</v>
      </c>
      <c r="I159" s="9">
        <v>0.35367685922950398</v>
      </c>
      <c r="J159" s="9">
        <v>0.45157547179782676</v>
      </c>
      <c r="K159" s="9">
        <v>0.69657737195854219</v>
      </c>
      <c r="L159" s="9">
        <v>0.43184007268148306</v>
      </c>
      <c r="M159" s="9">
        <v>0.63461418214007603</v>
      </c>
      <c r="N159" s="19"/>
      <c r="O159" s="9">
        <f t="shared" si="39"/>
        <v>1.5194946907898095</v>
      </c>
      <c r="P159" s="9">
        <f t="shared" si="40"/>
        <v>1.2121223149128233</v>
      </c>
      <c r="Q159" s="9">
        <f t="shared" si="41"/>
        <v>1.3101254625074881</v>
      </c>
      <c r="R159" s="9">
        <f t="shared" si="42"/>
        <v>1.06304099582613</v>
      </c>
      <c r="S159" s="9">
        <f t="shared" si="43"/>
        <v>1.3567958904226032</v>
      </c>
      <c r="T159" s="9">
        <f t="shared" si="44"/>
        <v>1.5895040726956209</v>
      </c>
      <c r="U159" s="19"/>
      <c r="V159" s="16">
        <f t="shared" si="46"/>
        <v>-0.59849097233546378</v>
      </c>
      <c r="W159" s="16">
        <f t="shared" si="46"/>
        <v>0.37756804385824466</v>
      </c>
      <c r="X159" s="16">
        <f t="shared" si="46"/>
        <v>-0.67666095316182284</v>
      </c>
      <c r="Y159" s="16">
        <f t="shared" si="46"/>
        <v>1.4705043266793558</v>
      </c>
      <c r="Z159" s="16">
        <f t="shared" si="46"/>
        <v>1.1101991155691266</v>
      </c>
      <c r="AA159" s="16">
        <f t="shared" si="46"/>
        <v>0.35417507128564324</v>
      </c>
      <c r="AB159" s="16">
        <f t="shared" si="46"/>
        <v>-0.84359280604149245</v>
      </c>
      <c r="AC159" s="47">
        <f t="shared" si="46"/>
        <v>-0.4767918233816098</v>
      </c>
      <c r="AD159" s="16">
        <f t="shared" si="46"/>
        <v>0.97801119987932095</v>
      </c>
      <c r="AE159" s="16">
        <f t="shared" si="45"/>
        <v>-0.75848495594694065</v>
      </c>
      <c r="AF159" s="16">
        <f t="shared" si="45"/>
        <v>0.8482639990505203</v>
      </c>
      <c r="AG159" s="16">
        <f t="shared" si="45"/>
        <v>-1.0744178658447958</v>
      </c>
      <c r="AH159" s="16">
        <f t="shared" si="45"/>
        <v>-0.83318603397473168</v>
      </c>
      <c r="AI159" s="16">
        <f t="shared" si="45"/>
        <v>-0.79954699755226355</v>
      </c>
      <c r="AJ159" s="16">
        <f t="shared" si="45"/>
        <v>-0.74423145614800312</v>
      </c>
      <c r="AK159" s="16">
        <f t="shared" si="45"/>
        <v>-1.4158864386922132</v>
      </c>
      <c r="AL159" s="47">
        <f t="shared" si="34"/>
        <v>1.4185777124940764</v>
      </c>
      <c r="AM159" s="16">
        <f t="shared" si="34"/>
        <v>-0.8192681971119401</v>
      </c>
      <c r="AN159" s="16">
        <f t="shared" si="34"/>
        <v>-0.95544351012324014</v>
      </c>
      <c r="AO159" s="16">
        <f t="shared" si="31"/>
        <v>-0.56152590255070012</v>
      </c>
      <c r="AP159" s="16">
        <f t="shared" si="31"/>
        <v>-0.73979390312923143</v>
      </c>
      <c r="AQ159" s="16">
        <f t="shared" si="31"/>
        <v>-1.2596829781278656</v>
      </c>
      <c r="AR159" s="19"/>
      <c r="AS159" s="14">
        <v>9.1799999999999998E-4</v>
      </c>
      <c r="AT159" s="16">
        <v>0.33552300000000002</v>
      </c>
      <c r="AU159" s="14">
        <v>5.5900000000000004E-4</v>
      </c>
      <c r="AV159" s="16">
        <v>3.6099160000000001</v>
      </c>
      <c r="AW159" s="15">
        <v>0.67799299999999996</v>
      </c>
      <c r="AX159" s="15">
        <v>0.15302299999999999</v>
      </c>
      <c r="AY159" s="14">
        <v>6.7900000000000002E-4</v>
      </c>
      <c r="AZ159" s="37">
        <v>0.35908699999999999</v>
      </c>
      <c r="BA159" s="16">
        <v>3.4739779999999998</v>
      </c>
      <c r="BB159" s="16">
        <v>2.127456</v>
      </c>
      <c r="BC159" s="16">
        <f t="shared" si="38"/>
        <v>1.6329258983499539</v>
      </c>
      <c r="BD159" s="12">
        <v>157.84535199999999</v>
      </c>
      <c r="BE159" s="15">
        <v>0</v>
      </c>
      <c r="BF159" s="15">
        <v>0</v>
      </c>
      <c r="BG159" s="15">
        <v>0</v>
      </c>
      <c r="BH159" s="15">
        <v>8.6899999999999998E-3</v>
      </c>
      <c r="BI159" s="37">
        <v>0.99058400000000002</v>
      </c>
      <c r="BJ159" s="13">
        <v>1010.852318</v>
      </c>
      <c r="BK159" s="15">
        <v>0.13092599999999999</v>
      </c>
      <c r="BL159" s="15">
        <v>7.109165</v>
      </c>
      <c r="BM159" s="16">
        <v>7.4847919999999997</v>
      </c>
      <c r="BN159" s="15">
        <v>0.158195</v>
      </c>
      <c r="BO159" s="19"/>
      <c r="BP159" s="15">
        <v>0</v>
      </c>
      <c r="BQ159" s="15">
        <v>6.4683979999999996</v>
      </c>
      <c r="BR159" s="16">
        <v>0</v>
      </c>
      <c r="BS159" s="16">
        <v>0</v>
      </c>
      <c r="BT159" s="15">
        <v>0.38994400000000001</v>
      </c>
      <c r="BU159" s="15">
        <v>0</v>
      </c>
      <c r="BV159" s="16">
        <v>0</v>
      </c>
      <c r="BW159" s="16">
        <v>23.460011000000002</v>
      </c>
      <c r="BX159" s="15">
        <v>0</v>
      </c>
      <c r="BY159" s="15">
        <v>0.13548299999999999</v>
      </c>
      <c r="BZ159" s="16">
        <v>0</v>
      </c>
      <c r="CA159" s="16">
        <v>0</v>
      </c>
      <c r="CB159" s="16">
        <v>0</v>
      </c>
      <c r="CC159" s="16">
        <v>10.225695999999999</v>
      </c>
      <c r="CD159" s="16">
        <v>4.1730900000000002</v>
      </c>
      <c r="CE159" s="15">
        <v>1.0561069999999999</v>
      </c>
      <c r="CF159" s="15">
        <v>4.9318749999999998</v>
      </c>
      <c r="CG159" s="15">
        <v>0.198409</v>
      </c>
      <c r="CH159" s="15">
        <v>0.22791700000000001</v>
      </c>
      <c r="CI159" s="15">
        <v>0.24116099999999999</v>
      </c>
      <c r="CJ159" s="15">
        <v>21.054625999999999</v>
      </c>
      <c r="CK159" s="15">
        <v>0.181696</v>
      </c>
      <c r="CL159" s="12">
        <v>31.846277000000001</v>
      </c>
      <c r="CM159" s="12">
        <v>31.092449999999999</v>
      </c>
      <c r="CN159" s="13">
        <v>212.15915100000001</v>
      </c>
      <c r="CO159" s="15">
        <v>20.054821</v>
      </c>
      <c r="CP159" s="15">
        <v>9.6579580000000007</v>
      </c>
      <c r="CQ159" s="15">
        <v>0.73964799999999997</v>
      </c>
      <c r="CR159" s="15">
        <v>4.2839999999999998</v>
      </c>
      <c r="CS159" s="15">
        <v>0.62965300000000002</v>
      </c>
      <c r="CT159" s="15">
        <v>13.900874999999999</v>
      </c>
      <c r="CU159" s="15">
        <v>-5.8033000000000001E-2</v>
      </c>
      <c r="CV159" s="15">
        <v>4.4233909999999996</v>
      </c>
      <c r="CW159" s="15">
        <v>17.824708000000001</v>
      </c>
      <c r="CX159" s="15">
        <v>0.93731600000000004</v>
      </c>
      <c r="CY159" s="15">
        <v>4.7651490000000001</v>
      </c>
      <c r="CZ159" s="15">
        <v>2.3095509999999999</v>
      </c>
      <c r="DA159" s="15">
        <v>1.596115</v>
      </c>
      <c r="DB159" s="15">
        <v>0.21712899999999999</v>
      </c>
    </row>
    <row r="160" spans="1:106" x14ac:dyDescent="0.25">
      <c r="A160" s="6" t="s">
        <v>356</v>
      </c>
      <c r="B160" s="5" t="s">
        <v>56</v>
      </c>
      <c r="C160" s="5" t="s">
        <v>52</v>
      </c>
      <c r="D160" s="24">
        <f t="shared" si="35"/>
        <v>0.46650399999999997</v>
      </c>
      <c r="E160" s="24">
        <f t="shared" si="36"/>
        <v>0.48920400000000003</v>
      </c>
      <c r="F160" s="8">
        <f t="shared" si="37"/>
        <v>0.955708</v>
      </c>
      <c r="G160" s="19"/>
      <c r="H160" s="9">
        <v>0.54664661486071064</v>
      </c>
      <c r="I160" s="9">
        <v>0.79523489092209432</v>
      </c>
      <c r="J160" s="9">
        <v>0.80007223569785024</v>
      </c>
      <c r="K160" s="9">
        <v>0.85988713867991162</v>
      </c>
      <c r="L160" s="9">
        <v>0.72302242164985764</v>
      </c>
      <c r="M160" s="9">
        <v>0.86072914274273449</v>
      </c>
      <c r="N160" s="19"/>
      <c r="O160" s="9">
        <f t="shared" si="39"/>
        <v>1.9777865378159847</v>
      </c>
      <c r="P160" s="9">
        <f t="shared" si="40"/>
        <v>2.0693942339712761</v>
      </c>
      <c r="Q160" s="9">
        <f t="shared" si="41"/>
        <v>2.0535994267249618</v>
      </c>
      <c r="R160" s="9">
        <f t="shared" si="42"/>
        <v>2.2602421181377661</v>
      </c>
      <c r="S160" s="9">
        <f t="shared" si="43"/>
        <v>2.0444293799891669</v>
      </c>
      <c r="T160" s="9">
        <f t="shared" si="44"/>
        <v>1.8323359118089515</v>
      </c>
      <c r="U160" s="19"/>
      <c r="V160" s="16">
        <f t="shared" si="46"/>
        <v>-5.2425031906152442E-2</v>
      </c>
      <c r="W160" s="16">
        <f t="shared" si="46"/>
        <v>7.4904509670697353E-2</v>
      </c>
      <c r="X160" s="16">
        <f t="shared" si="46"/>
        <v>-0.20794659007497712</v>
      </c>
      <c r="Y160" s="16">
        <f t="shared" si="46"/>
        <v>0.15484407059510069</v>
      </c>
      <c r="Z160" s="16">
        <f t="shared" si="46"/>
        <v>-0.38149202753982997</v>
      </c>
      <c r="AA160" s="16">
        <f t="shared" si="46"/>
        <v>-0.83134065904824261</v>
      </c>
      <c r="AB160" s="16">
        <f t="shared" si="46"/>
        <v>-0.20155843690623765</v>
      </c>
      <c r="AC160" s="47">
        <f t="shared" si="46"/>
        <v>-0.20958960803749596</v>
      </c>
      <c r="AD160" s="16">
        <f t="shared" si="46"/>
        <v>0.73806885045415282</v>
      </c>
      <c r="AE160" s="16">
        <f t="shared" si="45"/>
        <v>-0.49972912487872589</v>
      </c>
      <c r="AF160" s="16">
        <f t="shared" si="45"/>
        <v>0.47882920198108236</v>
      </c>
      <c r="AG160" s="16">
        <f t="shared" si="45"/>
        <v>-0.14551989297010529</v>
      </c>
      <c r="AH160" s="16">
        <f t="shared" si="45"/>
        <v>0.99304388298378454</v>
      </c>
      <c r="AI160" s="16">
        <f t="shared" si="45"/>
        <v>1.493087324555977</v>
      </c>
      <c r="AJ160" s="16">
        <f t="shared" si="45"/>
        <v>0.76829604078854696</v>
      </c>
      <c r="AK160" s="16">
        <f t="shared" si="45"/>
        <v>-6.4899306988214181E-2</v>
      </c>
      <c r="AL160" s="47">
        <f t="shared" si="34"/>
        <v>7.299498391067509E-2</v>
      </c>
      <c r="AM160" s="16">
        <f t="shared" si="34"/>
        <v>-1.2016728294276215</v>
      </c>
      <c r="AN160" s="16">
        <f t="shared" si="34"/>
        <v>0.96938901233140906</v>
      </c>
      <c r="AO160" s="16">
        <f t="shared" si="31"/>
        <v>-1.1342698064983994</v>
      </c>
      <c r="AP160" s="16">
        <f t="shared" si="31"/>
        <v>-0.8626455396491125</v>
      </c>
      <c r="AQ160" s="16">
        <f t="shared" si="31"/>
        <v>0.61105265119489871</v>
      </c>
      <c r="AR160" s="19"/>
      <c r="AS160" s="14">
        <v>9.9299999999999996E-4</v>
      </c>
      <c r="AT160" s="16">
        <v>0.294823</v>
      </c>
      <c r="AU160" s="14">
        <v>6.2100000000000002E-4</v>
      </c>
      <c r="AV160" s="16">
        <v>1.965069</v>
      </c>
      <c r="AW160" s="15">
        <v>0.47793999999999998</v>
      </c>
      <c r="AX160" s="15">
        <v>6.1169000000000001E-2</v>
      </c>
      <c r="AY160" s="14">
        <v>7.45E-4</v>
      </c>
      <c r="AZ160" s="37">
        <v>0.39612799999999998</v>
      </c>
      <c r="BA160" s="16">
        <v>3.3683209999999999</v>
      </c>
      <c r="BB160" s="16">
        <v>2.2822049999999998</v>
      </c>
      <c r="BC160" s="16">
        <f t="shared" si="38"/>
        <v>1.475906415067884</v>
      </c>
      <c r="BD160" s="12">
        <v>175.372522</v>
      </c>
      <c r="BE160" s="15">
        <v>2.8366310000000001</v>
      </c>
      <c r="BF160" s="15">
        <v>0.650972</v>
      </c>
      <c r="BG160" s="15">
        <v>0.60610299999999995</v>
      </c>
      <c r="BH160" s="15">
        <v>0.46650399999999997</v>
      </c>
      <c r="BI160" s="37">
        <v>0.48920400000000003</v>
      </c>
      <c r="BJ160" s="13">
        <v>887.38863500000002</v>
      </c>
      <c r="BK160" s="15">
        <v>0.21914800000000001</v>
      </c>
      <c r="BL160" s="15">
        <v>6.9725039999999998</v>
      </c>
      <c r="BM160" s="16">
        <v>7.022945</v>
      </c>
      <c r="BN160" s="15">
        <v>0.18113099999999999</v>
      </c>
      <c r="BO160" s="19"/>
      <c r="BP160" s="15">
        <v>0</v>
      </c>
      <c r="BQ160" s="15">
        <v>25.052644999999998</v>
      </c>
      <c r="BR160" s="16">
        <v>0</v>
      </c>
      <c r="BS160" s="16">
        <v>36.271247000000002</v>
      </c>
      <c r="BT160" s="15">
        <v>1.1392629999999999</v>
      </c>
      <c r="BU160" s="15">
        <v>58.336742999999998</v>
      </c>
      <c r="BV160" s="16">
        <v>0</v>
      </c>
      <c r="BW160" s="16">
        <v>56.580665000000003</v>
      </c>
      <c r="BX160" s="15">
        <v>0</v>
      </c>
      <c r="BY160" s="15">
        <v>0.449934</v>
      </c>
      <c r="BZ160" s="16">
        <v>0</v>
      </c>
      <c r="CA160" s="16">
        <v>0.79164999999999996</v>
      </c>
      <c r="CB160" s="16">
        <v>4.8109279999999996</v>
      </c>
      <c r="CC160" s="16">
        <v>11.957264</v>
      </c>
      <c r="CD160" s="16">
        <v>9.9947649999999992</v>
      </c>
      <c r="CE160" s="15">
        <v>1.1925749999999999</v>
      </c>
      <c r="CF160" s="15">
        <v>13.018401000000001</v>
      </c>
      <c r="CG160" s="15">
        <v>0.65056700000000001</v>
      </c>
      <c r="CH160" s="15">
        <v>0.62055800000000005</v>
      </c>
      <c r="CI160" s="15">
        <v>0.70727700000000004</v>
      </c>
      <c r="CJ160" s="15">
        <v>19.838801</v>
      </c>
      <c r="CK160" s="15">
        <v>0.21393000000000001</v>
      </c>
      <c r="CL160" s="12">
        <v>29.398978</v>
      </c>
      <c r="CM160" s="12">
        <v>34.679478000000003</v>
      </c>
      <c r="CN160" s="13">
        <v>779.33948999999996</v>
      </c>
      <c r="CO160" s="15">
        <v>62.903854000000003</v>
      </c>
      <c r="CP160" s="15">
        <v>15.834371000000001</v>
      </c>
      <c r="CQ160" s="15">
        <v>2.905589</v>
      </c>
      <c r="CR160" s="15">
        <v>23.912202000000001</v>
      </c>
      <c r="CS160" s="15">
        <v>1.180655</v>
      </c>
      <c r="CT160" s="15">
        <v>8.2667999999999999</v>
      </c>
      <c r="CU160" s="15">
        <v>8.4328E-2</v>
      </c>
      <c r="CV160" s="15">
        <v>7.3759129999999997</v>
      </c>
      <c r="CW160" s="15">
        <v>31.105481000000001</v>
      </c>
      <c r="CX160" s="15">
        <v>1.540009</v>
      </c>
      <c r="CY160" s="15">
        <v>6.6968899999999998</v>
      </c>
      <c r="CZ160" s="15">
        <v>3.3385150000000001</v>
      </c>
      <c r="DA160" s="15">
        <v>2.5666549999999999</v>
      </c>
      <c r="DB160" s="15">
        <v>0.91092600000000001</v>
      </c>
    </row>
    <row r="161" spans="1:106" x14ac:dyDescent="0.25">
      <c r="A161" s="6" t="s">
        <v>610</v>
      </c>
      <c r="B161" s="5" t="s">
        <v>51</v>
      </c>
      <c r="C161" s="5" t="s">
        <v>68</v>
      </c>
      <c r="D161" s="24">
        <f t="shared" si="35"/>
        <v>0.97309400000000001</v>
      </c>
      <c r="E161" s="24">
        <f t="shared" si="36"/>
        <v>2.2946999999999999E-2</v>
      </c>
      <c r="F161" s="8">
        <f t="shared" si="37"/>
        <v>0.99604100000000007</v>
      </c>
      <c r="G161" s="19"/>
      <c r="H161" s="9">
        <v>1.386391283799344</v>
      </c>
      <c r="I161" s="9">
        <v>1.3640574337331577</v>
      </c>
      <c r="J161" s="9">
        <v>1.3124331367454787</v>
      </c>
      <c r="K161" s="9">
        <v>1.234704028382394</v>
      </c>
      <c r="L161" s="9">
        <v>1.3714412835001621</v>
      </c>
      <c r="M161" s="9">
        <v>1.1370264013898321</v>
      </c>
      <c r="N161" s="19"/>
      <c r="O161" s="9">
        <f t="shared" si="39"/>
        <v>2.2450265242643894</v>
      </c>
      <c r="P161" s="9">
        <f t="shared" si="40"/>
        <v>2.4385081306451566</v>
      </c>
      <c r="Q161" s="9">
        <f t="shared" si="41"/>
        <v>2.2173061789555097</v>
      </c>
      <c r="R161" s="9">
        <f t="shared" si="42"/>
        <v>2.5849669928834227</v>
      </c>
      <c r="S161" s="9">
        <f t="shared" si="43"/>
        <v>2.2540109648071529</v>
      </c>
      <c r="T161" s="9">
        <f t="shared" si="44"/>
        <v>2.145885881883308</v>
      </c>
      <c r="U161" s="19"/>
      <c r="V161" s="16">
        <f t="shared" si="46"/>
        <v>-1.6760610947826386</v>
      </c>
      <c r="W161" s="16">
        <f t="shared" si="46"/>
        <v>-1.2777932675344386</v>
      </c>
      <c r="X161" s="16">
        <f t="shared" si="46"/>
        <v>4.9090318714583199E-2</v>
      </c>
      <c r="Y161" s="16">
        <f t="shared" si="46"/>
        <v>-0.33284496434714217</v>
      </c>
      <c r="Z161" s="16">
        <f t="shared" si="46"/>
        <v>-0.16616380536520386</v>
      </c>
      <c r="AA161" s="16">
        <f t="shared" si="46"/>
        <v>-0.86973756389444767</v>
      </c>
      <c r="AB161" s="16">
        <f t="shared" si="46"/>
        <v>-0.69767590396529877</v>
      </c>
      <c r="AC161" s="47">
        <f t="shared" si="46"/>
        <v>1.8974276504328709</v>
      </c>
      <c r="AD161" s="16">
        <f t="shared" si="46"/>
        <v>3.3261902116163554E-2</v>
      </c>
      <c r="AE161" s="16">
        <f t="shared" si="45"/>
        <v>-0.31428485419122248</v>
      </c>
      <c r="AF161" s="16">
        <f t="shared" si="45"/>
        <v>1.2772472798961047E-2</v>
      </c>
      <c r="AG161" s="16">
        <f t="shared" si="45"/>
        <v>1.2698683448674875</v>
      </c>
      <c r="AH161" s="16">
        <f t="shared" si="45"/>
        <v>-0.83318603397473168</v>
      </c>
      <c r="AI161" s="16">
        <f t="shared" si="45"/>
        <v>-0.79954699755226355</v>
      </c>
      <c r="AJ161" s="16">
        <f t="shared" si="45"/>
        <v>-0.74423145614800312</v>
      </c>
      <c r="AK161" s="16">
        <f t="shared" si="45"/>
        <v>1.430023458698132</v>
      </c>
      <c r="AL161" s="47">
        <f t="shared" si="34"/>
        <v>-1.1783261024531826</v>
      </c>
      <c r="AM161" s="16">
        <f t="shared" si="34"/>
        <v>1.0106778887734638</v>
      </c>
      <c r="AN161" s="16">
        <f t="shared" si="34"/>
        <v>1.5523456463622147</v>
      </c>
      <c r="AO161" s="16">
        <f t="shared" si="31"/>
        <v>1.3919582482493509</v>
      </c>
      <c r="AP161" s="16">
        <f t="shared" si="31"/>
        <v>1.3335644365390324</v>
      </c>
      <c r="AQ161" s="16">
        <f t="shared" si="31"/>
        <v>0.61904585365712661</v>
      </c>
      <c r="AR161" s="19"/>
      <c r="AS161" s="14">
        <v>7.6999999999999996E-4</v>
      </c>
      <c r="AT161" s="16">
        <v>0.11292199999999999</v>
      </c>
      <c r="AU161" s="14">
        <v>6.5499999999999998E-4</v>
      </c>
      <c r="AV161" s="16">
        <v>1.3553569999999999</v>
      </c>
      <c r="AW161" s="15">
        <v>0.50681799999999999</v>
      </c>
      <c r="AX161" s="15">
        <v>5.8194000000000003E-2</v>
      </c>
      <c r="AY161" s="14">
        <v>6.9399999999999996E-4</v>
      </c>
      <c r="AZ161" s="37">
        <v>0.68821399999999999</v>
      </c>
      <c r="BA161" s="16">
        <v>3.0579640000000001</v>
      </c>
      <c r="BB161" s="16">
        <v>2.3931100000000001</v>
      </c>
      <c r="BC161" s="16">
        <f t="shared" si="38"/>
        <v>1.2778200751323592</v>
      </c>
      <c r="BD161" s="12">
        <v>202.07916900000001</v>
      </c>
      <c r="BE161" s="15">
        <v>0</v>
      </c>
      <c r="BF161" s="15">
        <v>0</v>
      </c>
      <c r="BG161" s="15">
        <v>0</v>
      </c>
      <c r="BH161" s="15">
        <v>0.97309400000000001</v>
      </c>
      <c r="BI161" s="37">
        <v>2.2946999999999999E-2</v>
      </c>
      <c r="BJ161" s="13">
        <v>1601.671216</v>
      </c>
      <c r="BK161" s="15">
        <v>0.245867</v>
      </c>
      <c r="BL161" s="15">
        <v>7.5752810000000004</v>
      </c>
      <c r="BM161" s="16">
        <v>15.279351</v>
      </c>
      <c r="BN161" s="15">
        <v>0.181229</v>
      </c>
      <c r="BO161" s="19"/>
      <c r="BP161" s="15">
        <v>0</v>
      </c>
      <c r="BQ161" s="15">
        <v>0.170904</v>
      </c>
      <c r="BR161" s="16">
        <v>5.167306</v>
      </c>
      <c r="BS161" s="16">
        <v>16.367076999999998</v>
      </c>
      <c r="BT161" s="15">
        <v>0.32784400000000002</v>
      </c>
      <c r="BU161" s="15">
        <v>2.140873</v>
      </c>
      <c r="BV161" s="16">
        <v>2.3156789999999998</v>
      </c>
      <c r="BW161" s="16">
        <v>19.984259999999999</v>
      </c>
      <c r="BX161" s="15">
        <v>3.2323179999999998</v>
      </c>
      <c r="BY161" s="15">
        <v>0.71457599999999999</v>
      </c>
      <c r="BZ161" s="16">
        <v>4.6499430000000004</v>
      </c>
      <c r="CA161" s="16">
        <v>4.8176519999999998</v>
      </c>
      <c r="CB161" s="16">
        <v>13.00299</v>
      </c>
      <c r="CC161" s="16">
        <v>11.753493000000001</v>
      </c>
      <c r="CD161" s="16">
        <v>6.289625</v>
      </c>
      <c r="CE161" s="15">
        <v>1.0172680000000001</v>
      </c>
      <c r="CF161" s="15">
        <v>53.926803</v>
      </c>
      <c r="CG161" s="15">
        <v>10.676672999999999</v>
      </c>
      <c r="CH161" s="15">
        <v>7.0109709999999996</v>
      </c>
      <c r="CI161" s="15">
        <v>8.4886269999999993</v>
      </c>
      <c r="CJ161" s="15">
        <v>35.444201</v>
      </c>
      <c r="CK161" s="15">
        <v>2.4455170000000002</v>
      </c>
      <c r="CL161" s="12">
        <v>52.110301</v>
      </c>
      <c r="CM161" s="12">
        <v>37.891050999999997</v>
      </c>
      <c r="CN161" s="13">
        <v>290.26835599999998</v>
      </c>
      <c r="CO161" s="15">
        <v>23.457151</v>
      </c>
      <c r="CP161" s="15">
        <v>26.532335</v>
      </c>
      <c r="CQ161" s="15">
        <v>4.4788680000000003</v>
      </c>
      <c r="CR161" s="15">
        <v>31.513202</v>
      </c>
      <c r="CS161" s="15">
        <v>1.26362</v>
      </c>
      <c r="CT161" s="15">
        <v>1.2916000000000001</v>
      </c>
      <c r="CU161" s="15">
        <v>-0.270511</v>
      </c>
      <c r="CV161" s="15">
        <v>7.9216110000000004</v>
      </c>
      <c r="CW161" s="15">
        <v>116.752737</v>
      </c>
      <c r="CX161" s="15">
        <v>5.3795979999999997</v>
      </c>
      <c r="CY161" s="15">
        <v>19.428191000000002</v>
      </c>
      <c r="CZ161" s="15">
        <v>2.5085250000000001</v>
      </c>
      <c r="DA161" s="15">
        <v>2.469967</v>
      </c>
      <c r="DB161" s="15">
        <v>0.52585099999999996</v>
      </c>
    </row>
    <row r="162" spans="1:106" x14ac:dyDescent="0.25">
      <c r="A162" s="6" t="s">
        <v>581</v>
      </c>
      <c r="B162" s="5" t="s">
        <v>56</v>
      </c>
      <c r="C162" s="5" t="s">
        <v>66</v>
      </c>
      <c r="D162" s="24">
        <f t="shared" si="35"/>
        <v>0.51621399999999995</v>
      </c>
      <c r="E162" s="24">
        <f t="shared" si="36"/>
        <v>0.44987199999999999</v>
      </c>
      <c r="F162" s="8">
        <f t="shared" si="37"/>
        <v>0.966086</v>
      </c>
      <c r="G162" s="19"/>
      <c r="H162" s="9">
        <v>1.4090728688832355</v>
      </c>
      <c r="I162" s="9">
        <v>1.172547696239252</v>
      </c>
      <c r="J162" s="9">
        <v>1.2174478332367862</v>
      </c>
      <c r="K162" s="9">
        <v>1.1996099668546174</v>
      </c>
      <c r="L162" s="9">
        <v>1.2824165436750712</v>
      </c>
      <c r="M162" s="9">
        <v>1.0943222816592524</v>
      </c>
      <c r="N162" s="19"/>
      <c r="O162" s="9">
        <f t="shared" si="39"/>
        <v>2.3105653190067206</v>
      </c>
      <c r="P162" s="9">
        <f t="shared" si="40"/>
        <v>2.3077553217926066</v>
      </c>
      <c r="Q162" s="9">
        <f t="shared" si="41"/>
        <v>2.4912260136343418</v>
      </c>
      <c r="R162" s="9">
        <f t="shared" si="42"/>
        <v>2.4321201893182414</v>
      </c>
      <c r="S162" s="9">
        <f t="shared" si="43"/>
        <v>2.5284988073970251</v>
      </c>
      <c r="T162" s="9">
        <f t="shared" si="44"/>
        <v>2.3787227529301713</v>
      </c>
      <c r="U162" s="19"/>
      <c r="V162" s="16">
        <f t="shared" si="46"/>
        <v>-0.48927778424960122</v>
      </c>
      <c r="W162" s="16">
        <f t="shared" si="46"/>
        <v>-0.68751013846306419</v>
      </c>
      <c r="X162" s="16">
        <f t="shared" si="46"/>
        <v>0.44976550006301586</v>
      </c>
      <c r="Y162" s="16">
        <f t="shared" si="46"/>
        <v>0.32155413049343312</v>
      </c>
      <c r="Z162" s="16">
        <f t="shared" si="46"/>
        <v>-0.75761177900920051</v>
      </c>
      <c r="AA162" s="16">
        <f t="shared" si="46"/>
        <v>-0.67901787888188614</v>
      </c>
      <c r="AB162" s="16">
        <f t="shared" si="46"/>
        <v>0.16809771502012077</v>
      </c>
      <c r="AC162" s="47">
        <f t="shared" si="46"/>
        <v>0.46876396568660572</v>
      </c>
      <c r="AD162" s="16">
        <f t="shared" si="46"/>
        <v>1.6990505676444913E-2</v>
      </c>
      <c r="AE162" s="16">
        <f t="shared" si="45"/>
        <v>0.19789949676527574</v>
      </c>
      <c r="AF162" s="16">
        <f t="shared" si="45"/>
        <v>-0.33462391263731361</v>
      </c>
      <c r="AG162" s="16">
        <f t="shared" si="45"/>
        <v>0.35848194550941143</v>
      </c>
      <c r="AH162" s="16">
        <f t="shared" si="45"/>
        <v>-0.83318603397473168</v>
      </c>
      <c r="AI162" s="16">
        <f t="shared" si="45"/>
        <v>-0.79954699755226355</v>
      </c>
      <c r="AJ162" s="16">
        <f t="shared" si="45"/>
        <v>-0.74423145614800312</v>
      </c>
      <c r="AK162" s="16">
        <f t="shared" si="45"/>
        <v>8.1792516147394939E-2</v>
      </c>
      <c r="AL162" s="47">
        <f t="shared" si="34"/>
        <v>-3.2562596927496315E-2</v>
      </c>
      <c r="AM162" s="16">
        <f t="shared" si="34"/>
        <v>-1.3181678971013422</v>
      </c>
      <c r="AN162" s="16">
        <f t="shared" si="34"/>
        <v>1.1857586721122202</v>
      </c>
      <c r="AO162" s="16">
        <f t="shared" si="31"/>
        <v>-1.5328993289509594</v>
      </c>
      <c r="AP162" s="16">
        <f t="shared" si="31"/>
        <v>-1.0906089583839915</v>
      </c>
      <c r="AQ162" s="16">
        <f t="shared" si="31"/>
        <v>1.1720449627785239</v>
      </c>
      <c r="AR162" s="19"/>
      <c r="AS162" s="14">
        <v>9.3300000000000002E-4</v>
      </c>
      <c r="AT162" s="16">
        <v>0.192299</v>
      </c>
      <c r="AU162" s="14">
        <v>7.0799999999999997E-4</v>
      </c>
      <c r="AV162" s="16">
        <v>2.1734909999999998</v>
      </c>
      <c r="AW162" s="15">
        <v>0.42749799999999999</v>
      </c>
      <c r="AX162" s="15">
        <v>7.2970999999999994E-2</v>
      </c>
      <c r="AY162" s="14">
        <v>7.8299999999999995E-4</v>
      </c>
      <c r="AZ162" s="37">
        <v>0.49016500000000002</v>
      </c>
      <c r="BA162" s="16">
        <v>3.050799</v>
      </c>
      <c r="BB162" s="16">
        <v>2.6994220000000002</v>
      </c>
      <c r="BC162" s="16">
        <f t="shared" si="38"/>
        <v>1.1301674951156209</v>
      </c>
      <c r="BD162" s="12">
        <v>184.88242099999999</v>
      </c>
      <c r="BE162" s="15">
        <v>0</v>
      </c>
      <c r="BF162" s="15">
        <v>0</v>
      </c>
      <c r="BG162" s="15">
        <v>0</v>
      </c>
      <c r="BH162" s="15">
        <v>0.51621399999999995</v>
      </c>
      <c r="BI162" s="37">
        <v>0.44987199999999999</v>
      </c>
      <c r="BJ162" s="13">
        <v>849.77687800000001</v>
      </c>
      <c r="BK162" s="15">
        <v>0.22906499999999999</v>
      </c>
      <c r="BL162" s="15">
        <v>6.8773879999999998</v>
      </c>
      <c r="BM162" s="16">
        <v>6.1659420000000003</v>
      </c>
      <c r="BN162" s="15">
        <v>0.18800900000000001</v>
      </c>
      <c r="BO162" s="19"/>
      <c r="BP162" s="15">
        <v>0</v>
      </c>
      <c r="BQ162" s="15">
        <v>29.492533000000002</v>
      </c>
      <c r="BR162" s="16">
        <v>0</v>
      </c>
      <c r="BS162" s="16">
        <v>52.852787999999997</v>
      </c>
      <c r="BT162" s="15">
        <v>1.2620130000000001</v>
      </c>
      <c r="BU162" s="15">
        <v>60.219402000000002</v>
      </c>
      <c r="BV162" s="16">
        <v>0</v>
      </c>
      <c r="BW162" s="16">
        <v>65.402108999999996</v>
      </c>
      <c r="BX162" s="15">
        <v>0</v>
      </c>
      <c r="BY162" s="15">
        <v>0.47283500000000001</v>
      </c>
      <c r="BZ162" s="16">
        <v>0</v>
      </c>
      <c r="CA162" s="16">
        <v>3.756551</v>
      </c>
      <c r="CB162" s="16">
        <v>7.8420779999999999</v>
      </c>
      <c r="CC162" s="16">
        <v>12.236502</v>
      </c>
      <c r="CD162" s="16">
        <v>10.730708999999999</v>
      </c>
      <c r="CE162" s="15">
        <v>1.384285</v>
      </c>
      <c r="CF162" s="15">
        <v>10.075364</v>
      </c>
      <c r="CG162" s="15">
        <v>0.66613599999999995</v>
      </c>
      <c r="CH162" s="15">
        <v>0.73487400000000003</v>
      </c>
      <c r="CI162" s="15">
        <v>0.86205600000000004</v>
      </c>
      <c r="CJ162" s="15">
        <v>21.501636999999999</v>
      </c>
      <c r="CK162" s="15">
        <v>5.6003999999999998E-2</v>
      </c>
      <c r="CL162" s="12">
        <v>25.281227000000001</v>
      </c>
      <c r="CM162" s="12">
        <v>27.517030999999999</v>
      </c>
      <c r="CN162" s="13">
        <v>738.70406300000002</v>
      </c>
      <c r="CO162" s="15">
        <v>64.964303000000001</v>
      </c>
      <c r="CP162" s="15">
        <v>21.586849000000001</v>
      </c>
      <c r="CQ162" s="15">
        <v>4.3222719999999999</v>
      </c>
      <c r="CR162" s="15">
        <v>25.417728</v>
      </c>
      <c r="CS162" s="15">
        <v>1.228437</v>
      </c>
      <c r="CT162" s="15">
        <v>16.330455000000001</v>
      </c>
      <c r="CU162" s="15">
        <v>0.18488299999999999</v>
      </c>
      <c r="CV162" s="15">
        <v>7.8477759999999996</v>
      </c>
      <c r="CW162" s="15">
        <v>29.158564999999999</v>
      </c>
      <c r="CX162" s="15">
        <v>1.3599239999999999</v>
      </c>
      <c r="CY162" s="15">
        <v>6.721552</v>
      </c>
      <c r="CZ162" s="15">
        <v>3.8081670000000001</v>
      </c>
      <c r="DA162" s="15">
        <v>2.5708139999999999</v>
      </c>
      <c r="DB162" s="15">
        <v>0.84882000000000002</v>
      </c>
    </row>
    <row r="163" spans="1:106" x14ac:dyDescent="0.25">
      <c r="A163" s="6" t="s">
        <v>449</v>
      </c>
      <c r="B163" s="5" t="s">
        <v>48</v>
      </c>
      <c r="C163" s="5"/>
      <c r="D163" s="24">
        <f t="shared" si="35"/>
        <v>5.2300000000000003E-4</v>
      </c>
      <c r="E163" s="24">
        <f t="shared" si="36"/>
        <v>0.99930200000000002</v>
      </c>
      <c r="F163" s="8">
        <f t="shared" si="37"/>
        <v>0.99982500000000007</v>
      </c>
      <c r="G163" s="19"/>
      <c r="H163" s="9">
        <v>0.80350308657285463</v>
      </c>
      <c r="I163" s="9">
        <v>0.87812207279386811</v>
      </c>
      <c r="J163" s="9">
        <v>1.1065306667024455</v>
      </c>
      <c r="K163" s="9">
        <v>1.1185108784027842</v>
      </c>
      <c r="L163" s="9">
        <v>0.94112870023732509</v>
      </c>
      <c r="M163" s="9">
        <v>0.86132093040373792</v>
      </c>
      <c r="N163" s="19"/>
      <c r="O163" s="9">
        <f t="shared" si="39"/>
        <v>1.1288017783934039</v>
      </c>
      <c r="P163" s="9">
        <f t="shared" si="40"/>
        <v>1.1305673810612142</v>
      </c>
      <c r="Q163" s="9">
        <f t="shared" si="41"/>
        <v>1.0585947402140543</v>
      </c>
      <c r="R163" s="9">
        <f t="shared" si="42"/>
        <v>0.81725950682023896</v>
      </c>
      <c r="S163" s="9">
        <f t="shared" si="43"/>
        <v>1.0525125829062651</v>
      </c>
      <c r="T163" s="9">
        <f t="shared" si="44"/>
        <v>1.3925538367192987</v>
      </c>
      <c r="U163" s="19"/>
      <c r="V163" s="16">
        <f t="shared" si="46"/>
        <v>0.21696749870564225</v>
      </c>
      <c r="W163" s="16">
        <f t="shared" si="46"/>
        <v>1.2794161383314782</v>
      </c>
      <c r="X163" s="16">
        <f t="shared" si="46"/>
        <v>-1.2663338615614035</v>
      </c>
      <c r="Y163" s="16">
        <f t="shared" si="46"/>
        <v>1.1876022614213617</v>
      </c>
      <c r="Z163" s="16">
        <f t="shared" si="46"/>
        <v>1.8171032216375265</v>
      </c>
      <c r="AA163" s="16">
        <f t="shared" si="46"/>
        <v>0.75413530129540662</v>
      </c>
      <c r="AB163" s="16">
        <f t="shared" si="46"/>
        <v>-0.98950970811768713</v>
      </c>
      <c r="AC163" s="47">
        <f t="shared" si="46"/>
        <v>-1.2528620140720825</v>
      </c>
      <c r="AD163" s="16">
        <f t="shared" si="46"/>
        <v>0.78331309766538926</v>
      </c>
      <c r="AE163" s="16">
        <f t="shared" si="45"/>
        <v>-0.86527697827234329</v>
      </c>
      <c r="AF163" s="16">
        <f t="shared" si="45"/>
        <v>0.86942066596951006</v>
      </c>
      <c r="AG163" s="16">
        <f t="shared" si="45"/>
        <v>-0.80359524587801401</v>
      </c>
      <c r="AH163" s="16">
        <f t="shared" si="45"/>
        <v>-0.83318603397473168</v>
      </c>
      <c r="AI163" s="16">
        <f t="shared" si="45"/>
        <v>-0.79954699755226355</v>
      </c>
      <c r="AJ163" s="16">
        <f t="shared" si="45"/>
        <v>-0.74423145614800312</v>
      </c>
      <c r="AK163" s="16">
        <f t="shared" si="45"/>
        <v>-1.4399868635473432</v>
      </c>
      <c r="AL163" s="47">
        <f t="shared" si="34"/>
        <v>1.4419747172166224</v>
      </c>
      <c r="AM163" s="16">
        <f t="shared" si="34"/>
        <v>0.82138403104288693</v>
      </c>
      <c r="AN163" s="16">
        <f t="shared" si="34"/>
        <v>-0.79977168169366564</v>
      </c>
      <c r="AO163" s="16">
        <f t="shared" si="31"/>
        <v>1.0060567406385463</v>
      </c>
      <c r="AP163" s="16">
        <f t="shared" si="31"/>
        <v>0.18664512352558973</v>
      </c>
      <c r="AQ163" s="16">
        <f t="shared" si="31"/>
        <v>-1.1005529984972093</v>
      </c>
      <c r="AR163" s="19"/>
      <c r="AS163" s="14">
        <v>1.0300000000000001E-3</v>
      </c>
      <c r="AT163" s="16">
        <v>0.45679700000000001</v>
      </c>
      <c r="AU163" s="14">
        <v>4.8099999999999998E-4</v>
      </c>
      <c r="AV163" s="16">
        <v>3.25623</v>
      </c>
      <c r="AW163" s="15">
        <v>0.77279699999999996</v>
      </c>
      <c r="AX163" s="15">
        <v>0.18401200000000001</v>
      </c>
      <c r="AY163" s="14">
        <v>6.6399999999999999E-4</v>
      </c>
      <c r="AZ163" s="37">
        <v>0.25150400000000001</v>
      </c>
      <c r="BA163" s="16">
        <v>3.3882439999999998</v>
      </c>
      <c r="BB163" s="16">
        <v>2.0635889999999999</v>
      </c>
      <c r="BC163" s="16">
        <f t="shared" si="38"/>
        <v>1.6419180369734476</v>
      </c>
      <c r="BD163" s="12">
        <v>162.955444</v>
      </c>
      <c r="BE163" s="15">
        <v>0</v>
      </c>
      <c r="BF163" s="15">
        <v>0</v>
      </c>
      <c r="BG163" s="15">
        <v>0</v>
      </c>
      <c r="BH163" s="15">
        <v>5.2300000000000003E-4</v>
      </c>
      <c r="BI163" s="37">
        <v>0.99930200000000002</v>
      </c>
      <c r="BJ163" s="13">
        <v>1540.5555420000001</v>
      </c>
      <c r="BK163" s="15">
        <v>0.13806099999999999</v>
      </c>
      <c r="BL163" s="15">
        <v>7.4832020000000004</v>
      </c>
      <c r="BM163" s="16">
        <v>10.967636000000001</v>
      </c>
      <c r="BN163" s="15">
        <v>0.16014600000000001</v>
      </c>
      <c r="BO163" s="19"/>
      <c r="BP163" s="15">
        <v>0</v>
      </c>
      <c r="BQ163" s="15">
        <v>0.76804899999999998</v>
      </c>
      <c r="BR163" s="16">
        <v>0</v>
      </c>
      <c r="BS163" s="16">
        <v>0</v>
      </c>
      <c r="BT163" s="15">
        <v>0.149725</v>
      </c>
      <c r="BU163" s="15">
        <v>0</v>
      </c>
      <c r="BV163" s="16">
        <v>0</v>
      </c>
      <c r="BW163" s="16">
        <v>21.002611000000002</v>
      </c>
      <c r="BX163" s="15">
        <v>0</v>
      </c>
      <c r="BY163" s="15">
        <v>0.51448000000000005</v>
      </c>
      <c r="BZ163" s="16">
        <v>0</v>
      </c>
      <c r="CA163" s="16">
        <v>1.417076</v>
      </c>
      <c r="CB163" s="16">
        <v>3.5254789999999998</v>
      </c>
      <c r="CC163" s="16">
        <v>12.384406999999999</v>
      </c>
      <c r="CD163" s="16">
        <v>5.2761899999999997</v>
      </c>
      <c r="CE163" s="15">
        <v>1.08663</v>
      </c>
      <c r="CF163" s="15">
        <v>16.311167000000001</v>
      </c>
      <c r="CG163" s="15">
        <v>6.4853170000000002</v>
      </c>
      <c r="CH163" s="15">
        <v>1.658515</v>
      </c>
      <c r="CI163" s="15">
        <v>3.823226</v>
      </c>
      <c r="CJ163" s="15">
        <v>39.229336000000004</v>
      </c>
      <c r="CK163" s="15">
        <v>0.946685</v>
      </c>
      <c r="CL163" s="12">
        <v>49.291882000000001</v>
      </c>
      <c r="CM163" s="12">
        <v>45.175170999999999</v>
      </c>
      <c r="CN163" s="13">
        <v>170.700862</v>
      </c>
      <c r="CO163" s="15">
        <v>17.331831000000001</v>
      </c>
      <c r="CP163" s="15">
        <v>19.228625999999998</v>
      </c>
      <c r="CQ163" s="15">
        <v>1.7963629999999999</v>
      </c>
      <c r="CR163" s="15">
        <v>10.0695</v>
      </c>
      <c r="CS163" s="15">
        <v>0.89246700000000001</v>
      </c>
      <c r="CT163" s="15">
        <v>2.2044999999999999</v>
      </c>
      <c r="CU163" s="15">
        <v>-0.191773</v>
      </c>
      <c r="CV163" s="15">
        <v>5.4634939999999999</v>
      </c>
      <c r="CW163" s="15">
        <v>26.653105</v>
      </c>
      <c r="CX163" s="15">
        <v>3.126865</v>
      </c>
      <c r="CY163" s="15">
        <v>12.777748000000001</v>
      </c>
      <c r="CZ163" s="15">
        <v>2.3463609999999999</v>
      </c>
      <c r="DA163" s="15">
        <v>1.6476660000000001</v>
      </c>
      <c r="DB163" s="15">
        <v>0.35667399999999999</v>
      </c>
    </row>
    <row r="164" spans="1:106" x14ac:dyDescent="0.25">
      <c r="A164" s="6" t="s">
        <v>291</v>
      </c>
      <c r="B164" s="5" t="s">
        <v>51</v>
      </c>
      <c r="C164" s="5" t="s">
        <v>76</v>
      </c>
      <c r="D164" s="24">
        <f t="shared" si="35"/>
        <v>0.21606400000000001</v>
      </c>
      <c r="E164" s="24">
        <f t="shared" si="36"/>
        <v>0.78387600000000002</v>
      </c>
      <c r="F164" s="8">
        <f t="shared" si="37"/>
        <v>0.99994000000000005</v>
      </c>
      <c r="G164" s="19"/>
      <c r="H164" s="9">
        <v>0.68243024704711885</v>
      </c>
      <c r="I164" s="9">
        <v>0.63354460561213233</v>
      </c>
      <c r="J164" s="9">
        <v>0.45762971917876882</v>
      </c>
      <c r="K164" s="9">
        <v>0.70816560419604768</v>
      </c>
      <c r="L164" s="9">
        <v>0.59870285882771201</v>
      </c>
      <c r="M164" s="9">
        <v>0.8654314993565938</v>
      </c>
      <c r="N164" s="19"/>
      <c r="O164" s="9">
        <f t="shared" si="39"/>
        <v>1.2827846349669563</v>
      </c>
      <c r="P164" s="9">
        <f t="shared" si="40"/>
        <v>1.3937789998034031</v>
      </c>
      <c r="Q164" s="9">
        <f t="shared" si="41"/>
        <v>1.4295055309106319</v>
      </c>
      <c r="R164" s="9">
        <f t="shared" si="42"/>
        <v>1.4222747901873452</v>
      </c>
      <c r="S164" s="9">
        <f t="shared" si="43"/>
        <v>1.3715859202173803</v>
      </c>
      <c r="T164" s="9">
        <f t="shared" si="44"/>
        <v>1.280981497730695</v>
      </c>
      <c r="U164" s="19"/>
      <c r="V164" s="16">
        <f t="shared" si="46"/>
        <v>0.63197761343191883</v>
      </c>
      <c r="W164" s="16">
        <f t="shared" si="46"/>
        <v>0.80675534636684654</v>
      </c>
      <c r="X164" s="16">
        <f t="shared" si="46"/>
        <v>-0.44230377161840001</v>
      </c>
      <c r="Y164" s="16">
        <f t="shared" si="46"/>
        <v>0.21082922198249734</v>
      </c>
      <c r="Z164" s="16">
        <f t="shared" si="46"/>
        <v>7.4397144278046598E-2</v>
      </c>
      <c r="AA164" s="16">
        <f t="shared" si="46"/>
        <v>-0.13770541294753899</v>
      </c>
      <c r="AB164" s="16">
        <f t="shared" si="46"/>
        <v>-9.4552708717027992E-2</v>
      </c>
      <c r="AC164" s="47">
        <f t="shared" si="46"/>
        <v>-0.9369313366278772</v>
      </c>
      <c r="AD164" s="16">
        <f t="shared" si="46"/>
        <v>1.326936705639743</v>
      </c>
      <c r="AE164" s="16">
        <f t="shared" si="45"/>
        <v>-1.0169866277874882</v>
      </c>
      <c r="AF164" s="16">
        <f t="shared" si="45"/>
        <v>1.3325624924439596</v>
      </c>
      <c r="AG164" s="16">
        <f t="shared" si="45"/>
        <v>-0.78469630114665689</v>
      </c>
      <c r="AH164" s="16">
        <f t="shared" si="45"/>
        <v>1.1406645600507006</v>
      </c>
      <c r="AI164" s="16">
        <f t="shared" si="45"/>
        <v>1.7668945779744114</v>
      </c>
      <c r="AJ164" s="16">
        <f t="shared" si="45"/>
        <v>0.91418771683355016</v>
      </c>
      <c r="AK164" s="16">
        <f t="shared" si="45"/>
        <v>-0.80393572191643703</v>
      </c>
      <c r="AL164" s="47">
        <f t="shared" si="34"/>
        <v>0.86382340506255184</v>
      </c>
      <c r="AM164" s="16">
        <f t="shared" si="34"/>
        <v>0.59124237522585144</v>
      </c>
      <c r="AN164" s="16">
        <f t="shared" si="34"/>
        <v>-1.028904904141793</v>
      </c>
      <c r="AO164" s="16">
        <f t="shared" si="31"/>
        <v>0.37483186234054805</v>
      </c>
      <c r="AP164" s="16">
        <f t="shared" si="31"/>
        <v>0.9795956766968662</v>
      </c>
      <c r="AQ164" s="16">
        <f t="shared" si="31"/>
        <v>0.59033557542545601</v>
      </c>
      <c r="AR164" s="19"/>
      <c r="AS164" s="14">
        <v>1.0870000000000001E-3</v>
      </c>
      <c r="AT164" s="16">
        <v>0.393237</v>
      </c>
      <c r="AU164" s="14">
        <v>5.9000000000000003E-4</v>
      </c>
      <c r="AV164" s="16">
        <v>2.0350619999999999</v>
      </c>
      <c r="AW164" s="15">
        <v>0.53908</v>
      </c>
      <c r="AX164" s="15">
        <v>0.114912</v>
      </c>
      <c r="AY164" s="14">
        <v>7.5600000000000005E-4</v>
      </c>
      <c r="AZ164" s="37">
        <v>0.29530000000000001</v>
      </c>
      <c r="BA164" s="16">
        <v>3.6276250000000001</v>
      </c>
      <c r="BB164" s="16">
        <v>1.9728589999999999</v>
      </c>
      <c r="BC164" s="16">
        <f t="shared" si="38"/>
        <v>1.8387654667667583</v>
      </c>
      <c r="BD164" s="12">
        <v>163.31204399999999</v>
      </c>
      <c r="BE164" s="15">
        <v>3.0659260000000002</v>
      </c>
      <c r="BF164" s="15">
        <v>0.72871699999999995</v>
      </c>
      <c r="BG164" s="15">
        <v>0.66456499999999996</v>
      </c>
      <c r="BH164" s="15">
        <v>0.21606400000000001</v>
      </c>
      <c r="BI164" s="37">
        <v>0.78387600000000002</v>
      </c>
      <c r="BJ164" s="13">
        <v>1466.251692</v>
      </c>
      <c r="BK164" s="15">
        <v>0.12755900000000001</v>
      </c>
      <c r="BL164" s="15">
        <v>7.3325870000000002</v>
      </c>
      <c r="BM164" s="16">
        <v>13.948645000000001</v>
      </c>
      <c r="BN164" s="15">
        <v>0.18087700000000001</v>
      </c>
      <c r="BO164" s="19"/>
      <c r="BP164" s="15">
        <v>42.953102000000001</v>
      </c>
      <c r="BQ164" s="15">
        <v>41.506919000000003</v>
      </c>
      <c r="BR164" s="16">
        <v>15.662708</v>
      </c>
      <c r="BS164" s="16">
        <v>11.968488000000001</v>
      </c>
      <c r="BT164" s="15">
        <v>0.65002800000000005</v>
      </c>
      <c r="BU164" s="15">
        <v>60.468504000000003</v>
      </c>
      <c r="BV164" s="16">
        <v>52.017094</v>
      </c>
      <c r="BW164" s="16">
        <v>73.240859</v>
      </c>
      <c r="BX164" s="15">
        <v>2.5281899999999999</v>
      </c>
      <c r="BY164" s="15">
        <v>0.46343800000000002</v>
      </c>
      <c r="BZ164" s="16">
        <v>4.9245919999999996</v>
      </c>
      <c r="CA164" s="16">
        <v>10.669707000000001</v>
      </c>
      <c r="CB164" s="16">
        <v>8.2186219999999999</v>
      </c>
      <c r="CC164" s="16">
        <v>9.5063130000000005</v>
      </c>
      <c r="CD164" s="16">
        <v>7.0425079999999998</v>
      </c>
      <c r="CE164" s="15">
        <v>1.337235</v>
      </c>
      <c r="CF164" s="15">
        <v>18.327859</v>
      </c>
      <c r="CG164" s="15">
        <v>1.2996669999999999</v>
      </c>
      <c r="CH164" s="15">
        <v>1.079183</v>
      </c>
      <c r="CI164" s="15">
        <v>1.429619</v>
      </c>
      <c r="CJ164" s="15">
        <v>19.420715000000001</v>
      </c>
      <c r="CK164" s="15">
        <v>8.4875000000000006E-2</v>
      </c>
      <c r="CL164" s="12">
        <v>33.279356</v>
      </c>
      <c r="CM164" s="12">
        <v>37.004621</v>
      </c>
      <c r="CN164" s="13">
        <v>647.65496800000005</v>
      </c>
      <c r="CO164" s="15">
        <v>55.046069000000003</v>
      </c>
      <c r="CP164" s="15">
        <v>14.034177</v>
      </c>
      <c r="CQ164" s="15">
        <v>3.359648</v>
      </c>
      <c r="CR164" s="15">
        <v>24.260428999999998</v>
      </c>
      <c r="CS164" s="15">
        <v>1.2645219999999999</v>
      </c>
      <c r="CT164" s="15">
        <v>5.1682860000000002</v>
      </c>
      <c r="CU164" s="15">
        <v>-1.0274E-2</v>
      </c>
      <c r="CV164" s="15">
        <v>5.7454140000000002</v>
      </c>
      <c r="CW164" s="15">
        <v>28.075258000000002</v>
      </c>
      <c r="CX164" s="15">
        <v>1.399343</v>
      </c>
      <c r="CY164" s="15">
        <v>7.2149609999999997</v>
      </c>
      <c r="CZ164" s="15">
        <v>3.2804169999999999</v>
      </c>
      <c r="DA164" s="15">
        <v>2.4363000000000001</v>
      </c>
      <c r="DB164" s="15">
        <v>0.75531800000000004</v>
      </c>
    </row>
    <row r="165" spans="1:106" x14ac:dyDescent="0.25">
      <c r="A165" s="6" t="s">
        <v>433</v>
      </c>
      <c r="B165" s="5" t="s">
        <v>51</v>
      </c>
      <c r="C165" s="10" t="s">
        <v>146</v>
      </c>
      <c r="D165" s="24">
        <f t="shared" si="35"/>
        <v>0.14769699999999999</v>
      </c>
      <c r="E165" s="24">
        <f t="shared" si="36"/>
        <v>0.84534299999999996</v>
      </c>
      <c r="F165" s="8">
        <f t="shared" si="37"/>
        <v>0.99303999999999992</v>
      </c>
      <c r="G165" s="19"/>
      <c r="H165" s="9">
        <v>0.81793658590794949</v>
      </c>
      <c r="I165" s="9">
        <v>0.90886336271890555</v>
      </c>
      <c r="J165" s="9">
        <v>0.93096467160343677</v>
      </c>
      <c r="K165" s="9">
        <v>0.98898451986582891</v>
      </c>
      <c r="L165" s="9">
        <v>0.89715337718344479</v>
      </c>
      <c r="M165" s="9">
        <v>0.92861008934468048</v>
      </c>
      <c r="N165" s="19"/>
      <c r="O165" s="9">
        <f t="shared" si="39"/>
        <v>1.5426233465527992</v>
      </c>
      <c r="P165" s="9">
        <f t="shared" si="40"/>
        <v>1.5024508482707155</v>
      </c>
      <c r="Q165" s="9">
        <f t="shared" si="41"/>
        <v>1.4610014244981131</v>
      </c>
      <c r="R165" s="9">
        <f t="shared" si="42"/>
        <v>1.5864266832963645</v>
      </c>
      <c r="S165" s="9">
        <f t="shared" si="43"/>
        <v>1.51572092715808</v>
      </c>
      <c r="T165" s="9">
        <f t="shared" si="44"/>
        <v>1.4781735454273592</v>
      </c>
      <c r="U165" s="19"/>
      <c r="V165" s="16">
        <f t="shared" si="46"/>
        <v>1.207167070684126</v>
      </c>
      <c r="W165" s="16">
        <f t="shared" si="46"/>
        <v>1.2887265743217189</v>
      </c>
      <c r="X165" s="16">
        <f t="shared" si="46"/>
        <v>-0.88077849837706224</v>
      </c>
      <c r="Y165" s="16">
        <f t="shared" si="46"/>
        <v>1.5032133232316514</v>
      </c>
      <c r="Z165" s="16">
        <f t="shared" si="46"/>
        <v>0.42420297871527307</v>
      </c>
      <c r="AA165" s="16">
        <f t="shared" si="46"/>
        <v>7.451653877889737E-2</v>
      </c>
      <c r="AB165" s="16">
        <f t="shared" si="46"/>
        <v>-0.22101402384973071</v>
      </c>
      <c r="AC165" s="47">
        <f t="shared" si="46"/>
        <v>-1.3985496559038291</v>
      </c>
      <c r="AD165" s="16">
        <f t="shared" si="46"/>
        <v>0.72418195733079249</v>
      </c>
      <c r="AE165" s="16">
        <f t="shared" si="45"/>
        <v>-0.86223375594105756</v>
      </c>
      <c r="AF165" s="16">
        <f t="shared" si="45"/>
        <v>0.83635557418455175</v>
      </c>
      <c r="AG165" s="16">
        <f t="shared" si="45"/>
        <v>-1.072677689596186</v>
      </c>
      <c r="AH165" s="16">
        <f t="shared" si="45"/>
        <v>-0.83318603397473168</v>
      </c>
      <c r="AI165" s="16">
        <f t="shared" si="45"/>
        <v>-0.79954699755226355</v>
      </c>
      <c r="AJ165" s="16">
        <f t="shared" si="45"/>
        <v>-0.74423145614800312</v>
      </c>
      <c r="AK165" s="16">
        <f t="shared" si="45"/>
        <v>-1.0056834562216515</v>
      </c>
      <c r="AL165" s="47">
        <f t="shared" si="34"/>
        <v>1.0287859755237507</v>
      </c>
      <c r="AM165" s="16">
        <f t="shared" si="34"/>
        <v>-1.2745607939809902</v>
      </c>
      <c r="AN165" s="16">
        <f t="shared" si="34"/>
        <v>-0.43918467280010159</v>
      </c>
      <c r="AO165" s="16">
        <f t="shared" si="31"/>
        <v>-1.2554017831106015</v>
      </c>
      <c r="AP165" s="16">
        <f t="shared" si="31"/>
        <v>-1.1751812286707555</v>
      </c>
      <c r="AQ165" s="16">
        <f t="shared" si="31"/>
        <v>-0.77503390638754999</v>
      </c>
      <c r="AR165" s="19"/>
      <c r="AS165" s="14">
        <v>1.1659999999999999E-3</v>
      </c>
      <c r="AT165" s="16">
        <v>0.45804899999999998</v>
      </c>
      <c r="AU165" s="14">
        <v>5.3200000000000003E-4</v>
      </c>
      <c r="AV165" s="16">
        <v>3.6508090000000002</v>
      </c>
      <c r="AW165" s="15">
        <v>0.58599299999999999</v>
      </c>
      <c r="AX165" s="15">
        <v>0.131355</v>
      </c>
      <c r="AY165" s="14">
        <v>7.4299999999999995E-4</v>
      </c>
      <c r="AZ165" s="37">
        <v>0.23130800000000001</v>
      </c>
      <c r="BA165" s="16">
        <v>3.362206</v>
      </c>
      <c r="BB165" s="16">
        <v>2.0654089999999998</v>
      </c>
      <c r="BC165" s="16">
        <f t="shared" si="38"/>
        <v>1.6278645052868466</v>
      </c>
      <c r="BD165" s="12">
        <v>157.878187</v>
      </c>
      <c r="BE165" s="15">
        <v>0</v>
      </c>
      <c r="BF165" s="15">
        <v>0</v>
      </c>
      <c r="BG165" s="15">
        <v>0</v>
      </c>
      <c r="BH165" s="15">
        <v>0.14769699999999999</v>
      </c>
      <c r="BI165" s="37">
        <v>0.84534299999999996</v>
      </c>
      <c r="BJ165" s="13">
        <v>863.85592699999995</v>
      </c>
      <c r="BK165" s="15">
        <v>0.154588</v>
      </c>
      <c r="BL165" s="15">
        <v>6.9436010000000001</v>
      </c>
      <c r="BM165" s="16">
        <v>5.8480020000000001</v>
      </c>
      <c r="BN165" s="15">
        <v>0.16413700000000001</v>
      </c>
      <c r="BO165" s="19"/>
      <c r="BP165" s="15">
        <v>0</v>
      </c>
      <c r="BQ165" s="15">
        <v>24.990843999999999</v>
      </c>
      <c r="BR165" s="16">
        <v>0</v>
      </c>
      <c r="BS165" s="16">
        <v>24.536883</v>
      </c>
      <c r="BT165" s="15">
        <v>0.85879799999999995</v>
      </c>
      <c r="BU165" s="15">
        <v>37.380597000000002</v>
      </c>
      <c r="BV165" s="16">
        <v>0</v>
      </c>
      <c r="BW165" s="16">
        <v>51.871673999999999</v>
      </c>
      <c r="BX165" s="15">
        <v>0</v>
      </c>
      <c r="BY165" s="15">
        <v>0.33557900000000002</v>
      </c>
      <c r="BZ165" s="16">
        <v>0</v>
      </c>
      <c r="CA165" s="16">
        <v>2.1576590000000002</v>
      </c>
      <c r="CB165" s="16">
        <v>3.6621030000000001</v>
      </c>
      <c r="CC165" s="16">
        <v>10.20689</v>
      </c>
      <c r="CD165" s="16">
        <v>9.23766</v>
      </c>
      <c r="CE165" s="15">
        <v>1.1993290000000001</v>
      </c>
      <c r="CF165" s="15">
        <v>8.8795009999999994</v>
      </c>
      <c r="CG165" s="15">
        <v>0.57283300000000004</v>
      </c>
      <c r="CH165" s="15">
        <v>0.47578599999999999</v>
      </c>
      <c r="CI165" s="15">
        <v>0.54217099999999996</v>
      </c>
      <c r="CJ165" s="15">
        <v>20.764500999999999</v>
      </c>
      <c r="CK165" s="15">
        <v>0.19449</v>
      </c>
      <c r="CL165" s="12">
        <v>24.708416</v>
      </c>
      <c r="CM165" s="12">
        <v>35.844790000000003</v>
      </c>
      <c r="CN165" s="13">
        <v>631.82063300000004</v>
      </c>
      <c r="CO165" s="15">
        <v>50.101779000000001</v>
      </c>
      <c r="CP165" s="15">
        <v>16.274716999999999</v>
      </c>
      <c r="CQ165" s="15">
        <v>2.6386029999999998</v>
      </c>
      <c r="CR165" s="15">
        <v>21.051750999999999</v>
      </c>
      <c r="CS165" s="15">
        <v>1.279882</v>
      </c>
      <c r="CT165" s="15">
        <v>11.505750000000001</v>
      </c>
      <c r="CU165" s="15">
        <v>6.6434000000000007E-2</v>
      </c>
      <c r="CV165" s="15">
        <v>5.5561420000000004</v>
      </c>
      <c r="CW165" s="15">
        <v>23.895631999999999</v>
      </c>
      <c r="CX165" s="15">
        <v>1.478224</v>
      </c>
      <c r="CY165" s="15">
        <v>6.5177019999999999</v>
      </c>
      <c r="CZ165" s="15">
        <v>3.0262540000000002</v>
      </c>
      <c r="DA165" s="15">
        <v>2.3600099999999999</v>
      </c>
      <c r="DB165" s="15">
        <v>0.70014699999999996</v>
      </c>
    </row>
    <row r="166" spans="1:106" x14ac:dyDescent="0.25">
      <c r="A166" s="6" t="s">
        <v>296</v>
      </c>
      <c r="B166" s="5" t="s">
        <v>48</v>
      </c>
      <c r="C166" s="5"/>
      <c r="D166" s="24">
        <f t="shared" si="35"/>
        <v>4.2222000000000003E-2</v>
      </c>
      <c r="E166" s="24">
        <f t="shared" si="36"/>
        <v>0.95773399999999997</v>
      </c>
      <c r="F166" s="8">
        <f t="shared" si="37"/>
        <v>0.99995599999999996</v>
      </c>
      <c r="G166" s="19"/>
      <c r="H166" s="9">
        <v>0.46194616474339856</v>
      </c>
      <c r="I166" s="9">
        <v>0.7732838131180042</v>
      </c>
      <c r="J166" s="9">
        <v>0.55317806236285161</v>
      </c>
      <c r="K166" s="9">
        <v>0.79730003938126082</v>
      </c>
      <c r="L166" s="9">
        <v>0.60371034677057878</v>
      </c>
      <c r="M166" s="9">
        <v>0.77510944521459635</v>
      </c>
      <c r="N166" s="19"/>
      <c r="O166" s="9">
        <f t="shared" si="39"/>
        <v>1.1287375844555332</v>
      </c>
      <c r="P166" s="9">
        <f t="shared" si="40"/>
        <v>1.0766811051558169</v>
      </c>
      <c r="Q166" s="9">
        <f t="shared" si="41"/>
        <v>1.1573090484527848</v>
      </c>
      <c r="R166" s="9">
        <f t="shared" si="42"/>
        <v>1.1823682539834424</v>
      </c>
      <c r="S166" s="9">
        <f t="shared" si="43"/>
        <v>1.0119829348243234</v>
      </c>
      <c r="T166" s="9">
        <f t="shared" si="44"/>
        <v>1.1906757810115316</v>
      </c>
      <c r="U166" s="19"/>
      <c r="V166" s="16">
        <f t="shared" si="46"/>
        <v>0.42083211646591717</v>
      </c>
      <c r="W166" s="16">
        <f t="shared" si="46"/>
        <v>1.5571973092415921</v>
      </c>
      <c r="X166" s="16">
        <f t="shared" si="46"/>
        <v>-1.2134144979870822</v>
      </c>
      <c r="Y166" s="16">
        <f t="shared" si="46"/>
        <v>1.3182422800039248</v>
      </c>
      <c r="Z166" s="16">
        <f t="shared" si="46"/>
        <v>1.2768439814663748</v>
      </c>
      <c r="AA166" s="16">
        <f t="shared" si="46"/>
        <v>0.33147249796649231</v>
      </c>
      <c r="AB166" s="16">
        <f t="shared" si="46"/>
        <v>-0.85332059951323891</v>
      </c>
      <c r="AC166" s="47">
        <f t="shared" si="46"/>
        <v>-1.306221663835869</v>
      </c>
      <c r="AD166" s="16">
        <f t="shared" si="46"/>
        <v>1.0944521742059263</v>
      </c>
      <c r="AE166" s="16">
        <f t="shared" si="45"/>
        <v>-1.0816450697262197</v>
      </c>
      <c r="AF166" s="16">
        <f t="shared" si="45"/>
        <v>1.2945251714061716</v>
      </c>
      <c r="AG166" s="16">
        <f t="shared" si="45"/>
        <v>-1.0639050496005695</v>
      </c>
      <c r="AH166" s="16">
        <f t="shared" si="45"/>
        <v>-0.83318603397473168</v>
      </c>
      <c r="AI166" s="16">
        <f t="shared" si="45"/>
        <v>-0.79954699755226355</v>
      </c>
      <c r="AJ166" s="16">
        <f t="shared" si="45"/>
        <v>-0.74423145614800312</v>
      </c>
      <c r="AK166" s="16">
        <f t="shared" si="45"/>
        <v>-1.3169351167573258</v>
      </c>
      <c r="AL166" s="47">
        <f t="shared" si="34"/>
        <v>1.3304162528547512</v>
      </c>
      <c r="AM166" s="16">
        <f t="shared" si="34"/>
        <v>-0.75795305718804351</v>
      </c>
      <c r="AN166" s="16">
        <f t="shared" si="34"/>
        <v>-0.83751691829957464</v>
      </c>
      <c r="AO166" s="16">
        <f t="shared" si="31"/>
        <v>-0.47647828806807191</v>
      </c>
      <c r="AP166" s="16">
        <f t="shared" si="31"/>
        <v>-0.56757811819283333</v>
      </c>
      <c r="AQ166" s="16">
        <f t="shared" si="31"/>
        <v>-1.1666192637462263</v>
      </c>
      <c r="AR166" s="19"/>
      <c r="AS166" s="14">
        <v>1.0579999999999999E-3</v>
      </c>
      <c r="AT166" s="16">
        <v>0.49415100000000001</v>
      </c>
      <c r="AU166" s="14">
        <v>4.8799999999999999E-4</v>
      </c>
      <c r="AV166" s="16">
        <v>3.4195570000000002</v>
      </c>
      <c r="AW166" s="15">
        <v>0.70034200000000002</v>
      </c>
      <c r="AX166" s="15">
        <v>0.15126400000000001</v>
      </c>
      <c r="AY166" s="14">
        <v>6.78E-4</v>
      </c>
      <c r="AZ166" s="37">
        <v>0.24410699999999999</v>
      </c>
      <c r="BA166" s="16">
        <v>3.5252520000000001</v>
      </c>
      <c r="BB166" s="16">
        <v>1.9341900000000001</v>
      </c>
      <c r="BC166" s="16">
        <f t="shared" si="38"/>
        <v>1.8225986071688924</v>
      </c>
      <c r="BD166" s="12">
        <v>158.04371599999999</v>
      </c>
      <c r="BE166" s="15">
        <v>0</v>
      </c>
      <c r="BF166" s="15">
        <v>0</v>
      </c>
      <c r="BG166" s="15">
        <v>0</v>
      </c>
      <c r="BH166" s="15">
        <v>4.2222000000000003E-2</v>
      </c>
      <c r="BI166" s="37">
        <v>0.95773399999999997</v>
      </c>
      <c r="BJ166" s="13">
        <v>1030.648608</v>
      </c>
      <c r="BK166" s="15">
        <v>0.13633100000000001</v>
      </c>
      <c r="BL166" s="15">
        <v>7.1294579999999996</v>
      </c>
      <c r="BM166" s="16">
        <v>8.1322179999999999</v>
      </c>
      <c r="BN166" s="15">
        <v>0.15933600000000001</v>
      </c>
      <c r="BO166" s="19"/>
      <c r="BP166" s="15">
        <v>34.719704</v>
      </c>
      <c r="BQ166" s="15">
        <v>10.739464</v>
      </c>
      <c r="BR166" s="16">
        <v>21.953175000000002</v>
      </c>
      <c r="BS166" s="16">
        <v>6.2654500000000004</v>
      </c>
      <c r="BT166" s="15">
        <v>0.42722900000000003</v>
      </c>
      <c r="BU166" s="15">
        <v>11.285745</v>
      </c>
      <c r="BV166" s="16">
        <v>51.635863999999998</v>
      </c>
      <c r="BW166" s="16">
        <v>28.820066000000001</v>
      </c>
      <c r="BX166" s="15">
        <v>2.0041730000000002</v>
      </c>
      <c r="BY166" s="15">
        <v>0.164216</v>
      </c>
      <c r="BZ166" s="16">
        <v>6.8388419999999996</v>
      </c>
      <c r="CA166" s="16">
        <v>3.0579550000000002</v>
      </c>
      <c r="CB166" s="16">
        <v>0</v>
      </c>
      <c r="CC166" s="16">
        <v>9.8827990000000003</v>
      </c>
      <c r="CD166" s="16">
        <v>5.1738949999999999</v>
      </c>
      <c r="CE166" s="15">
        <v>1.153518</v>
      </c>
      <c r="CF166" s="15">
        <v>5.1120000000000001</v>
      </c>
      <c r="CG166" s="15">
        <v>0.28951700000000002</v>
      </c>
      <c r="CH166" s="15">
        <v>0.219754</v>
      </c>
      <c r="CI166" s="15">
        <v>0.273229</v>
      </c>
      <c r="CJ166" s="15">
        <v>20.008001</v>
      </c>
      <c r="CK166" s="15">
        <v>0.165603</v>
      </c>
      <c r="CL166" s="12">
        <v>31.707229999999999</v>
      </c>
      <c r="CM166" s="12">
        <v>33.203434000000001</v>
      </c>
      <c r="CN166" s="13">
        <v>500.21920799999998</v>
      </c>
      <c r="CO166" s="15">
        <v>25.234954999999999</v>
      </c>
      <c r="CP166" s="15">
        <v>11.128231</v>
      </c>
      <c r="CQ166" s="15">
        <v>1.317933</v>
      </c>
      <c r="CR166" s="15">
        <v>11.322001</v>
      </c>
      <c r="CS166" s="15">
        <v>0.84800299999999995</v>
      </c>
      <c r="CT166" s="15">
        <v>20.503</v>
      </c>
      <c r="CU166" s="15">
        <v>-1.2030000000000001E-3</v>
      </c>
      <c r="CV166" s="15">
        <v>4.4748190000000001</v>
      </c>
      <c r="CW166" s="15">
        <v>21.940525999999998</v>
      </c>
      <c r="CX166" s="15">
        <v>1.05976</v>
      </c>
      <c r="CY166" s="15">
        <v>5.828729</v>
      </c>
      <c r="CZ166" s="15">
        <v>2.6926239999999999</v>
      </c>
      <c r="DA166" s="15">
        <v>1.8116760000000001</v>
      </c>
      <c r="DB166" s="15">
        <v>0.35296899999999998</v>
      </c>
    </row>
    <row r="167" spans="1:106" x14ac:dyDescent="0.25">
      <c r="A167" s="6" t="s">
        <v>245</v>
      </c>
      <c r="B167" s="5" t="s">
        <v>48</v>
      </c>
      <c r="C167" s="5"/>
      <c r="D167" s="24">
        <f t="shared" si="35"/>
        <v>6.7671999999999996E-2</v>
      </c>
      <c r="E167" s="24">
        <f t="shared" si="36"/>
        <v>0.93222799999999995</v>
      </c>
      <c r="F167" s="8">
        <f t="shared" si="37"/>
        <v>0.9998999999999999</v>
      </c>
      <c r="G167" s="19"/>
      <c r="H167" s="9">
        <v>0.32824343167054493</v>
      </c>
      <c r="I167" s="9">
        <v>0.80417782891169742</v>
      </c>
      <c r="J167" s="9">
        <v>0.46789877754048237</v>
      </c>
      <c r="K167" s="9">
        <v>1.0144388254464456</v>
      </c>
      <c r="L167" s="9">
        <v>0.54020181495605679</v>
      </c>
      <c r="M167" s="9">
        <v>0.54511278991533452</v>
      </c>
      <c r="N167" s="19"/>
      <c r="O167" s="9">
        <f t="shared" si="39"/>
        <v>1.1424918511705429</v>
      </c>
      <c r="P167" s="9">
        <f t="shared" si="40"/>
        <v>1.3685331659983095</v>
      </c>
      <c r="Q167" s="9">
        <f t="shared" si="41"/>
        <v>1.2469489763346115</v>
      </c>
      <c r="R167" s="9">
        <f t="shared" si="42"/>
        <v>1.2597143467339413</v>
      </c>
      <c r="S167" s="9">
        <f t="shared" si="43"/>
        <v>1.1374646013556262</v>
      </c>
      <c r="T167" s="9">
        <f t="shared" si="44"/>
        <v>1.2442595610069134</v>
      </c>
      <c r="U167" s="19"/>
      <c r="V167" s="16">
        <f t="shared" si="46"/>
        <v>1.2945376211528163</v>
      </c>
      <c r="W167" s="16">
        <f t="shared" si="46"/>
        <v>2.1412189470160152</v>
      </c>
      <c r="X167" s="16">
        <f t="shared" si="46"/>
        <v>-1.7199284064841576</v>
      </c>
      <c r="Y167" s="16">
        <f t="shared" si="46"/>
        <v>0.93985838811446309</v>
      </c>
      <c r="Z167" s="16">
        <f t="shared" si="46"/>
        <v>1.4919261398093033</v>
      </c>
      <c r="AA167" s="16">
        <f t="shared" si="46"/>
        <v>0.30053556320469277</v>
      </c>
      <c r="AB167" s="16">
        <f t="shared" si="46"/>
        <v>-0.89223177340022397</v>
      </c>
      <c r="AC167" s="47">
        <f t="shared" si="46"/>
        <v>-1.7226534417950226</v>
      </c>
      <c r="AD167" s="16">
        <f t="shared" si="46"/>
        <v>1.032709435001032</v>
      </c>
      <c r="AE167" s="16">
        <f t="shared" si="45"/>
        <v>-0.87444844777075093</v>
      </c>
      <c r="AF167" s="16">
        <f t="shared" si="45"/>
        <v>1.005260807599577</v>
      </c>
      <c r="AG167" s="16">
        <f t="shared" si="45"/>
        <v>-0.78820267546626221</v>
      </c>
      <c r="AH167" s="16">
        <f t="shared" si="45"/>
        <v>-0.83318603397473168</v>
      </c>
      <c r="AI167" s="16">
        <f t="shared" si="45"/>
        <v>-0.79954699755226355</v>
      </c>
      <c r="AJ167" s="16">
        <f t="shared" si="45"/>
        <v>-0.74423145614800312</v>
      </c>
      <c r="AK167" s="16">
        <f t="shared" si="45"/>
        <v>-1.2418333887589099</v>
      </c>
      <c r="AL167" s="47">
        <f t="shared" si="34"/>
        <v>1.2619643140553412</v>
      </c>
      <c r="AM167" s="16">
        <f t="shared" si="34"/>
        <v>1.2947464670594957</v>
      </c>
      <c r="AN167" s="16">
        <f t="shared" si="34"/>
        <v>-0.17160803595913443</v>
      </c>
      <c r="AO167" s="16">
        <f t="shared" si="31"/>
        <v>1.3750308686162069</v>
      </c>
      <c r="AP167" s="16">
        <f t="shared" si="31"/>
        <v>0.50329424774794485</v>
      </c>
      <c r="AQ167" s="16">
        <f t="shared" si="31"/>
        <v>-0.76271784953248767</v>
      </c>
      <c r="AR167" s="19"/>
      <c r="AS167" s="14">
        <v>1.178E-3</v>
      </c>
      <c r="AT167" s="16">
        <v>0.57268600000000003</v>
      </c>
      <c r="AU167" s="14">
        <v>4.2099999999999999E-4</v>
      </c>
      <c r="AV167" s="16">
        <v>2.9464990000000002</v>
      </c>
      <c r="AW167" s="15">
        <v>0.72918700000000003</v>
      </c>
      <c r="AX167" s="15">
        <v>0.148867</v>
      </c>
      <c r="AY167" s="14">
        <v>6.7400000000000001E-4</v>
      </c>
      <c r="AZ167" s="37">
        <v>0.18637899999999999</v>
      </c>
      <c r="BA167" s="16">
        <v>3.4980639999999998</v>
      </c>
      <c r="BB167" s="16">
        <v>2.0581040000000002</v>
      </c>
      <c r="BC167" s="16">
        <f t="shared" si="38"/>
        <v>1.6996536618168954</v>
      </c>
      <c r="BD167" s="12">
        <v>163.24588299999999</v>
      </c>
      <c r="BE167" s="15">
        <v>0</v>
      </c>
      <c r="BF167" s="15">
        <v>0</v>
      </c>
      <c r="BG167" s="15">
        <v>0</v>
      </c>
      <c r="BH167" s="15">
        <v>6.7671999999999996E-2</v>
      </c>
      <c r="BI167" s="37">
        <v>0.93222799999999995</v>
      </c>
      <c r="BJ167" s="13">
        <v>1693.385986</v>
      </c>
      <c r="BK167" s="15">
        <v>0.166852</v>
      </c>
      <c r="BL167" s="15">
        <v>7.5712419999999998</v>
      </c>
      <c r="BM167" s="16">
        <v>12.158042999999999</v>
      </c>
      <c r="BN167" s="15">
        <v>0.16428799999999999</v>
      </c>
      <c r="BO167" s="19"/>
      <c r="BP167" s="15">
        <v>0</v>
      </c>
      <c r="BQ167" s="15">
        <v>0.37842999999999999</v>
      </c>
      <c r="BR167" s="16">
        <v>8.0210779999999993</v>
      </c>
      <c r="BS167" s="16">
        <v>8.9236129999999996</v>
      </c>
      <c r="BT167" s="15">
        <v>0.245806</v>
      </c>
      <c r="BU167" s="15">
        <v>0</v>
      </c>
      <c r="BV167" s="16">
        <v>3.511164</v>
      </c>
      <c r="BW167" s="16">
        <v>19.994548000000002</v>
      </c>
      <c r="BX167" s="15">
        <v>6.1763000000000003</v>
      </c>
      <c r="BY167" s="15">
        <v>0.81076899999999996</v>
      </c>
      <c r="BZ167" s="16">
        <v>7.143116</v>
      </c>
      <c r="CA167" s="16">
        <v>5.5894649999999997</v>
      </c>
      <c r="CB167" s="16">
        <v>5.8762939999999997</v>
      </c>
      <c r="CC167" s="16">
        <v>12.899628</v>
      </c>
      <c r="CD167" s="16">
        <v>6.4204699999999999</v>
      </c>
      <c r="CE167" s="15">
        <v>1.095299</v>
      </c>
      <c r="CF167" s="15">
        <v>40.572502</v>
      </c>
      <c r="CG167" s="15">
        <v>9.6367840000000005</v>
      </c>
      <c r="CH167" s="15">
        <v>3.5854620000000001</v>
      </c>
      <c r="CI167" s="15">
        <v>6.5728080000000002</v>
      </c>
      <c r="CJ167" s="15">
        <v>37.028002000000001</v>
      </c>
      <c r="CK167" s="15">
        <v>1.9642660000000001</v>
      </c>
      <c r="CL167" s="12">
        <v>56.54974</v>
      </c>
      <c r="CM167" s="12">
        <v>55.546314000000002</v>
      </c>
      <c r="CN167" s="13">
        <v>337.62959799999999</v>
      </c>
      <c r="CO167" s="15">
        <v>19.612349999999999</v>
      </c>
      <c r="CP167" s="15">
        <v>26.679372999999998</v>
      </c>
      <c r="CQ167" s="15">
        <v>3.5883639999999999</v>
      </c>
      <c r="CR167" s="15">
        <v>18.802001000000001</v>
      </c>
      <c r="CS167" s="15">
        <v>1.1507080000000001</v>
      </c>
      <c r="CT167" s="15">
        <v>4.1704999999999997</v>
      </c>
      <c r="CU167" s="15">
        <v>-0.20041999999999999</v>
      </c>
      <c r="CV167" s="15">
        <v>5.4777769999999997</v>
      </c>
      <c r="CW167" s="15">
        <v>59.421227999999999</v>
      </c>
      <c r="CX167" s="15">
        <v>5.2307249999999996</v>
      </c>
      <c r="CY167" s="15">
        <v>17.585201999999999</v>
      </c>
      <c r="CZ167" s="15">
        <v>3.152892</v>
      </c>
      <c r="DA167" s="15">
        <v>2.0865930000000001</v>
      </c>
      <c r="DB167" s="15">
        <v>0.51357399999999997</v>
      </c>
    </row>
    <row r="168" spans="1:106" x14ac:dyDescent="0.25">
      <c r="A168" s="6" t="s">
        <v>77</v>
      </c>
      <c r="B168" s="5" t="s">
        <v>51</v>
      </c>
      <c r="C168" s="5" t="s">
        <v>52</v>
      </c>
      <c r="D168" s="24">
        <f t="shared" si="35"/>
        <v>0.53306200000000004</v>
      </c>
      <c r="E168" s="24">
        <f t="shared" si="36"/>
        <v>0.45796999999999999</v>
      </c>
      <c r="F168" s="8">
        <f t="shared" si="37"/>
        <v>0.99103200000000002</v>
      </c>
      <c r="G168" s="19"/>
      <c r="H168" s="9">
        <v>0.56710327124738402</v>
      </c>
      <c r="I168" s="9">
        <v>0.56060798945564461</v>
      </c>
      <c r="J168" s="9">
        <v>0.63310978108989469</v>
      </c>
      <c r="K168" s="9">
        <v>0.82120550816018389</v>
      </c>
      <c r="L168" s="9">
        <v>0.59438859529327992</v>
      </c>
      <c r="M168" s="9">
        <v>0.7409259568730302</v>
      </c>
      <c r="N168" s="19"/>
      <c r="O168" s="9">
        <f t="shared" si="39"/>
        <v>2.5687799010579515</v>
      </c>
      <c r="P168" s="9">
        <f t="shared" si="40"/>
        <v>2.5762384420788731</v>
      </c>
      <c r="Q168" s="9">
        <f t="shared" si="41"/>
        <v>2.4485500611583531</v>
      </c>
      <c r="R168" s="9">
        <f t="shared" si="42"/>
        <v>2.4598429752480504</v>
      </c>
      <c r="S168" s="9">
        <f t="shared" si="43"/>
        <v>2.4862043128639115</v>
      </c>
      <c r="T168" s="9">
        <f t="shared" si="44"/>
        <v>2.3974632967564249</v>
      </c>
      <c r="U168" s="19"/>
      <c r="V168" s="16">
        <f t="shared" si="46"/>
        <v>-0.91156877818160209</v>
      </c>
      <c r="W168" s="16">
        <f t="shared" si="46"/>
        <v>-0.54245473556718471</v>
      </c>
      <c r="X168" s="16">
        <f t="shared" si="46"/>
        <v>-5.6748408434059525E-2</v>
      </c>
      <c r="Y168" s="16">
        <f t="shared" si="46"/>
        <v>-0.80757933936810311</v>
      </c>
      <c r="Z168" s="16">
        <f t="shared" si="46"/>
        <v>-0.22820917335173535</v>
      </c>
      <c r="AA168" s="16">
        <f t="shared" si="46"/>
        <v>-0.89889339853228867</v>
      </c>
      <c r="AB168" s="16">
        <f t="shared" si="46"/>
        <v>-0.45448106717164094</v>
      </c>
      <c r="AC168" s="47">
        <f t="shared" si="46"/>
        <v>0.53089545999720333</v>
      </c>
      <c r="AD168" s="16">
        <f t="shared" si="46"/>
        <v>-0.97659796191680215</v>
      </c>
      <c r="AE168" s="16">
        <f t="shared" si="45"/>
        <v>0.7180213072858469</v>
      </c>
      <c r="AF168" s="16">
        <f t="shared" si="45"/>
        <v>-0.95130867890422655</v>
      </c>
      <c r="AG168" s="16">
        <f t="shared" si="45"/>
        <v>0.19292014098170401</v>
      </c>
      <c r="AH168" s="16">
        <f t="shared" si="45"/>
        <v>0.96376374868952019</v>
      </c>
      <c r="AI168" s="16">
        <f t="shared" si="45"/>
        <v>1.4771086312797608</v>
      </c>
      <c r="AJ168" s="16">
        <f t="shared" si="45"/>
        <v>0.25315333622329139</v>
      </c>
      <c r="AK168" s="16">
        <f t="shared" si="45"/>
        <v>0.13151015517754494</v>
      </c>
      <c r="AL168" s="47">
        <f t="shared" si="34"/>
        <v>-1.0829522341217696E-2</v>
      </c>
      <c r="AM168" s="16">
        <f t="shared" si="34"/>
        <v>-0.87360184213345049</v>
      </c>
      <c r="AN168" s="16">
        <f t="shared" si="34"/>
        <v>0.30271649803651379</v>
      </c>
      <c r="AO168" s="16">
        <f t="shared" si="31"/>
        <v>-0.66542036680065908</v>
      </c>
      <c r="AP168" s="16">
        <f t="shared" si="31"/>
        <v>-0.56614730029677607</v>
      </c>
      <c r="AQ168" s="16">
        <f t="shared" si="31"/>
        <v>0.18105098404327608</v>
      </c>
      <c r="AR168" s="19"/>
      <c r="AS168" s="14">
        <v>8.7500000000000002E-4</v>
      </c>
      <c r="AT168" s="16">
        <v>0.21180499999999999</v>
      </c>
      <c r="AU168" s="14">
        <v>6.4099999999999997E-4</v>
      </c>
      <c r="AV168" s="16">
        <v>0.76184099999999999</v>
      </c>
      <c r="AW168" s="15">
        <v>0.49849700000000002</v>
      </c>
      <c r="AX168" s="15">
        <v>5.5934999999999999E-2</v>
      </c>
      <c r="AY168" s="14">
        <v>7.1900000000000002E-4</v>
      </c>
      <c r="AZ168" s="37">
        <v>0.498778</v>
      </c>
      <c r="BA168" s="16">
        <v>2.6132789999999999</v>
      </c>
      <c r="BB168" s="16">
        <v>3.010481</v>
      </c>
      <c r="BC168" s="16">
        <f t="shared" si="38"/>
        <v>0.86806028671165836</v>
      </c>
      <c r="BD168" s="12">
        <v>181.75847200000001</v>
      </c>
      <c r="BE168" s="15">
        <v>2.7911510000000002</v>
      </c>
      <c r="BF168" s="15">
        <v>0.64643499999999998</v>
      </c>
      <c r="BG168" s="15">
        <v>0.39967399999999997</v>
      </c>
      <c r="BH168" s="15">
        <v>0.53306200000000004</v>
      </c>
      <c r="BI168" s="37">
        <v>0.45796999999999999</v>
      </c>
      <c r="BJ168" s="13">
        <v>993.31008299999996</v>
      </c>
      <c r="BK168" s="15">
        <v>0.18859200000000001</v>
      </c>
      <c r="BL168" s="15">
        <v>7.0843749999999996</v>
      </c>
      <c r="BM168" s="16">
        <v>8.1375969999999995</v>
      </c>
      <c r="BN168" s="15">
        <v>0.17585899999999999</v>
      </c>
      <c r="BO168" s="19"/>
      <c r="BP168" s="15">
        <v>30.039728</v>
      </c>
      <c r="BQ168" s="15">
        <v>8.3748889999999996</v>
      </c>
      <c r="BR168" s="16">
        <v>22.959167000000001</v>
      </c>
      <c r="BS168" s="16">
        <v>2.642903</v>
      </c>
      <c r="BT168" s="15">
        <v>0.73908399999999996</v>
      </c>
      <c r="BU168" s="15">
        <v>10.600909</v>
      </c>
      <c r="BV168" s="16">
        <v>59.401933999999997</v>
      </c>
      <c r="BW168" s="16">
        <v>37.460847000000001</v>
      </c>
      <c r="BX168" s="15">
        <v>1.913427</v>
      </c>
      <c r="BY168" s="15">
        <v>0.223694</v>
      </c>
      <c r="BZ168" s="16">
        <v>4.0073990000000004</v>
      </c>
      <c r="CA168" s="16">
        <v>0</v>
      </c>
      <c r="CB168" s="16">
        <v>3.6561629999999998</v>
      </c>
      <c r="CC168" s="16">
        <v>10.801465</v>
      </c>
      <c r="CD168" s="16">
        <v>6.6566679999999998</v>
      </c>
      <c r="CE168" s="15">
        <v>1.00868</v>
      </c>
      <c r="CF168" s="15">
        <v>6.0628000000000002</v>
      </c>
      <c r="CG168" s="15">
        <v>0.44761699999999999</v>
      </c>
      <c r="CH168" s="15">
        <v>0.245535</v>
      </c>
      <c r="CI168" s="15">
        <v>0.437834</v>
      </c>
      <c r="CJ168" s="15">
        <v>20.208400999999999</v>
      </c>
      <c r="CK168" s="15">
        <v>0.18904499999999999</v>
      </c>
      <c r="CL168" s="12">
        <v>31.904105000000001</v>
      </c>
      <c r="CM168" s="12">
        <v>32.954734000000002</v>
      </c>
      <c r="CN168" s="13">
        <v>661.00079300000004</v>
      </c>
      <c r="CO168" s="15">
        <v>34.019339000000002</v>
      </c>
      <c r="CP168" s="15">
        <v>10.931984</v>
      </c>
      <c r="CQ168" s="15">
        <v>1.124517</v>
      </c>
      <c r="CR168" s="15">
        <v>12.047000000000001</v>
      </c>
      <c r="CS168" s="15">
        <v>0.76768000000000003</v>
      </c>
      <c r="CT168" s="15">
        <v>11.3712</v>
      </c>
      <c r="CU168" s="15">
        <v>-5.1110000000000003E-2</v>
      </c>
      <c r="CV168" s="15">
        <v>5.8885259999999997</v>
      </c>
      <c r="CW168" s="15">
        <v>23.063642999999999</v>
      </c>
      <c r="CX168" s="15">
        <v>1.055429</v>
      </c>
      <c r="CY168" s="15">
        <v>5.6317339999999998</v>
      </c>
      <c r="CZ168" s="15">
        <v>2.9249480000000001</v>
      </c>
      <c r="DA168" s="15">
        <v>2.1502370000000002</v>
      </c>
      <c r="DB168" s="15">
        <v>0.58965999999999996</v>
      </c>
    </row>
    <row r="169" spans="1:106" x14ac:dyDescent="0.25">
      <c r="A169" s="6" t="s">
        <v>644</v>
      </c>
      <c r="B169" s="5" t="s">
        <v>56</v>
      </c>
      <c r="C169" s="10" t="s">
        <v>146</v>
      </c>
      <c r="D169" s="24">
        <f t="shared" si="35"/>
        <v>0.43442199999999997</v>
      </c>
      <c r="E169" s="24">
        <f t="shared" si="36"/>
        <v>0.51164299999999996</v>
      </c>
      <c r="F169" s="8">
        <f t="shared" si="37"/>
        <v>0.94606499999999993</v>
      </c>
      <c r="G169" s="19"/>
      <c r="H169" s="9">
        <v>1.5819161762142608</v>
      </c>
      <c r="I169" s="9">
        <v>1.312612975964742</v>
      </c>
      <c r="J169" s="9">
        <v>1.4940440223330484</v>
      </c>
      <c r="K169" s="9">
        <v>1.172898422396417</v>
      </c>
      <c r="L169" s="9">
        <v>1.4813838956412411</v>
      </c>
      <c r="M169" s="9">
        <v>1.2928954658999552</v>
      </c>
      <c r="N169" s="19"/>
      <c r="O169" s="9">
        <f t="shared" si="39"/>
        <v>2.7218766892127926</v>
      </c>
      <c r="P169" s="9">
        <f t="shared" si="40"/>
        <v>2.4746951219343507</v>
      </c>
      <c r="Q169" s="9">
        <f t="shared" si="41"/>
        <v>2.6037029121484476</v>
      </c>
      <c r="R169" s="9">
        <f t="shared" si="42"/>
        <v>2.5500050450854679</v>
      </c>
      <c r="S169" s="9">
        <f t="shared" si="43"/>
        <v>2.6773312760409222</v>
      </c>
      <c r="T169" s="9">
        <f t="shared" si="44"/>
        <v>2.5753855483476151</v>
      </c>
      <c r="U169" s="19"/>
      <c r="V169" s="16">
        <f t="shared" si="46"/>
        <v>5.8220017396406216E-3</v>
      </c>
      <c r="W169" s="16">
        <f t="shared" si="46"/>
        <v>-0.32254402222580503</v>
      </c>
      <c r="X169" s="16">
        <f t="shared" si="46"/>
        <v>0.26076777301186865</v>
      </c>
      <c r="Y169" s="16">
        <f t="shared" si="46"/>
        <v>0.53747766044466172</v>
      </c>
      <c r="Z169" s="16">
        <f t="shared" si="46"/>
        <v>-0.5522976091366909</v>
      </c>
      <c r="AA169" s="16">
        <f t="shared" si="46"/>
        <v>-0.41604748014527221</v>
      </c>
      <c r="AB169" s="16">
        <f t="shared" si="46"/>
        <v>0.22646447585059887</v>
      </c>
      <c r="AC169" s="47">
        <f t="shared" si="46"/>
        <v>-0.14058346911085254</v>
      </c>
      <c r="AD169" s="16">
        <f t="shared" si="46"/>
        <v>-1.4498741801475179</v>
      </c>
      <c r="AE169" s="16">
        <f t="shared" si="45"/>
        <v>0.51454678033556667</v>
      </c>
      <c r="AF169" s="16">
        <f t="shared" si="45"/>
        <v>-1.0350115668453834</v>
      </c>
      <c r="AG169" s="16">
        <f t="shared" si="45"/>
        <v>-0.32522617439183338</v>
      </c>
      <c r="AH169" s="16">
        <f t="shared" si="45"/>
        <v>-0.83318603397473168</v>
      </c>
      <c r="AI169" s="16">
        <f t="shared" si="45"/>
        <v>-0.79954699755226355</v>
      </c>
      <c r="AJ169" s="16">
        <f t="shared" si="45"/>
        <v>-0.74423145614800312</v>
      </c>
      <c r="AK169" s="16">
        <f t="shared" si="45"/>
        <v>-0.15957174854598152</v>
      </c>
      <c r="AL169" s="47">
        <f t="shared" si="34"/>
        <v>0.13321583605213036</v>
      </c>
      <c r="AM169" s="16">
        <f t="shared" si="34"/>
        <v>-1.5521691970897533</v>
      </c>
      <c r="AN169" s="16">
        <f t="shared" si="34"/>
        <v>0.24893499038705277</v>
      </c>
      <c r="AO169" s="16">
        <f t="shared" si="34"/>
        <v>-1.6575978319478613</v>
      </c>
      <c r="AP169" s="16">
        <f t="shared" si="34"/>
        <v>-1.2452838575572895</v>
      </c>
      <c r="AQ169" s="16">
        <f t="shared" si="34"/>
        <v>-0.30800250538030716</v>
      </c>
      <c r="AR169" s="19"/>
      <c r="AS169" s="14">
        <v>1.0009999999999999E-3</v>
      </c>
      <c r="AT169" s="16">
        <v>0.24137700000000001</v>
      </c>
      <c r="AU169" s="14">
        <v>6.8300000000000001E-4</v>
      </c>
      <c r="AV169" s="16">
        <v>2.4434399999999998</v>
      </c>
      <c r="AW169" s="15">
        <v>0.45503300000000002</v>
      </c>
      <c r="AX169" s="15">
        <v>9.3345999999999998E-2</v>
      </c>
      <c r="AY169" s="14">
        <v>7.8899999999999999E-4</v>
      </c>
      <c r="AZ169" s="37">
        <v>0.405694</v>
      </c>
      <c r="BA169" s="16">
        <v>2.4048750000000001</v>
      </c>
      <c r="BB169" s="16">
        <v>2.8887930000000002</v>
      </c>
      <c r="BC169" s="16">
        <f t="shared" si="38"/>
        <v>0.83248436284635141</v>
      </c>
      <c r="BD169" s="12">
        <v>171.981684</v>
      </c>
      <c r="BE169" s="15">
        <v>0</v>
      </c>
      <c r="BF169" s="15">
        <v>0</v>
      </c>
      <c r="BG169" s="15">
        <v>0</v>
      </c>
      <c r="BH169" s="15">
        <v>0.43442199999999997</v>
      </c>
      <c r="BI169" s="37">
        <v>0.51164299999999996</v>
      </c>
      <c r="BJ169" s="13">
        <v>774.22689800000001</v>
      </c>
      <c r="BK169" s="15">
        <v>0.18612699999999999</v>
      </c>
      <c r="BL169" s="15">
        <v>6.8476340000000002</v>
      </c>
      <c r="BM169" s="16">
        <v>5.5844589999999998</v>
      </c>
      <c r="BN169" s="15">
        <v>0.16986299999999999</v>
      </c>
      <c r="BO169" s="19"/>
      <c r="BP169" s="15">
        <v>0</v>
      </c>
      <c r="BQ169" s="15">
        <v>25.878678000000001</v>
      </c>
      <c r="BR169" s="16">
        <v>0</v>
      </c>
      <c r="BS169" s="16">
        <v>32.871485999999997</v>
      </c>
      <c r="BT169" s="15">
        <v>0.96337300000000003</v>
      </c>
      <c r="BU169" s="15">
        <v>49.611908</v>
      </c>
      <c r="BV169" s="16">
        <v>0</v>
      </c>
      <c r="BW169" s="16">
        <v>53.069301000000003</v>
      </c>
      <c r="BX169" s="15">
        <v>0</v>
      </c>
      <c r="BY169" s="15">
        <v>0.39242100000000002</v>
      </c>
      <c r="BZ169" s="16">
        <v>0</v>
      </c>
      <c r="CA169" s="16">
        <v>2.4831889999999999</v>
      </c>
      <c r="CB169" s="16">
        <v>9.0013079999999999</v>
      </c>
      <c r="CC169" s="16">
        <v>10.416926999999999</v>
      </c>
      <c r="CD169" s="16">
        <v>9.8082530000000006</v>
      </c>
      <c r="CE169" s="15">
        <v>1.2648280000000001</v>
      </c>
      <c r="CF169" s="15">
        <v>11.466334</v>
      </c>
      <c r="CG169" s="15">
        <v>0.63192199999999998</v>
      </c>
      <c r="CH169" s="15">
        <v>0.58311900000000005</v>
      </c>
      <c r="CI169" s="15">
        <v>0.62989899999999999</v>
      </c>
      <c r="CJ169" s="15">
        <v>18.186333999999999</v>
      </c>
      <c r="CK169" s="15">
        <v>0.15912200000000001</v>
      </c>
      <c r="CL169" s="12">
        <v>20.331554000000001</v>
      </c>
      <c r="CM169" s="12">
        <v>32.485292000000001</v>
      </c>
      <c r="CN169" s="13">
        <v>784.80470800000001</v>
      </c>
      <c r="CO169" s="15">
        <v>58.870325999999999</v>
      </c>
      <c r="CP169" s="15">
        <v>18.623733999999999</v>
      </c>
      <c r="CQ169" s="15">
        <v>3.145991</v>
      </c>
      <c r="CR169" s="15">
        <v>25.266000999999999</v>
      </c>
      <c r="CS169" s="15">
        <v>1.288195</v>
      </c>
      <c r="CT169" s="15">
        <v>12.551667</v>
      </c>
      <c r="CU169" s="15">
        <v>9.4514000000000001E-2</v>
      </c>
      <c r="CV169" s="15">
        <v>5.9968880000000002</v>
      </c>
      <c r="CW169" s="15">
        <v>29.301660999999999</v>
      </c>
      <c r="CX169" s="15">
        <v>1.2417400000000001</v>
      </c>
      <c r="CY169" s="15">
        <v>6.678687</v>
      </c>
      <c r="CZ169" s="15">
        <v>3.3701089999999998</v>
      </c>
      <c r="DA169" s="15">
        <v>2.5323289999999998</v>
      </c>
      <c r="DB169" s="15">
        <v>0.78046800000000005</v>
      </c>
    </row>
    <row r="170" spans="1:106" x14ac:dyDescent="0.25">
      <c r="A170" s="6" t="s">
        <v>484</v>
      </c>
      <c r="B170" s="5" t="s">
        <v>56</v>
      </c>
      <c r="C170" s="5" t="s">
        <v>66</v>
      </c>
      <c r="D170" s="24">
        <f t="shared" si="35"/>
        <v>0.83533199999999996</v>
      </c>
      <c r="E170" s="24">
        <f t="shared" si="36"/>
        <v>8.3910999999999999E-2</v>
      </c>
      <c r="F170" s="8">
        <f t="shared" si="37"/>
        <v>0.91924299999999992</v>
      </c>
      <c r="G170" s="19"/>
      <c r="H170" s="9">
        <v>1.0096277550436767</v>
      </c>
      <c r="I170" s="9">
        <v>1.1072503780543612</v>
      </c>
      <c r="J170" s="9">
        <v>0.96017815779171123</v>
      </c>
      <c r="K170" s="9">
        <v>1.1536922401206424</v>
      </c>
      <c r="L170" s="9">
        <v>1.0386990352256156</v>
      </c>
      <c r="M170" s="9">
        <v>0.92162861885807734</v>
      </c>
      <c r="N170" s="19"/>
      <c r="O170" s="9">
        <f t="shared" si="39"/>
        <v>2.3577289846508647</v>
      </c>
      <c r="P170" s="9">
        <f t="shared" si="40"/>
        <v>2.4447592414949768</v>
      </c>
      <c r="Q170" s="9">
        <f t="shared" si="41"/>
        <v>2.5072306221894189</v>
      </c>
      <c r="R170" s="9">
        <f t="shared" si="42"/>
        <v>2.6688352635122858</v>
      </c>
      <c r="S170" s="9">
        <f t="shared" si="43"/>
        <v>2.501987419895829</v>
      </c>
      <c r="T170" s="9">
        <f t="shared" si="44"/>
        <v>2.3516158430035889</v>
      </c>
      <c r="U170" s="19"/>
      <c r="V170" s="16">
        <f t="shared" si="46"/>
        <v>-0.35094107934084207</v>
      </c>
      <c r="W170" s="16">
        <f t="shared" si="46"/>
        <v>-0.89949359560189024</v>
      </c>
      <c r="X170" s="16">
        <f t="shared" si="46"/>
        <v>0.76728168150894405</v>
      </c>
      <c r="Y170" s="16">
        <f t="shared" si="46"/>
        <v>-0.31645967115824003</v>
      </c>
      <c r="Z170" s="16">
        <f t="shared" si="46"/>
        <v>-0.95318778633028456</v>
      </c>
      <c r="AA170" s="16">
        <f t="shared" si="46"/>
        <v>-0.34361607510429659</v>
      </c>
      <c r="AB170" s="16">
        <f t="shared" si="46"/>
        <v>0.49884269305949525</v>
      </c>
      <c r="AC170" s="47">
        <f t="shared" si="46"/>
        <v>0.76257747587709079</v>
      </c>
      <c r="AD170" s="16">
        <f t="shared" si="46"/>
        <v>-0.33138769979898375</v>
      </c>
      <c r="AE170" s="16">
        <f t="shared" si="45"/>
        <v>-6.4827572235249251E-2</v>
      </c>
      <c r="AF170" s="16">
        <f t="shared" si="45"/>
        <v>-0.31225513197234711</v>
      </c>
      <c r="AG170" s="16">
        <f t="shared" si="45"/>
        <v>0.911781623023314</v>
      </c>
      <c r="AH170" s="16">
        <f t="shared" si="45"/>
        <v>1.2055971850430247</v>
      </c>
      <c r="AI170" s="16">
        <f t="shared" si="45"/>
        <v>0.87537365285911029</v>
      </c>
      <c r="AJ170" s="16">
        <f t="shared" si="45"/>
        <v>1.1286156898047615</v>
      </c>
      <c r="AK170" s="16">
        <f t="shared" si="45"/>
        <v>1.0234944114479247</v>
      </c>
      <c r="AL170" s="47">
        <f t="shared" si="34"/>
        <v>-1.0147134624089875</v>
      </c>
      <c r="AM170" s="16">
        <f t="shared" si="34"/>
        <v>-0.53658936390986856</v>
      </c>
      <c r="AN170" s="16">
        <f t="shared" si="34"/>
        <v>1.1830532331878663</v>
      </c>
      <c r="AO170" s="16">
        <f t="shared" si="34"/>
        <v>-0.60851101101001059</v>
      </c>
      <c r="AP170" s="16">
        <f t="shared" si="34"/>
        <v>-4.0388356677105726E-2</v>
      </c>
      <c r="AQ170" s="16">
        <f t="shared" si="34"/>
        <v>1.7230865529295778</v>
      </c>
      <c r="AR170" s="19"/>
      <c r="AS170" s="14">
        <v>9.5200000000000005E-4</v>
      </c>
      <c r="AT170" s="16">
        <v>0.16379299999999999</v>
      </c>
      <c r="AU170" s="14">
        <v>7.5000000000000002E-4</v>
      </c>
      <c r="AV170" s="16">
        <v>1.375842</v>
      </c>
      <c r="AW170" s="15">
        <v>0.40126899999999999</v>
      </c>
      <c r="AX170" s="15">
        <v>9.8958000000000004E-2</v>
      </c>
      <c r="AY170" s="14">
        <v>8.1700000000000002E-4</v>
      </c>
      <c r="AZ170" s="37">
        <v>0.53089500000000001</v>
      </c>
      <c r="BA170" s="16">
        <v>2.8973930000000001</v>
      </c>
      <c r="BB170" s="16">
        <v>2.5422980000000002</v>
      </c>
      <c r="BC170" s="16">
        <f t="shared" si="38"/>
        <v>1.1396748138888517</v>
      </c>
      <c r="BD170" s="12">
        <v>195.32250999999999</v>
      </c>
      <c r="BE170" s="15">
        <v>3.1667839999999998</v>
      </c>
      <c r="BF170" s="15">
        <v>0.475578</v>
      </c>
      <c r="BG170" s="15">
        <v>0.75049100000000002</v>
      </c>
      <c r="BH170" s="15">
        <v>0.83533199999999996</v>
      </c>
      <c r="BI170" s="37">
        <v>8.3910999999999999E-2</v>
      </c>
      <c r="BJ170" s="13">
        <v>1102.118393</v>
      </c>
      <c r="BK170" s="15">
        <v>0.22894100000000001</v>
      </c>
      <c r="BL170" s="15">
        <v>7.0979539999999997</v>
      </c>
      <c r="BM170" s="16">
        <v>10.114129</v>
      </c>
      <c r="BN170" s="15">
        <v>0.19476499999999999</v>
      </c>
      <c r="BO170" s="19"/>
      <c r="BP170" s="15">
        <v>39.177267999999998</v>
      </c>
      <c r="BQ170" s="15">
        <v>39.551990000000004</v>
      </c>
      <c r="BR170" s="16">
        <v>23.642316000000001</v>
      </c>
      <c r="BS170" s="16">
        <v>52.487639999999999</v>
      </c>
      <c r="BT170" s="15">
        <v>1.1812510000000001</v>
      </c>
      <c r="BU170" s="15">
        <v>72.989592000000002</v>
      </c>
      <c r="BV170" s="16">
        <v>60.559108999999999</v>
      </c>
      <c r="BW170" s="16">
        <v>82.959418999999997</v>
      </c>
      <c r="BX170" s="15">
        <v>2.5298859999999999</v>
      </c>
      <c r="BY170" s="15">
        <v>0.58258200000000004</v>
      </c>
      <c r="BZ170" s="16">
        <v>4.7343710000000003</v>
      </c>
      <c r="CA170" s="16">
        <v>9.4626450000000002</v>
      </c>
      <c r="CB170" s="16">
        <v>7.3973440000000004</v>
      </c>
      <c r="CC170" s="16">
        <v>10.969837999999999</v>
      </c>
      <c r="CD170" s="16">
        <v>10.622467</v>
      </c>
      <c r="CE170" s="15">
        <v>1.4360329999999999</v>
      </c>
      <c r="CF170" s="15">
        <v>16.929500999999998</v>
      </c>
      <c r="CG170" s="15">
        <v>1.1396360000000001</v>
      </c>
      <c r="CH170" s="15">
        <v>1.011209</v>
      </c>
      <c r="CI170" s="15">
        <v>1.200291</v>
      </c>
      <c r="CJ170" s="15">
        <v>17.668751</v>
      </c>
      <c r="CK170" s="15">
        <v>2.1255E-2</v>
      </c>
      <c r="CL170" s="12">
        <v>28.723628999999999</v>
      </c>
      <c r="CM170" s="12">
        <v>31.676006000000001</v>
      </c>
      <c r="CN170" s="13">
        <v>855.01138300000002</v>
      </c>
      <c r="CO170" s="15">
        <v>74.608864999999994</v>
      </c>
      <c r="CP170" s="15">
        <v>19.350525000000001</v>
      </c>
      <c r="CQ170" s="15">
        <v>4.2128680000000003</v>
      </c>
      <c r="CR170" s="15">
        <v>29.277875999999999</v>
      </c>
      <c r="CS170" s="15">
        <v>1.36988</v>
      </c>
      <c r="CT170" s="15">
        <v>23.395126000000001</v>
      </c>
      <c r="CU170" s="15">
        <v>0.17175399999999999</v>
      </c>
      <c r="CV170" s="15">
        <v>8.5006979999999999</v>
      </c>
      <c r="CW170" s="15">
        <v>32.256681999999998</v>
      </c>
      <c r="CX170" s="15">
        <v>1.7476959999999999</v>
      </c>
      <c r="CY170" s="15">
        <v>7.4437309999999997</v>
      </c>
      <c r="CZ170" s="15">
        <v>4.0324629999999999</v>
      </c>
      <c r="DA170" s="15">
        <v>3.1424989999999999</v>
      </c>
      <c r="DB170" s="15">
        <v>1.2250369999999999</v>
      </c>
    </row>
    <row r="171" spans="1:106" x14ac:dyDescent="0.25">
      <c r="A171" s="6" t="s">
        <v>693</v>
      </c>
      <c r="B171" s="5" t="s">
        <v>56</v>
      </c>
      <c r="C171" s="5" t="s">
        <v>66</v>
      </c>
      <c r="D171" s="24">
        <f t="shared" si="35"/>
        <v>0.49249199999999999</v>
      </c>
      <c r="E171" s="24">
        <f t="shared" si="36"/>
        <v>0.49251800000000001</v>
      </c>
      <c r="F171" s="8">
        <f t="shared" si="37"/>
        <v>0.98500999999999994</v>
      </c>
      <c r="G171" s="19"/>
      <c r="H171" s="9">
        <v>1.9001240781514204</v>
      </c>
      <c r="I171" s="9">
        <v>1.4843655245260141</v>
      </c>
      <c r="J171" s="9">
        <v>1.5486264088559882</v>
      </c>
      <c r="K171" s="9">
        <v>1.0936849177970491</v>
      </c>
      <c r="L171" s="9">
        <v>1.6651890552707505</v>
      </c>
      <c r="M171" s="9">
        <v>1.5585743338543552</v>
      </c>
      <c r="N171" s="19"/>
      <c r="O171" s="9">
        <f t="shared" si="39"/>
        <v>2.1026093575308646</v>
      </c>
      <c r="P171" s="9">
        <f t="shared" si="40"/>
        <v>2.2435841080473393</v>
      </c>
      <c r="Q171" s="9">
        <f t="shared" si="41"/>
        <v>2.2777272698338678</v>
      </c>
      <c r="R171" s="9">
        <f t="shared" si="42"/>
        <v>2.4377473384602673</v>
      </c>
      <c r="S171" s="9">
        <f t="shared" si="43"/>
        <v>2.320246655670215</v>
      </c>
      <c r="T171" s="9">
        <f t="shared" si="44"/>
        <v>2.1509052906925352</v>
      </c>
      <c r="U171" s="19"/>
      <c r="V171" s="16">
        <f t="shared" si="46"/>
        <v>-0.81691734850718811</v>
      </c>
      <c r="W171" s="16">
        <f t="shared" si="46"/>
        <v>-0.73364587718786856</v>
      </c>
      <c r="X171" s="16">
        <f t="shared" si="46"/>
        <v>0.28344750025800608</v>
      </c>
      <c r="Y171" s="16">
        <f t="shared" si="46"/>
        <v>0.62561989955836705</v>
      </c>
      <c r="Z171" s="16">
        <f t="shared" si="46"/>
        <v>-0.67792437993792731</v>
      </c>
      <c r="AA171" s="16">
        <f t="shared" si="46"/>
        <v>-0.95166816959653466</v>
      </c>
      <c r="AB171" s="16">
        <f t="shared" si="46"/>
        <v>-0.12373608913226757</v>
      </c>
      <c r="AC171" s="47">
        <f t="shared" si="46"/>
        <v>0.59837229707851458</v>
      </c>
      <c r="AD171" s="16">
        <f t="shared" si="46"/>
        <v>0.86756554817670206</v>
      </c>
      <c r="AE171" s="16">
        <f t="shared" si="45"/>
        <v>-7.5719632820961502E-2</v>
      </c>
      <c r="AF171" s="16">
        <f t="shared" si="45"/>
        <v>0.18448581070741152</v>
      </c>
      <c r="AG171" s="16">
        <f t="shared" si="45"/>
        <v>0.21735569215484504</v>
      </c>
      <c r="AH171" s="16">
        <f t="shared" si="45"/>
        <v>1.2527157969323961</v>
      </c>
      <c r="AI171" s="16">
        <f t="shared" si="45"/>
        <v>0.8256590321213827</v>
      </c>
      <c r="AJ171" s="16">
        <f t="shared" si="45"/>
        <v>1.0132489185078422</v>
      </c>
      <c r="AK171" s="16">
        <f t="shared" si="45"/>
        <v>1.1790033177712461E-2</v>
      </c>
      <c r="AL171" s="47">
        <f t="shared" si="34"/>
        <v>8.1888958864852299E-2</v>
      </c>
      <c r="AM171" s="16">
        <f t="shared" si="34"/>
        <v>-1.2452791613191303</v>
      </c>
      <c r="AN171" s="16">
        <f t="shared" si="34"/>
        <v>2.3777445169045039</v>
      </c>
      <c r="AO171" s="16">
        <f t="shared" si="34"/>
        <v>-1.4298640161802771</v>
      </c>
      <c r="AP171" s="16">
        <f t="shared" si="34"/>
        <v>-0.8240624005888344</v>
      </c>
      <c r="AQ171" s="16">
        <f t="shared" si="34"/>
        <v>2.0690780309373893</v>
      </c>
      <c r="AR171" s="19"/>
      <c r="AS171" s="14">
        <v>8.8800000000000001E-4</v>
      </c>
      <c r="AT171" s="16">
        <v>0.18609500000000001</v>
      </c>
      <c r="AU171" s="14">
        <v>6.8599999999999998E-4</v>
      </c>
      <c r="AV171" s="16">
        <v>2.553636</v>
      </c>
      <c r="AW171" s="15">
        <v>0.43818499999999999</v>
      </c>
      <c r="AX171" s="15">
        <v>5.1846000000000003E-2</v>
      </c>
      <c r="AY171" s="14">
        <v>7.5299999999999998E-4</v>
      </c>
      <c r="AZ171" s="37">
        <v>0.50813200000000003</v>
      </c>
      <c r="BA171" s="16">
        <v>3.4253439999999999</v>
      </c>
      <c r="BB171" s="16">
        <v>2.535784</v>
      </c>
      <c r="BC171" s="16">
        <f t="shared" si="38"/>
        <v>1.3508027497610207</v>
      </c>
      <c r="BD171" s="12">
        <v>182.21954099999999</v>
      </c>
      <c r="BE171" s="15">
        <v>3.2399719999999999</v>
      </c>
      <c r="BF171" s="15">
        <v>0.46146199999999998</v>
      </c>
      <c r="BG171" s="15">
        <v>0.70426100000000003</v>
      </c>
      <c r="BH171" s="15">
        <v>0.49249199999999999</v>
      </c>
      <c r="BI171" s="37">
        <v>0.49251800000000001</v>
      </c>
      <c r="BJ171" s="13">
        <v>873.30983500000002</v>
      </c>
      <c r="BK171" s="15">
        <v>0.28369800000000001</v>
      </c>
      <c r="BL171" s="15">
        <v>6.9019729999999999</v>
      </c>
      <c r="BM171" s="16">
        <v>7.1679940000000002</v>
      </c>
      <c r="BN171" s="15">
        <v>0.19900699999999999</v>
      </c>
      <c r="BO171" s="19"/>
      <c r="BP171" s="15">
        <v>26.739044</v>
      </c>
      <c r="BQ171" s="15">
        <v>29.444258000000001</v>
      </c>
      <c r="BR171" s="16">
        <v>21.317501</v>
      </c>
      <c r="BS171" s="16">
        <v>56.218147000000002</v>
      </c>
      <c r="BT171" s="15">
        <v>1.2166269999999999</v>
      </c>
      <c r="BU171" s="15">
        <v>61.836601000000002</v>
      </c>
      <c r="BV171" s="16">
        <v>44.945816000000001</v>
      </c>
      <c r="BW171" s="16">
        <v>62.408447000000002</v>
      </c>
      <c r="BX171" s="15">
        <v>1.7123630000000001</v>
      </c>
      <c r="BY171" s="15">
        <v>0.47843799999999997</v>
      </c>
      <c r="BZ171" s="16">
        <v>3.5184679999999999</v>
      </c>
      <c r="CA171" s="16">
        <v>5.8809170000000002</v>
      </c>
      <c r="CB171" s="16">
        <v>14.838495</v>
      </c>
      <c r="CC171" s="16">
        <v>12.326017999999999</v>
      </c>
      <c r="CD171" s="16">
        <v>10.600286000000001</v>
      </c>
      <c r="CE171" s="15">
        <v>1.374908</v>
      </c>
      <c r="CF171" s="15">
        <v>12.031000000000001</v>
      </c>
      <c r="CG171" s="15">
        <v>0.71544099999999999</v>
      </c>
      <c r="CH171" s="15">
        <v>0.94409900000000002</v>
      </c>
      <c r="CI171" s="15">
        <v>0.89378299999999999</v>
      </c>
      <c r="CJ171" s="15">
        <v>21.561001000000001</v>
      </c>
      <c r="CK171" s="15">
        <v>6.7234000000000002E-2</v>
      </c>
      <c r="CL171" s="12">
        <v>26.383071999999999</v>
      </c>
      <c r="CM171" s="12">
        <v>29.517828000000002</v>
      </c>
      <c r="CN171" s="13">
        <v>715.07461499999999</v>
      </c>
      <c r="CO171" s="15">
        <v>63.305565000000001</v>
      </c>
      <c r="CP171" s="15">
        <v>19.627945</v>
      </c>
      <c r="CQ171" s="15">
        <v>4.028206</v>
      </c>
      <c r="CR171" s="15">
        <v>22.411000999999999</v>
      </c>
      <c r="CS171" s="15">
        <v>1.2215389999999999</v>
      </c>
      <c r="CT171" s="15">
        <v>17.778002000000001</v>
      </c>
      <c r="CU171" s="15">
        <v>0.22175700000000001</v>
      </c>
      <c r="CV171" s="15">
        <v>6.8807219999999996</v>
      </c>
      <c r="CW171" s="15">
        <v>27.056944000000001</v>
      </c>
      <c r="CX171" s="15">
        <v>1.4668049999999999</v>
      </c>
      <c r="CY171" s="15">
        <v>6.9478609999999996</v>
      </c>
      <c r="CZ171" s="15">
        <v>3.7624469999999999</v>
      </c>
      <c r="DA171" s="15">
        <v>2.6200019999999999</v>
      </c>
      <c r="DB171" s="15">
        <v>0.85234500000000002</v>
      </c>
    </row>
    <row r="172" spans="1:106" x14ac:dyDescent="0.25">
      <c r="A172" s="6" t="s">
        <v>111</v>
      </c>
      <c r="B172" s="5" t="s">
        <v>51</v>
      </c>
      <c r="C172" s="10" t="s">
        <v>112</v>
      </c>
      <c r="D172" s="24">
        <f t="shared" si="35"/>
        <v>0.5726</v>
      </c>
      <c r="E172" s="24">
        <f t="shared" si="36"/>
        <v>0.42030600000000001</v>
      </c>
      <c r="F172" s="8">
        <f t="shared" si="37"/>
        <v>0.99290600000000007</v>
      </c>
      <c r="G172" s="19"/>
      <c r="H172" s="9">
        <v>0.70606817494527208</v>
      </c>
      <c r="I172" s="9">
        <v>0.88977950804109751</v>
      </c>
      <c r="J172" s="9">
        <v>0.79358303666303387</v>
      </c>
      <c r="K172" s="9">
        <v>1.046704528347675</v>
      </c>
      <c r="L172" s="9">
        <v>0.80656919015386064</v>
      </c>
      <c r="M172" s="9">
        <v>0.78881238537182874</v>
      </c>
      <c r="N172" s="19"/>
      <c r="O172" s="9">
        <f t="shared" si="39"/>
        <v>1.8976800054721927</v>
      </c>
      <c r="P172" s="9">
        <f t="shared" si="40"/>
        <v>2.1047741095361254</v>
      </c>
      <c r="Q172" s="9">
        <f t="shared" si="41"/>
        <v>1.985428145851087</v>
      </c>
      <c r="R172" s="9">
        <f t="shared" si="42"/>
        <v>2.0535296015198661</v>
      </c>
      <c r="S172" s="9">
        <f t="shared" si="43"/>
        <v>1.9977200095087542</v>
      </c>
      <c r="T172" s="9">
        <f t="shared" si="44"/>
        <v>1.8046700179523012</v>
      </c>
      <c r="U172" s="19"/>
      <c r="V172" s="16">
        <f t="shared" si="46"/>
        <v>-6.6986790317601103E-2</v>
      </c>
      <c r="W172" s="16">
        <f t="shared" si="46"/>
        <v>-0.31161987648326189</v>
      </c>
      <c r="X172" s="16">
        <f t="shared" si="46"/>
        <v>0.31368713658618957</v>
      </c>
      <c r="Y172" s="16">
        <f t="shared" si="46"/>
        <v>-0.75195092904793859</v>
      </c>
      <c r="Z172" s="16">
        <f t="shared" si="46"/>
        <v>-0.67137759071882208</v>
      </c>
      <c r="AA172" s="16">
        <f t="shared" si="46"/>
        <v>-0.62159675966818317</v>
      </c>
      <c r="AB172" s="16">
        <f t="shared" si="46"/>
        <v>0.24592006279409193</v>
      </c>
      <c r="AC172" s="47">
        <f t="shared" si="46"/>
        <v>-2.5856975959134696E-2</v>
      </c>
      <c r="AD172" s="16">
        <f t="shared" si="46"/>
        <v>0.58172945825603239</v>
      </c>
      <c r="AE172" s="16">
        <f t="shared" si="45"/>
        <v>0.28624825408294002</v>
      </c>
      <c r="AF172" s="16">
        <f t="shared" si="45"/>
        <v>-0.17308587234290171</v>
      </c>
      <c r="AG172" s="16">
        <f t="shared" si="45"/>
        <v>0.49232251257651488</v>
      </c>
      <c r="AH172" s="16">
        <f t="shared" si="45"/>
        <v>1.4310960662664927</v>
      </c>
      <c r="AI172" s="16">
        <f t="shared" si="45"/>
        <v>1.7875432618356539</v>
      </c>
      <c r="AJ172" s="16">
        <f t="shared" si="45"/>
        <v>2.4529453702291515</v>
      </c>
      <c r="AK172" s="16">
        <f t="shared" si="45"/>
        <v>0.24818489472966143</v>
      </c>
      <c r="AL172" s="47">
        <f t="shared" si="34"/>
        <v>-0.111910594361173</v>
      </c>
      <c r="AM172" s="16">
        <f t="shared" si="34"/>
        <v>0.98722660059467493</v>
      </c>
      <c r="AN172" s="16">
        <f t="shared" si="34"/>
        <v>-8.1390375054258418E-2</v>
      </c>
      <c r="AO172" s="16">
        <f t="shared" si="34"/>
        <v>0.94203528699262618</v>
      </c>
      <c r="AP172" s="16">
        <f t="shared" si="34"/>
        <v>-0.61583862960419256</v>
      </c>
      <c r="AQ172" s="16">
        <f t="shared" si="34"/>
        <v>3.0240460036571576E-2</v>
      </c>
      <c r="AR172" s="19"/>
      <c r="AS172" s="14">
        <v>9.9099999999999991E-4</v>
      </c>
      <c r="AT172" s="16">
        <v>0.24284600000000001</v>
      </c>
      <c r="AU172" s="14">
        <v>6.8999999999999997E-4</v>
      </c>
      <c r="AV172" s="16">
        <v>0.83138800000000002</v>
      </c>
      <c r="AW172" s="15">
        <v>0.43906299999999998</v>
      </c>
      <c r="AX172" s="15">
        <v>7.7420000000000003E-2</v>
      </c>
      <c r="AY172" s="14">
        <v>7.9100000000000004E-4</v>
      </c>
      <c r="AZ172" s="37">
        <v>0.42159799999999997</v>
      </c>
      <c r="BA172" s="16">
        <v>3.2994780000000001</v>
      </c>
      <c r="BB172" s="16">
        <v>2.752259</v>
      </c>
      <c r="BC172" s="16">
        <f t="shared" si="38"/>
        <v>1.1988254012431243</v>
      </c>
      <c r="BD172" s="12">
        <v>187.40782899999999</v>
      </c>
      <c r="BE172" s="15">
        <v>3.517045</v>
      </c>
      <c r="BF172" s="15">
        <v>0.73458000000000001</v>
      </c>
      <c r="BG172" s="15">
        <v>1.2811790000000001</v>
      </c>
      <c r="BH172" s="15">
        <v>0.5726</v>
      </c>
      <c r="BI172" s="37">
        <v>0.42030600000000001</v>
      </c>
      <c r="BJ172" s="13">
        <v>1594.0997010000001</v>
      </c>
      <c r="BK172" s="15">
        <v>0.170987</v>
      </c>
      <c r="BL172" s="15">
        <v>7.4679260000000003</v>
      </c>
      <c r="BM172" s="16">
        <v>7.9507880000000002</v>
      </c>
      <c r="BN172" s="15">
        <v>0.17401</v>
      </c>
      <c r="BO172" s="19"/>
      <c r="BP172" s="15">
        <v>47.597698000000001</v>
      </c>
      <c r="BQ172" s="15">
        <v>44.697411000000002</v>
      </c>
      <c r="BR172" s="16">
        <v>16.356584999999999</v>
      </c>
      <c r="BS172" s="16">
        <v>25.548570999999999</v>
      </c>
      <c r="BT172" s="15">
        <v>0.79554400000000003</v>
      </c>
      <c r="BU172" s="15">
        <v>69.167150000000007</v>
      </c>
      <c r="BV172" s="16">
        <v>59.304927999999997</v>
      </c>
      <c r="BW172" s="16">
        <v>78.256348000000003</v>
      </c>
      <c r="BX172" s="15">
        <v>2.5950250000000001</v>
      </c>
      <c r="BY172" s="15">
        <v>0.55911299999999997</v>
      </c>
      <c r="BZ172" s="16">
        <v>3.9758049999999998</v>
      </c>
      <c r="CA172" s="16">
        <v>5.3682059999999998</v>
      </c>
      <c r="CB172" s="16">
        <v>10.42942</v>
      </c>
      <c r="CC172" s="16">
        <v>10.181566</v>
      </c>
      <c r="CD172" s="16">
        <v>8.6032720000000005</v>
      </c>
      <c r="CE172" s="15">
        <v>1.440704</v>
      </c>
      <c r="CF172" s="15">
        <v>19.189001000000001</v>
      </c>
      <c r="CG172" s="15">
        <v>1.5182100000000001</v>
      </c>
      <c r="CH172" s="15">
        <v>1.7003239999999999</v>
      </c>
      <c r="CI172" s="15">
        <v>2.0942319999999999</v>
      </c>
      <c r="CJ172" s="15">
        <v>16.116001000000001</v>
      </c>
      <c r="CK172" s="15">
        <v>-8.541E-3</v>
      </c>
      <c r="CL172" s="12">
        <v>29.79486</v>
      </c>
      <c r="CM172" s="12">
        <v>38.514606000000001</v>
      </c>
      <c r="CN172" s="13">
        <v>697.90652499999999</v>
      </c>
      <c r="CO172" s="15">
        <v>66.157512999999994</v>
      </c>
      <c r="CP172" s="15">
        <v>16.012530000000002</v>
      </c>
      <c r="CQ172" s="15">
        <v>4.4270129999999996</v>
      </c>
      <c r="CR172" s="15">
        <v>30.329001000000002</v>
      </c>
      <c r="CS172" s="15">
        <v>1.299817</v>
      </c>
      <c r="CT172" s="15">
        <v>6.7474999999999996</v>
      </c>
      <c r="CU172" s="15">
        <v>4.1200000000000001E-2</v>
      </c>
      <c r="CV172" s="15">
        <v>6.2465760000000001</v>
      </c>
      <c r="CW172" s="15">
        <v>25.430205000000001</v>
      </c>
      <c r="CX172" s="15">
        <v>1.2676179999999999</v>
      </c>
      <c r="CY172" s="15">
        <v>6.7644650000000004</v>
      </c>
      <c r="CZ172" s="15">
        <v>3.5220579999999999</v>
      </c>
      <c r="DA172" s="15">
        <v>2.7245569999999999</v>
      </c>
      <c r="DB172" s="15">
        <v>0.86565800000000004</v>
      </c>
    </row>
    <row r="173" spans="1:106" x14ac:dyDescent="0.25">
      <c r="A173" s="6" t="s">
        <v>530</v>
      </c>
      <c r="B173" s="5" t="s">
        <v>56</v>
      </c>
      <c r="C173" s="5" t="s">
        <v>125</v>
      </c>
      <c r="D173" s="24">
        <f t="shared" si="35"/>
        <v>0.99436000000000002</v>
      </c>
      <c r="E173" s="24">
        <f t="shared" si="36"/>
        <v>5.0000000000000004E-6</v>
      </c>
      <c r="F173" s="8">
        <f t="shared" si="37"/>
        <v>0.99436500000000005</v>
      </c>
      <c r="G173" s="19"/>
      <c r="H173" s="9">
        <v>1.150658232763925</v>
      </c>
      <c r="I173" s="9">
        <v>1.2604928766262786</v>
      </c>
      <c r="J173" s="9">
        <v>0.99269482932293562</v>
      </c>
      <c r="K173" s="9">
        <v>1.2470811008122182</v>
      </c>
      <c r="L173" s="9">
        <v>1.1490221144105213</v>
      </c>
      <c r="M173" s="9">
        <v>0.94316979745463969</v>
      </c>
      <c r="N173" s="19"/>
      <c r="O173" s="9">
        <f t="shared" si="39"/>
        <v>2.1754190899852475</v>
      </c>
      <c r="P173" s="9">
        <f t="shared" si="40"/>
        <v>2.3786016693503789</v>
      </c>
      <c r="Q173" s="9">
        <f t="shared" si="41"/>
        <v>2.483364177581505</v>
      </c>
      <c r="R173" s="9">
        <f t="shared" si="42"/>
        <v>2.3401714786460359</v>
      </c>
      <c r="S173" s="9">
        <f t="shared" si="43"/>
        <v>2.5197142026368406</v>
      </c>
      <c r="T173" s="9">
        <f t="shared" si="44"/>
        <v>2.4515226988897383</v>
      </c>
      <c r="U173" s="19"/>
      <c r="V173" s="16">
        <f t="shared" si="46"/>
        <v>-0.54752481789539431</v>
      </c>
      <c r="W173" s="16">
        <f t="shared" si="46"/>
        <v>-1.0642184099947247</v>
      </c>
      <c r="X173" s="16">
        <f t="shared" si="46"/>
        <v>0.78240149967303541</v>
      </c>
      <c r="Y173" s="16">
        <f t="shared" si="46"/>
        <v>-1.4152885472659111</v>
      </c>
      <c r="Z173" s="16">
        <f t="shared" si="46"/>
        <v>-0.91132710902270264</v>
      </c>
      <c r="AA173" s="16">
        <f t="shared" si="46"/>
        <v>-0.5656469840351418</v>
      </c>
      <c r="AB173" s="16">
        <f t="shared" si="46"/>
        <v>0.43074813875727058</v>
      </c>
      <c r="AC173" s="47">
        <f t="shared" si="46"/>
        <v>0.99566616090716586</v>
      </c>
      <c r="AD173" s="16">
        <f t="shared" si="46"/>
        <v>-1.1392483395588839</v>
      </c>
      <c r="AE173" s="16">
        <f t="shared" si="45"/>
        <v>0.78837993874510259</v>
      </c>
      <c r="AF173" s="16">
        <f t="shared" si="45"/>
        <v>-1.034665212821186</v>
      </c>
      <c r="AG173" s="16">
        <f t="shared" si="45"/>
        <v>1.8907885632249117</v>
      </c>
      <c r="AH173" s="16">
        <f t="shared" si="45"/>
        <v>-0.13814594905371924</v>
      </c>
      <c r="AI173" s="16">
        <f t="shared" si="45"/>
        <v>-0.36358611931047624</v>
      </c>
      <c r="AJ173" s="16">
        <f t="shared" si="45"/>
        <v>-0.20771482996998281</v>
      </c>
      <c r="AK173" s="16">
        <f t="shared" si="45"/>
        <v>1.4927784035945686</v>
      </c>
      <c r="AL173" s="47">
        <f t="shared" si="34"/>
        <v>-1.2398968850116421</v>
      </c>
      <c r="AM173" s="16">
        <f t="shared" si="34"/>
        <v>0.68356478938397369</v>
      </c>
      <c r="AN173" s="16">
        <f t="shared" si="34"/>
        <v>-0.70935765828621533</v>
      </c>
      <c r="AO173" s="16">
        <f t="shared" si="34"/>
        <v>0.40963378372544657</v>
      </c>
      <c r="AP173" s="16">
        <f t="shared" si="34"/>
        <v>3.4129647166592476</v>
      </c>
      <c r="AQ173" s="16">
        <f t="shared" si="34"/>
        <v>1.5609387315529804</v>
      </c>
      <c r="AR173" s="19"/>
      <c r="AS173" s="14">
        <v>9.2500000000000004E-4</v>
      </c>
      <c r="AT173" s="16">
        <v>0.14164199999999999</v>
      </c>
      <c r="AU173" s="14">
        <v>7.5199999999999996E-4</v>
      </c>
      <c r="AV173" s="16">
        <v>2.0790000000000001E-3</v>
      </c>
      <c r="AW173" s="15">
        <v>0.40688299999999999</v>
      </c>
      <c r="AX173" s="15">
        <v>8.1754999999999994E-2</v>
      </c>
      <c r="AY173" s="14">
        <v>8.0999999999999996E-4</v>
      </c>
      <c r="AZ173" s="37">
        <v>0.56320700000000001</v>
      </c>
      <c r="BA173" s="16">
        <v>2.5416569999999998</v>
      </c>
      <c r="BB173" s="16">
        <v>3.052559</v>
      </c>
      <c r="BC173" s="16">
        <f t="shared" si="38"/>
        <v>0.83263157239548846</v>
      </c>
      <c r="BD173" s="12">
        <v>213.795175</v>
      </c>
      <c r="BE173" s="15">
        <v>1.0795859999999999</v>
      </c>
      <c r="BF173" s="15">
        <v>0.12378699999999999</v>
      </c>
      <c r="BG173" s="15">
        <v>0.21499399999999999</v>
      </c>
      <c r="BH173" s="15">
        <v>0.99436000000000002</v>
      </c>
      <c r="BI173" s="37">
        <v>5.0000000000000004E-6</v>
      </c>
      <c r="BJ173" s="13">
        <v>1496.059033</v>
      </c>
      <c r="BK173" s="15">
        <v>0.142205</v>
      </c>
      <c r="BL173" s="15">
        <v>7.3408910000000001</v>
      </c>
      <c r="BM173" s="16">
        <v>23.096623999999998</v>
      </c>
      <c r="BN173" s="15">
        <v>0.192777</v>
      </c>
      <c r="BO173" s="19"/>
      <c r="BP173" s="15">
        <v>37.905544999999996</v>
      </c>
      <c r="BQ173" s="15">
        <v>53.108919999999998</v>
      </c>
      <c r="BR173" s="16">
        <v>10.758205999999999</v>
      </c>
      <c r="BS173" s="16">
        <v>10.998260999999999</v>
      </c>
      <c r="BT173" s="15">
        <v>0.52129400000000004</v>
      </c>
      <c r="BU173" s="15">
        <v>28.782616999999998</v>
      </c>
      <c r="BV173" s="16">
        <v>31.110731000000001</v>
      </c>
      <c r="BW173" s="16">
        <v>45.558428999999997</v>
      </c>
      <c r="BX173" s="15">
        <v>1.993217</v>
      </c>
      <c r="BY173" s="15">
        <v>0.191638</v>
      </c>
      <c r="BZ173" s="16">
        <v>11.518371999999999</v>
      </c>
      <c r="CA173" s="16">
        <v>30.251166999999999</v>
      </c>
      <c r="CB173" s="16">
        <v>22.564848999999999</v>
      </c>
      <c r="CC173" s="16">
        <v>8.6886229999999998</v>
      </c>
      <c r="CD173" s="16">
        <v>6.428966</v>
      </c>
      <c r="CE173" s="15">
        <v>1.4161820000000001</v>
      </c>
      <c r="CF173" s="15">
        <v>17.233401000000001</v>
      </c>
      <c r="CG173" s="15">
        <v>2.4657170000000002</v>
      </c>
      <c r="CH173" s="15">
        <v>3.102004</v>
      </c>
      <c r="CI173" s="15">
        <v>2.6900559999999998</v>
      </c>
      <c r="CJ173" s="15">
        <v>17.775200999999999</v>
      </c>
      <c r="CK173" s="15">
        <v>-3.0622E-2</v>
      </c>
      <c r="CL173" s="12">
        <v>34.297690000000003</v>
      </c>
      <c r="CM173" s="12">
        <v>46.264273000000003</v>
      </c>
      <c r="CN173" s="13">
        <v>367.61275599999999</v>
      </c>
      <c r="CO173" s="15">
        <v>62.850557000000002</v>
      </c>
      <c r="CP173" s="15">
        <v>27.391392</v>
      </c>
      <c r="CQ173" s="15">
        <v>4.5988410000000002</v>
      </c>
      <c r="CR173" s="15">
        <v>58.364201999999999</v>
      </c>
      <c r="CS173" s="15">
        <v>1.8380879999999999</v>
      </c>
      <c r="CT173" s="15">
        <v>21.604001</v>
      </c>
      <c r="CU173" s="15">
        <v>-8.3254999999999996E-2</v>
      </c>
      <c r="CV173" s="15">
        <v>6.7837750000000003</v>
      </c>
      <c r="CW173" s="15">
        <v>35.171287999999997</v>
      </c>
      <c r="CX173" s="15">
        <v>1.8689260000000001</v>
      </c>
      <c r="CY173" s="15">
        <v>8.2833830000000006</v>
      </c>
      <c r="CZ173" s="15">
        <v>3.9174609999999999</v>
      </c>
      <c r="DA173" s="15">
        <v>2.8541810000000001</v>
      </c>
      <c r="DB173" s="15">
        <v>0.87843499999999997</v>
      </c>
    </row>
    <row r="174" spans="1:106" x14ac:dyDescent="0.25">
      <c r="A174" s="6" t="s">
        <v>184</v>
      </c>
      <c r="B174" s="5" t="s">
        <v>56</v>
      </c>
      <c r="C174" s="5" t="s">
        <v>120</v>
      </c>
      <c r="D174" s="24">
        <f t="shared" si="35"/>
        <v>0.79296599999999995</v>
      </c>
      <c r="E174" s="24">
        <f t="shared" si="36"/>
        <v>8.9689000000000005E-2</v>
      </c>
      <c r="F174" s="8">
        <f t="shared" si="37"/>
        <v>0.88265499999999997</v>
      </c>
      <c r="G174" s="19"/>
      <c r="H174" s="9">
        <v>1.6127872888138151</v>
      </c>
      <c r="I174" s="9">
        <v>1.2485709913846783</v>
      </c>
      <c r="J174" s="9">
        <v>1.530955732206037</v>
      </c>
      <c r="K174" s="9">
        <v>1.1040380193792143</v>
      </c>
      <c r="L174" s="9">
        <v>1.4826075152558269</v>
      </c>
      <c r="M174" s="9">
        <v>1.3746697101232654</v>
      </c>
      <c r="N174" s="19"/>
      <c r="O174" s="9">
        <f t="shared" si="39"/>
        <v>2.2057027038616832</v>
      </c>
      <c r="P174" s="9">
        <f t="shared" si="40"/>
        <v>2.0779604130665299</v>
      </c>
      <c r="Q174" s="9">
        <f t="shared" si="41"/>
        <v>2.2955034687553844</v>
      </c>
      <c r="R174" s="9">
        <f t="shared" si="42"/>
        <v>2.1044385483258821</v>
      </c>
      <c r="S174" s="9">
        <f t="shared" si="43"/>
        <v>2.300326041626747</v>
      </c>
      <c r="T174" s="9">
        <f t="shared" si="44"/>
        <v>2.2858246048005801</v>
      </c>
      <c r="U174" s="19"/>
      <c r="V174" s="16">
        <f t="shared" si="46"/>
        <v>0.71934816390060763</v>
      </c>
      <c r="W174" s="16">
        <f t="shared" si="46"/>
        <v>-0.40224046192821156</v>
      </c>
      <c r="X174" s="16">
        <f t="shared" si="46"/>
        <v>1.0772379538728261</v>
      </c>
      <c r="Y174" s="16">
        <f t="shared" si="46"/>
        <v>-0.38495875527399281</v>
      </c>
      <c r="Z174" s="16">
        <f t="shared" si="46"/>
        <v>-1.048101317047814</v>
      </c>
      <c r="AA174" s="16">
        <f t="shared" si="46"/>
        <v>0.58659573093957895</v>
      </c>
      <c r="AB174" s="16">
        <f t="shared" si="46"/>
        <v>1.2478827903839596</v>
      </c>
      <c r="AC174" s="47">
        <f t="shared" si="46"/>
        <v>-9.3182325593502285E-2</v>
      </c>
      <c r="AD174" s="16">
        <f t="shared" si="46"/>
        <v>-1.0478491919651149</v>
      </c>
      <c r="AE174" s="16">
        <f t="shared" si="45"/>
        <v>0.8960381089647943</v>
      </c>
      <c r="AF174" s="16">
        <f t="shared" si="45"/>
        <v>-1.0447513807868327</v>
      </c>
      <c r="AG174" s="16">
        <f t="shared" si="45"/>
        <v>1.3570647158100309</v>
      </c>
      <c r="AH174" s="16">
        <f t="shared" ref="AH174:AQ209" si="47">(BE174-BE$2)/BE$3</f>
        <v>1.5579019671269911</v>
      </c>
      <c r="AI174" s="16">
        <f t="shared" si="47"/>
        <v>0.35590587660710354</v>
      </c>
      <c r="AJ174" s="16">
        <f t="shared" si="47"/>
        <v>-1.1498985420249396E-2</v>
      </c>
      <c r="AK174" s="16">
        <f t="shared" si="47"/>
        <v>0.89847437968443211</v>
      </c>
      <c r="AL174" s="47">
        <f t="shared" si="34"/>
        <v>-0.99920670704228975</v>
      </c>
      <c r="AM174" s="16">
        <f t="shared" si="34"/>
        <v>0.49298773075010044</v>
      </c>
      <c r="AN174" s="16">
        <f t="shared" si="34"/>
        <v>-0.5367113824119023</v>
      </c>
      <c r="AO174" s="16">
        <f t="shared" si="34"/>
        <v>0.36435859625903655</v>
      </c>
      <c r="AP174" s="16">
        <f t="shared" si="34"/>
        <v>0.92554406351657847</v>
      </c>
      <c r="AQ174" s="16">
        <f t="shared" si="34"/>
        <v>4.2964333343788692E-2</v>
      </c>
      <c r="AR174" s="19"/>
      <c r="AS174" s="14">
        <v>1.0989999999999999E-3</v>
      </c>
      <c r="AT174" s="16">
        <v>0.23066</v>
      </c>
      <c r="AU174" s="14">
        <v>7.9100000000000004E-4</v>
      </c>
      <c r="AV174" s="16">
        <v>1.2902039999999999</v>
      </c>
      <c r="AW174" s="15">
        <v>0.38854</v>
      </c>
      <c r="AX174" s="15">
        <v>0.17103099999999999</v>
      </c>
      <c r="AY174" s="14">
        <v>8.9400000000000005E-4</v>
      </c>
      <c r="AZ174" s="37">
        <v>0.41226499999999999</v>
      </c>
      <c r="BA174" s="16">
        <v>2.5819040000000002</v>
      </c>
      <c r="BB174" s="16">
        <v>3.1169440000000002</v>
      </c>
      <c r="BC174" s="16">
        <f t="shared" si="38"/>
        <v>0.82834468633379366</v>
      </c>
      <c r="BD174" s="12">
        <v>203.724458</v>
      </c>
      <c r="BE174" s="15">
        <v>3.7140089999999999</v>
      </c>
      <c r="BF174" s="15">
        <v>0.32807999999999998</v>
      </c>
      <c r="BG174" s="15">
        <v>0.29362199999999999</v>
      </c>
      <c r="BH174" s="15">
        <v>0.79296599999999995</v>
      </c>
      <c r="BI174" s="37">
        <v>8.9689000000000005E-2</v>
      </c>
      <c r="BJ174" s="13">
        <v>1434.529063</v>
      </c>
      <c r="BK174" s="15">
        <v>0.150118</v>
      </c>
      <c r="BL174" s="15">
        <v>7.3300879999999999</v>
      </c>
      <c r="BM174" s="16">
        <v>13.745444000000001</v>
      </c>
      <c r="BN174" s="15">
        <v>0.17416599999999999</v>
      </c>
      <c r="BO174" s="19"/>
      <c r="BP174" s="15">
        <v>51.354497000000002</v>
      </c>
      <c r="BQ174" s="15">
        <v>53.962065000000003</v>
      </c>
      <c r="BR174" s="16">
        <v>13.719429</v>
      </c>
      <c r="BS174" s="16">
        <v>10.145878</v>
      </c>
      <c r="BT174" s="15">
        <v>0.59796700000000003</v>
      </c>
      <c r="BU174" s="15">
        <v>42.427340000000001</v>
      </c>
      <c r="BV174" s="16">
        <v>28.010325000000002</v>
      </c>
      <c r="BW174" s="16">
        <v>56.944732000000002</v>
      </c>
      <c r="BX174" s="15">
        <v>1.7573650000000001</v>
      </c>
      <c r="BY174" s="15">
        <v>0.368203</v>
      </c>
      <c r="BZ174" s="16">
        <v>9.6934570000000004</v>
      </c>
      <c r="CA174" s="16">
        <v>23.478144</v>
      </c>
      <c r="CB174" s="16">
        <v>14.448921</v>
      </c>
      <c r="CC174" s="16">
        <v>8.8416270000000008</v>
      </c>
      <c r="CD174" s="16">
        <v>7.2624269999999997</v>
      </c>
      <c r="CE174" s="15">
        <v>1.453152</v>
      </c>
      <c r="CF174" s="15">
        <v>19.504918</v>
      </c>
      <c r="CG174" s="15">
        <v>1.7601530000000001</v>
      </c>
      <c r="CH174" s="15">
        <v>1.40218</v>
      </c>
      <c r="CI174" s="15">
        <v>1.92564</v>
      </c>
      <c r="CJ174" s="15">
        <v>19.678750999999998</v>
      </c>
      <c r="CK174" s="15">
        <v>0.14324799999999999</v>
      </c>
      <c r="CL174" s="12">
        <v>38.620202999999997</v>
      </c>
      <c r="CM174" s="12">
        <v>37.530279999999998</v>
      </c>
      <c r="CN174" s="13">
        <v>543.81961799999999</v>
      </c>
      <c r="CO174" s="15">
        <v>61.163691999999998</v>
      </c>
      <c r="CP174" s="15">
        <v>19.058675000000001</v>
      </c>
      <c r="CQ174" s="15">
        <v>3.4705469999999998</v>
      </c>
      <c r="CR174" s="15">
        <v>30.462001999999998</v>
      </c>
      <c r="CS174" s="15">
        <v>1.3373120000000001</v>
      </c>
      <c r="CT174" s="15">
        <v>15.370168</v>
      </c>
      <c r="CU174" s="15">
        <v>-1.0759999999999999E-3</v>
      </c>
      <c r="CV174" s="15">
        <v>7.61402</v>
      </c>
      <c r="CW174" s="15">
        <v>29.906942000000001</v>
      </c>
      <c r="CX174" s="15">
        <v>1.797042</v>
      </c>
      <c r="CY174" s="15">
        <v>7.6775690000000001</v>
      </c>
      <c r="CZ174" s="15">
        <v>3.2432150000000002</v>
      </c>
      <c r="DA174" s="15">
        <v>2.6585920000000001</v>
      </c>
      <c r="DB174" s="15">
        <v>0.79949400000000004</v>
      </c>
    </row>
    <row r="175" spans="1:106" x14ac:dyDescent="0.25">
      <c r="A175" s="6" t="s">
        <v>371</v>
      </c>
      <c r="B175" s="5" t="s">
        <v>56</v>
      </c>
      <c r="C175" s="5" t="s">
        <v>120</v>
      </c>
      <c r="D175" s="24">
        <f t="shared" si="35"/>
        <v>0.58939699999999995</v>
      </c>
      <c r="E175" s="24">
        <f t="shared" si="36"/>
        <v>0.41056500000000001</v>
      </c>
      <c r="F175" s="8">
        <f t="shared" si="37"/>
        <v>0.99996200000000002</v>
      </c>
      <c r="G175" s="19"/>
      <c r="H175" s="9">
        <v>0.5647584051918656</v>
      </c>
      <c r="I175" s="9">
        <v>0.7514498607797111</v>
      </c>
      <c r="J175" s="9">
        <v>0.90248399316953987</v>
      </c>
      <c r="K175" s="9">
        <v>0.92588142432822074</v>
      </c>
      <c r="L175" s="9">
        <v>0.74900493732943996</v>
      </c>
      <c r="M175" s="9">
        <v>0.82810518700164715</v>
      </c>
      <c r="N175" s="19"/>
      <c r="O175" s="9">
        <f t="shared" si="39"/>
        <v>1.5043880347853205</v>
      </c>
      <c r="P175" s="9">
        <f t="shared" si="40"/>
        <v>1.5599614428727262</v>
      </c>
      <c r="Q175" s="9">
        <f t="shared" si="41"/>
        <v>1.5315703603465447</v>
      </c>
      <c r="R175" s="9">
        <f t="shared" si="42"/>
        <v>1.8899923323723573</v>
      </c>
      <c r="S175" s="9">
        <f t="shared" si="43"/>
        <v>1.367670626573801</v>
      </c>
      <c r="T175" s="9">
        <f t="shared" si="44"/>
        <v>1.4831139549511365</v>
      </c>
      <c r="U175" s="19"/>
      <c r="V175" s="16">
        <f t="shared" si="46"/>
        <v>0.23152925711708933</v>
      </c>
      <c r="W175" s="16">
        <f t="shared" si="46"/>
        <v>0.87969205259071526</v>
      </c>
      <c r="X175" s="16">
        <f t="shared" si="46"/>
        <v>-0.60106186234136449</v>
      </c>
      <c r="Y175" s="16">
        <f t="shared" si="46"/>
        <v>0.43426351117433099</v>
      </c>
      <c r="Z175" s="16">
        <f t="shared" si="46"/>
        <v>0.30146186557667248</v>
      </c>
      <c r="AA175" s="16">
        <f t="shared" si="46"/>
        <v>-0.16666764974581927</v>
      </c>
      <c r="AB175" s="16">
        <f t="shared" si="46"/>
        <v>-0.41556989328465588</v>
      </c>
      <c r="AC175" s="47">
        <f t="shared" si="46"/>
        <v>-0.99153174071900851</v>
      </c>
      <c r="AD175" s="16">
        <f t="shared" si="46"/>
        <v>0.21591712710471803</v>
      </c>
      <c r="AE175" s="16">
        <f t="shared" si="46"/>
        <v>-0.58788893487582161</v>
      </c>
      <c r="AF175" s="16">
        <f t="shared" si="46"/>
        <v>0.31830551297662485</v>
      </c>
      <c r="AG175" s="16">
        <f t="shared" si="46"/>
        <v>6.8726621339051275E-2</v>
      </c>
      <c r="AH175" s="16">
        <f t="shared" si="47"/>
        <v>-0.83318603397473168</v>
      </c>
      <c r="AI175" s="16">
        <f t="shared" si="47"/>
        <v>-0.79954699755226355</v>
      </c>
      <c r="AJ175" s="16">
        <f t="shared" si="47"/>
        <v>-0.74423145614800312</v>
      </c>
      <c r="AK175" s="16">
        <f t="shared" si="47"/>
        <v>0.29775203520861576</v>
      </c>
      <c r="AL175" s="47">
        <f t="shared" si="34"/>
        <v>-0.13805308380856002</v>
      </c>
      <c r="AM175" s="16">
        <f t="shared" si="34"/>
        <v>0.19729466479400048</v>
      </c>
      <c r="AN175" s="16">
        <f t="shared" si="34"/>
        <v>-0.69755409007592772</v>
      </c>
      <c r="AO175" s="16">
        <f t="shared" si="34"/>
        <v>0.33914564357941879</v>
      </c>
      <c r="AP175" s="16">
        <f t="shared" si="34"/>
        <v>0.32771568165483433</v>
      </c>
      <c r="AQ175" s="16">
        <f t="shared" si="34"/>
        <v>-0.74420298260467654</v>
      </c>
      <c r="AR175" s="19"/>
      <c r="AS175" s="14">
        <v>1.0319999999999999E-3</v>
      </c>
      <c r="AT175" s="16">
        <v>0.40304499999999999</v>
      </c>
      <c r="AU175" s="14">
        <v>5.6899999999999995E-4</v>
      </c>
      <c r="AV175" s="16">
        <v>2.3144010000000002</v>
      </c>
      <c r="AW175" s="15">
        <v>0.56953200000000004</v>
      </c>
      <c r="AX175" s="15">
        <v>0.112668</v>
      </c>
      <c r="AY175" s="14">
        <v>7.2300000000000001E-4</v>
      </c>
      <c r="AZ175" s="37">
        <v>0.28773100000000001</v>
      </c>
      <c r="BA175" s="16">
        <v>3.138395</v>
      </c>
      <c r="BB175" s="16">
        <v>2.2294809999999998</v>
      </c>
      <c r="BC175" s="16">
        <f t="shared" si="38"/>
        <v>1.4076796348567224</v>
      </c>
      <c r="BD175" s="12">
        <v>179.41509199999999</v>
      </c>
      <c r="BE175" s="15">
        <v>0</v>
      </c>
      <c r="BF175" s="15">
        <v>0</v>
      </c>
      <c r="BG175" s="15">
        <v>0</v>
      </c>
      <c r="BH175" s="15">
        <v>0.58939699999999995</v>
      </c>
      <c r="BI175" s="37">
        <v>0.41056500000000001</v>
      </c>
      <c r="BJ175" s="13">
        <v>1339.061195</v>
      </c>
      <c r="BK175" s="15">
        <v>0.14274600000000001</v>
      </c>
      <c r="BL175" s="15">
        <v>7.3240720000000001</v>
      </c>
      <c r="BM175" s="16">
        <v>11.497975</v>
      </c>
      <c r="BN175" s="15">
        <v>0.16451499999999999</v>
      </c>
      <c r="BO175" s="19"/>
      <c r="BP175" s="15">
        <v>26.589699</v>
      </c>
      <c r="BQ175" s="15">
        <v>22.471952000000002</v>
      </c>
      <c r="BR175" s="16">
        <v>16.558294</v>
      </c>
      <c r="BS175" s="16">
        <v>27.969746000000001</v>
      </c>
      <c r="BT175" s="15">
        <v>0.95775200000000005</v>
      </c>
      <c r="BU175" s="15">
        <v>41.681947000000001</v>
      </c>
      <c r="BV175" s="16">
        <v>24.667238000000001</v>
      </c>
      <c r="BW175" s="16">
        <v>45.314641999999999</v>
      </c>
      <c r="BX175" s="15">
        <v>4.4119719999999996</v>
      </c>
      <c r="BY175" s="15">
        <v>0.96293399999999996</v>
      </c>
      <c r="BZ175" s="16">
        <v>11.612589</v>
      </c>
      <c r="CA175" s="16">
        <v>31.843952000000002</v>
      </c>
      <c r="CB175" s="16">
        <v>26.293161999999999</v>
      </c>
      <c r="CC175" s="16">
        <v>11.060065</v>
      </c>
      <c r="CD175" s="16">
        <v>12.000185999999999</v>
      </c>
      <c r="CE175" s="15">
        <v>1.606193</v>
      </c>
      <c r="CF175" s="15">
        <v>43.271695000000001</v>
      </c>
      <c r="CG175" s="15">
        <v>10.391888</v>
      </c>
      <c r="CH175" s="15">
        <v>4.5772430000000002</v>
      </c>
      <c r="CI175" s="15">
        <v>7.328506</v>
      </c>
      <c r="CJ175" s="15">
        <v>54.940541000000003</v>
      </c>
      <c r="CK175" s="15">
        <v>2.5141399999999998</v>
      </c>
      <c r="CL175" s="12">
        <v>52.677061000000002</v>
      </c>
      <c r="CM175" s="12">
        <v>65.279064000000005</v>
      </c>
      <c r="CN175" s="13">
        <v>803.57448599999998</v>
      </c>
      <c r="CO175" s="15">
        <v>51.796905000000002</v>
      </c>
      <c r="CP175" s="15">
        <v>39.175097999999998</v>
      </c>
      <c r="CQ175" s="15">
        <v>6.8075489999999999</v>
      </c>
      <c r="CR175" s="15">
        <v>32.313695000000003</v>
      </c>
      <c r="CS175" s="15">
        <v>1.7270430000000001</v>
      </c>
      <c r="CT175" s="15">
        <v>13.838155</v>
      </c>
      <c r="CU175" s="15">
        <v>7.8502000000000002E-2</v>
      </c>
      <c r="CV175" s="15">
        <v>7.6477740000000001</v>
      </c>
      <c r="CW175" s="15">
        <v>62.861853000000004</v>
      </c>
      <c r="CX175" s="15">
        <v>4.8856330000000003</v>
      </c>
      <c r="CY175" s="15">
        <v>22.663366</v>
      </c>
      <c r="CZ175" s="15">
        <v>3.7561360000000001</v>
      </c>
      <c r="DA175" s="15">
        <v>2.7516579999999999</v>
      </c>
      <c r="DB175" s="15">
        <v>1.0877589999999999</v>
      </c>
    </row>
    <row r="176" spans="1:106" x14ac:dyDescent="0.25">
      <c r="A176" s="6" t="s">
        <v>185</v>
      </c>
      <c r="B176" s="5" t="s">
        <v>56</v>
      </c>
      <c r="C176" s="5" t="s">
        <v>58</v>
      </c>
      <c r="D176" s="24">
        <f t="shared" si="35"/>
        <v>0.824716</v>
      </c>
      <c r="E176" s="24">
        <f t="shared" si="36"/>
        <v>0.17386599999999999</v>
      </c>
      <c r="F176" s="8">
        <f t="shared" si="37"/>
        <v>0.99858199999999997</v>
      </c>
      <c r="G176" s="19"/>
      <c r="H176" s="9">
        <v>1.726074691787288</v>
      </c>
      <c r="I176" s="9">
        <v>1.3619330873932447</v>
      </c>
      <c r="J176" s="9">
        <v>1.342488246420694</v>
      </c>
      <c r="K176" s="9">
        <v>1.4207100339715122</v>
      </c>
      <c r="L176" s="9">
        <v>1.4955627838864567</v>
      </c>
      <c r="M176" s="9">
        <v>1.0775945772579367</v>
      </c>
      <c r="N176" s="19"/>
      <c r="O176" s="9">
        <f t="shared" si="39"/>
        <v>2.7098439485661023</v>
      </c>
      <c r="P176" s="9">
        <f t="shared" si="40"/>
        <v>2.6625497103862164</v>
      </c>
      <c r="Q176" s="9">
        <f t="shared" si="41"/>
        <v>2.5757737878096303</v>
      </c>
      <c r="R176" s="9">
        <f t="shared" si="42"/>
        <v>2.8567166411882559</v>
      </c>
      <c r="S176" s="9">
        <f t="shared" si="43"/>
        <v>2.5599877870113135</v>
      </c>
      <c r="T176" s="9">
        <f t="shared" si="44"/>
        <v>2.3308479587549398</v>
      </c>
      <c r="U176" s="19"/>
      <c r="V176" s="16">
        <f t="shared" si="46"/>
        <v>-1.8362404373085699</v>
      </c>
      <c r="W176" s="16">
        <f t="shared" si="46"/>
        <v>-1.3017535109534133</v>
      </c>
      <c r="X176" s="16">
        <f t="shared" si="46"/>
        <v>-5.6748408434059525E-2</v>
      </c>
      <c r="Y176" s="16">
        <f t="shared" si="46"/>
        <v>-0.77812260554981194</v>
      </c>
      <c r="Z176" s="16">
        <f t="shared" si="46"/>
        <v>-0.18396987900441003</v>
      </c>
      <c r="AA176" s="16">
        <f t="shared" si="46"/>
        <v>-1.1678137042047347</v>
      </c>
      <c r="AB176" s="16">
        <f t="shared" si="46"/>
        <v>-0.86304839298498548</v>
      </c>
      <c r="AC176" s="47">
        <f t="shared" si="46"/>
        <v>2.1796343367123199</v>
      </c>
      <c r="AD176" s="16">
        <f t="shared" si="46"/>
        <v>1.9663420346304611E-2</v>
      </c>
      <c r="AE176" s="16">
        <f t="shared" si="46"/>
        <v>-0.44927851818666154</v>
      </c>
      <c r="AF176" s="16">
        <f t="shared" si="46"/>
        <v>0.11164526600551855</v>
      </c>
      <c r="AG176" s="16">
        <f t="shared" si="46"/>
        <v>5.1282248781268996E-2</v>
      </c>
      <c r="AH176" s="16">
        <f t="shared" si="47"/>
        <v>-0.83318603397473168</v>
      </c>
      <c r="AI176" s="16">
        <f t="shared" si="47"/>
        <v>-0.79954699755226355</v>
      </c>
      <c r="AJ176" s="16">
        <f t="shared" si="47"/>
        <v>-0.74423145614800312</v>
      </c>
      <c r="AK176" s="16">
        <f t="shared" si="47"/>
        <v>0.99216710518343831</v>
      </c>
      <c r="AL176" s="47">
        <f t="shared" si="34"/>
        <v>-0.77329598594458948</v>
      </c>
      <c r="AM176" s="16">
        <f t="shared" si="34"/>
        <v>0.79585943504587542</v>
      </c>
      <c r="AN176" s="16">
        <f t="shared" si="34"/>
        <v>0.10148856900974905</v>
      </c>
      <c r="AO176" s="16">
        <f t="shared" si="34"/>
        <v>1.1039036166709661</v>
      </c>
      <c r="AP176" s="16">
        <f t="shared" si="34"/>
        <v>1.0986674429243179</v>
      </c>
      <c r="AQ176" s="16">
        <f t="shared" si="34"/>
        <v>-0.26779180319787943</v>
      </c>
      <c r="AR176" s="19"/>
      <c r="AS176" s="14">
        <v>7.4799999999999997E-4</v>
      </c>
      <c r="AT176" s="16">
        <v>0.10970000000000001</v>
      </c>
      <c r="AU176" s="14">
        <v>6.4099999999999997E-4</v>
      </c>
      <c r="AV176" s="16">
        <v>0.79866800000000004</v>
      </c>
      <c r="AW176" s="15">
        <v>0.50443000000000005</v>
      </c>
      <c r="AX176" s="15">
        <v>3.5098999999999998E-2</v>
      </c>
      <c r="AY176" s="14">
        <v>6.7699999999999998E-4</v>
      </c>
      <c r="AZ176" s="37">
        <v>0.72733499999999995</v>
      </c>
      <c r="BA176" s="16">
        <v>3.0519759999999998</v>
      </c>
      <c r="BB176" s="16">
        <v>2.3123770000000001</v>
      </c>
      <c r="BC176" s="16">
        <f t="shared" si="38"/>
        <v>1.3198436068167083</v>
      </c>
      <c r="BD176" s="12">
        <v>179.085938</v>
      </c>
      <c r="BE176" s="15">
        <v>0</v>
      </c>
      <c r="BF176" s="15">
        <v>0</v>
      </c>
      <c r="BG176" s="15">
        <v>0</v>
      </c>
      <c r="BH176" s="15">
        <v>0.824716</v>
      </c>
      <c r="BI176" s="37">
        <v>0.17386599999999999</v>
      </c>
      <c r="BJ176" s="13">
        <v>1532.3146360000001</v>
      </c>
      <c r="BK176" s="15">
        <v>0.179369</v>
      </c>
      <c r="BL176" s="15">
        <v>7.5065489999999997</v>
      </c>
      <c r="BM176" s="16">
        <v>14.396281999999999</v>
      </c>
      <c r="BN176" s="15">
        <v>0.17035600000000001</v>
      </c>
      <c r="BO176" s="19"/>
      <c r="BP176" s="15">
        <v>7.8956900000000001</v>
      </c>
      <c r="BQ176" s="15">
        <v>5.6276130000000002</v>
      </c>
      <c r="BR176" s="16">
        <v>18.543758</v>
      </c>
      <c r="BS176" s="16">
        <v>43.784903999999997</v>
      </c>
      <c r="BT176" s="15">
        <v>1.3037719999999999</v>
      </c>
      <c r="BU176" s="15">
        <v>9.7140419999999992</v>
      </c>
      <c r="BV176" s="16">
        <v>7.3029250000000001</v>
      </c>
      <c r="BW176" s="16">
        <v>27.804030000000001</v>
      </c>
      <c r="BX176" s="15">
        <v>4.3470230000000001</v>
      </c>
      <c r="BY176" s="15">
        <v>0.78681199999999996</v>
      </c>
      <c r="BZ176" s="16">
        <v>16.119277</v>
      </c>
      <c r="CA176" s="16">
        <v>50.965912000000003</v>
      </c>
      <c r="CB176" s="16">
        <v>33.190593999999997</v>
      </c>
      <c r="CC176" s="16">
        <v>10.428784</v>
      </c>
      <c r="CD176" s="16">
        <v>11.694295</v>
      </c>
      <c r="CE176" s="15">
        <v>1.6308670000000001</v>
      </c>
      <c r="CF176" s="15">
        <v>58.967002999999998</v>
      </c>
      <c r="CG176" s="15">
        <v>13.946235</v>
      </c>
      <c r="CH176" s="15">
        <v>7.544543</v>
      </c>
      <c r="CI176" s="15">
        <v>8.0809979999999992</v>
      </c>
      <c r="CJ176" s="15">
        <v>49.980003000000004</v>
      </c>
      <c r="CK176" s="15">
        <v>2.881332</v>
      </c>
      <c r="CL176" s="12">
        <v>74.906959999999998</v>
      </c>
      <c r="CM176" s="12">
        <v>67.012153999999995</v>
      </c>
      <c r="CN176" s="13">
        <v>505.41726199999999</v>
      </c>
      <c r="CO176" s="15">
        <v>38.777107000000001</v>
      </c>
      <c r="CP176" s="15">
        <v>49.147463000000002</v>
      </c>
      <c r="CQ176" s="15">
        <v>4.3302839999999998</v>
      </c>
      <c r="CR176" s="15">
        <v>35.648003000000003</v>
      </c>
      <c r="CS176" s="15">
        <v>1.7829459999999999</v>
      </c>
      <c r="CT176" s="15">
        <v>7.880001</v>
      </c>
      <c r="CU176" s="15">
        <v>1.651E-2</v>
      </c>
      <c r="CV176" s="15">
        <v>8.1503770000000006</v>
      </c>
      <c r="CW176" s="15">
        <v>121.14155700000001</v>
      </c>
      <c r="CX176" s="15">
        <v>6.3852140000000004</v>
      </c>
      <c r="CY176" s="15">
        <v>30.308019999999999</v>
      </c>
      <c r="CZ176" s="15">
        <v>3.6759409999999999</v>
      </c>
      <c r="DA176" s="15">
        <v>2.6161150000000002</v>
      </c>
      <c r="DB176" s="15">
        <v>0.74475400000000003</v>
      </c>
    </row>
    <row r="177" spans="1:106" x14ac:dyDescent="0.25">
      <c r="A177" s="6" t="s">
        <v>404</v>
      </c>
      <c r="B177" s="5" t="s">
        <v>51</v>
      </c>
      <c r="C177" s="5" t="s">
        <v>52</v>
      </c>
      <c r="D177" s="24">
        <f t="shared" si="35"/>
        <v>0.48807099999999998</v>
      </c>
      <c r="E177" s="24">
        <f t="shared" si="36"/>
        <v>0.50167499999999998</v>
      </c>
      <c r="F177" s="8">
        <f t="shared" si="37"/>
        <v>0.98974600000000001</v>
      </c>
      <c r="G177" s="19"/>
      <c r="H177" s="9">
        <v>0.60986975691924783</v>
      </c>
      <c r="I177" s="9">
        <v>0.83025730536333597</v>
      </c>
      <c r="J177" s="9">
        <v>0.96085264671955417</v>
      </c>
      <c r="K177" s="9">
        <v>0.89189840661349573</v>
      </c>
      <c r="L177" s="9">
        <v>0.81048090478146595</v>
      </c>
      <c r="M177" s="9">
        <v>0.93021554886762559</v>
      </c>
      <c r="N177" s="19"/>
      <c r="O177" s="9">
        <f t="shared" si="39"/>
        <v>2.3396570976103064</v>
      </c>
      <c r="P177" s="9">
        <f t="shared" si="40"/>
        <v>2.3835274118577514</v>
      </c>
      <c r="Q177" s="9">
        <f t="shared" si="41"/>
        <v>2.2942851500567372</v>
      </c>
      <c r="R177" s="9">
        <f t="shared" si="42"/>
        <v>2.3460360745996831</v>
      </c>
      <c r="S177" s="9">
        <f t="shared" si="43"/>
        <v>2.2911294910763904</v>
      </c>
      <c r="T177" s="9">
        <f t="shared" si="44"/>
        <v>2.1725658815215061</v>
      </c>
      <c r="U177" s="19"/>
      <c r="V177" s="16">
        <f t="shared" si="46"/>
        <v>-0.74410855644994645</v>
      </c>
      <c r="W177" s="16">
        <f t="shared" si="46"/>
        <v>-0.29296925870089424</v>
      </c>
      <c r="X177" s="16">
        <f t="shared" si="46"/>
        <v>-0.20794659007497712</v>
      </c>
      <c r="Y177" s="16">
        <f t="shared" si="46"/>
        <v>-0.61137095252256446</v>
      </c>
      <c r="Z177" s="16">
        <f t="shared" si="46"/>
        <v>-0.14310836998311577</v>
      </c>
      <c r="AA177" s="16">
        <f t="shared" si="46"/>
        <v>-0.88248920826017885</v>
      </c>
      <c r="AB177" s="16">
        <f t="shared" si="46"/>
        <v>-0.50312003453037246</v>
      </c>
      <c r="AC177" s="47">
        <f t="shared" si="46"/>
        <v>0.29352184432501821</v>
      </c>
      <c r="AD177" s="16">
        <f t="shared" si="46"/>
        <v>-0.25846958838475975</v>
      </c>
      <c r="AE177" s="16">
        <f t="shared" si="46"/>
        <v>0.12948217361735079</v>
      </c>
      <c r="AF177" s="16">
        <f t="shared" si="46"/>
        <v>-0.40104718233049608</v>
      </c>
      <c r="AG177" s="16">
        <f t="shared" si="46"/>
        <v>4.8932335126225496E-2</v>
      </c>
      <c r="AH177" s="16">
        <f t="shared" si="47"/>
        <v>0.96086985678862469</v>
      </c>
      <c r="AI177" s="16">
        <f t="shared" si="47"/>
        <v>1.5060266499024213</v>
      </c>
      <c r="AJ177" s="16">
        <f t="shared" si="47"/>
        <v>0.3271173365362785</v>
      </c>
      <c r="AK177" s="16">
        <f t="shared" si="47"/>
        <v>-1.2561255445271184E-3</v>
      </c>
      <c r="AL177" s="47">
        <f t="shared" si="34"/>
        <v>0.10646413347420682</v>
      </c>
      <c r="AM177" s="16">
        <f t="shared" si="34"/>
        <v>-0.96672868824023772</v>
      </c>
      <c r="AN177" s="16">
        <f t="shared" si="34"/>
        <v>0.23750232912607216</v>
      </c>
      <c r="AO177" s="16">
        <f t="shared" si="34"/>
        <v>-0.73485657025742557</v>
      </c>
      <c r="AP177" s="16">
        <f t="shared" si="34"/>
        <v>-0.61373536187708244</v>
      </c>
      <c r="AQ177" s="16">
        <f t="shared" si="34"/>
        <v>0.11547409853684504</v>
      </c>
      <c r="AR177" s="19"/>
      <c r="AS177" s="14">
        <v>8.9800000000000004E-4</v>
      </c>
      <c r="AT177" s="16">
        <v>0.24535399999999999</v>
      </c>
      <c r="AU177" s="14">
        <v>6.2100000000000002E-4</v>
      </c>
      <c r="AV177" s="16">
        <v>1.007142</v>
      </c>
      <c r="AW177" s="15">
        <v>0.50990999999999997</v>
      </c>
      <c r="AX177" s="15">
        <v>5.7206E-2</v>
      </c>
      <c r="AY177" s="14">
        <v>7.1400000000000001E-4</v>
      </c>
      <c r="AZ177" s="37">
        <v>0.46587200000000001</v>
      </c>
      <c r="BA177" s="16">
        <v>2.9295019999999998</v>
      </c>
      <c r="BB177" s="16">
        <v>2.6585049999999999</v>
      </c>
      <c r="BC177" s="16">
        <f t="shared" si="38"/>
        <v>1.1019358624490079</v>
      </c>
      <c r="BD177" s="12">
        <v>179.04159799999999</v>
      </c>
      <c r="BE177" s="15">
        <v>2.7866559999999998</v>
      </c>
      <c r="BF177" s="15">
        <v>0.65464599999999995</v>
      </c>
      <c r="BG177" s="15">
        <v>0.429313</v>
      </c>
      <c r="BH177" s="15">
        <v>0.48807099999999998</v>
      </c>
      <c r="BI177" s="37">
        <v>0.50167499999999998</v>
      </c>
      <c r="BJ177" s="13">
        <v>963.243022</v>
      </c>
      <c r="BK177" s="15">
        <v>0.18560299999999999</v>
      </c>
      <c r="BL177" s="15">
        <v>7.0678070000000002</v>
      </c>
      <c r="BM177" s="16">
        <v>7.9586949999999996</v>
      </c>
      <c r="BN177" s="15">
        <v>0.17505499999999999</v>
      </c>
      <c r="BO177" s="19"/>
      <c r="BP177" s="15">
        <v>30.081181999999998</v>
      </c>
      <c r="BQ177" s="15">
        <v>10.477004000000001</v>
      </c>
      <c r="BR177" s="16">
        <v>23.010475</v>
      </c>
      <c r="BS177" s="16">
        <v>2.642903</v>
      </c>
      <c r="BT177" s="15">
        <v>0.78402700000000003</v>
      </c>
      <c r="BU177" s="15">
        <v>15.442366</v>
      </c>
      <c r="BV177" s="16">
        <v>59.590404999999997</v>
      </c>
      <c r="BW177" s="16">
        <v>37.513365</v>
      </c>
      <c r="BX177" s="15">
        <v>1.9316180000000001</v>
      </c>
      <c r="BY177" s="15">
        <v>0.23771500000000001</v>
      </c>
      <c r="BZ177" s="16">
        <v>3.888023</v>
      </c>
      <c r="CA177" s="16">
        <v>0</v>
      </c>
      <c r="CB177" s="16">
        <v>3.6561629999999998</v>
      </c>
      <c r="CC177" s="16">
        <v>10.685829</v>
      </c>
      <c r="CD177" s="16">
        <v>6.9947999999999997</v>
      </c>
      <c r="CE177" s="15">
        <v>1.005366</v>
      </c>
      <c r="CF177" s="15">
        <v>6.7839999999999998</v>
      </c>
      <c r="CG177" s="15">
        <v>0.45893400000000001</v>
      </c>
      <c r="CH177" s="15">
        <v>0.28168399999999999</v>
      </c>
      <c r="CI177" s="15">
        <v>0.44980100000000001</v>
      </c>
      <c r="CJ177" s="15">
        <v>21.541</v>
      </c>
      <c r="CK177" s="15">
        <v>0.195969</v>
      </c>
      <c r="CL177" s="12">
        <v>31.765135000000001</v>
      </c>
      <c r="CM177" s="12">
        <v>33.179465999999998</v>
      </c>
      <c r="CN177" s="13">
        <v>652.84638500000005</v>
      </c>
      <c r="CO177" s="15">
        <v>36.709293000000002</v>
      </c>
      <c r="CP177" s="15">
        <v>11.273580000000001</v>
      </c>
      <c r="CQ177" s="15">
        <v>1.19112</v>
      </c>
      <c r="CR177" s="15">
        <v>13.925000000000001</v>
      </c>
      <c r="CS177" s="15">
        <v>0.80799200000000004</v>
      </c>
      <c r="CT177" s="15">
        <v>17.610001</v>
      </c>
      <c r="CU177" s="15">
        <v>-3.9257E-2</v>
      </c>
      <c r="CV177" s="15">
        <v>6.3121830000000001</v>
      </c>
      <c r="CW177" s="15">
        <v>25.117736000000001</v>
      </c>
      <c r="CX177" s="15">
        <v>1.1211739999999999</v>
      </c>
      <c r="CY177" s="15">
        <v>5.6498499999999998</v>
      </c>
      <c r="CZ177" s="15">
        <v>2.9654919999999998</v>
      </c>
      <c r="DA177" s="15">
        <v>2.1099960000000002</v>
      </c>
      <c r="DB177" s="15">
        <v>0.621286</v>
      </c>
    </row>
    <row r="178" spans="1:106" x14ac:dyDescent="0.25">
      <c r="A178" s="6" t="s">
        <v>472</v>
      </c>
      <c r="B178" s="5" t="s">
        <v>51</v>
      </c>
      <c r="C178" s="5" t="s">
        <v>114</v>
      </c>
      <c r="D178" s="24">
        <f t="shared" si="35"/>
        <v>0.26824399999999998</v>
      </c>
      <c r="E178" s="24">
        <f t="shared" si="36"/>
        <v>0.73149699999999995</v>
      </c>
      <c r="F178" s="8">
        <f t="shared" si="37"/>
        <v>0.99974099999999999</v>
      </c>
      <c r="G178" s="19"/>
      <c r="H178" s="9">
        <v>1.2079798450564143</v>
      </c>
      <c r="I178" s="9">
        <v>0.92107508667150206</v>
      </c>
      <c r="J178" s="9">
        <v>0.86451521615913451</v>
      </c>
      <c r="K178" s="9">
        <v>0.95602537214181416</v>
      </c>
      <c r="L178" s="9">
        <v>1.0105221542486074</v>
      </c>
      <c r="M178" s="9">
        <v>1.0820133432843022</v>
      </c>
      <c r="N178" s="19"/>
      <c r="O178" s="9">
        <f t="shared" si="39"/>
        <v>1.3832099514186325</v>
      </c>
      <c r="P178" s="9">
        <f t="shared" si="40"/>
        <v>1.3235056838649748</v>
      </c>
      <c r="Q178" s="9">
        <f t="shared" si="41"/>
        <v>1.4377346342066739</v>
      </c>
      <c r="R178" s="9">
        <f t="shared" si="42"/>
        <v>1.4097784779620643</v>
      </c>
      <c r="S178" s="9">
        <f t="shared" si="43"/>
        <v>1.446593131752512</v>
      </c>
      <c r="T178" s="9">
        <f t="shared" si="44"/>
        <v>1.3043391148853494</v>
      </c>
      <c r="U178" s="19"/>
      <c r="V178" s="16">
        <f t="shared" si="46"/>
        <v>0.24609101552853799</v>
      </c>
      <c r="W178" s="16">
        <f t="shared" si="46"/>
        <v>0.32622678980343306</v>
      </c>
      <c r="X178" s="16">
        <f t="shared" si="46"/>
        <v>-0.24574613548520671</v>
      </c>
      <c r="Y178" s="16">
        <f t="shared" si="46"/>
        <v>0.85704966791623727</v>
      </c>
      <c r="Z178" s="16">
        <f t="shared" si="46"/>
        <v>-1.5997759711945433E-2</v>
      </c>
      <c r="AA178" s="16">
        <f t="shared" si="46"/>
        <v>-0.21480897918324612</v>
      </c>
      <c r="AB178" s="16">
        <f t="shared" si="46"/>
        <v>-9.4552708717027992E-2</v>
      </c>
      <c r="AC178" s="47">
        <f t="shared" si="46"/>
        <v>-0.44984869888955337</v>
      </c>
      <c r="AD178" s="16">
        <f t="shared" si="46"/>
        <v>1.4557975358112634</v>
      </c>
      <c r="AE178" s="16">
        <f t="shared" si="46"/>
        <v>-0.89086178315751063</v>
      </c>
      <c r="AF178" s="16">
        <f t="shared" si="46"/>
        <v>1.2384257068492583</v>
      </c>
      <c r="AG178" s="16">
        <f t="shared" si="46"/>
        <v>-0.5601564336615078</v>
      </c>
      <c r="AH178" s="16">
        <f t="shared" si="47"/>
        <v>1.1162721737679149</v>
      </c>
      <c r="AI178" s="16">
        <f t="shared" si="47"/>
        <v>1.8595371890898778</v>
      </c>
      <c r="AJ178" s="16">
        <f t="shared" si="47"/>
        <v>1.025169901992276</v>
      </c>
      <c r="AK178" s="16">
        <f t="shared" si="47"/>
        <v>-0.64995504737980292</v>
      </c>
      <c r="AL178" s="47">
        <f t="shared" si="34"/>
        <v>0.72325082988909051</v>
      </c>
      <c r="AM178" s="16">
        <f t="shared" si="34"/>
        <v>0.94316292380439815</v>
      </c>
      <c r="AN178" s="16">
        <f t="shared" si="34"/>
        <v>-0.9884105924998462</v>
      </c>
      <c r="AO178" s="16">
        <f t="shared" si="34"/>
        <v>0.89101426207213508</v>
      </c>
      <c r="AP178" s="16">
        <f t="shared" si="34"/>
        <v>-9.0186252586356187E-3</v>
      </c>
      <c r="AQ178" s="16">
        <f t="shared" si="34"/>
        <v>-0.27709001830700047</v>
      </c>
      <c r="AR178" s="19"/>
      <c r="AS178" s="14">
        <v>1.034E-3</v>
      </c>
      <c r="AT178" s="16">
        <v>0.32861899999999999</v>
      </c>
      <c r="AU178" s="14">
        <v>6.1600000000000001E-4</v>
      </c>
      <c r="AV178" s="16">
        <v>2.8429709999999999</v>
      </c>
      <c r="AW178" s="15">
        <v>0.52695700000000001</v>
      </c>
      <c r="AX178" s="15">
        <v>0.10893799999999999</v>
      </c>
      <c r="AY178" s="14">
        <v>7.5600000000000005E-4</v>
      </c>
      <c r="AZ178" s="37">
        <v>0.36282199999999998</v>
      </c>
      <c r="BA178" s="16">
        <v>3.6843680000000001</v>
      </c>
      <c r="BB178" s="16">
        <v>2.0482879999999999</v>
      </c>
      <c r="BC178" s="16">
        <f t="shared" si="38"/>
        <v>1.7987548625974474</v>
      </c>
      <c r="BD178" s="12">
        <v>167.54883699999999</v>
      </c>
      <c r="BE178" s="15">
        <v>3.028038</v>
      </c>
      <c r="BF178" s="15">
        <v>0.75502199999999997</v>
      </c>
      <c r="BG178" s="15">
        <v>0.70903799999999995</v>
      </c>
      <c r="BH178" s="15">
        <v>0.26824399999999998</v>
      </c>
      <c r="BI178" s="37">
        <v>0.73149699999999995</v>
      </c>
      <c r="BJ178" s="13">
        <v>1579.8732419999999</v>
      </c>
      <c r="BK178" s="15">
        <v>0.129415</v>
      </c>
      <c r="BL178" s="15">
        <v>7.4557520000000004</v>
      </c>
      <c r="BM178" s="16">
        <v>10.232060000000001</v>
      </c>
      <c r="BN178" s="15">
        <v>0.170242</v>
      </c>
      <c r="BO178" s="19"/>
      <c r="BP178" s="15">
        <v>0</v>
      </c>
      <c r="BQ178" s="15">
        <v>30.024108999999999</v>
      </c>
      <c r="BR178" s="16">
        <v>0</v>
      </c>
      <c r="BS178" s="16">
        <v>6.5157020000000001</v>
      </c>
      <c r="BT178" s="15">
        <v>0.63152600000000003</v>
      </c>
      <c r="BU178" s="15">
        <v>52.745139999999999</v>
      </c>
      <c r="BV178" s="16">
        <v>0</v>
      </c>
      <c r="BW178" s="16">
        <v>69.931447000000006</v>
      </c>
      <c r="BX178" s="15">
        <v>0</v>
      </c>
      <c r="BY178" s="15">
        <v>0.45510800000000001</v>
      </c>
      <c r="BZ178" s="16">
        <v>0</v>
      </c>
      <c r="CA178" s="16">
        <v>5.4689170000000003</v>
      </c>
      <c r="CB178" s="16">
        <v>1.2711920000000001</v>
      </c>
      <c r="CC178" s="16">
        <v>8.8042490000000004</v>
      </c>
      <c r="CD178" s="16">
        <v>6.5092340000000002</v>
      </c>
      <c r="CE178" s="15">
        <v>1.2933490000000001</v>
      </c>
      <c r="CF178" s="15">
        <v>12.009001</v>
      </c>
      <c r="CG178" s="15">
        <v>1.135894</v>
      </c>
      <c r="CH178" s="15">
        <v>0.91499600000000003</v>
      </c>
      <c r="CI178" s="15">
        <v>1.229841</v>
      </c>
      <c r="CJ178" s="15">
        <v>15.743001</v>
      </c>
      <c r="CK178" s="15">
        <v>9.8149E-2</v>
      </c>
      <c r="CL178" s="12">
        <v>33.456550999999997</v>
      </c>
      <c r="CM178" s="12">
        <v>37.101790999999999</v>
      </c>
      <c r="CN178" s="13">
        <v>528.54903000000002</v>
      </c>
      <c r="CO178" s="15">
        <v>43.045830000000002</v>
      </c>
      <c r="CP178" s="15">
        <v>12.785558999999999</v>
      </c>
      <c r="CQ178" s="15">
        <v>2.7110949999999998</v>
      </c>
      <c r="CR178" s="15">
        <v>16.382000000000001</v>
      </c>
      <c r="CS178" s="15">
        <v>1.148739</v>
      </c>
      <c r="CT178" s="15">
        <v>4.1630000000000003</v>
      </c>
      <c r="CU178" s="15">
        <v>-2.5121999999999998E-2</v>
      </c>
      <c r="CV178" s="15">
        <v>5.5166440000000003</v>
      </c>
      <c r="CW178" s="15">
        <v>25.778865</v>
      </c>
      <c r="CX178" s="15">
        <v>1.2826310000000001</v>
      </c>
      <c r="CY178" s="15">
        <v>6.8374819999999996</v>
      </c>
      <c r="CZ178" s="15">
        <v>2.8770449999999999</v>
      </c>
      <c r="DA178" s="15">
        <v>2.233813</v>
      </c>
      <c r="DB178" s="15">
        <v>0.60955199999999998</v>
      </c>
    </row>
    <row r="179" spans="1:106" x14ac:dyDescent="0.25">
      <c r="A179" s="6" t="s">
        <v>259</v>
      </c>
      <c r="B179" s="5" t="s">
        <v>48</v>
      </c>
      <c r="C179" s="5"/>
      <c r="D179" s="24">
        <f t="shared" si="35"/>
        <v>3.0000000000000001E-6</v>
      </c>
      <c r="E179" s="24">
        <f t="shared" si="36"/>
        <v>1.0000070000000001</v>
      </c>
      <c r="F179" s="8">
        <f t="shared" si="37"/>
        <v>1.0000100000000001</v>
      </c>
      <c r="G179" s="19"/>
      <c r="H179" s="9">
        <v>0.43281432719691737</v>
      </c>
      <c r="I179" s="9">
        <v>0.69942690836611199</v>
      </c>
      <c r="J179" s="9">
        <v>0.52365571316912762</v>
      </c>
      <c r="K179" s="9">
        <v>0.59313348022207402</v>
      </c>
      <c r="L179" s="9">
        <v>0.55897617557263457</v>
      </c>
      <c r="M179" s="9">
        <v>0.96471060875354764</v>
      </c>
      <c r="N179" s="19"/>
      <c r="O179" s="9">
        <f t="shared" si="39"/>
        <v>1.3206403212662325</v>
      </c>
      <c r="P179" s="9">
        <f t="shared" si="40"/>
        <v>1.0722687964407769</v>
      </c>
      <c r="Q179" s="9">
        <f t="shared" si="41"/>
        <v>1.0640780270699988</v>
      </c>
      <c r="R179" s="9">
        <f t="shared" si="42"/>
        <v>0.81124744633154955</v>
      </c>
      <c r="S179" s="9">
        <f t="shared" si="43"/>
        <v>1.14613704878191</v>
      </c>
      <c r="T179" s="9">
        <f t="shared" si="44"/>
        <v>1.4371594673451185</v>
      </c>
      <c r="U179" s="19"/>
      <c r="V179" s="16">
        <f t="shared" si="46"/>
        <v>-0.52568218027822211</v>
      </c>
      <c r="W179" s="16">
        <f t="shared" si="46"/>
        <v>0.54007679601059044</v>
      </c>
      <c r="X179" s="16">
        <f t="shared" si="46"/>
        <v>-0.85809877113092481</v>
      </c>
      <c r="Y179" s="16">
        <f t="shared" si="46"/>
        <v>1.393439457610713</v>
      </c>
      <c r="Z179" s="16">
        <f t="shared" si="46"/>
        <v>1.3430724345917651</v>
      </c>
      <c r="AA179" s="16">
        <f t="shared" si="46"/>
        <v>0.46855267489810332</v>
      </c>
      <c r="AB179" s="16">
        <f t="shared" si="46"/>
        <v>-0.9700541211741941</v>
      </c>
      <c r="AC179" s="47">
        <f t="shared" si="46"/>
        <v>-0.73605898198107522</v>
      </c>
      <c r="AD179" s="16">
        <f t="shared" si="46"/>
        <v>0.96565720174504832</v>
      </c>
      <c r="AE179" s="16">
        <f t="shared" si="46"/>
        <v>-0.85096547281438972</v>
      </c>
      <c r="AF179" s="16">
        <f t="shared" si="46"/>
        <v>0.94463302446908248</v>
      </c>
      <c r="AG179" s="16">
        <f t="shared" si="46"/>
        <v>-0.91597416918828334</v>
      </c>
      <c r="AH179" s="16">
        <f t="shared" si="47"/>
        <v>-0.83318603397473168</v>
      </c>
      <c r="AI179" s="16">
        <f t="shared" si="47"/>
        <v>-0.79954699755226355</v>
      </c>
      <c r="AJ179" s="16">
        <f t="shared" si="47"/>
        <v>-0.74423145614800312</v>
      </c>
      <c r="AK179" s="16">
        <f t="shared" si="47"/>
        <v>-1.441521358579138</v>
      </c>
      <c r="AL179" s="47">
        <f t="shared" si="34"/>
        <v>1.4438667668070553</v>
      </c>
      <c r="AM179" s="16">
        <f t="shared" si="34"/>
        <v>-0.70814627459583834</v>
      </c>
      <c r="AN179" s="16">
        <f t="shared" si="34"/>
        <v>-1.004010502426566</v>
      </c>
      <c r="AO179" s="16">
        <f t="shared" si="34"/>
        <v>-0.34768519485042465</v>
      </c>
      <c r="AP179" s="16">
        <f t="shared" si="34"/>
        <v>-0.55243150494923754</v>
      </c>
      <c r="AQ179" s="16">
        <f t="shared" si="34"/>
        <v>-1.2526685351508093</v>
      </c>
      <c r="AR179" s="19"/>
      <c r="AS179" s="14">
        <v>9.2800000000000001E-4</v>
      </c>
      <c r="AT179" s="16">
        <v>0.35737600000000003</v>
      </c>
      <c r="AU179" s="14">
        <v>5.3499999999999999E-4</v>
      </c>
      <c r="AV179" s="16">
        <v>3.5135689999999999</v>
      </c>
      <c r="AW179" s="15">
        <v>0.70922399999999997</v>
      </c>
      <c r="AX179" s="15">
        <v>0.161885</v>
      </c>
      <c r="AY179" s="14">
        <v>6.6600000000000003E-4</v>
      </c>
      <c r="AZ179" s="37">
        <v>0.32314599999999999</v>
      </c>
      <c r="BA179" s="16">
        <v>3.4685380000000001</v>
      </c>
      <c r="BB179" s="16">
        <v>2.0721479999999999</v>
      </c>
      <c r="BC179" s="16">
        <f t="shared" si="38"/>
        <v>1.6738852630217533</v>
      </c>
      <c r="BD179" s="12">
        <v>160.834991</v>
      </c>
      <c r="BE179" s="15">
        <v>0</v>
      </c>
      <c r="BF179" s="15">
        <v>0</v>
      </c>
      <c r="BG179" s="15">
        <v>0</v>
      </c>
      <c r="BH179" s="15">
        <v>3.0000000000000001E-6</v>
      </c>
      <c r="BI179" s="37">
        <v>1.0000070000000001</v>
      </c>
      <c r="BJ179" s="13">
        <v>1046.729294</v>
      </c>
      <c r="BK179" s="15">
        <v>0.12870000000000001</v>
      </c>
      <c r="BL179" s="15">
        <v>7.1601889999999999</v>
      </c>
      <c r="BM179" s="16">
        <v>8.1891599999999993</v>
      </c>
      <c r="BN179" s="15">
        <v>0.15828100000000001</v>
      </c>
      <c r="BO179" s="19"/>
      <c r="BP179" s="15">
        <v>0</v>
      </c>
      <c r="BQ179" s="15">
        <v>0.77822199999999997</v>
      </c>
      <c r="BR179" s="16">
        <v>0</v>
      </c>
      <c r="BS179" s="16">
        <v>0</v>
      </c>
      <c r="BT179" s="15">
        <v>0.193664</v>
      </c>
      <c r="BU179" s="15">
        <v>0</v>
      </c>
      <c r="BV179" s="16">
        <v>0</v>
      </c>
      <c r="BW179" s="16">
        <v>19.381575999999999</v>
      </c>
      <c r="BX179" s="15">
        <v>0</v>
      </c>
      <c r="BY179" s="15">
        <v>7.5831999999999997E-2</v>
      </c>
      <c r="BZ179" s="16">
        <v>0</v>
      </c>
      <c r="CA179" s="16">
        <v>0</v>
      </c>
      <c r="CB179" s="16">
        <v>0</v>
      </c>
      <c r="CC179" s="16">
        <v>10.143152000000001</v>
      </c>
      <c r="CD179" s="16">
        <v>2.6164010000000002</v>
      </c>
      <c r="CE179" s="15">
        <v>1.0301990000000001</v>
      </c>
      <c r="CF179" s="15">
        <v>1.2144999999999999</v>
      </c>
      <c r="CG179" s="15">
        <v>0.10742599999999999</v>
      </c>
      <c r="CH179" s="15">
        <v>0.13145799999999999</v>
      </c>
      <c r="CI179" s="15">
        <v>0.119724</v>
      </c>
      <c r="CJ179" s="15">
        <v>18.0425</v>
      </c>
      <c r="CK179" s="15">
        <v>0.16017000000000001</v>
      </c>
      <c r="CL179" s="12">
        <v>32.168939999999999</v>
      </c>
      <c r="CM179" s="12">
        <v>27.88777</v>
      </c>
      <c r="CN179" s="13">
        <v>45.291004999999998</v>
      </c>
      <c r="CO179" s="15">
        <v>10.952893</v>
      </c>
      <c r="CP179" s="15">
        <v>7.9214890000000002</v>
      </c>
      <c r="CQ179" s="15">
        <v>0.37451200000000001</v>
      </c>
      <c r="CR179" s="15">
        <v>-8.9999999999999993E-3</v>
      </c>
      <c r="CS179" s="15">
        <v>0.395843</v>
      </c>
      <c r="CT179" s="15">
        <v>20.426500999999998</v>
      </c>
      <c r="CU179" s="15">
        <v>-9.7489999999999993E-2</v>
      </c>
      <c r="CV179" s="15">
        <v>3.8930639999999999</v>
      </c>
      <c r="CW179" s="15">
        <v>16.457837000000001</v>
      </c>
      <c r="CX179" s="15">
        <v>0.82185600000000003</v>
      </c>
      <c r="CY179" s="15">
        <v>4.2286919999999997</v>
      </c>
      <c r="CZ179" s="15">
        <v>2.0388389999999998</v>
      </c>
      <c r="DA179" s="15">
        <v>1.3949480000000001</v>
      </c>
      <c r="DB179" s="15">
        <v>6.3787999999999997E-2</v>
      </c>
    </row>
    <row r="180" spans="1:106" x14ac:dyDescent="0.25">
      <c r="A180" s="6" t="s">
        <v>374</v>
      </c>
      <c r="B180" s="5" t="s">
        <v>51</v>
      </c>
      <c r="C180" s="5" t="s">
        <v>90</v>
      </c>
      <c r="D180" s="24">
        <f t="shared" si="35"/>
        <v>0.99382499999999996</v>
      </c>
      <c r="E180" s="24">
        <f t="shared" si="36"/>
        <v>5.8329999999999996E-3</v>
      </c>
      <c r="F180" s="8">
        <f t="shared" si="37"/>
        <v>0.99965799999999994</v>
      </c>
      <c r="G180" s="19"/>
      <c r="H180" s="9">
        <v>0.72441275261238902</v>
      </c>
      <c r="I180" s="9">
        <v>0.78167792860580676</v>
      </c>
      <c r="J180" s="9">
        <v>0.74595946594655538</v>
      </c>
      <c r="K180" s="9">
        <v>0.94435231488190752</v>
      </c>
      <c r="L180" s="9">
        <v>0.76020651103770187</v>
      </c>
      <c r="M180" s="9">
        <v>0.82405031778422078</v>
      </c>
      <c r="N180" s="19"/>
      <c r="O180" s="9">
        <f t="shared" si="39"/>
        <v>1.7808318149705915</v>
      </c>
      <c r="P180" s="9">
        <f t="shared" si="40"/>
        <v>1.7529253662056896</v>
      </c>
      <c r="Q180" s="9">
        <f t="shared" si="41"/>
        <v>1.5426472951638517</v>
      </c>
      <c r="R180" s="9">
        <f t="shared" si="42"/>
        <v>2.0990888781140113</v>
      </c>
      <c r="S180" s="9">
        <f t="shared" si="43"/>
        <v>1.5916019331424187</v>
      </c>
      <c r="T180" s="9">
        <f t="shared" si="44"/>
        <v>1.4821224164813176</v>
      </c>
      <c r="U180" s="19"/>
      <c r="V180" s="16">
        <f t="shared" si="46"/>
        <v>0.33346156599722837</v>
      </c>
      <c r="W180" s="16">
        <f t="shared" si="46"/>
        <v>0.41410332502442204</v>
      </c>
      <c r="X180" s="16">
        <f t="shared" si="46"/>
        <v>-0.41962404437226258</v>
      </c>
      <c r="Y180" s="16">
        <f t="shared" si="46"/>
        <v>-8.5522621404439267E-2</v>
      </c>
      <c r="Z180" s="16">
        <f t="shared" si="46"/>
        <v>-0.66944636246398348</v>
      </c>
      <c r="AA180" s="16">
        <f t="shared" si="46"/>
        <v>-1.2203045317709582</v>
      </c>
      <c r="AB180" s="16">
        <f t="shared" si="46"/>
        <v>-0.21128623037798416</v>
      </c>
      <c r="AC180" s="47">
        <f t="shared" si="46"/>
        <v>-1.114828095154947</v>
      </c>
      <c r="AD180" s="16">
        <f t="shared" si="46"/>
        <v>-0.60300760804308218</v>
      </c>
      <c r="AE180" s="16">
        <f t="shared" si="46"/>
        <v>0.55694956885154312</v>
      </c>
      <c r="AF180" s="16">
        <f t="shared" si="46"/>
        <v>-0.75097833177255158</v>
      </c>
      <c r="AG180" s="16">
        <f t="shared" si="46"/>
        <v>1.2783216213158493</v>
      </c>
      <c r="AH180" s="16">
        <f t="shared" si="47"/>
        <v>-0.83318603397473168</v>
      </c>
      <c r="AI180" s="16">
        <f t="shared" si="47"/>
        <v>-0.79954699755226355</v>
      </c>
      <c r="AJ180" s="16">
        <f t="shared" si="47"/>
        <v>-0.74423145614800312</v>
      </c>
      <c r="AK180" s="16">
        <f t="shared" si="47"/>
        <v>1.4911996442830104</v>
      </c>
      <c r="AL180" s="47">
        <f t="shared" si="34"/>
        <v>-1.2242559417307293</v>
      </c>
      <c r="AM180" s="16">
        <f t="shared" si="34"/>
        <v>2.293391912601591E-2</v>
      </c>
      <c r="AN180" s="16">
        <f t="shared" si="34"/>
        <v>-1.1032608384498506</v>
      </c>
      <c r="AO180" s="16">
        <f t="shared" si="34"/>
        <v>0.44432673955687563</v>
      </c>
      <c r="AP180" s="16">
        <f t="shared" si="34"/>
        <v>1.4420480439353693</v>
      </c>
      <c r="AQ180" s="16">
        <f t="shared" si="34"/>
        <v>0.21098471163141116</v>
      </c>
      <c r="AR180" s="19"/>
      <c r="AS180" s="14">
        <v>1.0460000000000001E-3</v>
      </c>
      <c r="AT180" s="16">
        <v>0.34043600000000002</v>
      </c>
      <c r="AU180" s="14">
        <v>5.9299999999999999E-4</v>
      </c>
      <c r="AV180" s="16">
        <v>1.664561</v>
      </c>
      <c r="AW180" s="15">
        <v>0.43932199999999999</v>
      </c>
      <c r="AX180" s="15">
        <v>3.1032000000000001E-2</v>
      </c>
      <c r="AY180" s="14">
        <v>7.4399999999999998E-4</v>
      </c>
      <c r="AZ180" s="37">
        <v>0.27063900000000002</v>
      </c>
      <c r="BA180" s="16">
        <v>2.777787</v>
      </c>
      <c r="BB180" s="16">
        <v>2.9141520000000001</v>
      </c>
      <c r="BC180" s="16">
        <f t="shared" si="38"/>
        <v>0.95320594121377333</v>
      </c>
      <c r="BD180" s="12">
        <v>202.23867200000001</v>
      </c>
      <c r="BE180" s="15">
        <v>0</v>
      </c>
      <c r="BF180" s="15">
        <v>0</v>
      </c>
      <c r="BG180" s="15">
        <v>0</v>
      </c>
      <c r="BH180" s="15">
        <v>0.99382499999999996</v>
      </c>
      <c r="BI180" s="37">
        <v>5.8329999999999996E-3</v>
      </c>
      <c r="BJ180" s="13">
        <v>1282.766846</v>
      </c>
      <c r="BK180" s="15">
        <v>0.124151</v>
      </c>
      <c r="BL180" s="15">
        <v>7.3491689999999998</v>
      </c>
      <c r="BM180" s="16">
        <v>15.687182999999999</v>
      </c>
      <c r="BN180" s="15">
        <v>0.17622599999999999</v>
      </c>
      <c r="BO180" s="19"/>
      <c r="BP180" s="15">
        <v>31.805150999999999</v>
      </c>
      <c r="BQ180" s="15">
        <v>33.013092</v>
      </c>
      <c r="BR180" s="16">
        <v>10.910811000000001</v>
      </c>
      <c r="BS180" s="16">
        <v>11.851559</v>
      </c>
      <c r="BT180" s="15">
        <v>0.76319999999999999</v>
      </c>
      <c r="BU180" s="15">
        <v>26.363720000000001</v>
      </c>
      <c r="BV180" s="16">
        <v>22.886811000000002</v>
      </c>
      <c r="BW180" s="16">
        <v>49.077030999999998</v>
      </c>
      <c r="BX180" s="15">
        <v>1.5520069999999999</v>
      </c>
      <c r="BY180" s="15">
        <v>0.31990000000000002</v>
      </c>
      <c r="BZ180" s="16">
        <v>10.629011</v>
      </c>
      <c r="CA180" s="16">
        <v>23.966187000000001</v>
      </c>
      <c r="CB180" s="16">
        <v>17.676106000000001</v>
      </c>
      <c r="CC180" s="16">
        <v>9.7772799999999993</v>
      </c>
      <c r="CD180" s="16">
        <v>6.3580439999999996</v>
      </c>
      <c r="CE180" s="15">
        <v>1.425197</v>
      </c>
      <c r="CF180" s="15">
        <v>20.110401</v>
      </c>
      <c r="CG180" s="15">
        <v>1.853234</v>
      </c>
      <c r="CH180" s="15">
        <v>1.824376</v>
      </c>
      <c r="CI180" s="15">
        <v>2.1021839999999998</v>
      </c>
      <c r="CJ180" s="15">
        <v>21.348600999999999</v>
      </c>
      <c r="CK180" s="15">
        <v>9.4059000000000004E-2</v>
      </c>
      <c r="CL180" s="12">
        <v>37.106357000000003</v>
      </c>
      <c r="CM180" s="12">
        <v>41.120604</v>
      </c>
      <c r="CN180" s="13">
        <v>581.64028299999995</v>
      </c>
      <c r="CO180" s="15">
        <v>52.708392000000003</v>
      </c>
      <c r="CP180" s="15">
        <v>18.205109</v>
      </c>
      <c r="CQ180" s="15">
        <v>4.3767800000000001</v>
      </c>
      <c r="CR180" s="15">
        <v>36.516801000000001</v>
      </c>
      <c r="CS180" s="15">
        <v>1.5055149999999999</v>
      </c>
      <c r="CT180" s="15">
        <v>11.413201000000001</v>
      </c>
      <c r="CU180" s="15">
        <v>1.2403000000000001E-2</v>
      </c>
      <c r="CV180" s="15">
        <v>6.9641330000000004</v>
      </c>
      <c r="CW180" s="15">
        <v>41.071843000000001</v>
      </c>
      <c r="CX180" s="15">
        <v>1.7837719999999999</v>
      </c>
      <c r="CY180" s="15">
        <v>9.4426869999999994</v>
      </c>
      <c r="CZ180" s="15">
        <v>3.289256</v>
      </c>
      <c r="DA180" s="15">
        <v>2.157419</v>
      </c>
      <c r="DB180" s="15">
        <v>0.60216599999999998</v>
      </c>
    </row>
    <row r="181" spans="1:106" x14ac:dyDescent="0.25">
      <c r="A181" s="6" t="s">
        <v>491</v>
      </c>
      <c r="B181" s="5" t="s">
        <v>51</v>
      </c>
      <c r="C181" s="10" t="s">
        <v>61</v>
      </c>
      <c r="D181" s="24">
        <f t="shared" si="35"/>
        <v>0.69971799999999995</v>
      </c>
      <c r="E181" s="24">
        <f t="shared" si="36"/>
        <v>0.28849900000000001</v>
      </c>
      <c r="F181" s="8">
        <f t="shared" si="37"/>
        <v>0.9882169999999999</v>
      </c>
      <c r="G181" s="19"/>
      <c r="H181" s="9">
        <v>1.0720174533419282</v>
      </c>
      <c r="I181" s="9">
        <v>1.099188690175094</v>
      </c>
      <c r="J181" s="9">
        <v>0.92841056694524071</v>
      </c>
      <c r="K181" s="9">
        <v>1.1006177326086319</v>
      </c>
      <c r="L181" s="9">
        <v>1.0463164466860884</v>
      </c>
      <c r="M181" s="9">
        <v>0.97315662089534416</v>
      </c>
      <c r="N181" s="19"/>
      <c r="O181" s="9">
        <f t="shared" si="39"/>
        <v>2.16761011486</v>
      </c>
      <c r="P181" s="9">
        <f t="shared" si="40"/>
        <v>2.4051946592675999</v>
      </c>
      <c r="Q181" s="9">
        <f t="shared" si="41"/>
        <v>2.4153479971300311</v>
      </c>
      <c r="R181" s="9">
        <f t="shared" si="42"/>
        <v>2.4136500506819516</v>
      </c>
      <c r="S181" s="9">
        <f t="shared" si="43"/>
        <v>2.3850717289139518</v>
      </c>
      <c r="T181" s="9">
        <f t="shared" si="44"/>
        <v>2.1658295064389197</v>
      </c>
      <c r="U181" s="19"/>
      <c r="V181" s="16">
        <f t="shared" si="46"/>
        <v>-0.72954679803849853</v>
      </c>
      <c r="W181" s="16">
        <f t="shared" si="46"/>
        <v>-0.63979787223831464</v>
      </c>
      <c r="X181" s="16">
        <f t="shared" si="46"/>
        <v>0.18516868219140944</v>
      </c>
      <c r="Y181" s="16">
        <f t="shared" si="46"/>
        <v>-0.7606958844023084</v>
      </c>
      <c r="Z181" s="16">
        <f t="shared" si="46"/>
        <v>-0.43579011306776189</v>
      </c>
      <c r="AA181" s="16">
        <f t="shared" si="46"/>
        <v>-0.81716929719239961</v>
      </c>
      <c r="AB181" s="16">
        <f t="shared" si="46"/>
        <v>-0.16264726301925261</v>
      </c>
      <c r="AC181" s="47">
        <f t="shared" si="46"/>
        <v>0.81282081244661519</v>
      </c>
      <c r="AD181" s="16">
        <f t="shared" si="46"/>
        <v>-0.51828506973511579</v>
      </c>
      <c r="AE181" s="16">
        <f t="shared" si="46"/>
        <v>-1.0319339904426186E-3</v>
      </c>
      <c r="AF181" s="16">
        <f t="shared" si="46"/>
        <v>-0.42693936839519292</v>
      </c>
      <c r="AG181" s="16">
        <f t="shared" si="46"/>
        <v>1.3139297028779613</v>
      </c>
      <c r="AH181" s="16">
        <f t="shared" si="47"/>
        <v>-0.83318603397473168</v>
      </c>
      <c r="AI181" s="16">
        <f t="shared" si="47"/>
        <v>-0.79954699755226355</v>
      </c>
      <c r="AJ181" s="16">
        <f t="shared" si="47"/>
        <v>-0.74423145614800312</v>
      </c>
      <c r="AK181" s="16">
        <f t="shared" si="47"/>
        <v>0.62330400905982364</v>
      </c>
      <c r="AL181" s="47">
        <f t="shared" si="34"/>
        <v>-0.46564872254018369</v>
      </c>
      <c r="AM181" s="16">
        <f t="shared" si="34"/>
        <v>-0.6325301886712098</v>
      </c>
      <c r="AN181" s="16">
        <f t="shared" si="34"/>
        <v>0.63836546910316705</v>
      </c>
      <c r="AO181" s="16">
        <f t="shared" si="34"/>
        <v>-0.27433461343441845</v>
      </c>
      <c r="AP181" s="16">
        <f t="shared" si="34"/>
        <v>9.9881904961305629E-3</v>
      </c>
      <c r="AQ181" s="16">
        <f t="shared" si="34"/>
        <v>0.37435598236447309</v>
      </c>
      <c r="AR181" s="19"/>
      <c r="AS181" s="14">
        <v>8.9999999999999998E-4</v>
      </c>
      <c r="AT181" s="16">
        <v>0.198715</v>
      </c>
      <c r="AU181" s="14">
        <v>6.7299999999999999E-4</v>
      </c>
      <c r="AV181" s="16">
        <v>0.82045500000000005</v>
      </c>
      <c r="AW181" s="15">
        <v>0.47065800000000002</v>
      </c>
      <c r="AX181" s="15">
        <v>6.2267000000000003E-2</v>
      </c>
      <c r="AY181" s="14">
        <v>7.4899999999999999E-4</v>
      </c>
      <c r="AZ181" s="37">
        <v>0.53786</v>
      </c>
      <c r="BA181" s="16">
        <v>2.8150940000000002</v>
      </c>
      <c r="BB181" s="16">
        <v>2.5804510000000001</v>
      </c>
      <c r="BC181" s="16">
        <f t="shared" si="38"/>
        <v>1.0909310039214075</v>
      </c>
      <c r="BD181" s="12">
        <v>202.91055299999999</v>
      </c>
      <c r="BE181" s="15">
        <v>0</v>
      </c>
      <c r="BF181" s="15">
        <v>0</v>
      </c>
      <c r="BG181" s="15">
        <v>0</v>
      </c>
      <c r="BH181" s="15">
        <v>0.69971799999999995</v>
      </c>
      <c r="BI181" s="37">
        <v>0.28849900000000001</v>
      </c>
      <c r="BJ181" s="13">
        <v>1071.1428069999999</v>
      </c>
      <c r="BK181" s="15">
        <v>0.20397599999999999</v>
      </c>
      <c r="BL181" s="15">
        <v>7.1776910000000003</v>
      </c>
      <c r="BM181" s="16">
        <v>10.303514</v>
      </c>
      <c r="BN181" s="15">
        <v>0.178229</v>
      </c>
      <c r="BO181" s="19"/>
      <c r="BP181" s="15">
        <v>36.782874</v>
      </c>
      <c r="BQ181" s="15">
        <v>22.360913</v>
      </c>
      <c r="BR181" s="16">
        <v>22.064447000000001</v>
      </c>
      <c r="BS181" s="16">
        <v>26.945554999999999</v>
      </c>
      <c r="BT181" s="15">
        <v>0.80861300000000003</v>
      </c>
      <c r="BU181" s="15">
        <v>37.569813000000003</v>
      </c>
      <c r="BV181" s="16">
        <v>56.025517000000001</v>
      </c>
      <c r="BW181" s="16">
        <v>39.636412999999997</v>
      </c>
      <c r="BX181" s="15">
        <v>2.2701549999999999</v>
      </c>
      <c r="BY181" s="15">
        <v>0.20926800000000001</v>
      </c>
      <c r="BZ181" s="16">
        <v>7.417878</v>
      </c>
      <c r="CA181" s="16">
        <v>10.740227000000001</v>
      </c>
      <c r="CB181" s="16">
        <v>3.7363550000000001</v>
      </c>
      <c r="CC181" s="16">
        <v>10.425592999999999</v>
      </c>
      <c r="CD181" s="16">
        <v>7.5899200000000002</v>
      </c>
      <c r="CE181" s="15">
        <v>1.2352669999999999</v>
      </c>
      <c r="CF181" s="15">
        <v>17.449501000000001</v>
      </c>
      <c r="CG181" s="15">
        <v>0.54636799999999996</v>
      </c>
      <c r="CH181" s="15">
        <v>0.42495500000000003</v>
      </c>
      <c r="CI181" s="15">
        <v>0.59740899999999997</v>
      </c>
      <c r="CJ181" s="15">
        <v>20.180001000000001</v>
      </c>
      <c r="CK181" s="15">
        <v>0.144123</v>
      </c>
      <c r="CL181" s="12">
        <v>31.422279</v>
      </c>
      <c r="CM181" s="12">
        <v>37.394691999999999</v>
      </c>
      <c r="CN181" s="13">
        <v>848.442589</v>
      </c>
      <c r="CO181" s="15">
        <v>41.111257999999999</v>
      </c>
      <c r="CP181" s="15">
        <v>15.920759</v>
      </c>
      <c r="CQ181" s="15">
        <v>2.6513930000000001</v>
      </c>
      <c r="CR181" s="15">
        <v>27.603501000000001</v>
      </c>
      <c r="CS181" s="15">
        <v>1.2210129999999999</v>
      </c>
      <c r="CT181" s="15">
        <v>6.3707500000000001</v>
      </c>
      <c r="CU181" s="15">
        <v>9.0218000000000007E-2</v>
      </c>
      <c r="CV181" s="15">
        <v>5.1478729999999997</v>
      </c>
      <c r="CW181" s="15">
        <v>33.534039</v>
      </c>
      <c r="CX181" s="15">
        <v>1.735555</v>
      </c>
      <c r="CY181" s="15">
        <v>7.058592</v>
      </c>
      <c r="CZ181" s="15">
        <v>3.479762</v>
      </c>
      <c r="DA181" s="15">
        <v>2.347308</v>
      </c>
      <c r="DB181" s="15">
        <v>0.68960900000000003</v>
      </c>
    </row>
    <row r="182" spans="1:106" x14ac:dyDescent="0.25">
      <c r="A182" s="6" t="s">
        <v>624</v>
      </c>
      <c r="B182" s="5" t="s">
        <v>56</v>
      </c>
      <c r="C182" s="5" t="s">
        <v>440</v>
      </c>
      <c r="D182" s="24">
        <f t="shared" si="35"/>
        <v>0.32697500000000002</v>
      </c>
      <c r="E182" s="24">
        <f t="shared" si="36"/>
        <v>0.39892899999999998</v>
      </c>
      <c r="F182" s="8">
        <f t="shared" si="37"/>
        <v>0.72590399999999999</v>
      </c>
      <c r="G182" s="19"/>
      <c r="H182" s="9">
        <v>1.2111789548333003</v>
      </c>
      <c r="I182" s="9">
        <v>1.4204040500177564</v>
      </c>
      <c r="J182" s="9">
        <v>1.5335948506780421</v>
      </c>
      <c r="K182" s="9">
        <v>1.1447756875273325</v>
      </c>
      <c r="L182" s="9">
        <v>1.4059847166190722</v>
      </c>
      <c r="M182" s="9">
        <v>1.2572348122245769</v>
      </c>
      <c r="N182" s="19"/>
      <c r="O182" s="9">
        <f t="shared" si="39"/>
        <v>2.0226410420320478</v>
      </c>
      <c r="P182" s="9">
        <f t="shared" si="40"/>
        <v>2.4587100807717968</v>
      </c>
      <c r="Q182" s="9">
        <f t="shared" si="41"/>
        <v>2.4395251556863933</v>
      </c>
      <c r="R182" s="9">
        <f t="shared" si="42"/>
        <v>2.036348733860518</v>
      </c>
      <c r="S182" s="9">
        <f t="shared" si="43"/>
        <v>2.4523544046271306</v>
      </c>
      <c r="T182" s="9">
        <f t="shared" si="44"/>
        <v>2.4081973242527295</v>
      </c>
      <c r="U182" s="19"/>
      <c r="V182" s="16">
        <f t="shared" si="46"/>
        <v>4.8257640359290308</v>
      </c>
      <c r="W182" s="16">
        <f t="shared" si="46"/>
        <v>1.6646465821034073</v>
      </c>
      <c r="X182" s="16">
        <f t="shared" si="46"/>
        <v>0.72192222701666831</v>
      </c>
      <c r="Y182" s="16">
        <f t="shared" si="46"/>
        <v>0.4651000170575893</v>
      </c>
      <c r="Z182" s="16">
        <f t="shared" si="46"/>
        <v>0.94978041026180327</v>
      </c>
      <c r="AA182" s="16">
        <f t="shared" si="46"/>
        <v>4.0195371546430509</v>
      </c>
      <c r="AB182" s="16">
        <f t="shared" si="46"/>
        <v>2.7751463654481272</v>
      </c>
      <c r="AC182" s="47">
        <f t="shared" si="46"/>
        <v>-1.0785720995198531</v>
      </c>
      <c r="AD182" s="16">
        <f t="shared" si="46"/>
        <v>-1.1164116106547932</v>
      </c>
      <c r="AE182" s="16">
        <f t="shared" ref="AE182:AN227" si="48">(BB182-BB$2)/BB$3</f>
        <v>-0.84226051926676615</v>
      </c>
      <c r="AF182" s="16">
        <f t="shared" si="48"/>
        <v>-0.10362593780414468</v>
      </c>
      <c r="AG182" s="16">
        <f t="shared" si="48"/>
        <v>-0.28491921947646215</v>
      </c>
      <c r="AH182" s="16">
        <f t="shared" si="47"/>
        <v>-0.83318603397473168</v>
      </c>
      <c r="AI182" s="16">
        <f t="shared" si="47"/>
        <v>-0.79954699755226355</v>
      </c>
      <c r="AJ182" s="16">
        <f t="shared" si="47"/>
        <v>-0.74423145614800312</v>
      </c>
      <c r="AK182" s="16">
        <f t="shared" si="47"/>
        <v>-0.47664268639453905</v>
      </c>
      <c r="AL182" s="47">
        <f t="shared" si="34"/>
        <v>-0.1692812952046997</v>
      </c>
      <c r="AM182" s="16">
        <f t="shared" si="34"/>
        <v>2.1677450797595745</v>
      </c>
      <c r="AN182" s="16">
        <f t="shared" si="34"/>
        <v>-0.13240098961184021</v>
      </c>
      <c r="AO182" s="16">
        <f t="shared" si="34"/>
        <v>1.8913599527466929</v>
      </c>
      <c r="AP182" s="16">
        <f t="shared" si="34"/>
        <v>3.3247939885740339</v>
      </c>
      <c r="AQ182" s="16">
        <f t="shared" si="34"/>
        <v>-0.22366606307477208</v>
      </c>
      <c r="AR182" s="19"/>
      <c r="AS182" s="14">
        <v>1.663E-3</v>
      </c>
      <c r="AT182" s="16">
        <v>0.50860000000000005</v>
      </c>
      <c r="AU182" s="14">
        <v>7.4399999999999998E-4</v>
      </c>
      <c r="AV182" s="16">
        <v>2.3529529999999999</v>
      </c>
      <c r="AW182" s="15">
        <v>0.65647900000000003</v>
      </c>
      <c r="AX182" s="15">
        <v>0.43701600000000002</v>
      </c>
      <c r="AY182" s="14">
        <v>1.0510000000000001E-3</v>
      </c>
      <c r="AZ182" s="37">
        <v>0.27566499999999999</v>
      </c>
      <c r="BA182" s="16">
        <v>2.5517129999999999</v>
      </c>
      <c r="BB182" s="16">
        <v>2.0773540000000001</v>
      </c>
      <c r="BC182" s="16">
        <f t="shared" si="38"/>
        <v>1.2283476961557827</v>
      </c>
      <c r="BD182" s="12">
        <v>172.74222700000001</v>
      </c>
      <c r="BE182" s="15">
        <v>0</v>
      </c>
      <c r="BF182" s="15">
        <v>0</v>
      </c>
      <c r="BG182" s="15">
        <v>0</v>
      </c>
      <c r="BH182" s="15">
        <v>0.32697500000000002</v>
      </c>
      <c r="BI182" s="37">
        <v>0.39892899999999998</v>
      </c>
      <c r="BJ182" s="13">
        <v>1975.2435129999999</v>
      </c>
      <c r="BK182" s="15">
        <v>0.16864899999999999</v>
      </c>
      <c r="BL182" s="15">
        <v>7.6944419999999996</v>
      </c>
      <c r="BM182" s="16">
        <v>22.765156000000001</v>
      </c>
      <c r="BN182" s="15">
        <v>0.17089699999999999</v>
      </c>
      <c r="BO182" s="19"/>
      <c r="BP182" s="15">
        <v>0.37978600000000001</v>
      </c>
      <c r="BQ182" s="15">
        <v>4.2455610000000004</v>
      </c>
      <c r="BR182" s="16">
        <v>8.0123060000000006</v>
      </c>
      <c r="BS182" s="16">
        <v>11.937969000000001</v>
      </c>
      <c r="BT182" s="15">
        <v>0.51568700000000001</v>
      </c>
      <c r="BU182" s="15">
        <v>0</v>
      </c>
      <c r="BV182" s="16">
        <v>7.997363</v>
      </c>
      <c r="BW182" s="16">
        <v>22.343482999999999</v>
      </c>
      <c r="BX182" s="15">
        <v>0.87077499999999997</v>
      </c>
      <c r="BY182" s="15">
        <v>-0.100067</v>
      </c>
      <c r="BZ182" s="16">
        <v>8.5047429999999995</v>
      </c>
      <c r="CA182" s="16">
        <v>1.729528</v>
      </c>
      <c r="CB182" s="16">
        <v>7.0195600000000002</v>
      </c>
      <c r="CC182" s="16">
        <v>12.396209000000001</v>
      </c>
      <c r="CD182" s="16">
        <v>4.1901279999999996</v>
      </c>
      <c r="CE182" s="15">
        <v>1.0125379999999999</v>
      </c>
      <c r="CF182" s="15">
        <v>3.3571430000000002</v>
      </c>
      <c r="CG182" s="15">
        <v>3.252837</v>
      </c>
      <c r="CH182" s="15">
        <v>1.6220829999999999</v>
      </c>
      <c r="CI182" s="15">
        <v>2.2458979999999999</v>
      </c>
      <c r="CJ182" s="15">
        <v>20.849857</v>
      </c>
      <c r="CK182" s="15">
        <v>0.13317200000000001</v>
      </c>
      <c r="CL182" s="12">
        <v>44.715691</v>
      </c>
      <c r="CM182" s="12">
        <v>28.441680999999999</v>
      </c>
      <c r="CN182" s="13">
        <v>239.37304399999999</v>
      </c>
      <c r="CO182" s="15">
        <v>21.897843999999999</v>
      </c>
      <c r="CP182" s="15">
        <v>14.321612999999999</v>
      </c>
      <c r="CQ182" s="15">
        <v>0.78001600000000004</v>
      </c>
      <c r="CR182" s="15">
        <v>26.075858</v>
      </c>
      <c r="CS182" s="15">
        <v>1.4077580000000001</v>
      </c>
      <c r="CT182" s="15">
        <v>2.5135719999999999</v>
      </c>
      <c r="CU182" s="15">
        <v>-0.121915</v>
      </c>
      <c r="CV182" s="15">
        <v>3.5419390000000002</v>
      </c>
      <c r="CW182" s="15">
        <v>18.399975000000001</v>
      </c>
      <c r="CX182" s="15">
        <v>1.6771959999999999</v>
      </c>
      <c r="CY182" s="15">
        <v>6.3349640000000003</v>
      </c>
      <c r="CZ182" s="15">
        <v>1.46021</v>
      </c>
      <c r="DA182" s="15">
        <v>1.3083800000000001</v>
      </c>
      <c r="DB182" s="15">
        <v>0.102351</v>
      </c>
    </row>
    <row r="183" spans="1:106" x14ac:dyDescent="0.25">
      <c r="A183" s="6" t="s">
        <v>258</v>
      </c>
      <c r="B183" s="5" t="s">
        <v>51</v>
      </c>
      <c r="C183" s="10" t="s">
        <v>98</v>
      </c>
      <c r="D183" s="24">
        <f t="shared" si="35"/>
        <v>0.245148</v>
      </c>
      <c r="E183" s="24">
        <f t="shared" si="36"/>
        <v>0.75270400000000004</v>
      </c>
      <c r="F183" s="8">
        <f t="shared" si="37"/>
        <v>0.99785200000000007</v>
      </c>
      <c r="G183" s="19"/>
      <c r="H183" s="9">
        <v>0.49548518198727848</v>
      </c>
      <c r="I183" s="9">
        <v>0.50346997305699448</v>
      </c>
      <c r="J183" s="9">
        <v>0.65267292425032331</v>
      </c>
      <c r="K183" s="9">
        <v>0.73718883048167594</v>
      </c>
      <c r="L183" s="9">
        <v>0.55751959943996909</v>
      </c>
      <c r="M183" s="9">
        <v>0.77417222951362474</v>
      </c>
      <c r="N183" s="19"/>
      <c r="O183" s="9">
        <f t="shared" si="39"/>
        <v>1.410190781757062</v>
      </c>
      <c r="P183" s="9">
        <f t="shared" si="40"/>
        <v>1.3641898135113162</v>
      </c>
      <c r="Q183" s="9">
        <f t="shared" si="41"/>
        <v>1.3891285505607007</v>
      </c>
      <c r="R183" s="9">
        <f t="shared" si="42"/>
        <v>1.5231916439339692</v>
      </c>
      <c r="S183" s="9">
        <f t="shared" si="43"/>
        <v>1.3720111232118661</v>
      </c>
      <c r="T183" s="9">
        <f t="shared" si="44"/>
        <v>1.3203940688208256</v>
      </c>
      <c r="U183" s="19"/>
      <c r="V183" s="16">
        <f t="shared" ref="V183:AD211" si="49">(AS183-AS$2)/AS$3</f>
        <v>0.32618068679150325</v>
      </c>
      <c r="W183" s="16">
        <f t="shared" si="49"/>
        <v>0.96008751863743713</v>
      </c>
      <c r="X183" s="16">
        <f t="shared" si="49"/>
        <v>-0.93369786195138404</v>
      </c>
      <c r="Y183" s="16">
        <f t="shared" si="49"/>
        <v>1.100278287132272</v>
      </c>
      <c r="Z183" s="16">
        <f t="shared" si="49"/>
        <v>0.39535385856866906</v>
      </c>
      <c r="AA183" s="16">
        <f t="shared" si="49"/>
        <v>-0.43450380751672535</v>
      </c>
      <c r="AB183" s="16">
        <f t="shared" si="49"/>
        <v>-0.64903693660656725</v>
      </c>
      <c r="AC183" s="47">
        <f t="shared" si="49"/>
        <v>-1.0154090478324511</v>
      </c>
      <c r="AD183" s="16">
        <f t="shared" si="49"/>
        <v>0.92708729286407365</v>
      </c>
      <c r="AE183" s="16">
        <f t="shared" si="48"/>
        <v>-1.0075041476552233</v>
      </c>
      <c r="AF183" s="16">
        <f t="shared" si="48"/>
        <v>1.110785095185276</v>
      </c>
      <c r="AG183" s="16">
        <f t="shared" si="48"/>
        <v>-0.60526650821248706</v>
      </c>
      <c r="AH183" s="16">
        <f t="shared" si="47"/>
        <v>-0.83318603397473168</v>
      </c>
      <c r="AI183" s="16">
        <f t="shared" si="47"/>
        <v>-0.79954699755226355</v>
      </c>
      <c r="AJ183" s="16">
        <f t="shared" si="47"/>
        <v>-0.74423145614800312</v>
      </c>
      <c r="AK183" s="16">
        <f t="shared" si="47"/>
        <v>-0.71811023440736332</v>
      </c>
      <c r="AL183" s="47">
        <f t="shared" si="34"/>
        <v>0.78016529182428596</v>
      </c>
      <c r="AM183" s="16">
        <f t="shared" si="34"/>
        <v>-0.93895102925569562</v>
      </c>
      <c r="AN183" s="16">
        <f t="shared" si="34"/>
        <v>-0.33626890339543408</v>
      </c>
      <c r="AO183" s="16">
        <f t="shared" si="34"/>
        <v>-0.73561932913171157</v>
      </c>
      <c r="AP183" s="16">
        <f t="shared" si="34"/>
        <v>-0.84440294397528559</v>
      </c>
      <c r="AQ183" s="16">
        <f t="shared" si="34"/>
        <v>-0.59045618014245949</v>
      </c>
      <c r="AR183" s="19"/>
      <c r="AS183" s="14">
        <v>1.0449999999999999E-3</v>
      </c>
      <c r="AT183" s="16">
        <v>0.413856</v>
      </c>
      <c r="AU183" s="14">
        <v>5.2499999999999997E-4</v>
      </c>
      <c r="AV183" s="16">
        <v>3.1470570000000002</v>
      </c>
      <c r="AW183" s="15">
        <v>0.58212399999999997</v>
      </c>
      <c r="AX183" s="15">
        <v>9.1915999999999998E-2</v>
      </c>
      <c r="AY183" s="14">
        <v>6.9899999999999997E-4</v>
      </c>
      <c r="AZ183" s="37">
        <v>0.28442099999999998</v>
      </c>
      <c r="BA183" s="16">
        <v>3.4515539999999998</v>
      </c>
      <c r="BB183" s="16">
        <v>1.9785299999999999</v>
      </c>
      <c r="BC183" s="16">
        <f t="shared" si="38"/>
        <v>1.7445042531576473</v>
      </c>
      <c r="BD183" s="12">
        <v>166.697665</v>
      </c>
      <c r="BE183" s="15">
        <v>0</v>
      </c>
      <c r="BF183" s="15">
        <v>0</v>
      </c>
      <c r="BG183" s="15">
        <v>0</v>
      </c>
      <c r="BH183" s="15">
        <v>0.245148</v>
      </c>
      <c r="BI183" s="37">
        <v>0.75270400000000004</v>
      </c>
      <c r="BJ183" s="13">
        <v>972.21135500000003</v>
      </c>
      <c r="BK183" s="15">
        <v>0.159305</v>
      </c>
      <c r="BL183" s="15">
        <v>7.0676249999999996</v>
      </c>
      <c r="BM183" s="16">
        <v>7.091526</v>
      </c>
      <c r="BN183" s="15">
        <v>0.16639999999999999</v>
      </c>
      <c r="BO183" s="19"/>
      <c r="BP183" s="15">
        <v>29.479648999999998</v>
      </c>
      <c r="BQ183" s="15">
        <v>18.337554999999998</v>
      </c>
      <c r="BR183" s="16">
        <v>22.705959</v>
      </c>
      <c r="BS183" s="16">
        <v>18.554236</v>
      </c>
      <c r="BT183" s="15">
        <v>0.76869399999999999</v>
      </c>
      <c r="BU183" s="15">
        <v>34.658344999999997</v>
      </c>
      <c r="BV183" s="16">
        <v>50.96443</v>
      </c>
      <c r="BW183" s="16">
        <v>42.274200999999998</v>
      </c>
      <c r="BX183" s="15">
        <v>1.8535140000000001</v>
      </c>
      <c r="BY183" s="15">
        <v>0.27765200000000001</v>
      </c>
      <c r="BZ183" s="16">
        <v>5.4232050000000003</v>
      </c>
      <c r="CA183" s="16">
        <v>3.8280379999999998</v>
      </c>
      <c r="CB183" s="16">
        <v>3.8700079999999999</v>
      </c>
      <c r="CC183" s="16">
        <v>10.466338</v>
      </c>
      <c r="CD183" s="16">
        <v>7.9932720000000002</v>
      </c>
      <c r="CE183" s="15">
        <v>1.1457200000000001</v>
      </c>
      <c r="CF183" s="15">
        <v>6.3198340000000002</v>
      </c>
      <c r="CG183" s="15">
        <v>0.50079799999999997</v>
      </c>
      <c r="CH183" s="15">
        <v>0.45758700000000002</v>
      </c>
      <c r="CI183" s="15">
        <v>0.55000599999999999</v>
      </c>
      <c r="CJ183" s="15">
        <v>21.062667999999999</v>
      </c>
      <c r="CK183" s="15">
        <v>0.20203499999999999</v>
      </c>
      <c r="CL183" s="12">
        <v>29.579497</v>
      </c>
      <c r="CM183" s="12">
        <v>35.908213000000003</v>
      </c>
      <c r="CN183" s="13">
        <v>621.88750200000004</v>
      </c>
      <c r="CO183" s="15">
        <v>39.679550999999996</v>
      </c>
      <c r="CP183" s="15">
        <v>15.125541999999999</v>
      </c>
      <c r="CQ183" s="15">
        <v>2.2379349999999998</v>
      </c>
      <c r="CR183" s="15">
        <v>17.776333999999999</v>
      </c>
      <c r="CS183" s="15">
        <v>1.172439</v>
      </c>
      <c r="CT183" s="15">
        <v>15.313333999999999</v>
      </c>
      <c r="CU183" s="15">
        <v>4.3096000000000002E-2</v>
      </c>
      <c r="CV183" s="15">
        <v>5.3377910000000002</v>
      </c>
      <c r="CW183" s="15">
        <v>23.518802999999998</v>
      </c>
      <c r="CX183" s="15">
        <v>1.359731</v>
      </c>
      <c r="CY183" s="15">
        <v>6.7313710000000002</v>
      </c>
      <c r="CZ183" s="15">
        <v>3.1773720000000001</v>
      </c>
      <c r="DA183" s="15">
        <v>2.3283939999999999</v>
      </c>
      <c r="DB183" s="15">
        <v>0.60431000000000001</v>
      </c>
    </row>
    <row r="184" spans="1:106" x14ac:dyDescent="0.25">
      <c r="A184" s="6" t="s">
        <v>534</v>
      </c>
      <c r="B184" s="5" t="s">
        <v>56</v>
      </c>
      <c r="C184" s="5" t="s">
        <v>157</v>
      </c>
      <c r="D184" s="24">
        <f t="shared" si="35"/>
        <v>8.4800000000000001E-4</v>
      </c>
      <c r="E184" s="24">
        <f t="shared" si="36"/>
        <v>0.860684</v>
      </c>
      <c r="F184" s="8">
        <f t="shared" si="37"/>
        <v>0.86153199999999996</v>
      </c>
      <c r="G184" s="19"/>
      <c r="H184" s="9">
        <v>0.92335895389319478</v>
      </c>
      <c r="I184" s="9">
        <v>1.1658049086071738</v>
      </c>
      <c r="J184" s="9">
        <v>1.3788660410223941</v>
      </c>
      <c r="K184" s="9">
        <v>1.0426924928267982</v>
      </c>
      <c r="L184" s="9">
        <v>1.1706648858930742</v>
      </c>
      <c r="M184" s="9">
        <v>1.1492977081334392</v>
      </c>
      <c r="N184" s="19"/>
      <c r="O184" s="9">
        <f t="shared" si="39"/>
        <v>1.7226618795618458</v>
      </c>
      <c r="P184" s="9">
        <f t="shared" si="40"/>
        <v>1.7622956624153563</v>
      </c>
      <c r="Q184" s="9">
        <f t="shared" si="41"/>
        <v>1.7218619585605008</v>
      </c>
      <c r="R184" s="9">
        <f t="shared" si="42"/>
        <v>1.2791375452071851</v>
      </c>
      <c r="S184" s="9">
        <f t="shared" si="43"/>
        <v>1.7426341175318738</v>
      </c>
      <c r="T184" s="9">
        <f t="shared" si="44"/>
        <v>1.9968877485267993</v>
      </c>
      <c r="U184" s="19"/>
      <c r="V184" s="16">
        <f t="shared" si="49"/>
        <v>-1.9527345046001561</v>
      </c>
      <c r="W184" s="16">
        <f t="shared" si="49"/>
        <v>-0.4129043319042543</v>
      </c>
      <c r="X184" s="16">
        <f t="shared" si="49"/>
        <v>-0.98661722552570497</v>
      </c>
      <c r="Y184" s="16">
        <f t="shared" si="49"/>
        <v>-0.7210840281858576</v>
      </c>
      <c r="Z184" s="16">
        <f t="shared" si="49"/>
        <v>3.2158046058040441</v>
      </c>
      <c r="AA184" s="16">
        <f t="shared" si="49"/>
        <v>0.42683879373409156</v>
      </c>
      <c r="AB184" s="16">
        <f t="shared" si="49"/>
        <v>-1.7093664250269121</v>
      </c>
      <c r="AC184" s="47">
        <f t="shared" si="49"/>
        <v>1.2199613603265806</v>
      </c>
      <c r="AD184" s="16">
        <f t="shared" si="49"/>
        <v>0.99863374713250797</v>
      </c>
      <c r="AE184" s="16">
        <f t="shared" si="48"/>
        <v>-1.5373358439328149</v>
      </c>
      <c r="AF184" s="16">
        <f t="shared" si="48"/>
        <v>1.9380819717281244</v>
      </c>
      <c r="AG184" s="16">
        <f t="shared" si="48"/>
        <v>-2.4596402398336052</v>
      </c>
      <c r="AH184" s="16">
        <f t="shared" si="47"/>
        <v>-0.83318603397473168</v>
      </c>
      <c r="AI184" s="16">
        <f t="shared" si="47"/>
        <v>-0.79954699755226355</v>
      </c>
      <c r="AJ184" s="16">
        <f t="shared" si="47"/>
        <v>-0.74423145614800312</v>
      </c>
      <c r="AK184" s="16">
        <f t="shared" si="47"/>
        <v>-1.4390278041524716</v>
      </c>
      <c r="AL184" s="47">
        <f t="shared" si="34"/>
        <v>1.0699575113632298</v>
      </c>
      <c r="AM184" s="16">
        <f t="shared" si="34"/>
        <v>1.3947593119734847</v>
      </c>
      <c r="AN184" s="16">
        <f t="shared" si="34"/>
        <v>-0.76739368682478115</v>
      </c>
      <c r="AO184" s="16">
        <f t="shared" si="34"/>
        <v>1.5887584197801903</v>
      </c>
      <c r="AP184" s="16">
        <f t="shared" si="34"/>
        <v>1.0656240349484967</v>
      </c>
      <c r="AQ184" s="16">
        <f t="shared" si="34"/>
        <v>-0.86116474108256402</v>
      </c>
      <c r="AR184" s="19"/>
      <c r="AS184" s="14">
        <v>7.3200000000000001E-4</v>
      </c>
      <c r="AT184" s="16">
        <v>0.22922600000000001</v>
      </c>
      <c r="AU184" s="14">
        <v>5.1800000000000001E-4</v>
      </c>
      <c r="AV184" s="16">
        <v>0.86997800000000003</v>
      </c>
      <c r="AW184" s="15">
        <v>0.96037899999999998</v>
      </c>
      <c r="AX184" s="15">
        <v>0.15865299999999999</v>
      </c>
      <c r="AY184" s="14">
        <v>5.9000000000000003E-4</v>
      </c>
      <c r="AZ184" s="37">
        <v>0.59430000000000005</v>
      </c>
      <c r="BA184" s="16">
        <v>3.4830589999999999</v>
      </c>
      <c r="BB184" s="16">
        <v>1.661664</v>
      </c>
      <c r="BC184" s="16">
        <f t="shared" si="38"/>
        <v>2.0961271352090436</v>
      </c>
      <c r="BD184" s="12">
        <v>131.707898</v>
      </c>
      <c r="BE184" s="15">
        <v>0</v>
      </c>
      <c r="BF184" s="15">
        <v>0</v>
      </c>
      <c r="BG184" s="15">
        <v>0</v>
      </c>
      <c r="BH184" s="15">
        <v>8.4800000000000001E-4</v>
      </c>
      <c r="BI184" s="37">
        <v>0.860684</v>
      </c>
      <c r="BJ184" s="13">
        <v>1725.6762699999999</v>
      </c>
      <c r="BK184" s="15">
        <v>0.139545</v>
      </c>
      <c r="BL184" s="15">
        <v>7.6222390000000004</v>
      </c>
      <c r="BM184" s="16">
        <v>14.272059</v>
      </c>
      <c r="BN184" s="15">
        <v>0.163081</v>
      </c>
      <c r="BO184" s="19"/>
      <c r="BP184" s="15">
        <v>0</v>
      </c>
      <c r="BQ184" s="15">
        <v>2.2919399999999999</v>
      </c>
      <c r="BR184" s="16">
        <v>44.528053999999997</v>
      </c>
      <c r="BS184" s="16">
        <v>42.243721999999998</v>
      </c>
      <c r="BT184" s="15">
        <v>2.3652899999999999</v>
      </c>
      <c r="BU184" s="15">
        <v>9.8788409999999995</v>
      </c>
      <c r="BV184" s="16">
        <v>8.9550999999999998</v>
      </c>
      <c r="BW184" s="16">
        <v>24.653597000000001</v>
      </c>
      <c r="BX184" s="15">
        <v>7.1183370000000004</v>
      </c>
      <c r="BY184" s="15">
        <v>0.74445899999999998</v>
      </c>
      <c r="BZ184" s="16">
        <v>19.588353000000001</v>
      </c>
      <c r="CA184" s="16">
        <v>45.796582999999998</v>
      </c>
      <c r="CB184" s="16">
        <v>24.002168000000001</v>
      </c>
      <c r="CC184" s="16">
        <v>9.8812599999999993</v>
      </c>
      <c r="CD184" s="16">
        <v>10.178995</v>
      </c>
      <c r="CE184" s="15">
        <v>1.9090199999999999</v>
      </c>
      <c r="CF184" s="15">
        <v>34.102001999999999</v>
      </c>
      <c r="CG184" s="15">
        <v>10.80312</v>
      </c>
      <c r="CH184" s="15">
        <v>4.8304049999999998</v>
      </c>
      <c r="CI184" s="15">
        <v>6.8314110000000001</v>
      </c>
      <c r="CJ184" s="15">
        <v>38.577834000000003</v>
      </c>
      <c r="CK184" s="15">
        <v>2.085779</v>
      </c>
      <c r="CL184" s="12">
        <v>70.896826000000004</v>
      </c>
      <c r="CM184" s="12">
        <v>56.959629</v>
      </c>
      <c r="CN184" s="13">
        <v>424.43801400000001</v>
      </c>
      <c r="CO184" s="15">
        <v>30.756329000000001</v>
      </c>
      <c r="CP184" s="15">
        <v>45.042689000000003</v>
      </c>
      <c r="CQ184" s="15">
        <v>2.164501</v>
      </c>
      <c r="CR184" s="15">
        <v>22.892500999999999</v>
      </c>
      <c r="CS184" s="15">
        <v>1.5133300000000001</v>
      </c>
      <c r="CT184" s="15">
        <v>14.408001000000001</v>
      </c>
      <c r="CU184" s="15">
        <v>1.146E-2</v>
      </c>
      <c r="CV184" s="15">
        <v>8.3322640000000003</v>
      </c>
      <c r="CW184" s="15">
        <v>49.688107000000002</v>
      </c>
      <c r="CX184" s="15">
        <v>4.1505669999999997</v>
      </c>
      <c r="CY184" s="15">
        <v>17.069861</v>
      </c>
      <c r="CZ184" s="15">
        <v>2.7151990000000001</v>
      </c>
      <c r="DA184" s="15">
        <v>1.9763170000000001</v>
      </c>
      <c r="DB184" s="15">
        <v>0.46022099999999999</v>
      </c>
    </row>
    <row r="185" spans="1:106" x14ac:dyDescent="0.25">
      <c r="A185" s="6" t="s">
        <v>379</v>
      </c>
      <c r="B185" s="5" t="s">
        <v>51</v>
      </c>
      <c r="C185" s="5" t="s">
        <v>120</v>
      </c>
      <c r="D185" s="24">
        <f t="shared" si="35"/>
        <v>8.6071999999999996E-2</v>
      </c>
      <c r="E185" s="24">
        <f t="shared" si="36"/>
        <v>0.91392399999999996</v>
      </c>
      <c r="F185" s="8">
        <f t="shared" si="37"/>
        <v>0.999996</v>
      </c>
      <c r="G185" s="19"/>
      <c r="H185" s="9">
        <v>0.79438911660028555</v>
      </c>
      <c r="I185" s="9">
        <v>0.64682150449379039</v>
      </c>
      <c r="J185" s="9">
        <v>0.82287026509286743</v>
      </c>
      <c r="K185" s="9">
        <v>0.85150073976961382</v>
      </c>
      <c r="L185" s="9">
        <v>0.76427803926661775</v>
      </c>
      <c r="M185" s="9">
        <v>0.91880330064339244</v>
      </c>
      <c r="N185" s="19"/>
      <c r="O185" s="9">
        <f t="shared" si="39"/>
        <v>1.6478883301543616</v>
      </c>
      <c r="P185" s="9">
        <f t="shared" si="40"/>
        <v>1.5698149033484494</v>
      </c>
      <c r="Q185" s="9">
        <f t="shared" si="41"/>
        <v>1.5618216260337954</v>
      </c>
      <c r="R185" s="9">
        <f t="shared" si="42"/>
        <v>1.1558462626357817</v>
      </c>
      <c r="S185" s="9">
        <f t="shared" si="43"/>
        <v>1.6199502194202726</v>
      </c>
      <c r="T185" s="9">
        <f t="shared" si="44"/>
        <v>1.7937386235703641</v>
      </c>
      <c r="U185" s="19"/>
      <c r="V185" s="16">
        <f t="shared" si="49"/>
        <v>-0.95525405341594727</v>
      </c>
      <c r="W185" s="16">
        <f t="shared" si="49"/>
        <v>-0.11308152179679663</v>
      </c>
      <c r="X185" s="16">
        <f t="shared" si="49"/>
        <v>-0.4725434079465835</v>
      </c>
      <c r="Y185" s="16">
        <f t="shared" si="49"/>
        <v>0.35590285616641454</v>
      </c>
      <c r="Z185" s="16">
        <f t="shared" si="49"/>
        <v>1.0067702849789117</v>
      </c>
      <c r="AA185" s="16">
        <f t="shared" si="49"/>
        <v>0.2823115532407125</v>
      </c>
      <c r="AB185" s="16">
        <f t="shared" si="49"/>
        <v>-0.83386501256974588</v>
      </c>
      <c r="AC185" s="47">
        <f t="shared" si="49"/>
        <v>0.12295419275482357</v>
      </c>
      <c r="AD185" s="16">
        <f t="shared" si="49"/>
        <v>0.59778965583058763</v>
      </c>
      <c r="AE185" s="16">
        <f t="shared" si="48"/>
        <v>-0.76707119038164018</v>
      </c>
      <c r="AF185" s="16">
        <f t="shared" si="48"/>
        <v>0.67194969802849991</v>
      </c>
      <c r="AG185" s="16">
        <f t="shared" si="48"/>
        <v>-0.50105297837867546</v>
      </c>
      <c r="AH185" s="16">
        <f t="shared" si="47"/>
        <v>-0.83318603397473168</v>
      </c>
      <c r="AI185" s="16">
        <f t="shared" si="47"/>
        <v>-0.79954699755226355</v>
      </c>
      <c r="AJ185" s="16">
        <f t="shared" si="47"/>
        <v>-0.74423145614800312</v>
      </c>
      <c r="AK185" s="16">
        <f t="shared" si="47"/>
        <v>-1.1875358722492497</v>
      </c>
      <c r="AL185" s="47">
        <f t="shared" si="34"/>
        <v>1.212840802419475</v>
      </c>
      <c r="AM185" s="16">
        <f t="shared" si="34"/>
        <v>0.31445258972078444</v>
      </c>
      <c r="AN185" s="16">
        <f t="shared" si="34"/>
        <v>-0.57122754675325993</v>
      </c>
      <c r="AO185" s="16">
        <f t="shared" si="34"/>
        <v>0.52236703075487911</v>
      </c>
      <c r="AP185" s="16">
        <f t="shared" si="34"/>
        <v>0.20382930231739141</v>
      </c>
      <c r="AQ185" s="16">
        <f t="shared" si="34"/>
        <v>-0.94068894925267665</v>
      </c>
      <c r="AR185" s="19"/>
      <c r="AS185" s="14">
        <v>8.6899999999999998E-4</v>
      </c>
      <c r="AT185" s="16">
        <v>0.26954400000000001</v>
      </c>
      <c r="AU185" s="14">
        <v>5.8600000000000004E-4</v>
      </c>
      <c r="AV185" s="16">
        <v>2.216434</v>
      </c>
      <c r="AW185" s="15">
        <v>0.66412199999999999</v>
      </c>
      <c r="AX185" s="15">
        <v>0.147455</v>
      </c>
      <c r="AY185" s="14">
        <v>6.8000000000000005E-4</v>
      </c>
      <c r="AZ185" s="37">
        <v>0.44222699999999998</v>
      </c>
      <c r="BA185" s="16">
        <v>3.3065500000000001</v>
      </c>
      <c r="BB185" s="16">
        <v>2.1223209999999999</v>
      </c>
      <c r="BC185" s="16">
        <f t="shared" si="38"/>
        <v>1.5579876936617978</v>
      </c>
      <c r="BD185" s="12">
        <v>168.66404700000001</v>
      </c>
      <c r="BE185" s="15">
        <v>0</v>
      </c>
      <c r="BF185" s="15">
        <v>0</v>
      </c>
      <c r="BG185" s="15">
        <v>0</v>
      </c>
      <c r="BH185" s="15">
        <v>8.6071999999999996E-2</v>
      </c>
      <c r="BI185" s="37">
        <v>0.91392399999999996</v>
      </c>
      <c r="BJ185" s="13">
        <v>1376.8869629999999</v>
      </c>
      <c r="BK185" s="15">
        <v>0.148536</v>
      </c>
      <c r="BL185" s="15">
        <v>7.3677900000000003</v>
      </c>
      <c r="BM185" s="16">
        <v>11.032238</v>
      </c>
      <c r="BN185" s="15">
        <v>0.162106</v>
      </c>
      <c r="BO185" s="19"/>
      <c r="BP185" s="15">
        <v>0.33182400000000001</v>
      </c>
      <c r="BQ185" s="15">
        <v>3.8361770000000002</v>
      </c>
      <c r="BR185" s="16">
        <v>8.1185740000000006</v>
      </c>
      <c r="BS185" s="16">
        <v>0</v>
      </c>
      <c r="BT185" s="15">
        <v>0.449465</v>
      </c>
      <c r="BU185" s="15">
        <v>8.5047449999999998</v>
      </c>
      <c r="BV185" s="16">
        <v>2.2368380000000001</v>
      </c>
      <c r="BW185" s="16">
        <v>27.494565999999999</v>
      </c>
      <c r="BX185" s="15">
        <v>3.9207260000000002</v>
      </c>
      <c r="BY185" s="15">
        <v>0.71540499999999996</v>
      </c>
      <c r="BZ185" s="16">
        <v>9.6364879999999999</v>
      </c>
      <c r="CA185" s="16">
        <v>7.9515979999999997</v>
      </c>
      <c r="CB185" s="16">
        <v>17.410581000000001</v>
      </c>
      <c r="CC185" s="16">
        <v>11.447569</v>
      </c>
      <c r="CD185" s="16">
        <v>7.3942579999999998</v>
      </c>
      <c r="CE185" s="15">
        <v>1.2534890000000001</v>
      </c>
      <c r="CF185" s="15">
        <v>36.327502000000003</v>
      </c>
      <c r="CG185" s="15">
        <v>9.8297640000000008</v>
      </c>
      <c r="CH185" s="15">
        <v>3.5265569999999999</v>
      </c>
      <c r="CI185" s="15">
        <v>6.4738300000000004</v>
      </c>
      <c r="CJ185" s="15">
        <v>64.392004999999997</v>
      </c>
      <c r="CK185" s="15">
        <v>1.469077</v>
      </c>
      <c r="CL185" s="12">
        <v>52.112434</v>
      </c>
      <c r="CM185" s="12">
        <v>53.258538999999999</v>
      </c>
      <c r="CN185" s="13">
        <v>379.52737400000001</v>
      </c>
      <c r="CO185" s="15">
        <v>28.410523000000001</v>
      </c>
      <c r="CP185" s="15">
        <v>27.240303999999998</v>
      </c>
      <c r="CQ185" s="15">
        <v>3.4391280000000002</v>
      </c>
      <c r="CR185" s="15">
        <v>23.835251</v>
      </c>
      <c r="CS185" s="15">
        <v>1.2191639999999999</v>
      </c>
      <c r="CT185" s="15">
        <v>10.836751</v>
      </c>
      <c r="CU185" s="15">
        <v>-9.8849000000000006E-2</v>
      </c>
      <c r="CV185" s="15">
        <v>6.4307749999999997</v>
      </c>
      <c r="CW185" s="15">
        <v>65.880998000000005</v>
      </c>
      <c r="CX185" s="15">
        <v>5.391051</v>
      </c>
      <c r="CY185" s="15">
        <v>21.849125999999998</v>
      </c>
      <c r="CZ185" s="15">
        <v>2.9070480000000001</v>
      </c>
      <c r="DA185" s="15">
        <v>2.1682969999999999</v>
      </c>
      <c r="DB185" s="15">
        <v>0.660748</v>
      </c>
    </row>
    <row r="186" spans="1:106" x14ac:dyDescent="0.25">
      <c r="A186" s="6" t="s">
        <v>416</v>
      </c>
      <c r="B186" s="5" t="s">
        <v>56</v>
      </c>
      <c r="C186" s="5" t="s">
        <v>353</v>
      </c>
      <c r="D186" s="24">
        <f t="shared" si="35"/>
        <v>0.43695600000000001</v>
      </c>
      <c r="E186" s="24">
        <f t="shared" si="36"/>
        <v>0.30890699999999999</v>
      </c>
      <c r="F186" s="8">
        <f t="shared" si="37"/>
        <v>0.74586299999999994</v>
      </c>
      <c r="G186" s="19"/>
      <c r="H186" s="9">
        <v>0.60258642432110776</v>
      </c>
      <c r="I186" s="9">
        <v>0.93191123470179149</v>
      </c>
      <c r="J186" s="9">
        <v>0.95604746791703765</v>
      </c>
      <c r="K186" s="9">
        <v>1.0603382281764555</v>
      </c>
      <c r="L186" s="9">
        <v>0.84068009861996673</v>
      </c>
      <c r="M186" s="9">
        <v>0.81160094263761695</v>
      </c>
      <c r="N186" s="19"/>
      <c r="O186" s="9">
        <f t="shared" si="39"/>
        <v>2.1319399667135315</v>
      </c>
      <c r="P186" s="9">
        <f t="shared" si="40"/>
        <v>2.4432289566062737</v>
      </c>
      <c r="Q186" s="9">
        <f t="shared" si="41"/>
        <v>2.4470038711633468</v>
      </c>
      <c r="R186" s="9">
        <f t="shared" si="42"/>
        <v>2.5154253561323028</v>
      </c>
      <c r="S186" s="9">
        <f t="shared" si="43"/>
        <v>2.3297697556558719</v>
      </c>
      <c r="T186" s="9">
        <f t="shared" si="44"/>
        <v>1.9322406022596292</v>
      </c>
      <c r="U186" s="19"/>
      <c r="V186" s="16">
        <f t="shared" si="49"/>
        <v>4.8548875527519275</v>
      </c>
      <c r="W186" s="16">
        <f t="shared" si="49"/>
        <v>0.13705092626050897</v>
      </c>
      <c r="X186" s="16">
        <f t="shared" si="49"/>
        <v>3.3754503148147803</v>
      </c>
      <c r="Y186" s="16">
        <f t="shared" si="49"/>
        <v>0.9318917041915209</v>
      </c>
      <c r="Z186" s="16">
        <f t="shared" si="49"/>
        <v>-1.5674227620854266</v>
      </c>
      <c r="AA186" s="16">
        <f t="shared" si="49"/>
        <v>5.1815759202995428</v>
      </c>
      <c r="AB186" s="16">
        <f t="shared" si="49"/>
        <v>5.0611778313085045</v>
      </c>
      <c r="AC186" s="47">
        <f t="shared" si="49"/>
        <v>0.86390093681830249</v>
      </c>
      <c r="AD186" s="16">
        <f t="shared" si="49"/>
        <v>0.47792408055058472</v>
      </c>
      <c r="AE186" s="16">
        <f t="shared" si="48"/>
        <v>-0.54779364461103941</v>
      </c>
      <c r="AF186" s="16">
        <f t="shared" si="48"/>
        <v>0.40352161814490595</v>
      </c>
      <c r="AG186" s="16">
        <f t="shared" si="48"/>
        <v>1.1260261969713537E-2</v>
      </c>
      <c r="AH186" s="16">
        <f t="shared" si="47"/>
        <v>-0.83318603397473168</v>
      </c>
      <c r="AI186" s="16">
        <f t="shared" si="47"/>
        <v>-0.79954699755226355</v>
      </c>
      <c r="AJ186" s="16">
        <f t="shared" si="47"/>
        <v>-0.74423145614800312</v>
      </c>
      <c r="AK186" s="16">
        <f t="shared" si="47"/>
        <v>-0.15209403621796624</v>
      </c>
      <c r="AL186" s="47">
        <f t="shared" si="34"/>
        <v>-0.41087858347414591</v>
      </c>
      <c r="AM186" s="16">
        <f t="shared" si="34"/>
        <v>0.90078882047451359</v>
      </c>
      <c r="AN186" s="16">
        <f t="shared" si="34"/>
        <v>0.34113809437351145</v>
      </c>
      <c r="AO186" s="16">
        <f t="shared" si="34"/>
        <v>1.1184630910075706</v>
      </c>
      <c r="AP186" s="16">
        <f t="shared" si="34"/>
        <v>3.631089566604115</v>
      </c>
      <c r="AQ186" s="16">
        <f t="shared" si="34"/>
        <v>1.8696557858338767</v>
      </c>
      <c r="AR186" s="19"/>
      <c r="AS186" s="14">
        <v>1.6670000000000001E-3</v>
      </c>
      <c r="AT186" s="16">
        <v>0.30318000000000001</v>
      </c>
      <c r="AU186" s="14">
        <v>1.0950000000000001E-3</v>
      </c>
      <c r="AV186" s="16">
        <v>2.9365389999999998</v>
      </c>
      <c r="AW186" s="15">
        <v>0.31889299999999998</v>
      </c>
      <c r="AX186" s="15">
        <v>0.52705100000000005</v>
      </c>
      <c r="AY186" s="14">
        <v>1.286E-3</v>
      </c>
      <c r="AZ186" s="37">
        <v>0.54494100000000001</v>
      </c>
      <c r="BA186" s="16">
        <v>3.253768</v>
      </c>
      <c r="BB186" s="16">
        <v>2.25346</v>
      </c>
      <c r="BC186" s="16">
        <f t="shared" si="38"/>
        <v>1.4438987157526648</v>
      </c>
      <c r="BD186" s="12">
        <v>178.330772</v>
      </c>
      <c r="BE186" s="15">
        <v>0</v>
      </c>
      <c r="BF186" s="15">
        <v>0</v>
      </c>
      <c r="BG186" s="15">
        <v>0</v>
      </c>
      <c r="BH186" s="15">
        <v>0.43695600000000001</v>
      </c>
      <c r="BI186" s="37">
        <v>0.30890699999999999</v>
      </c>
      <c r="BJ186" s="13">
        <v>1566.1922810000001</v>
      </c>
      <c r="BK186" s="15">
        <v>0.19035299999999999</v>
      </c>
      <c r="BL186" s="15">
        <v>7.5100230000000003</v>
      </c>
      <c r="BM186" s="16">
        <v>23.916640000000001</v>
      </c>
      <c r="BN186" s="15">
        <v>0.19656199999999999</v>
      </c>
      <c r="BO186" s="19"/>
      <c r="BP186" s="15">
        <v>0</v>
      </c>
      <c r="BQ186" s="15">
        <v>2.6617229999999998</v>
      </c>
      <c r="BR186" s="16">
        <v>8.5343940000000007</v>
      </c>
      <c r="BS186" s="16">
        <v>11.432233999999999</v>
      </c>
      <c r="BT186" s="15">
        <v>0.53134400000000004</v>
      </c>
      <c r="BU186" s="15">
        <v>0</v>
      </c>
      <c r="BV186" s="16">
        <v>9.4677950000000006</v>
      </c>
      <c r="BW186" s="16">
        <v>23.372824999999999</v>
      </c>
      <c r="BX186" s="15">
        <v>0.83422300000000005</v>
      </c>
      <c r="BY186" s="15">
        <v>3.5615000000000001E-2</v>
      </c>
      <c r="BZ186" s="16">
        <v>8.6427770000000006</v>
      </c>
      <c r="CA186" s="16">
        <v>5.5080819999999999</v>
      </c>
      <c r="CB186" s="16">
        <v>11.740212</v>
      </c>
      <c r="CC186" s="16">
        <v>14.329647</v>
      </c>
      <c r="CD186" s="16">
        <v>4.6385160000000001</v>
      </c>
      <c r="CE186" s="15">
        <v>1.0750090000000001</v>
      </c>
      <c r="CF186" s="15">
        <v>5.2181670000000002</v>
      </c>
      <c r="CG186" s="15">
        <v>3.547031</v>
      </c>
      <c r="CH186" s="15">
        <v>1.897848</v>
      </c>
      <c r="CI186" s="15">
        <v>2.7918440000000002</v>
      </c>
      <c r="CJ186" s="15">
        <v>22.117167999999999</v>
      </c>
      <c r="CK186" s="15">
        <v>0.35483799999999999</v>
      </c>
      <c r="CL186" s="12">
        <v>47.476526</v>
      </c>
      <c r="CM186" s="12">
        <v>29.669146999999999</v>
      </c>
      <c r="CN186" s="13">
        <v>216.45424700000001</v>
      </c>
      <c r="CO186" s="15">
        <v>20.669094999999999</v>
      </c>
      <c r="CP186" s="15">
        <v>15.537001</v>
      </c>
      <c r="CQ186" s="15">
        <v>0.944299</v>
      </c>
      <c r="CR186" s="15">
        <v>31.863168999999999</v>
      </c>
      <c r="CS186" s="15">
        <v>1.505209</v>
      </c>
      <c r="CT186" s="15">
        <v>14.156001</v>
      </c>
      <c r="CU186" s="15">
        <v>-9.4236E-2</v>
      </c>
      <c r="CV186" s="15">
        <v>4.1125850000000002</v>
      </c>
      <c r="CW186" s="15">
        <v>21.457553999999998</v>
      </c>
      <c r="CX186" s="15">
        <v>1.885675</v>
      </c>
      <c r="CY186" s="15">
        <v>7.521541</v>
      </c>
      <c r="CZ186" s="15">
        <v>1.613491</v>
      </c>
      <c r="DA186" s="15">
        <v>1.3562669999999999</v>
      </c>
      <c r="DB186" s="15">
        <v>0.1111</v>
      </c>
    </row>
    <row r="187" spans="1:106" x14ac:dyDescent="0.25">
      <c r="A187" s="6" t="s">
        <v>526</v>
      </c>
      <c r="B187" s="5" t="s">
        <v>56</v>
      </c>
      <c r="C187" s="5" t="s">
        <v>140</v>
      </c>
      <c r="D187" s="24">
        <f t="shared" si="35"/>
        <v>0.95806599999999997</v>
      </c>
      <c r="E187" s="24">
        <f t="shared" si="36"/>
        <v>4.1933999999999999E-2</v>
      </c>
      <c r="F187" s="8">
        <f t="shared" si="37"/>
        <v>1</v>
      </c>
      <c r="G187" s="19"/>
      <c r="H187" s="9">
        <v>1.0291619096675191</v>
      </c>
      <c r="I187" s="9">
        <v>1.1727097888721913</v>
      </c>
      <c r="J187" s="9">
        <v>1.1671113581050423</v>
      </c>
      <c r="K187" s="9">
        <v>0.80560233914458745</v>
      </c>
      <c r="L187" s="9">
        <v>1.1372146235588039</v>
      </c>
      <c r="M187" s="9">
        <v>1.4450334907810074</v>
      </c>
      <c r="N187" s="19"/>
      <c r="O187" s="9">
        <f t="shared" si="39"/>
        <v>2.4268986480930224</v>
      </c>
      <c r="P187" s="9">
        <f t="shared" si="40"/>
        <v>2.4813137352665811</v>
      </c>
      <c r="Q187" s="9">
        <f t="shared" si="41"/>
        <v>2.2771552838349294</v>
      </c>
      <c r="R187" s="9">
        <f t="shared" si="42"/>
        <v>2.5821171443614812</v>
      </c>
      <c r="S187" s="9">
        <f t="shared" si="43"/>
        <v>2.2854077656722067</v>
      </c>
      <c r="T187" s="9">
        <f t="shared" si="44"/>
        <v>2.1867493592761686</v>
      </c>
      <c r="U187" s="19"/>
      <c r="V187" s="16">
        <f t="shared" si="49"/>
        <v>-1.8071169204856734</v>
      </c>
      <c r="W187" s="16">
        <f t="shared" si="49"/>
        <v>-1.1319570373390579</v>
      </c>
      <c r="X187" s="16">
        <f t="shared" si="49"/>
        <v>-0.1777069537467936</v>
      </c>
      <c r="Y187" s="16">
        <f t="shared" si="49"/>
        <v>-1.2675409548134806</v>
      </c>
      <c r="Z187" s="16">
        <f t="shared" si="49"/>
        <v>-0.15739498518107234</v>
      </c>
      <c r="AA187" s="16">
        <f t="shared" si="49"/>
        <v>-1.2732858071974025</v>
      </c>
      <c r="AB187" s="16">
        <f t="shared" si="49"/>
        <v>-0.96032632770244863</v>
      </c>
      <c r="AC187" s="47">
        <f t="shared" si="49"/>
        <v>1.6121912152145563</v>
      </c>
      <c r="AD187" s="16">
        <f t="shared" si="49"/>
        <v>2.1611660042378223E-3</v>
      </c>
      <c r="AE187" s="16">
        <f t="shared" si="48"/>
        <v>-0.10086969165880243</v>
      </c>
      <c r="AF187" s="16">
        <f t="shared" si="48"/>
        <v>-0.15223592041406722</v>
      </c>
      <c r="AG187" s="16">
        <f t="shared" si="48"/>
        <v>0.68734361692844481</v>
      </c>
      <c r="AH187" s="16">
        <f t="shared" si="47"/>
        <v>-0.83318603397473168</v>
      </c>
      <c r="AI187" s="16">
        <f t="shared" si="47"/>
        <v>-0.79954699755226355</v>
      </c>
      <c r="AJ187" s="16">
        <f t="shared" si="47"/>
        <v>-0.74423145614800312</v>
      </c>
      <c r="AK187" s="16">
        <f t="shared" si="47"/>
        <v>1.3856765522792638</v>
      </c>
      <c r="AL187" s="47">
        <f t="shared" si="34"/>
        <v>-1.127369583909138</v>
      </c>
      <c r="AM187" s="16">
        <f t="shared" si="34"/>
        <v>1.1821415612992967</v>
      </c>
      <c r="AN187" s="16">
        <f t="shared" si="34"/>
        <v>-2.4597975698661862E-2</v>
      </c>
      <c r="AO187" s="16">
        <f t="shared" si="34"/>
        <v>1.4468014495069099</v>
      </c>
      <c r="AP187" s="16">
        <f t="shared" si="34"/>
        <v>0.71614855934135568</v>
      </c>
      <c r="AQ187" s="16">
        <f t="shared" si="34"/>
        <v>-0.53947912362315553</v>
      </c>
      <c r="AR187" s="19"/>
      <c r="AS187" s="14">
        <v>7.5199999999999996E-4</v>
      </c>
      <c r="AT187" s="16">
        <v>0.13253300000000001</v>
      </c>
      <c r="AU187" s="14">
        <v>6.2500000000000001E-4</v>
      </c>
      <c r="AV187" s="16">
        <v>0.18679399999999999</v>
      </c>
      <c r="AW187" s="15">
        <v>0.50799399999999995</v>
      </c>
      <c r="AX187" s="15">
        <v>2.6927E-2</v>
      </c>
      <c r="AY187" s="14">
        <v>6.6699999999999995E-4</v>
      </c>
      <c r="AZ187" s="37">
        <v>0.64867300000000006</v>
      </c>
      <c r="BA187" s="16">
        <v>3.0442689999999999</v>
      </c>
      <c r="BB187" s="16">
        <v>2.520743</v>
      </c>
      <c r="BC187" s="16">
        <f t="shared" si="38"/>
        <v>1.207687177947137</v>
      </c>
      <c r="BD187" s="12">
        <v>191.087639</v>
      </c>
      <c r="BE187" s="15">
        <v>0</v>
      </c>
      <c r="BF187" s="15">
        <v>0</v>
      </c>
      <c r="BG187" s="15">
        <v>0</v>
      </c>
      <c r="BH187" s="15">
        <v>0.95806599999999997</v>
      </c>
      <c r="BI187" s="37">
        <v>4.1933999999999999E-2</v>
      </c>
      <c r="BJ187" s="13">
        <v>1657.0302119999999</v>
      </c>
      <c r="BK187" s="15">
        <v>0.17358999999999999</v>
      </c>
      <c r="BL187" s="15">
        <v>7.5883669999999999</v>
      </c>
      <c r="BM187" s="16">
        <v>12.958245</v>
      </c>
      <c r="BN187" s="15">
        <v>0.16702500000000001</v>
      </c>
      <c r="BO187" s="19"/>
      <c r="BP187" s="15">
        <v>0</v>
      </c>
      <c r="BQ187" s="15">
        <v>1.676992</v>
      </c>
      <c r="BR187" s="16">
        <v>15.251958</v>
      </c>
      <c r="BS187" s="16">
        <v>17.992187999999999</v>
      </c>
      <c r="BT187" s="15">
        <v>0.69442400000000004</v>
      </c>
      <c r="BU187" s="15">
        <v>14.940337</v>
      </c>
      <c r="BV187" s="16">
        <v>7.5330779999999997</v>
      </c>
      <c r="BW187" s="16">
        <v>24.278894999999999</v>
      </c>
      <c r="BX187" s="15">
        <v>9.102544</v>
      </c>
      <c r="BY187" s="15">
        <v>1.3029189999999999</v>
      </c>
      <c r="BZ187" s="16">
        <v>14.584275</v>
      </c>
      <c r="CA187" s="16">
        <v>25.843074000000001</v>
      </c>
      <c r="CB187" s="16">
        <v>27.930586999999999</v>
      </c>
      <c r="CC187" s="16">
        <v>11.945130000000001</v>
      </c>
      <c r="CD187" s="16">
        <v>9.8218809999999994</v>
      </c>
      <c r="CE187" s="15">
        <v>1.4456340000000001</v>
      </c>
      <c r="CF187" s="15">
        <v>74.805003999999997</v>
      </c>
      <c r="CG187" s="15">
        <v>16.8508</v>
      </c>
      <c r="CH187" s="15">
        <v>9.4441199999999998</v>
      </c>
      <c r="CI187" s="15">
        <v>10.127824</v>
      </c>
      <c r="CJ187" s="15">
        <v>82.213004999999995</v>
      </c>
      <c r="CK187" s="15">
        <v>3.8751250000000002</v>
      </c>
      <c r="CL187" s="12">
        <v>67.447959999999995</v>
      </c>
      <c r="CM187" s="12">
        <v>74.536190000000005</v>
      </c>
      <c r="CN187" s="13">
        <v>372.34929699999998</v>
      </c>
      <c r="CO187" s="15">
        <v>31.946781999999999</v>
      </c>
      <c r="CP187" s="15">
        <v>40.758591000000003</v>
      </c>
      <c r="CQ187" s="15">
        <v>5.0109779999999997</v>
      </c>
      <c r="CR187" s="15">
        <v>37.229002000000001</v>
      </c>
      <c r="CS187" s="15">
        <v>1.548335</v>
      </c>
      <c r="CT187" s="15">
        <v>11.420501</v>
      </c>
      <c r="CU187" s="15">
        <v>-7.3247000000000007E-2</v>
      </c>
      <c r="CV187" s="15">
        <v>8.8057110000000005</v>
      </c>
      <c r="CW187" s="15">
        <v>163.15707</v>
      </c>
      <c r="CX187" s="15">
        <v>8.1382220000000007</v>
      </c>
      <c r="CY187" s="15">
        <v>37.063136</v>
      </c>
      <c r="CZ187" s="15">
        <v>3.8577180000000002</v>
      </c>
      <c r="DA187" s="15">
        <v>2.8457669999999999</v>
      </c>
      <c r="DB187" s="15">
        <v>0.82714100000000002</v>
      </c>
    </row>
    <row r="188" spans="1:106" x14ac:dyDescent="0.25">
      <c r="A188" s="6" t="s">
        <v>641</v>
      </c>
      <c r="B188" s="5" t="s">
        <v>56</v>
      </c>
      <c r="C188" s="10" t="s">
        <v>112</v>
      </c>
      <c r="D188" s="24">
        <f t="shared" si="35"/>
        <v>0.82794599999999996</v>
      </c>
      <c r="E188" s="24">
        <f t="shared" si="36"/>
        <v>1.052E-3</v>
      </c>
      <c r="F188" s="8">
        <f t="shared" si="37"/>
        <v>0.82899800000000001</v>
      </c>
      <c r="G188" s="19"/>
      <c r="H188" s="9">
        <v>1.5494858834375524</v>
      </c>
      <c r="I188" s="9">
        <v>1.1849469219889879</v>
      </c>
      <c r="J188" s="9">
        <v>1.6072567977790211</v>
      </c>
      <c r="K188" s="9">
        <v>1.0947039955661904</v>
      </c>
      <c r="L188" s="9">
        <v>1.4656181018920578</v>
      </c>
      <c r="M188" s="9">
        <v>1.370504016383596</v>
      </c>
      <c r="N188" s="19"/>
      <c r="O188" s="9">
        <f t="shared" si="39"/>
        <v>2.3880010938714689</v>
      </c>
      <c r="P188" s="9">
        <f t="shared" si="40"/>
        <v>2.4585350197053808</v>
      </c>
      <c r="Q188" s="9">
        <f t="shared" si="41"/>
        <v>2.6147984309923715</v>
      </c>
      <c r="R188" s="9">
        <f t="shared" si="42"/>
        <v>2.154526835779194</v>
      </c>
      <c r="S188" s="9">
        <f t="shared" si="43"/>
        <v>2.7047329100923601</v>
      </c>
      <c r="T188" s="9">
        <f t="shared" si="44"/>
        <v>2.6907319508904206</v>
      </c>
      <c r="U188" s="19"/>
      <c r="V188" s="16">
        <f t="shared" si="49"/>
        <v>0.39170859964302146</v>
      </c>
      <c r="W188" s="16">
        <f t="shared" si="49"/>
        <v>-1.1688790139297502</v>
      </c>
      <c r="X188" s="16">
        <f t="shared" si="49"/>
        <v>1.7198302258467277</v>
      </c>
      <c r="Y188" s="16">
        <f t="shared" si="49"/>
        <v>-1.2442472028853768</v>
      </c>
      <c r="Z188" s="16">
        <f t="shared" si="49"/>
        <v>-1.5366647831232292</v>
      </c>
      <c r="AA188" s="16">
        <f t="shared" si="49"/>
        <v>0.75896234076178648</v>
      </c>
      <c r="AB188" s="16">
        <f t="shared" si="49"/>
        <v>1.6467223227255565</v>
      </c>
      <c r="AC188" s="47">
        <f t="shared" si="49"/>
        <v>0.75901391402994867</v>
      </c>
      <c r="AD188" s="16">
        <f t="shared" si="49"/>
        <v>-1.2905212299486284</v>
      </c>
      <c r="AE188" s="16">
        <f t="shared" si="48"/>
        <v>1.7781545599921793</v>
      </c>
      <c r="AF188" s="16">
        <f t="shared" si="48"/>
        <v>-1.3958490422984606</v>
      </c>
      <c r="AG188" s="16">
        <f t="shared" si="48"/>
        <v>2.2295954465750119</v>
      </c>
      <c r="AH188" s="16">
        <f t="shared" si="47"/>
        <v>1.4286412476195263</v>
      </c>
      <c r="AI188" s="16">
        <f t="shared" si="47"/>
        <v>1.8669260580547229</v>
      </c>
      <c r="AJ188" s="16">
        <f t="shared" si="47"/>
        <v>2.83080336379814</v>
      </c>
      <c r="AK188" s="16">
        <f t="shared" si="47"/>
        <v>1.001698680092471</v>
      </c>
      <c r="AL188" s="47">
        <f t="shared" si="34"/>
        <v>-1.2370869900879777</v>
      </c>
      <c r="AM188" s="16">
        <f t="shared" si="34"/>
        <v>0.73680421244457184</v>
      </c>
      <c r="AN188" s="16">
        <f t="shared" si="34"/>
        <v>1.6087016846009801</v>
      </c>
      <c r="AO188" s="16">
        <f t="shared" si="34"/>
        <v>0.36611042708019276</v>
      </c>
      <c r="AP188" s="16">
        <f t="shared" si="34"/>
        <v>-0.52976159322001337</v>
      </c>
      <c r="AQ188" s="16">
        <f t="shared" si="34"/>
        <v>0.95957259120607019</v>
      </c>
      <c r="AR188" s="19"/>
      <c r="AS188" s="14">
        <v>1.054E-3</v>
      </c>
      <c r="AT188" s="16">
        <v>0.12756799999999999</v>
      </c>
      <c r="AU188" s="14">
        <v>8.7600000000000004E-4</v>
      </c>
      <c r="AV188" s="16">
        <v>0.215916</v>
      </c>
      <c r="AW188" s="15">
        <v>0.32301800000000003</v>
      </c>
      <c r="AX188" s="15">
        <v>0.18438599999999999</v>
      </c>
      <c r="AY188" s="14">
        <v>9.3499999999999996E-4</v>
      </c>
      <c r="AZ188" s="37">
        <v>0.53040100000000001</v>
      </c>
      <c r="BA188" s="16">
        <v>2.4750450000000002</v>
      </c>
      <c r="BB188" s="16">
        <v>3.6444939999999999</v>
      </c>
      <c r="BC188" s="16">
        <f t="shared" si="38"/>
        <v>0.6791189668579507</v>
      </c>
      <c r="BD188" s="12">
        <v>220.18804700000001</v>
      </c>
      <c r="BE188" s="15">
        <v>3.5132319999999999</v>
      </c>
      <c r="BF188" s="15">
        <v>0.75712000000000002</v>
      </c>
      <c r="BG188" s="15">
        <v>1.4325950000000001</v>
      </c>
      <c r="BH188" s="15">
        <v>0.82794599999999996</v>
      </c>
      <c r="BI188" s="37">
        <v>1.052E-3</v>
      </c>
      <c r="BJ188" s="13">
        <v>1513.2479860000001</v>
      </c>
      <c r="BK188" s="15">
        <v>0.24845</v>
      </c>
      <c r="BL188" s="15">
        <v>7.3305059999999997</v>
      </c>
      <c r="BM188" s="16">
        <v>8.2743850000000005</v>
      </c>
      <c r="BN188" s="15">
        <v>0.18540400000000001</v>
      </c>
      <c r="BO188" s="19"/>
      <c r="BP188" s="15">
        <v>45.515867</v>
      </c>
      <c r="BQ188" s="15">
        <v>27.397991999999999</v>
      </c>
      <c r="BR188" s="16">
        <v>16.689254999999999</v>
      </c>
      <c r="BS188" s="16">
        <v>22.882777999999998</v>
      </c>
      <c r="BT188" s="15">
        <v>0.38213799999999998</v>
      </c>
      <c r="BU188" s="15">
        <v>33.602913999999998</v>
      </c>
      <c r="BV188" s="16">
        <v>60.102939999999997</v>
      </c>
      <c r="BW188" s="16">
        <v>60.205216999999998</v>
      </c>
      <c r="BX188" s="15">
        <v>2.619129</v>
      </c>
      <c r="BY188" s="15">
        <v>5.9617000000000003E-2</v>
      </c>
      <c r="BZ188" s="16">
        <v>3.8824809999999998</v>
      </c>
      <c r="CA188" s="16">
        <v>3.2776879999999999</v>
      </c>
      <c r="CB188" s="16">
        <v>6.0916240000000004</v>
      </c>
      <c r="CC188" s="16">
        <v>7.5634730000000001</v>
      </c>
      <c r="CD188" s="16">
        <v>7.041595</v>
      </c>
      <c r="CE188" s="15">
        <v>1.3703320000000001</v>
      </c>
      <c r="CF188" s="15">
        <v>11.954833000000001</v>
      </c>
      <c r="CG188" s="15">
        <v>1.1742699999999999</v>
      </c>
      <c r="CH188" s="15">
        <v>0.96497900000000003</v>
      </c>
      <c r="CI188" s="15">
        <v>1.336935</v>
      </c>
      <c r="CJ188" s="15">
        <v>12.545833999999999</v>
      </c>
      <c r="CK188" s="15">
        <v>-2.3029000000000001E-2</v>
      </c>
      <c r="CL188" s="12">
        <v>27.35932</v>
      </c>
      <c r="CM188" s="12">
        <v>35.363861999999997</v>
      </c>
      <c r="CN188" s="13">
        <v>519.13386500000001</v>
      </c>
      <c r="CO188" s="15">
        <v>52.776119000000001</v>
      </c>
      <c r="CP188" s="15">
        <v>14.466467</v>
      </c>
      <c r="CQ188" s="15">
        <v>4.2729889999999999</v>
      </c>
      <c r="CR188" s="15">
        <v>20.160501</v>
      </c>
      <c r="CS188" s="15">
        <v>0.95019699999999996</v>
      </c>
      <c r="CT188" s="15">
        <v>4.5323339999999996</v>
      </c>
      <c r="CU188" s="15">
        <v>-0.13284799999999999</v>
      </c>
      <c r="CV188" s="15">
        <v>7.6363630000000002</v>
      </c>
      <c r="CW188" s="15">
        <v>21.226907000000001</v>
      </c>
      <c r="CX188" s="15">
        <v>0.88414000000000004</v>
      </c>
      <c r="CY188" s="15">
        <v>5.2060890000000004</v>
      </c>
      <c r="CZ188" s="15">
        <v>3.7670880000000002</v>
      </c>
      <c r="DA188" s="15">
        <v>2.829345</v>
      </c>
      <c r="DB188" s="15">
        <v>0.62916700000000003</v>
      </c>
    </row>
    <row r="189" spans="1:106" x14ac:dyDescent="0.25">
      <c r="A189" s="6" t="s">
        <v>566</v>
      </c>
      <c r="B189" s="5" t="s">
        <v>56</v>
      </c>
      <c r="C189" s="5" t="s">
        <v>125</v>
      </c>
      <c r="D189" s="24">
        <f t="shared" si="35"/>
        <v>0.99862700000000004</v>
      </c>
      <c r="E189" s="24">
        <f t="shared" si="36"/>
        <v>1.2160000000000001E-3</v>
      </c>
      <c r="F189" s="8">
        <f t="shared" si="37"/>
        <v>0.99984300000000004</v>
      </c>
      <c r="G189" s="19"/>
      <c r="H189" s="9">
        <v>1.4870096330016567</v>
      </c>
      <c r="I189" s="9">
        <v>1.1790532679241781</v>
      </c>
      <c r="J189" s="9">
        <v>1.0499768687074948</v>
      </c>
      <c r="K189" s="9">
        <v>1.1757894988990993</v>
      </c>
      <c r="L189" s="9">
        <v>1.2543808504068259</v>
      </c>
      <c r="M189" s="9">
        <v>1.0920839732976548</v>
      </c>
      <c r="N189" s="19"/>
      <c r="O189" s="9">
        <f t="shared" si="39"/>
        <v>1.9891570470331268</v>
      </c>
      <c r="P189" s="9">
        <f t="shared" si="40"/>
        <v>2.026479400069066</v>
      </c>
      <c r="Q189" s="9">
        <f t="shared" si="41"/>
        <v>1.8259545000524959</v>
      </c>
      <c r="R189" s="9">
        <f t="shared" si="42"/>
        <v>2.1470384994612295</v>
      </c>
      <c r="S189" s="9">
        <f t="shared" si="43"/>
        <v>1.9059624425874619</v>
      </c>
      <c r="T189" s="9">
        <f t="shared" si="44"/>
        <v>1.7984040433813271</v>
      </c>
      <c r="U189" s="19"/>
      <c r="V189" s="16">
        <f t="shared" si="49"/>
        <v>-0.60577185154118807</v>
      </c>
      <c r="W189" s="16">
        <f t="shared" si="49"/>
        <v>-0.47519204105302337</v>
      </c>
      <c r="X189" s="16">
        <f t="shared" si="49"/>
        <v>-2.6508772105876009E-2</v>
      </c>
      <c r="Y189" s="16">
        <f t="shared" si="49"/>
        <v>-0.97996046242041734</v>
      </c>
      <c r="Z189" s="16">
        <f t="shared" si="49"/>
        <v>-0.79672847176936679</v>
      </c>
      <c r="AA189" s="16">
        <f t="shared" si="49"/>
        <v>-1.3411870227926577</v>
      </c>
      <c r="AB189" s="16">
        <f t="shared" si="49"/>
        <v>-0.28910857815195423</v>
      </c>
      <c r="AC189" s="47">
        <f t="shared" si="49"/>
        <v>-0.15858883423325495</v>
      </c>
      <c r="AD189" s="16">
        <f t="shared" si="49"/>
        <v>-0.59722121332872036</v>
      </c>
      <c r="AE189" s="16">
        <f t="shared" si="48"/>
        <v>0.50825299525042333</v>
      </c>
      <c r="AF189" s="16">
        <f t="shared" si="48"/>
        <v>-0.7262614059023178</v>
      </c>
      <c r="AG189" s="16">
        <f t="shared" si="48"/>
        <v>1.4136277840576601</v>
      </c>
      <c r="AH189" s="16">
        <f t="shared" si="47"/>
        <v>-0.83318603397473168</v>
      </c>
      <c r="AI189" s="16">
        <f t="shared" si="47"/>
        <v>-0.79954699755226355</v>
      </c>
      <c r="AJ189" s="16">
        <f t="shared" si="47"/>
        <v>-0.74423145614800312</v>
      </c>
      <c r="AK189" s="16">
        <f t="shared" si="47"/>
        <v>1.5053701157112382</v>
      </c>
      <c r="AL189" s="47">
        <f t="shared" si="34"/>
        <v>-1.236646853729352</v>
      </c>
      <c r="AM189" s="16">
        <f t="shared" si="34"/>
        <v>0.41950959958514078</v>
      </c>
      <c r="AN189" s="16">
        <f t="shared" si="34"/>
        <v>-0.84297143225996618</v>
      </c>
      <c r="AO189" s="16">
        <f t="shared" si="34"/>
        <v>0.67314182889350149</v>
      </c>
      <c r="AP189" s="16">
        <f t="shared" si="34"/>
        <v>1.714690806330238</v>
      </c>
      <c r="AQ189" s="16">
        <f t="shared" si="34"/>
        <v>0.39809089987986157</v>
      </c>
      <c r="AR189" s="19"/>
      <c r="AS189" s="14">
        <v>9.1699999999999995E-4</v>
      </c>
      <c r="AT189" s="16">
        <v>0.22084999999999999</v>
      </c>
      <c r="AU189" s="14">
        <v>6.4499999999999996E-4</v>
      </c>
      <c r="AV189" s="16">
        <v>0.54632899999999995</v>
      </c>
      <c r="AW189" s="15">
        <v>0.42225200000000002</v>
      </c>
      <c r="AX189" s="15">
        <v>2.1666000000000001E-2</v>
      </c>
      <c r="AY189" s="14">
        <v>7.36E-4</v>
      </c>
      <c r="AZ189" s="37">
        <v>0.403198</v>
      </c>
      <c r="BA189" s="16">
        <v>2.780335</v>
      </c>
      <c r="BB189" s="16">
        <v>2.8850289999999998</v>
      </c>
      <c r="BC189" s="16">
        <f t="shared" si="38"/>
        <v>0.96371128331812272</v>
      </c>
      <c r="BD189" s="12">
        <v>204.79173399999999</v>
      </c>
      <c r="BE189" s="15">
        <v>0</v>
      </c>
      <c r="BF189" s="15">
        <v>0</v>
      </c>
      <c r="BG189" s="15">
        <v>0</v>
      </c>
      <c r="BH189" s="15">
        <v>0.99862700000000004</v>
      </c>
      <c r="BI189" s="37">
        <v>1.2160000000000001E-3</v>
      </c>
      <c r="BJ189" s="13">
        <v>1410.8058129999999</v>
      </c>
      <c r="BK189" s="15">
        <v>0.13608100000000001</v>
      </c>
      <c r="BL189" s="15">
        <v>7.4037660000000001</v>
      </c>
      <c r="BM189" s="16">
        <v>16.712153000000001</v>
      </c>
      <c r="BN189" s="15">
        <v>0.17852000000000001</v>
      </c>
      <c r="BO189" s="19"/>
      <c r="BP189" s="15">
        <v>35.616844</v>
      </c>
      <c r="BQ189" s="15">
        <v>32.676167999999997</v>
      </c>
      <c r="BR189" s="16">
        <v>11.117791</v>
      </c>
      <c r="BS189" s="16">
        <v>11.374927</v>
      </c>
      <c r="BT189" s="15">
        <v>0.72743100000000005</v>
      </c>
      <c r="BU189" s="15">
        <v>26.120453000000001</v>
      </c>
      <c r="BV189" s="16">
        <v>26.575157000000001</v>
      </c>
      <c r="BW189" s="16">
        <v>53.291227999999997</v>
      </c>
      <c r="BX189" s="15">
        <v>1.862198</v>
      </c>
      <c r="BY189" s="15">
        <v>0.32351099999999999</v>
      </c>
      <c r="BZ189" s="16">
        <v>11.392747</v>
      </c>
      <c r="CA189" s="16">
        <v>22.002489000000001</v>
      </c>
      <c r="CB189" s="16">
        <v>21.362762</v>
      </c>
      <c r="CC189" s="16">
        <v>9.4677910000000001</v>
      </c>
      <c r="CD189" s="16">
        <v>6.3617619999999997</v>
      </c>
      <c r="CE189" s="15">
        <v>1.4281379999999999</v>
      </c>
      <c r="CF189" s="15">
        <v>21.754446000000002</v>
      </c>
      <c r="CG189" s="15">
        <v>1.7777609999999999</v>
      </c>
      <c r="CH189" s="15">
        <v>1.854854</v>
      </c>
      <c r="CI189" s="15">
        <v>2.0215540000000001</v>
      </c>
      <c r="CJ189" s="15">
        <v>19.254667999999999</v>
      </c>
      <c r="CK189" s="15">
        <v>6.2493E-2</v>
      </c>
      <c r="CL189" s="12">
        <v>36.420510999999998</v>
      </c>
      <c r="CM189" s="12">
        <v>43.697932000000002</v>
      </c>
      <c r="CN189" s="13">
        <v>587.51799900000003</v>
      </c>
      <c r="CO189" s="15">
        <v>57.368077999999997</v>
      </c>
      <c r="CP189" s="15">
        <v>19.051704000000001</v>
      </c>
      <c r="CQ189" s="15">
        <v>4.7838050000000001</v>
      </c>
      <c r="CR189" s="15">
        <v>45.280447000000002</v>
      </c>
      <c r="CS189" s="15">
        <v>1.6830849999999999</v>
      </c>
      <c r="CT189" s="15">
        <v>18.150001</v>
      </c>
      <c r="CU189" s="15">
        <v>3.6840000000000002E-3</v>
      </c>
      <c r="CV189" s="15">
        <v>6.8613419999999996</v>
      </c>
      <c r="CW189" s="15">
        <v>36.721567</v>
      </c>
      <c r="CX189" s="15">
        <v>1.7092860000000001</v>
      </c>
      <c r="CY189" s="15">
        <v>9.4545510000000004</v>
      </c>
      <c r="CZ189" s="15">
        <v>3.6527440000000002</v>
      </c>
      <c r="DA189" s="15">
        <v>2.426339</v>
      </c>
      <c r="DB189" s="15">
        <v>0.70980600000000005</v>
      </c>
    </row>
    <row r="190" spans="1:106" x14ac:dyDescent="0.25">
      <c r="A190" s="6" t="s">
        <v>443</v>
      </c>
      <c r="B190" s="5" t="s">
        <v>48</v>
      </c>
      <c r="C190" s="5"/>
      <c r="D190" s="24">
        <f t="shared" si="35"/>
        <v>0.808114</v>
      </c>
      <c r="E190" s="24">
        <f t="shared" si="36"/>
        <v>0.17078599999999999</v>
      </c>
      <c r="F190" s="8">
        <f t="shared" si="37"/>
        <v>0.97889999999999999</v>
      </c>
      <c r="G190" s="19"/>
      <c r="H190" s="9">
        <v>0.87405007907641774</v>
      </c>
      <c r="I190" s="9">
        <v>0.90998395378863317</v>
      </c>
      <c r="J190" s="9">
        <v>0.95647209446935988</v>
      </c>
      <c r="K190" s="9">
        <v>0.97467479969531479</v>
      </c>
      <c r="L190" s="9">
        <v>0.92509805188273952</v>
      </c>
      <c r="M190" s="9">
        <v>0.97159265817875184</v>
      </c>
      <c r="N190" s="19"/>
      <c r="O190" s="9">
        <f t="shared" si="39"/>
        <v>2.0288197246940172</v>
      </c>
      <c r="P190" s="9">
        <f t="shared" si="40"/>
        <v>2.1913489647983524</v>
      </c>
      <c r="Q190" s="9">
        <f t="shared" si="41"/>
        <v>2.2821101046487589</v>
      </c>
      <c r="R190" s="9">
        <f t="shared" si="42"/>
        <v>2.3315821255271123</v>
      </c>
      <c r="S190" s="9">
        <f t="shared" si="43"/>
        <v>2.274718519580786</v>
      </c>
      <c r="T190" s="9">
        <f t="shared" si="44"/>
        <v>2.1370768105308686</v>
      </c>
      <c r="U190" s="19"/>
      <c r="V190" s="16">
        <f t="shared" si="49"/>
        <v>-0.5548056971011186</v>
      </c>
      <c r="W190" s="16">
        <f t="shared" si="49"/>
        <v>-0.5331145537750579</v>
      </c>
      <c r="X190" s="16">
        <f t="shared" si="49"/>
        <v>0.15492904586322592</v>
      </c>
      <c r="Y190" s="16">
        <f t="shared" si="49"/>
        <v>-0.7057545605771044</v>
      </c>
      <c r="Z190" s="16">
        <f t="shared" si="49"/>
        <v>-0.62781683602860228</v>
      </c>
      <c r="AA190" s="16">
        <f t="shared" si="49"/>
        <v>-0.98447655014075419</v>
      </c>
      <c r="AB190" s="16">
        <f t="shared" si="49"/>
        <v>-0.11400829566052104</v>
      </c>
      <c r="AC190" s="47">
        <f t="shared" si="49"/>
        <v>0.35659111806907451</v>
      </c>
      <c r="AD190" s="16">
        <f t="shared" si="49"/>
        <v>-0.18319876703172819</v>
      </c>
      <c r="AE190" s="16">
        <f t="shared" si="48"/>
        <v>-0.12759319676792918</v>
      </c>
      <c r="AF190" s="16">
        <f t="shared" si="48"/>
        <v>-0.21077563341467842</v>
      </c>
      <c r="AG190" s="16">
        <f t="shared" si="48"/>
        <v>1.1470949489573692</v>
      </c>
      <c r="AH190" s="16">
        <f t="shared" si="47"/>
        <v>1.2378774386383287</v>
      </c>
      <c r="AI190" s="16">
        <f t="shared" si="47"/>
        <v>0.88734446582932391</v>
      </c>
      <c r="AJ190" s="16">
        <f t="shared" si="47"/>
        <v>0.55620385189550858</v>
      </c>
      <c r="AK190" s="16">
        <f t="shared" si="47"/>
        <v>0.9431754003414069</v>
      </c>
      <c r="AL190" s="47">
        <f t="shared" si="34"/>
        <v>-0.78156196146024015</v>
      </c>
      <c r="AM190" s="16">
        <f t="shared" si="34"/>
        <v>-0.52818851988623028</v>
      </c>
      <c r="AN190" s="16">
        <f t="shared" si="34"/>
        <v>0.12066664009448549</v>
      </c>
      <c r="AO190" s="16">
        <f t="shared" si="34"/>
        <v>-0.59131121749319304</v>
      </c>
      <c r="AP190" s="16">
        <f t="shared" si="34"/>
        <v>0.41440052969405927</v>
      </c>
      <c r="AQ190" s="16">
        <f t="shared" si="34"/>
        <v>1.2387637343509861</v>
      </c>
      <c r="AR190" s="19"/>
      <c r="AS190" s="14">
        <v>9.2400000000000002E-4</v>
      </c>
      <c r="AT190" s="16">
        <v>0.213061</v>
      </c>
      <c r="AU190" s="14">
        <v>6.69E-4</v>
      </c>
      <c r="AV190" s="16">
        <v>0.88914300000000002</v>
      </c>
      <c r="AW190" s="15">
        <v>0.44490499999999999</v>
      </c>
      <c r="AX190" s="15">
        <v>4.9304000000000001E-2</v>
      </c>
      <c r="AY190" s="14">
        <v>7.54E-4</v>
      </c>
      <c r="AZ190" s="37">
        <v>0.47461500000000001</v>
      </c>
      <c r="BA190" s="16">
        <v>2.962647</v>
      </c>
      <c r="BB190" s="16">
        <v>2.5047609999999998</v>
      </c>
      <c r="BC190" s="16">
        <f t="shared" si="38"/>
        <v>1.1828062637513121</v>
      </c>
      <c r="BD190" s="12">
        <v>199.762585</v>
      </c>
      <c r="BE190" s="15">
        <v>3.2169240000000001</v>
      </c>
      <c r="BF190" s="15">
        <v>0.47897699999999999</v>
      </c>
      <c r="BG190" s="15">
        <v>0.52111300000000005</v>
      </c>
      <c r="BH190" s="15">
        <v>0.808114</v>
      </c>
      <c r="BI190" s="37">
        <v>0.17078599999999999</v>
      </c>
      <c r="BJ190" s="13">
        <v>1104.8307010000001</v>
      </c>
      <c r="BK190" s="15">
        <v>0.18024799999999999</v>
      </c>
      <c r="BL190" s="15">
        <v>7.1020580000000004</v>
      </c>
      <c r="BM190" s="16">
        <v>11.823857</v>
      </c>
      <c r="BN190" s="15">
        <v>0.18882699999999999</v>
      </c>
      <c r="BO190" s="19"/>
      <c r="BP190" s="15">
        <v>42.238821999999999</v>
      </c>
      <c r="BQ190" s="15">
        <v>36.688130000000001</v>
      </c>
      <c r="BR190" s="16">
        <v>20.988455999999999</v>
      </c>
      <c r="BS190" s="16">
        <v>16.29017</v>
      </c>
      <c r="BT190" s="15">
        <v>0.89586600000000005</v>
      </c>
      <c r="BU190" s="15">
        <v>58.246409999999997</v>
      </c>
      <c r="BV190" s="16">
        <v>52.764282000000001</v>
      </c>
      <c r="BW190" s="16">
        <v>72.849754000000004</v>
      </c>
      <c r="BX190" s="15">
        <v>2.2607309999999998</v>
      </c>
      <c r="BY190" s="15">
        <v>0.495031</v>
      </c>
      <c r="BZ190" s="16">
        <v>5.9775260000000001</v>
      </c>
      <c r="CA190" s="16">
        <v>7.7193519999999998</v>
      </c>
      <c r="CB190" s="16">
        <v>11.744865000000001</v>
      </c>
      <c r="CC190" s="16">
        <v>10.220250999999999</v>
      </c>
      <c r="CD190" s="16">
        <v>8.5444069999999996</v>
      </c>
      <c r="CE190" s="15">
        <v>1.4022269999999999</v>
      </c>
      <c r="CF190" s="15">
        <v>15.708600000000001</v>
      </c>
      <c r="CG190" s="15">
        <v>1.0565929999999999</v>
      </c>
      <c r="CH190" s="15">
        <v>0.82900700000000005</v>
      </c>
      <c r="CI190" s="15">
        <v>1.146371</v>
      </c>
      <c r="CJ190" s="15">
        <v>23.239000999999998</v>
      </c>
      <c r="CK190" s="15">
        <v>0.16752500000000001</v>
      </c>
      <c r="CL190" s="12">
        <v>33.666224999999997</v>
      </c>
      <c r="CM190" s="12">
        <v>36.470742000000001</v>
      </c>
      <c r="CN190" s="13">
        <v>858.25528999999995</v>
      </c>
      <c r="CO190" s="15">
        <v>61.131892000000001</v>
      </c>
      <c r="CP190" s="15">
        <v>19.353701000000001</v>
      </c>
      <c r="CQ190" s="15">
        <v>3.9335990000000001</v>
      </c>
      <c r="CR190" s="15">
        <v>27.729600999999999</v>
      </c>
      <c r="CS190" s="15">
        <v>1.280338</v>
      </c>
      <c r="CT190" s="15">
        <v>14.569001</v>
      </c>
      <c r="CU190" s="15">
        <v>8.7194999999999995E-2</v>
      </c>
      <c r="CV190" s="15">
        <v>7.9670560000000004</v>
      </c>
      <c r="CW190" s="15">
        <v>27.696629999999999</v>
      </c>
      <c r="CX190" s="15">
        <v>1.5367759999999999</v>
      </c>
      <c r="CY190" s="15">
        <v>7.1034420000000003</v>
      </c>
      <c r="CZ190" s="15">
        <v>3.3558180000000002</v>
      </c>
      <c r="DA190" s="15">
        <v>2.8909989999999999</v>
      </c>
      <c r="DB190" s="15">
        <v>1.0437799999999999</v>
      </c>
    </row>
    <row r="191" spans="1:106" x14ac:dyDescent="0.25">
      <c r="A191" s="6" t="s">
        <v>92</v>
      </c>
      <c r="B191" s="5" t="s">
        <v>48</v>
      </c>
      <c r="C191" s="5"/>
      <c r="D191" s="24">
        <f t="shared" si="35"/>
        <v>1.8599000000000001E-2</v>
      </c>
      <c r="E191" s="24">
        <f t="shared" si="36"/>
        <v>0.98099599999999998</v>
      </c>
      <c r="F191" s="8">
        <f t="shared" si="37"/>
        <v>0.99959500000000001</v>
      </c>
      <c r="G191" s="19"/>
      <c r="H191" s="9">
        <v>0.5829868566638865</v>
      </c>
      <c r="I191" s="9">
        <v>0.77295261793808523</v>
      </c>
      <c r="J191" s="9">
        <v>0.67645985894539906</v>
      </c>
      <c r="K191" s="9">
        <v>0.74480803036548027</v>
      </c>
      <c r="L191" s="9">
        <v>0.68605072081393148</v>
      </c>
      <c r="M191" s="9">
        <v>0.9429052850518046</v>
      </c>
      <c r="N191" s="19"/>
      <c r="O191" s="9">
        <f t="shared" si="39"/>
        <v>1.4830339110265414</v>
      </c>
      <c r="P191" s="9">
        <f t="shared" si="40"/>
        <v>1.1729224350723486</v>
      </c>
      <c r="Q191" s="9">
        <f t="shared" si="41"/>
        <v>1.369426980602291</v>
      </c>
      <c r="R191" s="9">
        <f t="shared" si="42"/>
        <v>1.1038582078592809</v>
      </c>
      <c r="S191" s="9">
        <f t="shared" si="43"/>
        <v>1.3714820242277079</v>
      </c>
      <c r="T191" s="9">
        <f t="shared" si="44"/>
        <v>1.6172805701201804</v>
      </c>
      <c r="U191" s="19"/>
      <c r="V191" s="16">
        <f t="shared" si="49"/>
        <v>-0.70770416042132556</v>
      </c>
      <c r="W191" s="16">
        <f t="shared" si="49"/>
        <v>0.43050069831394366</v>
      </c>
      <c r="X191" s="16">
        <f t="shared" si="49"/>
        <v>-0.79005958939251175</v>
      </c>
      <c r="Y191" s="16">
        <f t="shared" si="49"/>
        <v>1.4907945747790812</v>
      </c>
      <c r="Z191" s="16">
        <f t="shared" si="49"/>
        <v>1.1593969689491455</v>
      </c>
      <c r="AA191" s="16">
        <f t="shared" si="49"/>
        <v>0.19240471654872468</v>
      </c>
      <c r="AB191" s="16">
        <f t="shared" si="49"/>
        <v>-0.9992375015894337</v>
      </c>
      <c r="AC191" s="47">
        <f t="shared" si="49"/>
        <v>-0.45144292392643254</v>
      </c>
      <c r="AD191" s="16">
        <f t="shared" si="49"/>
        <v>1.0466485601017983</v>
      </c>
      <c r="AE191" s="16">
        <f t="shared" si="48"/>
        <v>-0.90428874761917244</v>
      </c>
      <c r="AF191" s="16">
        <f t="shared" si="48"/>
        <v>1.0473175043001575</v>
      </c>
      <c r="AG191" s="16">
        <f t="shared" si="48"/>
        <v>-1.1790585033499184</v>
      </c>
      <c r="AH191" s="16">
        <f t="shared" si="47"/>
        <v>-0.83318603397473168</v>
      </c>
      <c r="AI191" s="16">
        <f t="shared" si="47"/>
        <v>-0.79954699755226355</v>
      </c>
      <c r="AJ191" s="16">
        <f t="shared" si="47"/>
        <v>-0.74423145614800312</v>
      </c>
      <c r="AK191" s="16">
        <f t="shared" si="47"/>
        <v>-1.3866454554805705</v>
      </c>
      <c r="AL191" s="47">
        <f t="shared" si="47"/>
        <v>1.3928458380641873</v>
      </c>
      <c r="AM191" s="16">
        <f t="shared" si="47"/>
        <v>-0.47362011776046498</v>
      </c>
      <c r="AN191" s="16">
        <f t="shared" si="47"/>
        <v>-0.9194655360404973</v>
      </c>
      <c r="AO191" s="16">
        <f t="shared" si="47"/>
        <v>-0.40599433890486675</v>
      </c>
      <c r="AP191" s="16">
        <f t="shared" si="47"/>
        <v>-0.76681505470669986</v>
      </c>
      <c r="AQ191" s="16">
        <f t="shared" si="47"/>
        <v>-1.1697186687826007</v>
      </c>
      <c r="AR191" s="19"/>
      <c r="AS191" s="14">
        <v>9.0300000000000005E-4</v>
      </c>
      <c r="AT191" s="16">
        <v>0.34264099999999997</v>
      </c>
      <c r="AU191" s="14">
        <v>5.44E-4</v>
      </c>
      <c r="AV191" s="16">
        <v>3.6352829999999998</v>
      </c>
      <c r="AW191" s="15">
        <v>0.68459099999999995</v>
      </c>
      <c r="AX191" s="15">
        <v>0.140489</v>
      </c>
      <c r="AY191" s="14">
        <v>6.6299999999999996E-4</v>
      </c>
      <c r="AZ191" s="37">
        <v>0.36260100000000001</v>
      </c>
      <c r="BA191" s="16">
        <v>3.5042019999999998</v>
      </c>
      <c r="BB191" s="16">
        <v>2.0402580000000001</v>
      </c>
      <c r="BC191" s="16">
        <f t="shared" si="38"/>
        <v>1.7175288615459416</v>
      </c>
      <c r="BD191" s="12">
        <v>155.87091100000001</v>
      </c>
      <c r="BE191" s="15">
        <v>0</v>
      </c>
      <c r="BF191" s="15">
        <v>0</v>
      </c>
      <c r="BG191" s="15">
        <v>0</v>
      </c>
      <c r="BH191" s="15">
        <v>1.8599000000000001E-2</v>
      </c>
      <c r="BI191" s="37">
        <v>0.98099599999999998</v>
      </c>
      <c r="BJ191" s="13">
        <v>1122.4487300000001</v>
      </c>
      <c r="BK191" s="15">
        <v>0.132575</v>
      </c>
      <c r="BL191" s="15">
        <v>7.1462760000000003</v>
      </c>
      <c r="BM191" s="16">
        <v>7.3832089999999999</v>
      </c>
      <c r="BN191" s="15">
        <v>0.159298</v>
      </c>
      <c r="BO191" s="19"/>
      <c r="BP191" s="15">
        <v>0</v>
      </c>
      <c r="BQ191" s="15">
        <v>8.3330789999999997</v>
      </c>
      <c r="BR191" s="16">
        <v>0</v>
      </c>
      <c r="BS191" s="16">
        <v>3.8727990000000001</v>
      </c>
      <c r="BT191" s="15">
        <v>0.54844099999999996</v>
      </c>
      <c r="BU191" s="15">
        <v>9.3966480000000008</v>
      </c>
      <c r="BV191" s="16">
        <v>0</v>
      </c>
      <c r="BW191" s="16">
        <v>23.834458999999999</v>
      </c>
      <c r="BX191" s="15">
        <v>0</v>
      </c>
      <c r="BY191" s="15">
        <v>0.12862199999999999</v>
      </c>
      <c r="BZ191" s="16">
        <v>0</v>
      </c>
      <c r="CA191" s="16">
        <v>0</v>
      </c>
      <c r="CB191" s="16">
        <v>0</v>
      </c>
      <c r="CC191" s="16">
        <v>10.410847</v>
      </c>
      <c r="CD191" s="16">
        <v>4.4593340000000001</v>
      </c>
      <c r="CE191" s="15">
        <v>1.0513209999999999</v>
      </c>
      <c r="CF191" s="15">
        <v>6.931</v>
      </c>
      <c r="CG191" s="15">
        <v>0.238811</v>
      </c>
      <c r="CH191" s="15">
        <v>0.23616599999999999</v>
      </c>
      <c r="CI191" s="15">
        <v>0.23701</v>
      </c>
      <c r="CJ191" s="15">
        <v>19.969000999999999</v>
      </c>
      <c r="CK191" s="15">
        <v>0.18010599999999999</v>
      </c>
      <c r="CL191" s="12">
        <v>31.816942999999998</v>
      </c>
      <c r="CM191" s="12">
        <v>31.603342000000001</v>
      </c>
      <c r="CN191" s="13">
        <v>235.10413</v>
      </c>
      <c r="CO191" s="15">
        <v>25.462402000000001</v>
      </c>
      <c r="CP191" s="15">
        <v>10.081719</v>
      </c>
      <c r="CQ191" s="15">
        <v>0.795817</v>
      </c>
      <c r="CR191" s="15">
        <v>6.2279999999999998</v>
      </c>
      <c r="CS191" s="15">
        <v>0.66711900000000002</v>
      </c>
      <c r="CT191" s="15">
        <v>12.151501</v>
      </c>
      <c r="CU191" s="15">
        <v>-6.4172999999999994E-2</v>
      </c>
      <c r="CV191" s="15">
        <v>4.5766970000000002</v>
      </c>
      <c r="CW191" s="15">
        <v>19.137965000000001</v>
      </c>
      <c r="CX191" s="15">
        <v>0.95259000000000005</v>
      </c>
      <c r="CY191" s="15">
        <v>4.854946</v>
      </c>
      <c r="CZ191" s="15">
        <v>2.4395099999999998</v>
      </c>
      <c r="DA191" s="15">
        <v>1.6042110000000001</v>
      </c>
      <c r="DB191" s="15">
        <v>0.268538</v>
      </c>
    </row>
    <row r="192" spans="1:106" x14ac:dyDescent="0.25">
      <c r="A192" s="6" t="s">
        <v>401</v>
      </c>
      <c r="B192" s="5" t="s">
        <v>56</v>
      </c>
      <c r="C192" s="5" t="s">
        <v>52</v>
      </c>
      <c r="D192" s="24">
        <f t="shared" si="35"/>
        <v>0.45949200000000001</v>
      </c>
      <c r="E192" s="24">
        <f t="shared" si="36"/>
        <v>0.48687900000000001</v>
      </c>
      <c r="F192" s="8">
        <f t="shared" si="37"/>
        <v>0.94637100000000007</v>
      </c>
      <c r="G192" s="19"/>
      <c r="H192" s="9">
        <v>0.61289591760831275</v>
      </c>
      <c r="I192" s="9">
        <v>0.93321717349465594</v>
      </c>
      <c r="J192" s="9">
        <v>0.83483330829653024</v>
      </c>
      <c r="K192" s="9">
        <v>0.99422524733065631</v>
      </c>
      <c r="L192" s="9">
        <v>0.80369614175016402</v>
      </c>
      <c r="M192" s="9">
        <v>0.82749102392617202</v>
      </c>
      <c r="N192" s="19"/>
      <c r="O192" s="9">
        <f t="shared" si="39"/>
        <v>2.062572437053527</v>
      </c>
      <c r="P192" s="9">
        <f t="shared" si="40"/>
        <v>2.1456798283445351</v>
      </c>
      <c r="Q192" s="9">
        <f t="shared" si="41"/>
        <v>2.1147934286740715</v>
      </c>
      <c r="R192" s="9">
        <f t="shared" si="42"/>
        <v>2.3076050585022752</v>
      </c>
      <c r="S192" s="9">
        <f t="shared" si="43"/>
        <v>2.104869443049759</v>
      </c>
      <c r="T192" s="9">
        <f t="shared" si="44"/>
        <v>1.904764128266822</v>
      </c>
      <c r="U192" s="19"/>
      <c r="V192" s="16">
        <f t="shared" si="49"/>
        <v>-8.8829427934773303E-2</v>
      </c>
      <c r="W192" s="16">
        <f t="shared" si="49"/>
        <v>-4.9629683925524193E-3</v>
      </c>
      <c r="X192" s="16">
        <f t="shared" si="49"/>
        <v>-0.10966777200838049</v>
      </c>
      <c r="Y192" s="16">
        <f t="shared" si="49"/>
        <v>9.6902442412973563E-2</v>
      </c>
      <c r="Z192" s="16">
        <f t="shared" si="49"/>
        <v>-0.40477115731437024</v>
      </c>
      <c r="AA192" s="16">
        <f t="shared" si="49"/>
        <v>-0.74525415305691933</v>
      </c>
      <c r="AB192" s="16">
        <f t="shared" si="49"/>
        <v>-0.13346388260401409</v>
      </c>
      <c r="AC192" s="47">
        <f t="shared" si="49"/>
        <v>-0.18864827191957326</v>
      </c>
      <c r="AD192" s="16">
        <f t="shared" si="49"/>
        <v>0.57594306354167057</v>
      </c>
      <c r="AE192" s="16">
        <f t="shared" si="48"/>
        <v>-0.41314443325309747</v>
      </c>
      <c r="AF192" s="16">
        <f t="shared" si="48"/>
        <v>0.32982160791671478</v>
      </c>
      <c r="AG192" s="16">
        <f t="shared" si="48"/>
        <v>-0.14425213734217809</v>
      </c>
      <c r="AH192" s="16">
        <f t="shared" si="47"/>
        <v>-0.83318603397473168</v>
      </c>
      <c r="AI192" s="16">
        <f t="shared" si="47"/>
        <v>-0.79954699755226355</v>
      </c>
      <c r="AJ192" s="16">
        <f t="shared" si="47"/>
        <v>-0.74423145614800312</v>
      </c>
      <c r="AK192" s="16">
        <f t="shared" si="47"/>
        <v>-8.5591382301569374E-2</v>
      </c>
      <c r="AL192" s="47">
        <f t="shared" si="47"/>
        <v>6.6755245899672591E-2</v>
      </c>
      <c r="AM192" s="16">
        <f t="shared" si="47"/>
        <v>-1.2271696023374823</v>
      </c>
      <c r="AN192" s="16">
        <f t="shared" si="47"/>
        <v>1.1173154309372271</v>
      </c>
      <c r="AO192" s="16">
        <f t="shared" si="47"/>
        <v>-1.1397851398970664</v>
      </c>
      <c r="AP192" s="16">
        <f t="shared" si="47"/>
        <v>-0.87443814975989786</v>
      </c>
      <c r="AQ192" s="16">
        <f t="shared" si="47"/>
        <v>0.63853948007010719</v>
      </c>
      <c r="AR192" s="19"/>
      <c r="AS192" s="14">
        <v>9.8799999999999995E-4</v>
      </c>
      <c r="AT192" s="16">
        <v>0.28408299999999997</v>
      </c>
      <c r="AU192" s="14">
        <v>6.3400000000000001E-4</v>
      </c>
      <c r="AV192" s="16">
        <v>1.89263</v>
      </c>
      <c r="AW192" s="15">
        <v>0.47481800000000002</v>
      </c>
      <c r="AX192" s="15">
        <v>6.7838999999999997E-2</v>
      </c>
      <c r="AY192" s="14">
        <v>7.5199999999999996E-4</v>
      </c>
      <c r="AZ192" s="37">
        <v>0.39903100000000002</v>
      </c>
      <c r="BA192" s="16">
        <v>3.2969300000000001</v>
      </c>
      <c r="BB192" s="16">
        <v>2.333987</v>
      </c>
      <c r="BC192" s="16">
        <f t="shared" si="38"/>
        <v>1.4125742774060011</v>
      </c>
      <c r="BD192" s="12">
        <v>175.396443</v>
      </c>
      <c r="BE192" s="15">
        <v>0</v>
      </c>
      <c r="BF192" s="15">
        <v>0</v>
      </c>
      <c r="BG192" s="15">
        <v>0</v>
      </c>
      <c r="BH192" s="15">
        <v>0.45949200000000001</v>
      </c>
      <c r="BI192" s="37">
        <v>0.48687900000000001</v>
      </c>
      <c r="BJ192" s="13">
        <v>879.15671199999997</v>
      </c>
      <c r="BK192" s="15">
        <v>0.22592799999999999</v>
      </c>
      <c r="BL192" s="15">
        <v>6.9711879999999997</v>
      </c>
      <c r="BM192" s="16">
        <v>6.978612</v>
      </c>
      <c r="BN192" s="15">
        <v>0.18146799999999999</v>
      </c>
      <c r="BO192" s="19"/>
      <c r="BP192" s="15">
        <v>0</v>
      </c>
      <c r="BQ192" s="15">
        <v>27.553854999999999</v>
      </c>
      <c r="BR192" s="16">
        <v>0</v>
      </c>
      <c r="BS192" s="16">
        <v>48.484755</v>
      </c>
      <c r="BT192" s="15">
        <v>1.1435169999999999</v>
      </c>
      <c r="BU192" s="15">
        <v>64.350457000000006</v>
      </c>
      <c r="BV192" s="16">
        <v>0</v>
      </c>
      <c r="BW192" s="16">
        <v>58.004761000000002</v>
      </c>
      <c r="BX192" s="15">
        <v>0</v>
      </c>
      <c r="BY192" s="15">
        <v>0.44859399999999999</v>
      </c>
      <c r="BZ192" s="16">
        <v>0</v>
      </c>
      <c r="CA192" s="16">
        <v>2.5936370000000002</v>
      </c>
      <c r="CB192" s="16">
        <v>5.9117230000000003</v>
      </c>
      <c r="CC192" s="16">
        <v>12.053870999999999</v>
      </c>
      <c r="CD192" s="16">
        <v>10.269168000000001</v>
      </c>
      <c r="CE192" s="15">
        <v>1.2241169999999999</v>
      </c>
      <c r="CF192" s="15">
        <v>14.976144</v>
      </c>
      <c r="CG192" s="15">
        <v>0.671489</v>
      </c>
      <c r="CH192" s="15">
        <v>0.65222400000000003</v>
      </c>
      <c r="CI192" s="15">
        <v>0.72172999999999998</v>
      </c>
      <c r="CJ192" s="15">
        <v>22.341144</v>
      </c>
      <c r="CK192" s="15">
        <v>0.20525499999999999</v>
      </c>
      <c r="CL192" s="12">
        <v>28.215551000000001</v>
      </c>
      <c r="CM192" s="12">
        <v>34.815085000000003</v>
      </c>
      <c r="CN192" s="13">
        <v>772.41475100000002</v>
      </c>
      <c r="CO192" s="15">
        <v>65.137028000000001</v>
      </c>
      <c r="CP192" s="15">
        <v>16.862874000000001</v>
      </c>
      <c r="CQ192" s="15">
        <v>3.0615920000000001</v>
      </c>
      <c r="CR192" s="15">
        <v>25.379429999999999</v>
      </c>
      <c r="CS192" s="15">
        <v>1.243247</v>
      </c>
      <c r="CT192" s="15">
        <v>8.2294289999999997</v>
      </c>
      <c r="CU192" s="15">
        <v>9.6702999999999997E-2</v>
      </c>
      <c r="CV192" s="15">
        <v>6.2417749999999996</v>
      </c>
      <c r="CW192" s="15">
        <v>29.297284999999999</v>
      </c>
      <c r="CX192" s="15">
        <v>1.5499130000000001</v>
      </c>
      <c r="CY192" s="15">
        <v>6.7809720000000002</v>
      </c>
      <c r="CZ192" s="15">
        <v>3.4338250000000001</v>
      </c>
      <c r="DA192" s="15">
        <v>2.565909</v>
      </c>
      <c r="DB192" s="15">
        <v>0.92484100000000002</v>
      </c>
    </row>
    <row r="193" spans="1:106" x14ac:dyDescent="0.25">
      <c r="A193" s="6" t="s">
        <v>586</v>
      </c>
      <c r="B193" s="5" t="s">
        <v>56</v>
      </c>
      <c r="C193" s="10" t="s">
        <v>100</v>
      </c>
      <c r="D193" s="24">
        <f t="shared" si="35"/>
        <v>0.63210100000000002</v>
      </c>
      <c r="E193" s="24">
        <f t="shared" si="36"/>
        <v>0.358346</v>
      </c>
      <c r="F193" s="8">
        <f t="shared" si="37"/>
        <v>0.99044700000000008</v>
      </c>
      <c r="G193" s="19"/>
      <c r="H193" s="9">
        <v>0.86108006548986993</v>
      </c>
      <c r="I193" s="9">
        <v>1.5605950398872941</v>
      </c>
      <c r="J193" s="9">
        <v>1.4353091884922375</v>
      </c>
      <c r="K193" s="9">
        <v>1.1525931275031385</v>
      </c>
      <c r="L193" s="9">
        <v>1.3019505271069078</v>
      </c>
      <c r="M193" s="9">
        <v>1.1563109851911018</v>
      </c>
      <c r="N193" s="19"/>
      <c r="O193" s="9">
        <f t="shared" si="39"/>
        <v>2.4511693165721624</v>
      </c>
      <c r="P193" s="9">
        <f t="shared" si="40"/>
        <v>2.445697913954707</v>
      </c>
      <c r="Q193" s="9">
        <f t="shared" si="41"/>
        <v>2.3593404334806953</v>
      </c>
      <c r="R193" s="9">
        <f t="shared" si="42"/>
        <v>2.4668170226275294</v>
      </c>
      <c r="S193" s="9">
        <f t="shared" si="43"/>
        <v>2.3423676765197787</v>
      </c>
      <c r="T193" s="9">
        <f t="shared" si="44"/>
        <v>2.1691867790134749</v>
      </c>
      <c r="U193" s="19"/>
      <c r="V193" s="16">
        <f t="shared" si="49"/>
        <v>-0.32909844172366987</v>
      </c>
      <c r="W193" s="16">
        <f t="shared" si="49"/>
        <v>-0.27933080853627601</v>
      </c>
      <c r="X193" s="16">
        <f t="shared" si="49"/>
        <v>4.9090318714583199E-2</v>
      </c>
      <c r="Y193" s="16">
        <f t="shared" si="49"/>
        <v>-0.57729898113044043</v>
      </c>
      <c r="Z193" s="16">
        <f t="shared" si="49"/>
        <v>-0.60356090740701973</v>
      </c>
      <c r="AA193" s="16">
        <f t="shared" si="49"/>
        <v>-0.95483026764269263</v>
      </c>
      <c r="AB193" s="16">
        <f t="shared" si="49"/>
        <v>-0.10428050218877451</v>
      </c>
      <c r="AC193" s="47">
        <f t="shared" si="49"/>
        <v>0.11746457622511705</v>
      </c>
      <c r="AD193" s="16">
        <f t="shared" si="49"/>
        <v>-1.1028812575511162</v>
      </c>
      <c r="AE193" s="16">
        <f t="shared" si="48"/>
        <v>1.1789775249656396</v>
      </c>
      <c r="AF193" s="16">
        <f t="shared" si="48"/>
        <v>-1.1624563731507143</v>
      </c>
      <c r="AG193" s="16">
        <f t="shared" si="48"/>
        <v>0.48472880422854014</v>
      </c>
      <c r="AH193" s="16">
        <f t="shared" si="47"/>
        <v>1.2367089372367435</v>
      </c>
      <c r="AI193" s="16">
        <f t="shared" si="47"/>
        <v>1.782049155265035</v>
      </c>
      <c r="AJ193" s="16">
        <f t="shared" si="47"/>
        <v>1.4342141066990022</v>
      </c>
      <c r="AK193" s="16">
        <f t="shared" si="47"/>
        <v>0.42376948874277526</v>
      </c>
      <c r="AL193" s="47">
        <f t="shared" si="47"/>
        <v>-0.27819625765653294</v>
      </c>
      <c r="AM193" s="16">
        <f t="shared" si="47"/>
        <v>1.4610451085178637</v>
      </c>
      <c r="AN193" s="16">
        <f t="shared" si="47"/>
        <v>0.14911738491188772</v>
      </c>
      <c r="AO193" s="16">
        <f t="shared" si="47"/>
        <v>1.5164849209503959</v>
      </c>
      <c r="AP193" s="16">
        <f t="shared" si="47"/>
        <v>-0.32066001984515213</v>
      </c>
      <c r="AQ193" s="16">
        <f t="shared" si="47"/>
        <v>-7.9311598850820321E-3</v>
      </c>
      <c r="AR193" s="19"/>
      <c r="AS193" s="14">
        <v>9.5500000000000001E-4</v>
      </c>
      <c r="AT193" s="16">
        <v>0.24718799999999999</v>
      </c>
      <c r="AU193" s="14">
        <v>6.5499999999999998E-4</v>
      </c>
      <c r="AV193" s="16">
        <v>1.049739</v>
      </c>
      <c r="AW193" s="15">
        <v>0.448158</v>
      </c>
      <c r="AX193" s="15">
        <v>5.1601000000000001E-2</v>
      </c>
      <c r="AY193" s="14">
        <v>7.5500000000000003E-4</v>
      </c>
      <c r="AZ193" s="37">
        <v>0.44146600000000003</v>
      </c>
      <c r="BA193" s="16">
        <v>2.557671</v>
      </c>
      <c r="BB193" s="16">
        <v>3.2861560000000001</v>
      </c>
      <c r="BC193" s="16">
        <f t="shared" si="38"/>
        <v>0.77831697582220682</v>
      </c>
      <c r="BD193" s="12">
        <v>187.264545</v>
      </c>
      <c r="BE193" s="15">
        <v>3.215109</v>
      </c>
      <c r="BF193" s="15">
        <v>0.73302</v>
      </c>
      <c r="BG193" s="15">
        <v>0.87295100000000003</v>
      </c>
      <c r="BH193" s="15">
        <v>0.63210100000000002</v>
      </c>
      <c r="BI193" s="37">
        <v>0.358346</v>
      </c>
      <c r="BJ193" s="13">
        <v>1747.077393</v>
      </c>
      <c r="BK193" s="15">
        <v>0.18155199999999999</v>
      </c>
      <c r="BL193" s="15">
        <v>7.6049939999999996</v>
      </c>
      <c r="BM193" s="16">
        <v>9.0604790000000008</v>
      </c>
      <c r="BN193" s="15">
        <v>0.173542</v>
      </c>
      <c r="BO193" s="19"/>
      <c r="BP193" s="15">
        <v>0</v>
      </c>
      <c r="BQ193" s="15">
        <v>50.239570999999998</v>
      </c>
      <c r="BR193" s="16">
        <v>0</v>
      </c>
      <c r="BS193" s="16">
        <v>24.677267000000001</v>
      </c>
      <c r="BT193" s="15">
        <v>0.82966499999999999</v>
      </c>
      <c r="BU193" s="15">
        <v>88.299201999999994</v>
      </c>
      <c r="BV193" s="16">
        <v>0</v>
      </c>
      <c r="BW193" s="16">
        <v>81.779944999999998</v>
      </c>
      <c r="BX193" s="15">
        <v>0</v>
      </c>
      <c r="BY193" s="15">
        <v>0.64377600000000001</v>
      </c>
      <c r="BZ193" s="16">
        <v>0</v>
      </c>
      <c r="CA193" s="16">
        <v>7.956175</v>
      </c>
      <c r="CB193" s="16">
        <v>8.9725970000000004</v>
      </c>
      <c r="CC193" s="16">
        <v>9.8109629999999992</v>
      </c>
      <c r="CD193" s="16">
        <v>7.9782190000000002</v>
      </c>
      <c r="CE193" s="15">
        <v>1.3977919999999999</v>
      </c>
      <c r="CF193" s="15">
        <v>18.739000000000001</v>
      </c>
      <c r="CG193" s="15">
        <v>1.434431</v>
      </c>
      <c r="CH193" s="15">
        <v>1.3781890000000001</v>
      </c>
      <c r="CI193" s="15">
        <v>2.0639810000000001</v>
      </c>
      <c r="CJ193" s="15">
        <v>17.964001</v>
      </c>
      <c r="CK193" s="15">
        <v>9.8421999999999996E-2</v>
      </c>
      <c r="CL193" s="12">
        <v>32.264941999999998</v>
      </c>
      <c r="CM193" s="12">
        <v>41.536507</v>
      </c>
      <c r="CN193" s="13">
        <v>0</v>
      </c>
      <c r="CO193" s="15">
        <v>69.941436999999993</v>
      </c>
      <c r="CP193" s="15">
        <v>14.532730000000001</v>
      </c>
      <c r="CQ193" s="15">
        <v>3.2117390000000001</v>
      </c>
      <c r="CR193" s="15">
        <v>28.382002</v>
      </c>
      <c r="CS193" s="15">
        <v>1.3050930000000001</v>
      </c>
      <c r="CT193" s="15">
        <v>13.061999999999999</v>
      </c>
      <c r="CU193" s="15">
        <v>1.7180999999999998E-2</v>
      </c>
      <c r="CV193" s="15">
        <v>7.7701260000000003</v>
      </c>
      <c r="CW193" s="15">
        <v>23.856484999999999</v>
      </c>
      <c r="CX193" s="15">
        <v>1.412704</v>
      </c>
      <c r="CY193" s="15">
        <v>6.7107029999999996</v>
      </c>
      <c r="CZ193" s="15">
        <v>3.1897769999999999</v>
      </c>
      <c r="DA193" s="15">
        <v>2.5501230000000001</v>
      </c>
      <c r="DB193" s="15">
        <v>0.80234000000000005</v>
      </c>
    </row>
    <row r="194" spans="1:106" x14ac:dyDescent="0.25">
      <c r="A194" s="6" t="s">
        <v>252</v>
      </c>
      <c r="B194" s="5" t="s">
        <v>48</v>
      </c>
      <c r="C194" s="10"/>
      <c r="D194" s="24">
        <f t="shared" si="35"/>
        <v>0.96112600000000004</v>
      </c>
      <c r="E194" s="24">
        <f t="shared" si="36"/>
        <v>2.0100000000000001E-4</v>
      </c>
      <c r="F194" s="8">
        <f t="shared" si="37"/>
        <v>0.96132700000000004</v>
      </c>
      <c r="G194" s="19"/>
      <c r="H194" s="9">
        <v>0.54958762068609601</v>
      </c>
      <c r="I194" s="9">
        <v>0.6011675048742221</v>
      </c>
      <c r="J194" s="9">
        <v>0.47995888961945687</v>
      </c>
      <c r="K194" s="9">
        <v>0.7486444929508036</v>
      </c>
      <c r="L194" s="9">
        <v>0.55046866432593611</v>
      </c>
      <c r="M194" s="9">
        <v>0.75268482951918836</v>
      </c>
      <c r="N194" s="19"/>
      <c r="O194" s="9">
        <f t="shared" si="39"/>
        <v>2.3429773756437053</v>
      </c>
      <c r="P194" s="9">
        <f t="shared" si="40"/>
        <v>2.3253633590564808</v>
      </c>
      <c r="Q194" s="9">
        <f t="shared" si="41"/>
        <v>2.4480860386974124</v>
      </c>
      <c r="R194" s="9">
        <f t="shared" si="42"/>
        <v>2.2999690994865003</v>
      </c>
      <c r="S194" s="9">
        <f t="shared" si="43"/>
        <v>2.4893553801987536</v>
      </c>
      <c r="T194" s="9">
        <f t="shared" si="44"/>
        <v>2.7058196487377035</v>
      </c>
      <c r="U194" s="19"/>
      <c r="V194" s="16">
        <f t="shared" si="49"/>
        <v>-0.62761448915836027</v>
      </c>
      <c r="W194" s="16">
        <f t="shared" si="49"/>
        <v>-0.75366480185698104</v>
      </c>
      <c r="X194" s="16">
        <f t="shared" si="49"/>
        <v>0.4195258637348323</v>
      </c>
      <c r="Y194" s="16">
        <f t="shared" si="49"/>
        <v>-1.2922032806564592</v>
      </c>
      <c r="Z194" s="16">
        <f t="shared" si="49"/>
        <v>-0.61143495002134229</v>
      </c>
      <c r="AA194" s="16">
        <f t="shared" si="49"/>
        <v>-0.44813309542179847</v>
      </c>
      <c r="AB194" s="16">
        <f t="shared" si="49"/>
        <v>8.0547573774404177E-2</v>
      </c>
      <c r="AC194" s="47">
        <f t="shared" si="49"/>
        <v>0.5138278743082596</v>
      </c>
      <c r="AD194" s="16">
        <f t="shared" si="49"/>
        <v>-1.1673718529586705</v>
      </c>
      <c r="AE194" s="16">
        <f t="shared" si="48"/>
        <v>1.1025926444503646</v>
      </c>
      <c r="AF194" s="16">
        <f t="shared" si="48"/>
        <v>-1.157259868162255</v>
      </c>
      <c r="AG194" s="16">
        <f t="shared" si="48"/>
        <v>1.0973582897817176</v>
      </c>
      <c r="AH194" s="16">
        <f t="shared" si="47"/>
        <v>-0.20608255616163365</v>
      </c>
      <c r="AI194" s="16">
        <f t="shared" si="47"/>
        <v>-0.3179498161424773</v>
      </c>
      <c r="AJ194" s="16">
        <f t="shared" si="47"/>
        <v>-0.19421918862943038</v>
      </c>
      <c r="AK194" s="16">
        <f t="shared" si="47"/>
        <v>1.3947064653509791</v>
      </c>
      <c r="AL194" s="47">
        <f t="shared" si="47"/>
        <v>-1.2393708683879188</v>
      </c>
      <c r="AM194" s="16">
        <f t="shared" si="47"/>
        <v>0.82709503638002257</v>
      </c>
      <c r="AN194" s="16">
        <f t="shared" si="47"/>
        <v>-0.62618722941816496</v>
      </c>
      <c r="AO194" s="16">
        <f t="shared" si="47"/>
        <v>6.6463537005829201E-2</v>
      </c>
      <c r="AP194" s="16">
        <f t="shared" si="47"/>
        <v>0.89421662621327347</v>
      </c>
      <c r="AQ194" s="16">
        <f t="shared" si="47"/>
        <v>-0.60627945848605103</v>
      </c>
      <c r="AR194" s="19"/>
      <c r="AS194" s="14">
        <v>9.1399999999999999E-4</v>
      </c>
      <c r="AT194" s="16">
        <v>0.18340300000000001</v>
      </c>
      <c r="AU194" s="14">
        <v>7.0399999999999998E-4</v>
      </c>
      <c r="AV194" s="16">
        <v>0.15596099999999999</v>
      </c>
      <c r="AW194" s="15">
        <v>0.447102</v>
      </c>
      <c r="AX194" s="15">
        <v>9.0859999999999996E-2</v>
      </c>
      <c r="AY194" s="14">
        <v>7.7399999999999995E-4</v>
      </c>
      <c r="AZ194" s="37">
        <v>0.49641200000000002</v>
      </c>
      <c r="BA194" s="16">
        <v>2.5292729999999999</v>
      </c>
      <c r="BB194" s="16">
        <v>3.2404739999999999</v>
      </c>
      <c r="BC194" s="16">
        <f t="shared" si="38"/>
        <v>0.78052562680644866</v>
      </c>
      <c r="BD194" s="12">
        <v>198.82411500000001</v>
      </c>
      <c r="BE194" s="15">
        <v>0.97406199999999998</v>
      </c>
      <c r="BF194" s="15">
        <v>0.13674500000000001</v>
      </c>
      <c r="BG194" s="15">
        <v>0.22040199999999999</v>
      </c>
      <c r="BH194" s="15">
        <v>0.96112600000000004</v>
      </c>
      <c r="BI194" s="37">
        <v>2.0100000000000001E-4</v>
      </c>
      <c r="BJ194" s="13">
        <v>1542.3994049999999</v>
      </c>
      <c r="BK194" s="15">
        <v>0.14601700000000001</v>
      </c>
      <c r="BL194" s="15">
        <v>7.2590079999999997</v>
      </c>
      <c r="BM194" s="16">
        <v>13.627672</v>
      </c>
      <c r="BN194" s="15">
        <v>0.16620599999999999</v>
      </c>
      <c r="BO194" s="19"/>
      <c r="BP194" s="15">
        <v>49.370809999999999</v>
      </c>
      <c r="BQ194" s="15">
        <v>48.067742000000003</v>
      </c>
      <c r="BR194" s="16">
        <v>11.057097000000001</v>
      </c>
      <c r="BS194" s="16">
        <v>3.521836</v>
      </c>
      <c r="BT194" s="15">
        <v>0.41266799999999998</v>
      </c>
      <c r="BU194" s="15">
        <v>37.961103000000001</v>
      </c>
      <c r="BV194" s="16">
        <v>29.989145000000001</v>
      </c>
      <c r="BW194" s="16">
        <v>56.165261999999998</v>
      </c>
      <c r="BX194" s="15">
        <v>2.0763760000000002</v>
      </c>
      <c r="BY194" s="15">
        <v>9.1289999999999996E-2</v>
      </c>
      <c r="BZ194" s="16">
        <v>10.901192</v>
      </c>
      <c r="CA194" s="16">
        <v>14.437215999999999</v>
      </c>
      <c r="CB194" s="16">
        <v>10.969761</v>
      </c>
      <c r="CC194" s="16">
        <v>6.3951359999999999</v>
      </c>
      <c r="CD194" s="16">
        <v>4.8923459999999999</v>
      </c>
      <c r="CE194" s="15">
        <v>1.2359180000000001</v>
      </c>
      <c r="CF194" s="15">
        <v>11.867001</v>
      </c>
      <c r="CG194" s="15">
        <v>1.1317950000000001</v>
      </c>
      <c r="CH194" s="15">
        <v>1.15845</v>
      </c>
      <c r="CI194" s="15">
        <v>0.96541999999999994</v>
      </c>
      <c r="CJ194" s="15">
        <v>18.332001000000002</v>
      </c>
      <c r="CK194" s="15">
        <v>1.3853000000000001E-2</v>
      </c>
      <c r="CL194" s="12">
        <v>29.240414999999999</v>
      </c>
      <c r="CM194" s="12">
        <v>35.727927999999999</v>
      </c>
      <c r="CN194" s="13">
        <v>184.50967</v>
      </c>
      <c r="CO194" s="15">
        <v>54.419584</v>
      </c>
      <c r="CP194" s="15">
        <v>17.357529</v>
      </c>
      <c r="CQ194" s="15">
        <v>2.823639</v>
      </c>
      <c r="CR194" s="15">
        <v>28.375430000000001</v>
      </c>
      <c r="CS194" s="15">
        <v>0.98847700000000005</v>
      </c>
      <c r="CT194" s="15">
        <v>2.6385000000000001</v>
      </c>
      <c r="CU194" s="15">
        <v>-0.23371700000000001</v>
      </c>
      <c r="CV194" s="15">
        <v>5.9988020000000004</v>
      </c>
      <c r="CW194" s="15">
        <v>19.832989000000001</v>
      </c>
      <c r="CX194" s="15">
        <v>1.168296</v>
      </c>
      <c r="CY194" s="15">
        <v>5.4530200000000004</v>
      </c>
      <c r="CZ194" s="15">
        <v>3.3020879999999999</v>
      </c>
      <c r="DA194" s="15">
        <v>2.4986109999999999</v>
      </c>
      <c r="DB194" s="15">
        <v>0.59004599999999996</v>
      </c>
    </row>
    <row r="195" spans="1:106" x14ac:dyDescent="0.25">
      <c r="A195" s="6" t="s">
        <v>542</v>
      </c>
      <c r="B195" s="5" t="s">
        <v>56</v>
      </c>
      <c r="C195" s="10" t="s">
        <v>146</v>
      </c>
      <c r="D195" s="24">
        <f t="shared" si="35"/>
        <v>0.43086600000000003</v>
      </c>
      <c r="E195" s="24">
        <f t="shared" si="36"/>
        <v>0.47478900000000002</v>
      </c>
      <c r="F195" s="8">
        <f t="shared" si="37"/>
        <v>0.9056550000000001</v>
      </c>
      <c r="G195" s="19"/>
      <c r="H195" s="9">
        <v>1.2507384220077307</v>
      </c>
      <c r="I195" s="9">
        <v>1.2427125892421351</v>
      </c>
      <c r="J195" s="9">
        <v>1.0098578124006516</v>
      </c>
      <c r="K195" s="9">
        <v>1.1363789586976609</v>
      </c>
      <c r="L195" s="9">
        <v>1.1826766849224106</v>
      </c>
      <c r="M195" s="9">
        <v>1.06536652611029</v>
      </c>
      <c r="N195" s="19"/>
      <c r="O195" s="9">
        <f t="shared" si="39"/>
        <v>2.3485568217559747</v>
      </c>
      <c r="P195" s="9">
        <f t="shared" si="40"/>
        <v>2.1434330746542525</v>
      </c>
      <c r="Q195" s="9">
        <f t="shared" si="41"/>
        <v>2.2966752854792674</v>
      </c>
      <c r="R195" s="9">
        <f t="shared" si="42"/>
        <v>2.2637025215164819</v>
      </c>
      <c r="S195" s="9">
        <f t="shared" si="43"/>
        <v>2.3320661526594675</v>
      </c>
      <c r="T195" s="9">
        <f t="shared" si="44"/>
        <v>2.211693403938749</v>
      </c>
      <c r="U195" s="19"/>
      <c r="V195" s="16">
        <f t="shared" si="49"/>
        <v>0.23152925711708933</v>
      </c>
      <c r="W195" s="16">
        <f t="shared" si="49"/>
        <v>-0.1455639374560399</v>
      </c>
      <c r="X195" s="16">
        <f t="shared" si="49"/>
        <v>0.26076777301186865</v>
      </c>
      <c r="Y195" s="16">
        <f t="shared" si="49"/>
        <v>0.37748249126250366</v>
      </c>
      <c r="Z195" s="16">
        <f t="shared" si="49"/>
        <v>-0.5205106359692131</v>
      </c>
      <c r="AA195" s="16">
        <f t="shared" si="49"/>
        <v>-0.10700079559321232</v>
      </c>
      <c r="AB195" s="16">
        <f t="shared" si="49"/>
        <v>0.32374241056806202</v>
      </c>
      <c r="AC195" s="47">
        <f t="shared" si="49"/>
        <v>-1.166043807416337E-2</v>
      </c>
      <c r="AD195" s="16">
        <f t="shared" si="49"/>
        <v>0.51527448630690675</v>
      </c>
      <c r="AE195" s="16">
        <f t="shared" si="48"/>
        <v>-1.7749079742787003E-4</v>
      </c>
      <c r="AF195" s="16">
        <f t="shared" si="48"/>
        <v>-1.2560845434415662E-2</v>
      </c>
      <c r="AG195" s="16">
        <f t="shared" si="48"/>
        <v>-0.39256794785092769</v>
      </c>
      <c r="AH195" s="16">
        <f t="shared" si="47"/>
        <v>1.1068552756957468</v>
      </c>
      <c r="AI195" s="16">
        <f t="shared" si="47"/>
        <v>0.90159744614425619</v>
      </c>
      <c r="AJ195" s="16">
        <f t="shared" si="47"/>
        <v>0.81829579483797554</v>
      </c>
      <c r="AK195" s="16">
        <f t="shared" si="47"/>
        <v>-0.17006533380187006</v>
      </c>
      <c r="AL195" s="47">
        <f t="shared" si="47"/>
        <v>3.4308608242459876E-2</v>
      </c>
      <c r="AM195" s="16">
        <f t="shared" si="47"/>
        <v>-1.3073469679400438</v>
      </c>
      <c r="AN195" s="16">
        <f t="shared" si="47"/>
        <v>0.34222899716558963</v>
      </c>
      <c r="AO195" s="16">
        <f t="shared" si="47"/>
        <v>-1.393042041073375</v>
      </c>
      <c r="AP195" s="16">
        <f t="shared" si="47"/>
        <v>-1.1650750631520883</v>
      </c>
      <c r="AQ195" s="16">
        <f t="shared" si="47"/>
        <v>-0.3481316442723017</v>
      </c>
      <c r="AR195" s="19"/>
      <c r="AS195" s="14">
        <v>1.0319999999999999E-3</v>
      </c>
      <c r="AT195" s="16">
        <v>0.26517600000000002</v>
      </c>
      <c r="AU195" s="14">
        <v>6.8300000000000001E-4</v>
      </c>
      <c r="AV195" s="16">
        <v>2.2434129999999999</v>
      </c>
      <c r="AW195" s="15">
        <v>0.45929599999999998</v>
      </c>
      <c r="AX195" s="15">
        <v>0.11729100000000001</v>
      </c>
      <c r="AY195" s="14">
        <v>7.9900000000000001E-4</v>
      </c>
      <c r="AZ195" s="37">
        <v>0.423566</v>
      </c>
      <c r="BA195" s="16">
        <v>3.2702149999999999</v>
      </c>
      <c r="BB195" s="16">
        <v>2.580962</v>
      </c>
      <c r="BC195" s="16">
        <f t="shared" si="38"/>
        <v>1.2670527500986066</v>
      </c>
      <c r="BD195" s="12">
        <v>170.711027</v>
      </c>
      <c r="BE195" s="15">
        <v>3.0134110000000001</v>
      </c>
      <c r="BF195" s="15">
        <v>0.48302400000000001</v>
      </c>
      <c r="BG195" s="15">
        <v>0.626139</v>
      </c>
      <c r="BH195" s="15">
        <v>0.43086600000000003</v>
      </c>
      <c r="BI195" s="37">
        <v>0.47478900000000002</v>
      </c>
      <c r="BJ195" s="13">
        <v>853.27053799999999</v>
      </c>
      <c r="BK195" s="15">
        <v>0.19040299999999999</v>
      </c>
      <c r="BL195" s="15">
        <v>6.9107589999999997</v>
      </c>
      <c r="BM195" s="16">
        <v>5.8859950000000003</v>
      </c>
      <c r="BN195" s="15">
        <v>0.16937099999999999</v>
      </c>
      <c r="BO195" s="19"/>
      <c r="BP195" s="15">
        <v>0</v>
      </c>
      <c r="BQ195" s="15">
        <v>28.841899000000002</v>
      </c>
      <c r="BR195" s="16">
        <v>0</v>
      </c>
      <c r="BS195" s="16">
        <v>39.359338999999999</v>
      </c>
      <c r="BT195" s="15">
        <v>1.00885</v>
      </c>
      <c r="BU195" s="15">
        <v>51.430554999999998</v>
      </c>
      <c r="BV195" s="16">
        <v>0</v>
      </c>
      <c r="BW195" s="16">
        <v>52.904888999999997</v>
      </c>
      <c r="BX195" s="15">
        <v>0</v>
      </c>
      <c r="BY195" s="15">
        <v>0.42391600000000002</v>
      </c>
      <c r="BZ195" s="16">
        <v>0</v>
      </c>
      <c r="CA195" s="16">
        <v>2.2610399999999999</v>
      </c>
      <c r="CB195" s="16">
        <v>8.1357780000000002</v>
      </c>
      <c r="CC195" s="16">
        <v>10.936173</v>
      </c>
      <c r="CD195" s="16">
        <v>10.306863</v>
      </c>
      <c r="CE195" s="15">
        <v>1.246963</v>
      </c>
      <c r="CF195" s="15">
        <v>12.316876000000001</v>
      </c>
      <c r="CG195" s="15">
        <v>0.64377099999999998</v>
      </c>
      <c r="CH195" s="15">
        <v>0.55531900000000001</v>
      </c>
      <c r="CI195" s="15">
        <v>0.65610199999999996</v>
      </c>
      <c r="CJ195" s="15">
        <v>19.533875999999999</v>
      </c>
      <c r="CK195" s="15">
        <v>0.156389</v>
      </c>
      <c r="CL195" s="12">
        <v>23.266902000000002</v>
      </c>
      <c r="CM195" s="12">
        <v>33.192573000000003</v>
      </c>
      <c r="CN195" s="13">
        <v>668.87182600000006</v>
      </c>
      <c r="CO195" s="15">
        <v>59.692827000000001</v>
      </c>
      <c r="CP195" s="15">
        <v>18.570284000000001</v>
      </c>
      <c r="CQ195" s="15">
        <v>3.285857</v>
      </c>
      <c r="CR195" s="15">
        <v>26.902251</v>
      </c>
      <c r="CS195" s="15">
        <v>1.3863380000000001</v>
      </c>
      <c r="CT195" s="15">
        <v>8.6841249999999999</v>
      </c>
      <c r="CU195" s="15">
        <v>5.7211999999999999E-2</v>
      </c>
      <c r="CV195" s="15">
        <v>6.3067599999999997</v>
      </c>
      <c r="CW195" s="15">
        <v>27.335654000000002</v>
      </c>
      <c r="CX195" s="15">
        <v>1.3988229999999999</v>
      </c>
      <c r="CY195" s="15">
        <v>6.1158130000000002</v>
      </c>
      <c r="CZ195" s="15">
        <v>3.5052349999999999</v>
      </c>
      <c r="DA195" s="15">
        <v>2.393446</v>
      </c>
      <c r="DB195" s="15">
        <v>0.81066400000000005</v>
      </c>
    </row>
    <row r="196" spans="1:106" x14ac:dyDescent="0.25">
      <c r="A196" s="6" t="s">
        <v>724</v>
      </c>
      <c r="B196" s="5" t="s">
        <v>56</v>
      </c>
      <c r="C196" s="5" t="s">
        <v>58</v>
      </c>
      <c r="D196" s="24">
        <f t="shared" si="35"/>
        <v>0.94250199999999995</v>
      </c>
      <c r="E196" s="24">
        <f t="shared" si="36"/>
        <v>5.5646000000000001E-2</v>
      </c>
      <c r="F196" s="8">
        <f t="shared" si="37"/>
        <v>0.99814799999999992</v>
      </c>
      <c r="G196" s="19"/>
      <c r="H196" s="9">
        <v>2.179935508613029</v>
      </c>
      <c r="I196" s="9">
        <v>1.7546082562271113</v>
      </c>
      <c r="J196" s="9">
        <v>1.5974012572838419</v>
      </c>
      <c r="K196" s="9">
        <v>1.2901000282513011</v>
      </c>
      <c r="L196" s="9">
        <v>1.8673701165999121</v>
      </c>
      <c r="M196" s="9">
        <v>1.4817100114852095</v>
      </c>
      <c r="N196" s="19"/>
      <c r="O196" s="9">
        <f t="shared" si="39"/>
        <v>2.8361080920335944</v>
      </c>
      <c r="P196" s="9">
        <f t="shared" si="40"/>
        <v>2.8641553107094118</v>
      </c>
      <c r="Q196" s="9">
        <f t="shared" si="41"/>
        <v>2.7373369616955281</v>
      </c>
      <c r="R196" s="9">
        <f t="shared" si="42"/>
        <v>2.9881079719064179</v>
      </c>
      <c r="S196" s="9">
        <f t="shared" si="43"/>
        <v>2.7550622254730834</v>
      </c>
      <c r="T196" s="9">
        <f t="shared" si="44"/>
        <v>2.6063573478504551</v>
      </c>
      <c r="U196" s="19"/>
      <c r="V196" s="16">
        <f t="shared" si="49"/>
        <v>-2.1056329679203629</v>
      </c>
      <c r="W196" s="16">
        <f t="shared" si="49"/>
        <v>-1.5564296302487679</v>
      </c>
      <c r="X196" s="16">
        <f t="shared" si="49"/>
        <v>-7.9428135680196965E-2</v>
      </c>
      <c r="Y196" s="16">
        <f t="shared" si="49"/>
        <v>-1.3081926392528052</v>
      </c>
      <c r="Z196" s="16">
        <f t="shared" si="49"/>
        <v>-2.3342392264130821E-2</v>
      </c>
      <c r="AA196" s="16">
        <f t="shared" si="49"/>
        <v>-1.1579273078645016</v>
      </c>
      <c r="AB196" s="16">
        <f t="shared" si="49"/>
        <v>-1.0089652950611792</v>
      </c>
      <c r="AC196" s="47">
        <f t="shared" si="49"/>
        <v>2.7236618271254218</v>
      </c>
      <c r="AD196" s="16">
        <f t="shared" si="49"/>
        <v>5.2412870179825884E-2</v>
      </c>
      <c r="AE196" s="16">
        <f t="shared" si="48"/>
        <v>-0.40249984349432538</v>
      </c>
      <c r="AF196" s="16">
        <f t="shared" si="48"/>
        <v>8.9022680346041619E-2</v>
      </c>
      <c r="AG196" s="16">
        <f t="shared" si="48"/>
        <v>7.2469947935421455E-2</v>
      </c>
      <c r="AH196" s="16">
        <f t="shared" si="47"/>
        <v>-0.83318603397473168</v>
      </c>
      <c r="AI196" s="16">
        <f t="shared" si="47"/>
        <v>-0.79954699755226355</v>
      </c>
      <c r="AJ196" s="16">
        <f t="shared" si="47"/>
        <v>-0.74423145614800312</v>
      </c>
      <c r="AK196" s="16">
        <f t="shared" si="47"/>
        <v>1.3397479355968533</v>
      </c>
      <c r="AL196" s="47">
        <f t="shared" si="47"/>
        <v>-1.0905698903147871</v>
      </c>
      <c r="AM196" s="16">
        <f t="shared" si="47"/>
        <v>0.93915689792069446</v>
      </c>
      <c r="AN196" s="16">
        <f t="shared" si="47"/>
        <v>0.10761944270122921</v>
      </c>
      <c r="AO196" s="16">
        <f t="shared" si="47"/>
        <v>1.0057424169266131</v>
      </c>
      <c r="AP196" s="16">
        <f t="shared" si="47"/>
        <v>0.91447869938605308</v>
      </c>
      <c r="AQ196" s="16">
        <f t="shared" si="47"/>
        <v>-0.24870599323705375</v>
      </c>
      <c r="AR196" s="19"/>
      <c r="AS196" s="14">
        <v>7.1100000000000004E-4</v>
      </c>
      <c r="AT196" s="16">
        <v>7.5453000000000006E-2</v>
      </c>
      <c r="AU196" s="14">
        <v>6.38E-4</v>
      </c>
      <c r="AV196" s="16">
        <v>0.13597100000000001</v>
      </c>
      <c r="AW196" s="15">
        <v>0.525972</v>
      </c>
      <c r="AX196" s="15">
        <v>3.5865000000000001E-2</v>
      </c>
      <c r="AY196" s="14">
        <v>6.6200000000000005E-4</v>
      </c>
      <c r="AZ196" s="37">
        <v>0.80275099999999999</v>
      </c>
      <c r="BA196" s="16">
        <v>3.0663969999999998</v>
      </c>
      <c r="BB196" s="16">
        <v>2.3403529999999999</v>
      </c>
      <c r="BC196" s="16">
        <f t="shared" si="38"/>
        <v>1.3102284142605838</v>
      </c>
      <c r="BD196" s="12">
        <v>179.485724</v>
      </c>
      <c r="BE196" s="15">
        <v>0</v>
      </c>
      <c r="BF196" s="15">
        <v>0</v>
      </c>
      <c r="BG196" s="15">
        <v>0</v>
      </c>
      <c r="BH196" s="15">
        <v>0.94250199999999995</v>
      </c>
      <c r="BI196" s="37">
        <v>5.5646000000000001E-2</v>
      </c>
      <c r="BJ196" s="13">
        <v>1578.579851</v>
      </c>
      <c r="BK196" s="15">
        <v>0.17965</v>
      </c>
      <c r="BL196" s="15">
        <v>7.4831269999999996</v>
      </c>
      <c r="BM196" s="16">
        <v>13.703844999999999</v>
      </c>
      <c r="BN196" s="15">
        <v>0.17058999999999999</v>
      </c>
      <c r="BO196" s="19"/>
      <c r="BP196" s="15">
        <v>7.4863540000000004</v>
      </c>
      <c r="BQ196" s="15">
        <v>8.1554179999999992</v>
      </c>
      <c r="BR196" s="16">
        <v>17.099018000000001</v>
      </c>
      <c r="BS196" s="16">
        <v>40.941889000000003</v>
      </c>
      <c r="BT196" s="15">
        <v>1.0915950000000001</v>
      </c>
      <c r="BU196" s="15">
        <v>18.467186000000002</v>
      </c>
      <c r="BV196" s="16">
        <v>12.222602</v>
      </c>
      <c r="BW196" s="16">
        <v>30.540051999999999</v>
      </c>
      <c r="BX196" s="15">
        <v>7.3368710000000004</v>
      </c>
      <c r="BY196" s="15">
        <v>1.248753</v>
      </c>
      <c r="BZ196" s="16">
        <v>16.930461999999999</v>
      </c>
      <c r="CA196" s="16">
        <v>50.907054000000002</v>
      </c>
      <c r="CB196" s="16">
        <v>42.091906000000002</v>
      </c>
      <c r="CC196" s="16">
        <v>11.371494</v>
      </c>
      <c r="CD196" s="16">
        <v>13.450711</v>
      </c>
      <c r="CE196" s="15">
        <v>1.7232989999999999</v>
      </c>
      <c r="CF196" s="15">
        <v>88.802431999999996</v>
      </c>
      <c r="CG196" s="15">
        <v>18.576188999999999</v>
      </c>
      <c r="CH196" s="15">
        <v>12.248153</v>
      </c>
      <c r="CI196" s="15">
        <v>11.905208999999999</v>
      </c>
      <c r="CJ196" s="15">
        <v>79.826576000000003</v>
      </c>
      <c r="CK196" s="15">
        <v>4.4551619999999996</v>
      </c>
      <c r="CL196" s="12">
        <v>76.545698000000002</v>
      </c>
      <c r="CM196" s="12">
        <v>90.456639999999993</v>
      </c>
      <c r="CN196" s="13">
        <v>519.50294299999996</v>
      </c>
      <c r="CO196" s="15">
        <v>43.606428000000001</v>
      </c>
      <c r="CP196" s="15">
        <v>60.190800000000003</v>
      </c>
      <c r="CQ196" s="15">
        <v>7.4731490000000003</v>
      </c>
      <c r="CR196" s="15">
        <v>44.337145999999997</v>
      </c>
      <c r="CS196" s="15">
        <v>1.8554299999999999</v>
      </c>
      <c r="CT196" s="15">
        <v>9.5628569999999993</v>
      </c>
      <c r="CU196" s="15">
        <v>4.3478999999999997E-2</v>
      </c>
      <c r="CV196" s="15">
        <v>8.6665840000000003</v>
      </c>
      <c r="CW196" s="15">
        <v>172.42661799999999</v>
      </c>
      <c r="CX196" s="15">
        <v>8.5743580000000001</v>
      </c>
      <c r="CY196" s="15">
        <v>39.651510999999999</v>
      </c>
      <c r="CZ196" s="15">
        <v>4.4154220000000004</v>
      </c>
      <c r="DA196" s="15">
        <v>3.1977540000000002</v>
      </c>
      <c r="DB196" s="15">
        <v>1.018969</v>
      </c>
    </row>
    <row r="197" spans="1:106" x14ac:dyDescent="0.25">
      <c r="A197" s="6" t="s">
        <v>331</v>
      </c>
      <c r="B197" s="5" t="s">
        <v>51</v>
      </c>
      <c r="C197" s="5" t="s">
        <v>76</v>
      </c>
      <c r="D197" s="24">
        <f t="shared" ref="D197:D260" si="50">BH197</f>
        <v>0.33046300000000001</v>
      </c>
      <c r="E197" s="24">
        <f t="shared" ref="E197:E260" si="51">BI197</f>
        <v>0.66862999999999995</v>
      </c>
      <c r="F197" s="8">
        <f t="shared" ref="F197:F260" si="52">SUM(D197:E197)</f>
        <v>0.99909300000000001</v>
      </c>
      <c r="G197" s="19"/>
      <c r="H197" s="9">
        <v>0.51835648684415292</v>
      </c>
      <c r="I197" s="9">
        <v>0.63862043905541932</v>
      </c>
      <c r="J197" s="9">
        <v>0.82120582764148753</v>
      </c>
      <c r="K197" s="9">
        <v>0.73939362037274514</v>
      </c>
      <c r="L197" s="9">
        <v>0.6677573371210388</v>
      </c>
      <c r="M197" s="9">
        <v>0.92448350143738722</v>
      </c>
      <c r="N197" s="19"/>
      <c r="O197" s="9">
        <f t="shared" si="39"/>
        <v>1.3860119160448003</v>
      </c>
      <c r="P197" s="9">
        <f t="shared" si="40"/>
        <v>1.453676423691904</v>
      </c>
      <c r="Q197" s="9">
        <f t="shared" si="41"/>
        <v>1.6319121702171351</v>
      </c>
      <c r="R197" s="9">
        <f t="shared" si="42"/>
        <v>1.5525122663614326</v>
      </c>
      <c r="S197" s="9">
        <f t="shared" si="43"/>
        <v>1.6096389541468716</v>
      </c>
      <c r="T197" s="9">
        <f t="shared" si="44"/>
        <v>1.4810815802608239</v>
      </c>
      <c r="U197" s="19"/>
      <c r="V197" s="16">
        <f t="shared" si="49"/>
        <v>0.39170859964302146</v>
      </c>
      <c r="W197" s="16">
        <f t="shared" si="49"/>
        <v>0.4390005612027979</v>
      </c>
      <c r="X197" s="16">
        <f t="shared" si="49"/>
        <v>-0.25330604456725281</v>
      </c>
      <c r="Y197" s="16">
        <f t="shared" si="49"/>
        <v>0.32924166053192661</v>
      </c>
      <c r="Z197" s="16">
        <f t="shared" si="49"/>
        <v>-0.28465472504721023</v>
      </c>
      <c r="AA197" s="16">
        <f t="shared" si="49"/>
        <v>-0.47975407588337898</v>
      </c>
      <c r="AB197" s="16">
        <f t="shared" si="49"/>
        <v>-4.5913741358297476E-2</v>
      </c>
      <c r="AC197" s="47">
        <f t="shared" si="49"/>
        <v>-0.69560461995926715</v>
      </c>
      <c r="AD197" s="16">
        <f t="shared" si="49"/>
        <v>1.2778704402557151</v>
      </c>
      <c r="AE197" s="16">
        <f t="shared" si="48"/>
        <v>-0.88014362099072874</v>
      </c>
      <c r="AF197" s="16">
        <f t="shared" si="48"/>
        <v>1.1355069387602739</v>
      </c>
      <c r="AG197" s="16">
        <f t="shared" si="48"/>
        <v>-0.31370560875314085</v>
      </c>
      <c r="AH197" s="16">
        <f t="shared" si="47"/>
        <v>1.3133632729831501</v>
      </c>
      <c r="AI197" s="16">
        <f t="shared" si="47"/>
        <v>1.5167718544838047</v>
      </c>
      <c r="AJ197" s="16">
        <f t="shared" si="47"/>
        <v>1.2111891506622949</v>
      </c>
      <c r="AK197" s="16">
        <f t="shared" si="47"/>
        <v>-0.4663497658735774</v>
      </c>
      <c r="AL197" s="47">
        <f t="shared" si="47"/>
        <v>0.55453099782986859</v>
      </c>
      <c r="AM197" s="16">
        <f t="shared" si="47"/>
        <v>0.3499493945720672</v>
      </c>
      <c r="AN197" s="16">
        <f t="shared" si="47"/>
        <v>-0.7583173755946897</v>
      </c>
      <c r="AO197" s="16">
        <f t="shared" si="47"/>
        <v>-3.0113471230394383E-2</v>
      </c>
      <c r="AP197" s="16">
        <f t="shared" si="47"/>
        <v>-0.3351434932830461</v>
      </c>
      <c r="AQ197" s="16">
        <f t="shared" si="47"/>
        <v>0.10951997833539132</v>
      </c>
      <c r="AR197" s="19"/>
      <c r="AS197" s="14">
        <v>1.054E-3</v>
      </c>
      <c r="AT197" s="16">
        <v>0.34378399999999998</v>
      </c>
      <c r="AU197" s="14">
        <v>6.1499999999999999E-4</v>
      </c>
      <c r="AV197" s="16">
        <v>2.1831019999999999</v>
      </c>
      <c r="AW197" s="15">
        <v>0.490927</v>
      </c>
      <c r="AX197" s="15">
        <v>8.8410000000000002E-2</v>
      </c>
      <c r="AY197" s="14">
        <v>7.6099999999999996E-4</v>
      </c>
      <c r="AZ197" s="37">
        <v>0.32875399999999999</v>
      </c>
      <c r="BA197" s="16">
        <v>3.6060189999999999</v>
      </c>
      <c r="BB197" s="16">
        <v>2.0546980000000001</v>
      </c>
      <c r="BC197" s="16">
        <f t="shared" ref="BC197:BC260" si="53">BA197/BB197</f>
        <v>1.7550116854155695</v>
      </c>
      <c r="BD197" s="12">
        <v>172.199063</v>
      </c>
      <c r="BE197" s="15">
        <v>3.334174</v>
      </c>
      <c r="BF197" s="15">
        <v>0.65769699999999998</v>
      </c>
      <c r="BG197" s="15">
        <v>0.78358000000000005</v>
      </c>
      <c r="BH197" s="15">
        <v>0.33046300000000001</v>
      </c>
      <c r="BI197" s="37">
        <v>0.66862999999999995</v>
      </c>
      <c r="BJ197" s="13">
        <v>1388.3475100000001</v>
      </c>
      <c r="BK197" s="15">
        <v>0.139961</v>
      </c>
      <c r="BL197" s="15">
        <v>7.2359640000000001</v>
      </c>
      <c r="BM197" s="16">
        <v>9.0060300000000009</v>
      </c>
      <c r="BN197" s="15">
        <v>0.174982</v>
      </c>
      <c r="BO197" s="19"/>
      <c r="BP197" s="15">
        <v>44.198320000000002</v>
      </c>
      <c r="BQ197" s="15">
        <v>48.818019</v>
      </c>
      <c r="BR197" s="16">
        <v>16.846578000000001</v>
      </c>
      <c r="BS197" s="16">
        <v>16.307258999999998</v>
      </c>
      <c r="BT197" s="15">
        <v>0.73908200000000002</v>
      </c>
      <c r="BU197" s="15">
        <v>77.941832000000005</v>
      </c>
      <c r="BV197" s="16">
        <v>57.824271000000003</v>
      </c>
      <c r="BW197" s="16">
        <v>94.763820999999993</v>
      </c>
      <c r="BX197" s="15">
        <v>2.6948840000000001</v>
      </c>
      <c r="BY197" s="15">
        <v>0.56562900000000005</v>
      </c>
      <c r="BZ197" s="16">
        <v>5.5328020000000002</v>
      </c>
      <c r="CA197" s="16">
        <v>11.298562</v>
      </c>
      <c r="CB197" s="16">
        <v>5.7274929999999999</v>
      </c>
      <c r="CC197" s="16">
        <v>9.5856759999999994</v>
      </c>
      <c r="CD197" s="16">
        <v>8.9546290000000006</v>
      </c>
      <c r="CE197" s="15">
        <v>1.422776</v>
      </c>
      <c r="CF197" s="15">
        <v>17.921201</v>
      </c>
      <c r="CG197" s="15">
        <v>1.5777479999999999</v>
      </c>
      <c r="CH197" s="15">
        <v>1.5176149999999999</v>
      </c>
      <c r="CI197" s="15">
        <v>1.955328</v>
      </c>
      <c r="CJ197" s="15">
        <v>19.850401000000002</v>
      </c>
      <c r="CK197" s="15">
        <v>-5.2589999999999998E-3</v>
      </c>
      <c r="CL197" s="12">
        <v>30.672875000000001</v>
      </c>
      <c r="CM197" s="12">
        <v>37.153328999999999</v>
      </c>
      <c r="CN197" s="13">
        <v>825.32705099999998</v>
      </c>
      <c r="CO197" s="15">
        <v>71.051381000000006</v>
      </c>
      <c r="CP197" s="15">
        <v>17.193359000000001</v>
      </c>
      <c r="CQ197" s="15">
        <v>4.098992</v>
      </c>
      <c r="CR197" s="15">
        <v>27.115801000000001</v>
      </c>
      <c r="CS197" s="15">
        <v>1.372387</v>
      </c>
      <c r="CT197" s="15">
        <v>13.433</v>
      </c>
      <c r="CU197" s="15">
        <v>3.4647999999999998E-2</v>
      </c>
      <c r="CV197" s="15">
        <v>6.1535159999999998</v>
      </c>
      <c r="CW197" s="15">
        <v>29.222840000000001</v>
      </c>
      <c r="CX197" s="15">
        <v>1.5811820000000001</v>
      </c>
      <c r="CY197" s="15">
        <v>7.4300160000000002</v>
      </c>
      <c r="CZ197" s="15">
        <v>3.6095489999999999</v>
      </c>
      <c r="DA197" s="15">
        <v>2.7499020000000001</v>
      </c>
      <c r="DB197" s="15">
        <v>1.0270589999999999</v>
      </c>
    </row>
    <row r="198" spans="1:106" x14ac:dyDescent="0.25">
      <c r="A198" s="6" t="s">
        <v>521</v>
      </c>
      <c r="B198" s="5" t="s">
        <v>56</v>
      </c>
      <c r="C198" s="5" t="s">
        <v>353</v>
      </c>
      <c r="D198" s="24">
        <f t="shared" si="50"/>
        <v>0.45019500000000001</v>
      </c>
      <c r="E198" s="24">
        <f t="shared" si="51"/>
        <v>0.25400400000000001</v>
      </c>
      <c r="F198" s="8">
        <f t="shared" si="52"/>
        <v>0.70419900000000002</v>
      </c>
      <c r="G198" s="19"/>
      <c r="H198" s="9">
        <v>0.77595356531212667</v>
      </c>
      <c r="I198" s="9">
        <v>1.3229638853932197</v>
      </c>
      <c r="J198" s="9">
        <v>1.2158421038501852</v>
      </c>
      <c r="K198" s="9">
        <v>1.196245903712881</v>
      </c>
      <c r="L198" s="9">
        <v>1.1189317793150073</v>
      </c>
      <c r="M198" s="9">
        <v>0.95750122989456266</v>
      </c>
      <c r="N198" s="19"/>
      <c r="O198" s="9">
        <f t="shared" ref="O198:O261" si="54" xml:space="preserve"> 2-0.365*X198-0.371*Z198+0.363*AC198-0.245*AE198-0.656*AF198-0.273*AG198-1.038*AK198-1.082*AL198</f>
        <v>1.8322624519960919</v>
      </c>
      <c r="P198" s="9">
        <f t="shared" ref="P198:P261" si="55">2+0.242*V198-0.184*Y198-0.158*AA198+0.323*AC198-0.304*AE198-0.58*AF198-0.221*AG198+0.145*AN198</f>
        <v>2.8351020913774811</v>
      </c>
      <c r="Q198" s="9">
        <f t="shared" ref="Q198:Q261" si="56">2+0.681*W198+0.439*X198-0.438*AA198+0.628*AC198-0.458*AE198-0.723*AF198-1.382*AK198-1.263*AL198+0.38*AM198-0.386*AO198</f>
        <v>2.8505902863309052</v>
      </c>
      <c r="R198" s="9">
        <f t="shared" ref="R198:R261" si="57">2+0.82*W198+0.632*X198-0.445*AA198+0.499*AC198-0.4108*AE198-0.622*AF198-0.339*AG198-0.312*AL198+0.135*AN198</f>
        <v>3.053119942155758</v>
      </c>
      <c r="S198" s="9">
        <f t="shared" ref="S198:S261" si="58">2+0.246*V198-0.33*AA198+0.481*AC198-0.33*AE198-0.617*AF198-1.177*AK198-1.04*AL198+0.333*AM198-0.365*AO198</f>
        <v>2.7265186122005716</v>
      </c>
      <c r="T198" s="9">
        <f t="shared" ref="T198:T261" si="59">2-0.175*X198+0.334*AC198-0.244*AE198-0.593*AF198-0.939*AK198-0.906*AL198+0.501*AM198-0.56*AO198</f>
        <v>1.8312857146897392</v>
      </c>
      <c r="U198" s="19"/>
      <c r="V198" s="16">
        <f t="shared" si="49"/>
        <v>7.0973983481149681</v>
      </c>
      <c r="W198" s="16">
        <f t="shared" si="49"/>
        <v>0.1313620416498584</v>
      </c>
      <c r="X198" s="16">
        <f t="shared" si="49"/>
        <v>4.7513537677471334</v>
      </c>
      <c r="Y198" s="16">
        <f t="shared" si="49"/>
        <v>1.0916501124860096</v>
      </c>
      <c r="Z198" s="16">
        <f t="shared" si="49"/>
        <v>-1.8545867101562485</v>
      </c>
      <c r="AA198" s="16">
        <f t="shared" si="49"/>
        <v>6.2299598476112683</v>
      </c>
      <c r="AB198" s="16">
        <f t="shared" si="49"/>
        <v>7.2402035689796733</v>
      </c>
      <c r="AC198" s="47">
        <f t="shared" si="49"/>
        <v>1.1787134926303078</v>
      </c>
      <c r="AD198" s="16">
        <f t="shared" si="49"/>
        <v>0.67179101303709998</v>
      </c>
      <c r="AE198" s="16">
        <f t="shared" si="48"/>
        <v>-0.69704363475842557</v>
      </c>
      <c r="AF198" s="16">
        <f t="shared" si="48"/>
        <v>0.63644086400213451</v>
      </c>
      <c r="AG198" s="16">
        <f t="shared" si="48"/>
        <v>8.7946413550510222E-2</v>
      </c>
      <c r="AH198" s="16">
        <f t="shared" si="47"/>
        <v>-0.83318603397473168</v>
      </c>
      <c r="AI198" s="16">
        <f t="shared" si="47"/>
        <v>-0.79954699755226355</v>
      </c>
      <c r="AJ198" s="16">
        <f t="shared" si="47"/>
        <v>-0.74423145614800312</v>
      </c>
      <c r="AK198" s="16">
        <f t="shared" si="47"/>
        <v>-0.11302638289886888</v>
      </c>
      <c r="AL198" s="47">
        <f t="shared" si="47"/>
        <v>-0.55822496455718562</v>
      </c>
      <c r="AM198" s="16">
        <f t="shared" si="47"/>
        <v>1.0619869755958113</v>
      </c>
      <c r="AN198" s="16">
        <f t="shared" si="47"/>
        <v>0.68051795298907314</v>
      </c>
      <c r="AO198" s="16">
        <f t="shared" si="47"/>
        <v>1.1920106486163839</v>
      </c>
      <c r="AP198" s="16">
        <f t="shared" si="47"/>
        <v>3.4356404804044067</v>
      </c>
      <c r="AQ198" s="16">
        <f t="shared" si="47"/>
        <v>2.240442504132679</v>
      </c>
      <c r="AR198" s="19"/>
      <c r="AS198" s="14">
        <v>1.9750000000000002E-3</v>
      </c>
      <c r="AT198" s="16">
        <v>0.30241499999999999</v>
      </c>
      <c r="AU198" s="14">
        <v>1.2769999999999999E-3</v>
      </c>
      <c r="AV198" s="16">
        <v>3.1362700000000001</v>
      </c>
      <c r="AW198" s="15">
        <v>0.28038099999999999</v>
      </c>
      <c r="AX198" s="15">
        <v>0.60828000000000004</v>
      </c>
      <c r="AY198" s="14">
        <v>1.5100000000000001E-3</v>
      </c>
      <c r="AZ198" s="37">
        <v>0.58858200000000005</v>
      </c>
      <c r="BA198" s="16">
        <v>3.3391359999999999</v>
      </c>
      <c r="BB198" s="16">
        <v>2.1642009999999998</v>
      </c>
      <c r="BC198" s="16">
        <f t="shared" si="53"/>
        <v>1.5428955073951081</v>
      </c>
      <c r="BD198" s="12">
        <v>179.77774600000001</v>
      </c>
      <c r="BE198" s="15">
        <v>0</v>
      </c>
      <c r="BF198" s="15">
        <v>0</v>
      </c>
      <c r="BG198" s="15">
        <v>0</v>
      </c>
      <c r="BH198" s="15">
        <v>0.45019500000000001</v>
      </c>
      <c r="BI198" s="37">
        <v>0.25400400000000001</v>
      </c>
      <c r="BJ198" s="13">
        <v>1618.236938</v>
      </c>
      <c r="BK198" s="15">
        <v>0.20590800000000001</v>
      </c>
      <c r="BL198" s="15">
        <v>7.5275720000000002</v>
      </c>
      <c r="BM198" s="16">
        <v>23.181871000000001</v>
      </c>
      <c r="BN198" s="15">
        <v>0.20110800000000001</v>
      </c>
      <c r="BO198" s="19"/>
      <c r="BP198" s="15">
        <v>0</v>
      </c>
      <c r="BQ198" s="15">
        <v>1.160139</v>
      </c>
      <c r="BR198" s="16">
        <v>5.131907</v>
      </c>
      <c r="BS198" s="16">
        <v>0</v>
      </c>
      <c r="BT198" s="15">
        <v>0.32438400000000001</v>
      </c>
      <c r="BU198" s="15">
        <v>0</v>
      </c>
      <c r="BV198" s="16">
        <v>9.4232279999999999</v>
      </c>
      <c r="BW198" s="16">
        <v>21.941582</v>
      </c>
      <c r="BX198" s="15">
        <v>0.43102000000000001</v>
      </c>
      <c r="BY198" s="15">
        <v>8.1251000000000004E-2</v>
      </c>
      <c r="BZ198" s="16">
        <v>3.55444</v>
      </c>
      <c r="CA198" s="16">
        <v>2.78634</v>
      </c>
      <c r="CB198" s="16">
        <v>6.3589310000000001</v>
      </c>
      <c r="CC198" s="16">
        <v>13.801679999999999</v>
      </c>
      <c r="CD198" s="16">
        <v>4.4797159999999998</v>
      </c>
      <c r="CE198" s="15">
        <v>1.0007649999999999</v>
      </c>
      <c r="CF198" s="15">
        <v>5.362857</v>
      </c>
      <c r="CG198" s="15">
        <v>3.8453119999999998</v>
      </c>
      <c r="CH198" s="15">
        <v>1.8713500000000001</v>
      </c>
      <c r="CI198" s="15">
        <v>3.0139369999999999</v>
      </c>
      <c r="CJ198" s="15">
        <v>23.469857999999999</v>
      </c>
      <c r="CK198" s="15">
        <v>0.636015</v>
      </c>
      <c r="CL198" s="12">
        <v>48.094175</v>
      </c>
      <c r="CM198" s="12">
        <v>28.463940999999998</v>
      </c>
      <c r="CN198" s="13">
        <v>245.02945399999999</v>
      </c>
      <c r="CO198" s="15">
        <v>18.483032000000001</v>
      </c>
      <c r="CP198" s="15">
        <v>15.373227999999999</v>
      </c>
      <c r="CQ198" s="15">
        <v>1.1909780000000001</v>
      </c>
      <c r="CR198" s="15">
        <v>28.343001000000001</v>
      </c>
      <c r="CS198" s="15">
        <v>1.3473269999999999</v>
      </c>
      <c r="CT198" s="15">
        <v>14.758143</v>
      </c>
      <c r="CU198" s="15">
        <v>-0.20455799999999999</v>
      </c>
      <c r="CV198" s="15">
        <v>4.1610820000000004</v>
      </c>
      <c r="CW198" s="15">
        <v>19.801138999999999</v>
      </c>
      <c r="CX198" s="15">
        <v>1.7774239999999999</v>
      </c>
      <c r="CY198" s="15">
        <v>6.9645270000000004</v>
      </c>
      <c r="CZ198" s="15">
        <v>1.413448</v>
      </c>
      <c r="DA198" s="15">
        <v>1.4588220000000001</v>
      </c>
      <c r="DB198" s="15">
        <v>0.120228</v>
      </c>
    </row>
    <row r="199" spans="1:106" x14ac:dyDescent="0.25">
      <c r="A199" s="6" t="s">
        <v>158</v>
      </c>
      <c r="B199" s="5" t="s">
        <v>56</v>
      </c>
      <c r="C199" s="10" t="s">
        <v>98</v>
      </c>
      <c r="D199" s="24">
        <f t="shared" si="50"/>
        <v>0.56320599999999998</v>
      </c>
      <c r="E199" s="24">
        <f t="shared" si="51"/>
        <v>0.38353799999999999</v>
      </c>
      <c r="F199" s="8">
        <f t="shared" si="52"/>
        <v>0.94674400000000003</v>
      </c>
      <c r="G199" s="19"/>
      <c r="H199" s="9">
        <v>0.8763951485970779</v>
      </c>
      <c r="I199" s="9">
        <v>1.2287804743175004</v>
      </c>
      <c r="J199" s="9">
        <v>1.5032300539739878</v>
      </c>
      <c r="K199" s="9">
        <v>1.2503856115693686</v>
      </c>
      <c r="L199" s="9">
        <v>1.2180204098600846</v>
      </c>
      <c r="M199" s="9">
        <v>0.99716446511017653</v>
      </c>
      <c r="N199" s="19"/>
      <c r="O199" s="9">
        <f t="shared" si="54"/>
        <v>1.9519303767534943</v>
      </c>
      <c r="P199" s="9">
        <f t="shared" si="55"/>
        <v>1.9777790565199251</v>
      </c>
      <c r="Q199" s="9">
        <f t="shared" si="56"/>
        <v>2.0646872770125739</v>
      </c>
      <c r="R199" s="9">
        <f t="shared" si="57"/>
        <v>2.1326046628845483</v>
      </c>
      <c r="S199" s="9">
        <f t="shared" si="58"/>
        <v>2.0948737606926056</v>
      </c>
      <c r="T199" s="9">
        <f t="shared" si="59"/>
        <v>1.8493036490825772</v>
      </c>
      <c r="U199" s="19"/>
      <c r="V199" s="16">
        <f t="shared" si="49"/>
        <v>-0.56936745551256729</v>
      </c>
      <c r="W199" s="16">
        <f t="shared" si="49"/>
        <v>-0.63247296852394785</v>
      </c>
      <c r="X199" s="16">
        <f t="shared" si="49"/>
        <v>0.24564795484777649</v>
      </c>
      <c r="Y199" s="16">
        <f t="shared" si="49"/>
        <v>-6.7531193545128793E-2</v>
      </c>
      <c r="Z199" s="16">
        <f t="shared" si="49"/>
        <v>-0.53478979468742105</v>
      </c>
      <c r="AA199" s="16">
        <f t="shared" si="49"/>
        <v>-0.73150870644810961</v>
      </c>
      <c r="AB199" s="16">
        <f t="shared" si="49"/>
        <v>-3.6185947886550954E-2</v>
      </c>
      <c r="AC199" s="47">
        <f t="shared" si="49"/>
        <v>0.53489184312132632</v>
      </c>
      <c r="AD199" s="16">
        <f t="shared" si="49"/>
        <v>0.77097726717543125</v>
      </c>
      <c r="AE199" s="16">
        <f t="shared" si="48"/>
        <v>-0.74635386912634827</v>
      </c>
      <c r="AF199" s="16">
        <f t="shared" si="48"/>
        <v>0.73472718963744521</v>
      </c>
      <c r="AG199" s="16">
        <f t="shared" si="48"/>
        <v>0.1863385278315266</v>
      </c>
      <c r="AH199" s="16">
        <f t="shared" si="47"/>
        <v>1.2504302983232354</v>
      </c>
      <c r="AI199" s="16">
        <f t="shared" si="47"/>
        <v>0.93791137745813447</v>
      </c>
      <c r="AJ199" s="16">
        <f t="shared" si="47"/>
        <v>0.78538020510389872</v>
      </c>
      <c r="AK199" s="16">
        <f t="shared" si="47"/>
        <v>0.22046365178989247</v>
      </c>
      <c r="AL199" s="47">
        <f t="shared" si="47"/>
        <v>-0.21058701895839371</v>
      </c>
      <c r="AM199" s="16">
        <f t="shared" si="47"/>
        <v>-0.84379338583621288</v>
      </c>
      <c r="AN199" s="16">
        <f t="shared" si="47"/>
        <v>0.38084695600516222</v>
      </c>
      <c r="AO199" s="16">
        <f t="shared" si="47"/>
        <v>-0.72533046629453213</v>
      </c>
      <c r="AP199" s="16">
        <f t="shared" si="47"/>
        <v>-0.82623615850788656</v>
      </c>
      <c r="AQ199" s="16">
        <f t="shared" si="47"/>
        <v>0.10397367458609015</v>
      </c>
      <c r="AR199" s="19"/>
      <c r="AS199" s="14">
        <v>9.2199999999999997E-4</v>
      </c>
      <c r="AT199" s="16">
        <v>0.19969999999999999</v>
      </c>
      <c r="AU199" s="14">
        <v>6.8099999999999996E-4</v>
      </c>
      <c r="AV199" s="16">
        <v>1.6870540000000001</v>
      </c>
      <c r="AW199" s="15">
        <v>0.45738099999999998</v>
      </c>
      <c r="AX199" s="15">
        <v>6.8904000000000007E-2</v>
      </c>
      <c r="AY199" s="14">
        <v>7.6199999999999998E-4</v>
      </c>
      <c r="AZ199" s="37">
        <v>0.499332</v>
      </c>
      <c r="BA199" s="16">
        <v>3.3828119999999999</v>
      </c>
      <c r="BB199" s="16">
        <v>2.1347109999999998</v>
      </c>
      <c r="BC199" s="16">
        <f t="shared" si="53"/>
        <v>1.5846697749718817</v>
      </c>
      <c r="BD199" s="12">
        <v>181.63428500000001</v>
      </c>
      <c r="BE199" s="15">
        <v>3.2364220000000001</v>
      </c>
      <c r="BF199" s="15">
        <v>0.49333500000000002</v>
      </c>
      <c r="BG199" s="15">
        <v>0.61294899999999997</v>
      </c>
      <c r="BH199" s="15">
        <v>0.56320599999999998</v>
      </c>
      <c r="BI199" s="37">
        <v>0.38353799999999999</v>
      </c>
      <c r="BJ199" s="13">
        <v>1002.934082</v>
      </c>
      <c r="BK199" s="15">
        <v>0.19217300000000001</v>
      </c>
      <c r="BL199" s="15">
        <v>7.0700799999999999</v>
      </c>
      <c r="BM199" s="16">
        <v>7.1598220000000001</v>
      </c>
      <c r="BN199" s="15">
        <v>0.17491399999999999</v>
      </c>
      <c r="BO199" s="19"/>
      <c r="BP199" s="15">
        <v>0</v>
      </c>
      <c r="BQ199" s="15">
        <v>21.707815</v>
      </c>
      <c r="BR199" s="16">
        <v>0</v>
      </c>
      <c r="BS199" s="16">
        <v>34.672080999999999</v>
      </c>
      <c r="BT199" s="15">
        <v>0.95940700000000001</v>
      </c>
      <c r="BU199" s="15">
        <v>42.310859999999998</v>
      </c>
      <c r="BV199" s="16">
        <v>0</v>
      </c>
      <c r="BW199" s="16">
        <v>52.354536000000003</v>
      </c>
      <c r="BX199" s="15">
        <v>0</v>
      </c>
      <c r="BY199" s="15">
        <v>0.37861400000000001</v>
      </c>
      <c r="BZ199" s="16">
        <v>0</v>
      </c>
      <c r="CA199" s="16">
        <v>4.4251839999999998</v>
      </c>
      <c r="CB199" s="16">
        <v>6.4896140000000004</v>
      </c>
      <c r="CC199" s="16">
        <v>10.835557</v>
      </c>
      <c r="CD199" s="16">
        <v>9.3409669999999991</v>
      </c>
      <c r="CE199" s="15">
        <v>1.2381009999999999</v>
      </c>
      <c r="CF199" s="15">
        <v>10.297001</v>
      </c>
      <c r="CG199" s="15">
        <v>0.62701499999999999</v>
      </c>
      <c r="CH199" s="15">
        <v>0.54013800000000001</v>
      </c>
      <c r="CI199" s="15">
        <v>0.70427200000000001</v>
      </c>
      <c r="CJ199" s="15">
        <v>20.814001000000001</v>
      </c>
      <c r="CK199" s="15">
        <v>0.179256</v>
      </c>
      <c r="CL199" s="12">
        <v>27.340019000000002</v>
      </c>
      <c r="CM199" s="12">
        <v>36.673302</v>
      </c>
      <c r="CN199" s="13">
        <v>0</v>
      </c>
      <c r="CO199" s="15">
        <v>49.644917</v>
      </c>
      <c r="CP199" s="15">
        <v>17.943804</v>
      </c>
      <c r="CQ199" s="15">
        <v>3.1732330000000002</v>
      </c>
      <c r="CR199" s="15">
        <v>25.073001999999999</v>
      </c>
      <c r="CS199" s="15">
        <v>1.304551</v>
      </c>
      <c r="CT199" s="15">
        <v>24.013000000000002</v>
      </c>
      <c r="CU199" s="15">
        <v>0.10168199999999999</v>
      </c>
      <c r="CV199" s="15">
        <v>7.4109749999999996</v>
      </c>
      <c r="CW199" s="15">
        <v>30.900361</v>
      </c>
      <c r="CX199" s="15">
        <v>1.4339150000000001</v>
      </c>
      <c r="CY199" s="15">
        <v>6.7149830000000001</v>
      </c>
      <c r="CZ199" s="15">
        <v>3.4350230000000002</v>
      </c>
      <c r="DA199" s="15">
        <v>2.642474</v>
      </c>
      <c r="DB199" s="15">
        <v>0.77577399999999996</v>
      </c>
    </row>
    <row r="200" spans="1:106" x14ac:dyDescent="0.25">
      <c r="A200" s="6" t="s">
        <v>301</v>
      </c>
      <c r="B200" s="5" t="s">
        <v>48</v>
      </c>
      <c r="C200" s="5"/>
      <c r="D200" s="24">
        <f t="shared" si="50"/>
        <v>1.2921999999999999E-2</v>
      </c>
      <c r="E200" s="24">
        <f t="shared" si="51"/>
        <v>0.97972300000000001</v>
      </c>
      <c r="F200" s="8">
        <f t="shared" si="52"/>
        <v>0.992645</v>
      </c>
      <c r="G200" s="19"/>
      <c r="H200" s="9">
        <v>0.48016586863757976</v>
      </c>
      <c r="I200" s="9">
        <v>0.76079239479484029</v>
      </c>
      <c r="J200" s="9">
        <v>0.56764483463889093</v>
      </c>
      <c r="K200" s="9">
        <v>0.72118588692677843</v>
      </c>
      <c r="L200" s="9">
        <v>0.61051642333618716</v>
      </c>
      <c r="M200" s="9">
        <v>0.86657534246620516</v>
      </c>
      <c r="N200" s="19"/>
      <c r="O200" s="9">
        <f t="shared" si="54"/>
        <v>1.0026988014876734</v>
      </c>
      <c r="P200" s="9">
        <f t="shared" si="55"/>
        <v>1.3110005532361337</v>
      </c>
      <c r="Q200" s="9">
        <f t="shared" si="56"/>
        <v>1.2393272037793248</v>
      </c>
      <c r="R200" s="9">
        <f t="shared" si="57"/>
        <v>1.224122129913441</v>
      </c>
      <c r="S200" s="9">
        <f t="shared" si="58"/>
        <v>1.2261915750008228</v>
      </c>
      <c r="T200" s="9">
        <f t="shared" si="59"/>
        <v>1.0285982554813631</v>
      </c>
      <c r="U200" s="19"/>
      <c r="V200" s="16">
        <f t="shared" si="49"/>
        <v>3.2822176443155104</v>
      </c>
      <c r="W200" s="16">
        <f t="shared" si="49"/>
        <v>3.4632116202245808</v>
      </c>
      <c r="X200" s="16">
        <f t="shared" si="49"/>
        <v>-2.574198132755344</v>
      </c>
      <c r="Y200" s="16">
        <f t="shared" si="49"/>
        <v>1.5118510962922787</v>
      </c>
      <c r="Z200" s="16">
        <f t="shared" si="49"/>
        <v>1.6724624274778417</v>
      </c>
      <c r="AA200" s="16">
        <f t="shared" si="49"/>
        <v>0.24600550506176294</v>
      </c>
      <c r="AB200" s="16">
        <f t="shared" si="49"/>
        <v>-0.74631487132402929</v>
      </c>
      <c r="AC200" s="47">
        <f t="shared" si="49"/>
        <v>-2.4419446946335608</v>
      </c>
      <c r="AD200" s="16">
        <f t="shared" si="49"/>
        <v>0.90683718231934696</v>
      </c>
      <c r="AE200" s="16">
        <f t="shared" si="48"/>
        <v>-1.1375567556127779</v>
      </c>
      <c r="AF200" s="16">
        <f t="shared" si="48"/>
        <v>1.2677003583053184</v>
      </c>
      <c r="AG200" s="16">
        <f t="shared" si="48"/>
        <v>-0.62114098581560839</v>
      </c>
      <c r="AH200" s="16">
        <f t="shared" si="47"/>
        <v>-0.83318603397473168</v>
      </c>
      <c r="AI200" s="16">
        <f t="shared" si="47"/>
        <v>-0.79954699755226355</v>
      </c>
      <c r="AJ200" s="16">
        <f t="shared" si="47"/>
        <v>-0.74423145614800312</v>
      </c>
      <c r="AK200" s="16">
        <f t="shared" si="47"/>
        <v>-1.4033980098949912</v>
      </c>
      <c r="AL200" s="47">
        <f t="shared" si="47"/>
        <v>1.389429413768271</v>
      </c>
      <c r="AM200" s="16">
        <f t="shared" si="47"/>
        <v>-0.1488180629004702</v>
      </c>
      <c r="AN200" s="16">
        <f t="shared" si="47"/>
        <v>-0.86428767281717644</v>
      </c>
      <c r="AO200" s="16">
        <f t="shared" si="47"/>
        <v>0.20804331882479291</v>
      </c>
      <c r="AP200" s="16">
        <f t="shared" si="47"/>
        <v>9.5388255036943606E-2</v>
      </c>
      <c r="AQ200" s="16">
        <f t="shared" si="47"/>
        <v>-1.0592819735391836</v>
      </c>
      <c r="AR200" s="19"/>
      <c r="AS200" s="14">
        <v>1.451E-3</v>
      </c>
      <c r="AT200" s="16">
        <v>0.75045799999999996</v>
      </c>
      <c r="AU200" s="14">
        <v>3.0800000000000001E-4</v>
      </c>
      <c r="AV200" s="16">
        <v>3.6616080000000002</v>
      </c>
      <c r="AW200" s="15">
        <v>0.75339900000000004</v>
      </c>
      <c r="AX200" s="15">
        <v>0.14464199999999999</v>
      </c>
      <c r="AY200" s="14">
        <v>6.8900000000000005E-4</v>
      </c>
      <c r="AZ200" s="37">
        <v>8.6666999999999994E-2</v>
      </c>
      <c r="BA200" s="16">
        <v>3.4426369999999999</v>
      </c>
      <c r="BB200" s="16">
        <v>1.900752</v>
      </c>
      <c r="BC200" s="16">
        <f t="shared" si="53"/>
        <v>1.8111973576773823</v>
      </c>
      <c r="BD200" s="12">
        <v>166.398133</v>
      </c>
      <c r="BE200" s="15">
        <v>0</v>
      </c>
      <c r="BF200" s="15">
        <v>0</v>
      </c>
      <c r="BG200" s="15">
        <v>0</v>
      </c>
      <c r="BH200" s="15">
        <v>1.2921999999999999E-2</v>
      </c>
      <c r="BI200" s="37">
        <v>0.97972300000000001</v>
      </c>
      <c r="BJ200" s="13">
        <v>1227.314766</v>
      </c>
      <c r="BK200" s="15">
        <v>0.135104</v>
      </c>
      <c r="BL200" s="15">
        <v>7.2927900000000001</v>
      </c>
      <c r="BM200" s="16">
        <v>10.624566</v>
      </c>
      <c r="BN200" s="15">
        <v>0.16065199999999999</v>
      </c>
      <c r="BO200" s="19"/>
      <c r="BP200" s="15">
        <v>0</v>
      </c>
      <c r="BQ200" s="15">
        <v>3.2765430000000002</v>
      </c>
      <c r="BR200" s="16">
        <v>0</v>
      </c>
      <c r="BS200" s="16">
        <v>0</v>
      </c>
      <c r="BT200" s="15">
        <v>0.160527</v>
      </c>
      <c r="BU200" s="15">
        <v>1.0162659999999999</v>
      </c>
      <c r="BV200" s="16">
        <v>0</v>
      </c>
      <c r="BW200" s="16">
        <v>23.624817</v>
      </c>
      <c r="BX200" s="15">
        <v>0</v>
      </c>
      <c r="BY200" s="15">
        <v>0.13112399999999999</v>
      </c>
      <c r="BZ200" s="16">
        <v>0</v>
      </c>
      <c r="CA200" s="16">
        <v>4.565569</v>
      </c>
      <c r="CB200" s="16">
        <v>0</v>
      </c>
      <c r="CC200" s="16">
        <v>7.7224120000000003</v>
      </c>
      <c r="CD200" s="16">
        <v>3.8388429999999998</v>
      </c>
      <c r="CE200" s="15">
        <v>0.93469599999999997</v>
      </c>
      <c r="CF200" s="15">
        <v>2.9706250000000001</v>
      </c>
      <c r="CG200" s="15">
        <v>1.7570600000000001</v>
      </c>
      <c r="CH200" s="15">
        <v>3.5268000000000001E-2</v>
      </c>
      <c r="CI200" s="15">
        <v>0.66807399999999995</v>
      </c>
      <c r="CJ200" s="15">
        <v>19.826001000000002</v>
      </c>
      <c r="CK200" s="15">
        <v>0.38807999999999998</v>
      </c>
      <c r="CL200" s="12">
        <v>32.846651000000001</v>
      </c>
      <c r="CM200" s="12">
        <v>24.294675999999999</v>
      </c>
      <c r="CN200" s="13">
        <v>440.830645</v>
      </c>
      <c r="CO200" s="15">
        <v>14.537763999999999</v>
      </c>
      <c r="CP200" s="15">
        <v>9.3404290000000003</v>
      </c>
      <c r="CQ200" s="15">
        <v>0.71348100000000003</v>
      </c>
      <c r="CR200" s="15">
        <v>0.99924999999999997</v>
      </c>
      <c r="CS200" s="15">
        <v>0.47651399999999999</v>
      </c>
      <c r="CT200" s="15">
        <v>-3.0000000000000001E-3</v>
      </c>
      <c r="CU200" s="15">
        <v>-0.11083899999999999</v>
      </c>
      <c r="CV200" s="15">
        <v>3.985941</v>
      </c>
      <c r="CW200" s="15">
        <v>15.998108</v>
      </c>
      <c r="CX200" s="15">
        <v>1.1003970000000001</v>
      </c>
      <c r="CY200" s="15">
        <v>4.6594340000000001</v>
      </c>
      <c r="CZ200" s="15">
        <v>1.8579049999999999</v>
      </c>
      <c r="DA200" s="15">
        <v>1.52536</v>
      </c>
      <c r="DB200" s="15">
        <v>0.142564</v>
      </c>
    </row>
    <row r="201" spans="1:106" x14ac:dyDescent="0.25">
      <c r="A201" s="6" t="s">
        <v>178</v>
      </c>
      <c r="B201" s="5" t="s">
        <v>51</v>
      </c>
      <c r="C201" s="10" t="s">
        <v>98</v>
      </c>
      <c r="D201" s="24">
        <f t="shared" si="50"/>
        <v>0.36477900000000002</v>
      </c>
      <c r="E201" s="24">
        <f t="shared" si="51"/>
        <v>0.60340700000000003</v>
      </c>
      <c r="F201" s="8">
        <f t="shared" si="52"/>
        <v>0.96818599999999999</v>
      </c>
      <c r="G201" s="19"/>
      <c r="H201" s="9">
        <v>1.4434076317430977</v>
      </c>
      <c r="I201" s="9">
        <v>1.293446588138198</v>
      </c>
      <c r="J201" s="9">
        <v>1.4292620637350297</v>
      </c>
      <c r="K201" s="9">
        <v>1.1912190125100333</v>
      </c>
      <c r="L201" s="9">
        <v>1.4063047787514831</v>
      </c>
      <c r="M201" s="9">
        <v>1.2084927008220228</v>
      </c>
      <c r="N201" s="19"/>
      <c r="O201" s="9">
        <f t="shared" si="54"/>
        <v>1.7556477766684491</v>
      </c>
      <c r="P201" s="9">
        <f t="shared" si="55"/>
        <v>1.6149788094353903</v>
      </c>
      <c r="Q201" s="9">
        <f t="shared" si="56"/>
        <v>1.7481065466930632</v>
      </c>
      <c r="R201" s="9">
        <f t="shared" si="57"/>
        <v>1.8666826829628733</v>
      </c>
      <c r="S201" s="9">
        <f t="shared" si="58"/>
        <v>1.8229071437939881</v>
      </c>
      <c r="T201" s="9">
        <f t="shared" si="59"/>
        <v>1.6551462695029082</v>
      </c>
      <c r="U201" s="19"/>
      <c r="V201" s="16">
        <f t="shared" si="49"/>
        <v>0.31889980758577974</v>
      </c>
      <c r="W201" s="16">
        <f t="shared" si="49"/>
        <v>0.18272560505608415</v>
      </c>
      <c r="X201" s="16">
        <f t="shared" si="49"/>
        <v>-0.14746731741861008</v>
      </c>
      <c r="Y201" s="16">
        <f t="shared" si="49"/>
        <v>1.4539318644103363</v>
      </c>
      <c r="Z201" s="16">
        <f t="shared" si="49"/>
        <v>-0.2725826843345322</v>
      </c>
      <c r="AA201" s="16">
        <f t="shared" si="49"/>
        <v>-0.40940062098702157</v>
      </c>
      <c r="AB201" s="16">
        <f t="shared" si="49"/>
        <v>1.2453019472180613E-2</v>
      </c>
      <c r="AC201" s="47">
        <f t="shared" si="49"/>
        <v>-0.54480247337119714</v>
      </c>
      <c r="AD201" s="16">
        <f t="shared" si="49"/>
        <v>0.67245640301014109</v>
      </c>
      <c r="AE201" s="16">
        <f t="shared" si="48"/>
        <v>-0.78132751653358656</v>
      </c>
      <c r="AF201" s="16">
        <f t="shared" si="48"/>
        <v>0.72333155523944614</v>
      </c>
      <c r="AG201" s="16">
        <f t="shared" si="48"/>
        <v>-0.41459973980579923</v>
      </c>
      <c r="AH201" s="16">
        <f t="shared" si="47"/>
        <v>-0.83318603397473168</v>
      </c>
      <c r="AI201" s="16">
        <f t="shared" si="47"/>
        <v>-0.79954699755226355</v>
      </c>
      <c r="AJ201" s="16">
        <f t="shared" si="47"/>
        <v>-0.74423145614800312</v>
      </c>
      <c r="AK201" s="16">
        <f t="shared" si="47"/>
        <v>-0.36508489758306106</v>
      </c>
      <c r="AL201" s="47">
        <f t="shared" si="47"/>
        <v>0.37948823125283104</v>
      </c>
      <c r="AM201" s="16">
        <f t="shared" si="47"/>
        <v>-1.2628877096018714</v>
      </c>
      <c r="AN201" s="16">
        <f t="shared" si="47"/>
        <v>4.8252512756327692E-2</v>
      </c>
      <c r="AO201" s="16">
        <f t="shared" si="47"/>
        <v>-1.2201849544259569</v>
      </c>
      <c r="AP201" s="16">
        <f t="shared" si="47"/>
        <v>-1.1248086715083836</v>
      </c>
      <c r="AQ201" s="16">
        <f t="shared" si="47"/>
        <v>-0.35278075182686225</v>
      </c>
      <c r="AR201" s="19"/>
      <c r="AS201" s="14">
        <v>1.044E-3</v>
      </c>
      <c r="AT201" s="16">
        <v>0.30932199999999999</v>
      </c>
      <c r="AU201" s="14">
        <v>6.29E-4</v>
      </c>
      <c r="AV201" s="16">
        <v>3.589197</v>
      </c>
      <c r="AW201" s="15">
        <v>0.49254599999999998</v>
      </c>
      <c r="AX201" s="15">
        <v>9.3861E-2</v>
      </c>
      <c r="AY201" s="14">
        <v>7.67E-4</v>
      </c>
      <c r="AZ201" s="37">
        <v>0.349659</v>
      </c>
      <c r="BA201" s="16">
        <v>3.339429</v>
      </c>
      <c r="BB201" s="16">
        <v>2.1137950000000001</v>
      </c>
      <c r="BC201" s="16">
        <f t="shared" si="53"/>
        <v>1.5798263313140584</v>
      </c>
      <c r="BD201" s="12">
        <v>170.29531399999999</v>
      </c>
      <c r="BE201" s="15">
        <v>0</v>
      </c>
      <c r="BF201" s="15">
        <v>0</v>
      </c>
      <c r="BG201" s="15">
        <v>0</v>
      </c>
      <c r="BH201" s="15">
        <v>0.36477900000000002</v>
      </c>
      <c r="BI201" s="37">
        <v>0.60340700000000003</v>
      </c>
      <c r="BJ201" s="13">
        <v>867.62471500000004</v>
      </c>
      <c r="BK201" s="15">
        <v>0.176929</v>
      </c>
      <c r="BL201" s="15">
        <v>6.9520039999999996</v>
      </c>
      <c r="BM201" s="16">
        <v>6.0373720000000004</v>
      </c>
      <c r="BN201" s="15">
        <v>0.16931399999999999</v>
      </c>
      <c r="BO201" s="19"/>
      <c r="BP201" s="15">
        <v>27.227919</v>
      </c>
      <c r="BQ201" s="15">
        <v>26.389865</v>
      </c>
      <c r="BR201" s="16">
        <v>22.649839</v>
      </c>
      <c r="BS201" s="16">
        <v>31.023084000000001</v>
      </c>
      <c r="BT201" s="15">
        <v>0.97999499999999995</v>
      </c>
      <c r="BU201" s="15">
        <v>43.385623000000002</v>
      </c>
      <c r="BV201" s="16">
        <v>48.255307999999999</v>
      </c>
      <c r="BW201" s="16">
        <v>55.838940000000001</v>
      </c>
      <c r="BX201" s="15">
        <v>1.755196</v>
      </c>
      <c r="BY201" s="15">
        <v>0.37905899999999998</v>
      </c>
      <c r="BZ201" s="16">
        <v>4.3056000000000001</v>
      </c>
      <c r="CA201" s="16">
        <v>2.9323199999999998</v>
      </c>
      <c r="CB201" s="16">
        <v>5.4070220000000004</v>
      </c>
      <c r="CC201" s="16">
        <v>10.608605000000001</v>
      </c>
      <c r="CD201" s="16">
        <v>9.6646710000000002</v>
      </c>
      <c r="CE201" s="15">
        <v>1.2500009999999999</v>
      </c>
      <c r="CF201" s="15">
        <v>11.593166999999999</v>
      </c>
      <c r="CG201" s="15">
        <v>0.642571</v>
      </c>
      <c r="CH201" s="15">
        <v>0.502413</v>
      </c>
      <c r="CI201" s="15">
        <v>0.65399600000000002</v>
      </c>
      <c r="CJ201" s="15">
        <v>19.162834</v>
      </c>
      <c r="CK201" s="15">
        <v>0.169317</v>
      </c>
      <c r="CL201" s="12">
        <v>23.531027000000002</v>
      </c>
      <c r="CM201" s="12">
        <v>36.899034</v>
      </c>
      <c r="CN201" s="13">
        <v>736.52120000000002</v>
      </c>
      <c r="CO201" s="15">
        <v>55.861834999999999</v>
      </c>
      <c r="CP201" s="15">
        <v>17.602264999999999</v>
      </c>
      <c r="CQ201" s="15">
        <v>3.246016</v>
      </c>
      <c r="CR201" s="15">
        <v>25.001334</v>
      </c>
      <c r="CS201" s="15">
        <v>1.324638</v>
      </c>
      <c r="CT201" s="15">
        <v>19.673168</v>
      </c>
      <c r="CU201" s="15">
        <v>0.10603600000000001</v>
      </c>
      <c r="CV201" s="15">
        <v>6.1296439999999999</v>
      </c>
      <c r="CW201" s="15">
        <v>26.732890000000001</v>
      </c>
      <c r="CX201" s="15">
        <v>1.4969190000000001</v>
      </c>
      <c r="CY201" s="15">
        <v>6.7486860000000002</v>
      </c>
      <c r="CZ201" s="15">
        <v>3.3491430000000002</v>
      </c>
      <c r="DA201" s="15">
        <v>2.5372469999999998</v>
      </c>
      <c r="DB201" s="15">
        <v>0.79111699999999996</v>
      </c>
    </row>
    <row r="202" spans="1:106" x14ac:dyDescent="0.25">
      <c r="A202" s="6" t="s">
        <v>474</v>
      </c>
      <c r="B202" s="5" t="s">
        <v>56</v>
      </c>
      <c r="C202" s="5" t="s">
        <v>120</v>
      </c>
      <c r="D202" s="24">
        <f t="shared" si="50"/>
        <v>0.86901899999999999</v>
      </c>
      <c r="E202" s="24">
        <f t="shared" si="51"/>
        <v>7.2000000000000002E-5</v>
      </c>
      <c r="F202" s="8">
        <f t="shared" si="52"/>
        <v>0.86909099999999995</v>
      </c>
      <c r="G202" s="19"/>
      <c r="H202" s="9">
        <v>0.9276124448803863</v>
      </c>
      <c r="I202" s="9">
        <v>1.0141890905599074</v>
      </c>
      <c r="J202" s="9">
        <v>1.0587638102346255</v>
      </c>
      <c r="K202" s="9">
        <v>1.1101751641024831</v>
      </c>
      <c r="L202" s="9">
        <v>1.0128811910704341</v>
      </c>
      <c r="M202" s="9">
        <v>0.93394907119611048</v>
      </c>
      <c r="N202" s="19"/>
      <c r="O202" s="9">
        <f t="shared" si="54"/>
        <v>2.504366278144917</v>
      </c>
      <c r="P202" s="9">
        <f t="shared" si="55"/>
        <v>2.470891380022779</v>
      </c>
      <c r="Q202" s="9">
        <f t="shared" si="56"/>
        <v>2.4895730517934669</v>
      </c>
      <c r="R202" s="9">
        <f t="shared" si="57"/>
        <v>2.2223730093700431</v>
      </c>
      <c r="S202" s="9">
        <f t="shared" si="58"/>
        <v>2.5837588734261856</v>
      </c>
      <c r="T202" s="9">
        <f t="shared" si="59"/>
        <v>2.6065099238664944</v>
      </c>
      <c r="U202" s="19"/>
      <c r="V202" s="16">
        <f t="shared" si="49"/>
        <v>0.12959694823695186</v>
      </c>
      <c r="W202" s="16">
        <f t="shared" si="49"/>
        <v>-1.0652372037093116</v>
      </c>
      <c r="X202" s="16">
        <f t="shared" si="49"/>
        <v>1.3493946808264785</v>
      </c>
      <c r="Y202" s="16">
        <f t="shared" si="49"/>
        <v>-1.41395916687636</v>
      </c>
      <c r="Z202" s="16">
        <f t="shared" si="49"/>
        <v>-1.0445072938090798</v>
      </c>
      <c r="AA202" s="16">
        <f t="shared" si="49"/>
        <v>0.73837643715516588</v>
      </c>
      <c r="AB202" s="16">
        <f t="shared" si="49"/>
        <v>1.2186994099687201</v>
      </c>
      <c r="AC202" s="47">
        <f t="shared" si="49"/>
        <v>0.91430297452271958</v>
      </c>
      <c r="AD202" s="16">
        <f t="shared" si="49"/>
        <v>-1.4731878097148803</v>
      </c>
      <c r="AE202" s="16">
        <f t="shared" si="48"/>
        <v>1.2695685686273996</v>
      </c>
      <c r="AF202" s="16">
        <f t="shared" si="48"/>
        <v>-1.3070118267620903</v>
      </c>
      <c r="AG202" s="16">
        <f t="shared" si="48"/>
        <v>1.6288085400878625</v>
      </c>
      <c r="AH202" s="16">
        <f t="shared" si="47"/>
        <v>1.4011676229301366</v>
      </c>
      <c r="AI202" s="16">
        <f t="shared" si="47"/>
        <v>0.86145172768368972</v>
      </c>
      <c r="AJ202" s="16">
        <f t="shared" si="47"/>
        <v>0.6726312089116836</v>
      </c>
      <c r="AK202" s="16">
        <f t="shared" si="47"/>
        <v>1.1229031309403663</v>
      </c>
      <c r="AL202" s="47">
        <f t="shared" si="47"/>
        <v>-1.2397170732065936</v>
      </c>
      <c r="AM202" s="16">
        <f t="shared" si="47"/>
        <v>-0.22477347712699247</v>
      </c>
      <c r="AN202" s="16">
        <f t="shared" si="47"/>
        <v>-7.8946752800002989E-2</v>
      </c>
      <c r="AO202" s="16">
        <f t="shared" si="47"/>
        <v>-0.20683464404314014</v>
      </c>
      <c r="AP202" s="16">
        <f t="shared" si="47"/>
        <v>0.30312364869175434</v>
      </c>
      <c r="AQ202" s="16">
        <f t="shared" si="47"/>
        <v>-0.19259044942060347</v>
      </c>
      <c r="AR202" s="19"/>
      <c r="AS202" s="14">
        <v>1.018E-3</v>
      </c>
      <c r="AT202" s="16">
        <v>0.14150499999999999</v>
      </c>
      <c r="AU202" s="14">
        <v>8.2700000000000004E-4</v>
      </c>
      <c r="AV202" s="16">
        <v>3.741E-3</v>
      </c>
      <c r="AW202" s="15">
        <v>0.38902199999999998</v>
      </c>
      <c r="AX202" s="15">
        <v>0.18279100000000001</v>
      </c>
      <c r="AY202" s="14">
        <v>8.9099999999999997E-4</v>
      </c>
      <c r="AZ202" s="37">
        <v>0.55192799999999997</v>
      </c>
      <c r="BA202" s="16">
        <v>2.394609</v>
      </c>
      <c r="BB202" s="16">
        <v>3.3403339999999999</v>
      </c>
      <c r="BC202" s="16">
        <f t="shared" si="53"/>
        <v>0.71687711468374127</v>
      </c>
      <c r="BD202" s="12">
        <v>208.85193200000001</v>
      </c>
      <c r="BE202" s="15">
        <v>3.470558</v>
      </c>
      <c r="BF202" s="15">
        <v>0.47162500000000002</v>
      </c>
      <c r="BG202" s="15">
        <v>0.56776800000000005</v>
      </c>
      <c r="BH202" s="15">
        <v>0.86901899999999999</v>
      </c>
      <c r="BI202" s="37">
        <v>7.2000000000000002E-5</v>
      </c>
      <c r="BJ202" s="13">
        <v>1202.7916970000001</v>
      </c>
      <c r="BK202" s="15">
        <v>0.171099</v>
      </c>
      <c r="BL202" s="15">
        <v>7.193797</v>
      </c>
      <c r="BM202" s="16">
        <v>11.405524</v>
      </c>
      <c r="BN202" s="15">
        <v>0.17127800000000001</v>
      </c>
      <c r="BO202" s="19"/>
      <c r="BP202" s="15">
        <v>52.916372000000003</v>
      </c>
      <c r="BQ202" s="15">
        <v>55.022302000000003</v>
      </c>
      <c r="BR202" s="16">
        <v>18.894511999999999</v>
      </c>
      <c r="BS202" s="16">
        <v>44.416798999999997</v>
      </c>
      <c r="BT202" s="15">
        <v>1.194725</v>
      </c>
      <c r="BU202" s="15">
        <v>83.127921000000001</v>
      </c>
      <c r="BV202" s="16">
        <v>51.235253999999998</v>
      </c>
      <c r="BW202" s="16">
        <v>73.599125999999998</v>
      </c>
      <c r="BX202" s="15">
        <v>2.5484659999999999</v>
      </c>
      <c r="BY202" s="15">
        <v>0.68458300000000005</v>
      </c>
      <c r="BZ202" s="16">
        <v>9.0437569999999994</v>
      </c>
      <c r="CA202" s="16">
        <v>21.228674999999999</v>
      </c>
      <c r="CB202" s="16">
        <v>13.067080000000001</v>
      </c>
      <c r="CC202" s="16">
        <v>10.677427</v>
      </c>
      <c r="CD202" s="16">
        <v>10.70562</v>
      </c>
      <c r="CE202" s="15">
        <v>1.5733440000000001</v>
      </c>
      <c r="CF202" s="15">
        <v>25.103895999999999</v>
      </c>
      <c r="CG202" s="15">
        <v>2.2375929999999999</v>
      </c>
      <c r="CH202" s="15">
        <v>1.6237029999999999</v>
      </c>
      <c r="CI202" s="15">
        <v>2.0920239999999999</v>
      </c>
      <c r="CJ202" s="15">
        <v>22.212159</v>
      </c>
      <c r="CK202" s="15">
        <v>0.47403299999999998</v>
      </c>
      <c r="CL202" s="12">
        <v>38.161886000000003</v>
      </c>
      <c r="CM202" s="12">
        <v>39.832011000000001</v>
      </c>
      <c r="CN202" s="13">
        <v>896.23566500000004</v>
      </c>
      <c r="CO202" s="15">
        <v>80.838659000000007</v>
      </c>
      <c r="CP202" s="15">
        <v>27.060828000000001</v>
      </c>
      <c r="CQ202" s="15">
        <v>5.3457670000000004</v>
      </c>
      <c r="CR202" s="15">
        <v>38.448424000000003</v>
      </c>
      <c r="CS202" s="15">
        <v>1.6760409999999999</v>
      </c>
      <c r="CT202" s="15">
        <v>16.335422000000001</v>
      </c>
      <c r="CU202" s="15">
        <v>0.13275500000000001</v>
      </c>
      <c r="CV202" s="15">
        <v>8.907902</v>
      </c>
      <c r="CW202" s="15">
        <v>31.771224</v>
      </c>
      <c r="CX202" s="15">
        <v>1.9941469999999999</v>
      </c>
      <c r="CY202" s="15">
        <v>8.7127090000000003</v>
      </c>
      <c r="CZ202" s="15">
        <v>4.0683889999999998</v>
      </c>
      <c r="DA202" s="15">
        <v>3.281104</v>
      </c>
      <c r="DB202" s="15">
        <v>1.323898</v>
      </c>
    </row>
    <row r="203" spans="1:106" x14ac:dyDescent="0.25">
      <c r="A203" s="6" t="s">
        <v>423</v>
      </c>
      <c r="B203" s="5" t="s">
        <v>51</v>
      </c>
      <c r="C203" s="5" t="s">
        <v>293</v>
      </c>
      <c r="D203" s="24">
        <f t="shared" si="50"/>
        <v>0.47902699999999998</v>
      </c>
      <c r="E203" s="24">
        <f t="shared" si="51"/>
        <v>0.51912499999999995</v>
      </c>
      <c r="F203" s="8">
        <f t="shared" si="52"/>
        <v>0.99815199999999993</v>
      </c>
      <c r="G203" s="19"/>
      <c r="H203" s="9">
        <v>0.74834117511776532</v>
      </c>
      <c r="I203" s="9">
        <v>0.90128587496775514</v>
      </c>
      <c r="J203" s="9">
        <v>0.92841322311447094</v>
      </c>
      <c r="K203" s="9">
        <v>0.99657305557317666</v>
      </c>
      <c r="L203" s="9">
        <v>0.87027538915608427</v>
      </c>
      <c r="M203" s="9">
        <v>0.89393050300618748</v>
      </c>
      <c r="N203" s="19"/>
      <c r="O203" s="9">
        <f t="shared" si="54"/>
        <v>1.8946905696030174</v>
      </c>
      <c r="P203" s="9">
        <f t="shared" si="55"/>
        <v>1.9084555358031112</v>
      </c>
      <c r="Q203" s="9">
        <f t="shared" si="56"/>
        <v>2.0593821870187958</v>
      </c>
      <c r="R203" s="9">
        <f t="shared" si="57"/>
        <v>1.7927789229930924</v>
      </c>
      <c r="S203" s="9">
        <f t="shared" si="58"/>
        <v>2.0591553993123481</v>
      </c>
      <c r="T203" s="9">
        <f t="shared" si="59"/>
        <v>2.0347520786637618</v>
      </c>
      <c r="U203" s="19"/>
      <c r="V203" s="16">
        <f t="shared" si="49"/>
        <v>-0.29269404569504903</v>
      </c>
      <c r="W203" s="16">
        <f t="shared" si="49"/>
        <v>-0.2543889536550713</v>
      </c>
      <c r="X203" s="16">
        <f t="shared" si="49"/>
        <v>8.6889864124812796E-2</v>
      </c>
      <c r="Y203" s="16">
        <f t="shared" si="49"/>
        <v>-0.50117555653743051</v>
      </c>
      <c r="Z203" s="16">
        <f t="shared" si="49"/>
        <v>-3.1939713414048929E-2</v>
      </c>
      <c r="AA203" s="16">
        <f t="shared" si="49"/>
        <v>-0.26128536720045076</v>
      </c>
      <c r="AB203" s="16">
        <f t="shared" si="49"/>
        <v>-5.5641534830042944E-2</v>
      </c>
      <c r="AC203" s="47">
        <f t="shared" si="49"/>
        <v>0.30227926149593026</v>
      </c>
      <c r="AD203" s="16">
        <f t="shared" si="49"/>
        <v>0.76073525769278971</v>
      </c>
      <c r="AE203" s="16">
        <f t="shared" si="48"/>
        <v>0.17687283697630907</v>
      </c>
      <c r="AF203" s="16">
        <f t="shared" si="48"/>
        <v>-3.5393880549158228E-2</v>
      </c>
      <c r="AG203" s="16">
        <f t="shared" si="48"/>
        <v>0.13991443074642071</v>
      </c>
      <c r="AH203" s="16">
        <f t="shared" si="47"/>
        <v>0.72995337815780781</v>
      </c>
      <c r="AI203" s="16">
        <f t="shared" si="47"/>
        <v>0.82680363765692833</v>
      </c>
      <c r="AJ203" s="16">
        <f t="shared" si="47"/>
        <v>0.75534192203876749</v>
      </c>
      <c r="AK203" s="16">
        <f t="shared" si="47"/>
        <v>-2.7944535289818793E-2</v>
      </c>
      <c r="AL203" s="47">
        <f t="shared" si="47"/>
        <v>0.15329571553527888</v>
      </c>
      <c r="AM203" s="16">
        <f t="shared" si="47"/>
        <v>1.2358275630279005</v>
      </c>
      <c r="AN203" s="16">
        <f t="shared" si="47"/>
        <v>-1.2943870076219701</v>
      </c>
      <c r="AO203" s="16">
        <f t="shared" si="47"/>
        <v>0.95596192292254167</v>
      </c>
      <c r="AP203" s="16">
        <f t="shared" si="47"/>
        <v>0.53111951951499914</v>
      </c>
      <c r="AQ203" s="16">
        <f t="shared" si="47"/>
        <v>-0.68376458439539178</v>
      </c>
      <c r="AR203" s="19"/>
      <c r="AS203" s="14">
        <v>9.6000000000000002E-4</v>
      </c>
      <c r="AT203" s="16">
        <v>0.25054199999999999</v>
      </c>
      <c r="AU203" s="14">
        <v>6.6E-4</v>
      </c>
      <c r="AV203" s="16">
        <v>1.144909</v>
      </c>
      <c r="AW203" s="15">
        <v>0.52481900000000004</v>
      </c>
      <c r="AX203" s="15">
        <v>0.105337</v>
      </c>
      <c r="AY203" s="14">
        <v>7.6000000000000004E-4</v>
      </c>
      <c r="AZ203" s="37">
        <v>0.467086</v>
      </c>
      <c r="BA203" s="16">
        <v>3.3783020000000001</v>
      </c>
      <c r="BB203" s="16">
        <v>2.6868470000000002</v>
      </c>
      <c r="BC203" s="16">
        <f t="shared" si="53"/>
        <v>1.2573481110014824</v>
      </c>
      <c r="BD203" s="12">
        <v>180.758319</v>
      </c>
      <c r="BE203" s="15">
        <v>2.4279799999999998</v>
      </c>
      <c r="BF203" s="15">
        <v>0.461787</v>
      </c>
      <c r="BG203" s="15">
        <v>0.600912</v>
      </c>
      <c r="BH203" s="15">
        <v>0.47902699999999998</v>
      </c>
      <c r="BI203" s="37">
        <v>0.51912499999999995</v>
      </c>
      <c r="BJ203" s="13">
        <v>1674.3633480000001</v>
      </c>
      <c r="BK203" s="15">
        <v>0.11539099999999999</v>
      </c>
      <c r="BL203" s="15">
        <v>7.4712490000000003</v>
      </c>
      <c r="BM203" s="16">
        <v>12.262649</v>
      </c>
      <c r="BN203" s="15">
        <v>0.16525599999999999</v>
      </c>
      <c r="BO203" s="19"/>
      <c r="BP203" s="15">
        <v>63.845685000000003</v>
      </c>
      <c r="BQ203" s="15">
        <v>62.053562999999997</v>
      </c>
      <c r="BR203" s="16">
        <v>13.504008000000001</v>
      </c>
      <c r="BS203" s="16">
        <v>7.1491300000000004</v>
      </c>
      <c r="BT203" s="15">
        <v>0.61796899999999999</v>
      </c>
      <c r="BU203" s="15">
        <v>49.361747999999999</v>
      </c>
      <c r="BV203" s="16">
        <v>40.27872</v>
      </c>
      <c r="BW203" s="16">
        <v>81.320645999999996</v>
      </c>
      <c r="BX203" s="15">
        <v>2.3624550000000002</v>
      </c>
      <c r="BY203" s="15">
        <v>0.47892800000000002</v>
      </c>
      <c r="BZ203" s="16">
        <v>10.060385999999999</v>
      </c>
      <c r="CA203" s="16">
        <v>15.872399</v>
      </c>
      <c r="CB203" s="16">
        <v>11.193403999999999</v>
      </c>
      <c r="CC203" s="16">
        <v>8.7510840000000005</v>
      </c>
      <c r="CD203" s="16">
        <v>6.5083770000000003</v>
      </c>
      <c r="CE203" s="15">
        <v>1.444032</v>
      </c>
      <c r="CF203" s="15">
        <v>13.538637</v>
      </c>
      <c r="CG203" s="15">
        <v>1.350039</v>
      </c>
      <c r="CH203" s="15">
        <v>1.476237</v>
      </c>
      <c r="CI203" s="15">
        <v>2.0998220000000001</v>
      </c>
      <c r="CJ203" s="15">
        <v>18.321000000000002</v>
      </c>
      <c r="CK203" s="15">
        <v>7.8182000000000001E-2</v>
      </c>
      <c r="CL203" s="12">
        <v>32.445580999999997</v>
      </c>
      <c r="CM203" s="12">
        <v>40.862037000000001</v>
      </c>
      <c r="CN203" s="13">
        <v>622.42531599999995</v>
      </c>
      <c r="CO203" s="15">
        <v>59.416789999999999</v>
      </c>
      <c r="CP203" s="15">
        <v>15.677467999999999</v>
      </c>
      <c r="CQ203" s="15">
        <v>3.9195479999999998</v>
      </c>
      <c r="CR203" s="15">
        <v>24.264364</v>
      </c>
      <c r="CS203" s="15">
        <v>1.226456</v>
      </c>
      <c r="CT203" s="15">
        <v>10.968999999999999</v>
      </c>
      <c r="CU203" s="15">
        <v>-6.7460000000000006E-2</v>
      </c>
      <c r="CV203" s="15">
        <v>5.9549390000000004</v>
      </c>
      <c r="CW203" s="15">
        <v>25.047011999999999</v>
      </c>
      <c r="CX203" s="15">
        <v>1.401421</v>
      </c>
      <c r="CY203" s="15">
        <v>6.9404250000000003</v>
      </c>
      <c r="CZ203" s="15">
        <v>3.102093</v>
      </c>
      <c r="DA203" s="15">
        <v>2.13802</v>
      </c>
      <c r="DB203" s="15">
        <v>0.669242</v>
      </c>
    </row>
    <row r="204" spans="1:106" x14ac:dyDescent="0.25">
      <c r="A204" s="6" t="s">
        <v>432</v>
      </c>
      <c r="B204" s="5" t="s">
        <v>56</v>
      </c>
      <c r="C204" s="5" t="s">
        <v>157</v>
      </c>
      <c r="D204" s="24">
        <f t="shared" si="50"/>
        <v>0.54664299999999999</v>
      </c>
      <c r="E204" s="24">
        <f t="shared" si="51"/>
        <v>0.45183200000000001</v>
      </c>
      <c r="F204" s="8">
        <f t="shared" si="52"/>
        <v>0.998475</v>
      </c>
      <c r="G204" s="19"/>
      <c r="H204" s="9">
        <v>0.7950999128584415</v>
      </c>
      <c r="I204" s="9">
        <v>0.96927426026480279</v>
      </c>
      <c r="J204" s="9">
        <v>0.88763300345923191</v>
      </c>
      <c r="K204" s="9">
        <v>0.94517759074201546</v>
      </c>
      <c r="L204" s="9">
        <v>0.89520639893258303</v>
      </c>
      <c r="M204" s="9">
        <v>0.96954050376563283</v>
      </c>
      <c r="N204" s="19"/>
      <c r="O204" s="9">
        <f t="shared" si="54"/>
        <v>2.4043872803706101</v>
      </c>
      <c r="P204" s="9">
        <f t="shared" si="55"/>
        <v>2.4775543105139501</v>
      </c>
      <c r="Q204" s="9">
        <f t="shared" si="56"/>
        <v>2.184718571506993</v>
      </c>
      <c r="R204" s="9">
        <f t="shared" si="57"/>
        <v>2.2805338161280662</v>
      </c>
      <c r="S204" s="9">
        <f t="shared" si="58"/>
        <v>2.2065508407969565</v>
      </c>
      <c r="T204" s="9">
        <f t="shared" si="59"/>
        <v>2.1638814324929951</v>
      </c>
      <c r="U204" s="19"/>
      <c r="V204" s="16">
        <f t="shared" si="49"/>
        <v>-1.3848259265536724</v>
      </c>
      <c r="W204" s="16">
        <f t="shared" si="49"/>
        <v>-0.69694699411131955</v>
      </c>
      <c r="X204" s="16">
        <f t="shared" si="49"/>
        <v>-0.32134522630566592</v>
      </c>
      <c r="Y204" s="16">
        <f t="shared" si="49"/>
        <v>-0.97153305460795591</v>
      </c>
      <c r="Z204" s="16">
        <f t="shared" si="49"/>
        <v>0.26127889621248251</v>
      </c>
      <c r="AA204" s="16">
        <f t="shared" si="49"/>
        <v>-0.70423722411532619</v>
      </c>
      <c r="AB204" s="16">
        <f t="shared" si="49"/>
        <v>-0.89223177340022397</v>
      </c>
      <c r="AC204" s="47">
        <f t="shared" si="49"/>
        <v>0.97349849783779785</v>
      </c>
      <c r="AD204" s="16">
        <f t="shared" si="49"/>
        <v>-0.12560506359729656</v>
      </c>
      <c r="AE204" s="16">
        <f t="shared" si="48"/>
        <v>-0.18408175721728542</v>
      </c>
      <c r="AF204" s="16">
        <f t="shared" si="48"/>
        <v>-0.14858000636561575</v>
      </c>
      <c r="AG204" s="16">
        <f t="shared" si="48"/>
        <v>-0.13424316929638513</v>
      </c>
      <c r="AH204" s="16">
        <f t="shared" si="47"/>
        <v>-0.83318603397473168</v>
      </c>
      <c r="AI204" s="16">
        <f t="shared" si="47"/>
        <v>-0.79954699755226355</v>
      </c>
      <c r="AJ204" s="16">
        <f t="shared" si="47"/>
        <v>-0.74423145614800312</v>
      </c>
      <c r="AK204" s="16">
        <f t="shared" si="47"/>
        <v>0.17158703407524564</v>
      </c>
      <c r="AL204" s="47">
        <f t="shared" si="47"/>
        <v>-2.7302430690264098E-2</v>
      </c>
      <c r="AM204" s="16">
        <f t="shared" si="47"/>
        <v>1.1284145574525033</v>
      </c>
      <c r="AN204" s="16">
        <f t="shared" si="47"/>
        <v>0.25107315985952655</v>
      </c>
      <c r="AO204" s="16">
        <f t="shared" si="47"/>
        <v>1.391924720386744</v>
      </c>
      <c r="AP204" s="16">
        <f t="shared" si="47"/>
        <v>1.0188400935577759</v>
      </c>
      <c r="AQ204" s="16">
        <f t="shared" si="47"/>
        <v>-7.3344918810651125E-2</v>
      </c>
      <c r="AR204" s="19"/>
      <c r="AS204" s="14">
        <v>8.0999999999999996E-4</v>
      </c>
      <c r="AT204" s="16">
        <v>0.19103000000000001</v>
      </c>
      <c r="AU204" s="14">
        <v>6.0599999999999998E-4</v>
      </c>
      <c r="AV204" s="16">
        <v>0.55686500000000005</v>
      </c>
      <c r="AW204" s="15">
        <v>0.56414299999999995</v>
      </c>
      <c r="AX204" s="15">
        <v>7.1016999999999997E-2</v>
      </c>
      <c r="AY204" s="14">
        <v>6.7400000000000001E-4</v>
      </c>
      <c r="AZ204" s="37">
        <v>0.56013400000000002</v>
      </c>
      <c r="BA204" s="16">
        <v>2.9880080000000002</v>
      </c>
      <c r="BB204" s="16">
        <v>2.4709780000000001</v>
      </c>
      <c r="BC204" s="16">
        <f t="shared" si="53"/>
        <v>1.2092410373544402</v>
      </c>
      <c r="BD204" s="12">
        <v>175.58529999999999</v>
      </c>
      <c r="BE204" s="15">
        <v>0</v>
      </c>
      <c r="BF204" s="15">
        <v>0</v>
      </c>
      <c r="BG204" s="15">
        <v>0</v>
      </c>
      <c r="BH204" s="15">
        <v>0.54664299999999999</v>
      </c>
      <c r="BI204" s="37">
        <v>0.45183200000000001</v>
      </c>
      <c r="BJ204" s="13">
        <v>1639.6838379999999</v>
      </c>
      <c r="BK204" s="15">
        <v>0.186225</v>
      </c>
      <c r="BL204" s="15">
        <v>7.5752730000000001</v>
      </c>
      <c r="BM204" s="16">
        <v>14.09618</v>
      </c>
      <c r="BN204" s="15">
        <v>0.17274</v>
      </c>
      <c r="BO204" s="19"/>
      <c r="BP204" s="15">
        <v>0</v>
      </c>
      <c r="BQ204" s="15">
        <v>0.55238500000000001</v>
      </c>
      <c r="BR204" s="16">
        <v>21.138493</v>
      </c>
      <c r="BS204" s="16">
        <v>6.5431689999999998</v>
      </c>
      <c r="BT204" s="15">
        <v>0.84984199999999999</v>
      </c>
      <c r="BU204" s="15">
        <v>8.4017459999999993</v>
      </c>
      <c r="BV204" s="16">
        <v>7.7886470000000001</v>
      </c>
      <c r="BW204" s="16">
        <v>24.019594000000001</v>
      </c>
      <c r="BX204" s="15">
        <v>8.1485420000000008</v>
      </c>
      <c r="BY204" s="15">
        <v>1.2061930000000001</v>
      </c>
      <c r="BZ204" s="16">
        <v>14.695461</v>
      </c>
      <c r="CA204" s="16">
        <v>21.610154999999999</v>
      </c>
      <c r="CB204" s="16">
        <v>16.17503</v>
      </c>
      <c r="CC204" s="16">
        <v>11.219362</v>
      </c>
      <c r="CD204" s="16">
        <v>10.156154000000001</v>
      </c>
      <c r="CE204" s="15">
        <v>1.525333</v>
      </c>
      <c r="CF204" s="15">
        <v>48.865001999999997</v>
      </c>
      <c r="CG204" s="15">
        <v>14.947205</v>
      </c>
      <c r="CH204" s="15">
        <v>7.8515759999999997</v>
      </c>
      <c r="CI204" s="15">
        <v>8.6648560000000003</v>
      </c>
      <c r="CJ204" s="15">
        <v>52.712001999999998</v>
      </c>
      <c r="CK204" s="15">
        <v>3.688069</v>
      </c>
      <c r="CL204" s="12">
        <v>70.030799999999999</v>
      </c>
      <c r="CM204" s="12">
        <v>68.938857999999996</v>
      </c>
      <c r="CN204" s="13">
        <v>357.026993</v>
      </c>
      <c r="CO204" s="15">
        <v>28.852502999999999</v>
      </c>
      <c r="CP204" s="15">
        <v>43.820515</v>
      </c>
      <c r="CQ204" s="15">
        <v>3.781844</v>
      </c>
      <c r="CR204" s="15">
        <v>25.564001000000001</v>
      </c>
      <c r="CS204" s="15">
        <v>1.503903</v>
      </c>
      <c r="CT204" s="15">
        <v>8.14</v>
      </c>
      <c r="CU204" s="15">
        <v>-6.4749000000000001E-2</v>
      </c>
      <c r="CV204" s="15">
        <v>7.6673590000000003</v>
      </c>
      <c r="CW204" s="15">
        <v>118.429079</v>
      </c>
      <c r="CX204" s="15">
        <v>6.6591100000000001</v>
      </c>
      <c r="CY204" s="15">
        <v>29.440581999999999</v>
      </c>
      <c r="CZ204" s="15">
        <v>3.4329999999999998</v>
      </c>
      <c r="DA204" s="15">
        <v>2.5984639999999999</v>
      </c>
      <c r="DB204" s="15">
        <v>0.70625099999999996</v>
      </c>
    </row>
    <row r="205" spans="1:106" x14ac:dyDescent="0.25">
      <c r="A205" s="6" t="s">
        <v>615</v>
      </c>
      <c r="B205" s="5" t="s">
        <v>56</v>
      </c>
      <c r="C205" s="5" t="s">
        <v>58</v>
      </c>
      <c r="D205" s="24">
        <f t="shared" si="50"/>
        <v>0.97779400000000005</v>
      </c>
      <c r="E205" s="24">
        <f t="shared" si="51"/>
        <v>2.2209E-2</v>
      </c>
      <c r="F205" s="8">
        <f t="shared" si="52"/>
        <v>1.000003</v>
      </c>
      <c r="G205" s="19"/>
      <c r="H205" s="9">
        <v>1.7541809886735027</v>
      </c>
      <c r="I205" s="9">
        <v>0.97122503844965669</v>
      </c>
      <c r="J205" s="9">
        <v>1.3558828200660318</v>
      </c>
      <c r="K205" s="9">
        <v>1.2111800799989683</v>
      </c>
      <c r="L205" s="9">
        <v>1.3776735594334006</v>
      </c>
      <c r="M205" s="9">
        <v>1.1643774859185068</v>
      </c>
      <c r="N205" s="19"/>
      <c r="O205" s="9">
        <f t="shared" si="54"/>
        <v>2.5733631046502867</v>
      </c>
      <c r="P205" s="9">
        <f t="shared" si="55"/>
        <v>2.668678360242188</v>
      </c>
      <c r="Q205" s="9">
        <f t="shared" si="56"/>
        <v>2.4930397934223034</v>
      </c>
      <c r="R205" s="9">
        <f t="shared" si="57"/>
        <v>2.8110594299496112</v>
      </c>
      <c r="S205" s="9">
        <f t="shared" si="58"/>
        <v>2.4815959999215931</v>
      </c>
      <c r="T205" s="9">
        <f t="shared" si="59"/>
        <v>2.3533041810684661</v>
      </c>
      <c r="U205" s="19"/>
      <c r="V205" s="16">
        <f t="shared" si="49"/>
        <v>-1.989138900628777</v>
      </c>
      <c r="W205" s="16">
        <f t="shared" si="49"/>
        <v>-1.3305028284759948</v>
      </c>
      <c r="X205" s="16">
        <f t="shared" si="49"/>
        <v>-0.13990740833656401</v>
      </c>
      <c r="Y205" s="16">
        <f t="shared" si="49"/>
        <v>-1.3272750868782697</v>
      </c>
      <c r="Z205" s="16">
        <f t="shared" si="49"/>
        <v>-5.8723388670343171E-2</v>
      </c>
      <c r="AA205" s="16">
        <f t="shared" si="49"/>
        <v>-1.2281387910118478</v>
      </c>
      <c r="AB205" s="16">
        <f t="shared" si="49"/>
        <v>-1.0089652950611792</v>
      </c>
      <c r="AC205" s="47">
        <f t="shared" si="49"/>
        <v>2.2071761973042006</v>
      </c>
      <c r="AD205" s="16">
        <f t="shared" si="49"/>
        <v>6.1662472091755141E-2</v>
      </c>
      <c r="AE205" s="16">
        <f t="shared" si="48"/>
        <v>-0.34290786510712951</v>
      </c>
      <c r="AF205" s="16">
        <f t="shared" si="48"/>
        <v>4.6816557924895169E-2</v>
      </c>
      <c r="AG205" s="16">
        <f t="shared" si="48"/>
        <v>0.48471136801761339</v>
      </c>
      <c r="AH205" s="16">
        <f t="shared" si="47"/>
        <v>-0.83318603397473168</v>
      </c>
      <c r="AI205" s="16">
        <f t="shared" si="47"/>
        <v>-0.79954699755226355</v>
      </c>
      <c r="AJ205" s="16">
        <f t="shared" si="47"/>
        <v>-0.74423145614800312</v>
      </c>
      <c r="AK205" s="16">
        <f t="shared" si="47"/>
        <v>1.4438929330239691</v>
      </c>
      <c r="AL205" s="47">
        <f t="shared" si="47"/>
        <v>-1.1803067160669976</v>
      </c>
      <c r="AM205" s="16">
        <f t="shared" si="47"/>
        <v>1.1711828423486088</v>
      </c>
      <c r="AN205" s="16">
        <f t="shared" si="47"/>
        <v>0.19929891334748981</v>
      </c>
      <c r="AO205" s="16">
        <f t="shared" si="47"/>
        <v>1.3653371253402831</v>
      </c>
      <c r="AP205" s="16">
        <f t="shared" si="47"/>
        <v>0.622264401698711</v>
      </c>
      <c r="AQ205" s="16">
        <f t="shared" si="47"/>
        <v>-0.47039501662819749</v>
      </c>
      <c r="AR205" s="19"/>
      <c r="AS205" s="14">
        <v>7.27E-4</v>
      </c>
      <c r="AT205" s="16">
        <v>0.105834</v>
      </c>
      <c r="AU205" s="14">
        <v>6.3000000000000003E-4</v>
      </c>
      <c r="AV205" s="16">
        <v>0.11211400000000001</v>
      </c>
      <c r="AW205" s="15">
        <v>0.521227</v>
      </c>
      <c r="AX205" s="15">
        <v>3.0425000000000001E-2</v>
      </c>
      <c r="AY205" s="14">
        <v>6.6200000000000005E-4</v>
      </c>
      <c r="AZ205" s="37">
        <v>0.73115300000000005</v>
      </c>
      <c r="BA205" s="16">
        <v>3.0704699999999998</v>
      </c>
      <c r="BB205" s="16">
        <v>2.3759920000000001</v>
      </c>
      <c r="BC205" s="16">
        <f t="shared" si="53"/>
        <v>1.2922897046791402</v>
      </c>
      <c r="BD205" s="12">
        <v>187.264216</v>
      </c>
      <c r="BE205" s="15">
        <v>0</v>
      </c>
      <c r="BF205" s="15">
        <v>0</v>
      </c>
      <c r="BG205" s="15">
        <v>0</v>
      </c>
      <c r="BH205" s="15">
        <v>0.97779400000000005</v>
      </c>
      <c r="BI205" s="37">
        <v>2.2209E-2</v>
      </c>
      <c r="BJ205" s="13">
        <v>1653.4920649999999</v>
      </c>
      <c r="BK205" s="15">
        <v>0.18385199999999999</v>
      </c>
      <c r="BL205" s="15">
        <v>7.5689289999999998</v>
      </c>
      <c r="BM205" s="16">
        <v>12.605297999999999</v>
      </c>
      <c r="BN205" s="15">
        <v>0.16787199999999999</v>
      </c>
      <c r="BO205" s="19"/>
      <c r="BP205" s="15">
        <v>0.410194</v>
      </c>
      <c r="BQ205" s="15">
        <v>2.6245919999999998</v>
      </c>
      <c r="BR205" s="16">
        <v>14.535748999999999</v>
      </c>
      <c r="BS205" s="16">
        <v>19.165624000000001</v>
      </c>
      <c r="BT205" s="15">
        <v>0.73338199999999998</v>
      </c>
      <c r="BU205" s="15">
        <v>15.256202999999999</v>
      </c>
      <c r="BV205" s="16">
        <v>9.1037809999999997</v>
      </c>
      <c r="BW205" s="16">
        <v>26.024474000000001</v>
      </c>
      <c r="BX205" s="15">
        <v>9.8372250000000001</v>
      </c>
      <c r="BY205" s="15">
        <v>1.320594</v>
      </c>
      <c r="BZ205" s="16">
        <v>15.809258</v>
      </c>
      <c r="CA205" s="16">
        <v>25.626391999999999</v>
      </c>
      <c r="CB205" s="16">
        <v>33.122278999999999</v>
      </c>
      <c r="CC205" s="16">
        <v>11.874306000000001</v>
      </c>
      <c r="CD205" s="16">
        <v>10.659597</v>
      </c>
      <c r="CE205" s="15">
        <v>1.4936780000000001</v>
      </c>
      <c r="CF205" s="15">
        <v>79.014002000000005</v>
      </c>
      <c r="CG205" s="15">
        <v>18.33127</v>
      </c>
      <c r="CH205" s="15">
        <v>11.109969</v>
      </c>
      <c r="CI205" s="15">
        <v>11.611292000000001</v>
      </c>
      <c r="CJ205" s="15">
        <v>88.993336999999997</v>
      </c>
      <c r="CK205" s="15">
        <v>3.9942899999999999</v>
      </c>
      <c r="CL205" s="12">
        <v>64.866131999999993</v>
      </c>
      <c r="CM205" s="12">
        <v>77.944126999999995</v>
      </c>
      <c r="CN205" s="13">
        <v>429.63612899999998</v>
      </c>
      <c r="CO205" s="15">
        <v>33.117578999999999</v>
      </c>
      <c r="CP205" s="15">
        <v>44.504148999999998</v>
      </c>
      <c r="CQ205" s="15">
        <v>6.5225169999999997</v>
      </c>
      <c r="CR205" s="15">
        <v>40.810668999999997</v>
      </c>
      <c r="CS205" s="15">
        <v>1.6636550000000001</v>
      </c>
      <c r="CT205" s="15">
        <v>14.347334</v>
      </c>
      <c r="CU205" s="15">
        <v>-4.6378000000000003E-2</v>
      </c>
      <c r="CV205" s="15">
        <v>8.9763079999999995</v>
      </c>
      <c r="CW205" s="15">
        <v>173.31494599999999</v>
      </c>
      <c r="CX205" s="15">
        <v>9.0847470000000001</v>
      </c>
      <c r="CY205" s="15">
        <v>40.258015999999998</v>
      </c>
      <c r="CZ205" s="15">
        <v>4.3174210000000004</v>
      </c>
      <c r="DA205" s="15">
        <v>3.0103179999999998</v>
      </c>
      <c r="DB205" s="15">
        <v>0.93778799999999995</v>
      </c>
    </row>
    <row r="206" spans="1:106" x14ac:dyDescent="0.25">
      <c r="A206" s="6" t="s">
        <v>82</v>
      </c>
      <c r="B206" s="5" t="s">
        <v>48</v>
      </c>
      <c r="C206" s="5"/>
      <c r="D206" s="24">
        <f t="shared" si="50"/>
        <v>5.5000000000000003E-4</v>
      </c>
      <c r="E206" s="24">
        <f t="shared" si="51"/>
        <v>0.99938199999999999</v>
      </c>
      <c r="F206" s="8">
        <f t="shared" si="52"/>
        <v>0.99993200000000004</v>
      </c>
      <c r="G206" s="19"/>
      <c r="H206" s="9">
        <v>0.49605660964200887</v>
      </c>
      <c r="I206" s="9">
        <v>0.74219462496827415</v>
      </c>
      <c r="J206" s="9">
        <v>0.58150103924862029</v>
      </c>
      <c r="K206" s="9">
        <v>0.71263684125540649</v>
      </c>
      <c r="L206" s="9">
        <v>0.61429897372497255</v>
      </c>
      <c r="M206" s="9">
        <v>0.88240450141321825</v>
      </c>
      <c r="N206" s="19"/>
      <c r="O206" s="9">
        <f t="shared" si="54"/>
        <v>1.2729781750958984</v>
      </c>
      <c r="P206" s="9">
        <f t="shared" si="55"/>
        <v>1.0491904905072329</v>
      </c>
      <c r="Q206" s="9">
        <f t="shared" si="56"/>
        <v>1.0881739194258442</v>
      </c>
      <c r="R206" s="9">
        <f t="shared" si="57"/>
        <v>0.86080500839205487</v>
      </c>
      <c r="S206" s="9">
        <f t="shared" si="58"/>
        <v>1.1045728901504077</v>
      </c>
      <c r="T206" s="9">
        <f t="shared" si="59"/>
        <v>1.5088515556212148</v>
      </c>
      <c r="U206" s="19"/>
      <c r="V206" s="16">
        <f t="shared" si="49"/>
        <v>-0.67129976439270556</v>
      </c>
      <c r="W206" s="16">
        <f t="shared" si="49"/>
        <v>0.56471375642246591</v>
      </c>
      <c r="X206" s="16">
        <f t="shared" si="49"/>
        <v>-0.81273931663864918</v>
      </c>
      <c r="Y206" s="16">
        <f t="shared" si="49"/>
        <v>1.5816219703113923</v>
      </c>
      <c r="Z206" s="16">
        <f t="shared" si="49"/>
        <v>1.7484141301951601</v>
      </c>
      <c r="AA206" s="16">
        <f t="shared" si="49"/>
        <v>0.80270254597986679</v>
      </c>
      <c r="AB206" s="16">
        <f t="shared" si="49"/>
        <v>-0.98950970811768713</v>
      </c>
      <c r="AC206" s="47">
        <f t="shared" si="49"/>
        <v>-0.55262211110865056</v>
      </c>
      <c r="AD206" s="16">
        <f t="shared" si="49"/>
        <v>0.93296452580001166</v>
      </c>
      <c r="AE206" s="16">
        <f t="shared" si="48"/>
        <v>-0.84382894923750595</v>
      </c>
      <c r="AF206" s="16">
        <f t="shared" si="48"/>
        <v>0.92022579654609726</v>
      </c>
      <c r="AG206" s="16">
        <f t="shared" si="48"/>
        <v>-1.0562165285433269</v>
      </c>
      <c r="AH206" s="16">
        <f t="shared" si="47"/>
        <v>-0.83318603397473168</v>
      </c>
      <c r="AI206" s="16">
        <f t="shared" si="47"/>
        <v>-0.79954699755226355</v>
      </c>
      <c r="AJ206" s="16">
        <f t="shared" si="47"/>
        <v>-0.74423145614800312</v>
      </c>
      <c r="AK206" s="16">
        <f t="shared" si="47"/>
        <v>-1.4399071878437693</v>
      </c>
      <c r="AL206" s="47">
        <f t="shared" si="47"/>
        <v>1.4421894178793662</v>
      </c>
      <c r="AM206" s="16">
        <f t="shared" si="47"/>
        <v>-0.6959987017370346</v>
      </c>
      <c r="AN206" s="16">
        <f t="shared" si="47"/>
        <v>-1.0222722151659569</v>
      </c>
      <c r="AO206" s="16">
        <f t="shared" si="47"/>
        <v>-0.34686376221658127</v>
      </c>
      <c r="AP206" s="16">
        <f t="shared" si="47"/>
        <v>-0.38266744868879454</v>
      </c>
      <c r="AQ206" s="16">
        <f t="shared" si="47"/>
        <v>-1.2665342945240599</v>
      </c>
      <c r="AR206" s="19"/>
      <c r="AS206" s="14">
        <v>9.0799999999999995E-4</v>
      </c>
      <c r="AT206" s="16">
        <v>0.36068899999999998</v>
      </c>
      <c r="AU206" s="14">
        <v>5.4100000000000003E-4</v>
      </c>
      <c r="AV206" s="16">
        <v>3.7488359999999998</v>
      </c>
      <c r="AW206" s="15">
        <v>0.76358499999999996</v>
      </c>
      <c r="AX206" s="15">
        <v>0.187775</v>
      </c>
      <c r="AY206" s="14">
        <v>6.6399999999999999E-4</v>
      </c>
      <c r="AZ206" s="37">
        <v>0.34857500000000002</v>
      </c>
      <c r="BA206" s="16">
        <v>3.454142</v>
      </c>
      <c r="BB206" s="16">
        <v>2.076416</v>
      </c>
      <c r="BC206" s="16">
        <f t="shared" si="53"/>
        <v>1.6635115506719269</v>
      </c>
      <c r="BD206" s="12">
        <v>158.18878900000001</v>
      </c>
      <c r="BE206" s="15">
        <v>0</v>
      </c>
      <c r="BF206" s="15">
        <v>0</v>
      </c>
      <c r="BG206" s="15">
        <v>0</v>
      </c>
      <c r="BH206" s="15">
        <v>5.5000000000000003E-4</v>
      </c>
      <c r="BI206" s="37">
        <v>0.99938199999999999</v>
      </c>
      <c r="BJ206" s="13">
        <v>1050.6512760000001</v>
      </c>
      <c r="BK206" s="15">
        <v>0.127863</v>
      </c>
      <c r="BL206" s="15">
        <v>7.1603849999999998</v>
      </c>
      <c r="BM206" s="16">
        <v>8.8273689999999991</v>
      </c>
      <c r="BN206" s="15">
        <v>0.158111</v>
      </c>
      <c r="BO206" s="19"/>
      <c r="BP206" s="15">
        <v>0</v>
      </c>
      <c r="BQ206" s="15">
        <v>0.23270399999999999</v>
      </c>
      <c r="BR206" s="16">
        <v>0</v>
      </c>
      <c r="BS206" s="16">
        <v>0</v>
      </c>
      <c r="BT206" s="15">
        <v>0.12634799999999999</v>
      </c>
      <c r="BU206" s="15">
        <v>0</v>
      </c>
      <c r="BV206" s="16">
        <v>0</v>
      </c>
      <c r="BW206" s="16">
        <v>25.029554999999998</v>
      </c>
      <c r="BX206" s="15">
        <v>0</v>
      </c>
      <c r="BY206" s="15">
        <v>0.14241799999999999</v>
      </c>
      <c r="BZ206" s="16">
        <v>0</v>
      </c>
      <c r="CA206" s="16">
        <v>0</v>
      </c>
      <c r="CB206" s="16">
        <v>0</v>
      </c>
      <c r="CC206" s="16">
        <v>11.198517000000001</v>
      </c>
      <c r="CD206" s="16">
        <v>3.1230769999999999</v>
      </c>
      <c r="CE206" s="15">
        <v>0.97707999999999995</v>
      </c>
      <c r="CF206" s="15">
        <v>0.56999999999999995</v>
      </c>
      <c r="CG206" s="15">
        <v>0.40308100000000002</v>
      </c>
      <c r="CH206" s="15">
        <v>0.213731</v>
      </c>
      <c r="CI206" s="15">
        <v>0.37983600000000001</v>
      </c>
      <c r="CJ206" s="15">
        <v>18.007750999999999</v>
      </c>
      <c r="CK206" s="15">
        <v>0.18490400000000001</v>
      </c>
      <c r="CL206" s="12">
        <v>33.871788000000002</v>
      </c>
      <c r="CM206" s="12">
        <v>27.961182999999998</v>
      </c>
      <c r="CN206" s="13">
        <v>94.935135000000002</v>
      </c>
      <c r="CO206" s="15">
        <v>10.158509</v>
      </c>
      <c r="CP206" s="15">
        <v>8.6629710000000006</v>
      </c>
      <c r="CQ206" s="15">
        <v>0.46792800000000001</v>
      </c>
      <c r="CR206" s="15">
        <v>-8.9999999999999993E-3</v>
      </c>
      <c r="CS206" s="15">
        <v>0.42779800000000001</v>
      </c>
      <c r="CT206" s="15">
        <v>16.048501000000002</v>
      </c>
      <c r="CU206" s="15">
        <v>-0.116884</v>
      </c>
      <c r="CV206" s="15">
        <v>4.8596630000000003</v>
      </c>
      <c r="CW206" s="15">
        <v>17.097840000000001</v>
      </c>
      <c r="CX206" s="15">
        <v>0.84187299999999998</v>
      </c>
      <c r="CY206" s="15">
        <v>4.5181979999999999</v>
      </c>
      <c r="CZ206" s="15">
        <v>1.902426</v>
      </c>
      <c r="DA206" s="15">
        <v>1.4465969999999999</v>
      </c>
      <c r="DB206" s="15">
        <v>0.147616</v>
      </c>
    </row>
    <row r="207" spans="1:106" x14ac:dyDescent="0.25">
      <c r="A207" s="6" t="s">
        <v>53</v>
      </c>
      <c r="B207" s="5" t="s">
        <v>48</v>
      </c>
      <c r="C207" s="5"/>
      <c r="D207" s="24">
        <f t="shared" si="50"/>
        <v>1.6739999999999999E-3</v>
      </c>
      <c r="E207" s="24">
        <f t="shared" si="51"/>
        <v>0.998332</v>
      </c>
      <c r="F207" s="8">
        <f t="shared" si="52"/>
        <v>1.000006</v>
      </c>
      <c r="G207" s="19"/>
      <c r="H207" s="9">
        <v>0.41755194169623555</v>
      </c>
      <c r="I207" s="9">
        <v>0.33028447337289135</v>
      </c>
      <c r="J207" s="9">
        <v>0.66544951715956302</v>
      </c>
      <c r="K207" s="9">
        <v>0.81152060071755894</v>
      </c>
      <c r="L207" s="9">
        <v>0.47706541129024771</v>
      </c>
      <c r="M207" s="9">
        <v>0.60177560268336872</v>
      </c>
      <c r="N207" s="19"/>
      <c r="O207" s="9">
        <f t="shared" si="54"/>
        <v>1.1732427077780059</v>
      </c>
      <c r="P207" s="9">
        <f t="shared" si="55"/>
        <v>1.0497657092832144</v>
      </c>
      <c r="Q207" s="9">
        <f t="shared" si="56"/>
        <v>1.203323329418559</v>
      </c>
      <c r="R207" s="9">
        <f t="shared" si="57"/>
        <v>1.0899949967005429</v>
      </c>
      <c r="S207" s="9">
        <f t="shared" si="58"/>
        <v>1.0595093347756643</v>
      </c>
      <c r="T207" s="9">
        <f t="shared" si="59"/>
        <v>1.4568443606119996</v>
      </c>
      <c r="U207" s="19"/>
      <c r="V207" s="16">
        <f t="shared" si="49"/>
        <v>-0.19804261602063511</v>
      </c>
      <c r="W207" s="16">
        <f t="shared" si="49"/>
        <v>1.2336001669769452</v>
      </c>
      <c r="X207" s="16">
        <f t="shared" si="49"/>
        <v>-1.1151356799204852</v>
      </c>
      <c r="Y207" s="16">
        <f t="shared" si="49"/>
        <v>1.5400272416607073</v>
      </c>
      <c r="Z207" s="16">
        <f t="shared" si="49"/>
        <v>1.8409266744337014</v>
      </c>
      <c r="AA207" s="16">
        <f t="shared" si="49"/>
        <v>0.67956141349662602</v>
      </c>
      <c r="AB207" s="16">
        <f t="shared" si="49"/>
        <v>-1.0478764689481652</v>
      </c>
      <c r="AC207" s="47">
        <f t="shared" si="49"/>
        <v>-0.98106467950402232</v>
      </c>
      <c r="AD207" s="16">
        <f t="shared" si="49"/>
        <v>1.0210776007282849</v>
      </c>
      <c r="AE207" s="16">
        <f t="shared" si="48"/>
        <v>-0.9535203932785401</v>
      </c>
      <c r="AF207" s="16">
        <f t="shared" si="48"/>
        <v>1.0933120538138199</v>
      </c>
      <c r="AG207" s="16">
        <f t="shared" si="48"/>
        <v>-1.3009078860761012</v>
      </c>
      <c r="AH207" s="16">
        <f t="shared" si="47"/>
        <v>-0.83318603397473168</v>
      </c>
      <c r="AI207" s="16">
        <f t="shared" si="47"/>
        <v>-0.79954699755226355</v>
      </c>
      <c r="AJ207" s="16">
        <f t="shared" si="47"/>
        <v>-0.74423145614800312</v>
      </c>
      <c r="AK207" s="16">
        <f t="shared" si="47"/>
        <v>-1.4365903178135053</v>
      </c>
      <c r="AL207" s="47">
        <f t="shared" si="47"/>
        <v>1.439371471680849</v>
      </c>
      <c r="AM207" s="16">
        <f t="shared" si="47"/>
        <v>-0.56780339561483639</v>
      </c>
      <c r="AN207" s="16">
        <f t="shared" si="47"/>
        <v>-0.95129807951334211</v>
      </c>
      <c r="AO207" s="16">
        <f t="shared" si="47"/>
        <v>-0.43683578151944724</v>
      </c>
      <c r="AP207" s="16">
        <f t="shared" si="47"/>
        <v>-0.55508246816769946</v>
      </c>
      <c r="AQ207" s="16">
        <f t="shared" si="47"/>
        <v>-1.219880092397595</v>
      </c>
      <c r="AR207" s="19"/>
      <c r="AS207" s="14">
        <v>9.7300000000000002E-4</v>
      </c>
      <c r="AT207" s="16">
        <v>0.45063599999999998</v>
      </c>
      <c r="AU207" s="14">
        <v>5.0100000000000003E-4</v>
      </c>
      <c r="AV207" s="16">
        <v>3.696834</v>
      </c>
      <c r="AW207" s="15">
        <v>0.77599200000000002</v>
      </c>
      <c r="AX207" s="15">
        <v>0.178234</v>
      </c>
      <c r="AY207" s="14">
        <v>6.5799999999999995E-4</v>
      </c>
      <c r="AZ207" s="37">
        <v>0.28918199999999999</v>
      </c>
      <c r="BA207" s="16">
        <v>3.4929420000000002</v>
      </c>
      <c r="BB207" s="16">
        <v>2.010815</v>
      </c>
      <c r="BC207" s="16">
        <f t="shared" si="53"/>
        <v>1.7370777520557585</v>
      </c>
      <c r="BD207" s="12">
        <v>153.57176200000001</v>
      </c>
      <c r="BE207" s="15">
        <v>0</v>
      </c>
      <c r="BF207" s="15">
        <v>0</v>
      </c>
      <c r="BG207" s="15">
        <v>0</v>
      </c>
      <c r="BH207" s="15">
        <v>1.6739999999999999E-3</v>
      </c>
      <c r="BI207" s="37">
        <v>0.998332</v>
      </c>
      <c r="BJ207" s="13">
        <v>1092.0405880000001</v>
      </c>
      <c r="BK207" s="15">
        <v>0.13111600000000001</v>
      </c>
      <c r="BL207" s="15">
        <v>7.1389170000000002</v>
      </c>
      <c r="BM207" s="16">
        <v>8.1791940000000007</v>
      </c>
      <c r="BN207" s="15">
        <v>0.15868299999999999</v>
      </c>
      <c r="BO207" s="19"/>
      <c r="BP207" s="15">
        <v>0</v>
      </c>
      <c r="BQ207" s="15">
        <v>1.437422</v>
      </c>
      <c r="BR207" s="16">
        <v>0</v>
      </c>
      <c r="BS207" s="16">
        <v>0</v>
      </c>
      <c r="BT207" s="15">
        <v>0.30737100000000001</v>
      </c>
      <c r="BU207" s="15">
        <v>0</v>
      </c>
      <c r="BV207" s="16">
        <v>0</v>
      </c>
      <c r="BW207" s="16">
        <v>30.593128</v>
      </c>
      <c r="BX207" s="15">
        <v>0</v>
      </c>
      <c r="BY207" s="15">
        <v>0.130962</v>
      </c>
      <c r="BZ207" s="16">
        <v>0</v>
      </c>
      <c r="CA207" s="16">
        <v>0</v>
      </c>
      <c r="CB207" s="16">
        <v>0</v>
      </c>
      <c r="CC207" s="16">
        <v>10.950397000000001</v>
      </c>
      <c r="CD207" s="16">
        <v>4.0492369999999998</v>
      </c>
      <c r="CE207" s="15">
        <v>0.98328300000000002</v>
      </c>
      <c r="CF207" s="15">
        <v>0.90600000000000003</v>
      </c>
      <c r="CG207" s="15">
        <v>0.35751100000000002</v>
      </c>
      <c r="CH207" s="15">
        <v>0.22786000000000001</v>
      </c>
      <c r="CI207" s="15">
        <v>0.34877599999999997</v>
      </c>
      <c r="CJ207" s="15">
        <v>19.910001999999999</v>
      </c>
      <c r="CK207" s="15">
        <v>0.18138799999999999</v>
      </c>
      <c r="CL207" s="12">
        <v>33.032935999999999</v>
      </c>
      <c r="CM207" s="12">
        <v>29.685628999999999</v>
      </c>
      <c r="CN207" s="13">
        <v>218.692272</v>
      </c>
      <c r="CO207" s="15">
        <v>13.886132</v>
      </c>
      <c r="CP207" s="15">
        <v>8.7337170000000004</v>
      </c>
      <c r="CQ207" s="15">
        <v>0.59892599999999996</v>
      </c>
      <c r="CR207" s="15">
        <v>1.036</v>
      </c>
      <c r="CS207" s="15">
        <v>0.506799</v>
      </c>
      <c r="CT207" s="15">
        <v>4.383</v>
      </c>
      <c r="CU207" s="15">
        <v>-0.112903</v>
      </c>
      <c r="CV207" s="15">
        <v>5.0615519999999998</v>
      </c>
      <c r="CW207" s="15">
        <v>18.752932999999999</v>
      </c>
      <c r="CX207" s="15">
        <v>0.88248800000000005</v>
      </c>
      <c r="CY207" s="15">
        <v>4.7600160000000002</v>
      </c>
      <c r="CZ207" s="15">
        <v>2.1772779999999998</v>
      </c>
      <c r="DA207" s="15">
        <v>1.589496</v>
      </c>
      <c r="DB207" s="15">
        <v>0.27206900000000001</v>
      </c>
    </row>
    <row r="208" spans="1:106" x14ac:dyDescent="0.25">
      <c r="A208" s="6" t="s">
        <v>323</v>
      </c>
      <c r="B208" s="5" t="s">
        <v>48</v>
      </c>
      <c r="C208" s="5"/>
      <c r="D208" s="24">
        <f t="shared" si="50"/>
        <v>8.4530000000000004E-3</v>
      </c>
      <c r="E208" s="24">
        <f t="shared" si="51"/>
        <v>0.99156999999999995</v>
      </c>
      <c r="F208" s="8">
        <f t="shared" si="52"/>
        <v>1.0000229999999999</v>
      </c>
      <c r="G208" s="19"/>
      <c r="H208" s="9">
        <v>0.47806686141996246</v>
      </c>
      <c r="I208" s="9">
        <v>0.76596361882644115</v>
      </c>
      <c r="J208" s="9">
        <v>0.67527567703627012</v>
      </c>
      <c r="K208" s="9">
        <v>0.85611494310165237</v>
      </c>
      <c r="L208" s="9">
        <v>0.64787290366983474</v>
      </c>
      <c r="M208" s="9">
        <v>0.77466499988100712</v>
      </c>
      <c r="N208" s="19"/>
      <c r="O208" s="9">
        <f t="shared" si="54"/>
        <v>0.74638328041552016</v>
      </c>
      <c r="P208" s="9">
        <f t="shared" si="55"/>
        <v>1.0530911004680619</v>
      </c>
      <c r="Q208" s="9">
        <f t="shared" si="56"/>
        <v>0.88202370700683885</v>
      </c>
      <c r="R208" s="9">
        <f t="shared" si="57"/>
        <v>0.96838772713468546</v>
      </c>
      <c r="S208" s="9">
        <f t="shared" si="58"/>
        <v>0.8404299160862464</v>
      </c>
      <c r="T208" s="9">
        <f t="shared" si="59"/>
        <v>0.87877080688842579</v>
      </c>
      <c r="U208" s="19"/>
      <c r="V208" s="16">
        <f t="shared" si="49"/>
        <v>1.8478844407878512</v>
      </c>
      <c r="W208" s="16">
        <f t="shared" si="49"/>
        <v>2.2536655145946365</v>
      </c>
      <c r="X208" s="16">
        <f t="shared" si="49"/>
        <v>-1.5384905885150559</v>
      </c>
      <c r="Y208" s="16">
        <f t="shared" si="49"/>
        <v>1.3567927115651806</v>
      </c>
      <c r="Z208" s="16">
        <f t="shared" si="49"/>
        <v>1.7214738688641495</v>
      </c>
      <c r="AA208" s="16">
        <f t="shared" si="49"/>
        <v>0.6933068601054353</v>
      </c>
      <c r="AB208" s="16">
        <f t="shared" si="49"/>
        <v>-0.493392241058626</v>
      </c>
      <c r="AC208" s="47">
        <f t="shared" si="49"/>
        <v>-1.8418812762273409</v>
      </c>
      <c r="AD208" s="16">
        <f t="shared" si="49"/>
        <v>1.3555825388135885</v>
      </c>
      <c r="AE208" s="16">
        <f t="shared" si="48"/>
        <v>-1.1912997275632493</v>
      </c>
      <c r="AF208" s="16">
        <f t="shared" si="48"/>
        <v>1.5898017039527952</v>
      </c>
      <c r="AG208" s="16">
        <f t="shared" si="48"/>
        <v>-1.1373391623518481</v>
      </c>
      <c r="AH208" s="16">
        <f t="shared" si="47"/>
        <v>-0.83318603397473168</v>
      </c>
      <c r="AI208" s="16">
        <f t="shared" si="47"/>
        <v>-0.79954699755226355</v>
      </c>
      <c r="AJ208" s="16">
        <f t="shared" si="47"/>
        <v>-0.74423145614800312</v>
      </c>
      <c r="AK208" s="16">
        <f t="shared" si="47"/>
        <v>-1.4165858143124734</v>
      </c>
      <c r="AL208" s="47">
        <f t="shared" si="47"/>
        <v>1.4212238981623981</v>
      </c>
      <c r="AM208" s="16">
        <f t="shared" si="47"/>
        <v>1.1072807097371922</v>
      </c>
      <c r="AN208" s="16">
        <f t="shared" si="47"/>
        <v>-0.90620015808882515</v>
      </c>
      <c r="AO208" s="16">
        <f t="shared" si="47"/>
        <v>1.2865969400103845</v>
      </c>
      <c r="AP208" s="16">
        <f t="shared" si="47"/>
        <v>1.399874161097646</v>
      </c>
      <c r="AQ208" s="16">
        <f t="shared" si="47"/>
        <v>-0.82747910213460907</v>
      </c>
      <c r="AR208" s="19"/>
      <c r="AS208" s="14">
        <v>1.2539999999999999E-3</v>
      </c>
      <c r="AT208" s="16">
        <v>0.58780699999999997</v>
      </c>
      <c r="AU208" s="14">
        <v>4.4499999999999997E-4</v>
      </c>
      <c r="AV208" s="16">
        <v>3.4677530000000001</v>
      </c>
      <c r="AW208" s="15">
        <v>0.75997199999999998</v>
      </c>
      <c r="AX208" s="15">
        <v>0.17929899999999999</v>
      </c>
      <c r="AY208" s="14">
        <v>7.1500000000000003E-4</v>
      </c>
      <c r="AZ208" s="37">
        <v>0.169851</v>
      </c>
      <c r="BA208" s="16">
        <v>3.6402389999999998</v>
      </c>
      <c r="BB208" s="16">
        <v>1.868611</v>
      </c>
      <c r="BC208" s="16">
        <f t="shared" si="53"/>
        <v>1.9480988820037983</v>
      </c>
      <c r="BD208" s="12">
        <v>156.65810400000001</v>
      </c>
      <c r="BE208" s="15">
        <v>0</v>
      </c>
      <c r="BF208" s="15">
        <v>0</v>
      </c>
      <c r="BG208" s="15">
        <v>0</v>
      </c>
      <c r="BH208" s="15">
        <v>8.4530000000000004E-3</v>
      </c>
      <c r="BI208" s="37">
        <v>0.99156999999999995</v>
      </c>
      <c r="BJ208" s="13">
        <v>1632.860535</v>
      </c>
      <c r="BK208" s="15">
        <v>0.133183</v>
      </c>
      <c r="BL208" s="15">
        <v>7.550141</v>
      </c>
      <c r="BM208" s="16">
        <v>15.528635</v>
      </c>
      <c r="BN208" s="15">
        <v>0.163494</v>
      </c>
      <c r="BO208" s="19"/>
      <c r="BP208" s="15">
        <v>0</v>
      </c>
      <c r="BQ208" s="15">
        <v>1.650288</v>
      </c>
      <c r="BR208" s="16">
        <v>16.421748000000001</v>
      </c>
      <c r="BS208" s="16">
        <v>2.9531749999999999</v>
      </c>
      <c r="BT208" s="15">
        <v>0.97233199999999997</v>
      </c>
      <c r="BU208" s="15">
        <v>1.2344740000000001</v>
      </c>
      <c r="BV208" s="16">
        <v>5.9787569999999999</v>
      </c>
      <c r="BW208" s="16">
        <v>24.385228999999999</v>
      </c>
      <c r="BX208" s="15">
        <v>1.8002739999999999</v>
      </c>
      <c r="BY208" s="15">
        <v>0.22089500000000001</v>
      </c>
      <c r="BZ208" s="16">
        <v>13.980207999999999</v>
      </c>
      <c r="CA208" s="16">
        <v>15.456099</v>
      </c>
      <c r="CB208" s="16">
        <v>19.279501</v>
      </c>
      <c r="CC208" s="16">
        <v>13.859643999999999</v>
      </c>
      <c r="CD208" s="16">
        <v>5.705425</v>
      </c>
      <c r="CE208" s="15">
        <v>1.288734</v>
      </c>
      <c r="CF208" s="15">
        <v>9.3075010000000002</v>
      </c>
      <c r="CG208" s="15">
        <v>4.4956709999999998</v>
      </c>
      <c r="CH208" s="15">
        <v>2.2194669999999999</v>
      </c>
      <c r="CI208" s="15">
        <v>3.4784440000000001</v>
      </c>
      <c r="CJ208" s="15">
        <v>23.177250999999998</v>
      </c>
      <c r="CK208" s="15">
        <v>0.56651799999999997</v>
      </c>
      <c r="CL208" s="12">
        <v>55.008417000000001</v>
      </c>
      <c r="CM208" s="12">
        <v>36.362422000000002</v>
      </c>
      <c r="CN208" s="13">
        <v>232.86774600000001</v>
      </c>
      <c r="CO208" s="15">
        <v>17.326356000000001</v>
      </c>
      <c r="CP208" s="15">
        <v>19.407855999999999</v>
      </c>
      <c r="CQ208" s="15">
        <v>1.05813</v>
      </c>
      <c r="CR208" s="15">
        <v>26.625751000000001</v>
      </c>
      <c r="CS208" s="15">
        <v>1.4835609999999999</v>
      </c>
      <c r="CT208" s="15">
        <v>24.218501</v>
      </c>
      <c r="CU208" s="15">
        <v>-1.7417999999999999E-2</v>
      </c>
      <c r="CV208" s="15">
        <v>5.2260160000000004</v>
      </c>
      <c r="CW208" s="15">
        <v>28.273999</v>
      </c>
      <c r="CX208" s="15">
        <v>2.1900379999999999</v>
      </c>
      <c r="CY208" s="15">
        <v>8.5469819999999999</v>
      </c>
      <c r="CZ208" s="15">
        <v>2.1071949999999999</v>
      </c>
      <c r="DA208" s="15">
        <v>1.5342009999999999</v>
      </c>
      <c r="DB208" s="15">
        <v>0.147397</v>
      </c>
    </row>
    <row r="209" spans="1:106" x14ac:dyDescent="0.25">
      <c r="A209" s="6" t="s">
        <v>113</v>
      </c>
      <c r="B209" s="5" t="s">
        <v>51</v>
      </c>
      <c r="C209" s="10" t="s">
        <v>114</v>
      </c>
      <c r="D209" s="24">
        <f t="shared" si="50"/>
        <v>0.64676100000000003</v>
      </c>
      <c r="E209" s="24">
        <f t="shared" si="51"/>
        <v>0.33203500000000002</v>
      </c>
      <c r="F209" s="8">
        <f t="shared" si="52"/>
        <v>0.978796</v>
      </c>
      <c r="G209" s="19"/>
      <c r="H209" s="9">
        <v>0.646171570309232</v>
      </c>
      <c r="I209" s="9">
        <v>0.76277664855841498</v>
      </c>
      <c r="J209" s="9">
        <v>1.0156689159346459</v>
      </c>
      <c r="K209" s="9">
        <v>1.0851815262943996</v>
      </c>
      <c r="L209" s="9">
        <v>0.81844326291511849</v>
      </c>
      <c r="M209" s="9">
        <v>0.77204458585236091</v>
      </c>
      <c r="N209" s="19"/>
      <c r="O209" s="9">
        <f t="shared" si="54"/>
        <v>1.8974693799352016</v>
      </c>
      <c r="P209" s="9">
        <f t="shared" si="55"/>
        <v>2.1651199636847331</v>
      </c>
      <c r="Q209" s="9">
        <f t="shared" si="56"/>
        <v>2.1629702166039428</v>
      </c>
      <c r="R209" s="9">
        <f t="shared" si="57"/>
        <v>2.2160704380956608</v>
      </c>
      <c r="S209" s="9">
        <f t="shared" si="58"/>
        <v>2.0920017804719002</v>
      </c>
      <c r="T209" s="9">
        <f t="shared" si="59"/>
        <v>1.9209742467020507</v>
      </c>
      <c r="U209" s="19"/>
      <c r="V209" s="16">
        <f t="shared" si="49"/>
        <v>-0.19804261602063511</v>
      </c>
      <c r="W209" s="16">
        <f t="shared" si="49"/>
        <v>-0.35584444743690674</v>
      </c>
      <c r="X209" s="16">
        <f t="shared" si="49"/>
        <v>0.35904659107846532</v>
      </c>
      <c r="Y209" s="16">
        <f t="shared" si="49"/>
        <v>-0.88119357847253188</v>
      </c>
      <c r="Z209" s="16">
        <f t="shared" si="49"/>
        <v>-0.73167068596447704</v>
      </c>
      <c r="AA209" s="16">
        <f t="shared" si="49"/>
        <v>-0.62825652534907117</v>
      </c>
      <c r="AB209" s="16">
        <f t="shared" si="49"/>
        <v>0.21673668237885235</v>
      </c>
      <c r="AC209" s="47">
        <f t="shared" si="49"/>
        <v>0.12654660935376444</v>
      </c>
      <c r="AD209" s="16">
        <f t="shared" si="49"/>
        <v>0.4330386443145714</v>
      </c>
      <c r="AE209" s="16">
        <f t="shared" si="48"/>
        <v>-6.8813859069197555E-2</v>
      </c>
      <c r="AF209" s="16">
        <f t="shared" si="48"/>
        <v>2.0732822001315676E-3</v>
      </c>
      <c r="AG209" s="16">
        <f t="shared" si="48"/>
        <v>0.72160259154417083</v>
      </c>
      <c r="AH209" s="16">
        <f t="shared" si="47"/>
        <v>1.244009656737556</v>
      </c>
      <c r="AI209" s="16">
        <f t="shared" si="47"/>
        <v>1.9720994583870233</v>
      </c>
      <c r="AJ209" s="16">
        <f t="shared" si="47"/>
        <v>2.2666466260284115</v>
      </c>
      <c r="AK209" s="16">
        <f t="shared" si="47"/>
        <v>0.46703044483145018</v>
      </c>
      <c r="AL209" s="47">
        <f t="shared" si="47"/>
        <v>-0.34880862187480616</v>
      </c>
      <c r="AM209" s="16">
        <f t="shared" si="47"/>
        <v>0.99439072496503056</v>
      </c>
      <c r="AN209" s="16">
        <f t="shared" si="47"/>
        <v>0.34844714308043617</v>
      </c>
      <c r="AO209" s="16">
        <f t="shared" ref="AO209:AQ272" si="60">(BL209-BL$2)/BL$3</f>
        <v>0.80301619568018678</v>
      </c>
      <c r="AP209" s="16">
        <f t="shared" si="60"/>
        <v>-0.5651101634726956</v>
      </c>
      <c r="AQ209" s="16">
        <f t="shared" si="60"/>
        <v>0.37810789372429299</v>
      </c>
      <c r="AR209" s="19"/>
      <c r="AS209" s="14">
        <v>9.7300000000000002E-4</v>
      </c>
      <c r="AT209" s="16">
        <v>0.236899</v>
      </c>
      <c r="AU209" s="14">
        <v>6.96E-4</v>
      </c>
      <c r="AV209" s="16">
        <v>0.66980799999999996</v>
      </c>
      <c r="AW209" s="15">
        <v>0.430977</v>
      </c>
      <c r="AX209" s="15">
        <v>7.6904E-2</v>
      </c>
      <c r="AY209" s="14">
        <v>7.8799999999999996E-4</v>
      </c>
      <c r="AZ209" s="37">
        <v>0.44272499999999998</v>
      </c>
      <c r="BA209" s="16">
        <v>3.234003</v>
      </c>
      <c r="BB209" s="16">
        <v>2.539914</v>
      </c>
      <c r="BC209" s="16">
        <f t="shared" si="53"/>
        <v>1.2732726383649211</v>
      </c>
      <c r="BD209" s="12">
        <v>191.73406399999999</v>
      </c>
      <c r="BE209" s="15">
        <v>3.2264490000000001</v>
      </c>
      <c r="BF209" s="15">
        <v>0.78698299999999999</v>
      </c>
      <c r="BG209" s="15">
        <v>1.2065250000000001</v>
      </c>
      <c r="BH209" s="15">
        <v>0.64676100000000003</v>
      </c>
      <c r="BI209" s="37">
        <v>0.33203500000000002</v>
      </c>
      <c r="BJ209" s="13">
        <v>1596.41272</v>
      </c>
      <c r="BK209" s="15">
        <v>0.190688</v>
      </c>
      <c r="BL209" s="15">
        <v>7.434755</v>
      </c>
      <c r="BM209" s="16">
        <v>8.1414960000000001</v>
      </c>
      <c r="BN209" s="15">
        <v>0.17827499999999999</v>
      </c>
      <c r="BO209" s="19"/>
      <c r="BP209" s="15">
        <v>0</v>
      </c>
      <c r="BQ209" s="15">
        <v>47.271954000000001</v>
      </c>
      <c r="BR209" s="16">
        <v>0</v>
      </c>
      <c r="BS209" s="16">
        <v>31.362649999999999</v>
      </c>
      <c r="BT209" s="15">
        <v>0.82451700000000006</v>
      </c>
      <c r="BU209" s="15">
        <v>76.228520000000003</v>
      </c>
      <c r="BV209" s="16">
        <v>0</v>
      </c>
      <c r="BW209" s="16">
        <v>86.718800000000002</v>
      </c>
      <c r="BX209" s="15">
        <v>0</v>
      </c>
      <c r="BY209" s="15">
        <v>0.61139500000000002</v>
      </c>
      <c r="BZ209" s="16">
        <v>0</v>
      </c>
      <c r="CA209" s="16">
        <v>7.6137579999999998</v>
      </c>
      <c r="CB209" s="16">
        <v>9.9473760000000002</v>
      </c>
      <c r="CC209" s="16">
        <v>10.214202</v>
      </c>
      <c r="CD209" s="16">
        <v>8.8840400000000006</v>
      </c>
      <c r="CE209" s="15">
        <v>1.4701</v>
      </c>
      <c r="CF209" s="15">
        <v>22.262401000000001</v>
      </c>
      <c r="CG209" s="15">
        <v>1.5691040000000001</v>
      </c>
      <c r="CH209" s="15">
        <v>1.6960649999999999</v>
      </c>
      <c r="CI209" s="15">
        <v>2.1083129999999999</v>
      </c>
      <c r="CJ209" s="15">
        <v>16.933800999999999</v>
      </c>
      <c r="CK209" s="15">
        <v>2.9982000000000002E-2</v>
      </c>
      <c r="CL209" s="12">
        <v>29.255130999999999</v>
      </c>
      <c r="CM209" s="12">
        <v>38.766604999999998</v>
      </c>
      <c r="CN209" s="13">
        <v>777.45894799999996</v>
      </c>
      <c r="CO209" s="15">
        <v>69.800925000000007</v>
      </c>
      <c r="CP209" s="15">
        <v>17.418171000000001</v>
      </c>
      <c r="CQ209" s="15">
        <v>4.6419459999999999</v>
      </c>
      <c r="CR209" s="15">
        <v>30.260801000000001</v>
      </c>
      <c r="CS209" s="15">
        <v>1.3814409999999999</v>
      </c>
      <c r="CT209" s="15">
        <v>7.4817999999999998</v>
      </c>
      <c r="CU209" s="15">
        <v>5.8456000000000001E-2</v>
      </c>
      <c r="CV209" s="15">
        <v>6.1936989999999996</v>
      </c>
      <c r="CW209" s="15">
        <v>27.946079000000001</v>
      </c>
      <c r="CX209" s="15">
        <v>1.380234</v>
      </c>
      <c r="CY209" s="15">
        <v>6.9819139999999997</v>
      </c>
      <c r="CZ209" s="15">
        <v>3.6956730000000002</v>
      </c>
      <c r="DA209" s="15">
        <v>3.022945</v>
      </c>
      <c r="DB209" s="15">
        <v>0.93835000000000002</v>
      </c>
    </row>
    <row r="210" spans="1:106" x14ac:dyDescent="0.25">
      <c r="A210" s="6" t="s">
        <v>410</v>
      </c>
      <c r="B210" s="5" t="s">
        <v>51</v>
      </c>
      <c r="C210" s="5" t="s">
        <v>183</v>
      </c>
      <c r="D210" s="24">
        <f t="shared" si="50"/>
        <v>0.99884700000000004</v>
      </c>
      <c r="E210" s="24">
        <f t="shared" si="51"/>
        <v>2.0000000000000002E-5</v>
      </c>
      <c r="F210" s="8">
        <f t="shared" si="52"/>
        <v>0.99886700000000006</v>
      </c>
      <c r="G210" s="19"/>
      <c r="H210" s="9">
        <v>0.87574211877835173</v>
      </c>
      <c r="I210" s="9">
        <v>0.80162472048443267</v>
      </c>
      <c r="J210" s="9">
        <v>0.75178233234235869</v>
      </c>
      <c r="K210" s="9">
        <v>0.90197042529262927</v>
      </c>
      <c r="L210" s="9">
        <v>0.81999281755922226</v>
      </c>
      <c r="M210" s="9">
        <v>0.93062335227363124</v>
      </c>
      <c r="N210" s="19"/>
      <c r="O210" s="9">
        <f t="shared" si="54"/>
        <v>1.9579540805304725</v>
      </c>
      <c r="P210" s="9">
        <f t="shared" si="55"/>
        <v>2.0655184561166218</v>
      </c>
      <c r="Q210" s="9">
        <f t="shared" si="56"/>
        <v>1.8691510452272719</v>
      </c>
      <c r="R210" s="9">
        <f t="shared" si="57"/>
        <v>2.1179321045187689</v>
      </c>
      <c r="S210" s="9">
        <f t="shared" si="58"/>
        <v>1.9824186786420401</v>
      </c>
      <c r="T210" s="9">
        <f t="shared" si="59"/>
        <v>1.7456159257678048</v>
      </c>
      <c r="U210" s="19"/>
      <c r="V210" s="16">
        <f t="shared" si="49"/>
        <v>-0.51112042186677342</v>
      </c>
      <c r="W210" s="16">
        <f t="shared" si="49"/>
        <v>-0.6644720149025477</v>
      </c>
      <c r="X210" s="16">
        <f t="shared" si="49"/>
        <v>0.26832768209391472</v>
      </c>
      <c r="Y210" s="16">
        <f t="shared" si="49"/>
        <v>-1.215375172475486</v>
      </c>
      <c r="Z210" s="16">
        <f t="shared" si="49"/>
        <v>-1.1044797604255527</v>
      </c>
      <c r="AA210" s="16">
        <f t="shared" si="49"/>
        <v>-1.5042867493612266</v>
      </c>
      <c r="AB210" s="16">
        <f t="shared" si="49"/>
        <v>2.7252260004340893E-3</v>
      </c>
      <c r="AC210" s="47">
        <f t="shared" si="49"/>
        <v>-0.14574846968282371</v>
      </c>
      <c r="AD210" s="16">
        <f t="shared" si="49"/>
        <v>-0.8997851617525261</v>
      </c>
      <c r="AE210" s="16">
        <f t="shared" si="48"/>
        <v>0.87280093273519022</v>
      </c>
      <c r="AF210" s="16">
        <f t="shared" si="48"/>
        <v>-0.9865878516691543</v>
      </c>
      <c r="AG210" s="16">
        <f t="shared" si="48"/>
        <v>1.8776696959170991</v>
      </c>
      <c r="AH210" s="16">
        <f t="shared" si="48"/>
        <v>-0.83318603397473168</v>
      </c>
      <c r="AI210" s="16">
        <f t="shared" si="48"/>
        <v>-0.79954699755226355</v>
      </c>
      <c r="AJ210" s="16">
        <f t="shared" si="48"/>
        <v>-0.74423145614800312</v>
      </c>
      <c r="AK210" s="16">
        <f t="shared" si="48"/>
        <v>1.5060193251477669</v>
      </c>
      <c r="AL210" s="47">
        <f t="shared" si="48"/>
        <v>-1.2398566286373773</v>
      </c>
      <c r="AM210" s="16">
        <f t="shared" si="48"/>
        <v>0.10825252230216585</v>
      </c>
      <c r="AN210" s="16">
        <f t="shared" si="48"/>
        <v>-0.80651346094870902</v>
      </c>
      <c r="AO210" s="16">
        <f t="shared" si="60"/>
        <v>0.52539711133788425</v>
      </c>
      <c r="AP210" s="16">
        <f t="shared" si="60"/>
        <v>1.8608898584241576</v>
      </c>
      <c r="AQ210" s="16">
        <f t="shared" si="60"/>
        <v>0.49294900665097996</v>
      </c>
      <c r="AR210" s="19"/>
      <c r="AS210" s="14">
        <v>9.3000000000000005E-4</v>
      </c>
      <c r="AT210" s="16">
        <v>0.19539699999999999</v>
      </c>
      <c r="AU210" s="14">
        <v>6.8400000000000004E-4</v>
      </c>
      <c r="AV210" s="16">
        <v>0.25201200000000001</v>
      </c>
      <c r="AW210" s="15">
        <v>0.38097900000000001</v>
      </c>
      <c r="AX210" s="15">
        <v>9.0290000000000006E-3</v>
      </c>
      <c r="AY210" s="14">
        <v>7.6599999999999997E-4</v>
      </c>
      <c r="AZ210" s="37">
        <v>0.404978</v>
      </c>
      <c r="BA210" s="16">
        <v>2.647103</v>
      </c>
      <c r="BB210" s="16">
        <v>3.1030470000000001</v>
      </c>
      <c r="BC210" s="16">
        <f t="shared" si="53"/>
        <v>0.85306571250773833</v>
      </c>
      <c r="BD210" s="12">
        <v>213.54763800000001</v>
      </c>
      <c r="BE210" s="15">
        <v>0</v>
      </c>
      <c r="BF210" s="15">
        <v>0</v>
      </c>
      <c r="BG210" s="15">
        <v>0</v>
      </c>
      <c r="BH210" s="15">
        <v>0.99884700000000004</v>
      </c>
      <c r="BI210" s="37">
        <v>2.0000000000000002E-5</v>
      </c>
      <c r="BJ210" s="13">
        <v>1310.3129269999999</v>
      </c>
      <c r="BK210" s="15">
        <v>0.13775200000000001</v>
      </c>
      <c r="BL210" s="15">
        <v>7.3685130000000001</v>
      </c>
      <c r="BM210" s="16">
        <v>17.261772000000001</v>
      </c>
      <c r="BN210" s="15">
        <v>0.17968300000000001</v>
      </c>
      <c r="BO210" s="19"/>
      <c r="BP210" s="15">
        <v>39.783914000000003</v>
      </c>
      <c r="BQ210" s="15">
        <v>35.252946000000001</v>
      </c>
      <c r="BR210" s="16">
        <v>11.602926</v>
      </c>
      <c r="BS210" s="16">
        <v>16.781110999999999</v>
      </c>
      <c r="BT210" s="15">
        <v>0.86155800000000005</v>
      </c>
      <c r="BU210" s="15">
        <v>30.006816000000001</v>
      </c>
      <c r="BV210" s="16">
        <v>23.013773</v>
      </c>
      <c r="BW210" s="16">
        <v>47.710757999999998</v>
      </c>
      <c r="BX210" s="15">
        <v>1.698553</v>
      </c>
      <c r="BY210" s="15">
        <v>0.321905</v>
      </c>
      <c r="BZ210" s="16">
        <v>11.926909</v>
      </c>
      <c r="CA210" s="16">
        <v>30.877610000000001</v>
      </c>
      <c r="CB210" s="16">
        <v>21.676600000000001</v>
      </c>
      <c r="CC210" s="16">
        <v>9.5741110000000003</v>
      </c>
      <c r="CD210" s="16">
        <v>6.7156310000000001</v>
      </c>
      <c r="CE210" s="15">
        <v>1.454701</v>
      </c>
      <c r="CF210" s="15">
        <v>21.162334000000001</v>
      </c>
      <c r="CG210" s="15">
        <v>2.2218010000000001</v>
      </c>
      <c r="CH210" s="15">
        <v>2.161775</v>
      </c>
      <c r="CI210" s="15">
        <v>2.3623940000000001</v>
      </c>
      <c r="CJ210" s="15">
        <v>20.250333999999999</v>
      </c>
      <c r="CK210" s="15">
        <v>9.8920999999999995E-2</v>
      </c>
      <c r="CL210" s="12">
        <v>39.472513999999997</v>
      </c>
      <c r="CM210" s="12">
        <v>44.969414999999998</v>
      </c>
      <c r="CN210" s="13">
        <v>550.16203800000005</v>
      </c>
      <c r="CO210" s="15">
        <v>58.473275999999998</v>
      </c>
      <c r="CP210" s="15">
        <v>20.038239999999998</v>
      </c>
      <c r="CQ210" s="15">
        <v>4.6038699999999997</v>
      </c>
      <c r="CR210" s="15">
        <v>48.147334999999998</v>
      </c>
      <c r="CS210" s="15">
        <v>1.758124</v>
      </c>
      <c r="CT210" s="15">
        <v>8.5239999999999991</v>
      </c>
      <c r="CU210" s="15">
        <v>1.8332000000000001E-2</v>
      </c>
      <c r="CV210" s="15">
        <v>6.9617979999999999</v>
      </c>
      <c r="CW210" s="15">
        <v>38.205827999999997</v>
      </c>
      <c r="CX210" s="15">
        <v>2.0254379999999998</v>
      </c>
      <c r="CY210" s="15">
        <v>10.340070000000001</v>
      </c>
      <c r="CZ210" s="15">
        <v>3.4579620000000002</v>
      </c>
      <c r="DA210" s="15">
        <v>2.4315720000000001</v>
      </c>
      <c r="DB210" s="15">
        <v>0.71813499999999997</v>
      </c>
    </row>
    <row r="211" spans="1:106" x14ac:dyDescent="0.25">
      <c r="A211" s="6" t="s">
        <v>538</v>
      </c>
      <c r="B211" s="5" t="s">
        <v>56</v>
      </c>
      <c r="C211" s="5" t="s">
        <v>125</v>
      </c>
      <c r="D211" s="24">
        <f t="shared" si="50"/>
        <v>0.99662700000000004</v>
      </c>
      <c r="E211" s="24">
        <f t="shared" si="51"/>
        <v>3.3249999999999998E-3</v>
      </c>
      <c r="F211" s="8">
        <f t="shared" si="52"/>
        <v>0.99995200000000006</v>
      </c>
      <c r="G211" s="19"/>
      <c r="H211" s="9">
        <v>1.3840554656962647</v>
      </c>
      <c r="I211" s="9">
        <v>1.1419422702864277</v>
      </c>
      <c r="J211" s="9">
        <v>0.95799797180373125</v>
      </c>
      <c r="K211" s="9">
        <v>1.0306936372437716</v>
      </c>
      <c r="L211" s="9">
        <v>1.1760577057380122</v>
      </c>
      <c r="M211" s="9">
        <v>1.1680333210846183</v>
      </c>
      <c r="N211" s="19"/>
      <c r="O211" s="9">
        <f t="shared" si="54"/>
        <v>2.3477043244991505</v>
      </c>
      <c r="P211" s="9">
        <f t="shared" si="55"/>
        <v>2.3785737431539129</v>
      </c>
      <c r="Q211" s="9">
        <f t="shared" si="56"/>
        <v>2.1341879835916417</v>
      </c>
      <c r="R211" s="9">
        <f t="shared" si="57"/>
        <v>2.50995793301822</v>
      </c>
      <c r="S211" s="9">
        <f t="shared" si="58"/>
        <v>2.1729958485810772</v>
      </c>
      <c r="T211" s="9">
        <f t="shared" si="59"/>
        <v>2.0566894045423059</v>
      </c>
      <c r="U211" s="19"/>
      <c r="V211" s="16">
        <f t="shared" si="49"/>
        <v>-1.0062202078560161</v>
      </c>
      <c r="W211" s="16">
        <f t="shared" si="49"/>
        <v>-0.78533664441483775</v>
      </c>
      <c r="X211" s="16">
        <f t="shared" si="49"/>
        <v>7.1770045960720633E-2</v>
      </c>
      <c r="Y211" s="16">
        <f t="shared" ref="Y211:AE249" si="61">(AV211-AV$2)/AV$3</f>
        <v>-1.2879399849426758</v>
      </c>
      <c r="Z211" s="16">
        <f t="shared" si="61"/>
        <v>-0.67035605299328971</v>
      </c>
      <c r="AA211" s="16">
        <f t="shared" si="61"/>
        <v>-1.2419745832791189</v>
      </c>
      <c r="AB211" s="16">
        <f t="shared" si="61"/>
        <v>-0.38638651286941739</v>
      </c>
      <c r="AC211" s="47">
        <f t="shared" si="61"/>
        <v>0.57884484379872947</v>
      </c>
      <c r="AD211" s="16">
        <f t="shared" si="61"/>
        <v>-0.82421684522383543</v>
      </c>
      <c r="AE211" s="16">
        <f t="shared" si="48"/>
        <v>0.4265792618594032</v>
      </c>
      <c r="AF211" s="16">
        <f t="shared" si="48"/>
        <v>-0.77013166777442921</v>
      </c>
      <c r="AG211" s="16">
        <f t="shared" si="48"/>
        <v>0.95639765393215737</v>
      </c>
      <c r="AH211" s="16">
        <f t="shared" si="48"/>
        <v>-0.83318603397473168</v>
      </c>
      <c r="AI211" s="16">
        <f t="shared" si="48"/>
        <v>-0.79954699755226355</v>
      </c>
      <c r="AJ211" s="16">
        <f t="shared" si="48"/>
        <v>-0.74423145614800312</v>
      </c>
      <c r="AK211" s="16">
        <f t="shared" si="48"/>
        <v>1.4994682117427969</v>
      </c>
      <c r="AL211" s="47">
        <f t="shared" si="48"/>
        <v>-1.2309868075077588</v>
      </c>
      <c r="AM211" s="16">
        <f t="shared" si="48"/>
        <v>0.37194076203675192</v>
      </c>
      <c r="AN211" s="16">
        <f t="shared" si="48"/>
        <v>-0.71540125975432911</v>
      </c>
      <c r="AO211" s="16">
        <f t="shared" si="60"/>
        <v>0.66125620159971743</v>
      </c>
      <c r="AP211" s="16">
        <f t="shared" si="60"/>
        <v>1.884879931748126</v>
      </c>
      <c r="AQ211" s="16">
        <f t="shared" si="60"/>
        <v>0.33463465992463337</v>
      </c>
      <c r="AR211" s="19"/>
      <c r="AS211" s="14">
        <v>8.6200000000000003E-4</v>
      </c>
      <c r="AT211" s="16">
        <v>0.179144</v>
      </c>
      <c r="AU211" s="14">
        <v>6.5799999999999995E-4</v>
      </c>
      <c r="AV211" s="16">
        <v>0.16129099999999999</v>
      </c>
      <c r="AW211" s="15">
        <v>0.43919999999999998</v>
      </c>
      <c r="AX211" s="15">
        <v>2.9353000000000001E-2</v>
      </c>
      <c r="AY211" s="14">
        <v>7.2599999999999997E-4</v>
      </c>
      <c r="AZ211" s="37">
        <v>0.50542500000000001</v>
      </c>
      <c r="BA211" s="16">
        <v>2.6803789999999998</v>
      </c>
      <c r="BB211" s="16">
        <v>2.8361839999999998</v>
      </c>
      <c r="BC211" s="16">
        <f t="shared" si="53"/>
        <v>0.94506527080048408</v>
      </c>
      <c r="BD211" s="12">
        <v>196.16435999999999</v>
      </c>
      <c r="BE211" s="15">
        <v>0</v>
      </c>
      <c r="BF211" s="15">
        <v>0</v>
      </c>
      <c r="BG211" s="15">
        <v>0</v>
      </c>
      <c r="BH211" s="15">
        <v>0.99662700000000004</v>
      </c>
      <c r="BI211" s="37">
        <v>3.3249999999999998E-3</v>
      </c>
      <c r="BJ211" s="13">
        <v>1395.4476729999999</v>
      </c>
      <c r="BK211" s="15">
        <v>0.141928</v>
      </c>
      <c r="BL211" s="15">
        <v>7.4009299999999998</v>
      </c>
      <c r="BM211" s="16">
        <v>17.351959999999998</v>
      </c>
      <c r="BN211" s="15">
        <v>0.17774200000000001</v>
      </c>
      <c r="BO211" s="19"/>
      <c r="BP211" s="15">
        <v>35.157266999999997</v>
      </c>
      <c r="BQ211" s="15">
        <v>40.085047000000003</v>
      </c>
      <c r="BR211" s="16">
        <v>11.042695999999999</v>
      </c>
      <c r="BS211" s="16">
        <v>7.7801859999999996</v>
      </c>
      <c r="BT211" s="15">
        <v>0.67244999999999999</v>
      </c>
      <c r="BU211" s="15">
        <v>31.282491</v>
      </c>
      <c r="BV211" s="16">
        <v>31.256923</v>
      </c>
      <c r="BW211" s="16">
        <v>58.199458</v>
      </c>
      <c r="BX211" s="15">
        <v>2.0003649999999999</v>
      </c>
      <c r="BY211" s="15">
        <v>0.31969799999999998</v>
      </c>
      <c r="BZ211" s="16">
        <v>11.859087000000001</v>
      </c>
      <c r="CA211" s="16">
        <v>19.186986999999998</v>
      </c>
      <c r="CB211" s="16">
        <v>22.983432000000001</v>
      </c>
      <c r="CC211" s="16">
        <v>8.8571819999999999</v>
      </c>
      <c r="CD211" s="16">
        <v>6.3604640000000003</v>
      </c>
      <c r="CE211" s="15">
        <v>1.4033720000000001</v>
      </c>
      <c r="CF211" s="15">
        <v>21.135667999999999</v>
      </c>
      <c r="CG211" s="15">
        <v>1.730712</v>
      </c>
      <c r="CH211" s="15">
        <v>1.9112979999999999</v>
      </c>
      <c r="CI211" s="15">
        <v>2.0535519999999998</v>
      </c>
      <c r="CJ211" s="15">
        <v>16.155999999999999</v>
      </c>
      <c r="CK211" s="15">
        <v>3.8588999999999998E-2</v>
      </c>
      <c r="CL211" s="12">
        <v>34.227595999999998</v>
      </c>
      <c r="CM211" s="12">
        <v>43.594054999999997</v>
      </c>
      <c r="CN211" s="13">
        <v>594.81004800000005</v>
      </c>
      <c r="CO211" s="15">
        <v>59.739592000000002</v>
      </c>
      <c r="CP211" s="15">
        <v>19.004097999999999</v>
      </c>
      <c r="CQ211" s="15">
        <v>5.0549720000000002</v>
      </c>
      <c r="CR211" s="15">
        <v>46.676668999999997</v>
      </c>
      <c r="CS211" s="15">
        <v>1.715435</v>
      </c>
      <c r="CT211" s="15">
        <v>20.945668000000001</v>
      </c>
      <c r="CU211" s="15">
        <v>-3.8019999999999998E-2</v>
      </c>
      <c r="CV211" s="15">
        <v>6.7339789999999997</v>
      </c>
      <c r="CW211" s="15">
        <v>37.480418999999998</v>
      </c>
      <c r="CX211" s="15">
        <v>1.6436660000000001</v>
      </c>
      <c r="CY211" s="15">
        <v>8.5575109999999999</v>
      </c>
      <c r="CZ211" s="15">
        <v>3.862231</v>
      </c>
      <c r="DA211" s="15">
        <v>2.631491</v>
      </c>
      <c r="DB211" s="15">
        <v>0.78297899999999998</v>
      </c>
    </row>
    <row r="212" spans="1:106" x14ac:dyDescent="0.25">
      <c r="A212" s="6" t="s">
        <v>435</v>
      </c>
      <c r="B212" s="5" t="s">
        <v>56</v>
      </c>
      <c r="C212" s="5" t="s">
        <v>87</v>
      </c>
      <c r="D212" s="24">
        <f t="shared" si="50"/>
        <v>0.74988900000000003</v>
      </c>
      <c r="E212" s="24">
        <f t="shared" si="51"/>
        <v>1.1900000000000001E-3</v>
      </c>
      <c r="F212" s="8">
        <f t="shared" si="52"/>
        <v>0.75107900000000005</v>
      </c>
      <c r="G212" s="19"/>
      <c r="H212" s="9">
        <v>0.89374379002488769</v>
      </c>
      <c r="I212" s="9">
        <v>0.88899743632435257</v>
      </c>
      <c r="J212" s="9">
        <v>0.89619011651766312</v>
      </c>
      <c r="K212" s="9">
        <v>1.1163221129452299</v>
      </c>
      <c r="L212" s="9">
        <v>0.90429120452231615</v>
      </c>
      <c r="M212" s="9">
        <v>0.82922994064836342</v>
      </c>
      <c r="N212" s="19"/>
      <c r="O212" s="9">
        <f t="shared" si="54"/>
        <v>2.7922016387861688</v>
      </c>
      <c r="P212" s="9">
        <f t="shared" si="55"/>
        <v>2.8194834050265984</v>
      </c>
      <c r="Q212" s="9">
        <f t="shared" si="56"/>
        <v>2.9843830106617566</v>
      </c>
      <c r="R212" s="9">
        <f t="shared" si="57"/>
        <v>2.6209304853665985</v>
      </c>
      <c r="S212" s="9">
        <f t="shared" si="58"/>
        <v>2.9475676297275726</v>
      </c>
      <c r="T212" s="9">
        <f t="shared" si="59"/>
        <v>2.9036744726660144</v>
      </c>
      <c r="U212" s="19"/>
      <c r="V212" s="16">
        <f t="shared" ref="V212:AD265" si="62">(AS212-AS$2)/AS$3</f>
        <v>1.4765596012959206</v>
      </c>
      <c r="W212" s="16">
        <f t="shared" si="62"/>
        <v>-1.1231894622332319</v>
      </c>
      <c r="X212" s="16">
        <f t="shared" si="62"/>
        <v>2.687498588348602</v>
      </c>
      <c r="Y212" s="16">
        <f t="shared" si="61"/>
        <v>-1.3736314289218536</v>
      </c>
      <c r="Z212" s="16">
        <f t="shared" si="61"/>
        <v>-1.7509267286938324</v>
      </c>
      <c r="AA212" s="16">
        <f t="shared" si="61"/>
        <v>2.3442705163111497</v>
      </c>
      <c r="AB212" s="16">
        <f t="shared" si="61"/>
        <v>2.9599744414113056</v>
      </c>
      <c r="AC212" s="47">
        <f t="shared" si="61"/>
        <v>1.1634421152408339</v>
      </c>
      <c r="AD212" s="16">
        <f t="shared" si="61"/>
        <v>-1.4039236657635319</v>
      </c>
      <c r="AE212" s="16">
        <f t="shared" si="48"/>
        <v>1.7059883882361551</v>
      </c>
      <c r="AF212" s="16">
        <f t="shared" si="48"/>
        <v>-1.4093241962733265</v>
      </c>
      <c r="AG212" s="16">
        <f t="shared" si="48"/>
        <v>1.2556550770865875</v>
      </c>
      <c r="AH212" s="16">
        <f t="shared" si="48"/>
        <v>1.4202151614796115</v>
      </c>
      <c r="AI212" s="16">
        <f t="shared" si="48"/>
        <v>1.1765915674564718</v>
      </c>
      <c r="AJ212" s="16">
        <f t="shared" si="48"/>
        <v>1.5728638539033464</v>
      </c>
      <c r="AK212" s="16">
        <f t="shared" si="48"/>
        <v>0.77135622106015878</v>
      </c>
      <c r="AL212" s="47">
        <f t="shared" si="48"/>
        <v>-1.2367166314447438</v>
      </c>
      <c r="AM212" s="16">
        <f t="shared" si="48"/>
        <v>0.43372641659854216</v>
      </c>
      <c r="AN212" s="16">
        <f t="shared" si="48"/>
        <v>1.2601582425319606</v>
      </c>
      <c r="AO212" s="16">
        <f t="shared" si="60"/>
        <v>8.4874524559282044E-2</v>
      </c>
      <c r="AP212" s="16">
        <f t="shared" si="60"/>
        <v>9.6376979729199688E-2</v>
      </c>
      <c r="AQ212" s="16">
        <f t="shared" si="60"/>
        <v>1.9177781271880991</v>
      </c>
      <c r="AR212" s="19"/>
      <c r="AS212" s="14">
        <v>1.2030000000000001E-3</v>
      </c>
      <c r="AT212" s="16">
        <v>0.133712</v>
      </c>
      <c r="AU212" s="14">
        <v>1.0039999999999999E-3</v>
      </c>
      <c r="AV212" s="16">
        <v>5.4158999999999999E-2</v>
      </c>
      <c r="AW212" s="15">
        <v>0.29428300000000002</v>
      </c>
      <c r="AX212" s="15">
        <v>0.30721599999999999</v>
      </c>
      <c r="AY212" s="14">
        <v>1.07E-3</v>
      </c>
      <c r="AZ212" s="37">
        <v>0.58646500000000001</v>
      </c>
      <c r="BA212" s="16">
        <v>2.425109</v>
      </c>
      <c r="BB212" s="16">
        <v>3.6013350000000002</v>
      </c>
      <c r="BC212" s="16">
        <f t="shared" si="53"/>
        <v>0.67339167281022172</v>
      </c>
      <c r="BD212" s="12">
        <v>201.810982</v>
      </c>
      <c r="BE212" s="15">
        <v>3.5001440000000001</v>
      </c>
      <c r="BF212" s="15">
        <v>0.56110599999999999</v>
      </c>
      <c r="BG212" s="15">
        <v>0.92851099999999998</v>
      </c>
      <c r="BH212" s="15">
        <v>0.74988900000000003</v>
      </c>
      <c r="BI212" s="37">
        <v>1.1900000000000001E-3</v>
      </c>
      <c r="BJ212" s="13">
        <v>1415.395874</v>
      </c>
      <c r="BK212" s="15">
        <v>0.23247499999999999</v>
      </c>
      <c r="BL212" s="15">
        <v>7.263401</v>
      </c>
      <c r="BM212" s="16">
        <v>10.628283</v>
      </c>
      <c r="BN212" s="15">
        <v>0.19715199999999999</v>
      </c>
      <c r="BO212" s="19"/>
      <c r="BP212" s="15">
        <v>41.162643000000003</v>
      </c>
      <c r="BQ212" s="15">
        <v>25.332397</v>
      </c>
      <c r="BR212" s="16">
        <v>17.806159999999998</v>
      </c>
      <c r="BS212" s="16">
        <v>26.770835999999999</v>
      </c>
      <c r="BT212" s="15">
        <v>0.35090900000000003</v>
      </c>
      <c r="BU212" s="15">
        <v>46.320991999999997</v>
      </c>
      <c r="BV212" s="16">
        <v>59.994610000000002</v>
      </c>
      <c r="BW212" s="16">
        <v>84.090903999999995</v>
      </c>
      <c r="BX212" s="15">
        <v>2.7054719999999999</v>
      </c>
      <c r="BY212" s="15">
        <v>0.299263</v>
      </c>
      <c r="BZ212" s="16">
        <v>5.7714840000000001</v>
      </c>
      <c r="CA212" s="16">
        <v>7.5685900000000004</v>
      </c>
      <c r="CB212" s="16">
        <v>4.8441929999999997</v>
      </c>
      <c r="CC212" s="16">
        <v>8.656587</v>
      </c>
      <c r="CD212" s="16">
        <v>8.1478409999999997</v>
      </c>
      <c r="CE212" s="15">
        <v>1.361524</v>
      </c>
      <c r="CF212" s="15">
        <v>8.6530009999999997</v>
      </c>
      <c r="CG212" s="15">
        <v>1.3840060000000001</v>
      </c>
      <c r="CH212" s="15">
        <v>1.471929</v>
      </c>
      <c r="CI212" s="15">
        <v>1.840546</v>
      </c>
      <c r="CJ212" s="15">
        <v>13.286001000000001</v>
      </c>
      <c r="CK212" s="15">
        <v>-0.139797</v>
      </c>
      <c r="CL212" s="12">
        <v>26.361739</v>
      </c>
      <c r="CM212" s="12">
        <v>30.276923</v>
      </c>
      <c r="CN212" s="13">
        <v>478.98004200000003</v>
      </c>
      <c r="CO212" s="15">
        <v>63.949066000000002</v>
      </c>
      <c r="CP212" s="15">
        <v>17.775475</v>
      </c>
      <c r="CQ212" s="15">
        <v>4.6454120000000003</v>
      </c>
      <c r="CR212" s="15">
        <v>19.481000999999999</v>
      </c>
      <c r="CS212" s="15">
        <v>0.97738599999999998</v>
      </c>
      <c r="CT212" s="15">
        <v>8.3873339999999992</v>
      </c>
      <c r="CU212" s="15">
        <v>-3.6067000000000002E-2</v>
      </c>
      <c r="CV212" s="15">
        <v>5.6523159999999999</v>
      </c>
      <c r="CW212" s="15">
        <v>25.335837000000001</v>
      </c>
      <c r="CX212" s="15">
        <v>1.217249</v>
      </c>
      <c r="CY212" s="15">
        <v>5.566338</v>
      </c>
      <c r="CZ212" s="15">
        <v>3.86117</v>
      </c>
      <c r="DA212" s="15">
        <v>2.8319019999999999</v>
      </c>
      <c r="DB212" s="15">
        <v>0.76663000000000003</v>
      </c>
    </row>
    <row r="213" spans="1:106" x14ac:dyDescent="0.25">
      <c r="A213" s="6" t="s">
        <v>512</v>
      </c>
      <c r="B213" s="5" t="s">
        <v>51</v>
      </c>
      <c r="C213" s="5" t="s">
        <v>440</v>
      </c>
      <c r="D213" s="24">
        <f t="shared" si="50"/>
        <v>0.77506299999999995</v>
      </c>
      <c r="E213" s="24">
        <f t="shared" si="51"/>
        <v>2.4099999999999998E-3</v>
      </c>
      <c r="F213" s="8">
        <f t="shared" si="52"/>
        <v>0.77747299999999997</v>
      </c>
      <c r="G213" s="19"/>
      <c r="H213" s="9">
        <v>0.97177820461217213</v>
      </c>
      <c r="I213" s="9">
        <v>1.0877441482605978</v>
      </c>
      <c r="J213" s="9">
        <v>1.1555398217972683</v>
      </c>
      <c r="K213" s="9">
        <v>1.0138457100503859</v>
      </c>
      <c r="L213" s="9">
        <v>1.0852903601845558</v>
      </c>
      <c r="M213" s="9">
        <v>1.0957974189718325</v>
      </c>
      <c r="N213" s="19"/>
      <c r="O213" s="9">
        <f t="shared" si="54"/>
        <v>2.1935025674019104</v>
      </c>
      <c r="P213" s="9">
        <f t="shared" si="55"/>
        <v>1.9694973246995739</v>
      </c>
      <c r="Q213" s="9">
        <f t="shared" si="56"/>
        <v>2.6441769582456152</v>
      </c>
      <c r="R213" s="9">
        <f t="shared" si="57"/>
        <v>1.8920004600102576</v>
      </c>
      <c r="S213" s="9">
        <f t="shared" si="58"/>
        <v>2.6127954086751859</v>
      </c>
      <c r="T213" s="9">
        <f t="shared" si="59"/>
        <v>2.4035373474317714</v>
      </c>
      <c r="U213" s="19"/>
      <c r="V213" s="16">
        <f t="shared" si="62"/>
        <v>1.061549486569644</v>
      </c>
      <c r="W213" s="16">
        <f t="shared" si="62"/>
        <v>-0.44429358934419627</v>
      </c>
      <c r="X213" s="16">
        <f t="shared" si="62"/>
        <v>1.2586757718419272</v>
      </c>
      <c r="Y213" s="16">
        <f t="shared" si="61"/>
        <v>-0.50028610347294145</v>
      </c>
      <c r="Z213" s="16">
        <f t="shared" si="61"/>
        <v>-1.4600569101880503</v>
      </c>
      <c r="AA213" s="16">
        <f t="shared" si="61"/>
        <v>0.55187718504502725</v>
      </c>
      <c r="AB213" s="16">
        <f t="shared" si="61"/>
        <v>1.5494443880080946</v>
      </c>
      <c r="AC213" s="47">
        <f t="shared" si="61"/>
        <v>-0.12831298590844603</v>
      </c>
      <c r="AD213" s="16">
        <f t="shared" si="61"/>
        <v>-0.86213498986500425</v>
      </c>
      <c r="AE213" s="16">
        <f t="shared" si="48"/>
        <v>0.83162212155245574</v>
      </c>
      <c r="AF213" s="16">
        <f t="shared" si="48"/>
        <v>-0.95786025869982017</v>
      </c>
      <c r="AG213" s="16">
        <f t="shared" si="48"/>
        <v>2.6505493543750012</v>
      </c>
      <c r="AH213" s="16">
        <f t="shared" si="48"/>
        <v>-0.83318603397473168</v>
      </c>
      <c r="AI213" s="16">
        <f t="shared" si="48"/>
        <v>-0.79954699755226355</v>
      </c>
      <c r="AJ213" s="16">
        <f t="shared" si="48"/>
        <v>-0.74423145614800312</v>
      </c>
      <c r="AK213" s="16">
        <f t="shared" si="48"/>
        <v>0.84564348631092956</v>
      </c>
      <c r="AL213" s="47">
        <f t="shared" si="48"/>
        <v>-1.2334424463378952</v>
      </c>
      <c r="AM213" s="16">
        <f t="shared" si="48"/>
        <v>0.88707709331016749</v>
      </c>
      <c r="AN213" s="16">
        <f t="shared" si="48"/>
        <v>0.22218605392529317</v>
      </c>
      <c r="AO213" s="16">
        <f t="shared" si="60"/>
        <v>0.83267578113790874</v>
      </c>
      <c r="AP213" s="16">
        <f t="shared" si="60"/>
        <v>4.5435640872341683</v>
      </c>
      <c r="AQ213" s="16">
        <f t="shared" si="60"/>
        <v>1.4089863214802425</v>
      </c>
      <c r="AR213" s="19"/>
      <c r="AS213" s="14">
        <v>1.1460000000000001E-3</v>
      </c>
      <c r="AT213" s="16">
        <v>0.22500500000000001</v>
      </c>
      <c r="AU213" s="14">
        <v>8.1499999999999997E-4</v>
      </c>
      <c r="AV213" s="16">
        <v>1.146021</v>
      </c>
      <c r="AW213" s="15">
        <v>0.33329199999999998</v>
      </c>
      <c r="AX213" s="15">
        <v>0.16834099999999999</v>
      </c>
      <c r="AY213" s="14">
        <v>9.2500000000000004E-4</v>
      </c>
      <c r="AZ213" s="37">
        <v>0.40739500000000001</v>
      </c>
      <c r="BA213" s="16">
        <v>2.6636820000000001</v>
      </c>
      <c r="BB213" s="16">
        <v>3.0784199999999999</v>
      </c>
      <c r="BC213" s="16">
        <f t="shared" si="53"/>
        <v>0.86527569337517307</v>
      </c>
      <c r="BD213" s="12">
        <v>228.130933</v>
      </c>
      <c r="BE213" s="15">
        <v>0</v>
      </c>
      <c r="BF213" s="15">
        <v>0</v>
      </c>
      <c r="BG213" s="15">
        <v>0</v>
      </c>
      <c r="BH213" s="15">
        <v>0.77506299999999995</v>
      </c>
      <c r="BI213" s="37">
        <v>2.4099999999999998E-3</v>
      </c>
      <c r="BJ213" s="13">
        <v>1561.765294</v>
      </c>
      <c r="BK213" s="15">
        <v>0.18490100000000001</v>
      </c>
      <c r="BL213" s="15">
        <v>7.4418319999999998</v>
      </c>
      <c r="BM213" s="16">
        <v>27.346986000000001</v>
      </c>
      <c r="BN213" s="15">
        <v>0.190914</v>
      </c>
      <c r="BO213" s="19"/>
      <c r="BP213" s="15">
        <v>0</v>
      </c>
      <c r="BQ213" s="15">
        <v>7.3266220000000004</v>
      </c>
      <c r="BR213" s="16">
        <v>0</v>
      </c>
      <c r="BS213" s="16">
        <v>28.365210999999999</v>
      </c>
      <c r="BT213" s="15">
        <v>1.328173</v>
      </c>
      <c r="BU213" s="15">
        <v>0</v>
      </c>
      <c r="BV213" s="16">
        <v>0</v>
      </c>
      <c r="BW213" s="16">
        <v>26.134936</v>
      </c>
      <c r="BX213" s="15">
        <v>0</v>
      </c>
      <c r="BY213" s="15">
        <v>-2.2553E-2</v>
      </c>
      <c r="BZ213" s="16">
        <v>0</v>
      </c>
      <c r="CA213" s="16">
        <v>57.779384</v>
      </c>
      <c r="CB213" s="16">
        <v>40.348897999999998</v>
      </c>
      <c r="CC213" s="16">
        <v>13.821327999999999</v>
      </c>
      <c r="CD213" s="16">
        <v>5.8426130000000001</v>
      </c>
      <c r="CE213" s="15">
        <v>1.248291</v>
      </c>
      <c r="CF213" s="15">
        <v>7.0839999999999996</v>
      </c>
      <c r="CG213" s="15">
        <v>4.4753699999999998</v>
      </c>
      <c r="CH213" s="15">
        <v>3.6076980000000001</v>
      </c>
      <c r="CI213" s="15">
        <v>3.717937</v>
      </c>
      <c r="CJ213" s="15">
        <v>20.704000000000001</v>
      </c>
      <c r="CK213" s="15">
        <v>0.19266</v>
      </c>
      <c r="CL213" s="12">
        <v>48.290092000000001</v>
      </c>
      <c r="CM213" s="12">
        <v>39.849086999999997</v>
      </c>
      <c r="CN213" s="13">
        <v>327.02152999999998</v>
      </c>
      <c r="CO213" s="15">
        <v>32.858038000000001</v>
      </c>
      <c r="CP213" s="15">
        <v>28.248387999999998</v>
      </c>
      <c r="CQ213" s="15">
        <v>1.1487240000000001</v>
      </c>
      <c r="CR213" s="15">
        <v>55.013858999999997</v>
      </c>
      <c r="CS213" s="15">
        <v>1.8723380000000001</v>
      </c>
      <c r="CT213" s="15">
        <v>63.330860000000001</v>
      </c>
      <c r="CU213" s="15">
        <v>0.37786999999999998</v>
      </c>
      <c r="CV213" s="15">
        <v>7.1487990000000003</v>
      </c>
      <c r="CW213" s="15">
        <v>53.935803</v>
      </c>
      <c r="CX213" s="15">
        <v>2.9654759999999998</v>
      </c>
      <c r="CY213" s="15">
        <v>12.395248</v>
      </c>
      <c r="CZ213" s="15">
        <v>1.964836</v>
      </c>
      <c r="DA213" s="15">
        <v>1.5031600000000001</v>
      </c>
      <c r="DB213" s="15">
        <v>0.130603</v>
      </c>
    </row>
    <row r="214" spans="1:106" x14ac:dyDescent="0.25">
      <c r="A214" s="6" t="s">
        <v>482</v>
      </c>
      <c r="B214" s="5" t="s">
        <v>56</v>
      </c>
      <c r="C214" s="5" t="s">
        <v>76</v>
      </c>
      <c r="D214" s="24">
        <f t="shared" si="50"/>
        <v>0.84339699999999995</v>
      </c>
      <c r="E214" s="24">
        <f t="shared" si="51"/>
        <v>1.5084E-2</v>
      </c>
      <c r="F214" s="8">
        <f t="shared" si="52"/>
        <v>0.85848099999999994</v>
      </c>
      <c r="G214" s="19"/>
      <c r="H214" s="9">
        <v>0.94361555455822543</v>
      </c>
      <c r="I214" s="9">
        <v>0.97492995708512975</v>
      </c>
      <c r="J214" s="9">
        <v>1.129565482883784</v>
      </c>
      <c r="K214" s="9">
        <v>1.2101504836979957</v>
      </c>
      <c r="L214" s="9">
        <v>1.0288957064979332</v>
      </c>
      <c r="M214" s="9">
        <v>0.87033845284022504</v>
      </c>
      <c r="N214" s="19"/>
      <c r="O214" s="9">
        <f t="shared" si="54"/>
        <v>2.6218455306392823</v>
      </c>
      <c r="P214" s="9">
        <f t="shared" si="55"/>
        <v>2.5423240992775571</v>
      </c>
      <c r="Q214" s="9">
        <f t="shared" si="56"/>
        <v>2.6572282974458084</v>
      </c>
      <c r="R214" s="9">
        <f t="shared" si="57"/>
        <v>2.5380612326280256</v>
      </c>
      <c r="S214" s="9">
        <f t="shared" si="58"/>
        <v>2.6527763979914099</v>
      </c>
      <c r="T214" s="9">
        <f t="shared" si="59"/>
        <v>2.6286072144253168</v>
      </c>
      <c r="U214" s="19"/>
      <c r="V214" s="16">
        <f t="shared" si="62"/>
        <v>-0.1325147031691177</v>
      </c>
      <c r="W214" s="16">
        <f t="shared" si="62"/>
        <v>-0.72623173606784441</v>
      </c>
      <c r="X214" s="16">
        <f t="shared" si="62"/>
        <v>0.76728168150894405</v>
      </c>
      <c r="Y214" s="16">
        <f t="shared" si="61"/>
        <v>-1.1383998886075835</v>
      </c>
      <c r="Z214" s="16">
        <f t="shared" si="61"/>
        <v>-0.92769408207046578</v>
      </c>
      <c r="AA214" s="16">
        <f t="shared" si="61"/>
        <v>-5.4935883274022185E-2</v>
      </c>
      <c r="AB214" s="16">
        <f t="shared" si="61"/>
        <v>0.5961206277769584</v>
      </c>
      <c r="AC214" s="47">
        <f t="shared" si="61"/>
        <v>0.40724563485173049</v>
      </c>
      <c r="AD214" s="16">
        <f t="shared" si="61"/>
        <v>-1.271476996795317</v>
      </c>
      <c r="AE214" s="16">
        <f t="shared" si="48"/>
        <v>0.74865919892109445</v>
      </c>
      <c r="AF214" s="16">
        <f t="shared" si="48"/>
        <v>-1.0645309818174888</v>
      </c>
      <c r="AG214" s="16">
        <f t="shared" si="48"/>
        <v>1.1564204069352992</v>
      </c>
      <c r="AH214" s="16">
        <f t="shared" si="48"/>
        <v>1.2800439222737097</v>
      </c>
      <c r="AI214" s="16">
        <f t="shared" si="48"/>
        <v>0.92918420048249784</v>
      </c>
      <c r="AJ214" s="16">
        <f t="shared" si="48"/>
        <v>1.2349337932945723</v>
      </c>
      <c r="AK214" s="16">
        <f t="shared" si="48"/>
        <v>1.0472938392006643</v>
      </c>
      <c r="AL214" s="47">
        <f t="shared" si="48"/>
        <v>-1.1994284938426503</v>
      </c>
      <c r="AM214" s="16">
        <f t="shared" si="48"/>
        <v>-0.31260083507666669</v>
      </c>
      <c r="AN214" s="16">
        <f t="shared" si="48"/>
        <v>0.62372555363347659</v>
      </c>
      <c r="AO214" s="16">
        <f t="shared" si="60"/>
        <v>-0.41358420880227192</v>
      </c>
      <c r="AP214" s="16">
        <f t="shared" si="60"/>
        <v>0.11178640168841303</v>
      </c>
      <c r="AQ214" s="16">
        <f t="shared" si="60"/>
        <v>0.51635767100464225</v>
      </c>
      <c r="AR214" s="19"/>
      <c r="AS214" s="14">
        <v>9.8200000000000002E-4</v>
      </c>
      <c r="AT214" s="16">
        <v>0.18709200000000001</v>
      </c>
      <c r="AU214" s="14">
        <v>7.5000000000000002E-4</v>
      </c>
      <c r="AV214" s="16">
        <v>0.34824699999999997</v>
      </c>
      <c r="AW214" s="15">
        <v>0.40468799999999999</v>
      </c>
      <c r="AX214" s="15">
        <v>0.121325</v>
      </c>
      <c r="AY214" s="14">
        <v>8.2700000000000004E-4</v>
      </c>
      <c r="AZ214" s="37">
        <v>0.48163699999999998</v>
      </c>
      <c r="BA214" s="16">
        <v>2.4834309999999999</v>
      </c>
      <c r="BB214" s="16">
        <v>3.0288040000000001</v>
      </c>
      <c r="BC214" s="16">
        <f t="shared" si="53"/>
        <v>0.81993783684913246</v>
      </c>
      <c r="BD214" s="12">
        <v>199.938545</v>
      </c>
      <c r="BE214" s="15">
        <v>3.2824200000000001</v>
      </c>
      <c r="BF214" s="15">
        <v>0.49085699999999999</v>
      </c>
      <c r="BG214" s="15">
        <v>0.79309499999999999</v>
      </c>
      <c r="BH214" s="15">
        <v>0.84339699999999995</v>
      </c>
      <c r="BI214" s="37">
        <v>1.5084E-2</v>
      </c>
      <c r="BJ214" s="13">
        <v>1174.4356359999999</v>
      </c>
      <c r="BK214" s="15">
        <v>0.20330500000000001</v>
      </c>
      <c r="BL214" s="15">
        <v>7.1444650000000003</v>
      </c>
      <c r="BM214" s="16">
        <v>10.686213</v>
      </c>
      <c r="BN214" s="15">
        <v>0.17996999999999999</v>
      </c>
      <c r="BO214" s="19"/>
      <c r="BP214" s="15">
        <v>41.399681000000001</v>
      </c>
      <c r="BQ214" s="15">
        <v>49.326790000000003</v>
      </c>
      <c r="BR214" s="16">
        <v>22.65033</v>
      </c>
      <c r="BS214" s="16">
        <v>38.995165</v>
      </c>
      <c r="BT214" s="15">
        <v>1.135853</v>
      </c>
      <c r="BU214" s="15">
        <v>72.766945000000007</v>
      </c>
      <c r="BV214" s="16">
        <v>58.544884000000003</v>
      </c>
      <c r="BW214" s="16">
        <v>93.97681</v>
      </c>
      <c r="BX214" s="15">
        <v>2.4828299999999999</v>
      </c>
      <c r="BY214" s="15">
        <v>0.57944799999999996</v>
      </c>
      <c r="BZ214" s="16">
        <v>5.3461930000000004</v>
      </c>
      <c r="CA214" s="16">
        <v>13.746924</v>
      </c>
      <c r="CB214" s="16">
        <v>10.082325000000001</v>
      </c>
      <c r="CC214" s="16">
        <v>10.586781999999999</v>
      </c>
      <c r="CD214" s="16">
        <v>10.328234999999999</v>
      </c>
      <c r="CE214" s="15">
        <v>1.528076</v>
      </c>
      <c r="CF214" s="15">
        <v>21.424454999999998</v>
      </c>
      <c r="CG214" s="15">
        <v>1.245546</v>
      </c>
      <c r="CH214" s="15">
        <v>1.0197229999999999</v>
      </c>
      <c r="CI214" s="15">
        <v>1.4941420000000001</v>
      </c>
      <c r="CJ214" s="15">
        <v>18.410546</v>
      </c>
      <c r="CK214" s="15">
        <v>-9.1319999999999995E-3</v>
      </c>
      <c r="CL214" s="12">
        <v>32.422584999999998</v>
      </c>
      <c r="CM214" s="12">
        <v>32.941384999999997</v>
      </c>
      <c r="CN214" s="13">
        <v>825.56978400000003</v>
      </c>
      <c r="CO214" s="15">
        <v>77.476455999999999</v>
      </c>
      <c r="CP214" s="15">
        <v>23.256848999999999</v>
      </c>
      <c r="CQ214" s="15">
        <v>4.7521769999999997</v>
      </c>
      <c r="CR214" s="15">
        <v>30.751728</v>
      </c>
      <c r="CS214" s="15">
        <v>1.439967</v>
      </c>
      <c r="CT214" s="15">
        <v>12.244363999999999</v>
      </c>
      <c r="CU214" s="15">
        <v>0.138622</v>
      </c>
      <c r="CV214" s="15">
        <v>7.8790360000000002</v>
      </c>
      <c r="CW214" s="15">
        <v>27.692643</v>
      </c>
      <c r="CX214" s="15">
        <v>1.7207479999999999</v>
      </c>
      <c r="CY214" s="15">
        <v>7.0056070000000004</v>
      </c>
      <c r="CZ214" s="15">
        <v>3.5336120000000002</v>
      </c>
      <c r="DA214" s="15">
        <v>3.0878999999999999</v>
      </c>
      <c r="DB214" s="15">
        <v>1.2597499999999999</v>
      </c>
    </row>
    <row r="215" spans="1:106" x14ac:dyDescent="0.25">
      <c r="A215" s="6" t="s">
        <v>620</v>
      </c>
      <c r="B215" s="5" t="s">
        <v>56</v>
      </c>
      <c r="C215" s="5" t="s">
        <v>52</v>
      </c>
      <c r="D215" s="24">
        <f t="shared" si="50"/>
        <v>0.19326399999999999</v>
      </c>
      <c r="E215" s="24">
        <f t="shared" si="51"/>
        <v>0.80638900000000002</v>
      </c>
      <c r="F215" s="8">
        <f t="shared" si="52"/>
        <v>0.99965300000000001</v>
      </c>
      <c r="G215" s="19"/>
      <c r="H215" s="9">
        <v>1.3306870027946682</v>
      </c>
      <c r="I215" s="9">
        <v>1.3332364406880823</v>
      </c>
      <c r="J215" s="9">
        <v>1.4706795794000906</v>
      </c>
      <c r="K215" s="9">
        <v>1.1961142943721401</v>
      </c>
      <c r="L215" s="9">
        <v>1.3956568744007569</v>
      </c>
      <c r="M215" s="9">
        <v>1.1944340461898308</v>
      </c>
      <c r="N215" s="19"/>
      <c r="O215" s="9">
        <f t="shared" si="54"/>
        <v>1.7676626792230949</v>
      </c>
      <c r="P215" s="9">
        <f t="shared" si="55"/>
        <v>1.7059179600296992</v>
      </c>
      <c r="Q215" s="9">
        <f t="shared" si="56"/>
        <v>1.7102206720492765</v>
      </c>
      <c r="R215" s="9">
        <f t="shared" si="57"/>
        <v>1.7154720868245921</v>
      </c>
      <c r="S215" s="9">
        <f t="shared" si="58"/>
        <v>1.6807476749130985</v>
      </c>
      <c r="T215" s="9">
        <f t="shared" si="59"/>
        <v>1.605453507949931</v>
      </c>
      <c r="U215" s="19"/>
      <c r="V215" s="16">
        <f t="shared" si="62"/>
        <v>-8.7397566718064607E-3</v>
      </c>
      <c r="W215" s="16">
        <f t="shared" si="62"/>
        <v>0.67425267186675519</v>
      </c>
      <c r="X215" s="16">
        <f t="shared" si="62"/>
        <v>-0.79005958939251175</v>
      </c>
      <c r="Y215" s="16">
        <f t="shared" si="61"/>
        <v>0.23378143033278012</v>
      </c>
      <c r="Z215" s="16">
        <f t="shared" si="61"/>
        <v>0.23386142017757411</v>
      </c>
      <c r="AA215" s="16">
        <f t="shared" si="61"/>
        <v>-0.6337030779020455</v>
      </c>
      <c r="AB215" s="16">
        <f t="shared" si="61"/>
        <v>-0.67822031702180574</v>
      </c>
      <c r="AC215" s="47">
        <f t="shared" si="61"/>
        <v>-0.76398316803428834</v>
      </c>
      <c r="AD215" s="16">
        <f t="shared" si="61"/>
        <v>0.8830534649553321</v>
      </c>
      <c r="AE215" s="16">
        <f t="shared" si="48"/>
        <v>-0.66966466637794475</v>
      </c>
      <c r="AF215" s="16">
        <f t="shared" si="48"/>
        <v>0.70955751508651699</v>
      </c>
      <c r="AG215" s="16">
        <f t="shared" si="48"/>
        <v>-0.880909790021008</v>
      </c>
      <c r="AH215" s="16">
        <f t="shared" si="48"/>
        <v>-0.83318603397473168</v>
      </c>
      <c r="AI215" s="16">
        <f t="shared" si="48"/>
        <v>-0.79954699755226355</v>
      </c>
      <c r="AJ215" s="16">
        <f t="shared" si="48"/>
        <v>-0.74423145614800312</v>
      </c>
      <c r="AK215" s="16">
        <f t="shared" si="48"/>
        <v>-0.87121742715666828</v>
      </c>
      <c r="AL215" s="47">
        <f t="shared" si="48"/>
        <v>0.92424285531704575</v>
      </c>
      <c r="AM215" s="16">
        <f t="shared" si="48"/>
        <v>-0.85430524116687301</v>
      </c>
      <c r="AN215" s="16">
        <f t="shared" si="48"/>
        <v>-0.61396911814688782</v>
      </c>
      <c r="AO215" s="16">
        <f t="shared" si="60"/>
        <v>-0.76255477575270503</v>
      </c>
      <c r="AP215" s="16">
        <f t="shared" si="60"/>
        <v>-0.73094645303799377</v>
      </c>
      <c r="AQ215" s="16">
        <f t="shared" si="60"/>
        <v>-0.6085632306181159</v>
      </c>
      <c r="AR215" s="19"/>
      <c r="AS215" s="14">
        <v>9.990000000000001E-4</v>
      </c>
      <c r="AT215" s="16">
        <v>0.375419</v>
      </c>
      <c r="AU215" s="14">
        <v>5.44E-4</v>
      </c>
      <c r="AV215" s="16">
        <v>2.0637569999999998</v>
      </c>
      <c r="AW215" s="15">
        <v>0.56046600000000002</v>
      </c>
      <c r="AX215" s="15">
        <v>7.6481999999999994E-2</v>
      </c>
      <c r="AY215" s="14">
        <v>6.96E-4</v>
      </c>
      <c r="AZ215" s="37">
        <v>0.31927499999999998</v>
      </c>
      <c r="BA215" s="16">
        <v>3.4321640000000002</v>
      </c>
      <c r="BB215" s="16">
        <v>2.1805750000000002</v>
      </c>
      <c r="BC215" s="16">
        <f t="shared" si="53"/>
        <v>1.5739720027974273</v>
      </c>
      <c r="BD215" s="12">
        <v>161.496613</v>
      </c>
      <c r="BE215" s="15">
        <v>0</v>
      </c>
      <c r="BF215" s="15">
        <v>0</v>
      </c>
      <c r="BG215" s="15">
        <v>0</v>
      </c>
      <c r="BH215" s="15">
        <v>0.19326399999999999</v>
      </c>
      <c r="BI215" s="37">
        <v>0.80638900000000002</v>
      </c>
      <c r="BJ215" s="13">
        <v>999.54021</v>
      </c>
      <c r="BK215" s="15">
        <v>0.14657700000000001</v>
      </c>
      <c r="BL215" s="15">
        <v>7.0611980000000001</v>
      </c>
      <c r="BM215" s="16">
        <v>7.5180530000000001</v>
      </c>
      <c r="BN215" s="15">
        <v>0.16617799999999999</v>
      </c>
      <c r="BO215" s="19"/>
      <c r="BP215" s="15">
        <v>0</v>
      </c>
      <c r="BQ215" s="15">
        <v>12.002929999999999</v>
      </c>
      <c r="BR215" s="16">
        <v>0</v>
      </c>
      <c r="BS215" s="16">
        <v>7.2286140000000003</v>
      </c>
      <c r="BT215" s="15">
        <v>0.86393600000000004</v>
      </c>
      <c r="BU215" s="15">
        <v>19.356059999999999</v>
      </c>
      <c r="BV215" s="16">
        <v>0</v>
      </c>
      <c r="BW215" s="16">
        <v>51.144033999999998</v>
      </c>
      <c r="BX215" s="15">
        <v>0</v>
      </c>
      <c r="BY215" s="15">
        <v>0.28672500000000001</v>
      </c>
      <c r="BZ215" s="16">
        <v>0</v>
      </c>
      <c r="CA215" s="16">
        <v>0.430311</v>
      </c>
      <c r="CB215" s="16">
        <v>0</v>
      </c>
      <c r="CC215" s="16">
        <v>10.453113</v>
      </c>
      <c r="CD215" s="16">
        <v>7.1531229999999999</v>
      </c>
      <c r="CE215" s="15">
        <v>1.0777300000000001</v>
      </c>
      <c r="CF215" s="15">
        <v>6.49</v>
      </c>
      <c r="CG215" s="15">
        <v>0.555983</v>
      </c>
      <c r="CH215" s="15">
        <v>0.374473</v>
      </c>
      <c r="CI215" s="15">
        <v>0.49684099999999998</v>
      </c>
      <c r="CJ215" s="15">
        <v>22.586601999999999</v>
      </c>
      <c r="CK215" s="15">
        <v>0.19497900000000001</v>
      </c>
      <c r="CL215" s="12">
        <v>31.814505</v>
      </c>
      <c r="CM215" s="12">
        <v>34.303125000000001</v>
      </c>
      <c r="CN215" s="13">
        <v>558.67401099999995</v>
      </c>
      <c r="CO215" s="15">
        <v>35.709755999999999</v>
      </c>
      <c r="CP215" s="15">
        <v>12.625595000000001</v>
      </c>
      <c r="CQ215" s="15">
        <v>1.7768679999999999</v>
      </c>
      <c r="CR215" s="15">
        <v>9.9022000000000006</v>
      </c>
      <c r="CS215" s="15">
        <v>0.81340400000000002</v>
      </c>
      <c r="CT215" s="15">
        <v>11.124801</v>
      </c>
      <c r="CU215" s="15">
        <v>-1.1642E-2</v>
      </c>
      <c r="CV215" s="15">
        <v>5.5524170000000002</v>
      </c>
      <c r="CW215" s="15">
        <v>25.017088999999999</v>
      </c>
      <c r="CX215" s="15">
        <v>1.302972</v>
      </c>
      <c r="CY215" s="15">
        <v>5.9776290000000003</v>
      </c>
      <c r="CZ215" s="15">
        <v>2.9548570000000001</v>
      </c>
      <c r="DA215" s="15">
        <v>2.027695</v>
      </c>
      <c r="DB215" s="15">
        <v>0.65560200000000002</v>
      </c>
    </row>
    <row r="216" spans="1:106" x14ac:dyDescent="0.25">
      <c r="A216" s="6" t="s">
        <v>431</v>
      </c>
      <c r="B216" s="5" t="s">
        <v>51</v>
      </c>
      <c r="C216" s="5" t="s">
        <v>105</v>
      </c>
      <c r="D216" s="24">
        <f t="shared" si="50"/>
        <v>0.90307199999999999</v>
      </c>
      <c r="E216" s="24">
        <f t="shared" si="51"/>
        <v>3.8886999999999998E-2</v>
      </c>
      <c r="F216" s="8">
        <f t="shared" si="52"/>
        <v>0.94195899999999999</v>
      </c>
      <c r="G216" s="19"/>
      <c r="H216" s="9">
        <v>0.85675793774665121</v>
      </c>
      <c r="I216" s="9">
        <v>0.85747627902396173</v>
      </c>
      <c r="J216" s="9">
        <v>0.92923531123961656</v>
      </c>
      <c r="K216" s="9">
        <v>1.014016886283166</v>
      </c>
      <c r="L216" s="9">
        <v>0.89234153280921746</v>
      </c>
      <c r="M216" s="9">
        <v>0.90082849492546369</v>
      </c>
      <c r="N216" s="19"/>
      <c r="O216" s="9">
        <f t="shared" si="54"/>
        <v>2.4403287632237123</v>
      </c>
      <c r="P216" s="9">
        <f t="shared" si="55"/>
        <v>2.2819407714414073</v>
      </c>
      <c r="Q216" s="9">
        <f t="shared" si="56"/>
        <v>2.4846722872657163</v>
      </c>
      <c r="R216" s="9">
        <f t="shared" si="57"/>
        <v>2.4570759737697747</v>
      </c>
      <c r="S216" s="9">
        <f t="shared" si="58"/>
        <v>2.4572704602693642</v>
      </c>
      <c r="T216" s="9">
        <f t="shared" si="59"/>
        <v>2.478862718196913</v>
      </c>
      <c r="U216" s="19"/>
      <c r="V216" s="16">
        <f t="shared" si="62"/>
        <v>-0.54024393868967069</v>
      </c>
      <c r="W216" s="16">
        <f t="shared" si="62"/>
        <v>-0.64366482648346257</v>
      </c>
      <c r="X216" s="16">
        <f t="shared" si="62"/>
        <v>0.37416640924255745</v>
      </c>
      <c r="Y216" s="16">
        <f t="shared" si="61"/>
        <v>-0.69221519724742198</v>
      </c>
      <c r="Z216" s="16">
        <f t="shared" si="61"/>
        <v>-0.58468110068404211</v>
      </c>
      <c r="AA216" s="16">
        <f t="shared" si="61"/>
        <v>-0.72647516261953171</v>
      </c>
      <c r="AB216" s="16">
        <f t="shared" si="61"/>
        <v>8.0547573774404177E-2</v>
      </c>
      <c r="AC216" s="47">
        <f t="shared" si="61"/>
        <v>0.41612568471778744</v>
      </c>
      <c r="AD216" s="16">
        <f t="shared" si="61"/>
        <v>-1.0591835310622038</v>
      </c>
      <c r="AE216" s="16">
        <f t="shared" si="48"/>
        <v>1.2862394074421908</v>
      </c>
      <c r="AF216" s="16">
        <f t="shared" si="48"/>
        <v>-1.1840056610505589</v>
      </c>
      <c r="AG216" s="16">
        <f t="shared" si="48"/>
        <v>0.7744722569361413</v>
      </c>
      <c r="AH216" s="16">
        <f t="shared" si="48"/>
        <v>1.4165390496322003</v>
      </c>
      <c r="AI216" s="16">
        <f t="shared" si="48"/>
        <v>1.8323906676499231</v>
      </c>
      <c r="AJ216" s="16">
        <f t="shared" si="48"/>
        <v>2.2536900117828216</v>
      </c>
      <c r="AK216" s="16">
        <f t="shared" si="48"/>
        <v>1.2233918988590327</v>
      </c>
      <c r="AL216" s="47">
        <f t="shared" si="48"/>
        <v>-1.1355469954014066</v>
      </c>
      <c r="AM216" s="16">
        <f t="shared" si="48"/>
        <v>2.1448660650637481</v>
      </c>
      <c r="AN216" s="16">
        <f t="shared" si="48"/>
        <v>-0.6098455055928319</v>
      </c>
      <c r="AO216" s="16">
        <f t="shared" si="60"/>
        <v>1.6741706497686564</v>
      </c>
      <c r="AP216" s="16">
        <f t="shared" si="60"/>
        <v>-4.5572611105272757E-3</v>
      </c>
      <c r="AQ216" s="16">
        <f t="shared" si="60"/>
        <v>-4.9773127876126852E-2</v>
      </c>
      <c r="AR216" s="19"/>
      <c r="AS216" s="14">
        <v>9.2599999999999996E-4</v>
      </c>
      <c r="AT216" s="16">
        <v>0.19819500000000001</v>
      </c>
      <c r="AU216" s="14">
        <v>6.9800000000000005E-4</v>
      </c>
      <c r="AV216" s="16">
        <v>0.90607000000000004</v>
      </c>
      <c r="AW216" s="15">
        <v>0.45068999999999998</v>
      </c>
      <c r="AX216" s="15">
        <v>6.9293999999999994E-2</v>
      </c>
      <c r="AY216" s="14">
        <v>7.7399999999999995E-4</v>
      </c>
      <c r="AZ216" s="37">
        <v>0.48286800000000002</v>
      </c>
      <c r="BA216" s="16">
        <v>2.5769129999999998</v>
      </c>
      <c r="BB216" s="16">
        <v>3.3503039999999999</v>
      </c>
      <c r="BC216" s="16">
        <f t="shared" si="53"/>
        <v>0.76915796297888184</v>
      </c>
      <c r="BD216" s="12">
        <v>192.73165</v>
      </c>
      <c r="BE216" s="15">
        <v>3.494434</v>
      </c>
      <c r="BF216" s="15">
        <v>0.74731400000000003</v>
      </c>
      <c r="BG216" s="15">
        <v>1.201333</v>
      </c>
      <c r="BH216" s="15">
        <v>0.90307199999999999</v>
      </c>
      <c r="BI216" s="37">
        <v>3.8886999999999998E-2</v>
      </c>
      <c r="BJ216" s="13">
        <v>1967.856763</v>
      </c>
      <c r="BK216" s="15">
        <v>0.14676600000000001</v>
      </c>
      <c r="BL216" s="15">
        <v>7.6426189999999998</v>
      </c>
      <c r="BM216" s="16">
        <v>10.248832</v>
      </c>
      <c r="BN216" s="15">
        <v>0.17302899999999999</v>
      </c>
      <c r="BO216" s="19"/>
      <c r="BP216" s="15">
        <v>48.928185999999997</v>
      </c>
      <c r="BQ216" s="15">
        <v>48.437756999999998</v>
      </c>
      <c r="BR216" s="16">
        <v>14.964967</v>
      </c>
      <c r="BS216" s="16">
        <v>13.185827</v>
      </c>
      <c r="BT216" s="15">
        <v>0.72969300000000004</v>
      </c>
      <c r="BU216" s="15">
        <v>67.980592000000001</v>
      </c>
      <c r="BV216" s="16">
        <v>51.555231999999997</v>
      </c>
      <c r="BW216" s="16">
        <v>69.418926999999996</v>
      </c>
      <c r="BX216" s="15">
        <v>2.35345</v>
      </c>
      <c r="BY216" s="15">
        <v>0.39746100000000001</v>
      </c>
      <c r="BZ216" s="16">
        <v>4.5307250000000003</v>
      </c>
      <c r="CA216" s="16">
        <v>0</v>
      </c>
      <c r="CB216" s="16">
        <v>11.531613999999999</v>
      </c>
      <c r="CC216" s="16">
        <v>8.9479150000000001</v>
      </c>
      <c r="CD216" s="16">
        <v>8.3979320000000008</v>
      </c>
      <c r="CE216" s="15">
        <v>1.4606950000000001</v>
      </c>
      <c r="CF216" s="15">
        <v>16.001000000000001</v>
      </c>
      <c r="CG216" s="15">
        <v>1.676968</v>
      </c>
      <c r="CH216" s="15">
        <v>1.7683469999999999</v>
      </c>
      <c r="CI216" s="15">
        <v>2.3425600000000002</v>
      </c>
      <c r="CJ216" s="15">
        <v>15.821801000000001</v>
      </c>
      <c r="CK216" s="15">
        <v>7.6906000000000002E-2</v>
      </c>
      <c r="CL216" s="12">
        <v>28.751667000000001</v>
      </c>
      <c r="CM216" s="12">
        <v>31.129307000000001</v>
      </c>
      <c r="CN216" s="13">
        <v>530.02518899999995</v>
      </c>
      <c r="CO216" s="15">
        <v>71.954552000000007</v>
      </c>
      <c r="CP216" s="15">
        <v>14.970456</v>
      </c>
      <c r="CQ216" s="15">
        <v>4.5480580000000002</v>
      </c>
      <c r="CR216" s="15">
        <v>34.024999999999999</v>
      </c>
      <c r="CS216" s="15">
        <v>1.3034859999999999</v>
      </c>
      <c r="CT216" s="15">
        <v>14.672599999999999</v>
      </c>
      <c r="CU216" s="15">
        <v>-3.5320999999999998E-2</v>
      </c>
      <c r="CV216" s="15">
        <v>7.8647859999999996</v>
      </c>
      <c r="CW216" s="15">
        <v>25.775354</v>
      </c>
      <c r="CX216" s="15">
        <v>0.95600300000000005</v>
      </c>
      <c r="CY216" s="15">
        <v>6.6004389999999997</v>
      </c>
      <c r="CZ216" s="15">
        <v>3.6950509999999999</v>
      </c>
      <c r="DA216" s="15">
        <v>2.8217240000000001</v>
      </c>
      <c r="DB216" s="15">
        <v>0.85209800000000002</v>
      </c>
    </row>
    <row r="217" spans="1:106" x14ac:dyDescent="0.25">
      <c r="A217" s="6" t="s">
        <v>649</v>
      </c>
      <c r="B217" s="5" t="s">
        <v>56</v>
      </c>
      <c r="C217" s="10" t="s">
        <v>100</v>
      </c>
      <c r="D217" s="24">
        <f t="shared" si="50"/>
        <v>0.52257799999999999</v>
      </c>
      <c r="E217" s="24">
        <f t="shared" si="51"/>
        <v>0.473935</v>
      </c>
      <c r="F217" s="8">
        <f t="shared" si="52"/>
        <v>0.99651299999999998</v>
      </c>
      <c r="G217" s="19"/>
      <c r="H217" s="9">
        <v>1.7038621789606956</v>
      </c>
      <c r="I217" s="9">
        <v>1.3818121704074495</v>
      </c>
      <c r="J217" s="9">
        <v>1.3457318506525313</v>
      </c>
      <c r="K217" s="9">
        <v>1.0506131437531612</v>
      </c>
      <c r="L217" s="9">
        <v>1.4958406885799469</v>
      </c>
      <c r="M217" s="9">
        <v>1.4574669256609436</v>
      </c>
      <c r="N217" s="19"/>
      <c r="O217" s="9">
        <f t="shared" si="54"/>
        <v>2.2415221044219682</v>
      </c>
      <c r="P217" s="9">
        <f t="shared" si="55"/>
        <v>2.2229225061391951</v>
      </c>
      <c r="Q217" s="9">
        <f t="shared" si="56"/>
        <v>2.0775956215086695</v>
      </c>
      <c r="R217" s="9">
        <f t="shared" si="57"/>
        <v>2.1653280665198609</v>
      </c>
      <c r="S217" s="9">
        <f t="shared" si="58"/>
        <v>2.0998580746425128</v>
      </c>
      <c r="T217" s="9">
        <f t="shared" si="59"/>
        <v>2.0044191881239515</v>
      </c>
      <c r="U217" s="19"/>
      <c r="V217" s="16">
        <f t="shared" si="62"/>
        <v>-8.1548548729048181E-2</v>
      </c>
      <c r="W217" s="16">
        <f t="shared" si="62"/>
        <v>5.903512436464739E-2</v>
      </c>
      <c r="X217" s="16">
        <f t="shared" si="62"/>
        <v>-0.20794659007497712</v>
      </c>
      <c r="Y217" s="16">
        <f t="shared" si="61"/>
        <v>-0.32338012791539811</v>
      </c>
      <c r="Z217" s="16">
        <f t="shared" si="61"/>
        <v>-0.31134892254652341</v>
      </c>
      <c r="AA217" s="16">
        <f t="shared" si="61"/>
        <v>-0.7518881056925325</v>
      </c>
      <c r="AB217" s="16">
        <f t="shared" si="61"/>
        <v>-0.21128623037798416</v>
      </c>
      <c r="AC217" s="47">
        <f t="shared" si="61"/>
        <v>-0.24250566615188779</v>
      </c>
      <c r="AD217" s="16">
        <f t="shared" si="61"/>
        <v>-0.35896391291377805</v>
      </c>
      <c r="AE217" s="16">
        <f t="shared" si="48"/>
        <v>1.1053716749528906</v>
      </c>
      <c r="AF217" s="16">
        <f t="shared" si="48"/>
        <v>-0.89987118936044708</v>
      </c>
      <c r="AG217" s="16">
        <f t="shared" si="48"/>
        <v>0.15502770379772898</v>
      </c>
      <c r="AH217" s="16">
        <f t="shared" si="48"/>
        <v>-0.83318603397473168</v>
      </c>
      <c r="AI217" s="16">
        <f t="shared" si="48"/>
        <v>-0.79954699755226355</v>
      </c>
      <c r="AJ217" s="16">
        <f t="shared" si="48"/>
        <v>-0.74423145614800312</v>
      </c>
      <c r="AK217" s="16">
        <f t="shared" si="48"/>
        <v>0.10057237457497535</v>
      </c>
      <c r="AL217" s="47">
        <f t="shared" si="48"/>
        <v>3.2016678667665804E-2</v>
      </c>
      <c r="AM217" s="16">
        <f t="shared" si="48"/>
        <v>1.435322960239358</v>
      </c>
      <c r="AN217" s="16">
        <f t="shared" si="48"/>
        <v>-6.1688670629324469E-2</v>
      </c>
      <c r="AO217" s="16">
        <f t="shared" si="60"/>
        <v>1.4473923780853393</v>
      </c>
      <c r="AP217" s="16">
        <f t="shared" si="60"/>
        <v>-0.11830927885252614</v>
      </c>
      <c r="AQ217" s="16">
        <f t="shared" si="60"/>
        <v>0.19826083832419406</v>
      </c>
      <c r="AR217" s="19"/>
      <c r="AS217" s="14">
        <v>9.8900000000000008E-4</v>
      </c>
      <c r="AT217" s="16">
        <v>0.29268899999999998</v>
      </c>
      <c r="AU217" s="14">
        <v>6.2100000000000002E-4</v>
      </c>
      <c r="AV217" s="16">
        <v>1.3671899999999999</v>
      </c>
      <c r="AW217" s="15">
        <v>0.48734699999999997</v>
      </c>
      <c r="AX217" s="15">
        <v>6.7324999999999996E-2</v>
      </c>
      <c r="AY217" s="14">
        <v>7.4399999999999998E-4</v>
      </c>
      <c r="AZ217" s="37">
        <v>0.391565</v>
      </c>
      <c r="BA217" s="16">
        <v>2.8852500000000001</v>
      </c>
      <c r="BB217" s="16">
        <v>3.2421359999999999</v>
      </c>
      <c r="BC217" s="16">
        <f t="shared" si="53"/>
        <v>0.88992256956524962</v>
      </c>
      <c r="BD217" s="12">
        <v>181.043488</v>
      </c>
      <c r="BE217" s="15">
        <v>0</v>
      </c>
      <c r="BF217" s="15">
        <v>0</v>
      </c>
      <c r="BG217" s="15">
        <v>0</v>
      </c>
      <c r="BH217" s="15">
        <v>0.52257799999999999</v>
      </c>
      <c r="BI217" s="37">
        <v>0.473935</v>
      </c>
      <c r="BJ217" s="13">
        <v>1738.7727050000001</v>
      </c>
      <c r="BK217" s="15">
        <v>0.17188999999999999</v>
      </c>
      <c r="BL217" s="15">
        <v>7.588508</v>
      </c>
      <c r="BM217" s="16">
        <v>9.8211940000000002</v>
      </c>
      <c r="BN217" s="15">
        <v>0.17607</v>
      </c>
      <c r="BO217" s="19"/>
      <c r="BP217" s="15">
        <v>51.009720000000002</v>
      </c>
      <c r="BQ217" s="15">
        <v>44.221321000000003</v>
      </c>
      <c r="BR217" s="16">
        <v>16.378681</v>
      </c>
      <c r="BS217" s="16">
        <v>16.467787000000001</v>
      </c>
      <c r="BT217" s="15">
        <v>0.67929200000000001</v>
      </c>
      <c r="BU217" s="15">
        <v>81.661429999999996</v>
      </c>
      <c r="BV217" s="16">
        <v>55.408447000000002</v>
      </c>
      <c r="BW217" s="16">
        <v>78.320155999999997</v>
      </c>
      <c r="BX217" s="15">
        <v>2.6019969999999999</v>
      </c>
      <c r="BY217" s="15">
        <v>0.58600699999999994</v>
      </c>
      <c r="BZ217" s="16">
        <v>4.155907</v>
      </c>
      <c r="CA217" s="16">
        <v>7.3885310000000004</v>
      </c>
      <c r="CB217" s="16">
        <v>5.5540409999999998</v>
      </c>
      <c r="CC217" s="16">
        <v>8.7456469999999999</v>
      </c>
      <c r="CD217" s="16">
        <v>6.85379</v>
      </c>
      <c r="CE217" s="15">
        <v>1.3573580000000001</v>
      </c>
      <c r="CF217" s="15">
        <v>13.526001000000001</v>
      </c>
      <c r="CG217" s="15">
        <v>1.200161</v>
      </c>
      <c r="CH217" s="15">
        <v>0.98964600000000003</v>
      </c>
      <c r="CI217" s="15">
        <v>1.6721900000000001</v>
      </c>
      <c r="CJ217" s="15">
        <v>16.627001</v>
      </c>
      <c r="CK217" s="15">
        <v>0.104071</v>
      </c>
      <c r="CL217" s="12">
        <v>32.813507000000001</v>
      </c>
      <c r="CM217" s="12">
        <v>40.991157999999999</v>
      </c>
      <c r="CN217" s="13">
        <v>751.42114300000003</v>
      </c>
      <c r="CO217" s="15">
        <v>58.803775999999999</v>
      </c>
      <c r="CP217" s="15">
        <v>12.479421</v>
      </c>
      <c r="CQ217" s="15">
        <v>2.3984179999999999</v>
      </c>
      <c r="CR217" s="15">
        <v>22.036000999999999</v>
      </c>
      <c r="CS217" s="15">
        <v>1.1809700000000001</v>
      </c>
      <c r="CT217" s="15">
        <v>11.494</v>
      </c>
      <c r="CU217" s="15">
        <v>-2.0101000000000001E-2</v>
      </c>
      <c r="CV217" s="15">
        <v>6.7705460000000004</v>
      </c>
      <c r="CW217" s="15">
        <v>22.798323</v>
      </c>
      <c r="CX217" s="15">
        <v>1.4048350000000001</v>
      </c>
      <c r="CY217" s="15">
        <v>6.3778290000000002</v>
      </c>
      <c r="CZ217" s="15">
        <v>2.8289789999999999</v>
      </c>
      <c r="DA217" s="15">
        <v>2.140288</v>
      </c>
      <c r="DB217" s="15">
        <v>0.63073699999999999</v>
      </c>
    </row>
    <row r="218" spans="1:106" x14ac:dyDescent="0.25">
      <c r="A218" s="6" t="s">
        <v>591</v>
      </c>
      <c r="B218" s="5" t="s">
        <v>51</v>
      </c>
      <c r="C218" s="5" t="s">
        <v>293</v>
      </c>
      <c r="D218" s="24">
        <f t="shared" si="50"/>
        <v>0.79086100000000004</v>
      </c>
      <c r="E218" s="24">
        <f t="shared" si="51"/>
        <v>0.19610900000000001</v>
      </c>
      <c r="F218" s="8">
        <f t="shared" si="52"/>
        <v>0.98697000000000001</v>
      </c>
      <c r="G218" s="19"/>
      <c r="H218" s="9">
        <v>1.3109036805203431</v>
      </c>
      <c r="I218" s="9">
        <v>1.2210431087478015</v>
      </c>
      <c r="J218" s="9">
        <v>1.3524813158733815</v>
      </c>
      <c r="K218" s="9">
        <v>1.0621839127251964</v>
      </c>
      <c r="L218" s="9">
        <v>1.3112084581175523</v>
      </c>
      <c r="M218" s="9">
        <v>1.2636541209581345</v>
      </c>
      <c r="N218" s="19"/>
      <c r="O218" s="9">
        <f t="shared" si="54"/>
        <v>2.3111434043884005</v>
      </c>
      <c r="P218" s="9">
        <f t="shared" si="55"/>
        <v>2.3838713162465841</v>
      </c>
      <c r="Q218" s="9">
        <f t="shared" si="56"/>
        <v>2.3430389137093481</v>
      </c>
      <c r="R218" s="9">
        <f t="shared" si="57"/>
        <v>2.1956841135951994</v>
      </c>
      <c r="S218" s="9">
        <f t="shared" si="58"/>
        <v>2.3839450003112295</v>
      </c>
      <c r="T218" s="9">
        <f t="shared" si="59"/>
        <v>2.6445653025184397</v>
      </c>
      <c r="U218" s="19"/>
      <c r="V218" s="16">
        <f t="shared" si="62"/>
        <v>-0.47471602583815331</v>
      </c>
      <c r="W218" s="16">
        <f t="shared" si="62"/>
        <v>-0.56327679688721244</v>
      </c>
      <c r="X218" s="16">
        <f t="shared" si="62"/>
        <v>0.27588759117596001</v>
      </c>
      <c r="Y218" s="16">
        <f t="shared" si="61"/>
        <v>-1.0918203834300135</v>
      </c>
      <c r="Z218" s="16">
        <f t="shared" si="61"/>
        <v>0.34641698197984477</v>
      </c>
      <c r="AA218" s="16">
        <f t="shared" si="61"/>
        <v>0.25309118598968439</v>
      </c>
      <c r="AB218" s="16">
        <f t="shared" si="61"/>
        <v>2.2180812943927139E-2</v>
      </c>
      <c r="AC218" s="47">
        <f t="shared" si="61"/>
        <v>0.905199300330223</v>
      </c>
      <c r="AD218" s="16">
        <f t="shared" si="61"/>
        <v>-1.1979570821631547</v>
      </c>
      <c r="AE218" s="16">
        <f t="shared" si="48"/>
        <v>1.2460621842684898</v>
      </c>
      <c r="AF218" s="16">
        <f t="shared" si="48"/>
        <v>-1.2141570556930703</v>
      </c>
      <c r="AG218" s="16">
        <f t="shared" si="48"/>
        <v>0.45924506649090846</v>
      </c>
      <c r="AH218" s="16">
        <f t="shared" si="48"/>
        <v>0.99031866731826945</v>
      </c>
      <c r="AI218" s="16">
        <f t="shared" si="48"/>
        <v>1.1007130251077653</v>
      </c>
      <c r="AJ218" s="16">
        <f t="shared" si="48"/>
        <v>1.336021337566595</v>
      </c>
      <c r="AK218" s="16">
        <f t="shared" si="48"/>
        <v>0.89226262575764781</v>
      </c>
      <c r="AL218" s="47">
        <f t="shared" si="48"/>
        <v>-0.71360115042685723</v>
      </c>
      <c r="AM218" s="16">
        <f t="shared" si="48"/>
        <v>1.6806848575465889</v>
      </c>
      <c r="AN218" s="16">
        <f t="shared" si="48"/>
        <v>-1.2306782845645967</v>
      </c>
      <c r="AO218" s="16">
        <f t="shared" si="60"/>
        <v>1.2074250834494347</v>
      </c>
      <c r="AP218" s="16">
        <f t="shared" si="60"/>
        <v>0.54206757732610422</v>
      </c>
      <c r="AQ218" s="16">
        <f t="shared" si="60"/>
        <v>-0.53401438316428762</v>
      </c>
      <c r="AR218" s="19"/>
      <c r="AS218" s="14">
        <v>9.3499999999999996E-4</v>
      </c>
      <c r="AT218" s="16">
        <v>0.209005</v>
      </c>
      <c r="AU218" s="14">
        <v>6.8499999999999995E-4</v>
      </c>
      <c r="AV218" s="16">
        <v>0.40648099999999998</v>
      </c>
      <c r="AW218" s="15">
        <v>0.57556099999999999</v>
      </c>
      <c r="AX218" s="15">
        <v>0.14519099999999999</v>
      </c>
      <c r="AY218" s="14">
        <v>7.6800000000000002E-4</v>
      </c>
      <c r="AZ218" s="37">
        <v>0.55066599999999999</v>
      </c>
      <c r="BA218" s="16">
        <v>2.5158049999999998</v>
      </c>
      <c r="BB218" s="16">
        <v>3.326276</v>
      </c>
      <c r="BC218" s="16">
        <f t="shared" si="53"/>
        <v>0.75634282903763839</v>
      </c>
      <c r="BD218" s="12">
        <v>186.78369799999999</v>
      </c>
      <c r="BE218" s="15">
        <v>2.832398</v>
      </c>
      <c r="BF218" s="15">
        <v>0.53956099999999996</v>
      </c>
      <c r="BG218" s="15">
        <v>0.83360299999999998</v>
      </c>
      <c r="BH218" s="15">
        <v>0.79086100000000004</v>
      </c>
      <c r="BI218" s="37">
        <v>0.19610900000000001</v>
      </c>
      <c r="BJ218" s="13">
        <v>1817.990583</v>
      </c>
      <c r="BK218" s="15">
        <v>0.118311</v>
      </c>
      <c r="BL218" s="15">
        <v>7.53125</v>
      </c>
      <c r="BM218" s="16">
        <v>12.303807000000001</v>
      </c>
      <c r="BN218" s="15">
        <v>0.16709199999999999</v>
      </c>
      <c r="BO218" s="19"/>
      <c r="BP218" s="15">
        <v>61.038733000000001</v>
      </c>
      <c r="BQ218" s="15">
        <v>67.176907</v>
      </c>
      <c r="BR218" s="16">
        <v>13.690874000000001</v>
      </c>
      <c r="BS218" s="16">
        <v>16.019601999999999</v>
      </c>
      <c r="BT218" s="15">
        <v>0.63173999999999997</v>
      </c>
      <c r="BU218" s="15">
        <v>71.003490999999997</v>
      </c>
      <c r="BV218" s="16">
        <v>44.562945999999997</v>
      </c>
      <c r="BW218" s="16">
        <v>84.446509000000006</v>
      </c>
      <c r="BX218" s="15">
        <v>2.332983</v>
      </c>
      <c r="BY218" s="15">
        <v>0.48945699999999998</v>
      </c>
      <c r="BZ218" s="16">
        <v>8.2780760000000004</v>
      </c>
      <c r="CA218" s="16">
        <v>12.843933</v>
      </c>
      <c r="CB218" s="16">
        <v>16.074895000000001</v>
      </c>
      <c r="CC218" s="16">
        <v>9.0631190000000004</v>
      </c>
      <c r="CD218" s="16">
        <v>7.0205760000000001</v>
      </c>
      <c r="CE218" s="15">
        <v>1.4541790000000001</v>
      </c>
      <c r="CF218" s="15">
        <v>19.855286</v>
      </c>
      <c r="CG218" s="15">
        <v>1.6502220000000001</v>
      </c>
      <c r="CH218" s="15">
        <v>1.9776959999999999</v>
      </c>
      <c r="CI218" s="15">
        <v>2.3751630000000001</v>
      </c>
      <c r="CJ218" s="15">
        <v>18.666001000000001</v>
      </c>
      <c r="CK218" s="15">
        <v>3.4291000000000002E-2</v>
      </c>
      <c r="CL218" s="12">
        <v>30.257007999999999</v>
      </c>
      <c r="CM218" s="12">
        <v>38.229303999999999</v>
      </c>
      <c r="CN218" s="13">
        <v>529.40955399999996</v>
      </c>
      <c r="CO218" s="15">
        <v>72.281908000000001</v>
      </c>
      <c r="CP218" s="15">
        <v>15.608827</v>
      </c>
      <c r="CQ218" s="15">
        <v>4.5721920000000003</v>
      </c>
      <c r="CR218" s="15">
        <v>33.829431</v>
      </c>
      <c r="CS218" s="15">
        <v>1.3019019999999999</v>
      </c>
      <c r="CT218" s="15">
        <v>14.353144</v>
      </c>
      <c r="CU218" s="15">
        <v>-9.3948000000000004E-2</v>
      </c>
      <c r="CV218" s="15">
        <v>6.8965540000000001</v>
      </c>
      <c r="CW218" s="15">
        <v>26.529261000000002</v>
      </c>
      <c r="CX218" s="15">
        <v>1.3442829999999999</v>
      </c>
      <c r="CY218" s="15">
        <v>6.4069979999999997</v>
      </c>
      <c r="CZ218" s="15">
        <v>3.6676329999999999</v>
      </c>
      <c r="DA218" s="15">
        <v>2.7296710000000002</v>
      </c>
      <c r="DB218" s="15">
        <v>0.83059700000000003</v>
      </c>
    </row>
    <row r="219" spans="1:106" x14ac:dyDescent="0.25">
      <c r="A219" s="6" t="s">
        <v>444</v>
      </c>
      <c r="B219" s="5" t="s">
        <v>51</v>
      </c>
      <c r="C219" s="5" t="s">
        <v>52</v>
      </c>
      <c r="D219" s="24">
        <f t="shared" si="50"/>
        <v>0.73027799999999998</v>
      </c>
      <c r="E219" s="24">
        <f t="shared" si="51"/>
        <v>0.23233799999999999</v>
      </c>
      <c r="F219" s="8">
        <f t="shared" si="52"/>
        <v>0.96261599999999992</v>
      </c>
      <c r="G219" s="19"/>
      <c r="H219" s="9">
        <v>1.0539194035050139</v>
      </c>
      <c r="I219" s="9">
        <v>0.80705157986072718</v>
      </c>
      <c r="J219" s="9">
        <v>0.89073590513092482</v>
      </c>
      <c r="K219" s="9">
        <v>1.0089874014185949</v>
      </c>
      <c r="L219" s="9">
        <v>0.9288746358258535</v>
      </c>
      <c r="M219" s="9">
        <v>0.94238324501572457</v>
      </c>
      <c r="N219" s="19"/>
      <c r="O219" s="9">
        <f t="shared" si="54"/>
        <v>2.7462289409443543</v>
      </c>
      <c r="P219" s="9">
        <f t="shared" si="55"/>
        <v>2.9361017694257923</v>
      </c>
      <c r="Q219" s="9">
        <f t="shared" si="56"/>
        <v>2.600530521877698</v>
      </c>
      <c r="R219" s="9">
        <f t="shared" si="57"/>
        <v>2.8799191507759181</v>
      </c>
      <c r="S219" s="9">
        <f t="shared" si="58"/>
        <v>2.6612112533377394</v>
      </c>
      <c r="T219" s="9">
        <f t="shared" si="59"/>
        <v>2.4381849318844475</v>
      </c>
      <c r="U219" s="19"/>
      <c r="V219" s="16">
        <f t="shared" si="62"/>
        <v>-0.61305273074691169</v>
      </c>
      <c r="W219" s="16">
        <f t="shared" si="62"/>
        <v>-0.76920698334228754</v>
      </c>
      <c r="X219" s="16">
        <f t="shared" si="62"/>
        <v>0.32880695475028177</v>
      </c>
      <c r="Y219" s="16">
        <f t="shared" si="61"/>
        <v>-1.2363237118270773</v>
      </c>
      <c r="Z219" s="16">
        <f t="shared" si="61"/>
        <v>-0.70528220413484877</v>
      </c>
      <c r="AA219" s="16">
        <f t="shared" si="61"/>
        <v>-0.9760227778132704</v>
      </c>
      <c r="AB219" s="16">
        <f t="shared" si="61"/>
        <v>1.2453019472180613E-2</v>
      </c>
      <c r="AC219" s="47">
        <f t="shared" si="61"/>
        <v>0.77730061298238828</v>
      </c>
      <c r="AD219" s="16">
        <f t="shared" si="61"/>
        <v>-1.5529937292800702</v>
      </c>
      <c r="AE219" s="16">
        <f t="shared" si="48"/>
        <v>1.2435674107969086</v>
      </c>
      <c r="AF219" s="16">
        <f t="shared" si="48"/>
        <v>-1.3239916680144925</v>
      </c>
      <c r="AG219" s="16">
        <f t="shared" si="48"/>
        <v>0.61449465069645537</v>
      </c>
      <c r="AH219" s="16">
        <f t="shared" si="48"/>
        <v>0.98464290513844899</v>
      </c>
      <c r="AI219" s="16">
        <f t="shared" si="48"/>
        <v>1.4281829078957631</v>
      </c>
      <c r="AJ219" s="16">
        <f t="shared" si="48"/>
        <v>0.45330208216960605</v>
      </c>
      <c r="AK219" s="16">
        <f t="shared" si="48"/>
        <v>0.71348510169760726</v>
      </c>
      <c r="AL219" s="47">
        <f t="shared" si="48"/>
        <v>-0.61637127154487559</v>
      </c>
      <c r="AM219" s="16">
        <f t="shared" si="48"/>
        <v>-0.67371854468948533</v>
      </c>
      <c r="AN219" s="16">
        <f t="shared" si="48"/>
        <v>1.3629649216574207</v>
      </c>
      <c r="AO219" s="16">
        <f t="shared" si="60"/>
        <v>-0.36334689767019479</v>
      </c>
      <c r="AP219" s="16">
        <f t="shared" si="60"/>
        <v>-0.4945718253997437</v>
      </c>
      <c r="AQ219" s="16">
        <f t="shared" si="60"/>
        <v>1.6327144271321581</v>
      </c>
      <c r="AR219" s="19"/>
      <c r="AS219" s="14">
        <v>9.1600000000000004E-4</v>
      </c>
      <c r="AT219" s="16">
        <v>0.181313</v>
      </c>
      <c r="AU219" s="14">
        <v>6.9200000000000002E-4</v>
      </c>
      <c r="AV219" s="16">
        <v>0.22582199999999999</v>
      </c>
      <c r="AW219" s="15">
        <v>0.43451600000000001</v>
      </c>
      <c r="AX219" s="15">
        <v>4.9959000000000003E-2</v>
      </c>
      <c r="AY219" s="14">
        <v>7.67E-4</v>
      </c>
      <c r="AZ219" s="37">
        <v>0.53293599999999997</v>
      </c>
      <c r="BA219" s="16">
        <v>2.359467</v>
      </c>
      <c r="BB219" s="16">
        <v>3.3247840000000002</v>
      </c>
      <c r="BC219" s="16">
        <f t="shared" si="53"/>
        <v>0.70966023657476696</v>
      </c>
      <c r="BD219" s="12">
        <v>189.71306799999999</v>
      </c>
      <c r="BE219" s="15">
        <v>2.823582</v>
      </c>
      <c r="BF219" s="15">
        <v>0.63254299999999997</v>
      </c>
      <c r="BG219" s="15">
        <v>0.47987800000000003</v>
      </c>
      <c r="BH219" s="15">
        <v>0.73027799999999998</v>
      </c>
      <c r="BI219" s="37">
        <v>0.23233799999999999</v>
      </c>
      <c r="BJ219" s="13">
        <v>1057.8446779999999</v>
      </c>
      <c r="BK219" s="15">
        <v>0.23718700000000001</v>
      </c>
      <c r="BL219" s="15">
        <v>7.1564519999999998</v>
      </c>
      <c r="BM219" s="16">
        <v>8.4066770000000002</v>
      </c>
      <c r="BN219" s="15">
        <v>0.193657</v>
      </c>
      <c r="BO219" s="19"/>
      <c r="BP219" s="15">
        <v>32.355491999999998</v>
      </c>
      <c r="BQ219" s="15">
        <v>21.601001</v>
      </c>
      <c r="BR219" s="16">
        <v>23.275691999999999</v>
      </c>
      <c r="BS219" s="16">
        <v>22.818079999999998</v>
      </c>
      <c r="BT219" s="15">
        <v>1.1946399999999999</v>
      </c>
      <c r="BU219" s="15">
        <v>44.615617</v>
      </c>
      <c r="BV219" s="16">
        <v>62.890672000000002</v>
      </c>
      <c r="BW219" s="16">
        <v>55.139009999999999</v>
      </c>
      <c r="BX219" s="15">
        <v>1.981185</v>
      </c>
      <c r="BY219" s="15">
        <v>0.41128199999999998</v>
      </c>
      <c r="BZ219" s="16">
        <v>3.8852139999999999</v>
      </c>
      <c r="CA219" s="16">
        <v>1.2329479999999999</v>
      </c>
      <c r="CB219" s="16">
        <v>8.1962200000000003</v>
      </c>
      <c r="CC219" s="16">
        <v>11.053291</v>
      </c>
      <c r="CD219" s="16">
        <v>9.1620550000000005</v>
      </c>
      <c r="CE219" s="15">
        <v>1.163249</v>
      </c>
      <c r="CF219" s="15">
        <v>11.3896</v>
      </c>
      <c r="CG219" s="15">
        <v>0.63616099999999998</v>
      </c>
      <c r="CH219" s="15">
        <v>0.461951</v>
      </c>
      <c r="CI219" s="15">
        <v>0.69689500000000004</v>
      </c>
      <c r="CJ219" s="15">
        <v>22.563199999999998</v>
      </c>
      <c r="CK219" s="15">
        <v>0.22883999999999999</v>
      </c>
      <c r="CL219" s="12">
        <v>30.471733</v>
      </c>
      <c r="CM219" s="12">
        <v>33.476709999999997</v>
      </c>
      <c r="CN219" s="13">
        <v>840.52072799999996</v>
      </c>
      <c r="CO219" s="15">
        <v>54.213310999999997</v>
      </c>
      <c r="CP219" s="15">
        <v>14.633371</v>
      </c>
      <c r="CQ219" s="15">
        <v>2.5518079999999999</v>
      </c>
      <c r="CR219" s="15">
        <v>20.794801</v>
      </c>
      <c r="CS219" s="15">
        <v>1.0654570000000001</v>
      </c>
      <c r="CT219" s="15">
        <v>8.4033999999999995</v>
      </c>
      <c r="CU219" s="15">
        <v>4.1161999999999997E-2</v>
      </c>
      <c r="CV219" s="15">
        <v>8.6878480000000007</v>
      </c>
      <c r="CW219" s="15">
        <v>28.24803</v>
      </c>
      <c r="CX219" s="15">
        <v>1.325153</v>
      </c>
      <c r="CY219" s="15">
        <v>6.7933589999999997</v>
      </c>
      <c r="CZ219" s="15">
        <v>3.4796100000000001</v>
      </c>
      <c r="DA219" s="15">
        <v>2.707964</v>
      </c>
      <c r="DB219" s="15">
        <v>0.85196099999999997</v>
      </c>
    </row>
    <row r="220" spans="1:106" x14ac:dyDescent="0.25">
      <c r="A220" s="6" t="s">
        <v>706</v>
      </c>
      <c r="B220" s="5" t="s">
        <v>56</v>
      </c>
      <c r="C220" s="10" t="s">
        <v>146</v>
      </c>
      <c r="D220" s="24">
        <f t="shared" si="50"/>
        <v>0.39291700000000002</v>
      </c>
      <c r="E220" s="24">
        <f t="shared" si="51"/>
        <v>0.56675799999999998</v>
      </c>
      <c r="F220" s="8">
        <f t="shared" si="52"/>
        <v>0.95967500000000006</v>
      </c>
      <c r="G220" s="19"/>
      <c r="H220" s="9">
        <v>1.9030918586998633</v>
      </c>
      <c r="I220" s="9">
        <v>1.5060204551061287</v>
      </c>
      <c r="J220" s="9">
        <v>1.7321948403552354</v>
      </c>
      <c r="K220" s="9">
        <v>1.2241716978452404</v>
      </c>
      <c r="L220" s="9">
        <v>1.7354529087020683</v>
      </c>
      <c r="M220" s="9">
        <v>1.4511980779090916</v>
      </c>
      <c r="N220" s="19"/>
      <c r="O220" s="9">
        <f t="shared" si="54"/>
        <v>2.3952587545926054</v>
      </c>
      <c r="P220" s="9">
        <f t="shared" si="55"/>
        <v>2.3421738663095892</v>
      </c>
      <c r="Q220" s="9">
        <f t="shared" si="56"/>
        <v>2.3908028963214676</v>
      </c>
      <c r="R220" s="9">
        <f t="shared" si="57"/>
        <v>2.3215375343893383</v>
      </c>
      <c r="S220" s="9">
        <f t="shared" si="58"/>
        <v>2.4406449373164776</v>
      </c>
      <c r="T220" s="9">
        <f t="shared" si="59"/>
        <v>2.3741153844915832</v>
      </c>
      <c r="U220" s="19"/>
      <c r="V220" s="16">
        <f t="shared" si="62"/>
        <v>0.14415870664840053</v>
      </c>
      <c r="W220" s="16">
        <f t="shared" si="62"/>
        <v>-3.2834784759503743E-2</v>
      </c>
      <c r="X220" s="16">
        <f t="shared" si="62"/>
        <v>1.1290773304353595E-2</v>
      </c>
      <c r="Y220" s="16">
        <f t="shared" si="61"/>
        <v>6.2771280798932017E-2</v>
      </c>
      <c r="Z220" s="16">
        <f t="shared" si="61"/>
        <v>-0.33107131148107138</v>
      </c>
      <c r="AA220" s="16">
        <f t="shared" si="61"/>
        <v>-0.36493765050124805</v>
      </c>
      <c r="AB220" s="16">
        <f t="shared" si="61"/>
        <v>8.0547573774404177E-2</v>
      </c>
      <c r="AC220" s="47">
        <f t="shared" si="61"/>
        <v>-0.31256500351918437</v>
      </c>
      <c r="AD220" s="16">
        <f t="shared" si="61"/>
        <v>-0.52311312121185594</v>
      </c>
      <c r="AE220" s="16">
        <f t="shared" si="48"/>
        <v>5.5304465342349583E-2</v>
      </c>
      <c r="AF220" s="16">
        <f t="shared" si="48"/>
        <v>-0.46193385060027231</v>
      </c>
      <c r="AG220" s="16">
        <f t="shared" si="48"/>
        <v>-0.41007141273449793</v>
      </c>
      <c r="AH220" s="16">
        <f t="shared" si="48"/>
        <v>-0.83318603397473168</v>
      </c>
      <c r="AI220" s="16">
        <f t="shared" si="48"/>
        <v>-0.79954699755226355</v>
      </c>
      <c r="AJ220" s="16">
        <f t="shared" si="48"/>
        <v>-0.74423145614800312</v>
      </c>
      <c r="AK220" s="16">
        <f t="shared" si="48"/>
        <v>-0.28205101065106003</v>
      </c>
      <c r="AL220" s="47">
        <f t="shared" si="48"/>
        <v>0.28113117389144227</v>
      </c>
      <c r="AM220" s="16">
        <f t="shared" si="48"/>
        <v>-1.252189083707002</v>
      </c>
      <c r="AN220" s="16">
        <f t="shared" si="48"/>
        <v>0.14069561535704325</v>
      </c>
      <c r="AO220" s="16">
        <f t="shared" si="60"/>
        <v>-1.4951092368113115</v>
      </c>
      <c r="AP220" s="16">
        <f t="shared" si="60"/>
        <v>-1.1662675443991652</v>
      </c>
      <c r="AQ220" s="16">
        <f t="shared" si="60"/>
        <v>-0.26428458170935243</v>
      </c>
      <c r="AR220" s="19"/>
      <c r="AS220" s="14">
        <v>1.0200000000000001E-3</v>
      </c>
      <c r="AT220" s="16">
        <v>0.280335</v>
      </c>
      <c r="AU220" s="14">
        <v>6.4999999999999997E-4</v>
      </c>
      <c r="AV220" s="16">
        <v>1.8499589999999999</v>
      </c>
      <c r="AW220" s="15">
        <v>0.48470200000000002</v>
      </c>
      <c r="AX220" s="15">
        <v>9.7306000000000004E-2</v>
      </c>
      <c r="AY220" s="14">
        <v>7.7399999999999995E-4</v>
      </c>
      <c r="AZ220" s="37">
        <v>0.381853</v>
      </c>
      <c r="BA220" s="16">
        <v>2.8129680000000001</v>
      </c>
      <c r="BB220" s="16">
        <v>2.6141429999999999</v>
      </c>
      <c r="BC220" s="16">
        <f t="shared" si="53"/>
        <v>1.0760574306761337</v>
      </c>
      <c r="BD220" s="12">
        <v>170.38075799999999</v>
      </c>
      <c r="BE220" s="15">
        <v>0</v>
      </c>
      <c r="BF220" s="15">
        <v>0</v>
      </c>
      <c r="BG220" s="15">
        <v>0</v>
      </c>
      <c r="BH220" s="15">
        <v>0.39291700000000002</v>
      </c>
      <c r="BI220" s="37">
        <v>0.56675799999999998</v>
      </c>
      <c r="BJ220" s="13">
        <v>871.07888800000001</v>
      </c>
      <c r="BK220" s="15">
        <v>0.18116599999999999</v>
      </c>
      <c r="BL220" s="15">
        <v>6.8864049999999999</v>
      </c>
      <c r="BM220" s="16">
        <v>5.8815119999999999</v>
      </c>
      <c r="BN220" s="15">
        <v>0.17039899999999999</v>
      </c>
      <c r="BO220" s="19"/>
      <c r="BP220" s="15">
        <v>0</v>
      </c>
      <c r="BQ220" s="15">
        <v>27.150791000000002</v>
      </c>
      <c r="BR220" s="16">
        <v>0</v>
      </c>
      <c r="BS220" s="16">
        <v>27.426984000000001</v>
      </c>
      <c r="BT220" s="15">
        <v>0.86904700000000001</v>
      </c>
      <c r="BU220" s="15">
        <v>40.918709999999997</v>
      </c>
      <c r="BV220" s="16">
        <v>0</v>
      </c>
      <c r="BW220" s="16">
        <v>51.492874</v>
      </c>
      <c r="BX220" s="15">
        <v>0</v>
      </c>
      <c r="BY220" s="15">
        <v>0.34955999999999998</v>
      </c>
      <c r="BZ220" s="16">
        <v>0</v>
      </c>
      <c r="CA220" s="16">
        <v>1.845353</v>
      </c>
      <c r="CB220" s="16">
        <v>4.2457229999999999</v>
      </c>
      <c r="CC220" s="16">
        <v>10.004079000000001</v>
      </c>
      <c r="CD220" s="16">
        <v>9.6312259999999998</v>
      </c>
      <c r="CE220" s="15">
        <v>1.2044619999999999</v>
      </c>
      <c r="CF220" s="15">
        <v>10.806334</v>
      </c>
      <c r="CG220" s="15">
        <v>0.59005799999999997</v>
      </c>
      <c r="CH220" s="15">
        <v>0.53394699999999995</v>
      </c>
      <c r="CI220" s="15">
        <v>0.52482499999999999</v>
      </c>
      <c r="CJ220" s="15">
        <v>19.978335000000001</v>
      </c>
      <c r="CK220" s="15">
        <v>0.201266</v>
      </c>
      <c r="CL220" s="12">
        <v>23.325313999999999</v>
      </c>
      <c r="CM220" s="12">
        <v>34.973328000000002</v>
      </c>
      <c r="CN220" s="13">
        <v>660.31658900000002</v>
      </c>
      <c r="CO220" s="15">
        <v>54.546846000000002</v>
      </c>
      <c r="CP220" s="15">
        <v>17.864782999999999</v>
      </c>
      <c r="CQ220" s="15">
        <v>2.5562369999999999</v>
      </c>
      <c r="CR220" s="15">
        <v>22.715001000000001</v>
      </c>
      <c r="CS220" s="15">
        <v>1.3159920000000001</v>
      </c>
      <c r="CT220" s="15">
        <v>7.3083340000000003</v>
      </c>
      <c r="CU220" s="15">
        <v>6.0391E-2</v>
      </c>
      <c r="CV220" s="15">
        <v>5.8871869999999999</v>
      </c>
      <c r="CW220" s="15">
        <v>29.825983999999998</v>
      </c>
      <c r="CX220" s="15">
        <v>1.4574260000000001</v>
      </c>
      <c r="CY220" s="15">
        <v>6.4522969999999997</v>
      </c>
      <c r="CZ220" s="15">
        <v>3.2582390000000001</v>
      </c>
      <c r="DA220" s="15">
        <v>2.3282349999999998</v>
      </c>
      <c r="DB220" s="15">
        <v>0.73281399999999997</v>
      </c>
    </row>
    <row r="221" spans="1:106" x14ac:dyDescent="0.25">
      <c r="A221" s="6" t="s">
        <v>418</v>
      </c>
      <c r="B221" s="5" t="s">
        <v>48</v>
      </c>
      <c r="C221" s="5"/>
      <c r="D221" s="24">
        <f t="shared" si="50"/>
        <v>0.72123899999999996</v>
      </c>
      <c r="E221" s="24">
        <f t="shared" si="51"/>
        <v>0.27751399999999998</v>
      </c>
      <c r="F221" s="8">
        <f t="shared" si="52"/>
        <v>0.998753</v>
      </c>
      <c r="G221" s="19"/>
      <c r="H221" s="9">
        <v>0.8336574432249676</v>
      </c>
      <c r="I221" s="9">
        <v>0.85837794995414163</v>
      </c>
      <c r="J221" s="9">
        <v>0.8175034250312484</v>
      </c>
      <c r="K221" s="9">
        <v>0.87724825877712787</v>
      </c>
      <c r="L221" s="9">
        <v>0.84713641046331567</v>
      </c>
      <c r="M221" s="9">
        <v>0.98852357019886983</v>
      </c>
      <c r="N221" s="19"/>
      <c r="O221" s="9">
        <f t="shared" si="54"/>
        <v>1.9481112921977992</v>
      </c>
      <c r="P221" s="9">
        <f t="shared" si="55"/>
        <v>1.885033495712876</v>
      </c>
      <c r="Q221" s="9">
        <f t="shared" si="56"/>
        <v>1.8161641990882738</v>
      </c>
      <c r="R221" s="9">
        <f t="shared" si="57"/>
        <v>2.1090720515872365</v>
      </c>
      <c r="S221" s="9">
        <f t="shared" si="58"/>
        <v>1.858415562571551</v>
      </c>
      <c r="T221" s="9">
        <f t="shared" si="59"/>
        <v>1.8234457967639204</v>
      </c>
      <c r="U221" s="19"/>
      <c r="V221" s="16">
        <f t="shared" si="62"/>
        <v>-1.4139494433765691</v>
      </c>
      <c r="W221" s="16">
        <f t="shared" si="62"/>
        <v>-0.70741751637510497</v>
      </c>
      <c r="X221" s="16">
        <f t="shared" si="62"/>
        <v>-0.35914477171589554</v>
      </c>
      <c r="Y221" s="16">
        <f t="shared" si="61"/>
        <v>0.67004296097526916</v>
      </c>
      <c r="Z221" s="16">
        <f t="shared" si="61"/>
        <v>3.7867849990578982E-2</v>
      </c>
      <c r="AA221" s="16">
        <f t="shared" si="61"/>
        <v>-0.96460050527918928</v>
      </c>
      <c r="AB221" s="16">
        <f t="shared" si="61"/>
        <v>-0.9408707407589556</v>
      </c>
      <c r="AC221" s="47">
        <f t="shared" si="61"/>
        <v>0.78433395873332712</v>
      </c>
      <c r="AD221" s="16">
        <f t="shared" si="61"/>
        <v>0.48889279580583134</v>
      </c>
      <c r="AE221" s="16">
        <f t="shared" si="48"/>
        <v>-0.65919564713828527</v>
      </c>
      <c r="AF221" s="16">
        <f t="shared" si="48"/>
        <v>0.5122170069677271</v>
      </c>
      <c r="AG221" s="16">
        <f t="shared" si="48"/>
        <v>0.3734415785136756</v>
      </c>
      <c r="AH221" s="16">
        <f t="shared" si="48"/>
        <v>-0.83318603397473168</v>
      </c>
      <c r="AI221" s="16">
        <f t="shared" si="48"/>
        <v>-0.79954699755226355</v>
      </c>
      <c r="AJ221" s="16">
        <f t="shared" si="48"/>
        <v>-0.74423145614800312</v>
      </c>
      <c r="AK221" s="16">
        <f t="shared" si="48"/>
        <v>0.6868114467122366</v>
      </c>
      <c r="AL221" s="47">
        <f t="shared" si="48"/>
        <v>-0.49512980729324263</v>
      </c>
      <c r="AM221" s="16">
        <f t="shared" si="48"/>
        <v>1.2845272295801757</v>
      </c>
      <c r="AN221" s="16">
        <f t="shared" si="48"/>
        <v>0.85497512749823612</v>
      </c>
      <c r="AO221" s="16">
        <f t="shared" si="60"/>
        <v>1.4387338075673712</v>
      </c>
      <c r="AP221" s="16">
        <f t="shared" si="60"/>
        <v>0.89083735301165312</v>
      </c>
      <c r="AQ221" s="16">
        <f t="shared" si="60"/>
        <v>-3.386828624210432E-2</v>
      </c>
      <c r="AR221" s="19"/>
      <c r="AS221" s="14">
        <v>8.0599999999999997E-4</v>
      </c>
      <c r="AT221" s="16">
        <v>0.18962200000000001</v>
      </c>
      <c r="AU221" s="14">
        <v>6.0099999999999997E-4</v>
      </c>
      <c r="AV221" s="16">
        <v>2.6091739999999999</v>
      </c>
      <c r="AW221" s="15">
        <v>0.53418100000000002</v>
      </c>
      <c r="AX221" s="15">
        <v>5.0844E-2</v>
      </c>
      <c r="AY221" s="14">
        <v>6.69E-4</v>
      </c>
      <c r="AZ221" s="37">
        <v>0.53391100000000002</v>
      </c>
      <c r="BA221" s="16">
        <v>3.2585980000000001</v>
      </c>
      <c r="BB221" s="16">
        <v>2.186836</v>
      </c>
      <c r="BC221" s="16">
        <f t="shared" si="53"/>
        <v>1.490097108333684</v>
      </c>
      <c r="BD221" s="12">
        <v>185.164691</v>
      </c>
      <c r="BE221" s="15">
        <v>0</v>
      </c>
      <c r="BF221" s="15">
        <v>0</v>
      </c>
      <c r="BG221" s="15">
        <v>0</v>
      </c>
      <c r="BH221" s="15">
        <v>0.72123899999999996</v>
      </c>
      <c r="BI221" s="37">
        <v>0.27751399999999998</v>
      </c>
      <c r="BJ221" s="13">
        <v>1690.086589</v>
      </c>
      <c r="BK221" s="15">
        <v>0.21390400000000001</v>
      </c>
      <c r="BL221" s="15">
        <v>7.5864419999999999</v>
      </c>
      <c r="BM221" s="16">
        <v>13.614967999999999</v>
      </c>
      <c r="BN221" s="15">
        <v>0.17322399999999999</v>
      </c>
      <c r="BO221" s="19"/>
      <c r="BP221" s="15">
        <v>0</v>
      </c>
      <c r="BQ221" s="15">
        <v>0.27466699999999999</v>
      </c>
      <c r="BR221" s="16">
        <v>7.6943999999999999</v>
      </c>
      <c r="BS221" s="16">
        <v>18.201239000000001</v>
      </c>
      <c r="BT221" s="15">
        <v>0.32303399999999999</v>
      </c>
      <c r="BU221" s="15">
        <v>3.0854210000000002</v>
      </c>
      <c r="BV221" s="16">
        <v>3.811032</v>
      </c>
      <c r="BW221" s="16">
        <v>20.002939999999999</v>
      </c>
      <c r="BX221" s="15">
        <v>5.8265279999999997</v>
      </c>
      <c r="BY221" s="15">
        <v>0.87545899999999999</v>
      </c>
      <c r="BZ221" s="16">
        <v>6.97689</v>
      </c>
      <c r="CA221" s="16">
        <v>6.7517110000000002</v>
      </c>
      <c r="CB221" s="16">
        <v>11.538741999999999</v>
      </c>
      <c r="CC221" s="16">
        <v>12.438763</v>
      </c>
      <c r="CD221" s="16">
        <v>6.6918509999999998</v>
      </c>
      <c r="CE221" s="15">
        <v>1.0761849999999999</v>
      </c>
      <c r="CF221" s="15">
        <v>63.907670000000003</v>
      </c>
      <c r="CG221" s="15">
        <v>11.408943000000001</v>
      </c>
      <c r="CH221" s="15">
        <v>6.1515560000000002</v>
      </c>
      <c r="CI221" s="15">
        <v>9.0110569999999992</v>
      </c>
      <c r="CJ221" s="15">
        <v>41.627001</v>
      </c>
      <c r="CK221" s="15">
        <v>2.5222889999999998</v>
      </c>
      <c r="CL221" s="12">
        <v>54.734893999999997</v>
      </c>
      <c r="CM221" s="12">
        <v>48.761896999999998</v>
      </c>
      <c r="CN221" s="13">
        <v>368.26397700000001</v>
      </c>
      <c r="CO221" s="15">
        <v>23.509998</v>
      </c>
      <c r="CP221" s="15">
        <v>30.103415999999999</v>
      </c>
      <c r="CQ221" s="15">
        <v>5.0247210000000004</v>
      </c>
      <c r="CR221" s="15">
        <v>31.185001</v>
      </c>
      <c r="CS221" s="15">
        <v>1.283954</v>
      </c>
      <c r="CT221" s="15">
        <v>0.97966699999999995</v>
      </c>
      <c r="CU221" s="15">
        <v>-0.228072</v>
      </c>
      <c r="CV221" s="15">
        <v>5.7851309999999998</v>
      </c>
      <c r="CW221" s="15">
        <v>114.108851</v>
      </c>
      <c r="CX221" s="15">
        <v>6.7043999999999997</v>
      </c>
      <c r="CY221" s="15">
        <v>22.074444</v>
      </c>
      <c r="CZ221" s="15">
        <v>3.475778</v>
      </c>
      <c r="DA221" s="15">
        <v>2.4654060000000002</v>
      </c>
      <c r="DB221" s="15">
        <v>0.60076499999999999</v>
      </c>
    </row>
    <row r="222" spans="1:106" x14ac:dyDescent="0.25">
      <c r="A222" s="6" t="s">
        <v>519</v>
      </c>
      <c r="B222" s="5" t="s">
        <v>56</v>
      </c>
      <c r="C222" s="5" t="s">
        <v>66</v>
      </c>
      <c r="D222" s="24">
        <f t="shared" si="50"/>
        <v>0.71130300000000002</v>
      </c>
      <c r="E222" s="24">
        <f t="shared" si="51"/>
        <v>2.4510000000000001E-3</v>
      </c>
      <c r="F222" s="8">
        <f t="shared" si="52"/>
        <v>0.713754</v>
      </c>
      <c r="G222" s="19"/>
      <c r="H222" s="9">
        <v>0.7602889423048097</v>
      </c>
      <c r="I222" s="9">
        <v>1.182904452872632</v>
      </c>
      <c r="J222" s="9">
        <v>1.3376169949815591</v>
      </c>
      <c r="K222" s="9">
        <v>1.0530153072161232</v>
      </c>
      <c r="L222" s="9">
        <v>1.1074098586226042</v>
      </c>
      <c r="M222" s="9">
        <v>1.0765393194250921</v>
      </c>
      <c r="N222" s="19"/>
      <c r="O222" s="9">
        <f t="shared" si="54"/>
        <v>2.8848758364630722</v>
      </c>
      <c r="P222" s="9">
        <f t="shared" si="55"/>
        <v>3.0332678871053296</v>
      </c>
      <c r="Q222" s="9">
        <f t="shared" si="56"/>
        <v>2.845532191119069</v>
      </c>
      <c r="R222" s="9">
        <f t="shared" si="57"/>
        <v>2.7724567098202297</v>
      </c>
      <c r="S222" s="9">
        <f t="shared" si="58"/>
        <v>2.9031139223574329</v>
      </c>
      <c r="T222" s="9">
        <f t="shared" si="59"/>
        <v>3.0213778298276019</v>
      </c>
      <c r="U222" s="19"/>
      <c r="V222" s="16">
        <f t="shared" si="62"/>
        <v>2.0153446625195066</v>
      </c>
      <c r="W222" s="16">
        <f t="shared" si="62"/>
        <v>-1.289416439621297</v>
      </c>
      <c r="X222" s="16">
        <f t="shared" si="62"/>
        <v>3.4586093147172847</v>
      </c>
      <c r="Y222" s="16">
        <f t="shared" si="61"/>
        <v>-1.0964924116221724</v>
      </c>
      <c r="Z222" s="16">
        <f t="shared" si="61"/>
        <v>-2.0839629401768813</v>
      </c>
      <c r="AA222" s="16">
        <f t="shared" si="61"/>
        <v>3.5130852063522662</v>
      </c>
      <c r="AB222" s="16">
        <f t="shared" si="61"/>
        <v>3.8646592342837103</v>
      </c>
      <c r="AC222" s="47">
        <f t="shared" si="61"/>
        <v>1.6919457491862231</v>
      </c>
      <c r="AD222" s="16">
        <f t="shared" si="61"/>
        <v>-1.1430090419321104</v>
      </c>
      <c r="AE222" s="16">
        <f t="shared" si="48"/>
        <v>2.8199649389038801</v>
      </c>
      <c r="AF222" s="16">
        <f t="shared" si="48"/>
        <v>-1.5933175928150001</v>
      </c>
      <c r="AG222" s="16">
        <f t="shared" si="48"/>
        <v>0.90246697655611074</v>
      </c>
      <c r="AH222" s="16">
        <f t="shared" si="48"/>
        <v>1.2544592138996098</v>
      </c>
      <c r="AI222" s="16">
        <f t="shared" si="48"/>
        <v>0.84356066269731567</v>
      </c>
      <c r="AJ222" s="16">
        <f t="shared" si="48"/>
        <v>1.166684478386516</v>
      </c>
      <c r="AK222" s="16">
        <f t="shared" si="48"/>
        <v>0.65749078779702019</v>
      </c>
      <c r="AL222" s="47">
        <f t="shared" si="48"/>
        <v>-1.233332412248239</v>
      </c>
      <c r="AM222" s="16">
        <f t="shared" si="48"/>
        <v>-1.0973223426164687</v>
      </c>
      <c r="AN222" s="16">
        <f t="shared" si="48"/>
        <v>3.3445462073559833</v>
      </c>
      <c r="AO222" s="16">
        <f t="shared" si="60"/>
        <v>-1.5258961966491573</v>
      </c>
      <c r="AP222" s="16">
        <f t="shared" si="60"/>
        <v>-0.76313679669095669</v>
      </c>
      <c r="AQ222" s="16">
        <f t="shared" si="60"/>
        <v>1.3061350122468962</v>
      </c>
      <c r="AR222" s="19"/>
      <c r="AS222" s="14">
        <v>1.2769999999999999E-3</v>
      </c>
      <c r="AT222" s="16">
        <v>0.111359</v>
      </c>
      <c r="AU222" s="14">
        <v>1.106E-3</v>
      </c>
      <c r="AV222" s="16">
        <v>0.40064</v>
      </c>
      <c r="AW222" s="15">
        <v>0.24961900000000001</v>
      </c>
      <c r="AX222" s="15">
        <v>0.39777600000000002</v>
      </c>
      <c r="AY222" s="14">
        <v>1.163E-3</v>
      </c>
      <c r="AZ222" s="37">
        <v>0.65972900000000001</v>
      </c>
      <c r="BA222" s="16">
        <v>2.5400010000000002</v>
      </c>
      <c r="BB222" s="16">
        <v>4.2675489999999998</v>
      </c>
      <c r="BC222" s="16">
        <f t="shared" si="53"/>
        <v>0.59518965101513777</v>
      </c>
      <c r="BD222" s="12">
        <v>195.14675399999999</v>
      </c>
      <c r="BE222" s="15">
        <v>3.24268</v>
      </c>
      <c r="BF222" s="15">
        <v>0.46654499999999999</v>
      </c>
      <c r="BG222" s="15">
        <v>0.76574600000000004</v>
      </c>
      <c r="BH222" s="15">
        <v>0.71130300000000002</v>
      </c>
      <c r="BI222" s="37">
        <v>2.4510000000000001E-3</v>
      </c>
      <c r="BJ222" s="13">
        <v>921.07937600000002</v>
      </c>
      <c r="BK222" s="15">
        <v>0.32801000000000002</v>
      </c>
      <c r="BL222" s="15">
        <v>6.8790589999999998</v>
      </c>
      <c r="BM222" s="16">
        <v>7.3970370000000001</v>
      </c>
      <c r="BN222" s="15">
        <v>0.18965299999999999</v>
      </c>
      <c r="BO222" s="19"/>
      <c r="BP222" s="15">
        <v>27.608713000000002</v>
      </c>
      <c r="BQ222" s="15">
        <v>18.507439999999999</v>
      </c>
      <c r="BR222" s="16">
        <v>21.480672999999999</v>
      </c>
      <c r="BS222" s="16">
        <v>43.708610999999998</v>
      </c>
      <c r="BT222" s="15">
        <v>0.82908199999999999</v>
      </c>
      <c r="BU222" s="15">
        <v>39.547918000000003</v>
      </c>
      <c r="BV222" s="16">
        <v>46.729075000000002</v>
      </c>
      <c r="BW222" s="16">
        <v>51.108232000000001</v>
      </c>
      <c r="BX222" s="15">
        <v>1.7660180000000001</v>
      </c>
      <c r="BY222" s="15">
        <v>0.13009799999999999</v>
      </c>
      <c r="BZ222" s="16">
        <v>3.435619</v>
      </c>
      <c r="CA222" s="16">
        <v>1.873837</v>
      </c>
      <c r="CB222" s="16">
        <v>8.6132179999999998</v>
      </c>
      <c r="CC222" s="16">
        <v>9.4793040000000008</v>
      </c>
      <c r="CD222" s="16">
        <v>8.7143840000000008</v>
      </c>
      <c r="CE222" s="15">
        <v>1.377956</v>
      </c>
      <c r="CF222" s="15">
        <v>1.7103330000000001</v>
      </c>
      <c r="CG222" s="15">
        <v>0.49192399999999997</v>
      </c>
      <c r="CH222" s="15">
        <v>0.18604699999999999</v>
      </c>
      <c r="CI222" s="15">
        <v>0.52266299999999999</v>
      </c>
      <c r="CJ222" s="15">
        <v>16.116001000000001</v>
      </c>
      <c r="CK222" s="15">
        <v>-0.10262499999999999</v>
      </c>
      <c r="CL222" s="12">
        <v>24.236546000000001</v>
      </c>
      <c r="CM222" s="12">
        <v>23.805634000000001</v>
      </c>
      <c r="CN222" s="13">
        <v>484.29863999999998</v>
      </c>
      <c r="CO222" s="15">
        <v>55.610236</v>
      </c>
      <c r="CP222" s="15">
        <v>19.165890999999998</v>
      </c>
      <c r="CQ222" s="15">
        <v>4.2552820000000002</v>
      </c>
      <c r="CR222" s="15">
        <v>15.944001</v>
      </c>
      <c r="CS222" s="15">
        <v>0.92463600000000001</v>
      </c>
      <c r="CT222" s="15">
        <v>20.095001</v>
      </c>
      <c r="CU222" s="15">
        <v>0.106221</v>
      </c>
      <c r="CV222" s="15">
        <v>4.9702830000000002</v>
      </c>
      <c r="CW222" s="15">
        <v>29.406836999999999</v>
      </c>
      <c r="CX222" s="15">
        <v>1.0167679999999999</v>
      </c>
      <c r="CY222" s="15">
        <v>5.6202969999999999</v>
      </c>
      <c r="CZ222" s="15">
        <v>3.8452090000000001</v>
      </c>
      <c r="DA222" s="15">
        <v>2.558052</v>
      </c>
      <c r="DB222" s="15">
        <v>0.56913100000000005</v>
      </c>
    </row>
    <row r="223" spans="1:106" x14ac:dyDescent="0.25">
      <c r="A223" s="6" t="s">
        <v>345</v>
      </c>
      <c r="B223" s="5" t="s">
        <v>48</v>
      </c>
      <c r="C223" s="10" t="s">
        <v>80</v>
      </c>
      <c r="D223" s="24">
        <f t="shared" si="50"/>
        <v>8.7811E-2</v>
      </c>
      <c r="E223" s="24">
        <f t="shared" si="51"/>
        <v>0.91151800000000005</v>
      </c>
      <c r="F223" s="8">
        <f t="shared" si="52"/>
        <v>0.99932900000000002</v>
      </c>
      <c r="G223" s="19"/>
      <c r="H223" s="9">
        <v>0.5550748865560039</v>
      </c>
      <c r="I223" s="9">
        <v>0.79248768872029962</v>
      </c>
      <c r="J223" s="9">
        <v>0.73499920663473317</v>
      </c>
      <c r="K223" s="9">
        <v>0.82567676872055995</v>
      </c>
      <c r="L223" s="9">
        <v>0.70300280872383103</v>
      </c>
      <c r="M223" s="9">
        <v>0.87157184048117042</v>
      </c>
      <c r="N223" s="19"/>
      <c r="O223" s="9">
        <f t="shared" si="54"/>
        <v>1.4923502666219701</v>
      </c>
      <c r="P223" s="9">
        <f t="shared" si="55"/>
        <v>1.3876910216204117</v>
      </c>
      <c r="Q223" s="9">
        <f t="shared" si="56"/>
        <v>1.4007577849737753</v>
      </c>
      <c r="R223" s="9">
        <f t="shared" si="57"/>
        <v>1.435392259159193</v>
      </c>
      <c r="S223" s="9">
        <f t="shared" si="58"/>
        <v>1.3893514310889781</v>
      </c>
      <c r="T223" s="9">
        <f t="shared" si="59"/>
        <v>1.4233007963943458</v>
      </c>
      <c r="U223" s="19"/>
      <c r="V223" s="16">
        <f t="shared" si="62"/>
        <v>0.50820266693460758</v>
      </c>
      <c r="W223" s="16">
        <f t="shared" si="62"/>
        <v>1.1153382951296587</v>
      </c>
      <c r="X223" s="16">
        <f t="shared" si="62"/>
        <v>-0.93369786195138404</v>
      </c>
      <c r="Y223" s="16">
        <f t="shared" si="61"/>
        <v>1.1672784188713587</v>
      </c>
      <c r="Z223" s="16">
        <f t="shared" si="61"/>
        <v>0.6115843147928528</v>
      </c>
      <c r="AA223" s="16">
        <f t="shared" si="61"/>
        <v>-4.9282826358849903E-2</v>
      </c>
      <c r="AB223" s="16">
        <f t="shared" si="61"/>
        <v>-0.57121458883259713</v>
      </c>
      <c r="AC223" s="47">
        <f t="shared" si="61"/>
        <v>-1.1973526852992913</v>
      </c>
      <c r="AD223" s="16">
        <f t="shared" si="61"/>
        <v>0.91186053597247452</v>
      </c>
      <c r="AE223" s="16">
        <f t="shared" si="48"/>
        <v>-0.92957424657175769</v>
      </c>
      <c r="AF223" s="16">
        <f t="shared" si="48"/>
        <v>1.0085361232720766</v>
      </c>
      <c r="AG223" s="16">
        <f t="shared" si="48"/>
        <v>-1.1901574200702647</v>
      </c>
      <c r="AH223" s="16">
        <f t="shared" si="48"/>
        <v>-0.83318603397473168</v>
      </c>
      <c r="AI223" s="16">
        <f t="shared" si="48"/>
        <v>-0.79954699755226355</v>
      </c>
      <c r="AJ223" s="16">
        <f t="shared" si="48"/>
        <v>-0.74423145614800312</v>
      </c>
      <c r="AK223" s="16">
        <f t="shared" si="48"/>
        <v>-1.18240416674869</v>
      </c>
      <c r="AL223" s="47">
        <f t="shared" si="48"/>
        <v>1.2063836799874443</v>
      </c>
      <c r="AM223" s="16">
        <f t="shared" si="48"/>
        <v>-1.0103997414085033</v>
      </c>
      <c r="AN223" s="16">
        <f t="shared" si="48"/>
        <v>-0.70497222906206036</v>
      </c>
      <c r="AO223" s="16">
        <f t="shared" si="60"/>
        <v>-0.92853865056591833</v>
      </c>
      <c r="AP223" s="16">
        <f t="shared" si="60"/>
        <v>-1.1101770356670497</v>
      </c>
      <c r="AQ223" s="16">
        <f t="shared" si="60"/>
        <v>-1.065970163354516</v>
      </c>
      <c r="AR223" s="19"/>
      <c r="AS223" s="14">
        <v>1.07E-3</v>
      </c>
      <c r="AT223" s="16">
        <v>0.43473299999999998</v>
      </c>
      <c r="AU223" s="14">
        <v>5.2499999999999997E-4</v>
      </c>
      <c r="AV223" s="16">
        <v>3.2308210000000002</v>
      </c>
      <c r="AW223" s="15">
        <v>0.61112299999999997</v>
      </c>
      <c r="AX223" s="15">
        <v>0.121763</v>
      </c>
      <c r="AY223" s="14">
        <v>7.0699999999999995E-4</v>
      </c>
      <c r="AZ223" s="37">
        <v>0.25919900000000001</v>
      </c>
      <c r="BA223" s="16">
        <v>3.444849</v>
      </c>
      <c r="BB223" s="16">
        <v>2.0251359999999998</v>
      </c>
      <c r="BC223" s="16">
        <f t="shared" si="53"/>
        <v>1.7010457569269424</v>
      </c>
      <c r="BD223" s="12">
        <v>155.66148799999999</v>
      </c>
      <c r="BE223" s="15">
        <v>0</v>
      </c>
      <c r="BF223" s="15">
        <v>0</v>
      </c>
      <c r="BG223" s="15">
        <v>0</v>
      </c>
      <c r="BH223" s="15">
        <v>8.7811E-2</v>
      </c>
      <c r="BI223" s="37">
        <v>0.91151800000000005</v>
      </c>
      <c r="BJ223" s="13">
        <v>949.143326</v>
      </c>
      <c r="BK223" s="15">
        <v>0.142406</v>
      </c>
      <c r="BL223" s="15">
        <v>7.0215930000000002</v>
      </c>
      <c r="BM223" s="16">
        <v>6.0923780000000001</v>
      </c>
      <c r="BN223" s="15">
        <v>0.16056999999999999</v>
      </c>
      <c r="BO223" s="19"/>
      <c r="BP223" s="15">
        <v>0</v>
      </c>
      <c r="BQ223" s="15">
        <v>18.762015999999999</v>
      </c>
      <c r="BR223" s="16">
        <v>0</v>
      </c>
      <c r="BS223" s="16">
        <v>11.721396</v>
      </c>
      <c r="BT223" s="15">
        <v>0.72282400000000002</v>
      </c>
      <c r="BU223" s="15">
        <v>22.679068000000001</v>
      </c>
      <c r="BV223" s="16">
        <v>0</v>
      </c>
      <c r="BW223" s="16">
        <v>42.460290999999998</v>
      </c>
      <c r="BX223" s="15">
        <v>0</v>
      </c>
      <c r="BY223" s="15">
        <v>0.26754600000000001</v>
      </c>
      <c r="BZ223" s="16">
        <v>0</v>
      </c>
      <c r="CA223" s="16">
        <v>0.36698500000000001</v>
      </c>
      <c r="CB223" s="16">
        <v>3.7078419999999999</v>
      </c>
      <c r="CC223" s="16">
        <v>10.463205</v>
      </c>
      <c r="CD223" s="16">
        <v>8.1675179999999994</v>
      </c>
      <c r="CE223" s="15">
        <v>1.1327670000000001</v>
      </c>
      <c r="CF223" s="15">
        <v>8.391</v>
      </c>
      <c r="CG223" s="15">
        <v>0.46141399999999999</v>
      </c>
      <c r="CH223" s="15">
        <v>0.433278</v>
      </c>
      <c r="CI223" s="15">
        <v>0.45573599999999997</v>
      </c>
      <c r="CJ223" s="15">
        <v>20.108626000000001</v>
      </c>
      <c r="CK223" s="15">
        <v>0.207097</v>
      </c>
      <c r="CL223" s="12">
        <v>28.482869000000001</v>
      </c>
      <c r="CM223" s="12">
        <v>35.056728</v>
      </c>
      <c r="CN223" s="13">
        <v>294.01264200000003</v>
      </c>
      <c r="CO223" s="15">
        <v>35.783634999999997</v>
      </c>
      <c r="CP223" s="15">
        <v>13.394807</v>
      </c>
      <c r="CQ223" s="15">
        <v>1.8448610000000001</v>
      </c>
      <c r="CR223" s="15">
        <v>14.396000000000001</v>
      </c>
      <c r="CS223" s="15">
        <v>1.1140639999999999</v>
      </c>
      <c r="CT223" s="15">
        <v>6.5105000000000004</v>
      </c>
      <c r="CU223" s="15">
        <v>7.9059999999999998E-3</v>
      </c>
      <c r="CV223" s="15">
        <v>5.2185920000000001</v>
      </c>
      <c r="CW223" s="15">
        <v>22.049810000000001</v>
      </c>
      <c r="CX223" s="15">
        <v>1.294027</v>
      </c>
      <c r="CY223" s="15">
        <v>6.0131889999999997</v>
      </c>
      <c r="CZ223" s="15">
        <v>3.0696850000000002</v>
      </c>
      <c r="DA223" s="15">
        <v>1.9581919999999999</v>
      </c>
      <c r="DB223" s="15">
        <v>0.56961799999999996</v>
      </c>
    </row>
    <row r="224" spans="1:106" x14ac:dyDescent="0.25">
      <c r="A224" s="6" t="s">
        <v>99</v>
      </c>
      <c r="B224" s="5" t="s">
        <v>51</v>
      </c>
      <c r="C224" s="5" t="s">
        <v>100</v>
      </c>
      <c r="D224" s="24">
        <f t="shared" si="50"/>
        <v>0.72987299999999999</v>
      </c>
      <c r="E224" s="24">
        <f t="shared" si="51"/>
        <v>0.22694500000000001</v>
      </c>
      <c r="F224" s="8">
        <f t="shared" si="52"/>
        <v>0.95681799999999995</v>
      </c>
      <c r="G224" s="19"/>
      <c r="H224" s="9">
        <v>0.42868519534873889</v>
      </c>
      <c r="I224" s="9">
        <v>0.72121807698964635</v>
      </c>
      <c r="J224" s="9">
        <v>0.57997743103385313</v>
      </c>
      <c r="K224" s="9">
        <v>0.80358391111865346</v>
      </c>
      <c r="L224" s="9">
        <v>0.73737533207974948</v>
      </c>
      <c r="M224" s="9">
        <v>1.0639722384431094</v>
      </c>
      <c r="N224" s="19"/>
      <c r="O224" s="9">
        <f t="shared" si="54"/>
        <v>2.3244157066146296</v>
      </c>
      <c r="P224" s="9">
        <f t="shared" si="55"/>
        <v>2.2604617957421382</v>
      </c>
      <c r="Q224" s="9">
        <f t="shared" si="56"/>
        <v>2.4968315227572049</v>
      </c>
      <c r="R224" s="9">
        <f t="shared" si="57"/>
        <v>2.4521417628113773</v>
      </c>
      <c r="S224" s="9">
        <f t="shared" si="58"/>
        <v>2.4081055344521936</v>
      </c>
      <c r="T224" s="9">
        <f t="shared" si="59"/>
        <v>2.30318382948809</v>
      </c>
      <c r="U224" s="19"/>
      <c r="V224" s="16">
        <f t="shared" si="62"/>
        <v>-0.40190723378091159</v>
      </c>
      <c r="W224" s="16">
        <f t="shared" si="62"/>
        <v>-0.50452140171237692</v>
      </c>
      <c r="X224" s="16">
        <f t="shared" si="62"/>
        <v>0.28344750025800608</v>
      </c>
      <c r="Y224" s="16">
        <f t="shared" si="61"/>
        <v>-0.47746347371658587</v>
      </c>
      <c r="Z224" s="16">
        <f t="shared" si="61"/>
        <v>-0.55108220293770005</v>
      </c>
      <c r="AA224" s="16">
        <f t="shared" si="61"/>
        <v>-0.65945159056361824</v>
      </c>
      <c r="AB224" s="16">
        <f t="shared" si="61"/>
        <v>6.109198683091218E-2</v>
      </c>
      <c r="AC224" s="47">
        <f t="shared" si="61"/>
        <v>0.44364590424581807</v>
      </c>
      <c r="AD224" s="16">
        <f t="shared" si="61"/>
        <v>-6.2960755043265995E-2</v>
      </c>
      <c r="AE224" s="16">
        <f t="shared" si="48"/>
        <v>0.30450089966992683</v>
      </c>
      <c r="AF224" s="16">
        <f t="shared" si="48"/>
        <v>-0.42595188403851797</v>
      </c>
      <c r="AG224" s="16">
        <f t="shared" si="48"/>
        <v>0.31377179086012214</v>
      </c>
      <c r="AH224" s="16">
        <f t="shared" si="48"/>
        <v>1.3268296883092963</v>
      </c>
      <c r="AI224" s="16">
        <f t="shared" si="48"/>
        <v>1.8326019794411006</v>
      </c>
      <c r="AJ224" s="16">
        <f t="shared" si="48"/>
        <v>1.7081546637474128</v>
      </c>
      <c r="AK224" s="16">
        <f t="shared" si="48"/>
        <v>0.71228996614399787</v>
      </c>
      <c r="AL224" s="47">
        <f t="shared" si="48"/>
        <v>-0.63084477997211685</v>
      </c>
      <c r="AM224" s="16">
        <f t="shared" si="48"/>
        <v>2.3782540894510062</v>
      </c>
      <c r="AN224" s="16">
        <f t="shared" si="48"/>
        <v>-0.43283561855020614</v>
      </c>
      <c r="AO224" s="16">
        <f t="shared" si="60"/>
        <v>1.9069504088584266</v>
      </c>
      <c r="AP224" s="16">
        <f t="shared" si="60"/>
        <v>2.7558602339628858E-2</v>
      </c>
      <c r="AQ224" s="16">
        <f t="shared" si="60"/>
        <v>-0.24829817678489891</v>
      </c>
      <c r="AR224" s="19"/>
      <c r="AS224" s="14">
        <v>9.4499999999999998E-4</v>
      </c>
      <c r="AT224" s="16">
        <v>0.21690599999999999</v>
      </c>
      <c r="AU224" s="14">
        <v>6.8599999999999998E-4</v>
      </c>
      <c r="AV224" s="16">
        <v>1.1745540000000001</v>
      </c>
      <c r="AW224" s="15">
        <v>0.45519599999999999</v>
      </c>
      <c r="AX224" s="15">
        <v>7.4486999999999998E-2</v>
      </c>
      <c r="AY224" s="14">
        <v>7.7200000000000001E-4</v>
      </c>
      <c r="AZ224" s="37">
        <v>0.48668299999999998</v>
      </c>
      <c r="BA224" s="16">
        <v>3.015593</v>
      </c>
      <c r="BB224" s="16">
        <v>2.7631749999999999</v>
      </c>
      <c r="BC224" s="16">
        <f t="shared" si="53"/>
        <v>1.0913507106860767</v>
      </c>
      <c r="BD224" s="12">
        <v>184.03879499999999</v>
      </c>
      <c r="BE224" s="15">
        <v>3.3550909999999998</v>
      </c>
      <c r="BF224" s="15">
        <v>0.74737399999999998</v>
      </c>
      <c r="BG224" s="15">
        <v>0.98272499999999996</v>
      </c>
      <c r="BH224" s="15">
        <v>0.72987299999999999</v>
      </c>
      <c r="BI224" s="37">
        <v>0.22694500000000001</v>
      </c>
      <c r="BJ224" s="13">
        <v>2043.20874</v>
      </c>
      <c r="BK224" s="15">
        <v>0.15487899999999999</v>
      </c>
      <c r="BL224" s="15">
        <v>7.6981619999999999</v>
      </c>
      <c r="BM224" s="16">
        <v>10.369567999999999</v>
      </c>
      <c r="BN224" s="15">
        <v>0.170595</v>
      </c>
      <c r="BO224" s="19"/>
      <c r="BP224" s="15">
        <v>48.115617</v>
      </c>
      <c r="BQ224" s="15">
        <v>60.975982999999999</v>
      </c>
      <c r="BR224" s="16">
        <v>15.473279</v>
      </c>
      <c r="BS224" s="16">
        <v>22.559282</v>
      </c>
      <c r="BT224" s="15">
        <v>0.790995</v>
      </c>
      <c r="BU224" s="15">
        <v>89.945679999999996</v>
      </c>
      <c r="BV224" s="16">
        <v>52.523710000000001</v>
      </c>
      <c r="BW224" s="16">
        <v>82.751766000000003</v>
      </c>
      <c r="BX224" s="15">
        <v>2.3963549999999998</v>
      </c>
      <c r="BY224" s="15">
        <v>0.62551699999999999</v>
      </c>
      <c r="BZ224" s="16">
        <v>4.3841890000000001</v>
      </c>
      <c r="CA224" s="16">
        <v>8.4729559999999999</v>
      </c>
      <c r="CB224" s="16">
        <v>8.8745849999999997</v>
      </c>
      <c r="CC224" s="16">
        <v>9.3341320000000003</v>
      </c>
      <c r="CD224" s="16">
        <v>8.3165239999999994</v>
      </c>
      <c r="CE224" s="15">
        <v>1.5074209999999999</v>
      </c>
      <c r="CF224" s="15">
        <v>16.042000999999999</v>
      </c>
      <c r="CG224" s="15">
        <v>1.6681779999999999</v>
      </c>
      <c r="CH224" s="15">
        <v>1.667214</v>
      </c>
      <c r="CI224" s="15">
        <v>2.5426570000000002</v>
      </c>
      <c r="CJ224" s="15">
        <v>19.195668000000001</v>
      </c>
      <c r="CK224" s="15">
        <v>0.1457</v>
      </c>
      <c r="CL224" s="12">
        <v>31.280566</v>
      </c>
      <c r="CM224" s="12">
        <v>39.215271999999999</v>
      </c>
      <c r="CN224" s="13">
        <v>700.44698100000005</v>
      </c>
      <c r="CO224" s="15">
        <v>70.378692000000001</v>
      </c>
      <c r="CP224" s="15">
        <v>15.566311000000001</v>
      </c>
      <c r="CQ224" s="15">
        <v>4.1214250000000003</v>
      </c>
      <c r="CR224" s="15">
        <v>30.539168</v>
      </c>
      <c r="CS224" s="15">
        <v>1.4233979999999999</v>
      </c>
      <c r="CT224" s="15">
        <v>11.148334</v>
      </c>
      <c r="CU224" s="15">
        <v>1.0149E-2</v>
      </c>
      <c r="CV224" s="15">
        <v>7.3114670000000004</v>
      </c>
      <c r="CW224" s="15">
        <v>24.785516000000001</v>
      </c>
      <c r="CX224" s="15">
        <v>1.3979539999999999</v>
      </c>
      <c r="CY224" s="15">
        <v>7.1825749999999999</v>
      </c>
      <c r="CZ224" s="15">
        <v>3.3014290000000002</v>
      </c>
      <c r="DA224" s="15">
        <v>2.5010509999999999</v>
      </c>
      <c r="DB224" s="15">
        <v>0.88454900000000003</v>
      </c>
    </row>
    <row r="225" spans="1:106" x14ac:dyDescent="0.25">
      <c r="A225" s="6" t="s">
        <v>674</v>
      </c>
      <c r="B225" s="5" t="s">
        <v>56</v>
      </c>
      <c r="C225" s="5" t="s">
        <v>66</v>
      </c>
      <c r="D225" s="24">
        <f t="shared" si="50"/>
        <v>0.71775</v>
      </c>
      <c r="E225" s="24">
        <f t="shared" si="51"/>
        <v>5.0540000000000003E-3</v>
      </c>
      <c r="F225" s="8">
        <f t="shared" si="52"/>
        <v>0.722804</v>
      </c>
      <c r="G225" s="19"/>
      <c r="H225" s="9">
        <v>1.4862130200626291</v>
      </c>
      <c r="I225" s="9">
        <v>1.6137704529888635</v>
      </c>
      <c r="J225" s="9">
        <v>1.6136924547089668</v>
      </c>
      <c r="K225" s="9">
        <v>1.1681680180715741</v>
      </c>
      <c r="L225" s="9">
        <v>1.5911385008406733</v>
      </c>
      <c r="M225" s="9">
        <v>1.3943084777137218</v>
      </c>
      <c r="N225" s="19"/>
      <c r="O225" s="9">
        <f t="shared" si="54"/>
        <v>2.9710985376289134</v>
      </c>
      <c r="P225" s="9">
        <f t="shared" si="55"/>
        <v>3.1154110677898794</v>
      </c>
      <c r="Q225" s="9">
        <f t="shared" si="56"/>
        <v>2.965730926058606</v>
      </c>
      <c r="R225" s="9">
        <f t="shared" si="57"/>
        <v>2.911457179683147</v>
      </c>
      <c r="S225" s="9">
        <f t="shared" si="58"/>
        <v>2.9521462407894719</v>
      </c>
      <c r="T225" s="9">
        <f t="shared" si="59"/>
        <v>3.0597957277645302</v>
      </c>
      <c r="U225" s="19"/>
      <c r="V225" s="16">
        <f t="shared" si="62"/>
        <v>1.8624461991992998</v>
      </c>
      <c r="W225" s="16">
        <f t="shared" si="62"/>
        <v>-1.269442133655013</v>
      </c>
      <c r="X225" s="16">
        <f t="shared" si="62"/>
        <v>3.2620516785840912</v>
      </c>
      <c r="Y225" s="16">
        <f t="shared" si="61"/>
        <v>-1.0776579230344705</v>
      </c>
      <c r="Z225" s="16">
        <f t="shared" si="61"/>
        <v>-1.9359518171709142</v>
      </c>
      <c r="AA225" s="16">
        <f t="shared" si="61"/>
        <v>3.5399178669153795</v>
      </c>
      <c r="AB225" s="16">
        <f t="shared" si="61"/>
        <v>3.6214643974900524</v>
      </c>
      <c r="AC225" s="47">
        <f t="shared" si="61"/>
        <v>1.6044148596048007</v>
      </c>
      <c r="AD225" s="16">
        <f t="shared" si="61"/>
        <v>-0.89990098048503497</v>
      </c>
      <c r="AE225" s="16">
        <f t="shared" si="48"/>
        <v>1.5774222773404207</v>
      </c>
      <c r="AF225" s="16">
        <f t="shared" si="48"/>
        <v>-1.226598765922329</v>
      </c>
      <c r="AG225" s="16">
        <f t="shared" si="48"/>
        <v>0.6657783628604792</v>
      </c>
      <c r="AH225" s="16">
        <f t="shared" si="48"/>
        <v>1.1970680905150912</v>
      </c>
      <c r="AI225" s="16">
        <f t="shared" si="48"/>
        <v>0.65840574940427621</v>
      </c>
      <c r="AJ225" s="16">
        <f t="shared" si="48"/>
        <v>0.67551600206805895</v>
      </c>
      <c r="AK225" s="16">
        <f t="shared" si="48"/>
        <v>0.67651557523929085</v>
      </c>
      <c r="AL225" s="47">
        <f t="shared" si="48"/>
        <v>-1.2263465894342005</v>
      </c>
      <c r="AM225" s="16">
        <f t="shared" si="48"/>
        <v>-0.80137788083584471</v>
      </c>
      <c r="AN225" s="16">
        <f t="shared" si="48"/>
        <v>2.9154286850640601</v>
      </c>
      <c r="AO225" s="16">
        <f t="shared" si="60"/>
        <v>-1.2106546594802334</v>
      </c>
      <c r="AP225" s="16">
        <f t="shared" si="60"/>
        <v>-0.4069333647638716</v>
      </c>
      <c r="AQ225" s="16">
        <f t="shared" si="60"/>
        <v>2.2445206686542227</v>
      </c>
      <c r="AR225" s="19"/>
      <c r="AS225" s="14">
        <v>1.256E-3</v>
      </c>
      <c r="AT225" s="16">
        <v>0.11404499999999999</v>
      </c>
      <c r="AU225" s="14">
        <v>1.08E-3</v>
      </c>
      <c r="AV225" s="16">
        <v>0.42418699999999998</v>
      </c>
      <c r="AW225" s="15">
        <v>0.26946900000000001</v>
      </c>
      <c r="AX225" s="15">
        <v>0.39985500000000002</v>
      </c>
      <c r="AY225" s="14">
        <v>1.1379999999999999E-3</v>
      </c>
      <c r="AZ225" s="37">
        <v>0.64759500000000003</v>
      </c>
      <c r="BA225" s="16">
        <v>2.647052</v>
      </c>
      <c r="BB225" s="16">
        <v>3.5244460000000002</v>
      </c>
      <c r="BC225" s="16">
        <f t="shared" si="53"/>
        <v>0.75105477570091861</v>
      </c>
      <c r="BD225" s="12">
        <v>190.68072900000001</v>
      </c>
      <c r="BE225" s="15">
        <v>3.1535359999999999</v>
      </c>
      <c r="BF225" s="15">
        <v>0.41397200000000001</v>
      </c>
      <c r="BG225" s="15">
        <v>0.56892399999999999</v>
      </c>
      <c r="BH225" s="15">
        <v>0.71775</v>
      </c>
      <c r="BI225" s="37">
        <v>5.0540000000000003E-3</v>
      </c>
      <c r="BJ225" s="13">
        <v>1016.62841</v>
      </c>
      <c r="BK225" s="15">
        <v>0.308342</v>
      </c>
      <c r="BL225" s="15">
        <v>6.9542780000000004</v>
      </c>
      <c r="BM225" s="16">
        <v>8.7361439999999995</v>
      </c>
      <c r="BN225" s="15">
        <v>0.201158</v>
      </c>
      <c r="BO225" s="19"/>
      <c r="BP225" s="15">
        <v>28.472273000000001</v>
      </c>
      <c r="BQ225" s="15">
        <v>15.794091</v>
      </c>
      <c r="BR225" s="16">
        <v>20.932238999999999</v>
      </c>
      <c r="BS225" s="16">
        <v>19.949186000000001</v>
      </c>
      <c r="BT225" s="15">
        <v>0.91076599999999996</v>
      </c>
      <c r="BU225" s="15">
        <v>37.762839999999997</v>
      </c>
      <c r="BV225" s="16">
        <v>47.897120999999999</v>
      </c>
      <c r="BW225" s="16">
        <v>58.550426000000002</v>
      </c>
      <c r="BX225" s="15">
        <v>1.755136</v>
      </c>
      <c r="BY225" s="15">
        <v>0.27977000000000002</v>
      </c>
      <c r="BZ225" s="16">
        <v>3.2450410000000001</v>
      </c>
      <c r="CA225" s="16">
        <v>0</v>
      </c>
      <c r="CB225" s="16">
        <v>0</v>
      </c>
      <c r="CC225" s="16">
        <v>10.715351</v>
      </c>
      <c r="CD225" s="16">
        <v>8.9511559999999992</v>
      </c>
      <c r="CE225" s="15">
        <v>1.3763529999999999</v>
      </c>
      <c r="CF225" s="15">
        <v>3.9750000000000001</v>
      </c>
      <c r="CG225" s="15">
        <v>0.60697100000000004</v>
      </c>
      <c r="CH225" s="15">
        <v>0.55205700000000002</v>
      </c>
      <c r="CI225" s="15">
        <v>0.75459399999999999</v>
      </c>
      <c r="CJ225" s="15">
        <v>15.536251</v>
      </c>
      <c r="CK225" s="15">
        <v>-5.8824000000000001E-2</v>
      </c>
      <c r="CL225" s="12">
        <v>25.144223</v>
      </c>
      <c r="CM225" s="12">
        <v>26.909435999999999</v>
      </c>
      <c r="CN225" s="13">
        <v>520.86068</v>
      </c>
      <c r="CO225" s="15">
        <v>59.353023</v>
      </c>
      <c r="CP225" s="15">
        <v>19.532748000000002</v>
      </c>
      <c r="CQ225" s="15">
        <v>4.2893999999999997</v>
      </c>
      <c r="CR225" s="15">
        <v>17.022500999999998</v>
      </c>
      <c r="CS225" s="15">
        <v>0.93658300000000005</v>
      </c>
      <c r="CT225" s="15">
        <v>10.559751</v>
      </c>
      <c r="CU225" s="15">
        <v>0.204429</v>
      </c>
      <c r="CV225" s="15">
        <v>6.2892919999999997</v>
      </c>
      <c r="CW225" s="15">
        <v>27.334799</v>
      </c>
      <c r="CX225" s="15">
        <v>1.0869580000000001</v>
      </c>
      <c r="CY225" s="15">
        <v>5.7538710000000002</v>
      </c>
      <c r="CZ225" s="15">
        <v>4.0716479999999997</v>
      </c>
      <c r="DA225" s="15">
        <v>2.5486309999999999</v>
      </c>
      <c r="DB225" s="15">
        <v>0.67854599999999998</v>
      </c>
    </row>
    <row r="226" spans="1:106" x14ac:dyDescent="0.25">
      <c r="A226" s="6" t="s">
        <v>378</v>
      </c>
      <c r="B226" s="5" t="s">
        <v>48</v>
      </c>
      <c r="C226" s="5"/>
      <c r="D226" s="24">
        <f t="shared" si="50"/>
        <v>9.4400000000000005E-3</v>
      </c>
      <c r="E226" s="24">
        <f t="shared" si="51"/>
        <v>0.990537</v>
      </c>
      <c r="F226" s="8">
        <f t="shared" si="52"/>
        <v>0.999977</v>
      </c>
      <c r="G226" s="19"/>
      <c r="H226" s="9">
        <v>0.56049117042678676</v>
      </c>
      <c r="I226" s="9">
        <v>0.97263340300032697</v>
      </c>
      <c r="J226" s="9">
        <v>0.72718929026798662</v>
      </c>
      <c r="K226" s="9">
        <v>0.81618492787923869</v>
      </c>
      <c r="L226" s="9">
        <v>0.76299751944895833</v>
      </c>
      <c r="M226" s="9">
        <v>0.95695331439000075</v>
      </c>
      <c r="N226" s="19"/>
      <c r="O226" s="9">
        <f t="shared" si="54"/>
        <v>1.390989844984305</v>
      </c>
      <c r="P226" s="9">
        <f t="shared" si="55"/>
        <v>1.0886359474948888</v>
      </c>
      <c r="Q226" s="9">
        <f t="shared" si="56"/>
        <v>1.3824193548034678</v>
      </c>
      <c r="R226" s="9">
        <f t="shared" si="57"/>
        <v>1.1826135737353025</v>
      </c>
      <c r="S226" s="9">
        <f t="shared" si="58"/>
        <v>1.2566018552092695</v>
      </c>
      <c r="T226" s="9">
        <f t="shared" si="59"/>
        <v>1.5554213077274373</v>
      </c>
      <c r="U226" s="19"/>
      <c r="V226" s="16">
        <f t="shared" si="62"/>
        <v>-0.43831162980953248</v>
      </c>
      <c r="W226" s="16">
        <f t="shared" si="62"/>
        <v>0.98796677145486012</v>
      </c>
      <c r="X226" s="16">
        <f t="shared" si="62"/>
        <v>-1.0470964981820721</v>
      </c>
      <c r="Y226" s="16">
        <f t="shared" si="61"/>
        <v>1.7100567531935991</v>
      </c>
      <c r="Z226" s="16">
        <f t="shared" si="61"/>
        <v>1.3769695915280438</v>
      </c>
      <c r="AA226" s="16">
        <f t="shared" si="61"/>
        <v>0.26101579088903565</v>
      </c>
      <c r="AB226" s="16">
        <f t="shared" si="61"/>
        <v>-1.0867876428351502</v>
      </c>
      <c r="AC226" s="47">
        <f t="shared" si="61"/>
        <v>-0.85584948407346895</v>
      </c>
      <c r="AD226" s="16">
        <f t="shared" si="61"/>
        <v>0.95027829083230908</v>
      </c>
      <c r="AE226" s="16">
        <f t="shared" si="48"/>
        <v>-0.85407056285241012</v>
      </c>
      <c r="AF226" s="16">
        <f t="shared" si="48"/>
        <v>0.94046950761783188</v>
      </c>
      <c r="AG226" s="16">
        <f t="shared" si="48"/>
        <v>-1.1186857555087133</v>
      </c>
      <c r="AH226" s="16">
        <f t="shared" si="48"/>
        <v>-0.83318603397473168</v>
      </c>
      <c r="AI226" s="16">
        <f t="shared" si="48"/>
        <v>-0.79954699755226355</v>
      </c>
      <c r="AJ226" s="16">
        <f t="shared" si="48"/>
        <v>-0.74423145614800312</v>
      </c>
      <c r="AK226" s="16">
        <f t="shared" si="48"/>
        <v>-1.4136732247040475</v>
      </c>
      <c r="AL226" s="47">
        <f t="shared" si="48"/>
        <v>1.4184515758547138</v>
      </c>
      <c r="AM226" s="16">
        <f t="shared" si="48"/>
        <v>-0.81330177255161484</v>
      </c>
      <c r="AN226" s="16">
        <f t="shared" si="48"/>
        <v>-0.92660004030068932</v>
      </c>
      <c r="AO226" s="16">
        <f t="shared" si="60"/>
        <v>-0.66514376193415914</v>
      </c>
      <c r="AP226" s="16">
        <f t="shared" si="60"/>
        <v>-0.82241080209160056</v>
      </c>
      <c r="AQ226" s="16">
        <f t="shared" si="60"/>
        <v>-1.1844000610601586</v>
      </c>
      <c r="AR226" s="19"/>
      <c r="AS226" s="14">
        <v>9.3999999999999997E-4</v>
      </c>
      <c r="AT226" s="16">
        <v>0.417605</v>
      </c>
      <c r="AU226" s="14">
        <v>5.1000000000000004E-4</v>
      </c>
      <c r="AV226" s="16">
        <v>3.9094060000000002</v>
      </c>
      <c r="AW226" s="15">
        <v>0.71377000000000002</v>
      </c>
      <c r="AX226" s="15">
        <v>0.14580499999999999</v>
      </c>
      <c r="AY226" s="14">
        <v>6.5399999999999996E-4</v>
      </c>
      <c r="AZ226" s="37">
        <v>0.30653999999999998</v>
      </c>
      <c r="BA226" s="16">
        <v>3.4617659999999999</v>
      </c>
      <c r="BB226" s="16">
        <v>2.0702910000000001</v>
      </c>
      <c r="BC226" s="16">
        <f t="shared" si="53"/>
        <v>1.6721156591029955</v>
      </c>
      <c r="BD226" s="12">
        <v>157.01007100000001</v>
      </c>
      <c r="BE226" s="15">
        <v>0</v>
      </c>
      <c r="BF226" s="15">
        <v>0</v>
      </c>
      <c r="BG226" s="15">
        <v>0</v>
      </c>
      <c r="BH226" s="15">
        <v>9.4400000000000005E-3</v>
      </c>
      <c r="BI226" s="37">
        <v>0.990537</v>
      </c>
      <c r="BJ226" s="13">
        <v>1012.778646</v>
      </c>
      <c r="BK226" s="15">
        <v>0.132248</v>
      </c>
      <c r="BL226" s="15">
        <v>7.084441</v>
      </c>
      <c r="BM226" s="16">
        <v>7.1742030000000003</v>
      </c>
      <c r="BN226" s="15">
        <v>0.15911800000000001</v>
      </c>
      <c r="BO226" s="19"/>
      <c r="BP226" s="15">
        <v>0</v>
      </c>
      <c r="BQ226" s="15">
        <v>4.6866260000000004</v>
      </c>
      <c r="BR226" s="16">
        <v>0</v>
      </c>
      <c r="BS226" s="16">
        <v>0</v>
      </c>
      <c r="BT226" s="15">
        <v>0.42905500000000002</v>
      </c>
      <c r="BU226" s="15">
        <v>1.782281</v>
      </c>
      <c r="BV226" s="16">
        <v>0</v>
      </c>
      <c r="BW226" s="16">
        <v>25.260207000000001</v>
      </c>
      <c r="BX226" s="15">
        <v>0</v>
      </c>
      <c r="BY226" s="15">
        <v>0.13438800000000001</v>
      </c>
      <c r="BZ226" s="16">
        <v>0</v>
      </c>
      <c r="CA226" s="16">
        <v>0</v>
      </c>
      <c r="CB226" s="16">
        <v>0</v>
      </c>
      <c r="CC226" s="16">
        <v>10.70168</v>
      </c>
      <c r="CD226" s="16">
        <v>4.8703339999999997</v>
      </c>
      <c r="CE226" s="15">
        <v>1.034133</v>
      </c>
      <c r="CF226" s="15">
        <v>3.4783330000000001</v>
      </c>
      <c r="CG226" s="15">
        <v>0.27237499999999998</v>
      </c>
      <c r="CH226" s="15">
        <v>0.23849100000000001</v>
      </c>
      <c r="CI226" s="15">
        <v>0.23971400000000001</v>
      </c>
      <c r="CJ226" s="15">
        <v>19.699667999999999</v>
      </c>
      <c r="CK226" s="15">
        <v>0.17597499999999999</v>
      </c>
      <c r="CL226" s="12">
        <v>31.876878999999999</v>
      </c>
      <c r="CM226" s="12">
        <v>31.872024</v>
      </c>
      <c r="CN226" s="13">
        <v>161.286427</v>
      </c>
      <c r="CO226" s="15">
        <v>20.647988000000002</v>
      </c>
      <c r="CP226" s="15">
        <v>9.7838170000000009</v>
      </c>
      <c r="CQ226" s="15">
        <v>0.74993600000000005</v>
      </c>
      <c r="CR226" s="15">
        <v>4.0756670000000002</v>
      </c>
      <c r="CS226" s="15">
        <v>0.62664900000000001</v>
      </c>
      <c r="CT226" s="15">
        <v>15.442000999999999</v>
      </c>
      <c r="CU226" s="15">
        <v>-5.9277999999999997E-2</v>
      </c>
      <c r="CV226" s="15">
        <v>4.8054639999999997</v>
      </c>
      <c r="CW226" s="15">
        <v>19.376694000000001</v>
      </c>
      <c r="CX226" s="15">
        <v>0.99028400000000005</v>
      </c>
      <c r="CY226" s="15">
        <v>4.6638320000000002</v>
      </c>
      <c r="CZ226" s="15">
        <v>2.419889</v>
      </c>
      <c r="DA226" s="15">
        <v>1.612652</v>
      </c>
      <c r="DB226" s="15">
        <v>0.31927699999999998</v>
      </c>
    </row>
    <row r="227" spans="1:106" x14ac:dyDescent="0.25">
      <c r="A227" s="6" t="s">
        <v>217</v>
      </c>
      <c r="B227" s="5" t="s">
        <v>56</v>
      </c>
      <c r="C227" s="5" t="s">
        <v>149</v>
      </c>
      <c r="D227" s="24">
        <f t="shared" si="50"/>
        <v>0.43011199999999999</v>
      </c>
      <c r="E227" s="24">
        <f t="shared" si="51"/>
        <v>0.54780899999999999</v>
      </c>
      <c r="F227" s="8">
        <f t="shared" si="52"/>
        <v>0.97792100000000004</v>
      </c>
      <c r="G227" s="19"/>
      <c r="H227" s="9">
        <v>0.42215486712639871</v>
      </c>
      <c r="I227" s="9">
        <v>0.42545708214500022</v>
      </c>
      <c r="J227" s="9">
        <v>0.55182307399036912</v>
      </c>
      <c r="K227" s="9">
        <v>0.87050736543356533</v>
      </c>
      <c r="L227" s="9">
        <v>0.47238511649194431</v>
      </c>
      <c r="M227" s="9">
        <v>0.55549474032821977</v>
      </c>
      <c r="N227" s="19"/>
      <c r="O227" s="9">
        <f t="shared" si="54"/>
        <v>1.7833343163586179</v>
      </c>
      <c r="P227" s="9">
        <f t="shared" si="55"/>
        <v>1.7811530857086095</v>
      </c>
      <c r="Q227" s="9">
        <f t="shared" si="56"/>
        <v>1.7998988484416749</v>
      </c>
      <c r="R227" s="9">
        <f t="shared" si="57"/>
        <v>2.0469246693446999</v>
      </c>
      <c r="S227" s="9">
        <f t="shared" si="58"/>
        <v>1.7991330137033015</v>
      </c>
      <c r="T227" s="9">
        <f t="shared" si="59"/>
        <v>1.7060886619166724</v>
      </c>
      <c r="U227" s="19"/>
      <c r="V227" s="16">
        <f t="shared" si="62"/>
        <v>5.6788156179710142E-2</v>
      </c>
      <c r="W227" s="16">
        <f t="shared" si="62"/>
        <v>0.41078666811416048</v>
      </c>
      <c r="X227" s="16">
        <f t="shared" si="62"/>
        <v>-0.53302268060295144</v>
      </c>
      <c r="Y227" s="16">
        <f t="shared" si="61"/>
        <v>1.0813422153258738</v>
      </c>
      <c r="Z227" s="16">
        <f t="shared" si="61"/>
        <v>1.1934213425604079E-2</v>
      </c>
      <c r="AA227" s="16">
        <f t="shared" si="61"/>
        <v>-0.64983623119877032</v>
      </c>
      <c r="AB227" s="16">
        <f t="shared" si="61"/>
        <v>-0.43502548022814896</v>
      </c>
      <c r="AC227" s="47">
        <f t="shared" si="61"/>
        <v>-0.54287641868863235</v>
      </c>
      <c r="AD227" s="16">
        <f t="shared" si="61"/>
        <v>0.67412782628713064</v>
      </c>
      <c r="AE227" s="16">
        <f t="shared" si="48"/>
        <v>-0.59154916217427478</v>
      </c>
      <c r="AF227" s="16">
        <f t="shared" ref="AF227:AN255" si="63">(BC227-BC$2)/BC$3</f>
        <v>0.53469993275356598</v>
      </c>
      <c r="AG227" s="16">
        <f t="shared" si="63"/>
        <v>-0.24332717871744136</v>
      </c>
      <c r="AH227" s="16">
        <f t="shared" si="63"/>
        <v>-0.83318603397473168</v>
      </c>
      <c r="AI227" s="16">
        <f t="shared" si="63"/>
        <v>-0.79954699755226355</v>
      </c>
      <c r="AJ227" s="16">
        <f t="shared" si="63"/>
        <v>-0.74423145614800312</v>
      </c>
      <c r="AK227" s="16">
        <f t="shared" si="63"/>
        <v>-0.17229035159797251</v>
      </c>
      <c r="AL227" s="47">
        <f t="shared" si="63"/>
        <v>0.23027663816220123</v>
      </c>
      <c r="AM227" s="16">
        <f t="shared" si="63"/>
        <v>-0.88311686095418318</v>
      </c>
      <c r="AN227" s="16">
        <f t="shared" si="63"/>
        <v>0.79704818923887766</v>
      </c>
      <c r="AO227" s="16">
        <f t="shared" si="60"/>
        <v>-0.81457325458572261</v>
      </c>
      <c r="AP227" s="16">
        <f t="shared" si="60"/>
        <v>-0.87261365079186326</v>
      </c>
      <c r="AQ227" s="16">
        <f t="shared" si="60"/>
        <v>0.22011980015967031</v>
      </c>
      <c r="AR227" s="19"/>
      <c r="AS227" s="14">
        <v>1.008E-3</v>
      </c>
      <c r="AT227" s="16">
        <v>0.33999000000000001</v>
      </c>
      <c r="AU227" s="14">
        <v>5.7799999999999995E-4</v>
      </c>
      <c r="AV227" s="16">
        <v>3.123383</v>
      </c>
      <c r="AW227" s="15">
        <v>0.53070300000000004</v>
      </c>
      <c r="AX227" s="15">
        <v>7.5231999999999993E-2</v>
      </c>
      <c r="AY227" s="14">
        <v>7.2099999999999996E-4</v>
      </c>
      <c r="AZ227" s="37">
        <v>0.34992600000000001</v>
      </c>
      <c r="BA227" s="16">
        <v>3.3401649999999998</v>
      </c>
      <c r="BB227" s="16">
        <v>2.2272919999999998</v>
      </c>
      <c r="BC227" s="16">
        <f t="shared" si="53"/>
        <v>1.4996529417786262</v>
      </c>
      <c r="BD227" s="12">
        <v>173.527018</v>
      </c>
      <c r="BE227" s="15">
        <v>0</v>
      </c>
      <c r="BF227" s="15">
        <v>0</v>
      </c>
      <c r="BG227" s="15">
        <v>0</v>
      </c>
      <c r="BH227" s="15">
        <v>0.43011199999999999</v>
      </c>
      <c r="BI227" s="37">
        <v>0.54780899999999999</v>
      </c>
      <c r="BJ227" s="13">
        <v>990.23805100000004</v>
      </c>
      <c r="BK227" s="15">
        <v>0.21124899999999999</v>
      </c>
      <c r="BL227" s="15">
        <v>7.0487859999999998</v>
      </c>
      <c r="BM227" s="16">
        <v>6.9854710000000004</v>
      </c>
      <c r="BN227" s="15">
        <v>0.17633799999999999</v>
      </c>
      <c r="BO227" s="19"/>
      <c r="BP227" s="15">
        <v>0</v>
      </c>
      <c r="BQ227" s="15">
        <v>25.563659999999999</v>
      </c>
      <c r="BR227" s="16">
        <v>0</v>
      </c>
      <c r="BS227" s="16">
        <v>47.115492000000003</v>
      </c>
      <c r="BT227" s="15">
        <v>0.98484899999999997</v>
      </c>
      <c r="BU227" s="15">
        <v>55.296149</v>
      </c>
      <c r="BV227" s="16">
        <v>0</v>
      </c>
      <c r="BW227" s="16">
        <v>43.554020000000001</v>
      </c>
      <c r="BX227" s="15">
        <v>0</v>
      </c>
      <c r="BY227" s="15">
        <v>0.338505</v>
      </c>
      <c r="BZ227" s="16">
        <v>0</v>
      </c>
      <c r="CA227" s="16">
        <v>2.6863069999999998</v>
      </c>
      <c r="CB227" s="16">
        <v>5.9649010000000002</v>
      </c>
      <c r="CC227" s="16">
        <v>11.149647999999999</v>
      </c>
      <c r="CD227" s="16">
        <v>9.2188110000000005</v>
      </c>
      <c r="CE227" s="15">
        <v>1.1546719999999999</v>
      </c>
      <c r="CF227" s="15">
        <v>15.841556000000001</v>
      </c>
      <c r="CG227" s="15">
        <v>0.63244400000000001</v>
      </c>
      <c r="CH227" s="15">
        <v>0.49134</v>
      </c>
      <c r="CI227" s="15">
        <v>0.50900100000000004</v>
      </c>
      <c r="CJ227" s="15">
        <v>19.031777999999999</v>
      </c>
      <c r="CK227" s="15">
        <v>0.20107900000000001</v>
      </c>
      <c r="CL227" s="12">
        <v>29.480450000000001</v>
      </c>
      <c r="CM227" s="12">
        <v>33.807381999999997</v>
      </c>
      <c r="CN227" s="13">
        <v>649.52270499999997</v>
      </c>
      <c r="CO227" s="15">
        <v>62.374495000000003</v>
      </c>
      <c r="CP227" s="15">
        <v>17.693904</v>
      </c>
      <c r="CQ227" s="15">
        <v>2.9165130000000001</v>
      </c>
      <c r="CR227" s="15">
        <v>23.417223</v>
      </c>
      <c r="CS227" s="15">
        <v>1.223479</v>
      </c>
      <c r="CT227" s="15">
        <v>10.901334</v>
      </c>
      <c r="CU227" s="15">
        <v>5.3712000000000003E-2</v>
      </c>
      <c r="CV227" s="15">
        <v>6.0907660000000003</v>
      </c>
      <c r="CW227" s="15">
        <v>22.913270000000001</v>
      </c>
      <c r="CX227" s="15">
        <v>1.2704299999999999</v>
      </c>
      <c r="CY227" s="15">
        <v>6.3197229999999998</v>
      </c>
      <c r="CZ227" s="15">
        <v>3.4707840000000001</v>
      </c>
      <c r="DA227" s="15">
        <v>2.4254509999999998</v>
      </c>
      <c r="DB227" s="15">
        <v>0.81194699999999997</v>
      </c>
    </row>
    <row r="228" spans="1:106" x14ac:dyDescent="0.25">
      <c r="A228" s="6" t="s">
        <v>668</v>
      </c>
      <c r="B228" s="5" t="s">
        <v>56</v>
      </c>
      <c r="C228" s="5" t="s">
        <v>100</v>
      </c>
      <c r="D228" s="24">
        <f t="shared" si="50"/>
        <v>0.56134200000000001</v>
      </c>
      <c r="E228" s="24">
        <f t="shared" si="51"/>
        <v>0.433888</v>
      </c>
      <c r="F228" s="8">
        <f t="shared" si="52"/>
        <v>0.99523000000000006</v>
      </c>
      <c r="G228" s="19"/>
      <c r="H228" s="9">
        <v>1.6403854245639593</v>
      </c>
      <c r="I228" s="9">
        <v>1.5232258091103335</v>
      </c>
      <c r="J228" s="9">
        <v>1.4779928212318865</v>
      </c>
      <c r="K228" s="9">
        <v>1.0492288555392877</v>
      </c>
      <c r="L228" s="9">
        <v>1.5667999698304826</v>
      </c>
      <c r="M228" s="9">
        <v>1.5286199529854827</v>
      </c>
      <c r="N228" s="19"/>
      <c r="O228" s="9">
        <f t="shared" si="54"/>
        <v>1.9455639828995643</v>
      </c>
      <c r="P228" s="9">
        <f t="shared" si="55"/>
        <v>1.8634835829489038</v>
      </c>
      <c r="Q228" s="9">
        <f t="shared" si="56"/>
        <v>1.9898752778022231</v>
      </c>
      <c r="R228" s="9">
        <f t="shared" si="57"/>
        <v>1.9692686902735044</v>
      </c>
      <c r="S228" s="9">
        <f t="shared" si="58"/>
        <v>1.9647667561718292</v>
      </c>
      <c r="T228" s="9">
        <f t="shared" si="59"/>
        <v>1.8731410414299963</v>
      </c>
      <c r="U228" s="19"/>
      <c r="V228" s="16">
        <f t="shared" si="62"/>
        <v>-0.26357052887215249</v>
      </c>
      <c r="W228" s="16">
        <f t="shared" si="62"/>
        <v>-7.2984180854800143E-2</v>
      </c>
      <c r="X228" s="16">
        <f t="shared" si="62"/>
        <v>-0.13234749925451791</v>
      </c>
      <c r="Y228" s="16">
        <f t="shared" si="61"/>
        <v>-1.2309461868226319E-3</v>
      </c>
      <c r="Z228" s="16">
        <f t="shared" si="61"/>
        <v>-0.33562722060735101</v>
      </c>
      <c r="AA228" s="16">
        <f t="shared" si="61"/>
        <v>-0.74774511192593363</v>
      </c>
      <c r="AB228" s="16">
        <f t="shared" si="61"/>
        <v>-0.23074181732147617</v>
      </c>
      <c r="AC228" s="47">
        <f t="shared" si="61"/>
        <v>-2.7184294541875629E-2</v>
      </c>
      <c r="AD228" s="16">
        <f t="shared" si="61"/>
        <v>0.88324876713171852</v>
      </c>
      <c r="AE228" s="16">
        <f t="shared" si="61"/>
        <v>0.32805744703429779</v>
      </c>
      <c r="AF228" s="16">
        <f t="shared" si="63"/>
        <v>-8.60003683668015E-2</v>
      </c>
      <c r="AG228" s="16">
        <f t="shared" si="63"/>
        <v>0.19029538176475083</v>
      </c>
      <c r="AH228" s="16">
        <f t="shared" si="63"/>
        <v>1.2084601744275145</v>
      </c>
      <c r="AI228" s="16">
        <f t="shared" si="63"/>
        <v>1.8164859335006187</v>
      </c>
      <c r="AJ228" s="16">
        <f t="shared" si="63"/>
        <v>1.1639294510122611</v>
      </c>
      <c r="AK228" s="16">
        <f t="shared" si="63"/>
        <v>0.21496307729130523</v>
      </c>
      <c r="AL228" s="47">
        <f t="shared" si="63"/>
        <v>-7.545978934378153E-2</v>
      </c>
      <c r="AM228" s="16">
        <f t="shared" si="63"/>
        <v>1.79417303404654</v>
      </c>
      <c r="AN228" s="16">
        <f t="shared" si="63"/>
        <v>-0.62356906271717738</v>
      </c>
      <c r="AO228" s="16">
        <f t="shared" si="60"/>
        <v>1.5665881206320531</v>
      </c>
      <c r="AP228" s="16">
        <f t="shared" si="60"/>
        <v>-1.1438699848397722E-2</v>
      </c>
      <c r="AQ228" s="16">
        <f t="shared" si="60"/>
        <v>-0.30278245479272986</v>
      </c>
      <c r="AR228" s="19"/>
      <c r="AS228" s="14">
        <v>9.6400000000000001E-4</v>
      </c>
      <c r="AT228" s="16">
        <v>0.27493600000000001</v>
      </c>
      <c r="AU228" s="14">
        <v>6.3100000000000005E-4</v>
      </c>
      <c r="AV228" s="16">
        <v>1.769943</v>
      </c>
      <c r="AW228" s="15">
        <v>0.48409099999999999</v>
      </c>
      <c r="AX228" s="15">
        <v>6.7645999999999998E-2</v>
      </c>
      <c r="AY228" s="14">
        <v>7.4200000000000004E-4</v>
      </c>
      <c r="AZ228" s="37">
        <v>0.42141400000000001</v>
      </c>
      <c r="BA228" s="16">
        <v>3.4322499999999998</v>
      </c>
      <c r="BB228" s="16">
        <v>2.777263</v>
      </c>
      <c r="BC228" s="16">
        <f t="shared" si="53"/>
        <v>1.2358390256882406</v>
      </c>
      <c r="BD228" s="12">
        <v>181.708946</v>
      </c>
      <c r="BE228" s="15">
        <v>3.1712310000000001</v>
      </c>
      <c r="BF228" s="15">
        <v>0.74279799999999996</v>
      </c>
      <c r="BG228" s="15">
        <v>0.76464200000000004</v>
      </c>
      <c r="BH228" s="15">
        <v>0.56134200000000001</v>
      </c>
      <c r="BI228" s="37">
        <v>0.433888</v>
      </c>
      <c r="BJ228" s="13">
        <v>1854.631531</v>
      </c>
      <c r="BK228" s="15">
        <v>0.14613699999999999</v>
      </c>
      <c r="BL228" s="15">
        <v>7.616949</v>
      </c>
      <c r="BM228" s="16">
        <v>10.222962000000001</v>
      </c>
      <c r="BN228" s="15">
        <v>0.16992699999999999</v>
      </c>
      <c r="BO228" s="19"/>
      <c r="BP228" s="15">
        <v>48.327514000000001</v>
      </c>
      <c r="BQ228" s="15">
        <v>41.702016999999998</v>
      </c>
      <c r="BR228" s="16">
        <v>16.097100000000001</v>
      </c>
      <c r="BS228" s="16">
        <v>11.020232999999999</v>
      </c>
      <c r="BT228" s="15">
        <v>0.59539699999999995</v>
      </c>
      <c r="BU228" s="15">
        <v>67.006439</v>
      </c>
      <c r="BV228" s="16">
        <v>53.649320000000003</v>
      </c>
      <c r="BW228" s="16">
        <v>79.659638999999999</v>
      </c>
      <c r="BX228" s="15">
        <v>2.4952999999999999</v>
      </c>
      <c r="BY228" s="15">
        <v>0.58525099999999997</v>
      </c>
      <c r="BZ228" s="16">
        <v>4.1767950000000003</v>
      </c>
      <c r="CA228" s="16">
        <v>8.612323</v>
      </c>
      <c r="CB228" s="16">
        <v>2.234982</v>
      </c>
      <c r="CC228" s="16">
        <v>8.4425159999999995</v>
      </c>
      <c r="CD228" s="16">
        <v>6.6634820000000001</v>
      </c>
      <c r="CE228" s="15">
        <v>1.374798</v>
      </c>
      <c r="CF228" s="15">
        <v>10.961001</v>
      </c>
      <c r="CG228" s="15">
        <v>1.20204</v>
      </c>
      <c r="CH228" s="15">
        <v>0.90627999999999997</v>
      </c>
      <c r="CI228" s="15">
        <v>1.7478990000000001</v>
      </c>
      <c r="CJ228" s="15">
        <v>19.182001</v>
      </c>
      <c r="CK228" s="15">
        <v>0.12729199999999999</v>
      </c>
      <c r="CL228" s="12">
        <v>33.322457999999997</v>
      </c>
      <c r="CM228" s="12">
        <v>40.529707000000002</v>
      </c>
      <c r="CN228" s="13">
        <v>680.69940199999996</v>
      </c>
      <c r="CO228" s="15">
        <v>52.949936000000001</v>
      </c>
      <c r="CP228" s="15">
        <v>12.402307</v>
      </c>
      <c r="CQ228" s="15">
        <v>2.7097980000000002</v>
      </c>
      <c r="CR228" s="15">
        <v>18.380001</v>
      </c>
      <c r="CS228" s="15">
        <v>1.1304559999999999</v>
      </c>
      <c r="CT228" s="15">
        <v>16.323</v>
      </c>
      <c r="CU228" s="15">
        <v>-3.3723999999999997E-2</v>
      </c>
      <c r="CV228" s="15">
        <v>5.7604759999999997</v>
      </c>
      <c r="CW228" s="15">
        <v>22.205839000000001</v>
      </c>
      <c r="CX228" s="15">
        <v>1.4528190000000001</v>
      </c>
      <c r="CY228" s="15">
        <v>6.4798780000000002</v>
      </c>
      <c r="CZ228" s="15">
        <v>2.3888929999999999</v>
      </c>
      <c r="DA228" s="15">
        <v>1.878193</v>
      </c>
      <c r="DB228" s="15">
        <v>0.60511599999999999</v>
      </c>
    </row>
    <row r="229" spans="1:106" x14ac:dyDescent="0.25">
      <c r="A229" s="6" t="s">
        <v>424</v>
      </c>
      <c r="B229" s="5" t="s">
        <v>51</v>
      </c>
      <c r="C229" s="5" t="s">
        <v>58</v>
      </c>
      <c r="D229" s="24">
        <f t="shared" si="50"/>
        <v>0.453013</v>
      </c>
      <c r="E229" s="24">
        <f t="shared" si="51"/>
        <v>0.546875</v>
      </c>
      <c r="F229" s="8">
        <f t="shared" si="52"/>
        <v>0.999888</v>
      </c>
      <c r="G229" s="19"/>
      <c r="H229" s="9">
        <v>0.80082721982609217</v>
      </c>
      <c r="I229" s="9">
        <v>0.86737725559419721</v>
      </c>
      <c r="J229" s="9">
        <v>0.91997090024967831</v>
      </c>
      <c r="K229" s="9">
        <v>1.0871271476195279</v>
      </c>
      <c r="L229" s="9">
        <v>0.87365615051615442</v>
      </c>
      <c r="M229" s="9">
        <v>0.82265244563687256</v>
      </c>
      <c r="N229" s="19"/>
      <c r="O229" s="9">
        <f t="shared" si="54"/>
        <v>1.9153924588519318</v>
      </c>
      <c r="P229" s="9">
        <f t="shared" si="55"/>
        <v>2.0422356386622025</v>
      </c>
      <c r="Q229" s="9">
        <f t="shared" si="56"/>
        <v>1.7349364323054344</v>
      </c>
      <c r="R229" s="9">
        <f t="shared" si="57"/>
        <v>1.872639975792872</v>
      </c>
      <c r="S229" s="9">
        <f t="shared" si="58"/>
        <v>1.7059057150324526</v>
      </c>
      <c r="T229" s="9">
        <f t="shared" si="59"/>
        <v>1.7507684083467436</v>
      </c>
      <c r="U229" s="19"/>
      <c r="V229" s="16">
        <f t="shared" si="62"/>
        <v>2.0383760151089281E-2</v>
      </c>
      <c r="W229" s="16">
        <f t="shared" si="62"/>
        <v>0.78157552507055572</v>
      </c>
      <c r="X229" s="16">
        <f t="shared" si="62"/>
        <v>-1.0697762254282104</v>
      </c>
      <c r="Y229" s="16">
        <f t="shared" si="61"/>
        <v>-0.45263717496153877</v>
      </c>
      <c r="Z229" s="16">
        <f t="shared" si="61"/>
        <v>0.66955844483675175</v>
      </c>
      <c r="AA229" s="16">
        <f t="shared" si="61"/>
        <v>-0.41047186236592409</v>
      </c>
      <c r="AB229" s="16">
        <f t="shared" si="61"/>
        <v>-0.911687360343717</v>
      </c>
      <c r="AC229" s="47">
        <f t="shared" si="61"/>
        <v>-0.66802669092763867</v>
      </c>
      <c r="AD229" s="16">
        <f t="shared" si="61"/>
        <v>-0.1003020769774302</v>
      </c>
      <c r="AE229" s="16">
        <f t="shared" si="61"/>
        <v>-0.11525978582531098</v>
      </c>
      <c r="AF229" s="16">
        <f t="shared" si="63"/>
        <v>-0.18475896883934806</v>
      </c>
      <c r="AG229" s="16">
        <f t="shared" si="63"/>
        <v>-1.5168581997290671E-2</v>
      </c>
      <c r="AH229" s="16">
        <f t="shared" si="63"/>
        <v>-0.83318603397473168</v>
      </c>
      <c r="AI229" s="16">
        <f t="shared" si="63"/>
        <v>-0.79954699755226355</v>
      </c>
      <c r="AJ229" s="16">
        <f t="shared" si="63"/>
        <v>-0.74423145614800312</v>
      </c>
      <c r="AK229" s="16">
        <f t="shared" si="63"/>
        <v>-0.10471060020733508</v>
      </c>
      <c r="AL229" s="47">
        <f t="shared" si="63"/>
        <v>0.22777000792466306</v>
      </c>
      <c r="AM229" s="16">
        <f t="shared" si="63"/>
        <v>1.0418661230284845</v>
      </c>
      <c r="AN229" s="16">
        <f t="shared" si="63"/>
        <v>-0.28010922765924301</v>
      </c>
      <c r="AO229" s="16">
        <f t="shared" si="60"/>
        <v>1.3659741547297943</v>
      </c>
      <c r="AP229" s="16">
        <f t="shared" si="60"/>
        <v>0.64097728665311615</v>
      </c>
      <c r="AQ229" s="16">
        <f t="shared" si="60"/>
        <v>-0.74591581170372456</v>
      </c>
      <c r="AR229" s="19"/>
      <c r="AS229" s="14">
        <v>1.003E-3</v>
      </c>
      <c r="AT229" s="16">
        <v>0.389851</v>
      </c>
      <c r="AU229" s="14">
        <v>5.0699999999999996E-4</v>
      </c>
      <c r="AV229" s="16">
        <v>1.205592</v>
      </c>
      <c r="AW229" s="15">
        <v>0.61889799999999995</v>
      </c>
      <c r="AX229" s="15">
        <v>9.3778E-2</v>
      </c>
      <c r="AY229" s="14">
        <v>6.7199999999999996E-4</v>
      </c>
      <c r="AZ229" s="37">
        <v>0.33257700000000001</v>
      </c>
      <c r="BA229" s="16">
        <v>2.9991500000000002</v>
      </c>
      <c r="BB229" s="16">
        <v>2.5121370000000001</v>
      </c>
      <c r="BC229" s="16">
        <f t="shared" si="53"/>
        <v>1.193864028912436</v>
      </c>
      <c r="BD229" s="12">
        <v>177.83209199999999</v>
      </c>
      <c r="BE229" s="15">
        <v>0</v>
      </c>
      <c r="BF229" s="15">
        <v>0</v>
      </c>
      <c r="BG229" s="15">
        <v>0</v>
      </c>
      <c r="BH229" s="15">
        <v>0.453013</v>
      </c>
      <c r="BI229" s="37">
        <v>0.546875</v>
      </c>
      <c r="BJ229" s="13">
        <v>1611.7406920000001</v>
      </c>
      <c r="BK229" s="15">
        <v>0.161879</v>
      </c>
      <c r="BL229" s="15">
        <v>7.5690809999999997</v>
      </c>
      <c r="BM229" s="16">
        <v>12.675647</v>
      </c>
      <c r="BN229" s="15">
        <v>0.164494</v>
      </c>
      <c r="BO229" s="19"/>
      <c r="BP229" s="15">
        <v>0</v>
      </c>
      <c r="BQ229" s="15">
        <v>1.2932220000000001</v>
      </c>
      <c r="BR229" s="16">
        <v>11.551026</v>
      </c>
      <c r="BS229" s="16">
        <v>9.9642940000000007</v>
      </c>
      <c r="BT229" s="15">
        <v>0.52290000000000003</v>
      </c>
      <c r="BU229" s="15">
        <v>11.44139</v>
      </c>
      <c r="BV229" s="16">
        <v>4.1452720000000003</v>
      </c>
      <c r="BW229" s="16">
        <v>23.183388000000001</v>
      </c>
      <c r="BX229" s="15">
        <v>7.1078720000000004</v>
      </c>
      <c r="BY229" s="15">
        <v>1.1315729999999999</v>
      </c>
      <c r="BZ229" s="16">
        <v>11.596339</v>
      </c>
      <c r="CA229" s="16">
        <v>20.487836999999999</v>
      </c>
      <c r="CB229" s="16">
        <v>20.919723999999999</v>
      </c>
      <c r="CC229" s="16">
        <v>12.134014000000001</v>
      </c>
      <c r="CD229" s="16">
        <v>8.536835</v>
      </c>
      <c r="CE229" s="15">
        <v>1.308792</v>
      </c>
      <c r="CF229" s="15">
        <v>59.342252999999999</v>
      </c>
      <c r="CG229" s="15">
        <v>14.603004</v>
      </c>
      <c r="CH229" s="15">
        <v>7.4289379999999996</v>
      </c>
      <c r="CI229" s="15">
        <v>8.4219500000000007</v>
      </c>
      <c r="CJ229" s="15">
        <v>74.307005000000004</v>
      </c>
      <c r="CK229" s="15">
        <v>3.0957499999999998</v>
      </c>
      <c r="CL229" s="12">
        <v>64.612166999999999</v>
      </c>
      <c r="CM229" s="12">
        <v>67.177706999999998</v>
      </c>
      <c r="CN229" s="13">
        <v>320.088371</v>
      </c>
      <c r="CO229" s="15">
        <v>28.701854999999998</v>
      </c>
      <c r="CP229" s="15">
        <v>33.659022</v>
      </c>
      <c r="CQ229" s="15">
        <v>3.9259309999999998</v>
      </c>
      <c r="CR229" s="15">
        <v>30.535252</v>
      </c>
      <c r="CS229" s="15">
        <v>1.391492</v>
      </c>
      <c r="CT229" s="15">
        <v>9.8390009999999997</v>
      </c>
      <c r="CU229" s="15">
        <v>-0.10950600000000001</v>
      </c>
      <c r="CV229" s="15">
        <v>7.6023740000000002</v>
      </c>
      <c r="CW229" s="15">
        <v>124.211555</v>
      </c>
      <c r="CX229" s="15">
        <v>7.2171060000000002</v>
      </c>
      <c r="CY229" s="15">
        <v>30.808754</v>
      </c>
      <c r="CZ229" s="15">
        <v>3.429011</v>
      </c>
      <c r="DA229" s="15">
        <v>2.6077620000000001</v>
      </c>
      <c r="DB229" s="15">
        <v>0.71952899999999997</v>
      </c>
    </row>
    <row r="230" spans="1:106" x14ac:dyDescent="0.25">
      <c r="A230" s="6" t="s">
        <v>230</v>
      </c>
      <c r="B230" s="5" t="s">
        <v>48</v>
      </c>
      <c r="C230" s="5"/>
      <c r="D230" s="24">
        <f t="shared" si="50"/>
        <v>2.13E-4</v>
      </c>
      <c r="E230" s="24">
        <f t="shared" si="51"/>
        <v>0.99976900000000002</v>
      </c>
      <c r="F230" s="8">
        <f t="shared" si="52"/>
        <v>0.99998200000000004</v>
      </c>
      <c r="G230" s="19"/>
      <c r="H230" s="9">
        <v>0.40851731086798965</v>
      </c>
      <c r="I230" s="9">
        <v>0.60427485611643128</v>
      </c>
      <c r="J230" s="9">
        <v>0.48629231729487521</v>
      </c>
      <c r="K230" s="9">
        <v>0.60811387032802688</v>
      </c>
      <c r="L230" s="9">
        <v>0.50602041477964743</v>
      </c>
      <c r="M230" s="9">
        <v>0.8518033122972346</v>
      </c>
      <c r="N230" s="19"/>
      <c r="O230" s="9">
        <f t="shared" si="54"/>
        <v>1.1737699803741024</v>
      </c>
      <c r="P230" s="9">
        <f t="shared" si="55"/>
        <v>1.0122321597055166</v>
      </c>
      <c r="Q230" s="9">
        <f t="shared" si="56"/>
        <v>1.1679717486948336</v>
      </c>
      <c r="R230" s="9">
        <f t="shared" si="57"/>
        <v>1.1043944580952643</v>
      </c>
      <c r="S230" s="9">
        <f t="shared" si="58"/>
        <v>1.0022714129738108</v>
      </c>
      <c r="T230" s="9">
        <f t="shared" si="59"/>
        <v>1.4150096845124529</v>
      </c>
      <c r="U230" s="19"/>
      <c r="V230" s="16">
        <f t="shared" si="62"/>
        <v>-0.40918811298663593</v>
      </c>
      <c r="W230" s="16">
        <f t="shared" si="62"/>
        <v>1.0836590161213306</v>
      </c>
      <c r="X230" s="16">
        <f t="shared" si="62"/>
        <v>-0.97149740736161361</v>
      </c>
      <c r="Y230" s="16">
        <f t="shared" si="61"/>
        <v>1.7551645015018706</v>
      </c>
      <c r="Z230" s="16">
        <f t="shared" si="61"/>
        <v>1.9396579227824171</v>
      </c>
      <c r="AA230" s="16">
        <f t="shared" si="61"/>
        <v>0.82048773417417609</v>
      </c>
      <c r="AB230" s="16">
        <f t="shared" si="61"/>
        <v>-1.0186930885329257</v>
      </c>
      <c r="AC230" s="47">
        <f t="shared" si="61"/>
        <v>-0.80357910119008413</v>
      </c>
      <c r="AD230" s="16">
        <f t="shared" si="61"/>
        <v>0.99264750833068027</v>
      </c>
      <c r="AE230" s="16">
        <f t="shared" si="61"/>
        <v>-0.94147792776759476</v>
      </c>
      <c r="AF230" s="16">
        <f t="shared" si="63"/>
        <v>1.0641303622236946</v>
      </c>
      <c r="AG230" s="16">
        <f t="shared" si="63"/>
        <v>-1.3326372321697511</v>
      </c>
      <c r="AH230" s="16">
        <f t="shared" si="63"/>
        <v>-0.83318603397473168</v>
      </c>
      <c r="AI230" s="16">
        <f t="shared" si="63"/>
        <v>-0.79954699755226355</v>
      </c>
      <c r="AJ230" s="16">
        <f t="shared" si="63"/>
        <v>-0.74423145614800312</v>
      </c>
      <c r="AK230" s="16">
        <f t="shared" si="63"/>
        <v>-1.4409016586624517</v>
      </c>
      <c r="AL230" s="47">
        <f t="shared" si="63"/>
        <v>1.4432280323353914</v>
      </c>
      <c r="AM230" s="16">
        <f t="shared" si="63"/>
        <v>-0.56922103812125846</v>
      </c>
      <c r="AN230" s="16">
        <f t="shared" si="63"/>
        <v>-0.96639617415570578</v>
      </c>
      <c r="AO230" s="16">
        <f t="shared" si="60"/>
        <v>-0.27578469349212426</v>
      </c>
      <c r="AP230" s="16">
        <f t="shared" si="60"/>
        <v>-0.43672145587560074</v>
      </c>
      <c r="AQ230" s="16">
        <f t="shared" si="60"/>
        <v>-1.2145784785195866</v>
      </c>
      <c r="AR230" s="19"/>
      <c r="AS230" s="14">
        <v>9.4399999999999996E-4</v>
      </c>
      <c r="AT230" s="16">
        <v>0.43047299999999999</v>
      </c>
      <c r="AU230" s="14">
        <v>5.1999999999999995E-4</v>
      </c>
      <c r="AV230" s="16">
        <v>3.9658000000000002</v>
      </c>
      <c r="AW230" s="15">
        <v>0.78923299999999996</v>
      </c>
      <c r="AX230" s="15">
        <v>0.18915299999999999</v>
      </c>
      <c r="AY230" s="14">
        <v>6.6100000000000002E-4</v>
      </c>
      <c r="AZ230" s="37">
        <v>0.31378600000000001</v>
      </c>
      <c r="BA230" s="16">
        <v>3.480423</v>
      </c>
      <c r="BB230" s="16">
        <v>2.0180169999999999</v>
      </c>
      <c r="BC230" s="16">
        <f t="shared" si="53"/>
        <v>1.7246747673582532</v>
      </c>
      <c r="BD230" s="12">
        <v>152.97306800000001</v>
      </c>
      <c r="BE230" s="15">
        <v>0</v>
      </c>
      <c r="BF230" s="15">
        <v>0</v>
      </c>
      <c r="BG230" s="15">
        <v>0</v>
      </c>
      <c r="BH230" s="15">
        <v>2.13E-4</v>
      </c>
      <c r="BI230" s="37">
        <v>0.99976900000000002</v>
      </c>
      <c r="BJ230" s="13">
        <v>1091.5828859999999</v>
      </c>
      <c r="BK230" s="15">
        <v>0.13042400000000001</v>
      </c>
      <c r="BL230" s="15">
        <v>7.1773449999999999</v>
      </c>
      <c r="BM230" s="16">
        <v>8.6241590000000006</v>
      </c>
      <c r="BN230" s="15">
        <v>0.158748</v>
      </c>
      <c r="BO230" s="19"/>
      <c r="BP230" s="15">
        <v>0</v>
      </c>
      <c r="BQ230" s="15">
        <v>0.698874</v>
      </c>
      <c r="BR230" s="16">
        <v>0</v>
      </c>
      <c r="BS230" s="16">
        <v>0</v>
      </c>
      <c r="BT230" s="15">
        <v>0.23672599999999999</v>
      </c>
      <c r="BU230" s="15">
        <v>0</v>
      </c>
      <c r="BV230" s="16">
        <v>0</v>
      </c>
      <c r="BW230" s="16">
        <v>30.333822000000001</v>
      </c>
      <c r="BX230" s="15">
        <v>0</v>
      </c>
      <c r="BY230" s="15">
        <v>0.13363800000000001</v>
      </c>
      <c r="BZ230" s="16">
        <v>0</v>
      </c>
      <c r="CA230" s="16">
        <v>0</v>
      </c>
      <c r="CB230" s="16">
        <v>0</v>
      </c>
      <c r="CC230" s="16">
        <v>10.805545</v>
      </c>
      <c r="CD230" s="16">
        <v>3.7620719999999999</v>
      </c>
      <c r="CE230" s="15">
        <v>0.99995999999999996</v>
      </c>
      <c r="CF230" s="15">
        <v>1.718</v>
      </c>
      <c r="CG230" s="15">
        <v>0.41800999999999999</v>
      </c>
      <c r="CH230" s="15">
        <v>0.274671</v>
      </c>
      <c r="CI230" s="15">
        <v>0.380658</v>
      </c>
      <c r="CJ230" s="15">
        <v>22.641999999999999</v>
      </c>
      <c r="CK230" s="15">
        <v>0.19501499999999999</v>
      </c>
      <c r="CL230" s="12">
        <v>34.340355000000002</v>
      </c>
      <c r="CM230" s="12">
        <v>29.772525999999999</v>
      </c>
      <c r="CN230" s="13">
        <v>153.136663</v>
      </c>
      <c r="CO230" s="15">
        <v>13.175988</v>
      </c>
      <c r="CP230" s="15">
        <v>9.4835320000000003</v>
      </c>
      <c r="CQ230" s="15">
        <v>0.58276300000000003</v>
      </c>
      <c r="CR230" s="15">
        <v>-8.9999999999999993E-3</v>
      </c>
      <c r="CS230" s="15">
        <v>0.482323</v>
      </c>
      <c r="CT230" s="15">
        <v>2.4660000000000002</v>
      </c>
      <c r="CU230" s="15">
        <v>-0.121673</v>
      </c>
      <c r="CV230" s="15">
        <v>5.0980600000000003</v>
      </c>
      <c r="CW230" s="15">
        <v>15.315394</v>
      </c>
      <c r="CX230" s="15">
        <v>0.88138700000000003</v>
      </c>
      <c r="CY230" s="15">
        <v>4.669454</v>
      </c>
      <c r="CZ230" s="15">
        <v>2.0536620000000001</v>
      </c>
      <c r="DA230" s="15">
        <v>1.4803550000000001</v>
      </c>
      <c r="DB230" s="15">
        <v>0.235481</v>
      </c>
    </row>
    <row r="231" spans="1:106" x14ac:dyDescent="0.25">
      <c r="A231" s="6" t="s">
        <v>725</v>
      </c>
      <c r="B231" s="5" t="s">
        <v>56</v>
      </c>
      <c r="C231" s="5" t="s">
        <v>80</v>
      </c>
      <c r="D231" s="24">
        <f t="shared" si="50"/>
        <v>0.73337600000000003</v>
      </c>
      <c r="E231" s="24">
        <f t="shared" si="51"/>
        <v>0.18212200000000001</v>
      </c>
      <c r="F231" s="8">
        <f t="shared" si="52"/>
        <v>0.91549800000000003</v>
      </c>
      <c r="G231" s="19"/>
      <c r="H231" s="9">
        <v>2.0049100671986988</v>
      </c>
      <c r="I231" s="9">
        <v>1.4676818919982821</v>
      </c>
      <c r="J231" s="9">
        <v>2.1573358849829725</v>
      </c>
      <c r="K231" s="9">
        <v>1.1390923123051566</v>
      </c>
      <c r="L231" s="9">
        <v>1.9004272977482997</v>
      </c>
      <c r="M231" s="9">
        <v>1.7078453227411083</v>
      </c>
      <c r="N231" s="19"/>
      <c r="O231" s="9">
        <f t="shared" si="54"/>
        <v>2.8237787414622826</v>
      </c>
      <c r="P231" s="9">
        <f t="shared" si="55"/>
        <v>2.9284489747324689</v>
      </c>
      <c r="Q231" s="9">
        <f t="shared" si="56"/>
        <v>2.7635533131773942</v>
      </c>
      <c r="R231" s="9">
        <f t="shared" si="57"/>
        <v>2.8559755616656988</v>
      </c>
      <c r="S231" s="9">
        <f t="shared" si="58"/>
        <v>2.827545537733382</v>
      </c>
      <c r="T231" s="9">
        <f t="shared" si="59"/>
        <v>2.6827879289037644</v>
      </c>
      <c r="U231" s="19"/>
      <c r="V231" s="16">
        <f t="shared" si="62"/>
        <v>-0.65673800598125687</v>
      </c>
      <c r="W231" s="16">
        <f t="shared" si="62"/>
        <v>-0.98316109985604472</v>
      </c>
      <c r="X231" s="16">
        <f t="shared" si="62"/>
        <v>0.59340377262188815</v>
      </c>
      <c r="Y231" s="16">
        <f t="shared" si="61"/>
        <v>-1.1587653242865015</v>
      </c>
      <c r="Z231" s="16">
        <f t="shared" si="61"/>
        <v>-0.70949511519270148</v>
      </c>
      <c r="AA231" s="16">
        <f t="shared" si="61"/>
        <v>-0.60043006254288023</v>
      </c>
      <c r="AB231" s="16">
        <f t="shared" si="61"/>
        <v>0.21673668237885235</v>
      </c>
      <c r="AC231" s="47">
        <f t="shared" si="61"/>
        <v>0.99743351445483708</v>
      </c>
      <c r="AD231" s="16">
        <f t="shared" si="61"/>
        <v>-1.4430681263959715</v>
      </c>
      <c r="AE231" s="16">
        <f t="shared" si="61"/>
        <v>1.1511253522336462</v>
      </c>
      <c r="AF231" s="16">
        <f t="shared" si="63"/>
        <v>-1.260925228932096</v>
      </c>
      <c r="AG231" s="16">
        <f t="shared" si="63"/>
        <v>0.70588445686577594</v>
      </c>
      <c r="AH231" s="16">
        <f t="shared" si="63"/>
        <v>1.0159149641360214</v>
      </c>
      <c r="AI231" s="16">
        <f t="shared" si="63"/>
        <v>0.87620129070788932</v>
      </c>
      <c r="AJ231" s="16">
        <f t="shared" si="63"/>
        <v>0.31055722634102967</v>
      </c>
      <c r="AK231" s="16">
        <f t="shared" si="63"/>
        <v>0.72262715094472296</v>
      </c>
      <c r="AL231" s="47">
        <f t="shared" si="63"/>
        <v>-0.75113887754939124</v>
      </c>
      <c r="AM231" s="16">
        <f t="shared" si="63"/>
        <v>-1.1730392458055707</v>
      </c>
      <c r="AN231" s="16">
        <f t="shared" si="63"/>
        <v>1.5981635636295035</v>
      </c>
      <c r="AO231" s="16">
        <f t="shared" si="60"/>
        <v>-1.0220436683908809</v>
      </c>
      <c r="AP231" s="16">
        <f t="shared" si="60"/>
        <v>-0.64193622666686079</v>
      </c>
      <c r="AQ231" s="16">
        <f t="shared" si="60"/>
        <v>0.89489290189437753</v>
      </c>
      <c r="AR231" s="19"/>
      <c r="AS231" s="14">
        <v>9.1E-4</v>
      </c>
      <c r="AT231" s="16">
        <v>0.15254200000000001</v>
      </c>
      <c r="AU231" s="14">
        <v>7.27E-4</v>
      </c>
      <c r="AV231" s="16">
        <v>0.32278600000000002</v>
      </c>
      <c r="AW231" s="15">
        <v>0.43395099999999998</v>
      </c>
      <c r="AX231" s="15">
        <v>7.9060000000000005E-2</v>
      </c>
      <c r="AY231" s="14">
        <v>7.8799999999999996E-4</v>
      </c>
      <c r="AZ231" s="37">
        <v>0.56345199999999995</v>
      </c>
      <c r="BA231" s="16">
        <v>2.4078719999999998</v>
      </c>
      <c r="BB231" s="16">
        <v>3.2694990000000002</v>
      </c>
      <c r="BC231" s="16">
        <f t="shared" si="53"/>
        <v>0.73646512814348608</v>
      </c>
      <c r="BD231" s="12">
        <v>191.43748199999999</v>
      </c>
      <c r="BE231" s="15">
        <v>2.8721559999999999</v>
      </c>
      <c r="BF231" s="15">
        <v>0.47581299999999999</v>
      </c>
      <c r="BG231" s="15">
        <v>0.42267700000000002</v>
      </c>
      <c r="BH231" s="15">
        <v>0.73337600000000003</v>
      </c>
      <c r="BI231" s="37">
        <v>0.18212200000000001</v>
      </c>
      <c r="BJ231" s="13">
        <v>896.63331300000004</v>
      </c>
      <c r="BK231" s="15">
        <v>0.24796699999999999</v>
      </c>
      <c r="BL231" s="15">
        <v>6.999282</v>
      </c>
      <c r="BM231" s="16">
        <v>7.8526769999999999</v>
      </c>
      <c r="BN231" s="15">
        <v>0.184611</v>
      </c>
      <c r="BO231" s="19"/>
      <c r="BP231" s="15">
        <v>26.097266999999999</v>
      </c>
      <c r="BQ231" s="15">
        <v>25.012360999999999</v>
      </c>
      <c r="BR231" s="16">
        <v>23.071043</v>
      </c>
      <c r="BS231" s="16">
        <v>24.392223999999999</v>
      </c>
      <c r="BT231" s="15">
        <v>0.92774699999999999</v>
      </c>
      <c r="BU231" s="15">
        <v>38.388621999999998</v>
      </c>
      <c r="BV231" s="16">
        <v>47.195444999999999</v>
      </c>
      <c r="BW231" s="16">
        <v>37.010764999999999</v>
      </c>
      <c r="BX231" s="15">
        <v>1.7209429999999999</v>
      </c>
      <c r="BY231" s="15">
        <v>0.26967999999999998</v>
      </c>
      <c r="BZ231" s="16">
        <v>3.36076</v>
      </c>
      <c r="CA231" s="16">
        <v>1.702323</v>
      </c>
      <c r="CB231" s="16">
        <v>5.6799720000000002</v>
      </c>
      <c r="CC231" s="16">
        <v>10.891654000000001</v>
      </c>
      <c r="CD231" s="16">
        <v>8.3658920000000006</v>
      </c>
      <c r="CE231" s="15">
        <v>1.137068</v>
      </c>
      <c r="CF231" s="15">
        <v>17.174800999999999</v>
      </c>
      <c r="CG231" s="15">
        <v>0.54383099999999995</v>
      </c>
      <c r="CH231" s="15">
        <v>0.52094700000000005</v>
      </c>
      <c r="CI231" s="15">
        <v>0.51762799999999998</v>
      </c>
      <c r="CJ231" s="15">
        <v>21.454001000000002</v>
      </c>
      <c r="CK231" s="15">
        <v>0.210206</v>
      </c>
      <c r="CL231" s="12">
        <v>29.886593999999999</v>
      </c>
      <c r="CM231" s="12">
        <v>33.549225999999997</v>
      </c>
      <c r="CN231" s="13">
        <v>733.73048400000005</v>
      </c>
      <c r="CO231" s="15">
        <v>45.902132000000002</v>
      </c>
      <c r="CP231" s="15">
        <v>15.494452000000001</v>
      </c>
      <c r="CQ231" s="15">
        <v>2.0394220000000001</v>
      </c>
      <c r="CR231" s="15">
        <v>23</v>
      </c>
      <c r="CS231" s="15">
        <v>1.1628419999999999</v>
      </c>
      <c r="CT231" s="15">
        <v>27.479399999999998</v>
      </c>
      <c r="CU231" s="15">
        <v>3.6679999999999998E-3</v>
      </c>
      <c r="CV231" s="15">
        <v>8.1922899999999998</v>
      </c>
      <c r="CW231" s="15">
        <v>25.701366</v>
      </c>
      <c r="CX231" s="15">
        <v>1.4022049999999999</v>
      </c>
      <c r="CY231" s="15">
        <v>6.3903699999999999</v>
      </c>
      <c r="CZ231" s="15">
        <v>3.5485549999999999</v>
      </c>
      <c r="DA231" s="15">
        <v>2.5612349999999999</v>
      </c>
      <c r="DB231" s="15">
        <v>0.69077200000000005</v>
      </c>
    </row>
    <row r="232" spans="1:106" x14ac:dyDescent="0.25">
      <c r="A232" s="6" t="s">
        <v>676</v>
      </c>
      <c r="B232" s="5" t="s">
        <v>56</v>
      </c>
      <c r="C232" s="5" t="s">
        <v>74</v>
      </c>
      <c r="D232" s="24">
        <f t="shared" si="50"/>
        <v>0.88443899999999998</v>
      </c>
      <c r="E232" s="24">
        <f t="shared" si="51"/>
        <v>1.2019E-2</v>
      </c>
      <c r="F232" s="8">
        <f t="shared" si="52"/>
        <v>0.89645799999999998</v>
      </c>
      <c r="G232" s="19"/>
      <c r="H232" s="9">
        <v>1.7420189025283934</v>
      </c>
      <c r="I232" s="9">
        <v>1.3802089423659385</v>
      </c>
      <c r="J232" s="9">
        <v>1.6032481790656345</v>
      </c>
      <c r="K232" s="9">
        <v>1.2130995824690447</v>
      </c>
      <c r="L232" s="9">
        <v>1.595102374014935</v>
      </c>
      <c r="M232" s="9">
        <v>1.3460100533537966</v>
      </c>
      <c r="N232" s="19"/>
      <c r="O232" s="9">
        <f t="shared" si="54"/>
        <v>2.6242410770568272</v>
      </c>
      <c r="P232" s="9">
        <f t="shared" si="55"/>
        <v>2.2697178587747264</v>
      </c>
      <c r="Q232" s="9">
        <f t="shared" si="56"/>
        <v>2.623211498791862</v>
      </c>
      <c r="R232" s="9">
        <f t="shared" si="57"/>
        <v>2.3555967094418242</v>
      </c>
      <c r="S232" s="9">
        <f t="shared" si="58"/>
        <v>2.6305883941104593</v>
      </c>
      <c r="T232" s="9">
        <f t="shared" si="59"/>
        <v>2.8072964368891791</v>
      </c>
      <c r="U232" s="19"/>
      <c r="V232" s="16">
        <f t="shared" si="62"/>
        <v>-0.78051295247856733</v>
      </c>
      <c r="W232" s="16">
        <f t="shared" si="62"/>
        <v>-0.66421173913604736</v>
      </c>
      <c r="X232" s="16">
        <f t="shared" si="62"/>
        <v>0.20784840943754687</v>
      </c>
      <c r="Y232" s="16">
        <f t="shared" si="61"/>
        <v>-0.76622617081227029</v>
      </c>
      <c r="Z232" s="16">
        <f t="shared" si="61"/>
        <v>-0.2399307595162383</v>
      </c>
      <c r="AA232" s="16">
        <f t="shared" si="61"/>
        <v>-0.58947242482374496</v>
      </c>
      <c r="AB232" s="16">
        <f t="shared" si="61"/>
        <v>-0.16264726301925261</v>
      </c>
      <c r="AC232" s="47">
        <f t="shared" si="61"/>
        <v>0.60779337354079666</v>
      </c>
      <c r="AD232" s="16">
        <f t="shared" si="61"/>
        <v>-1.3135055709627796</v>
      </c>
      <c r="AE232" s="16">
        <f t="shared" si="61"/>
        <v>1.7204938573152231</v>
      </c>
      <c r="AF232" s="16">
        <f t="shared" si="63"/>
        <v>-1.3871823448208385</v>
      </c>
      <c r="AG232" s="16">
        <f t="shared" si="63"/>
        <v>0.70287096024107132</v>
      </c>
      <c r="AH232" s="16">
        <f t="shared" si="63"/>
        <v>1.4461578240020754</v>
      </c>
      <c r="AI232" s="16">
        <f t="shared" si="63"/>
        <v>1.8198563565699024</v>
      </c>
      <c r="AJ232" s="16">
        <f t="shared" si="63"/>
        <v>2.491390978678218</v>
      </c>
      <c r="AK232" s="16">
        <f t="shared" si="63"/>
        <v>1.1684068105370489</v>
      </c>
      <c r="AL232" s="47">
        <f t="shared" si="63"/>
        <v>-1.2076542129840362</v>
      </c>
      <c r="AM232" s="16">
        <f t="shared" si="63"/>
        <v>1.5261629115005548</v>
      </c>
      <c r="AN232" s="16">
        <f t="shared" si="63"/>
        <v>-0.6761287592395101</v>
      </c>
      <c r="AO232" s="16">
        <f t="shared" si="60"/>
        <v>0.93525008579775915</v>
      </c>
      <c r="AP232" s="16">
        <f t="shared" si="60"/>
        <v>-0.16400979929313683</v>
      </c>
      <c r="AQ232" s="16">
        <f t="shared" si="60"/>
        <v>-0.83049694388055251</v>
      </c>
      <c r="AR232" s="19"/>
      <c r="AS232" s="14">
        <v>8.9300000000000002E-4</v>
      </c>
      <c r="AT232" s="16">
        <v>0.19543199999999999</v>
      </c>
      <c r="AU232" s="14">
        <v>6.7599999999999995E-4</v>
      </c>
      <c r="AV232" s="16">
        <v>0.81354099999999996</v>
      </c>
      <c r="AW232" s="15">
        <v>0.49692500000000001</v>
      </c>
      <c r="AX232" s="15">
        <v>7.9908999999999994E-2</v>
      </c>
      <c r="AY232" s="14">
        <v>7.4899999999999999E-4</v>
      </c>
      <c r="AZ232" s="37">
        <v>0.50943799999999995</v>
      </c>
      <c r="BA232" s="16">
        <v>2.4649239999999999</v>
      </c>
      <c r="BB232" s="16">
        <v>3.6100099999999999</v>
      </c>
      <c r="BC232" s="16">
        <f t="shared" si="53"/>
        <v>0.68280254071318358</v>
      </c>
      <c r="BD232" s="12">
        <v>191.38062099999999</v>
      </c>
      <c r="BE232" s="15">
        <v>3.5404399999999998</v>
      </c>
      <c r="BF232" s="15">
        <v>0.74375500000000005</v>
      </c>
      <c r="BG232" s="15">
        <v>1.2965850000000001</v>
      </c>
      <c r="BH232" s="15">
        <v>0.88443899999999998</v>
      </c>
      <c r="BI232" s="37">
        <v>1.2019E-2</v>
      </c>
      <c r="BJ232" s="13">
        <v>1768.101416</v>
      </c>
      <c r="BK232" s="15">
        <v>0.14372799999999999</v>
      </c>
      <c r="BL232" s="15">
        <v>7.4663069999999996</v>
      </c>
      <c r="BM232" s="16">
        <v>9.6493880000000001</v>
      </c>
      <c r="BN232" s="15">
        <v>0.16345699999999999</v>
      </c>
      <c r="BO232" s="19"/>
      <c r="BP232" s="15">
        <v>50.022587000000001</v>
      </c>
      <c r="BQ232" s="15">
        <v>50.440989999999999</v>
      </c>
      <c r="BR232" s="16">
        <v>14.817966999999999</v>
      </c>
      <c r="BS232" s="16">
        <v>11.606189000000001</v>
      </c>
      <c r="BT232" s="15">
        <v>0.60733800000000004</v>
      </c>
      <c r="BU232" s="15">
        <v>69.673759000000004</v>
      </c>
      <c r="BV232" s="16">
        <v>50.937156000000002</v>
      </c>
      <c r="BW232" s="16">
        <v>66.535240000000002</v>
      </c>
      <c r="BX232" s="15">
        <v>2.3565610000000001</v>
      </c>
      <c r="BY232" s="15">
        <v>0.336507</v>
      </c>
      <c r="BZ232" s="16">
        <v>4.7352740000000004</v>
      </c>
      <c r="CA232" s="16">
        <v>0</v>
      </c>
      <c r="CB232" s="16">
        <v>9.7673889999999997</v>
      </c>
      <c r="CC232" s="16">
        <v>8.5456749999999992</v>
      </c>
      <c r="CD232" s="16">
        <v>8.2661829999999998</v>
      </c>
      <c r="CE232" s="15">
        <v>1.4145190000000001</v>
      </c>
      <c r="CF232" s="15">
        <v>14.144201000000001</v>
      </c>
      <c r="CG232" s="15">
        <v>1.645022</v>
      </c>
      <c r="CH232" s="15">
        <v>1.725509</v>
      </c>
      <c r="CI232" s="15">
        <v>2.2235800000000001</v>
      </c>
      <c r="CJ232" s="15">
        <v>15.460201</v>
      </c>
      <c r="CK232" s="15">
        <v>6.8912000000000001E-2</v>
      </c>
      <c r="CL232" s="12">
        <v>28.423745</v>
      </c>
      <c r="CM232" s="12">
        <v>30.291505000000001</v>
      </c>
      <c r="CN232" s="13">
        <v>463.84161999999998</v>
      </c>
      <c r="CO232" s="15">
        <v>67.623714000000007</v>
      </c>
      <c r="CP232" s="15">
        <v>14.273427</v>
      </c>
      <c r="CQ232" s="15">
        <v>4.7543519999999999</v>
      </c>
      <c r="CR232" s="15">
        <v>30.270199999999999</v>
      </c>
      <c r="CS232" s="15">
        <v>1.212847</v>
      </c>
      <c r="CT232" s="15">
        <v>9.9138000000000002</v>
      </c>
      <c r="CU232" s="15">
        <v>-8.4266999999999995E-2</v>
      </c>
      <c r="CV232" s="15">
        <v>7.9674820000000004</v>
      </c>
      <c r="CW232" s="15">
        <v>25.120543999999999</v>
      </c>
      <c r="CX232" s="15">
        <v>0.88812999999999998</v>
      </c>
      <c r="CY232" s="15">
        <v>6.5554129999999997</v>
      </c>
      <c r="CZ232" s="15">
        <v>3.871124</v>
      </c>
      <c r="DA232" s="15">
        <v>2.8881350000000001</v>
      </c>
      <c r="DB232" s="15">
        <v>0.81197200000000003</v>
      </c>
    </row>
    <row r="233" spans="1:106" x14ac:dyDescent="0.25">
      <c r="A233" s="6" t="s">
        <v>269</v>
      </c>
      <c r="B233" s="5" t="s">
        <v>48</v>
      </c>
      <c r="C233" s="5"/>
      <c r="D233" s="24">
        <f t="shared" si="50"/>
        <v>7.6099999999999996E-4</v>
      </c>
      <c r="E233" s="24">
        <f t="shared" si="51"/>
        <v>0.99923099999999998</v>
      </c>
      <c r="F233" s="8">
        <f t="shared" si="52"/>
        <v>0.99999199999999999</v>
      </c>
      <c r="G233" s="19"/>
      <c r="H233" s="9">
        <v>0.47296924606920249</v>
      </c>
      <c r="I233" s="9">
        <v>0.71909382991794368</v>
      </c>
      <c r="J233" s="9">
        <v>0.48999991589449943</v>
      </c>
      <c r="K233" s="9">
        <v>0.71809898296254027</v>
      </c>
      <c r="L233" s="9">
        <v>0.56781193352207582</v>
      </c>
      <c r="M233" s="9">
        <v>0.80942460047286868</v>
      </c>
      <c r="N233" s="19"/>
      <c r="O233" s="9">
        <f t="shared" si="54"/>
        <v>1.165389705960324</v>
      </c>
      <c r="P233" s="9">
        <f t="shared" si="55"/>
        <v>1.0578387724156904</v>
      </c>
      <c r="Q233" s="9">
        <f t="shared" si="56"/>
        <v>1.0533530049055033</v>
      </c>
      <c r="R233" s="9">
        <f t="shared" si="57"/>
        <v>0.87763006835703172</v>
      </c>
      <c r="S233" s="9">
        <f t="shared" si="58"/>
        <v>1.0607516016193763</v>
      </c>
      <c r="T233" s="9">
        <f t="shared" si="59"/>
        <v>1.3230791288892345</v>
      </c>
      <c r="U233" s="19"/>
      <c r="V233" s="16">
        <f t="shared" si="62"/>
        <v>0.1150351898255032</v>
      </c>
      <c r="W233" s="16">
        <f t="shared" si="62"/>
        <v>1.1308730401644937</v>
      </c>
      <c r="X233" s="16">
        <f t="shared" si="62"/>
        <v>-1.1075757708384399</v>
      </c>
      <c r="Y233" s="16">
        <f t="shared" si="61"/>
        <v>1.2379755398766941</v>
      </c>
      <c r="Z233" s="16">
        <f t="shared" si="61"/>
        <v>1.4170332572162583</v>
      </c>
      <c r="AA233" s="16">
        <f t="shared" si="61"/>
        <v>0.5159454260225621</v>
      </c>
      <c r="AB233" s="16">
        <f t="shared" si="61"/>
        <v>-0.90195956687197054</v>
      </c>
      <c r="AC233" s="47">
        <f t="shared" si="61"/>
        <v>-1.1150445057934375</v>
      </c>
      <c r="AD233" s="16">
        <f t="shared" si="61"/>
        <v>1.0516401203773751</v>
      </c>
      <c r="AE233" s="16">
        <f t="shared" si="61"/>
        <v>-0.99414406720084181</v>
      </c>
      <c r="AF233" s="16">
        <f t="shared" si="63"/>
        <v>1.1592350423657745</v>
      </c>
      <c r="AG233" s="16">
        <f t="shared" si="63"/>
        <v>-1.0056082708117249</v>
      </c>
      <c r="AH233" s="16">
        <f t="shared" si="63"/>
        <v>-0.83318603397473168</v>
      </c>
      <c r="AI233" s="16">
        <f t="shared" si="63"/>
        <v>-0.79954699755226355</v>
      </c>
      <c r="AJ233" s="16">
        <f t="shared" si="63"/>
        <v>-0.74423145614800312</v>
      </c>
      <c r="AK233" s="16">
        <f t="shared" si="63"/>
        <v>-1.4392845369750986</v>
      </c>
      <c r="AL233" s="47">
        <f t="shared" si="63"/>
        <v>1.4417841703784364</v>
      </c>
      <c r="AM233" s="16">
        <f t="shared" si="63"/>
        <v>-0.6228044323433336</v>
      </c>
      <c r="AN233" s="16">
        <f t="shared" si="63"/>
        <v>-1.0526647669532587</v>
      </c>
      <c r="AO233" s="16">
        <f t="shared" si="60"/>
        <v>-0.38094064357262686</v>
      </c>
      <c r="AP233" s="16">
        <f t="shared" si="60"/>
        <v>-0.40514371189072129</v>
      </c>
      <c r="AQ233" s="16">
        <f t="shared" si="60"/>
        <v>-1.300383060052877</v>
      </c>
      <c r="AR233" s="19"/>
      <c r="AS233" s="14">
        <v>1.016E-3</v>
      </c>
      <c r="AT233" s="16">
        <v>0.43682199999999999</v>
      </c>
      <c r="AU233" s="14">
        <v>5.0199999999999995E-4</v>
      </c>
      <c r="AV233" s="16">
        <v>3.319207</v>
      </c>
      <c r="AW233" s="15">
        <v>0.71914299999999998</v>
      </c>
      <c r="AX233" s="15">
        <v>0.16555700000000001</v>
      </c>
      <c r="AY233" s="14">
        <v>6.7299999999999999E-4</v>
      </c>
      <c r="AZ233" s="37">
        <v>0.27060899999999999</v>
      </c>
      <c r="BA233" s="16">
        <v>3.5064000000000002</v>
      </c>
      <c r="BB233" s="16">
        <v>1.9865200000000001</v>
      </c>
      <c r="BC233" s="16">
        <f t="shared" si="53"/>
        <v>1.7650967521092162</v>
      </c>
      <c r="BD233" s="12">
        <v>159.14370500000001</v>
      </c>
      <c r="BE233" s="15">
        <v>0</v>
      </c>
      <c r="BF233" s="15">
        <v>0</v>
      </c>
      <c r="BG233" s="15">
        <v>0</v>
      </c>
      <c r="BH233" s="15">
        <v>7.6099999999999996E-4</v>
      </c>
      <c r="BI233" s="37">
        <v>0.99923099999999998</v>
      </c>
      <c r="BJ233" s="13">
        <v>1074.282878</v>
      </c>
      <c r="BK233" s="15">
        <v>0.12647</v>
      </c>
      <c r="BL233" s="15">
        <v>7.1522540000000001</v>
      </c>
      <c r="BM233" s="16">
        <v>8.7428720000000002</v>
      </c>
      <c r="BN233" s="15">
        <v>0.157696</v>
      </c>
      <c r="BO233" s="19"/>
      <c r="BP233" s="15">
        <v>0</v>
      </c>
      <c r="BQ233" s="15">
        <v>4.6642450000000002</v>
      </c>
      <c r="BR233" s="16">
        <v>0</v>
      </c>
      <c r="BS233" s="16">
        <v>0</v>
      </c>
      <c r="BT233" s="15">
        <v>0.43367299999999998</v>
      </c>
      <c r="BU233" s="15">
        <v>0</v>
      </c>
      <c r="BV233" s="16">
        <v>0</v>
      </c>
      <c r="BW233" s="16">
        <v>23.57396</v>
      </c>
      <c r="BX233" s="15">
        <v>0</v>
      </c>
      <c r="BY233" s="15">
        <v>9.8228999999999997E-2</v>
      </c>
      <c r="BZ233" s="16">
        <v>0</v>
      </c>
      <c r="CA233" s="16">
        <v>0.94912600000000003</v>
      </c>
      <c r="CB233" s="16">
        <v>0</v>
      </c>
      <c r="CC233" s="16">
        <v>8.3579439999999998</v>
      </c>
      <c r="CD233" s="16">
        <v>3.6397659999999998</v>
      </c>
      <c r="CE233" s="15">
        <v>1.0647770000000001</v>
      </c>
      <c r="CF233" s="15">
        <v>2.1366670000000001</v>
      </c>
      <c r="CG233" s="15">
        <v>0.131855</v>
      </c>
      <c r="CH233" s="15">
        <v>0.12153899999999999</v>
      </c>
      <c r="CI233" s="15">
        <v>0.14113600000000001</v>
      </c>
      <c r="CJ233" s="15">
        <v>22.156668</v>
      </c>
      <c r="CK233" s="15">
        <v>0.16966899999999999</v>
      </c>
      <c r="CL233" s="12">
        <v>32.275098999999997</v>
      </c>
      <c r="CM233" s="12">
        <v>29.129290000000001</v>
      </c>
      <c r="CN233" s="13">
        <v>248.354164</v>
      </c>
      <c r="CO233" s="15">
        <v>10.502864000000001</v>
      </c>
      <c r="CP233" s="15">
        <v>8.1862709999999996</v>
      </c>
      <c r="CQ233" s="15">
        <v>0.76950200000000002</v>
      </c>
      <c r="CR233" s="15">
        <v>2.4710000000000001</v>
      </c>
      <c r="CS233" s="15">
        <v>0.56609100000000001</v>
      </c>
      <c r="CT233" s="15">
        <v>8.0663330000000002</v>
      </c>
      <c r="CU233" s="15">
        <v>-6.0720999999999997E-2</v>
      </c>
      <c r="CV233" s="15">
        <v>4.0902419999999999</v>
      </c>
      <c r="CW233" s="15">
        <v>16.911702999999999</v>
      </c>
      <c r="CX233" s="15">
        <v>1.0699149999999999</v>
      </c>
      <c r="CY233" s="15">
        <v>4.8312410000000003</v>
      </c>
      <c r="CZ233" s="15">
        <v>2.260332</v>
      </c>
      <c r="DA233" s="15">
        <v>1.539676</v>
      </c>
      <c r="DB233" s="15">
        <v>0.132884</v>
      </c>
    </row>
    <row r="234" spans="1:106" x14ac:dyDescent="0.25">
      <c r="A234" s="6" t="s">
        <v>564</v>
      </c>
      <c r="B234" s="5" t="s">
        <v>48</v>
      </c>
      <c r="C234" s="5"/>
      <c r="D234" s="24">
        <f t="shared" si="50"/>
        <v>0.72029200000000004</v>
      </c>
      <c r="E234" s="24">
        <f t="shared" si="51"/>
        <v>0.258075</v>
      </c>
      <c r="F234" s="8">
        <f t="shared" si="52"/>
        <v>0.97836699999999999</v>
      </c>
      <c r="G234" s="19"/>
      <c r="H234" s="9">
        <v>1.0885759329510647</v>
      </c>
      <c r="I234" s="9">
        <v>1.2179695838962434</v>
      </c>
      <c r="J234" s="9">
        <v>1.389971797603812</v>
      </c>
      <c r="K234" s="9">
        <v>1.0556688837794361</v>
      </c>
      <c r="L234" s="9">
        <v>1.2477841995115713</v>
      </c>
      <c r="M234" s="9">
        <v>1.2099514843189383</v>
      </c>
      <c r="N234" s="19"/>
      <c r="O234" s="9">
        <f t="shared" si="54"/>
        <v>2.5068389478219757</v>
      </c>
      <c r="P234" s="9">
        <f t="shared" si="55"/>
        <v>2.5400753908663178</v>
      </c>
      <c r="Q234" s="9">
        <f t="shared" si="56"/>
        <v>2.498104303139288</v>
      </c>
      <c r="R234" s="9">
        <f t="shared" si="57"/>
        <v>2.6136774300524483</v>
      </c>
      <c r="S234" s="9">
        <f t="shared" si="58"/>
        <v>2.4838681979699588</v>
      </c>
      <c r="T234" s="9">
        <f t="shared" si="59"/>
        <v>2.2542849519825605</v>
      </c>
      <c r="U234" s="19"/>
      <c r="V234" s="16">
        <f t="shared" si="62"/>
        <v>-0.45287338822098033</v>
      </c>
      <c r="W234" s="16">
        <f t="shared" si="62"/>
        <v>-0.66521565994969145</v>
      </c>
      <c r="X234" s="16">
        <f t="shared" si="62"/>
        <v>0.41196595465278624</v>
      </c>
      <c r="Y234" s="16">
        <f t="shared" si="61"/>
        <v>-0.61321224834491506</v>
      </c>
      <c r="Z234" s="16">
        <f t="shared" si="61"/>
        <v>-0.84691058047617607</v>
      </c>
      <c r="AA234" s="16">
        <f t="shared" si="61"/>
        <v>-0.92980452024881322</v>
      </c>
      <c r="AB234" s="16">
        <f t="shared" si="61"/>
        <v>0.1486421280766288</v>
      </c>
      <c r="AC234" s="47">
        <f t="shared" si="61"/>
        <v>0.49075128655723171</v>
      </c>
      <c r="AD234" s="16">
        <f t="shared" si="61"/>
        <v>-1.1545727475386771</v>
      </c>
      <c r="AE234" s="16">
        <f t="shared" si="61"/>
        <v>1.106672568894506</v>
      </c>
      <c r="AF234" s="16">
        <f t="shared" si="63"/>
        <v>-1.1545525811298361</v>
      </c>
      <c r="AG234" s="16">
        <f t="shared" si="63"/>
        <v>0.74564150866692203</v>
      </c>
      <c r="AH234" s="16">
        <f t="shared" si="63"/>
        <v>1.3200852141037838</v>
      </c>
      <c r="AI234" s="16">
        <f t="shared" si="63"/>
        <v>1.770599578046393</v>
      </c>
      <c r="AJ234" s="16">
        <f t="shared" si="63"/>
        <v>1.8313223549464341</v>
      </c>
      <c r="AK234" s="16">
        <f t="shared" si="63"/>
        <v>0.68401689518317987</v>
      </c>
      <c r="AL234" s="47">
        <f t="shared" si="63"/>
        <v>-0.54729938458179161</v>
      </c>
      <c r="AM234" s="16">
        <f t="shared" si="63"/>
        <v>1.5539303122122876</v>
      </c>
      <c r="AN234" s="16">
        <f t="shared" si="63"/>
        <v>0.43443210115204833</v>
      </c>
      <c r="AO234" s="16">
        <f t="shared" si="60"/>
        <v>1.5789892388134001</v>
      </c>
      <c r="AP234" s="16">
        <f t="shared" si="60"/>
        <v>-0.36775092607172571</v>
      </c>
      <c r="AQ234" s="16">
        <f t="shared" si="60"/>
        <v>0.24254970502816331</v>
      </c>
      <c r="AR234" s="19"/>
      <c r="AS234" s="14">
        <v>9.3800000000000003E-4</v>
      </c>
      <c r="AT234" s="16">
        <v>0.195297</v>
      </c>
      <c r="AU234" s="14">
        <v>7.0299999999999996E-4</v>
      </c>
      <c r="AV234" s="16">
        <v>1.00484</v>
      </c>
      <c r="AW234" s="15">
        <v>0.415522</v>
      </c>
      <c r="AX234" s="15">
        <v>5.3539999999999997E-2</v>
      </c>
      <c r="AY234" s="14">
        <v>7.8100000000000001E-4</v>
      </c>
      <c r="AZ234" s="37">
        <v>0.49321300000000001</v>
      </c>
      <c r="BA234" s="16">
        <v>2.5349089999999999</v>
      </c>
      <c r="BB234" s="16">
        <v>3.2429139999999999</v>
      </c>
      <c r="BC234" s="16">
        <f t="shared" si="53"/>
        <v>0.78167629483853107</v>
      </c>
      <c r="BD234" s="12">
        <v>192.18764899999999</v>
      </c>
      <c r="BE234" s="15">
        <v>3.3446150000000001</v>
      </c>
      <c r="BF234" s="15">
        <v>0.729769</v>
      </c>
      <c r="BG234" s="15">
        <v>1.032081</v>
      </c>
      <c r="BH234" s="15">
        <v>0.72029200000000004</v>
      </c>
      <c r="BI234" s="37">
        <v>0.258075</v>
      </c>
      <c r="BJ234" s="13">
        <v>1777.066437</v>
      </c>
      <c r="BK234" s="15">
        <v>0.194629</v>
      </c>
      <c r="BL234" s="15">
        <v>7.6199079999999997</v>
      </c>
      <c r="BM234" s="16">
        <v>8.8834459999999993</v>
      </c>
      <c r="BN234" s="15">
        <v>0.17661299999999999</v>
      </c>
      <c r="BO234" s="19"/>
      <c r="BP234" s="15">
        <v>48.792833999999999</v>
      </c>
      <c r="BQ234" s="15">
        <v>54.344310999999998</v>
      </c>
      <c r="BR234" s="16">
        <v>15.983618</v>
      </c>
      <c r="BS234" s="16">
        <v>28.800318000000001</v>
      </c>
      <c r="BT234" s="15">
        <v>0.84464099999999998</v>
      </c>
      <c r="BU234" s="15">
        <v>86.504715000000004</v>
      </c>
      <c r="BV234" s="16">
        <v>57.581834999999998</v>
      </c>
      <c r="BW234" s="16">
        <v>80.422477999999998</v>
      </c>
      <c r="BX234" s="15">
        <v>2.5924040000000002</v>
      </c>
      <c r="BY234" s="15">
        <v>0.62537299999999996</v>
      </c>
      <c r="BZ234" s="16">
        <v>4.1929829999999999</v>
      </c>
      <c r="CA234" s="16">
        <v>7.785272</v>
      </c>
      <c r="CB234" s="16">
        <v>12.195128</v>
      </c>
      <c r="CC234" s="16">
        <v>10.518193</v>
      </c>
      <c r="CD234" s="16">
        <v>8.6358130000000006</v>
      </c>
      <c r="CE234" s="15">
        <v>1.45105</v>
      </c>
      <c r="CF234" s="15">
        <v>20.341002</v>
      </c>
      <c r="CG234" s="15">
        <v>1.579596</v>
      </c>
      <c r="CH234" s="15">
        <v>1.6229229999999999</v>
      </c>
      <c r="CI234" s="15">
        <v>2.3752059999999999</v>
      </c>
      <c r="CJ234" s="15">
        <v>16.863001000000001</v>
      </c>
      <c r="CK234" s="15">
        <v>4.734E-2</v>
      </c>
      <c r="CL234" s="12">
        <v>30.777712000000001</v>
      </c>
      <c r="CM234" s="12">
        <v>40.919243000000002</v>
      </c>
      <c r="CN234" s="13">
        <v>703.334656</v>
      </c>
      <c r="CO234" s="15">
        <v>73.185524000000001</v>
      </c>
      <c r="CP234" s="15">
        <v>16.257911</v>
      </c>
      <c r="CQ234" s="15">
        <v>4.2256669999999996</v>
      </c>
      <c r="CR234" s="15">
        <v>30.914000999999999</v>
      </c>
      <c r="CS234" s="15">
        <v>1.342301</v>
      </c>
      <c r="CT234" s="15">
        <v>17.280000999999999</v>
      </c>
      <c r="CU234" s="15">
        <v>4.6732999999999997E-2</v>
      </c>
      <c r="CV234" s="15">
        <v>8.1007420000000003</v>
      </c>
      <c r="CW234" s="15">
        <v>24.183672000000001</v>
      </c>
      <c r="CX234" s="15">
        <v>1.3388089999999999</v>
      </c>
      <c r="CY234" s="15">
        <v>6.7723699999999996</v>
      </c>
      <c r="CZ234" s="15">
        <v>3.4341750000000002</v>
      </c>
      <c r="DA234" s="15">
        <v>2.8166720000000001</v>
      </c>
      <c r="DB234" s="15">
        <v>0.90004499999999998</v>
      </c>
    </row>
    <row r="235" spans="1:106" x14ac:dyDescent="0.25">
      <c r="A235" s="6" t="s">
        <v>688</v>
      </c>
      <c r="B235" s="5" t="s">
        <v>56</v>
      </c>
      <c r="C235" s="5" t="s">
        <v>66</v>
      </c>
      <c r="D235" s="24">
        <f t="shared" si="50"/>
        <v>0.68323599999999995</v>
      </c>
      <c r="E235" s="24">
        <f t="shared" si="51"/>
        <v>0.27470299999999997</v>
      </c>
      <c r="F235" s="8">
        <f t="shared" si="52"/>
        <v>0.95793899999999987</v>
      </c>
      <c r="G235" s="19"/>
      <c r="H235" s="9">
        <v>2.0230203308937225</v>
      </c>
      <c r="I235" s="9">
        <v>1.4034707411859966</v>
      </c>
      <c r="J235" s="9">
        <v>1.4464112890913272</v>
      </c>
      <c r="K235" s="9">
        <v>1.1017782008245962</v>
      </c>
      <c r="L235" s="9">
        <v>1.6448649191306139</v>
      </c>
      <c r="M235" s="9">
        <v>1.5282424480732124</v>
      </c>
      <c r="N235" s="19"/>
      <c r="O235" s="9">
        <f t="shared" si="54"/>
        <v>2.384804355102998</v>
      </c>
      <c r="P235" s="9">
        <f t="shared" si="55"/>
        <v>2.4060522810935843</v>
      </c>
      <c r="Q235" s="9">
        <f t="shared" si="56"/>
        <v>2.4399858572398139</v>
      </c>
      <c r="R235" s="9">
        <f t="shared" si="57"/>
        <v>2.4770387334633597</v>
      </c>
      <c r="S235" s="9">
        <f t="shared" si="58"/>
        <v>2.5516448952970445</v>
      </c>
      <c r="T235" s="9">
        <f t="shared" si="59"/>
        <v>2.5724573975433396</v>
      </c>
      <c r="U235" s="19"/>
      <c r="V235" s="16">
        <f t="shared" si="62"/>
        <v>-0.56208657630684289</v>
      </c>
      <c r="W235" s="16">
        <f t="shared" si="62"/>
        <v>-0.76892439822437286</v>
      </c>
      <c r="X235" s="16">
        <f t="shared" si="62"/>
        <v>0.45732540914506192</v>
      </c>
      <c r="Y235" s="16">
        <f t="shared" si="61"/>
        <v>-4.1518690748141539E-2</v>
      </c>
      <c r="Z235" s="16">
        <f t="shared" si="61"/>
        <v>-0.89047133516639587</v>
      </c>
      <c r="AA235" s="16">
        <f t="shared" si="61"/>
        <v>-0.70590216553554808</v>
      </c>
      <c r="AB235" s="16">
        <f t="shared" si="61"/>
        <v>0.13891433460488226</v>
      </c>
      <c r="AC235" s="47">
        <f t="shared" si="61"/>
        <v>0.39711040328242952</v>
      </c>
      <c r="AD235" s="16">
        <f t="shared" si="61"/>
        <v>-0.30192659358649776</v>
      </c>
      <c r="AE235" s="16">
        <f t="shared" si="61"/>
        <v>0.8157538908250368</v>
      </c>
      <c r="AF235" s="16">
        <f t="shared" si="63"/>
        <v>-0.76244458970217155</v>
      </c>
      <c r="AG235" s="16">
        <f t="shared" si="63"/>
        <v>0.62447298612852276</v>
      </c>
      <c r="AH235" s="16">
        <f t="shared" si="63"/>
        <v>1.2385173782488936</v>
      </c>
      <c r="AI235" s="16">
        <f t="shared" si="63"/>
        <v>1.0432925677184264</v>
      </c>
      <c r="AJ235" s="16">
        <f t="shared" si="63"/>
        <v>1.5687113488754842</v>
      </c>
      <c r="AK235" s="16">
        <f t="shared" si="63"/>
        <v>0.57466641845589872</v>
      </c>
      <c r="AL235" s="47">
        <f t="shared" si="63"/>
        <v>-0.50267385183041591</v>
      </c>
      <c r="AM235" s="16">
        <f t="shared" si="63"/>
        <v>-1.6137012443515404</v>
      </c>
      <c r="AN235" s="16">
        <f t="shared" si="63"/>
        <v>1.6442651156227335</v>
      </c>
      <c r="AO235" s="16">
        <f t="shared" si="60"/>
        <v>-2.07039706733423</v>
      </c>
      <c r="AP235" s="16">
        <f t="shared" si="60"/>
        <v>-1.0705487797609623</v>
      </c>
      <c r="AQ235" s="16">
        <f t="shared" si="60"/>
        <v>1.5736626048601976</v>
      </c>
      <c r="AR235" s="19"/>
      <c r="AS235" s="14">
        <v>9.2299999999999999E-4</v>
      </c>
      <c r="AT235" s="16">
        <v>0.18135100000000001</v>
      </c>
      <c r="AU235" s="14">
        <v>7.0899999999999999E-4</v>
      </c>
      <c r="AV235" s="16">
        <v>1.7195750000000001</v>
      </c>
      <c r="AW235" s="15">
        <v>0.40967999999999999</v>
      </c>
      <c r="AX235" s="15">
        <v>7.0888000000000007E-2</v>
      </c>
      <c r="AY235" s="14">
        <v>7.7999999999999999E-4</v>
      </c>
      <c r="AZ235" s="37">
        <v>0.48023199999999999</v>
      </c>
      <c r="BA235" s="16">
        <v>2.9103659999999998</v>
      </c>
      <c r="BB235" s="16">
        <v>3.0689299999999999</v>
      </c>
      <c r="BC235" s="16">
        <f t="shared" si="53"/>
        <v>0.94833248070174292</v>
      </c>
      <c r="BD235" s="12">
        <v>189.90134699999999</v>
      </c>
      <c r="BE235" s="15">
        <v>3.2179180000000001</v>
      </c>
      <c r="BF235" s="15">
        <v>0.52325699999999997</v>
      </c>
      <c r="BG235" s="15">
        <v>0.92684699999999998</v>
      </c>
      <c r="BH235" s="15">
        <v>0.68323599999999995</v>
      </c>
      <c r="BI235" s="37">
        <v>0.27470299999999997</v>
      </c>
      <c r="BJ235" s="13">
        <v>754.36057700000003</v>
      </c>
      <c r="BK235" s="15">
        <v>0.25008000000000002</v>
      </c>
      <c r="BL235" s="15">
        <v>6.7491370000000002</v>
      </c>
      <c r="BM235" s="16">
        <v>6.2413559999999997</v>
      </c>
      <c r="BN235" s="15">
        <v>0.19293299999999999</v>
      </c>
      <c r="BO235" s="19"/>
      <c r="BP235" s="15">
        <v>28.048190999999999</v>
      </c>
      <c r="BQ235" s="15">
        <v>23.451644000000002</v>
      </c>
      <c r="BR235" s="16">
        <v>23.338332999999999</v>
      </c>
      <c r="BS235" s="16">
        <v>53.700370999999997</v>
      </c>
      <c r="BT235" s="15">
        <v>1.120941</v>
      </c>
      <c r="BU235" s="15">
        <v>57.992493000000003</v>
      </c>
      <c r="BV235" s="16">
        <v>55.700195000000001</v>
      </c>
      <c r="BW235" s="16">
        <v>60.797277000000001</v>
      </c>
      <c r="BX235" s="15">
        <v>1.963962</v>
      </c>
      <c r="BY235" s="15">
        <v>0.396868</v>
      </c>
      <c r="BZ235" s="16">
        <v>3.2901349999999998</v>
      </c>
      <c r="CA235" s="16">
        <v>1.7761769999999999</v>
      </c>
      <c r="CB235" s="16">
        <v>5.816001</v>
      </c>
      <c r="CC235" s="16">
        <v>12.024093000000001</v>
      </c>
      <c r="CD235" s="16">
        <v>10.099938</v>
      </c>
      <c r="CE235" s="15">
        <v>1.3883989999999999</v>
      </c>
      <c r="CF235" s="15">
        <v>7.8716010000000001</v>
      </c>
      <c r="CG235" s="15">
        <v>0.59268900000000002</v>
      </c>
      <c r="CH235" s="15">
        <v>0.67104900000000001</v>
      </c>
      <c r="CI235" s="15">
        <v>0.81068099999999998</v>
      </c>
      <c r="CJ235" s="15">
        <v>20.5304</v>
      </c>
      <c r="CK235" s="15">
        <v>-2.2929999999999999E-2</v>
      </c>
      <c r="CL235" s="12">
        <v>24.004726000000002</v>
      </c>
      <c r="CM235" s="12">
        <v>26.487839000000001</v>
      </c>
      <c r="CN235" s="13">
        <v>673.16320800000005</v>
      </c>
      <c r="CO235" s="15">
        <v>65.356196999999995</v>
      </c>
      <c r="CP235" s="15">
        <v>21.778845</v>
      </c>
      <c r="CQ235" s="15">
        <v>4.2729710000000001</v>
      </c>
      <c r="CR235" s="15">
        <v>25.165202000000001</v>
      </c>
      <c r="CS235" s="15">
        <v>1.109505</v>
      </c>
      <c r="CT235" s="15">
        <v>18.038799999999998</v>
      </c>
      <c r="CU235" s="15">
        <v>0.13259099999999999</v>
      </c>
      <c r="CV235" s="15">
        <v>7.4036489999999997</v>
      </c>
      <c r="CW235" s="15">
        <v>28.706268999999999</v>
      </c>
      <c r="CX235" s="15">
        <v>1.24237</v>
      </c>
      <c r="CY235" s="15">
        <v>6.3260759999999996</v>
      </c>
      <c r="CZ235" s="15">
        <v>3.6920259999999998</v>
      </c>
      <c r="DA235" s="15">
        <v>2.5978590000000001</v>
      </c>
      <c r="DB235" s="15">
        <v>0.76094099999999998</v>
      </c>
    </row>
    <row r="236" spans="1:106" x14ac:dyDescent="0.25">
      <c r="A236" s="6" t="s">
        <v>104</v>
      </c>
      <c r="B236" s="5" t="s">
        <v>51</v>
      </c>
      <c r="C236" s="5" t="s">
        <v>105</v>
      </c>
      <c r="D236" s="24">
        <f t="shared" si="50"/>
        <v>0.71431299999999998</v>
      </c>
      <c r="E236" s="24">
        <f t="shared" si="51"/>
        <v>0.25134099999999998</v>
      </c>
      <c r="F236" s="8">
        <f t="shared" si="52"/>
        <v>0.96565400000000001</v>
      </c>
      <c r="G236" s="19"/>
      <c r="H236" s="9">
        <v>0.5478047458009031</v>
      </c>
      <c r="I236" s="9">
        <v>0.86662370165396974</v>
      </c>
      <c r="J236" s="9">
        <v>0.85344636901176452</v>
      </c>
      <c r="K236" s="9">
        <v>0.94526944502401045</v>
      </c>
      <c r="L236" s="9">
        <v>0.76554440762550446</v>
      </c>
      <c r="M236" s="9">
        <v>0.82903136913984765</v>
      </c>
      <c r="N236" s="19"/>
      <c r="O236" s="9">
        <f t="shared" si="54"/>
        <v>2.2745323106628836</v>
      </c>
      <c r="P236" s="9">
        <f t="shared" si="55"/>
        <v>2.2025800875805337</v>
      </c>
      <c r="Q236" s="9">
        <f t="shared" si="56"/>
        <v>2.3933789798458385</v>
      </c>
      <c r="R236" s="9">
        <f t="shared" si="57"/>
        <v>2.3179201667000418</v>
      </c>
      <c r="S236" s="9">
        <f t="shared" si="58"/>
        <v>2.3399346132523791</v>
      </c>
      <c r="T236" s="9">
        <f t="shared" si="59"/>
        <v>2.3009480437042065</v>
      </c>
      <c r="U236" s="19"/>
      <c r="V236" s="16">
        <f t="shared" si="62"/>
        <v>-0.4164689921923595</v>
      </c>
      <c r="W236" s="16">
        <f t="shared" si="62"/>
        <v>-0.53002842682941087</v>
      </c>
      <c r="X236" s="16">
        <f t="shared" si="62"/>
        <v>0.3212470456682357</v>
      </c>
      <c r="Y236" s="16">
        <f t="shared" si="61"/>
        <v>-0.54995949754749318</v>
      </c>
      <c r="Z236" s="16">
        <f t="shared" si="61"/>
        <v>-0.39338511273854593</v>
      </c>
      <c r="AA236" s="16">
        <f t="shared" si="61"/>
        <v>-0.44786205844641341</v>
      </c>
      <c r="AB236" s="16">
        <f t="shared" si="61"/>
        <v>9.0275367246150692E-2</v>
      </c>
      <c r="AC236" s="47">
        <f t="shared" si="61"/>
        <v>0.4897630113081255</v>
      </c>
      <c r="AD236" s="16">
        <f t="shared" si="61"/>
        <v>-6.8476906048440131E-2</v>
      </c>
      <c r="AE236" s="16">
        <f t="shared" si="61"/>
        <v>0.40212479669728546</v>
      </c>
      <c r="AF236" s="16">
        <f t="shared" si="63"/>
        <v>-0.48110898894715948</v>
      </c>
      <c r="AG236" s="16">
        <f t="shared" si="63"/>
        <v>0.2529899545321504</v>
      </c>
      <c r="AH236" s="16">
        <f t="shared" si="63"/>
        <v>1.3786094297565061</v>
      </c>
      <c r="AI236" s="16">
        <f t="shared" si="63"/>
        <v>1.8332288710882609</v>
      </c>
      <c r="AJ236" s="16">
        <f t="shared" si="63"/>
        <v>2.0041454217731016</v>
      </c>
      <c r="AK236" s="16">
        <f t="shared" si="63"/>
        <v>0.66637315326952429</v>
      </c>
      <c r="AL236" s="47">
        <f t="shared" si="63"/>
        <v>-0.5653718128682822</v>
      </c>
      <c r="AM236" s="16">
        <f t="shared" si="63"/>
        <v>2.0224101634644911</v>
      </c>
      <c r="AN236" s="16">
        <f t="shared" si="63"/>
        <v>-0.88047667025161835</v>
      </c>
      <c r="AO236" s="16">
        <f t="shared" si="60"/>
        <v>1.5952209152974717</v>
      </c>
      <c r="AP236" s="16">
        <f t="shared" si="60"/>
        <v>9.3740646550574722E-2</v>
      </c>
      <c r="AQ236" s="16">
        <f t="shared" si="60"/>
        <v>-0.40106621976194434</v>
      </c>
      <c r="AR236" s="19"/>
      <c r="AS236" s="14">
        <v>9.4300000000000004E-4</v>
      </c>
      <c r="AT236" s="16">
        <v>0.213476</v>
      </c>
      <c r="AU236" s="14">
        <v>6.9099999999999999E-4</v>
      </c>
      <c r="AV236" s="16">
        <v>1.0839190000000001</v>
      </c>
      <c r="AW236" s="15">
        <v>0.47634500000000002</v>
      </c>
      <c r="AX236" s="15">
        <v>9.0881000000000003E-2</v>
      </c>
      <c r="AY236" s="14">
        <v>7.7499999999999997E-4</v>
      </c>
      <c r="AZ236" s="37">
        <v>0.49307600000000001</v>
      </c>
      <c r="BA236" s="16">
        <v>3.0131640000000002</v>
      </c>
      <c r="BB236" s="16">
        <v>2.8215590000000002</v>
      </c>
      <c r="BC236" s="16">
        <f t="shared" si="53"/>
        <v>1.0679074936940889</v>
      </c>
      <c r="BD236" s="12">
        <v>182.89191600000001</v>
      </c>
      <c r="BE236" s="15">
        <v>3.4355190000000002</v>
      </c>
      <c r="BF236" s="15">
        <v>0.74755199999999999</v>
      </c>
      <c r="BG236" s="15">
        <v>1.101335</v>
      </c>
      <c r="BH236" s="15">
        <v>0.71431299999999998</v>
      </c>
      <c r="BI236" s="37">
        <v>0.25134099999999998</v>
      </c>
      <c r="BJ236" s="13">
        <v>1928.320483</v>
      </c>
      <c r="BK236" s="15">
        <v>0.13436200000000001</v>
      </c>
      <c r="BL236" s="15">
        <v>7.6237810000000001</v>
      </c>
      <c r="BM236" s="16">
        <v>10.618372000000001</v>
      </c>
      <c r="BN236" s="15">
        <v>0.16872200000000001</v>
      </c>
      <c r="BO236" s="19"/>
      <c r="BP236" s="15">
        <v>0</v>
      </c>
      <c r="BQ236" s="15">
        <v>61.729790000000001</v>
      </c>
      <c r="BR236" s="16">
        <v>0</v>
      </c>
      <c r="BS236" s="16">
        <v>23.914304999999999</v>
      </c>
      <c r="BT236" s="15">
        <v>0.75110200000000005</v>
      </c>
      <c r="BU236" s="15">
        <v>88.717308000000003</v>
      </c>
      <c r="BV236" s="16">
        <v>0</v>
      </c>
      <c r="BW236" s="16">
        <v>80.683681000000007</v>
      </c>
      <c r="BX236" s="15">
        <v>0</v>
      </c>
      <c r="BY236" s="15">
        <v>0.58854200000000001</v>
      </c>
      <c r="BZ236" s="16">
        <v>0</v>
      </c>
      <c r="CA236" s="16">
        <v>7.1382789999999998</v>
      </c>
      <c r="CB236" s="16">
        <v>12.605</v>
      </c>
      <c r="CC236" s="16">
        <v>9.2067160000000001</v>
      </c>
      <c r="CD236" s="16">
        <v>8.4800350000000009</v>
      </c>
      <c r="CE236" s="15">
        <v>1.510775</v>
      </c>
      <c r="CF236" s="15">
        <v>15.077000999999999</v>
      </c>
      <c r="CG236" s="15">
        <v>1.7447440000000001</v>
      </c>
      <c r="CH236" s="15">
        <v>1.8377889999999999</v>
      </c>
      <c r="CI236" s="15">
        <v>2.6231420000000001</v>
      </c>
      <c r="CJ236" s="15">
        <v>19.103999999999999</v>
      </c>
      <c r="CK236" s="15">
        <v>0.120959</v>
      </c>
      <c r="CL236" s="12">
        <v>30.951426000000001</v>
      </c>
      <c r="CM236" s="12">
        <v>38.692898</v>
      </c>
      <c r="CN236" s="13">
        <v>664.67470700000001</v>
      </c>
      <c r="CO236" s="15">
        <v>70.085769999999997</v>
      </c>
      <c r="CP236" s="15">
        <v>15.634389000000001</v>
      </c>
      <c r="CQ236" s="15">
        <v>4.3052070000000002</v>
      </c>
      <c r="CR236" s="15">
        <v>31.816002000000001</v>
      </c>
      <c r="CS236" s="15">
        <v>1.4307160000000001</v>
      </c>
      <c r="CT236" s="15">
        <v>6.226</v>
      </c>
      <c r="CU236" s="15">
        <v>-1.877E-3</v>
      </c>
      <c r="CV236" s="15">
        <v>7.637632</v>
      </c>
      <c r="CW236" s="15">
        <v>24.616102000000001</v>
      </c>
      <c r="CX236" s="15">
        <v>1.3471</v>
      </c>
      <c r="CY236" s="15">
        <v>7.2537419999999999</v>
      </c>
      <c r="CZ236" s="15">
        <v>3.5139200000000002</v>
      </c>
      <c r="DA236" s="15">
        <v>2.5773999999999999</v>
      </c>
      <c r="DB236" s="15">
        <v>0.91362200000000005</v>
      </c>
    </row>
    <row r="237" spans="1:106" x14ac:dyDescent="0.25">
      <c r="A237" s="6" t="s">
        <v>441</v>
      </c>
      <c r="B237" s="5" t="s">
        <v>56</v>
      </c>
      <c r="C237" s="5" t="s">
        <v>66</v>
      </c>
      <c r="D237" s="24">
        <f t="shared" si="50"/>
        <v>0.78546300000000002</v>
      </c>
      <c r="E237" s="24">
        <f t="shared" si="51"/>
        <v>0.109824</v>
      </c>
      <c r="F237" s="8">
        <f t="shared" si="52"/>
        <v>0.89528700000000005</v>
      </c>
      <c r="G237" s="19"/>
      <c r="H237" s="9">
        <v>0.90780136601502992</v>
      </c>
      <c r="I237" s="9">
        <v>0.89236286232887152</v>
      </c>
      <c r="J237" s="9">
        <v>0.92348259094605367</v>
      </c>
      <c r="K237" s="9">
        <v>1.058682250846533</v>
      </c>
      <c r="L237" s="9">
        <v>0.91939955947102059</v>
      </c>
      <c r="M237" s="9">
        <v>0.88898586312723471</v>
      </c>
      <c r="N237" s="19"/>
      <c r="O237" s="9">
        <f t="shared" si="54"/>
        <v>2.4546668048870055</v>
      </c>
      <c r="P237" s="9">
        <f t="shared" si="55"/>
        <v>2.8019209763212736</v>
      </c>
      <c r="Q237" s="9">
        <f t="shared" si="56"/>
        <v>2.5800984866000163</v>
      </c>
      <c r="R237" s="9">
        <f t="shared" si="57"/>
        <v>2.8124555934087909</v>
      </c>
      <c r="S237" s="9">
        <f t="shared" si="58"/>
        <v>2.6266657166972975</v>
      </c>
      <c r="T237" s="9">
        <f t="shared" si="59"/>
        <v>2.6513073012576687</v>
      </c>
      <c r="U237" s="19"/>
      <c r="V237" s="16">
        <f t="shared" si="62"/>
        <v>-0.32909844172366987</v>
      </c>
      <c r="W237" s="16">
        <f t="shared" si="62"/>
        <v>-1.0443035956322122</v>
      </c>
      <c r="X237" s="16">
        <f t="shared" si="62"/>
        <v>0.98651904488827469</v>
      </c>
      <c r="Y237" s="16">
        <f t="shared" si="61"/>
        <v>-0.65351439052778149</v>
      </c>
      <c r="Z237" s="16">
        <f t="shared" si="61"/>
        <v>-1.012168541140219</v>
      </c>
      <c r="AA237" s="16">
        <f t="shared" si="61"/>
        <v>0.11388143282290579</v>
      </c>
      <c r="AB237" s="16">
        <f t="shared" si="61"/>
        <v>0.69339856249442045</v>
      </c>
      <c r="AC237" s="47">
        <f t="shared" si="61"/>
        <v>0.90228497039855238</v>
      </c>
      <c r="AD237" s="16">
        <f t="shared" si="61"/>
        <v>-5.0440977154617081E-2</v>
      </c>
      <c r="AE237" s="16">
        <f t="shared" si="61"/>
        <v>0.30378524079202024</v>
      </c>
      <c r="AF237" s="16">
        <f t="shared" si="63"/>
        <v>-0.42085914470215768</v>
      </c>
      <c r="AG237" s="16">
        <f t="shared" si="63"/>
        <v>0.74356405568171602</v>
      </c>
      <c r="AH237" s="16">
        <f t="shared" si="63"/>
        <v>1.2582454159617156</v>
      </c>
      <c r="AI237" s="16">
        <f t="shared" si="63"/>
        <v>0.81080381320159423</v>
      </c>
      <c r="AJ237" s="16">
        <f t="shared" si="63"/>
        <v>0.87140244117087062</v>
      </c>
      <c r="AK237" s="16">
        <f t="shared" si="63"/>
        <v>0.87633338694682472</v>
      </c>
      <c r="AL237" s="47">
        <f t="shared" si="63"/>
        <v>-0.94516923398786656</v>
      </c>
      <c r="AM237" s="16">
        <f t="shared" si="63"/>
        <v>-0.65175678435939621</v>
      </c>
      <c r="AN237" s="16">
        <f t="shared" si="63"/>
        <v>3.4513892268121324</v>
      </c>
      <c r="AO237" s="16">
        <f t="shared" si="60"/>
        <v>-1.143255273676772</v>
      </c>
      <c r="AP237" s="16">
        <f t="shared" si="60"/>
        <v>-0.36933442838353636</v>
      </c>
      <c r="AQ237" s="16">
        <f t="shared" si="60"/>
        <v>3.307208779678215</v>
      </c>
      <c r="AR237" s="19"/>
      <c r="AS237" s="14">
        <v>9.5500000000000001E-4</v>
      </c>
      <c r="AT237" s="16">
        <v>0.14432</v>
      </c>
      <c r="AU237" s="14">
        <v>7.7899999999999996E-4</v>
      </c>
      <c r="AV237" s="16">
        <v>0.95445400000000002</v>
      </c>
      <c r="AW237" s="15">
        <v>0.39335900000000001</v>
      </c>
      <c r="AX237" s="15">
        <v>0.134405</v>
      </c>
      <c r="AY237" s="14">
        <v>8.3699999999999996E-4</v>
      </c>
      <c r="AZ237" s="37">
        <v>0.55026200000000003</v>
      </c>
      <c r="BA237" s="16">
        <v>3.0211060000000001</v>
      </c>
      <c r="BB237" s="16">
        <v>2.7627470000000001</v>
      </c>
      <c r="BC237" s="16">
        <f t="shared" si="53"/>
        <v>1.0935152585452088</v>
      </c>
      <c r="BD237" s="12">
        <v>192.14845</v>
      </c>
      <c r="BE237" s="15">
        <v>3.248561</v>
      </c>
      <c r="BF237" s="15">
        <v>0.45724399999999998</v>
      </c>
      <c r="BG237" s="15">
        <v>0.64742</v>
      </c>
      <c r="BH237" s="15">
        <v>0.78546300000000002</v>
      </c>
      <c r="BI237" s="37">
        <v>0.109824</v>
      </c>
      <c r="BJ237" s="13">
        <v>1064.9352819999999</v>
      </c>
      <c r="BK237" s="15">
        <v>0.33290700000000001</v>
      </c>
      <c r="BL237" s="15">
        <v>6.9703600000000003</v>
      </c>
      <c r="BM237" s="16">
        <v>8.8774929999999994</v>
      </c>
      <c r="BN237" s="15">
        <v>0.21418699999999999</v>
      </c>
      <c r="BO237" s="19"/>
      <c r="BP237" s="15">
        <v>27.299160000000001</v>
      </c>
      <c r="BQ237" s="15">
        <v>27.790154999999999</v>
      </c>
      <c r="BR237" s="16">
        <v>20.721018999999998</v>
      </c>
      <c r="BS237" s="16">
        <v>54.658648999999997</v>
      </c>
      <c r="BT237" s="15">
        <v>1.2177910000000001</v>
      </c>
      <c r="BU237" s="15">
        <v>58.204898999999997</v>
      </c>
      <c r="BV237" s="16">
        <v>45.264454999999998</v>
      </c>
      <c r="BW237" s="16">
        <v>60.981811999999998</v>
      </c>
      <c r="BX237" s="15">
        <v>1.696445</v>
      </c>
      <c r="BY237" s="15">
        <v>0.42714999999999997</v>
      </c>
      <c r="BZ237" s="16">
        <v>3.2802829999999998</v>
      </c>
      <c r="CA237" s="16">
        <v>5.4628129999999997</v>
      </c>
      <c r="CB237" s="16">
        <v>11.517951999999999</v>
      </c>
      <c r="CC237" s="16">
        <v>12.337834000000001</v>
      </c>
      <c r="CD237" s="16">
        <v>10.182263000000001</v>
      </c>
      <c r="CE237" s="15">
        <v>1.3800129999999999</v>
      </c>
      <c r="CF237" s="15">
        <v>9.4920010000000001</v>
      </c>
      <c r="CG237" s="15">
        <v>0.69508300000000001</v>
      </c>
      <c r="CH237" s="15">
        <v>0.85632900000000001</v>
      </c>
      <c r="CI237" s="15">
        <v>0.87851100000000004</v>
      </c>
      <c r="CJ237" s="15">
        <v>18.318000999999999</v>
      </c>
      <c r="CK237" s="15">
        <v>1.9536000000000001E-2</v>
      </c>
      <c r="CL237" s="12">
        <v>25.996027000000002</v>
      </c>
      <c r="CM237" s="12">
        <v>29.095331000000002</v>
      </c>
      <c r="CN237" s="13">
        <v>668.08669999999995</v>
      </c>
      <c r="CO237" s="15">
        <v>64.740737999999993</v>
      </c>
      <c r="CP237" s="15">
        <v>20.134543000000001</v>
      </c>
      <c r="CQ237" s="15">
        <v>4.340192</v>
      </c>
      <c r="CR237" s="15">
        <v>23.054001</v>
      </c>
      <c r="CS237" s="15">
        <v>1.1253770000000001</v>
      </c>
      <c r="CT237" s="15">
        <v>16.978000999999999</v>
      </c>
      <c r="CU237" s="15">
        <v>0.24205099999999999</v>
      </c>
      <c r="CV237" s="15">
        <v>7.8909700000000003</v>
      </c>
      <c r="CW237" s="15">
        <v>29.850404999999999</v>
      </c>
      <c r="CX237" s="15">
        <v>1.3773310000000001</v>
      </c>
      <c r="CY237" s="15">
        <v>6.8806399999999996</v>
      </c>
      <c r="CZ237" s="15">
        <v>4.0617349999999997</v>
      </c>
      <c r="DA237" s="15">
        <v>2.7757480000000001</v>
      </c>
      <c r="DB237" s="15">
        <v>0.81538299999999997</v>
      </c>
    </row>
    <row r="238" spans="1:106" x14ac:dyDescent="0.25">
      <c r="A238" s="6" t="s">
        <v>281</v>
      </c>
      <c r="B238" s="5" t="s">
        <v>48</v>
      </c>
      <c r="C238" s="5"/>
      <c r="D238" s="24">
        <f t="shared" si="50"/>
        <v>6.3660000000000001E-3</v>
      </c>
      <c r="E238" s="24">
        <f t="shared" si="51"/>
        <v>0.99362300000000003</v>
      </c>
      <c r="F238" s="8">
        <f t="shared" si="52"/>
        <v>0.99998900000000002</v>
      </c>
      <c r="G238" s="19"/>
      <c r="H238" s="9">
        <v>0.52621217768419959</v>
      </c>
      <c r="I238" s="9">
        <v>0.73655735758871388</v>
      </c>
      <c r="J238" s="9">
        <v>0.48578579465248362</v>
      </c>
      <c r="K238" s="9">
        <v>0.70892626265839231</v>
      </c>
      <c r="L238" s="9">
        <v>0.5902626545379196</v>
      </c>
      <c r="M238" s="9">
        <v>0.85231559859158768</v>
      </c>
      <c r="N238" s="19"/>
      <c r="O238" s="9">
        <f t="shared" si="54"/>
        <v>1.3429672007572953</v>
      </c>
      <c r="P238" s="9">
        <f t="shared" si="55"/>
        <v>1.2413681179089053</v>
      </c>
      <c r="Q238" s="9">
        <f t="shared" si="56"/>
        <v>1.3069469181460034</v>
      </c>
      <c r="R238" s="9">
        <f t="shared" si="57"/>
        <v>1.2504465167364447</v>
      </c>
      <c r="S238" s="9">
        <f t="shared" si="58"/>
        <v>1.2750052468865558</v>
      </c>
      <c r="T238" s="9">
        <f t="shared" si="59"/>
        <v>1.415255094743753</v>
      </c>
      <c r="U238" s="19"/>
      <c r="V238" s="16">
        <f t="shared" si="62"/>
        <v>0.93777454007233274</v>
      </c>
      <c r="W238" s="16">
        <f t="shared" si="62"/>
        <v>1.5744647472362723</v>
      </c>
      <c r="X238" s="16">
        <f t="shared" si="62"/>
        <v>-1.1604951344127608</v>
      </c>
      <c r="Y238" s="16">
        <f t="shared" si="61"/>
        <v>1.3281614413822782</v>
      </c>
      <c r="Z238" s="16">
        <f t="shared" si="61"/>
        <v>0.8855577501887355</v>
      </c>
      <c r="AA238" s="16">
        <f t="shared" si="61"/>
        <v>0.30190365460425495</v>
      </c>
      <c r="AB238" s="16">
        <f t="shared" si="61"/>
        <v>-0.58094238230434259</v>
      </c>
      <c r="AC238" s="47">
        <f t="shared" si="61"/>
        <v>-1.5307044191419752</v>
      </c>
      <c r="AD238" s="16">
        <f t="shared" si="61"/>
        <v>1.0337677002823875</v>
      </c>
      <c r="AE238" s="16">
        <f t="shared" si="61"/>
        <v>-1.0028473486482832</v>
      </c>
      <c r="AF238" s="16">
        <f t="shared" si="63"/>
        <v>1.1607993596608657</v>
      </c>
      <c r="AG238" s="16">
        <f t="shared" si="63"/>
        <v>-1.4149375786810772</v>
      </c>
      <c r="AH238" s="16">
        <f t="shared" si="63"/>
        <v>-0.83318603397473168</v>
      </c>
      <c r="AI238" s="16">
        <f t="shared" si="63"/>
        <v>-0.79954699755226355</v>
      </c>
      <c r="AJ238" s="16">
        <f t="shared" si="63"/>
        <v>-0.74423145614800312</v>
      </c>
      <c r="AK238" s="16">
        <f t="shared" si="63"/>
        <v>-1.4227444511035419</v>
      </c>
      <c r="AL238" s="47">
        <f t="shared" si="63"/>
        <v>1.4267336539200706</v>
      </c>
      <c r="AM238" s="16">
        <f t="shared" si="63"/>
        <v>-0.92019536014691328</v>
      </c>
      <c r="AN238" s="16">
        <f t="shared" si="63"/>
        <v>-0.98880331750499417</v>
      </c>
      <c r="AO238" s="16">
        <f t="shared" si="60"/>
        <v>-1.0442223495046672</v>
      </c>
      <c r="AP238" s="16">
        <f t="shared" si="60"/>
        <v>-0.48797101742601884</v>
      </c>
      <c r="AQ238" s="16">
        <f t="shared" si="60"/>
        <v>-0.46003647874347386</v>
      </c>
      <c r="AR238" s="19"/>
      <c r="AS238" s="14">
        <v>1.129E-3</v>
      </c>
      <c r="AT238" s="16">
        <v>0.496473</v>
      </c>
      <c r="AU238" s="14">
        <v>4.95E-4</v>
      </c>
      <c r="AV238" s="16">
        <v>3.4319579999999998</v>
      </c>
      <c r="AW238" s="15">
        <v>0.64786600000000005</v>
      </c>
      <c r="AX238" s="15">
        <v>0.14897299999999999</v>
      </c>
      <c r="AY238" s="14">
        <v>7.0600000000000003E-4</v>
      </c>
      <c r="AZ238" s="37">
        <v>0.21298800000000001</v>
      </c>
      <c r="BA238" s="16">
        <v>3.4985300000000001</v>
      </c>
      <c r="BB238" s="16">
        <v>1.9813149999999999</v>
      </c>
      <c r="BC238" s="16">
        <f t="shared" si="53"/>
        <v>1.7657616280096806</v>
      </c>
      <c r="BD238" s="12">
        <v>151.42016100000001</v>
      </c>
      <c r="BE238" s="15">
        <v>0</v>
      </c>
      <c r="BF238" s="15">
        <v>0</v>
      </c>
      <c r="BG238" s="15">
        <v>0</v>
      </c>
      <c r="BH238" s="15">
        <v>6.3660000000000001E-3</v>
      </c>
      <c r="BI238" s="37">
        <v>0.99362300000000003</v>
      </c>
      <c r="BJ238" s="13">
        <v>978.26683600000001</v>
      </c>
      <c r="BK238" s="15">
        <v>0.12939700000000001</v>
      </c>
      <c r="BL238" s="15">
        <v>6.9939900000000002</v>
      </c>
      <c r="BM238" s="16">
        <v>8.4314920000000004</v>
      </c>
      <c r="BN238" s="15">
        <v>0.16799900000000001</v>
      </c>
      <c r="BO238" s="19"/>
      <c r="BP238" s="15">
        <v>0</v>
      </c>
      <c r="BQ238" s="15">
        <v>12.605162</v>
      </c>
      <c r="BR238" s="16">
        <v>0</v>
      </c>
      <c r="BS238" s="16">
        <v>0</v>
      </c>
      <c r="BT238" s="15">
        <v>0.74582700000000002</v>
      </c>
      <c r="BU238" s="15">
        <v>21.018097000000001</v>
      </c>
      <c r="BV238" s="16">
        <v>0</v>
      </c>
      <c r="BW238" s="16">
        <v>59.822370999999997</v>
      </c>
      <c r="BX238" s="15">
        <v>0</v>
      </c>
      <c r="BY238" s="15">
        <v>0.34074199999999999</v>
      </c>
      <c r="BZ238" s="16">
        <v>0</v>
      </c>
      <c r="CA238" s="16">
        <v>0</v>
      </c>
      <c r="CB238" s="16">
        <v>1.8463970000000001</v>
      </c>
      <c r="CC238" s="16">
        <v>9.608765</v>
      </c>
      <c r="CD238" s="16">
        <v>7.102017</v>
      </c>
      <c r="CE238" s="15">
        <v>1.182021</v>
      </c>
      <c r="CF238" s="15">
        <v>5.758</v>
      </c>
      <c r="CG238" s="15">
        <v>0.67472500000000002</v>
      </c>
      <c r="CH238" s="15">
        <v>0.36087599999999997</v>
      </c>
      <c r="CI238" s="15">
        <v>0.58316599999999996</v>
      </c>
      <c r="CJ238" s="15">
        <v>20.958000999999999</v>
      </c>
      <c r="CK238" s="15">
        <v>0.18490999999999999</v>
      </c>
      <c r="CL238" s="12">
        <v>32.788111000000001</v>
      </c>
      <c r="CM238" s="12">
        <v>34.505884999999999</v>
      </c>
      <c r="CN238" s="13">
        <v>577.76017300000001</v>
      </c>
      <c r="CO238" s="15">
        <v>36.907817999999999</v>
      </c>
      <c r="CP238" s="15">
        <v>12.643376999999999</v>
      </c>
      <c r="CQ238" s="15">
        <v>1.898212</v>
      </c>
      <c r="CR238" s="15">
        <v>9.2669999999999995</v>
      </c>
      <c r="CS238" s="15">
        <v>0.86970099999999995</v>
      </c>
      <c r="CT238" s="15">
        <v>6.4896669999999999</v>
      </c>
      <c r="CU238" s="15">
        <v>1.5945000000000001E-2</v>
      </c>
      <c r="CV238" s="15">
        <v>5.5756259999999997</v>
      </c>
      <c r="CW238" s="15">
        <v>20.371244000000001</v>
      </c>
      <c r="CX238" s="15">
        <v>1.2600199999999999</v>
      </c>
      <c r="CY238" s="15">
        <v>6.1499280000000001</v>
      </c>
      <c r="CZ238" s="15">
        <v>2.691068</v>
      </c>
      <c r="DA238" s="15">
        <v>2.0186120000000001</v>
      </c>
      <c r="DB238" s="15">
        <v>0.70367599999999997</v>
      </c>
    </row>
    <row r="239" spans="1:106" x14ac:dyDescent="0.25">
      <c r="A239" s="6" t="s">
        <v>402</v>
      </c>
      <c r="B239" s="5" t="s">
        <v>56</v>
      </c>
      <c r="C239" s="5" t="s">
        <v>120</v>
      </c>
      <c r="D239" s="24">
        <f t="shared" si="50"/>
        <v>0.95752499999999996</v>
      </c>
      <c r="E239" s="24">
        <f t="shared" si="51"/>
        <v>4.2472000000000003E-2</v>
      </c>
      <c r="F239" s="8">
        <f t="shared" si="52"/>
        <v>0.99999699999999991</v>
      </c>
      <c r="G239" s="19"/>
      <c r="H239" s="9">
        <v>0.71865939351336594</v>
      </c>
      <c r="I239" s="9">
        <v>0.89416647159922713</v>
      </c>
      <c r="J239" s="9">
        <v>0.77192088325802422</v>
      </c>
      <c r="K239" s="9">
        <v>0.99971859885816383</v>
      </c>
      <c r="L239" s="9">
        <v>0.80500096380624719</v>
      </c>
      <c r="M239" s="9">
        <v>0.82428011686024127</v>
      </c>
      <c r="N239" s="19"/>
      <c r="O239" s="9">
        <f t="shared" si="54"/>
        <v>2.280537774543042</v>
      </c>
      <c r="P239" s="9">
        <f t="shared" si="55"/>
        <v>2.3264088374955398</v>
      </c>
      <c r="Q239" s="9">
        <f t="shared" si="56"/>
        <v>2.0973968086425852</v>
      </c>
      <c r="R239" s="9">
        <f t="shared" si="57"/>
        <v>2.6298006241514744</v>
      </c>
      <c r="S239" s="9">
        <f t="shared" si="58"/>
        <v>2.0394997203066323</v>
      </c>
      <c r="T239" s="9">
        <f t="shared" si="59"/>
        <v>2.0362991372288541</v>
      </c>
      <c r="U239" s="19"/>
      <c r="V239" s="16">
        <f t="shared" si="62"/>
        <v>-1.6250949403425692</v>
      </c>
      <c r="W239" s="16">
        <f t="shared" si="62"/>
        <v>-0.75773254026485803</v>
      </c>
      <c r="X239" s="16">
        <f t="shared" si="62"/>
        <v>-0.2835456808954363</v>
      </c>
      <c r="Y239" s="16">
        <f t="shared" si="61"/>
        <v>-0.78601730136501635</v>
      </c>
      <c r="Z239" s="16">
        <f t="shared" si="61"/>
        <v>4.736040522955935E-4</v>
      </c>
      <c r="AA239" s="16">
        <f t="shared" si="61"/>
        <v>-1.1220084553646736</v>
      </c>
      <c r="AB239" s="16">
        <f t="shared" si="61"/>
        <v>-0.9700541211741941</v>
      </c>
      <c r="AC239" s="47">
        <f t="shared" si="61"/>
        <v>1.065126762174639</v>
      </c>
      <c r="AD239" s="16">
        <f t="shared" si="61"/>
        <v>-0.16578507995569783</v>
      </c>
      <c r="AE239" s="16">
        <f t="shared" si="61"/>
        <v>-0.36176413885982783</v>
      </c>
      <c r="AF239" s="16">
        <f t="shared" si="63"/>
        <v>-3.833392480148199E-2</v>
      </c>
      <c r="AG239" s="16">
        <f t="shared" si="63"/>
        <v>0.38380027773244291</v>
      </c>
      <c r="AH239" s="16">
        <f t="shared" si="63"/>
        <v>-0.83318603397473168</v>
      </c>
      <c r="AI239" s="16">
        <f t="shared" si="63"/>
        <v>-0.79954699755226355</v>
      </c>
      <c r="AJ239" s="16">
        <f t="shared" si="63"/>
        <v>-0.74423145614800312</v>
      </c>
      <c r="AK239" s="16">
        <f t="shared" si="63"/>
        <v>1.3840800872558003</v>
      </c>
      <c r="AL239" s="47">
        <f t="shared" si="63"/>
        <v>-1.1259257219521834</v>
      </c>
      <c r="AM239" s="16">
        <f t="shared" si="63"/>
        <v>0.37822377139135166</v>
      </c>
      <c r="AN239" s="16">
        <f t="shared" si="63"/>
        <v>4.3801629364647987E-2</v>
      </c>
      <c r="AO239" s="16">
        <f t="shared" si="60"/>
        <v>0.69643531143893256</v>
      </c>
      <c r="AP239" s="16">
        <f t="shared" si="60"/>
        <v>0.63170210739718979</v>
      </c>
      <c r="AQ239" s="16">
        <f t="shared" si="60"/>
        <v>-0.38654795406524822</v>
      </c>
      <c r="AR239" s="19"/>
      <c r="AS239" s="14">
        <v>7.7700000000000002E-4</v>
      </c>
      <c r="AT239" s="16">
        <v>0.18285599999999999</v>
      </c>
      <c r="AU239" s="14">
        <v>6.11E-4</v>
      </c>
      <c r="AV239" s="16">
        <v>0.788798</v>
      </c>
      <c r="AW239" s="15">
        <v>0.52916600000000003</v>
      </c>
      <c r="AX239" s="15">
        <v>3.8648000000000002E-2</v>
      </c>
      <c r="AY239" s="14">
        <v>6.6600000000000003E-4</v>
      </c>
      <c r="AZ239" s="37">
        <v>0.57283600000000001</v>
      </c>
      <c r="BA239" s="16">
        <v>2.9703149999999998</v>
      </c>
      <c r="BB239" s="16">
        <v>2.3647149999999999</v>
      </c>
      <c r="BC239" s="16">
        <f t="shared" si="53"/>
        <v>1.256098515043039</v>
      </c>
      <c r="BD239" s="12">
        <v>185.36014700000001</v>
      </c>
      <c r="BE239" s="15">
        <v>0</v>
      </c>
      <c r="BF239" s="15">
        <v>0</v>
      </c>
      <c r="BG239" s="15">
        <v>0</v>
      </c>
      <c r="BH239" s="15">
        <v>0.95752499999999996</v>
      </c>
      <c r="BI239" s="37">
        <v>4.2472000000000003E-2</v>
      </c>
      <c r="BJ239" s="13">
        <v>1397.476214</v>
      </c>
      <c r="BK239" s="15">
        <v>0.17672499999999999</v>
      </c>
      <c r="BL239" s="15">
        <v>7.4093239999999998</v>
      </c>
      <c r="BM239" s="16">
        <v>12.640777999999999</v>
      </c>
      <c r="BN239" s="15">
        <v>0.16889999999999999</v>
      </c>
      <c r="BO239" s="19"/>
      <c r="BP239" s="15">
        <v>10.331021</v>
      </c>
      <c r="BQ239" s="15">
        <v>11.165414</v>
      </c>
      <c r="BR239" s="16">
        <v>15.961311</v>
      </c>
      <c r="BS239" s="16">
        <v>31.041682999999999</v>
      </c>
      <c r="BT239" s="15">
        <v>0.89654400000000001</v>
      </c>
      <c r="BU239" s="15">
        <v>26.330933000000002</v>
      </c>
      <c r="BV239" s="16">
        <v>15.036853000000001</v>
      </c>
      <c r="BW239" s="16">
        <v>35.714418999999999</v>
      </c>
      <c r="BX239" s="15">
        <v>7.5433450000000004</v>
      </c>
      <c r="BY239" s="15">
        <v>1.2241379999999999</v>
      </c>
      <c r="BZ239" s="16">
        <v>15.618297999999999</v>
      </c>
      <c r="CA239" s="16">
        <v>36.170101000000003</v>
      </c>
      <c r="CB239" s="16">
        <v>36.766137999999998</v>
      </c>
      <c r="CC239" s="16">
        <v>11.356071999999999</v>
      </c>
      <c r="CD239" s="16">
        <v>12.677004</v>
      </c>
      <c r="CE239" s="15">
        <v>1.6366620000000001</v>
      </c>
      <c r="CF239" s="15">
        <v>81.492859999999993</v>
      </c>
      <c r="CG239" s="15">
        <v>16.625077000000001</v>
      </c>
      <c r="CH239" s="15">
        <v>9.4590139999999998</v>
      </c>
      <c r="CI239" s="15">
        <v>11.162869000000001</v>
      </c>
      <c r="CJ239" s="15">
        <v>91.467286999999999</v>
      </c>
      <c r="CK239" s="15">
        <v>3.8844409999999998</v>
      </c>
      <c r="CL239" s="12">
        <v>64.908218000000005</v>
      </c>
      <c r="CM239" s="12">
        <v>91.889796000000004</v>
      </c>
      <c r="CN239" s="13">
        <v>670.75099399999999</v>
      </c>
      <c r="CO239" s="15">
        <v>41.386020000000002</v>
      </c>
      <c r="CP239" s="15">
        <v>50.432096999999999</v>
      </c>
      <c r="CQ239" s="15">
        <v>8.2918819999999993</v>
      </c>
      <c r="CR239" s="15">
        <v>41.641143999999997</v>
      </c>
      <c r="CS239" s="15">
        <v>1.8071729999999999</v>
      </c>
      <c r="CT239" s="15">
        <v>16.147286000000001</v>
      </c>
      <c r="CU239" s="15">
        <v>5.2516E-2</v>
      </c>
      <c r="CV239" s="15">
        <v>8.886393</v>
      </c>
      <c r="CW239" s="15">
        <v>139.615666</v>
      </c>
      <c r="CX239" s="15">
        <v>7.8286879999999996</v>
      </c>
      <c r="CY239" s="15">
        <v>34.666789999999999</v>
      </c>
      <c r="CZ239" s="15">
        <v>4.069204</v>
      </c>
      <c r="DA239" s="15">
        <v>3.0169079999999999</v>
      </c>
      <c r="DB239" s="15">
        <v>1.088673</v>
      </c>
    </row>
    <row r="240" spans="1:106" x14ac:dyDescent="0.25">
      <c r="A240" s="6" t="s">
        <v>639</v>
      </c>
      <c r="B240" s="5" t="s">
        <v>56</v>
      </c>
      <c r="C240" s="5" t="s">
        <v>120</v>
      </c>
      <c r="D240" s="24">
        <f t="shared" si="50"/>
        <v>0.95948800000000001</v>
      </c>
      <c r="E240" s="24">
        <f t="shared" si="51"/>
        <v>2.0627E-2</v>
      </c>
      <c r="F240" s="8">
        <f t="shared" si="52"/>
        <v>0.98011499999999996</v>
      </c>
      <c r="G240" s="19"/>
      <c r="H240" s="9">
        <v>1.7365602849902118</v>
      </c>
      <c r="I240" s="9">
        <v>1.3184232401567275</v>
      </c>
      <c r="J240" s="9">
        <v>1.2349629043013532</v>
      </c>
      <c r="K240" s="9">
        <v>1.1779649422989267</v>
      </c>
      <c r="L240" s="9">
        <v>1.4481232871217666</v>
      </c>
      <c r="M240" s="9">
        <v>1.2584308821931554</v>
      </c>
      <c r="N240" s="19"/>
      <c r="O240" s="9">
        <f t="shared" si="54"/>
        <v>2.2904598440413957</v>
      </c>
      <c r="P240" s="9">
        <f t="shared" si="55"/>
        <v>2.5725047183970586</v>
      </c>
      <c r="Q240" s="9">
        <f t="shared" si="56"/>
        <v>2.3824422900346378</v>
      </c>
      <c r="R240" s="9">
        <f t="shared" si="57"/>
        <v>2.5116566491975139</v>
      </c>
      <c r="S240" s="9">
        <f t="shared" si="58"/>
        <v>2.4863381315420172</v>
      </c>
      <c r="T240" s="9">
        <f t="shared" si="59"/>
        <v>2.2788634632425615</v>
      </c>
      <c r="U240" s="19"/>
      <c r="V240" s="16">
        <f t="shared" si="62"/>
        <v>-0.65673800598125687</v>
      </c>
      <c r="W240" s="16">
        <f t="shared" si="62"/>
        <v>-0.97354576939647486</v>
      </c>
      <c r="X240" s="16">
        <f t="shared" si="62"/>
        <v>0.51780468180142902</v>
      </c>
      <c r="Y240" s="16">
        <f t="shared" si="61"/>
        <v>-1.3196683434940149</v>
      </c>
      <c r="Z240" s="16">
        <f t="shared" si="61"/>
        <v>-1.0057186861578431</v>
      </c>
      <c r="AA240" s="16">
        <f t="shared" si="61"/>
        <v>-1.1833789705054145</v>
      </c>
      <c r="AB240" s="16">
        <f t="shared" si="61"/>
        <v>0.1486421280766288</v>
      </c>
      <c r="AC240" s="47">
        <f t="shared" si="61"/>
        <v>0.67243523125788407</v>
      </c>
      <c r="AD240" s="16">
        <f t="shared" si="61"/>
        <v>-1.670579265198527</v>
      </c>
      <c r="AE240" s="16">
        <f t="shared" si="61"/>
        <v>1.3047963752623064</v>
      </c>
      <c r="AF240" s="16">
        <f t="shared" si="63"/>
        <v>-1.3784224136315888</v>
      </c>
      <c r="AG240" s="16">
        <f t="shared" si="63"/>
        <v>2.0561348265069035</v>
      </c>
      <c r="AH240" s="16">
        <f t="shared" si="63"/>
        <v>0.97478564620750174</v>
      </c>
      <c r="AI240" s="16">
        <f t="shared" si="63"/>
        <v>0.46754189588625383</v>
      </c>
      <c r="AJ240" s="16">
        <f t="shared" si="63"/>
        <v>-0.22161723712756742</v>
      </c>
      <c r="AK240" s="16">
        <f t="shared" si="63"/>
        <v>1.3898728060008256</v>
      </c>
      <c r="AL240" s="47">
        <f t="shared" si="63"/>
        <v>-1.1845524216727634</v>
      </c>
      <c r="AM240" s="16">
        <f t="shared" si="63"/>
        <v>-0.3609448876995025</v>
      </c>
      <c r="AN240" s="16">
        <f t="shared" si="63"/>
        <v>0.93810192025460271</v>
      </c>
      <c r="AO240" s="16">
        <f t="shared" si="60"/>
        <v>-0.10459142702652068</v>
      </c>
      <c r="AP240" s="16">
        <f t="shared" si="60"/>
        <v>0.4759028231622387</v>
      </c>
      <c r="AQ240" s="16">
        <f t="shared" si="60"/>
        <v>1.7087314138137437</v>
      </c>
      <c r="AR240" s="19"/>
      <c r="AS240" s="14">
        <v>9.1E-4</v>
      </c>
      <c r="AT240" s="16">
        <v>0.153835</v>
      </c>
      <c r="AU240" s="14">
        <v>7.1699999999999997E-4</v>
      </c>
      <c r="AV240" s="16">
        <v>0.121624</v>
      </c>
      <c r="AW240" s="15">
        <v>0.39422400000000002</v>
      </c>
      <c r="AX240" s="15">
        <v>3.3893E-2</v>
      </c>
      <c r="AY240" s="14">
        <v>7.8100000000000001E-4</v>
      </c>
      <c r="AZ240" s="37">
        <v>0.51839900000000005</v>
      </c>
      <c r="BA240" s="16">
        <v>2.3076889999999999</v>
      </c>
      <c r="BB240" s="16">
        <v>3.361402</v>
      </c>
      <c r="BC240" s="16">
        <f t="shared" si="53"/>
        <v>0.6865257413424517</v>
      </c>
      <c r="BD240" s="12">
        <v>216.91505699999999</v>
      </c>
      <c r="BE240" s="15">
        <v>2.808271</v>
      </c>
      <c r="BF240" s="15">
        <v>0.35977799999999999</v>
      </c>
      <c r="BG240" s="15">
        <v>0.209423</v>
      </c>
      <c r="BH240" s="15">
        <v>0.95948800000000001</v>
      </c>
      <c r="BI240" s="37">
        <v>2.0627E-2</v>
      </c>
      <c r="BJ240" s="13">
        <v>1158.827209</v>
      </c>
      <c r="BK240" s="15">
        <v>0.21771399999999999</v>
      </c>
      <c r="BL240" s="15">
        <v>7.2181930000000003</v>
      </c>
      <c r="BM240" s="16">
        <v>12.055068</v>
      </c>
      <c r="BN240" s="15">
        <v>0.19458900000000001</v>
      </c>
      <c r="BO240" s="19"/>
      <c r="BP240" s="15">
        <v>42.380504999999999</v>
      </c>
      <c r="BQ240" s="15">
        <v>27.285073000000001</v>
      </c>
      <c r="BR240" s="16">
        <v>19.193054</v>
      </c>
      <c r="BS240" s="16">
        <v>6.6866050000000001</v>
      </c>
      <c r="BT240" s="15">
        <v>0.71988300000000005</v>
      </c>
      <c r="BU240" s="15">
        <v>61.662647</v>
      </c>
      <c r="BV240" s="16">
        <v>52.207560999999998</v>
      </c>
      <c r="BW240" s="16">
        <v>51.399796000000002</v>
      </c>
      <c r="BX240" s="15">
        <v>2.1487609999999999</v>
      </c>
      <c r="BY240" s="15">
        <v>0.43031000000000003</v>
      </c>
      <c r="BZ240" s="16">
        <v>7.8029909999999996</v>
      </c>
      <c r="CA240" s="16">
        <v>6.1784730000000003</v>
      </c>
      <c r="CB240" s="16">
        <v>11.213520000000001</v>
      </c>
      <c r="CC240" s="16">
        <v>10.3833</v>
      </c>
      <c r="CD240" s="16">
        <v>7.270562</v>
      </c>
      <c r="CE240" s="15">
        <v>1.286913</v>
      </c>
      <c r="CF240" s="15">
        <v>13.477001</v>
      </c>
      <c r="CG240" s="15">
        <v>1.4978</v>
      </c>
      <c r="CH240" s="15">
        <v>0.90860200000000002</v>
      </c>
      <c r="CI240" s="15">
        <v>1.247341</v>
      </c>
      <c r="CJ240" s="15">
        <v>21.462501</v>
      </c>
      <c r="CK240" s="15">
        <v>0.29886800000000002</v>
      </c>
      <c r="CL240" s="12">
        <v>36.699198000000003</v>
      </c>
      <c r="CM240" s="12">
        <v>35.146622000000001</v>
      </c>
      <c r="CN240" s="13">
        <v>869.45825200000002</v>
      </c>
      <c r="CO240" s="15">
        <v>62.284436999999997</v>
      </c>
      <c r="CP240" s="15">
        <v>18.344436000000002</v>
      </c>
      <c r="CQ240" s="15">
        <v>2.991222</v>
      </c>
      <c r="CR240" s="15">
        <v>30.965502000000001</v>
      </c>
      <c r="CS240" s="15">
        <v>1.19417</v>
      </c>
      <c r="CT240" s="15">
        <v>9.7159999999999993</v>
      </c>
      <c r="CU240" s="15">
        <v>3.1679999999999998E-3</v>
      </c>
      <c r="CV240" s="15">
        <v>8.2201930000000001</v>
      </c>
      <c r="CW240" s="15">
        <v>34.809334</v>
      </c>
      <c r="CX240" s="15">
        <v>1.6618109999999999</v>
      </c>
      <c r="CY240" s="15">
        <v>7.6035680000000001</v>
      </c>
      <c r="CZ240" s="15">
        <v>3.6649910000000001</v>
      </c>
      <c r="DA240" s="15">
        <v>2.7814269999999999</v>
      </c>
      <c r="DB240" s="15">
        <v>0.923794</v>
      </c>
    </row>
    <row r="241" spans="1:106" x14ac:dyDescent="0.25">
      <c r="A241" s="6" t="s">
        <v>455</v>
      </c>
      <c r="B241" s="5" t="s">
        <v>56</v>
      </c>
      <c r="C241" s="10" t="s">
        <v>98</v>
      </c>
      <c r="D241" s="24">
        <f t="shared" si="50"/>
        <v>0.60097400000000001</v>
      </c>
      <c r="E241" s="24">
        <f t="shared" si="51"/>
        <v>0.34532600000000002</v>
      </c>
      <c r="F241" s="8">
        <f t="shared" si="52"/>
        <v>0.94630000000000003</v>
      </c>
      <c r="G241" s="19"/>
      <c r="H241" s="9">
        <v>0.94057852176749379</v>
      </c>
      <c r="I241" s="9">
        <v>0.8797211472050227</v>
      </c>
      <c r="J241" s="9">
        <v>1.0240345520542802</v>
      </c>
      <c r="K241" s="9">
        <v>1.1198018572733686</v>
      </c>
      <c r="L241" s="9">
        <v>0.96014831478668916</v>
      </c>
      <c r="M241" s="9">
        <v>0.87771462729431693</v>
      </c>
      <c r="N241" s="19"/>
      <c r="O241" s="9">
        <f t="shared" si="54"/>
        <v>1.9316100497604733</v>
      </c>
      <c r="P241" s="9">
        <f t="shared" si="55"/>
        <v>2.0086828967921067</v>
      </c>
      <c r="Q241" s="9">
        <f t="shared" si="56"/>
        <v>2.069152420081156</v>
      </c>
      <c r="R241" s="9">
        <f t="shared" si="57"/>
        <v>2.1385326755672862</v>
      </c>
      <c r="S241" s="9">
        <f t="shared" si="58"/>
        <v>2.0885395482489146</v>
      </c>
      <c r="T241" s="9">
        <f t="shared" si="59"/>
        <v>1.8476450077611941</v>
      </c>
      <c r="U241" s="19"/>
      <c r="V241" s="16">
        <f t="shared" si="62"/>
        <v>-0.65673800598125687</v>
      </c>
      <c r="W241" s="16">
        <f t="shared" si="62"/>
        <v>-0.67489048201303292</v>
      </c>
      <c r="X241" s="16">
        <f t="shared" si="62"/>
        <v>0.24564795484777649</v>
      </c>
      <c r="Y241" s="16">
        <f t="shared" si="61"/>
        <v>-0.32235229771048024</v>
      </c>
      <c r="Z241" s="16">
        <f t="shared" si="61"/>
        <v>-0.49646348878058594</v>
      </c>
      <c r="AA241" s="16">
        <f t="shared" si="61"/>
        <v>-0.74522834001164451</v>
      </c>
      <c r="AB241" s="16">
        <f t="shared" si="61"/>
        <v>-8.4824915245282517E-2</v>
      </c>
      <c r="AC241" s="47">
        <f t="shared" si="61"/>
        <v>0.63681404016236121</v>
      </c>
      <c r="AD241" s="16">
        <f t="shared" si="61"/>
        <v>0.76132116422195117</v>
      </c>
      <c r="AE241" s="16">
        <f t="shared" si="61"/>
        <v>-0.74424367869663233</v>
      </c>
      <c r="AF241" s="16">
        <f t="shared" si="63"/>
        <v>0.72784070992474448</v>
      </c>
      <c r="AG241" s="16">
        <f t="shared" si="63"/>
        <v>0.34155414057444639</v>
      </c>
      <c r="AH241" s="16">
        <f t="shared" si="63"/>
        <v>1.2286736391688735</v>
      </c>
      <c r="AI241" s="16">
        <f t="shared" si="63"/>
        <v>0.88142421381316338</v>
      </c>
      <c r="AJ241" s="16">
        <f t="shared" si="63"/>
        <v>0.68208664253582418</v>
      </c>
      <c r="AK241" s="16">
        <f t="shared" si="63"/>
        <v>0.33191520632993859</v>
      </c>
      <c r="AL241" s="47">
        <f t="shared" si="63"/>
        <v>-0.31313879051814658</v>
      </c>
      <c r="AM241" s="16">
        <f t="shared" si="63"/>
        <v>-0.76300587910474538</v>
      </c>
      <c r="AN241" s="16">
        <f t="shared" si="63"/>
        <v>0.38789418804198783</v>
      </c>
      <c r="AO241" s="16">
        <f t="shared" si="60"/>
        <v>-0.60389673891887596</v>
      </c>
      <c r="AP241" s="16">
        <f t="shared" si="60"/>
        <v>-0.77017916586703428</v>
      </c>
      <c r="AQ241" s="16">
        <f t="shared" si="60"/>
        <v>0.13390740217422525</v>
      </c>
      <c r="AR241" s="19"/>
      <c r="AS241" s="14">
        <v>9.1E-4</v>
      </c>
      <c r="AT241" s="16">
        <v>0.193996</v>
      </c>
      <c r="AU241" s="14">
        <v>6.8099999999999996E-4</v>
      </c>
      <c r="AV241" s="16">
        <v>1.3684750000000001</v>
      </c>
      <c r="AW241" s="15">
        <v>0.46252100000000002</v>
      </c>
      <c r="AX241" s="15">
        <v>6.7840999999999999E-2</v>
      </c>
      <c r="AY241" s="14">
        <v>7.5699999999999997E-4</v>
      </c>
      <c r="AZ241" s="37">
        <v>0.51346099999999995</v>
      </c>
      <c r="BA241" s="16">
        <v>3.3785599999999998</v>
      </c>
      <c r="BB241" s="16">
        <v>2.1359729999999999</v>
      </c>
      <c r="BC241" s="16">
        <f t="shared" si="53"/>
        <v>1.5817428403823457</v>
      </c>
      <c r="BD241" s="12">
        <v>184.56301400000001</v>
      </c>
      <c r="BE241" s="15">
        <v>3.2026279999999998</v>
      </c>
      <c r="BF241" s="15">
        <v>0.477296</v>
      </c>
      <c r="BG241" s="15">
        <v>0.57155699999999998</v>
      </c>
      <c r="BH241" s="15">
        <v>0.60097400000000001</v>
      </c>
      <c r="BI241" s="37">
        <v>0.34532600000000002</v>
      </c>
      <c r="BJ241" s="13">
        <v>1029.017247</v>
      </c>
      <c r="BK241" s="15">
        <v>0.192496</v>
      </c>
      <c r="BL241" s="15">
        <v>7.0990549999999999</v>
      </c>
      <c r="BM241" s="16">
        <v>7.3705619999999996</v>
      </c>
      <c r="BN241" s="15">
        <v>0.17528099999999999</v>
      </c>
      <c r="BO241" s="19"/>
      <c r="BP241" s="15">
        <v>0</v>
      </c>
      <c r="BQ241" s="15">
        <v>22.091477000000001</v>
      </c>
      <c r="BR241" s="16">
        <v>0</v>
      </c>
      <c r="BS241" s="16">
        <v>32.731974999999998</v>
      </c>
      <c r="BT241" s="15">
        <v>0.91946700000000003</v>
      </c>
      <c r="BU241" s="15">
        <v>44.255327999999999</v>
      </c>
      <c r="BV241" s="16">
        <v>0</v>
      </c>
      <c r="BW241" s="16">
        <v>49.637723000000001</v>
      </c>
      <c r="BX241" s="15">
        <v>0</v>
      </c>
      <c r="BY241" s="15">
        <v>0.36309799999999998</v>
      </c>
      <c r="BZ241" s="16">
        <v>0</v>
      </c>
      <c r="CA241" s="16">
        <v>5.2470039999999996</v>
      </c>
      <c r="CB241" s="16">
        <v>9.3281580000000002</v>
      </c>
      <c r="CC241" s="16">
        <v>10.858771000000001</v>
      </c>
      <c r="CD241" s="16">
        <v>9.0800599999999996</v>
      </c>
      <c r="CE241" s="15">
        <v>1.2281169999999999</v>
      </c>
      <c r="CF241" s="15">
        <v>11.570572</v>
      </c>
      <c r="CG241" s="15">
        <v>0.62316700000000003</v>
      </c>
      <c r="CH241" s="15">
        <v>0.53244100000000005</v>
      </c>
      <c r="CI241" s="15">
        <v>0.67840199999999995</v>
      </c>
      <c r="CJ241" s="15">
        <v>19.634715</v>
      </c>
      <c r="CK241" s="15">
        <v>0.18335000000000001</v>
      </c>
      <c r="CL241" s="12">
        <v>28.269537</v>
      </c>
      <c r="CM241" s="12">
        <v>36.949401000000002</v>
      </c>
      <c r="CN241" s="13">
        <v>0</v>
      </c>
      <c r="CO241" s="15">
        <v>52.257961999999999</v>
      </c>
      <c r="CP241" s="15">
        <v>18.250997999999999</v>
      </c>
      <c r="CQ241" s="15">
        <v>2.9877980000000002</v>
      </c>
      <c r="CR241" s="15">
        <v>26.709430999999999</v>
      </c>
      <c r="CS241" s="15">
        <v>1.3056779999999999</v>
      </c>
      <c r="CT241" s="15">
        <v>23.520143999999998</v>
      </c>
      <c r="CU241" s="15">
        <v>0.100962</v>
      </c>
      <c r="CV241" s="15">
        <v>7.0789499999999999</v>
      </c>
      <c r="CW241" s="15">
        <v>31.571176000000001</v>
      </c>
      <c r="CX241" s="15">
        <v>1.4836549999999999</v>
      </c>
      <c r="CY241" s="15">
        <v>6.8524830000000003</v>
      </c>
      <c r="CZ241" s="15">
        <v>3.2949259999999998</v>
      </c>
      <c r="DA241" s="15">
        <v>2.667484</v>
      </c>
      <c r="DB241" s="15">
        <v>0.77052299999999996</v>
      </c>
    </row>
    <row r="242" spans="1:106" x14ac:dyDescent="0.25">
      <c r="A242" s="6" t="s">
        <v>141</v>
      </c>
      <c r="B242" s="5" t="s">
        <v>56</v>
      </c>
      <c r="C242" s="5" t="s">
        <v>87</v>
      </c>
      <c r="D242" s="24">
        <f t="shared" si="50"/>
        <v>0.438807</v>
      </c>
      <c r="E242" s="24">
        <f t="shared" si="51"/>
        <v>0.559446</v>
      </c>
      <c r="F242" s="8">
        <f t="shared" si="52"/>
        <v>0.99825300000000006</v>
      </c>
      <c r="G242" s="19"/>
      <c r="H242" s="9">
        <v>1.1070806043862025</v>
      </c>
      <c r="I242" s="9">
        <v>0.94916595903505763</v>
      </c>
      <c r="J242" s="9">
        <v>1.078881848087867</v>
      </c>
      <c r="K242" s="9">
        <v>1.3859442339420678</v>
      </c>
      <c r="L242" s="9">
        <v>1.0583073840401436</v>
      </c>
      <c r="M242" s="9">
        <v>0.7816678788547321</v>
      </c>
      <c r="N242" s="19"/>
      <c r="O242" s="9">
        <f t="shared" si="54"/>
        <v>1.6998970542338312</v>
      </c>
      <c r="P242" s="9">
        <f t="shared" si="55"/>
        <v>1.7919992789301458</v>
      </c>
      <c r="Q242" s="9">
        <f t="shared" si="56"/>
        <v>1.9341446465129091</v>
      </c>
      <c r="R242" s="9">
        <f t="shared" si="57"/>
        <v>1.9243849671498285</v>
      </c>
      <c r="S242" s="9">
        <f t="shared" si="58"/>
        <v>1.8685143494180705</v>
      </c>
      <c r="T242" s="9">
        <f t="shared" si="59"/>
        <v>1.7011581527257271</v>
      </c>
      <c r="U242" s="19"/>
      <c r="V242" s="16">
        <f t="shared" si="62"/>
        <v>-3.0582394288980241E-2</v>
      </c>
      <c r="W242" s="16">
        <f t="shared" si="62"/>
        <v>0.13447791439739115</v>
      </c>
      <c r="X242" s="16">
        <f t="shared" si="62"/>
        <v>-0.11722768109042657</v>
      </c>
      <c r="Y242" s="16">
        <f t="shared" si="61"/>
        <v>-0.22635215670330325</v>
      </c>
      <c r="Z242" s="16">
        <f t="shared" si="61"/>
        <v>-0.47082811140554737</v>
      </c>
      <c r="AA242" s="16">
        <f t="shared" si="61"/>
        <v>-0.77477137032860688</v>
      </c>
      <c r="AB242" s="16">
        <f t="shared" si="61"/>
        <v>-0.11400829566052104</v>
      </c>
      <c r="AC242" s="47">
        <f t="shared" si="61"/>
        <v>-0.38792640152949603</v>
      </c>
      <c r="AD242" s="16">
        <f t="shared" si="61"/>
        <v>0.73585466880324912</v>
      </c>
      <c r="AE242" s="16">
        <f t="shared" si="61"/>
        <v>-0.68463665140779839</v>
      </c>
      <c r="AF242" s="16">
        <f t="shared" si="63"/>
        <v>0.65460098272437917</v>
      </c>
      <c r="AG242" s="16">
        <f t="shared" si="63"/>
        <v>-5.7430724430969846E-2</v>
      </c>
      <c r="AH242" s="16">
        <f t="shared" si="63"/>
        <v>1.361128262507338</v>
      </c>
      <c r="AI242" s="16">
        <f t="shared" si="63"/>
        <v>1.1183892564397755</v>
      </c>
      <c r="AJ242" s="16">
        <f t="shared" si="63"/>
        <v>1.4929031771588972</v>
      </c>
      <c r="AK242" s="16">
        <f t="shared" si="63"/>
        <v>-0.14663182409517383</v>
      </c>
      <c r="AL242" s="47">
        <f t="shared" si="63"/>
        <v>0.26150753331662513</v>
      </c>
      <c r="AM242" s="16">
        <f t="shared" si="63"/>
        <v>-0.12566590620457876</v>
      </c>
      <c r="AN242" s="16">
        <f t="shared" si="63"/>
        <v>-0.55527854793307485</v>
      </c>
      <c r="AO242" s="16">
        <f t="shared" si="60"/>
        <v>-0.34559808540320747</v>
      </c>
      <c r="AP242" s="16">
        <f t="shared" si="60"/>
        <v>-0.40038682093790584</v>
      </c>
      <c r="AQ242" s="16">
        <f t="shared" si="60"/>
        <v>0.27802973636559958</v>
      </c>
      <c r="AR242" s="19"/>
      <c r="AS242" s="14">
        <v>9.9599999999999992E-4</v>
      </c>
      <c r="AT242" s="16">
        <v>0.30283399999999999</v>
      </c>
      <c r="AU242" s="14">
        <v>6.3299999999999999E-4</v>
      </c>
      <c r="AV242" s="16">
        <v>1.4884949999999999</v>
      </c>
      <c r="AW242" s="15">
        <v>0.46595900000000001</v>
      </c>
      <c r="AX242" s="15">
        <v>6.5551999999999999E-2</v>
      </c>
      <c r="AY242" s="14">
        <v>7.54E-4</v>
      </c>
      <c r="AZ242" s="37">
        <v>0.37140600000000001</v>
      </c>
      <c r="BA242" s="16">
        <v>3.367346</v>
      </c>
      <c r="BB242" s="16">
        <v>2.171621</v>
      </c>
      <c r="BC242" s="16">
        <f t="shared" si="53"/>
        <v>1.5506140344010304</v>
      </c>
      <c r="BD242" s="12">
        <v>177.03465700000001</v>
      </c>
      <c r="BE242" s="15">
        <v>3.408366</v>
      </c>
      <c r="BF242" s="15">
        <v>0.54457999999999995</v>
      </c>
      <c r="BG242" s="15">
        <v>0.89646899999999996</v>
      </c>
      <c r="BH242" s="15">
        <v>0.438807</v>
      </c>
      <c r="BI242" s="37">
        <v>0.559446</v>
      </c>
      <c r="BJ242" s="13">
        <v>1234.7897029999999</v>
      </c>
      <c r="BK242" s="15">
        <v>0.14926700000000001</v>
      </c>
      <c r="BL242" s="15">
        <v>7.1606870000000002</v>
      </c>
      <c r="BM242" s="16">
        <v>8.7607549999999996</v>
      </c>
      <c r="BN242" s="15">
        <v>0.17704800000000001</v>
      </c>
      <c r="BO242" s="19"/>
      <c r="BP242" s="15">
        <v>42.750509000000001</v>
      </c>
      <c r="BQ242" s="15">
        <v>41.499070000000003</v>
      </c>
      <c r="BR242" s="16">
        <v>17.638352000000001</v>
      </c>
      <c r="BS242" s="16">
        <v>31.513795999999999</v>
      </c>
      <c r="BT242" s="15">
        <v>0.83636900000000003</v>
      </c>
      <c r="BU242" s="15">
        <v>78.427608000000006</v>
      </c>
      <c r="BV242" s="16">
        <v>59.616776999999999</v>
      </c>
      <c r="BW242" s="16">
        <v>93.817069000000004</v>
      </c>
      <c r="BX242" s="15">
        <v>2.7234940000000001</v>
      </c>
      <c r="BY242" s="15">
        <v>0.56803400000000004</v>
      </c>
      <c r="BZ242" s="16">
        <v>5.6835529999999999</v>
      </c>
      <c r="CA242" s="16">
        <v>10.788292999999999</v>
      </c>
      <c r="CB242" s="16">
        <v>7.6898960000000001</v>
      </c>
      <c r="CC242" s="16">
        <v>9.8602109999999996</v>
      </c>
      <c r="CD242" s="16">
        <v>9.5750100000000007</v>
      </c>
      <c r="CE242" s="15">
        <v>1.4315040000000001</v>
      </c>
      <c r="CF242" s="15">
        <v>17.246500999999999</v>
      </c>
      <c r="CG242" s="15">
        <v>1.5654239999999999</v>
      </c>
      <c r="CH242" s="15">
        <v>1.6740710000000001</v>
      </c>
      <c r="CI242" s="15">
        <v>1.800767</v>
      </c>
      <c r="CJ242" s="15">
        <v>20.833251000000001</v>
      </c>
      <c r="CK242" s="15">
        <v>-3.9172999999999999E-2</v>
      </c>
      <c r="CL242" s="12">
        <v>28.904962000000001</v>
      </c>
      <c r="CM242" s="12">
        <v>32.924768</v>
      </c>
      <c r="CN242" s="13">
        <v>842.67729199999997</v>
      </c>
      <c r="CO242" s="15">
        <v>74.034521999999996</v>
      </c>
      <c r="CP242" s="15">
        <v>18.956237999999999</v>
      </c>
      <c r="CQ242" s="15">
        <v>4.5032909999999999</v>
      </c>
      <c r="CR242" s="15">
        <v>24.259377000000001</v>
      </c>
      <c r="CS242" s="15">
        <v>1.2737670000000001</v>
      </c>
      <c r="CT242" s="15">
        <v>15.686500000000001</v>
      </c>
      <c r="CU242" s="15">
        <v>9.4601000000000005E-2</v>
      </c>
      <c r="CV242" s="15">
        <v>6.0185060000000004</v>
      </c>
      <c r="CW242" s="15">
        <v>33.031126999999998</v>
      </c>
      <c r="CX242" s="15">
        <v>1.665502</v>
      </c>
      <c r="CY242" s="15">
        <v>7.5712159999999997</v>
      </c>
      <c r="CZ242" s="15">
        <v>3.641384</v>
      </c>
      <c r="DA242" s="15">
        <v>2.8638330000000001</v>
      </c>
      <c r="DB242" s="15">
        <v>1.073971</v>
      </c>
    </row>
    <row r="243" spans="1:106" x14ac:dyDescent="0.25">
      <c r="A243" s="6" t="s">
        <v>294</v>
      </c>
      <c r="B243" s="5" t="s">
        <v>51</v>
      </c>
      <c r="C243" s="5" t="s">
        <v>295</v>
      </c>
      <c r="D243" s="24">
        <f t="shared" si="50"/>
        <v>0.71745400000000004</v>
      </c>
      <c r="E243" s="24">
        <f t="shared" si="51"/>
        <v>0.21640499999999999</v>
      </c>
      <c r="F243" s="8">
        <f t="shared" si="52"/>
        <v>0.93385899999999999</v>
      </c>
      <c r="G243" s="19"/>
      <c r="H243" s="9">
        <v>0.4688794930490538</v>
      </c>
      <c r="I243" s="9">
        <v>0.64440630863680171</v>
      </c>
      <c r="J243" s="9">
        <v>0.67327935702212427</v>
      </c>
      <c r="K243" s="9">
        <v>1.0811611212396532</v>
      </c>
      <c r="L243" s="9">
        <v>0.60306671928482236</v>
      </c>
      <c r="M243" s="9">
        <v>0.57099346494570646</v>
      </c>
      <c r="N243" s="19"/>
      <c r="O243" s="9">
        <f t="shared" si="54"/>
        <v>1.30322476394009</v>
      </c>
      <c r="P243" s="9">
        <f t="shared" si="55"/>
        <v>1.5362865235734364</v>
      </c>
      <c r="Q243" s="9">
        <f t="shared" si="56"/>
        <v>1.4574454526452256</v>
      </c>
      <c r="R243" s="9">
        <f t="shared" si="57"/>
        <v>1.6976971280274251</v>
      </c>
      <c r="S243" s="9">
        <f t="shared" si="58"/>
        <v>1.5314938409963368</v>
      </c>
      <c r="T243" s="9">
        <f t="shared" si="59"/>
        <v>1.4438797326618675</v>
      </c>
      <c r="U243" s="19"/>
      <c r="V243" s="16">
        <f t="shared" si="62"/>
        <v>-4.514415270042732E-2</v>
      </c>
      <c r="W243" s="16">
        <f t="shared" si="62"/>
        <v>-0.39904278822549311</v>
      </c>
      <c r="X243" s="16">
        <f t="shared" si="62"/>
        <v>0.34392677291437312</v>
      </c>
      <c r="Y243" s="16">
        <f t="shared" si="61"/>
        <v>1.0057938957268997</v>
      </c>
      <c r="Z243" s="16">
        <f t="shared" si="61"/>
        <v>-0.43318034515581816</v>
      </c>
      <c r="AA243" s="16">
        <f t="shared" si="61"/>
        <v>-0.16239559075284657</v>
      </c>
      <c r="AB243" s="16">
        <f t="shared" si="61"/>
        <v>0.27510344320933044</v>
      </c>
      <c r="AC243" s="47">
        <f t="shared" si="61"/>
        <v>-0.24495110636682929</v>
      </c>
      <c r="AD243" s="16">
        <f t="shared" si="61"/>
        <v>0.86528777977069571</v>
      </c>
      <c r="AE243" s="16">
        <f t="shared" si="61"/>
        <v>-0.66370028502866107</v>
      </c>
      <c r="AF243" s="16">
        <f t="shared" si="63"/>
        <v>0.69508255825020737</v>
      </c>
      <c r="AG243" s="16">
        <f t="shared" si="63"/>
        <v>1.3242890910655492</v>
      </c>
      <c r="AH243" s="16">
        <f t="shared" si="63"/>
        <v>-0.83318603397473168</v>
      </c>
      <c r="AI243" s="16">
        <f t="shared" si="63"/>
        <v>-0.79954699755226355</v>
      </c>
      <c r="AJ243" s="16">
        <f t="shared" si="63"/>
        <v>-0.74423145614800312</v>
      </c>
      <c r="AK243" s="16">
        <f t="shared" si="63"/>
        <v>0.67564209345196158</v>
      </c>
      <c r="AL243" s="47">
        <f t="shared" si="63"/>
        <v>-0.65913159228866136</v>
      </c>
      <c r="AM243" s="16">
        <f t="shared" si="63"/>
        <v>1.3849644300017223</v>
      </c>
      <c r="AN243" s="16">
        <f t="shared" si="63"/>
        <v>1.9295798318628927</v>
      </c>
      <c r="AO243" s="16">
        <f t="shared" si="60"/>
        <v>1.4651621452664545</v>
      </c>
      <c r="AP243" s="16">
        <f t="shared" si="60"/>
        <v>2.3895303878902658</v>
      </c>
      <c r="AQ243" s="16">
        <f t="shared" si="60"/>
        <v>2.3939446167236031</v>
      </c>
      <c r="AR243" s="19"/>
      <c r="AS243" s="14">
        <v>9.9400000000000009E-4</v>
      </c>
      <c r="AT243" s="16">
        <v>0.23108999999999999</v>
      </c>
      <c r="AU243" s="14">
        <v>6.9399999999999996E-4</v>
      </c>
      <c r="AV243" s="16">
        <v>3.0289320000000002</v>
      </c>
      <c r="AW243" s="15">
        <v>0.47100799999999998</v>
      </c>
      <c r="AX243" s="15">
        <v>0.112999</v>
      </c>
      <c r="AY243" s="14">
        <v>7.94E-4</v>
      </c>
      <c r="AZ243" s="37">
        <v>0.39122600000000002</v>
      </c>
      <c r="BA243" s="16">
        <v>3.4243410000000001</v>
      </c>
      <c r="BB243" s="16">
        <v>2.184142</v>
      </c>
      <c r="BC243" s="16">
        <f t="shared" si="53"/>
        <v>1.5678197662972462</v>
      </c>
      <c r="BD243" s="12">
        <v>203.106022</v>
      </c>
      <c r="BE243" s="15">
        <v>0</v>
      </c>
      <c r="BF243" s="15">
        <v>0</v>
      </c>
      <c r="BG243" s="15">
        <v>0</v>
      </c>
      <c r="BH243" s="15">
        <v>0.71745400000000004</v>
      </c>
      <c r="BI243" s="37">
        <v>0.21640499999999999</v>
      </c>
      <c r="BJ243" s="13">
        <v>1722.5138810000001</v>
      </c>
      <c r="BK243" s="15">
        <v>0.26315699999999997</v>
      </c>
      <c r="BL243" s="15">
        <v>7.5927480000000003</v>
      </c>
      <c r="BM243" s="16">
        <v>19.249137000000001</v>
      </c>
      <c r="BN243" s="15">
        <v>0.20299</v>
      </c>
      <c r="BO243" s="19"/>
      <c r="BP243" s="15">
        <v>0</v>
      </c>
      <c r="BQ243" s="15">
        <v>0.241532</v>
      </c>
      <c r="BR243" s="16">
        <v>4.4760340000000003</v>
      </c>
      <c r="BS243" s="16">
        <v>10.198065</v>
      </c>
      <c r="BT243" s="15">
        <v>0.285584</v>
      </c>
      <c r="BU243" s="15">
        <v>0.57008599999999998</v>
      </c>
      <c r="BV243" s="16">
        <v>4.5421709999999997</v>
      </c>
      <c r="BW243" s="16">
        <v>21.023972000000001</v>
      </c>
      <c r="BX243" s="15">
        <v>0.98322600000000004</v>
      </c>
      <c r="BY243" s="15">
        <v>0.418402</v>
      </c>
      <c r="BZ243" s="16">
        <v>3.595326</v>
      </c>
      <c r="CA243" s="16">
        <v>10.328074000000001</v>
      </c>
      <c r="CB243" s="16">
        <v>2.281018</v>
      </c>
      <c r="CC243" s="16">
        <v>12.832413000000001</v>
      </c>
      <c r="CD243" s="16">
        <v>5.443066</v>
      </c>
      <c r="CE243" s="15">
        <v>1.0029110000000001</v>
      </c>
      <c r="CF243" s="15">
        <v>23.531572000000001</v>
      </c>
      <c r="CG243" s="15">
        <v>6.6185140000000002</v>
      </c>
      <c r="CH243" s="15">
        <v>3.814012</v>
      </c>
      <c r="CI243" s="15">
        <v>5.7689300000000001</v>
      </c>
      <c r="CJ243" s="15">
        <v>24.668430000000001</v>
      </c>
      <c r="CK243" s="15">
        <v>1.5419320000000001</v>
      </c>
      <c r="CL243" s="12">
        <v>54.380938</v>
      </c>
      <c r="CM243" s="12">
        <v>33.380226</v>
      </c>
      <c r="CN243" s="13">
        <v>245.69944100000001</v>
      </c>
      <c r="CO243" s="15">
        <v>19.352270000000001</v>
      </c>
      <c r="CP243" s="15">
        <v>22.575174000000001</v>
      </c>
      <c r="CQ243" s="15">
        <v>2.6677849999999999</v>
      </c>
      <c r="CR243" s="15">
        <v>26.670715000000001</v>
      </c>
      <c r="CS243" s="15">
        <v>1.2743</v>
      </c>
      <c r="CT243" s="15">
        <v>14.140001</v>
      </c>
      <c r="CU243" s="15">
        <v>-0.24621699999999999</v>
      </c>
      <c r="CV243" s="15">
        <v>5.559488</v>
      </c>
      <c r="CW243" s="15">
        <v>44.791539</v>
      </c>
      <c r="CX243" s="15">
        <v>3.2885770000000001</v>
      </c>
      <c r="CY243" s="15">
        <v>10.384162999999999</v>
      </c>
      <c r="CZ243" s="15">
        <v>1.72506</v>
      </c>
      <c r="DA243" s="15">
        <v>1.820138</v>
      </c>
      <c r="DB243" s="15">
        <v>0.29260700000000001</v>
      </c>
    </row>
    <row r="244" spans="1:106" x14ac:dyDescent="0.25">
      <c r="A244" s="6" t="s">
        <v>539</v>
      </c>
      <c r="B244" s="5" t="s">
        <v>56</v>
      </c>
      <c r="C244" s="5" t="s">
        <v>52</v>
      </c>
      <c r="D244" s="24">
        <f t="shared" si="50"/>
        <v>0.60255400000000003</v>
      </c>
      <c r="E244" s="24">
        <f t="shared" si="51"/>
        <v>0.34690100000000001</v>
      </c>
      <c r="F244" s="8">
        <f t="shared" si="52"/>
        <v>0.94945500000000005</v>
      </c>
      <c r="G244" s="19"/>
      <c r="H244" s="9">
        <v>1.4669044513676264</v>
      </c>
      <c r="I244" s="9">
        <v>0.84521985315999082</v>
      </c>
      <c r="J244" s="9">
        <v>1.1783557729246521</v>
      </c>
      <c r="K244" s="9">
        <v>1.1891405960280998</v>
      </c>
      <c r="L244" s="9">
        <v>1.1782456321716315</v>
      </c>
      <c r="M244" s="9">
        <v>1.0142822567117742</v>
      </c>
      <c r="N244" s="19"/>
      <c r="O244" s="9">
        <f t="shared" si="54"/>
        <v>2.1823398319900016</v>
      </c>
      <c r="P244" s="9">
        <f t="shared" si="55"/>
        <v>2.2117079362258836</v>
      </c>
      <c r="Q244" s="9">
        <f t="shared" si="56"/>
        <v>2.3219724761521023</v>
      </c>
      <c r="R244" s="9">
        <f t="shared" si="57"/>
        <v>2.5232038154190386</v>
      </c>
      <c r="S244" s="9">
        <f t="shared" si="58"/>
        <v>2.326983163682478</v>
      </c>
      <c r="T244" s="9">
        <f t="shared" si="59"/>
        <v>2.0926015678988366</v>
      </c>
      <c r="U244" s="19"/>
      <c r="V244" s="16">
        <f t="shared" si="62"/>
        <v>-0.18348085760918723</v>
      </c>
      <c r="W244" s="16">
        <f t="shared" si="62"/>
        <v>-0.34219112437134563</v>
      </c>
      <c r="X244" s="16">
        <f t="shared" si="62"/>
        <v>0.14736913678117983</v>
      </c>
      <c r="Y244" s="16">
        <f t="shared" si="61"/>
        <v>0.5054341539550059</v>
      </c>
      <c r="Z244" s="16">
        <f t="shared" si="61"/>
        <v>-0.62035289980044217</v>
      </c>
      <c r="AA244" s="16">
        <f t="shared" si="61"/>
        <v>-0.81472996441393486</v>
      </c>
      <c r="AB244" s="16">
        <f t="shared" si="61"/>
        <v>4.1636399887419129E-2</v>
      </c>
      <c r="AC244" s="47">
        <f t="shared" si="61"/>
        <v>0.20987191886052367</v>
      </c>
      <c r="AD244" s="16">
        <f t="shared" si="61"/>
        <v>0.24074094210577301</v>
      </c>
      <c r="AE244" s="16">
        <f t="shared" si="61"/>
        <v>-0.33909882089247612</v>
      </c>
      <c r="AF244" s="16">
        <f t="shared" si="63"/>
        <v>0.12191561254249562</v>
      </c>
      <c r="AG244" s="16">
        <f t="shared" si="63"/>
        <v>0.21312240273166405</v>
      </c>
      <c r="AH244" s="16">
        <f t="shared" si="63"/>
        <v>1.0105520899348073</v>
      </c>
      <c r="AI244" s="16">
        <f t="shared" si="63"/>
        <v>1.4186809210191416</v>
      </c>
      <c r="AJ244" s="16">
        <f t="shared" si="63"/>
        <v>0.795304791940322</v>
      </c>
      <c r="AK244" s="16">
        <f t="shared" si="63"/>
        <v>0.33657771046500728</v>
      </c>
      <c r="AL244" s="47">
        <f t="shared" si="63"/>
        <v>-0.30891187122037073</v>
      </c>
      <c r="AM244" s="16">
        <f t="shared" si="63"/>
        <v>-1.1979874829748627</v>
      </c>
      <c r="AN244" s="16">
        <f t="shared" si="63"/>
        <v>1.1539261286393754</v>
      </c>
      <c r="AO244" s="16">
        <f t="shared" si="60"/>
        <v>-1.2039532779418853</v>
      </c>
      <c r="AP244" s="16">
        <f t="shared" si="60"/>
        <v>-0.79077905995968645</v>
      </c>
      <c r="AQ244" s="16">
        <f t="shared" si="60"/>
        <v>1.3735878534332393</v>
      </c>
      <c r="AR244" s="19"/>
      <c r="AS244" s="14">
        <v>9.7499999999999996E-4</v>
      </c>
      <c r="AT244" s="16">
        <v>0.238735</v>
      </c>
      <c r="AU244" s="14">
        <v>6.6799999999999997E-4</v>
      </c>
      <c r="AV244" s="16">
        <v>2.4033790000000002</v>
      </c>
      <c r="AW244" s="15">
        <v>0.44590600000000002</v>
      </c>
      <c r="AX244" s="15">
        <v>6.2455999999999998E-2</v>
      </c>
      <c r="AY244" s="14">
        <v>7.6999999999999996E-4</v>
      </c>
      <c r="AZ244" s="37">
        <v>0.45427600000000001</v>
      </c>
      <c r="BA244" s="16">
        <v>3.1493259999999998</v>
      </c>
      <c r="BB244" s="16">
        <v>2.3782700000000001</v>
      </c>
      <c r="BC244" s="16">
        <f t="shared" si="53"/>
        <v>1.3242087736043426</v>
      </c>
      <c r="BD244" s="12">
        <v>182.13966400000001</v>
      </c>
      <c r="BE244" s="15">
        <v>2.863826</v>
      </c>
      <c r="BF244" s="15">
        <v>0.62984499999999999</v>
      </c>
      <c r="BG244" s="15">
        <v>0.61692599999999997</v>
      </c>
      <c r="BH244" s="15">
        <v>0.60255400000000003</v>
      </c>
      <c r="BI244" s="37">
        <v>0.34690100000000001</v>
      </c>
      <c r="BJ244" s="13">
        <v>888.57849099999999</v>
      </c>
      <c r="BK244" s="15">
        <v>0.227606</v>
      </c>
      <c r="BL244" s="15">
        <v>6.9558770000000001</v>
      </c>
      <c r="BM244" s="16">
        <v>7.2931189999999999</v>
      </c>
      <c r="BN244" s="15">
        <v>0.19048000000000001</v>
      </c>
      <c r="BO244" s="19"/>
      <c r="BP244" s="15">
        <v>30.705067</v>
      </c>
      <c r="BQ244" s="15">
        <v>28.860482000000001</v>
      </c>
      <c r="BR244" s="16">
        <v>23.098772</v>
      </c>
      <c r="BS244" s="16">
        <v>42.982705000000003</v>
      </c>
      <c r="BT244" s="15">
        <v>1.2631049999999999</v>
      </c>
      <c r="BU244" s="15">
        <v>63.745752000000003</v>
      </c>
      <c r="BV244" s="16">
        <v>61.658459000000001</v>
      </c>
      <c r="BW244" s="16">
        <v>64.267803999999998</v>
      </c>
      <c r="BX244" s="15">
        <v>2.004705</v>
      </c>
      <c r="BY244" s="15">
        <v>0.501745</v>
      </c>
      <c r="BZ244" s="16">
        <v>3.5995629999999998</v>
      </c>
      <c r="CA244" s="16">
        <v>2.0185810000000002</v>
      </c>
      <c r="CB244" s="16">
        <v>6.1739379999999997</v>
      </c>
      <c r="CC244" s="16">
        <v>12.195677999999999</v>
      </c>
      <c r="CD244" s="16">
        <v>10.572703000000001</v>
      </c>
      <c r="CE244" s="15">
        <v>1.2532460000000001</v>
      </c>
      <c r="CF244" s="15">
        <v>11.932715</v>
      </c>
      <c r="CG244" s="15">
        <v>0.69681300000000002</v>
      </c>
      <c r="CH244" s="15">
        <v>0.61551800000000001</v>
      </c>
      <c r="CI244" s="15">
        <v>0.77949299999999999</v>
      </c>
      <c r="CJ244" s="15">
        <v>20.142572000000001</v>
      </c>
      <c r="CK244" s="15">
        <v>0.199597</v>
      </c>
      <c r="CL244" s="12">
        <v>27.841131000000001</v>
      </c>
      <c r="CM244" s="12">
        <v>33.734231000000001</v>
      </c>
      <c r="CN244" s="13">
        <v>826.53310699999997</v>
      </c>
      <c r="CO244" s="15">
        <v>63.691186999999999</v>
      </c>
      <c r="CP244" s="15">
        <v>18.848317000000002</v>
      </c>
      <c r="CQ244" s="15">
        <v>3.592403</v>
      </c>
      <c r="CR244" s="15">
        <v>24.089859000000001</v>
      </c>
      <c r="CS244" s="15">
        <v>1.2339899999999999</v>
      </c>
      <c r="CT244" s="15">
        <v>3.0468570000000001</v>
      </c>
      <c r="CU244" s="15">
        <v>0.122645</v>
      </c>
      <c r="CV244" s="15">
        <v>8.5984619999999996</v>
      </c>
      <c r="CW244" s="15">
        <v>28.261358000000001</v>
      </c>
      <c r="CX244" s="15">
        <v>1.5266789999999999</v>
      </c>
      <c r="CY244" s="15">
        <v>6.8006349999999998</v>
      </c>
      <c r="CZ244" s="15">
        <v>3.5705619999999998</v>
      </c>
      <c r="DA244" s="15">
        <v>2.6373730000000002</v>
      </c>
      <c r="DB244" s="15">
        <v>0.94408099999999995</v>
      </c>
    </row>
    <row r="245" spans="1:106" x14ac:dyDescent="0.25">
      <c r="A245" s="6" t="s">
        <v>144</v>
      </c>
      <c r="B245" s="5" t="s">
        <v>56</v>
      </c>
      <c r="C245" s="10" t="s">
        <v>98</v>
      </c>
      <c r="D245" s="24">
        <f t="shared" si="50"/>
        <v>0.51175999999999999</v>
      </c>
      <c r="E245" s="24">
        <f t="shared" si="51"/>
        <v>0.43846600000000002</v>
      </c>
      <c r="F245" s="8">
        <f t="shared" si="52"/>
        <v>0.95022600000000002</v>
      </c>
      <c r="G245" s="19"/>
      <c r="H245" s="9">
        <v>0.77747092895021708</v>
      </c>
      <c r="I245" s="9">
        <v>1.1011717351281491</v>
      </c>
      <c r="J245" s="9">
        <v>1.3561233796664456</v>
      </c>
      <c r="K245" s="9">
        <v>1.2149173112857907</v>
      </c>
      <c r="L245" s="9">
        <v>1.0918837371934156</v>
      </c>
      <c r="M245" s="9">
        <v>0.91999585932065087</v>
      </c>
      <c r="N245" s="19"/>
      <c r="O245" s="9">
        <f t="shared" si="54"/>
        <v>1.9229975643042512</v>
      </c>
      <c r="P245" s="9">
        <f t="shared" si="55"/>
        <v>1.869651168226417</v>
      </c>
      <c r="Q245" s="9">
        <f t="shared" si="56"/>
        <v>2.0168249502260998</v>
      </c>
      <c r="R245" s="9">
        <f t="shared" si="57"/>
        <v>2.1047931986085033</v>
      </c>
      <c r="S245" s="9">
        <f t="shared" si="58"/>
        <v>2.0680334846259223</v>
      </c>
      <c r="T245" s="9">
        <f t="shared" si="59"/>
        <v>1.8802120701512712</v>
      </c>
      <c r="U245" s="19"/>
      <c r="V245" s="16">
        <f t="shared" si="62"/>
        <v>-0.24900877046070463</v>
      </c>
      <c r="W245" s="16">
        <f t="shared" si="62"/>
        <v>-0.39351750552521414</v>
      </c>
      <c r="X245" s="16">
        <f t="shared" si="62"/>
        <v>0.17004886402731809</v>
      </c>
      <c r="Y245" s="16">
        <f t="shared" si="61"/>
        <v>0.69190095008794317</v>
      </c>
      <c r="Z245" s="16">
        <f t="shared" si="61"/>
        <v>-0.47076845956756003</v>
      </c>
      <c r="AA245" s="16">
        <f t="shared" si="61"/>
        <v>-0.5791472067138409</v>
      </c>
      <c r="AB245" s="16">
        <f t="shared" si="61"/>
        <v>4.1636399887419129E-2</v>
      </c>
      <c r="AC245" s="47">
        <f t="shared" si="61"/>
        <v>0.16517590832430329</v>
      </c>
      <c r="AD245" s="16">
        <f t="shared" si="61"/>
        <v>0.67807928892566727</v>
      </c>
      <c r="AE245" s="16">
        <f t="shared" si="61"/>
        <v>-0.7136174917626591</v>
      </c>
      <c r="AF245" s="16">
        <f t="shared" si="63"/>
        <v>0.65616738340123304</v>
      </c>
      <c r="AG245" s="16">
        <f t="shared" si="63"/>
        <v>-3.2838194361883163E-2</v>
      </c>
      <c r="AH245" s="16">
        <f t="shared" si="63"/>
        <v>1.2649287289368421</v>
      </c>
      <c r="AI245" s="16">
        <f t="shared" si="63"/>
        <v>0.99617708201218402</v>
      </c>
      <c r="AJ245" s="16">
        <f t="shared" si="63"/>
        <v>0.87878411777689025</v>
      </c>
      <c r="AK245" s="16">
        <f t="shared" si="63"/>
        <v>6.8648976009676232E-2</v>
      </c>
      <c r="AL245" s="47">
        <f t="shared" si="63"/>
        <v>-6.3173543918246325E-2</v>
      </c>
      <c r="AM245" s="16">
        <f t="shared" si="63"/>
        <v>-1.0864477960153764</v>
      </c>
      <c r="AN245" s="16">
        <f t="shared" si="63"/>
        <v>0.47409732667201593</v>
      </c>
      <c r="AO245" s="16">
        <f t="shared" si="60"/>
        <v>-1.1095052889811348</v>
      </c>
      <c r="AP245" s="16">
        <f t="shared" si="60"/>
        <v>-0.93918219405522951</v>
      </c>
      <c r="AQ245" s="16">
        <f t="shared" si="60"/>
        <v>3.5868327076303705E-2</v>
      </c>
      <c r="AR245" s="19"/>
      <c r="AS245" s="14">
        <v>9.6599999999999995E-4</v>
      </c>
      <c r="AT245" s="16">
        <v>0.23183300000000001</v>
      </c>
      <c r="AU245" s="14">
        <v>6.7100000000000005E-4</v>
      </c>
      <c r="AV245" s="16">
        <v>2.636501</v>
      </c>
      <c r="AW245" s="15">
        <v>0.46596700000000002</v>
      </c>
      <c r="AX245" s="15">
        <v>8.0709000000000003E-2</v>
      </c>
      <c r="AY245" s="14">
        <v>7.6999999999999996E-4</v>
      </c>
      <c r="AZ245" s="37">
        <v>0.44807999999999998</v>
      </c>
      <c r="BA245" s="16">
        <v>3.3419050000000001</v>
      </c>
      <c r="BB245" s="16">
        <v>2.1542889999999999</v>
      </c>
      <c r="BC245" s="16">
        <f t="shared" si="53"/>
        <v>1.551279795793415</v>
      </c>
      <c r="BD245" s="12">
        <v>177.49868799999999</v>
      </c>
      <c r="BE245" s="15">
        <v>3.2589419999999998</v>
      </c>
      <c r="BF245" s="15">
        <v>0.50987899999999997</v>
      </c>
      <c r="BG245" s="15">
        <v>0.65037800000000001</v>
      </c>
      <c r="BH245" s="15">
        <v>0.51175999999999999</v>
      </c>
      <c r="BI245" s="37">
        <v>0.43846600000000002</v>
      </c>
      <c r="BJ245" s="13">
        <v>924.59034699999995</v>
      </c>
      <c r="BK245" s="15">
        <v>0.19644700000000001</v>
      </c>
      <c r="BL245" s="15">
        <v>6.9784129999999998</v>
      </c>
      <c r="BM245" s="16">
        <v>6.735214</v>
      </c>
      <c r="BN245" s="15">
        <v>0.17407900000000001</v>
      </c>
      <c r="BO245" s="19"/>
      <c r="BP245" s="15">
        <v>27.582872999999999</v>
      </c>
      <c r="BQ245" s="15">
        <v>25.104907000000001</v>
      </c>
      <c r="BR245" s="16">
        <v>22.744513000000001</v>
      </c>
      <c r="BS245" s="16">
        <v>34.755240000000001</v>
      </c>
      <c r="BT245" s="15">
        <v>0.99423799999999996</v>
      </c>
      <c r="BU245" s="15">
        <v>44.430373000000003</v>
      </c>
      <c r="BV245" s="16">
        <v>48.327016999999998</v>
      </c>
      <c r="BW245" s="16">
        <v>55.076427000000002</v>
      </c>
      <c r="BX245" s="15">
        <v>1.771828</v>
      </c>
      <c r="BY245" s="15">
        <v>0.38554100000000002</v>
      </c>
      <c r="BZ245" s="16">
        <v>4.5835780000000002</v>
      </c>
      <c r="CA245" s="16">
        <v>3.4043399999999999</v>
      </c>
      <c r="CB245" s="16">
        <v>4.7205630000000003</v>
      </c>
      <c r="CC245" s="16">
        <v>10.845922</v>
      </c>
      <c r="CD245" s="16">
        <v>9.5004369999999998</v>
      </c>
      <c r="CE245" s="15">
        <v>1.2504040000000001</v>
      </c>
      <c r="CF245" s="15">
        <v>11.473126000000001</v>
      </c>
      <c r="CG245" s="15">
        <v>0.63750700000000005</v>
      </c>
      <c r="CH245" s="15">
        <v>0.52329599999999998</v>
      </c>
      <c r="CI245" s="15">
        <v>0.69224600000000003</v>
      </c>
      <c r="CJ245" s="15">
        <v>19.098625999999999</v>
      </c>
      <c r="CK245" s="15">
        <v>0.16527800000000001</v>
      </c>
      <c r="CL245" s="12">
        <v>25.841360999999999</v>
      </c>
      <c r="CM245" s="12">
        <v>36.348939000000001</v>
      </c>
      <c r="CN245" s="13">
        <v>739.28479000000004</v>
      </c>
      <c r="CO245" s="15">
        <v>55.212026999999999</v>
      </c>
      <c r="CP245" s="15">
        <v>17.730778000000001</v>
      </c>
      <c r="CQ245" s="15">
        <v>3.3279369999999999</v>
      </c>
      <c r="CR245" s="15">
        <v>25.938502</v>
      </c>
      <c r="CS245" s="15">
        <v>1.3086930000000001</v>
      </c>
      <c r="CT245" s="15">
        <v>22.425501000000001</v>
      </c>
      <c r="CU245" s="15">
        <v>0.102868</v>
      </c>
      <c r="CV245" s="15">
        <v>7.0624459999999996</v>
      </c>
      <c r="CW245" s="15">
        <v>30.688818000000001</v>
      </c>
      <c r="CX245" s="15">
        <v>1.4692590000000001</v>
      </c>
      <c r="CY245" s="15">
        <v>6.493754</v>
      </c>
      <c r="CZ245" s="15">
        <v>3.3822359999999998</v>
      </c>
      <c r="DA245" s="15">
        <v>2.5744289999999999</v>
      </c>
      <c r="DB245" s="15">
        <v>0.78958200000000001</v>
      </c>
    </row>
    <row r="246" spans="1:106" x14ac:dyDescent="0.25">
      <c r="A246" s="6" t="s">
        <v>642</v>
      </c>
      <c r="B246" s="5" t="s">
        <v>51</v>
      </c>
      <c r="C246" s="5" t="s">
        <v>120</v>
      </c>
      <c r="D246" s="24">
        <f t="shared" si="50"/>
        <v>0.81687600000000005</v>
      </c>
      <c r="E246" s="24">
        <f t="shared" si="51"/>
        <v>1.0815E-2</v>
      </c>
      <c r="F246" s="8">
        <f t="shared" si="52"/>
        <v>0.82769100000000007</v>
      </c>
      <c r="G246" s="19"/>
      <c r="H246" s="9">
        <v>1.018288156416336</v>
      </c>
      <c r="I246" s="9">
        <v>1.2720720462016355</v>
      </c>
      <c r="J246" s="9">
        <v>2.0912139854322827</v>
      </c>
      <c r="K246" s="9">
        <v>1.05207454107099</v>
      </c>
      <c r="L246" s="9">
        <v>1.47901152462029</v>
      </c>
      <c r="M246" s="9">
        <v>1.4390677554394482</v>
      </c>
      <c r="N246" s="19"/>
      <c r="O246" s="9">
        <f t="shared" si="54"/>
        <v>2.8046673971477962</v>
      </c>
      <c r="P246" s="9">
        <f t="shared" si="55"/>
        <v>2.7265084521092886</v>
      </c>
      <c r="Q246" s="9">
        <f t="shared" si="56"/>
        <v>2.9820031345502693</v>
      </c>
      <c r="R246" s="9">
        <f t="shared" si="57"/>
        <v>2.5755624109132649</v>
      </c>
      <c r="S246" s="9">
        <f t="shared" si="58"/>
        <v>3.0049736538235212</v>
      </c>
      <c r="T246" s="9">
        <f t="shared" si="59"/>
        <v>2.9025438215821513</v>
      </c>
      <c r="U246" s="19"/>
      <c r="V246" s="16">
        <f t="shared" si="62"/>
        <v>-0.14707646158056636</v>
      </c>
      <c r="W246" s="16">
        <f t="shared" si="62"/>
        <v>-1.2304082051304321</v>
      </c>
      <c r="X246" s="16">
        <f t="shared" si="62"/>
        <v>1.2964753172521568</v>
      </c>
      <c r="Y246" s="16">
        <f t="shared" si="61"/>
        <v>-1.3584219414926628</v>
      </c>
      <c r="Z246" s="16">
        <f t="shared" si="61"/>
        <v>-0.94028061988578404</v>
      </c>
      <c r="AA246" s="16">
        <f t="shared" si="61"/>
        <v>0.41242220794813855</v>
      </c>
      <c r="AB246" s="16">
        <f t="shared" si="61"/>
        <v>1.0435991274772869</v>
      </c>
      <c r="AC246" s="47">
        <f t="shared" si="61"/>
        <v>1.2973209498989535</v>
      </c>
      <c r="AD246" s="16">
        <f t="shared" si="61"/>
        <v>-1.4312864090576229</v>
      </c>
      <c r="AE246" s="16">
        <f t="shared" si="61"/>
        <v>1.0350197318943632</v>
      </c>
      <c r="AF246" s="16">
        <f t="shared" si="63"/>
        <v>-1.2195124640337218</v>
      </c>
      <c r="AG246" s="16">
        <f t="shared" si="63"/>
        <v>1.4382208441027644</v>
      </c>
      <c r="AH246" s="16">
        <f t="shared" si="63"/>
        <v>1.1873994656947029</v>
      </c>
      <c r="AI246" s="16">
        <f t="shared" si="63"/>
        <v>0.80117151738707992</v>
      </c>
      <c r="AJ246" s="16">
        <f t="shared" si="63"/>
        <v>0.35664154746454696</v>
      </c>
      <c r="AK246" s="16">
        <f t="shared" si="63"/>
        <v>0.9690316416271485</v>
      </c>
      <c r="AL246" s="47">
        <f t="shared" si="63"/>
        <v>-1.2108854579583359</v>
      </c>
      <c r="AM246" s="16">
        <f t="shared" si="63"/>
        <v>-0.21836546675366483</v>
      </c>
      <c r="AN246" s="16">
        <f t="shared" si="63"/>
        <v>0.57555128633529828</v>
      </c>
      <c r="AO246" s="16">
        <f t="shared" si="60"/>
        <v>-0.26384877440443172</v>
      </c>
      <c r="AP246" s="16">
        <f t="shared" si="60"/>
        <v>0.22213387615998229</v>
      </c>
      <c r="AQ246" s="16">
        <f t="shared" si="60"/>
        <v>0.13415209204551815</v>
      </c>
      <c r="AR246" s="19"/>
      <c r="AS246" s="14">
        <v>9.7999999999999997E-4</v>
      </c>
      <c r="AT246" s="16">
        <v>0.119294</v>
      </c>
      <c r="AU246" s="14">
        <v>8.1999999999999998E-4</v>
      </c>
      <c r="AV246" s="16">
        <v>7.3174000000000003E-2</v>
      </c>
      <c r="AW246" s="15">
        <v>0.40300000000000002</v>
      </c>
      <c r="AX246" s="15">
        <v>0.15753600000000001</v>
      </c>
      <c r="AY246" s="14">
        <v>8.7299999999999997E-4</v>
      </c>
      <c r="AZ246" s="37">
        <v>0.60502400000000001</v>
      </c>
      <c r="BA246" s="16">
        <v>2.4130600000000002</v>
      </c>
      <c r="BB246" s="16">
        <v>3.200062</v>
      </c>
      <c r="BC246" s="16">
        <f t="shared" si="53"/>
        <v>0.75406663995885082</v>
      </c>
      <c r="BD246" s="12">
        <v>205.255775</v>
      </c>
      <c r="BE246" s="15">
        <v>3.1385179999999999</v>
      </c>
      <c r="BF246" s="15">
        <v>0.454509</v>
      </c>
      <c r="BG246" s="15">
        <v>0.44114399999999998</v>
      </c>
      <c r="BH246" s="15">
        <v>0.81687600000000005</v>
      </c>
      <c r="BI246" s="37">
        <v>1.0815E-2</v>
      </c>
      <c r="BJ246" s="13">
        <v>1204.860596</v>
      </c>
      <c r="BK246" s="15">
        <v>0.201097</v>
      </c>
      <c r="BL246" s="15">
        <v>7.180193</v>
      </c>
      <c r="BM246" s="16">
        <v>11.101051999999999</v>
      </c>
      <c r="BN246" s="15">
        <v>0.175284</v>
      </c>
      <c r="BO246" s="19"/>
      <c r="BP246" s="15">
        <v>42.110045999999997</v>
      </c>
      <c r="BQ246" s="15">
        <v>45.192917000000001</v>
      </c>
      <c r="BR246" s="16">
        <v>20.199141999999998</v>
      </c>
      <c r="BS246" s="16">
        <v>31.199904</v>
      </c>
      <c r="BT246" s="15">
        <v>0.97444699999999995</v>
      </c>
      <c r="BU246" s="15">
        <v>78.880078999999995</v>
      </c>
      <c r="BV246" s="16">
        <v>50.543005000000001</v>
      </c>
      <c r="BW246" s="16">
        <v>69.288938999999999</v>
      </c>
      <c r="BX246" s="15">
        <v>2.1709679999999998</v>
      </c>
      <c r="BY246" s="15">
        <v>0.52946800000000005</v>
      </c>
      <c r="BZ246" s="16">
        <v>6.447648</v>
      </c>
      <c r="CA246" s="16">
        <v>12.217946</v>
      </c>
      <c r="CB246" s="16">
        <v>14.316302</v>
      </c>
      <c r="CC246" s="16">
        <v>10.387521</v>
      </c>
      <c r="CD246" s="16">
        <v>8.7731440000000003</v>
      </c>
      <c r="CE246" s="15">
        <v>1.43096</v>
      </c>
      <c r="CF246" s="15">
        <v>18.961637</v>
      </c>
      <c r="CG246" s="15">
        <v>1.2974220000000001</v>
      </c>
      <c r="CH246" s="15">
        <v>1.024025</v>
      </c>
      <c r="CI246" s="15">
        <v>1.3472360000000001</v>
      </c>
      <c r="CJ246" s="15">
        <v>18.919456</v>
      </c>
      <c r="CK246" s="15">
        <v>0.21809400000000001</v>
      </c>
      <c r="CL246" s="12">
        <v>35.433611999999997</v>
      </c>
      <c r="CM246" s="12">
        <v>37.477162999999997</v>
      </c>
      <c r="CN246" s="13">
        <v>917.48553500000003</v>
      </c>
      <c r="CO246" s="15">
        <v>71.811926999999997</v>
      </c>
      <c r="CP246" s="15">
        <v>22.368310999999999</v>
      </c>
      <c r="CQ246" s="15">
        <v>4.3963570000000001</v>
      </c>
      <c r="CR246" s="15">
        <v>35.006273999999998</v>
      </c>
      <c r="CS246" s="15">
        <v>1.4104859999999999</v>
      </c>
      <c r="CT246" s="15">
        <v>16.245636999999999</v>
      </c>
      <c r="CU246" s="15">
        <v>8.9261999999999994E-2</v>
      </c>
      <c r="CV246" s="15">
        <v>7.1319610000000004</v>
      </c>
      <c r="CW246" s="15">
        <v>31.206537999999998</v>
      </c>
      <c r="CX246" s="15">
        <v>1.6037140000000001</v>
      </c>
      <c r="CY246" s="15">
        <v>7.5941890000000001</v>
      </c>
      <c r="CZ246" s="15">
        <v>3.8205390000000001</v>
      </c>
      <c r="DA246" s="15">
        <v>3.2071040000000002</v>
      </c>
      <c r="DB246" s="15">
        <v>1.1505639999999999</v>
      </c>
    </row>
    <row r="247" spans="1:106" x14ac:dyDescent="0.25">
      <c r="A247" s="6" t="s">
        <v>720</v>
      </c>
      <c r="B247" s="5" t="s">
        <v>56</v>
      </c>
      <c r="C247" s="5" t="s">
        <v>66</v>
      </c>
      <c r="D247" s="24">
        <f t="shared" si="50"/>
        <v>0.80220800000000003</v>
      </c>
      <c r="E247" s="24">
        <f t="shared" si="51"/>
        <v>2.9335E-2</v>
      </c>
      <c r="F247" s="8">
        <f t="shared" si="52"/>
        <v>0.83154300000000003</v>
      </c>
      <c r="G247" s="19"/>
      <c r="H247" s="9">
        <v>1.8940183278277354</v>
      </c>
      <c r="I247" s="9">
        <v>2.0545312829446924</v>
      </c>
      <c r="J247" s="9">
        <v>1.4594361647403504</v>
      </c>
      <c r="K247" s="9">
        <v>1.1704772257682796</v>
      </c>
      <c r="L247" s="9">
        <v>1.8255017763828307</v>
      </c>
      <c r="M247" s="9">
        <v>1.5965241320240966</v>
      </c>
      <c r="N247" s="19"/>
      <c r="O247" s="9">
        <f t="shared" si="54"/>
        <v>2.6444130849943983</v>
      </c>
      <c r="P247" s="9">
        <f t="shared" si="55"/>
        <v>2.8461537606725686</v>
      </c>
      <c r="Q247" s="9">
        <f t="shared" si="56"/>
        <v>2.5858543390760285</v>
      </c>
      <c r="R247" s="9">
        <f t="shared" si="57"/>
        <v>2.737185767398755</v>
      </c>
      <c r="S247" s="9">
        <f t="shared" si="58"/>
        <v>2.659458364646325</v>
      </c>
      <c r="T247" s="9">
        <f t="shared" si="59"/>
        <v>2.7952263808483186</v>
      </c>
      <c r="U247" s="19"/>
      <c r="V247" s="16">
        <f t="shared" si="62"/>
        <v>0.45723651249453806</v>
      </c>
      <c r="W247" s="16">
        <f t="shared" si="62"/>
        <v>-1.095719214191738</v>
      </c>
      <c r="X247" s="16">
        <f t="shared" si="62"/>
        <v>1.8029892257492321</v>
      </c>
      <c r="Y247" s="16">
        <f t="shared" si="61"/>
        <v>-0.73212300457346013</v>
      </c>
      <c r="Z247" s="16">
        <f t="shared" si="61"/>
        <v>-1.4717337574740621</v>
      </c>
      <c r="AA247" s="16">
        <f t="shared" si="61"/>
        <v>1.3980933417648354</v>
      </c>
      <c r="AB247" s="16">
        <f t="shared" si="61"/>
        <v>1.7537280509147664</v>
      </c>
      <c r="AC247" s="47">
        <f t="shared" si="61"/>
        <v>1.1090004122845958</v>
      </c>
      <c r="AD247" s="16">
        <f t="shared" si="61"/>
        <v>-0.45200269040698465</v>
      </c>
      <c r="AE247" s="16">
        <f t="shared" si="61"/>
        <v>1.3908727484325987</v>
      </c>
      <c r="AF247" s="16">
        <f t="shared" si="63"/>
        <v>-1.032866353897383</v>
      </c>
      <c r="AG247" s="16">
        <f t="shared" si="63"/>
        <v>1.0195840974400265</v>
      </c>
      <c r="AH247" s="16">
        <f t="shared" si="63"/>
        <v>1.2631473276265466</v>
      </c>
      <c r="AI247" s="16">
        <f t="shared" si="63"/>
        <v>0.84051425104117117</v>
      </c>
      <c r="AJ247" s="16">
        <f t="shared" si="63"/>
        <v>1.1244457163062291</v>
      </c>
      <c r="AK247" s="16">
        <f t="shared" si="63"/>
        <v>0.92574707792259969</v>
      </c>
      <c r="AL247" s="47">
        <f t="shared" si="63"/>
        <v>-1.1611822545330606</v>
      </c>
      <c r="AM247" s="16">
        <f t="shared" si="63"/>
        <v>-1.0550507693604967</v>
      </c>
      <c r="AN247" s="16">
        <f t="shared" si="63"/>
        <v>3.534996016797014</v>
      </c>
      <c r="AO247" s="16">
        <f t="shared" si="60"/>
        <v>-1.4518792489638592</v>
      </c>
      <c r="AP247" s="16">
        <f t="shared" si="60"/>
        <v>-0.63487869544949749</v>
      </c>
      <c r="AQ247" s="16">
        <f t="shared" si="60"/>
        <v>2.3392156488444793</v>
      </c>
      <c r="AR247" s="19"/>
      <c r="AS247" s="14">
        <v>1.0629999999999999E-3</v>
      </c>
      <c r="AT247" s="16">
        <v>0.137406</v>
      </c>
      <c r="AU247" s="14">
        <v>8.8699999999999998E-4</v>
      </c>
      <c r="AV247" s="16">
        <v>0.85617699999999997</v>
      </c>
      <c r="AW247" s="15">
        <v>0.33172600000000002</v>
      </c>
      <c r="AX247" s="15">
        <v>0.233906</v>
      </c>
      <c r="AY247" s="14">
        <v>9.4600000000000001E-4</v>
      </c>
      <c r="AZ247" s="37">
        <v>0.57891800000000004</v>
      </c>
      <c r="BA247" s="16">
        <v>2.8442810000000001</v>
      </c>
      <c r="BB247" s="16">
        <v>3.4128799999999999</v>
      </c>
      <c r="BC247" s="16">
        <f t="shared" si="53"/>
        <v>0.83339613464288231</v>
      </c>
      <c r="BD247" s="12">
        <v>197.35661099999999</v>
      </c>
      <c r="BE247" s="15">
        <v>3.2561749999999998</v>
      </c>
      <c r="BF247" s="15">
        <v>0.46567999999999998</v>
      </c>
      <c r="BG247" s="15">
        <v>0.74882000000000004</v>
      </c>
      <c r="BH247" s="15">
        <v>0.80220800000000003</v>
      </c>
      <c r="BI247" s="37">
        <v>2.9335E-2</v>
      </c>
      <c r="BJ247" s="13">
        <v>934.72723399999995</v>
      </c>
      <c r="BK247" s="15">
        <v>0.33673900000000001</v>
      </c>
      <c r="BL247" s="15">
        <v>6.8967200000000002</v>
      </c>
      <c r="BM247" s="16">
        <v>7.8792090000000004</v>
      </c>
      <c r="BN247" s="15">
        <v>0.202319</v>
      </c>
      <c r="BO247" s="19"/>
      <c r="BP247" s="15">
        <v>27.474157000000002</v>
      </c>
      <c r="BQ247" s="15">
        <v>22.671182000000002</v>
      </c>
      <c r="BR247" s="16">
        <v>21.181729000000001</v>
      </c>
      <c r="BS247" s="16">
        <v>49.227578999999999</v>
      </c>
      <c r="BT247" s="15">
        <v>1.007179</v>
      </c>
      <c r="BU247" s="15">
        <v>49.589015000000003</v>
      </c>
      <c r="BV247" s="16">
        <v>46.232427000000001</v>
      </c>
      <c r="BW247" s="16">
        <v>55.562424</v>
      </c>
      <c r="BX247" s="15">
        <v>1.7365459999999999</v>
      </c>
      <c r="BY247" s="15">
        <v>0.27006999999999998</v>
      </c>
      <c r="BZ247" s="16">
        <v>3.390873</v>
      </c>
      <c r="CA247" s="16">
        <v>3.5566270000000002</v>
      </c>
      <c r="CB247" s="16">
        <v>12.00445</v>
      </c>
      <c r="CC247" s="16">
        <v>11.082198999999999</v>
      </c>
      <c r="CD247" s="16">
        <v>9.4540600000000001</v>
      </c>
      <c r="CE247" s="15">
        <v>1.4040589999999999</v>
      </c>
      <c r="CF247" s="15">
        <v>4.4306669999999997</v>
      </c>
      <c r="CG247" s="15">
        <v>0.57492100000000002</v>
      </c>
      <c r="CH247" s="15">
        <v>0.53863099999999997</v>
      </c>
      <c r="CI247" s="15">
        <v>0.71914800000000001</v>
      </c>
      <c r="CJ247" s="15">
        <v>17.737501000000002</v>
      </c>
      <c r="CK247" s="15">
        <v>-7.2644E-2</v>
      </c>
      <c r="CL247" s="12">
        <v>24.892289000000002</v>
      </c>
      <c r="CM247" s="12">
        <v>25.600994</v>
      </c>
      <c r="CN247" s="13">
        <v>590.29813100000001</v>
      </c>
      <c r="CO247" s="15">
        <v>59.263587000000001</v>
      </c>
      <c r="CP247" s="15">
        <v>20.096533999999998</v>
      </c>
      <c r="CQ247" s="15">
        <v>4.5315620000000001</v>
      </c>
      <c r="CR247" s="15">
        <v>19.557001</v>
      </c>
      <c r="CS247" s="15">
        <v>1.0322070000000001</v>
      </c>
      <c r="CT247" s="15">
        <v>20.056501000000001</v>
      </c>
      <c r="CU247" s="15">
        <v>0.187473</v>
      </c>
      <c r="CV247" s="15">
        <v>6.2676150000000002</v>
      </c>
      <c r="CW247" s="15">
        <v>30.744253</v>
      </c>
      <c r="CX247" s="15">
        <v>1.185236</v>
      </c>
      <c r="CY247" s="15">
        <v>6.2017860000000002</v>
      </c>
      <c r="CZ247" s="15">
        <v>4.0270900000000003</v>
      </c>
      <c r="DA247" s="15">
        <v>2.6759770000000001</v>
      </c>
      <c r="DB247" s="15">
        <v>0.67282699999999995</v>
      </c>
    </row>
    <row r="248" spans="1:106" x14ac:dyDescent="0.25">
      <c r="A248" s="6" t="s">
        <v>518</v>
      </c>
      <c r="B248" s="5" t="s">
        <v>51</v>
      </c>
      <c r="C248" s="5" t="s">
        <v>125</v>
      </c>
      <c r="D248" s="24">
        <f t="shared" si="50"/>
        <v>0.34446599999999999</v>
      </c>
      <c r="E248" s="24">
        <f t="shared" si="51"/>
        <v>0.65550299999999995</v>
      </c>
      <c r="F248" s="8">
        <f t="shared" si="52"/>
        <v>0.99996899999999989</v>
      </c>
      <c r="G248" s="19"/>
      <c r="H248" s="9">
        <v>0.78198243818266255</v>
      </c>
      <c r="I248" s="9">
        <v>1.336514357691754</v>
      </c>
      <c r="J248" s="9">
        <v>1.1616855386471641</v>
      </c>
      <c r="K248" s="9">
        <v>1.0783683897993441</v>
      </c>
      <c r="L248" s="9">
        <v>1.1072484684995507</v>
      </c>
      <c r="M248" s="9">
        <v>1.0510760368229894</v>
      </c>
      <c r="N248" s="19"/>
      <c r="O248" s="9">
        <f t="shared" si="54"/>
        <v>1.6118727576863774</v>
      </c>
      <c r="P248" s="9">
        <f t="shared" si="55"/>
        <v>1.5291348534736828</v>
      </c>
      <c r="Q248" s="9">
        <f t="shared" si="56"/>
        <v>1.4868729217714629</v>
      </c>
      <c r="R248" s="9">
        <f t="shared" si="57"/>
        <v>1.566784945708825</v>
      </c>
      <c r="S248" s="9">
        <f t="shared" si="58"/>
        <v>1.5109870171473447</v>
      </c>
      <c r="T248" s="9">
        <f t="shared" si="59"/>
        <v>1.3741759504841089</v>
      </c>
      <c r="U248" s="19"/>
      <c r="V248" s="16">
        <f t="shared" si="62"/>
        <v>0.66838200946053972</v>
      </c>
      <c r="W248" s="16">
        <f t="shared" si="62"/>
        <v>0.77065881577848383</v>
      </c>
      <c r="X248" s="16">
        <f t="shared" si="62"/>
        <v>-0.54058258968499662</v>
      </c>
      <c r="Y248" s="16">
        <f t="shared" si="61"/>
        <v>0.68868068206848898</v>
      </c>
      <c r="Z248" s="16">
        <f t="shared" si="61"/>
        <v>-6.1452460258261593E-2</v>
      </c>
      <c r="AA248" s="16">
        <f t="shared" si="61"/>
        <v>-0.40099847475008732</v>
      </c>
      <c r="AB248" s="16">
        <f t="shared" si="61"/>
        <v>-0.17237505649099913</v>
      </c>
      <c r="AC248" s="47">
        <f t="shared" si="61"/>
        <v>-1.2560865325855899</v>
      </c>
      <c r="AD248" s="16">
        <f t="shared" si="61"/>
        <v>0.48789130441296119</v>
      </c>
      <c r="AE248" s="16">
        <f t="shared" si="61"/>
        <v>-0.32449302580248662</v>
      </c>
      <c r="AF248" s="16">
        <f t="shared" si="63"/>
        <v>0.21778572020150569</v>
      </c>
      <c r="AG248" s="16">
        <f t="shared" si="63"/>
        <v>-0.11645669722025952</v>
      </c>
      <c r="AH248" s="16">
        <f t="shared" si="63"/>
        <v>-0.83318603397473168</v>
      </c>
      <c r="AI248" s="16">
        <f t="shared" si="63"/>
        <v>-0.79954699755226355</v>
      </c>
      <c r="AJ248" s="16">
        <f t="shared" si="63"/>
        <v>-0.74423145614800312</v>
      </c>
      <c r="AK248" s="16">
        <f t="shared" si="63"/>
        <v>-0.42502758523853551</v>
      </c>
      <c r="AL248" s="47">
        <f t="shared" si="63"/>
        <v>0.51930130283183451</v>
      </c>
      <c r="AM248" s="16">
        <f t="shared" si="63"/>
        <v>0.39337869692230859</v>
      </c>
      <c r="AN248" s="16">
        <f t="shared" si="63"/>
        <v>-1.1145189552640988</v>
      </c>
      <c r="AO248" s="16">
        <f t="shared" si="60"/>
        <v>0.67253413638377069</v>
      </c>
      <c r="AP248" s="16">
        <f t="shared" si="60"/>
        <v>0.87511059218833964</v>
      </c>
      <c r="AQ248" s="16">
        <f t="shared" si="60"/>
        <v>-0.35384107460246256</v>
      </c>
      <c r="AR248" s="19"/>
      <c r="AS248" s="14">
        <v>1.0920000000000001E-3</v>
      </c>
      <c r="AT248" s="16">
        <v>0.38838299999999998</v>
      </c>
      <c r="AU248" s="14">
        <v>5.7700000000000004E-4</v>
      </c>
      <c r="AV248" s="16">
        <v>2.6324749999999999</v>
      </c>
      <c r="AW248" s="15">
        <v>0.52086100000000002</v>
      </c>
      <c r="AX248" s="15">
        <v>9.4511999999999999E-2</v>
      </c>
      <c r="AY248" s="14">
        <v>7.4799999999999997E-4</v>
      </c>
      <c r="AZ248" s="37">
        <v>0.25105699999999997</v>
      </c>
      <c r="BA248" s="16">
        <v>3.2581570000000002</v>
      </c>
      <c r="BB248" s="16">
        <v>2.3870049999999998</v>
      </c>
      <c r="BC248" s="16">
        <f t="shared" si="53"/>
        <v>1.3649560851359761</v>
      </c>
      <c r="BD248" s="12">
        <v>175.92090899999999</v>
      </c>
      <c r="BE248" s="15">
        <v>0</v>
      </c>
      <c r="BF248" s="15">
        <v>0</v>
      </c>
      <c r="BG248" s="15">
        <v>0</v>
      </c>
      <c r="BH248" s="15">
        <v>0.34446599999999999</v>
      </c>
      <c r="BI248" s="37">
        <v>0.65550299999999995</v>
      </c>
      <c r="BJ248" s="13">
        <v>1402.369154</v>
      </c>
      <c r="BK248" s="15">
        <v>0.12363499999999999</v>
      </c>
      <c r="BL248" s="15">
        <v>7.4036210000000002</v>
      </c>
      <c r="BM248" s="16">
        <v>13.555845</v>
      </c>
      <c r="BN248" s="15">
        <v>0.16930100000000001</v>
      </c>
      <c r="BO248" s="19"/>
      <c r="BP248" s="15">
        <v>11.473388999999999</v>
      </c>
      <c r="BQ248" s="15">
        <v>26.271350999999999</v>
      </c>
      <c r="BR248" s="16">
        <v>6.7870850000000003</v>
      </c>
      <c r="BS248" s="16">
        <v>4.0192880000000004</v>
      </c>
      <c r="BT248" s="15">
        <v>0.57950400000000002</v>
      </c>
      <c r="BU248" s="15">
        <v>15.344367999999999</v>
      </c>
      <c r="BV248" s="16">
        <v>16.505458000000001</v>
      </c>
      <c r="BW248" s="16">
        <v>57.710706000000002</v>
      </c>
      <c r="BX248" s="15">
        <v>1.1274470000000001</v>
      </c>
      <c r="BY248" s="15">
        <v>0.30730000000000002</v>
      </c>
      <c r="BZ248" s="16">
        <v>6.8683839999999998</v>
      </c>
      <c r="CA248" s="16">
        <v>10.560082</v>
      </c>
      <c r="CB248" s="16">
        <v>7.227843</v>
      </c>
      <c r="CC248" s="16">
        <v>8.4958740000000006</v>
      </c>
      <c r="CD248" s="16">
        <v>5.5395750000000001</v>
      </c>
      <c r="CE248" s="15">
        <v>1.374352</v>
      </c>
      <c r="CF248" s="15">
        <v>14.653445</v>
      </c>
      <c r="CG248" s="15">
        <v>1.2230589999999999</v>
      </c>
      <c r="CH248" s="15">
        <v>0.99649399999999999</v>
      </c>
      <c r="CI248" s="15">
        <v>1.433257</v>
      </c>
      <c r="CJ248" s="15">
        <v>18.599222999999999</v>
      </c>
      <c r="CK248" s="15">
        <v>5.4862000000000001E-2</v>
      </c>
      <c r="CL248" s="12">
        <v>34.995251000000003</v>
      </c>
      <c r="CM248" s="12">
        <v>39.454320000000003</v>
      </c>
      <c r="CN248" s="13">
        <v>479.63247000000001</v>
      </c>
      <c r="CO248" s="15">
        <v>43.133845999999998</v>
      </c>
      <c r="CP248" s="15">
        <v>16.359836999999999</v>
      </c>
      <c r="CQ248" s="15">
        <v>3.3541340000000002</v>
      </c>
      <c r="CR248" s="15">
        <v>23.565000999999999</v>
      </c>
      <c r="CS248" s="15">
        <v>1.2522450000000001</v>
      </c>
      <c r="CT248" s="15">
        <v>11.416001</v>
      </c>
      <c r="CU248" s="15">
        <v>-3.4314999999999998E-2</v>
      </c>
      <c r="CV248" s="15">
        <v>5.4793779999999996</v>
      </c>
      <c r="CW248" s="15">
        <v>29.047494</v>
      </c>
      <c r="CX248" s="15">
        <v>1.3133300000000001</v>
      </c>
      <c r="CY248" s="15">
        <v>7.327261</v>
      </c>
      <c r="CZ248" s="15">
        <v>2.8538039999999998</v>
      </c>
      <c r="DA248" s="15">
        <v>1.970397</v>
      </c>
      <c r="DB248" s="15">
        <v>0.48730099999999998</v>
      </c>
    </row>
    <row r="249" spans="1:106" x14ac:dyDescent="0.25">
      <c r="A249" s="6" t="s">
        <v>713</v>
      </c>
      <c r="B249" s="5" t="s">
        <v>56</v>
      </c>
      <c r="C249" s="10" t="s">
        <v>112</v>
      </c>
      <c r="D249" s="24">
        <f t="shared" si="50"/>
        <v>0.72211899999999996</v>
      </c>
      <c r="E249" s="24">
        <f t="shared" si="51"/>
        <v>2.9E-4</v>
      </c>
      <c r="F249" s="8">
        <f t="shared" si="52"/>
        <v>0.72240899999999997</v>
      </c>
      <c r="G249" s="19"/>
      <c r="H249" s="9">
        <v>2.1040137367778513</v>
      </c>
      <c r="I249" s="9">
        <v>1.5533389080839393</v>
      </c>
      <c r="J249" s="9">
        <v>1.5776251353124762</v>
      </c>
      <c r="K249" s="9">
        <v>1.1900895756025873</v>
      </c>
      <c r="L249" s="9">
        <v>1.7670841233547556</v>
      </c>
      <c r="M249" s="9">
        <v>1.5199656359269702</v>
      </c>
      <c r="N249" s="19"/>
      <c r="O249" s="9">
        <f t="shared" si="54"/>
        <v>3.0412340827205178</v>
      </c>
      <c r="P249" s="9">
        <f t="shared" si="55"/>
        <v>2.4135014267119868</v>
      </c>
      <c r="Q249" s="9">
        <f t="shared" si="56"/>
        <v>3.049547592127186</v>
      </c>
      <c r="R249" s="9">
        <f t="shared" si="57"/>
        <v>2.3018490395641753</v>
      </c>
      <c r="S249" s="9">
        <f t="shared" si="58"/>
        <v>3.0909933014788007</v>
      </c>
      <c r="T249" s="9">
        <f t="shared" si="59"/>
        <v>3.1104239784270953</v>
      </c>
      <c r="U249" s="19"/>
      <c r="V249" s="16">
        <f t="shared" si="62"/>
        <v>0.19512486108846847</v>
      </c>
      <c r="W249" s="16">
        <f t="shared" si="62"/>
        <v>-1.1432306962537588</v>
      </c>
      <c r="X249" s="16">
        <f t="shared" si="62"/>
        <v>1.5610721351237633</v>
      </c>
      <c r="Y249" s="16">
        <f t="shared" si="61"/>
        <v>-0.84991314592489253</v>
      </c>
      <c r="Z249" s="16">
        <f t="shared" si="61"/>
        <v>-1.0175968583970627</v>
      </c>
      <c r="AA249" s="16">
        <f t="shared" si="61"/>
        <v>0.85014692319487517</v>
      </c>
      <c r="AB249" s="16">
        <f t="shared" si="61"/>
        <v>1.4327108663471384</v>
      </c>
      <c r="AC249" s="47">
        <f t="shared" si="61"/>
        <v>0.98558863884146231</v>
      </c>
      <c r="AD249" s="16">
        <f t="shared" si="61"/>
        <v>-1.6031523242785435</v>
      </c>
      <c r="AE249" s="16">
        <f t="shared" ref="AE249:AK305" si="64">(BB249-BB$2)/BB$3</f>
        <v>2.1815922035104878</v>
      </c>
      <c r="AF249" s="16">
        <f t="shared" si="63"/>
        <v>-1.5784165320447565</v>
      </c>
      <c r="AG249" s="16">
        <f t="shared" si="63"/>
        <v>0.91706188006614886</v>
      </c>
      <c r="AH249" s="16">
        <f t="shared" si="63"/>
        <v>1.4145432621143417</v>
      </c>
      <c r="AI249" s="16">
        <f t="shared" si="63"/>
        <v>1.7666339600986261</v>
      </c>
      <c r="AJ249" s="16">
        <f t="shared" si="63"/>
        <v>2.3117626947776433</v>
      </c>
      <c r="AK249" s="16">
        <f t="shared" si="63"/>
        <v>0.68940828445835078</v>
      </c>
      <c r="AL249" s="47">
        <f t="shared" si="63"/>
        <v>-1.2391320139006159</v>
      </c>
      <c r="AM249" s="16">
        <f t="shared" si="63"/>
        <v>0.60519069619607524</v>
      </c>
      <c r="AN249" s="16">
        <f t="shared" si="63"/>
        <v>-0.16366626363280429</v>
      </c>
      <c r="AO249" s="16">
        <f t="shared" si="60"/>
        <v>0.22815584540549355</v>
      </c>
      <c r="AP249" s="16">
        <f t="shared" si="60"/>
        <v>-1.1600734515329085</v>
      </c>
      <c r="AQ249" s="16">
        <f t="shared" si="60"/>
        <v>-3.1857185183627705</v>
      </c>
      <c r="AR249" s="19"/>
      <c r="AS249" s="14">
        <v>1.0269999999999999E-3</v>
      </c>
      <c r="AT249" s="16">
        <v>0.13101699999999999</v>
      </c>
      <c r="AU249" s="14">
        <v>8.5499999999999997E-4</v>
      </c>
      <c r="AV249" s="16">
        <v>0.70891499999999996</v>
      </c>
      <c r="AW249" s="15">
        <v>0.39263100000000001</v>
      </c>
      <c r="AX249" s="15">
        <v>0.19145100000000001</v>
      </c>
      <c r="AY249" s="14">
        <v>9.1299999999999997E-4</v>
      </c>
      <c r="AZ249" s="37">
        <v>0.56181000000000003</v>
      </c>
      <c r="BA249" s="16">
        <v>2.33738</v>
      </c>
      <c r="BB249" s="16">
        <v>3.8857699999999999</v>
      </c>
      <c r="BC249" s="16">
        <f t="shared" si="53"/>
        <v>0.60152299286885225</v>
      </c>
      <c r="BD249" s="12">
        <v>195.42214200000001</v>
      </c>
      <c r="BE249" s="15">
        <v>3.4913340000000002</v>
      </c>
      <c r="BF249" s="15">
        <v>0.72864300000000004</v>
      </c>
      <c r="BG249" s="15">
        <v>1.224604</v>
      </c>
      <c r="BH249" s="15">
        <v>0.72211899999999996</v>
      </c>
      <c r="BI249" s="37">
        <v>2.9E-4</v>
      </c>
      <c r="BJ249" s="13">
        <v>1470.7550659999999</v>
      </c>
      <c r="BK249" s="15">
        <v>0.167216</v>
      </c>
      <c r="BL249" s="15">
        <v>7.2975890000000003</v>
      </c>
      <c r="BM249" s="16">
        <v>5.9047980000000004</v>
      </c>
      <c r="BN249" s="15">
        <v>0.13458100000000001</v>
      </c>
      <c r="BO249" s="19"/>
      <c r="BP249" s="15">
        <v>47.808211999999997</v>
      </c>
      <c r="BQ249" s="15">
        <v>28.373056999999999</v>
      </c>
      <c r="BR249" s="16">
        <v>16.201464000000001</v>
      </c>
      <c r="BS249" s="16">
        <v>14.767906999999999</v>
      </c>
      <c r="BT249" s="15">
        <v>0.45887899999999998</v>
      </c>
      <c r="BU249" s="15">
        <v>36.947234000000002</v>
      </c>
      <c r="BV249" s="16">
        <v>58.896560999999998</v>
      </c>
      <c r="BW249" s="16">
        <v>53.512737999999999</v>
      </c>
      <c r="BX249" s="15">
        <v>2.5883099999999999</v>
      </c>
      <c r="BY249" s="15">
        <v>3.8491999999999998E-2</v>
      </c>
      <c r="BZ249" s="16">
        <v>4.0329269999999999</v>
      </c>
      <c r="CA249" s="16">
        <v>0.90639999999999998</v>
      </c>
      <c r="CB249" s="16">
        <v>4.3363100000000001</v>
      </c>
      <c r="CC249" s="16">
        <v>6.278956</v>
      </c>
      <c r="CD249" s="16">
        <v>6.7928800000000003</v>
      </c>
      <c r="CE249" s="15">
        <v>1.3614269999999999</v>
      </c>
      <c r="CF249" s="15">
        <v>15.466001</v>
      </c>
      <c r="CG249" s="15">
        <v>1.2238070000000001</v>
      </c>
      <c r="CH249" s="15">
        <v>1.298473</v>
      </c>
      <c r="CI249" s="15">
        <v>1.358123</v>
      </c>
      <c r="CJ249" s="15">
        <v>11.271501000000001</v>
      </c>
      <c r="CK249" s="15">
        <v>-1.453E-2</v>
      </c>
      <c r="CL249" s="12">
        <v>27.725541</v>
      </c>
      <c r="CM249" s="12">
        <v>34.616250999999998</v>
      </c>
      <c r="CN249" s="13">
        <v>424.135513</v>
      </c>
      <c r="CO249" s="15">
        <v>57.625540000000001</v>
      </c>
      <c r="CP249" s="15">
        <v>13.838516</v>
      </c>
      <c r="CQ249" s="15">
        <v>3.8945059999999998</v>
      </c>
      <c r="CR249" s="15">
        <v>23.721501</v>
      </c>
      <c r="CS249" s="15">
        <v>0.909744</v>
      </c>
      <c r="CT249" s="15">
        <v>4.9119999999999999</v>
      </c>
      <c r="CU249" s="15">
        <v>-0.131689</v>
      </c>
      <c r="CV249" s="15">
        <v>6.2266630000000003</v>
      </c>
      <c r="CW249" s="15">
        <v>20.765408999999998</v>
      </c>
      <c r="CX249" s="15">
        <v>0.81355100000000002</v>
      </c>
      <c r="CY249" s="15">
        <v>5.4383509999999999</v>
      </c>
      <c r="CZ249" s="15">
        <v>3.6248670000000001</v>
      </c>
      <c r="DA249" s="15">
        <v>2.803709</v>
      </c>
      <c r="DB249" s="15">
        <v>0.62960300000000002</v>
      </c>
    </row>
    <row r="250" spans="1:106" x14ac:dyDescent="0.25">
      <c r="A250" s="6" t="s">
        <v>409</v>
      </c>
      <c r="B250" s="5" t="s">
        <v>51</v>
      </c>
      <c r="C250" s="5" t="s">
        <v>76</v>
      </c>
      <c r="D250" s="24">
        <f t="shared" si="50"/>
        <v>1.4845000000000001E-2</v>
      </c>
      <c r="E250" s="24">
        <f t="shared" si="51"/>
        <v>0.98513099999999998</v>
      </c>
      <c r="F250" s="8">
        <f t="shared" si="52"/>
        <v>0.99997599999999998</v>
      </c>
      <c r="G250" s="19"/>
      <c r="H250" s="9">
        <v>0.72185400091501184</v>
      </c>
      <c r="I250" s="9">
        <v>0.77804367464632773</v>
      </c>
      <c r="J250" s="9">
        <v>0.92796246252091508</v>
      </c>
      <c r="K250" s="9">
        <v>0.91718641589075978</v>
      </c>
      <c r="L250" s="9">
        <v>0.81954633686229006</v>
      </c>
      <c r="M250" s="9">
        <v>0.91468613292333001</v>
      </c>
      <c r="N250" s="19"/>
      <c r="O250" s="9">
        <f t="shared" si="54"/>
        <v>1.3115330151887188</v>
      </c>
      <c r="P250" s="9">
        <f t="shared" si="55"/>
        <v>1.2517235189452045</v>
      </c>
      <c r="Q250" s="9">
        <f t="shared" si="56"/>
        <v>1.3426176926186995</v>
      </c>
      <c r="R250" s="9">
        <f t="shared" si="57"/>
        <v>1.2797869778123205</v>
      </c>
      <c r="S250" s="9">
        <f t="shared" si="58"/>
        <v>1.2795302624408327</v>
      </c>
      <c r="T250" s="9">
        <f t="shared" si="59"/>
        <v>1.4571374551438501</v>
      </c>
      <c r="U250" s="19"/>
      <c r="V250" s="16">
        <f t="shared" si="62"/>
        <v>1.017864211335298</v>
      </c>
      <c r="W250" s="16">
        <f t="shared" si="62"/>
        <v>1.621195401998792</v>
      </c>
      <c r="X250" s="16">
        <f t="shared" si="62"/>
        <v>-1.1000158617563938</v>
      </c>
      <c r="Y250" s="16">
        <f t="shared" si="62"/>
        <v>1.3469375396159267</v>
      </c>
      <c r="Z250" s="16">
        <f t="shared" si="62"/>
        <v>0.93610522640321669</v>
      </c>
      <c r="AA250" s="16">
        <f t="shared" si="62"/>
        <v>0.45558161964753652</v>
      </c>
      <c r="AB250" s="16">
        <f t="shared" si="62"/>
        <v>-0.493392241058626</v>
      </c>
      <c r="AC250" s="47">
        <f t="shared" si="62"/>
        <v>-1.5358838470898459</v>
      </c>
      <c r="AD250" s="16">
        <f t="shared" si="62"/>
        <v>1.0092300256792952</v>
      </c>
      <c r="AE250" s="16">
        <f t="shared" si="64"/>
        <v>-0.9850879726149937</v>
      </c>
      <c r="AF250" s="16">
        <f t="shared" si="63"/>
        <v>1.1258852574812601</v>
      </c>
      <c r="AG250" s="16">
        <f t="shared" si="63"/>
        <v>-1.3930841766532003</v>
      </c>
      <c r="AH250" s="16">
        <f t="shared" si="63"/>
        <v>-0.83318603397473168</v>
      </c>
      <c r="AI250" s="16">
        <f t="shared" si="63"/>
        <v>-0.79954699755226355</v>
      </c>
      <c r="AJ250" s="16">
        <f t="shared" si="63"/>
        <v>-0.74423145614800312</v>
      </c>
      <c r="AK250" s="16">
        <f t="shared" si="63"/>
        <v>-1.397723329229335</v>
      </c>
      <c r="AL250" s="47">
        <f t="shared" si="63"/>
        <v>1.4039431785697765</v>
      </c>
      <c r="AM250" s="16">
        <f t="shared" si="63"/>
        <v>-0.6746802515707282</v>
      </c>
      <c r="AN250" s="16">
        <f t="shared" si="63"/>
        <v>-0.91734918462386505</v>
      </c>
      <c r="AO250" s="16">
        <f t="shared" si="60"/>
        <v>-0.89720267197790282</v>
      </c>
      <c r="AP250" s="16">
        <f t="shared" si="60"/>
        <v>-0.32890045628351688</v>
      </c>
      <c r="AQ250" s="16">
        <f t="shared" si="60"/>
        <v>-0.30041711937023413</v>
      </c>
      <c r="AR250" s="19"/>
      <c r="AS250" s="14">
        <v>1.14E-3</v>
      </c>
      <c r="AT250" s="16">
        <v>0.50275700000000001</v>
      </c>
      <c r="AU250" s="14">
        <v>5.0299999999999997E-4</v>
      </c>
      <c r="AV250" s="16">
        <v>3.4554320000000001</v>
      </c>
      <c r="AW250" s="15">
        <v>0.65464500000000003</v>
      </c>
      <c r="AX250" s="15">
        <v>0.16088</v>
      </c>
      <c r="AY250" s="14">
        <v>7.1500000000000003E-4</v>
      </c>
      <c r="AZ250" s="37">
        <v>0.21226999999999999</v>
      </c>
      <c r="BA250" s="16">
        <v>3.4877250000000002</v>
      </c>
      <c r="BB250" s="16">
        <v>1.9919359999999999</v>
      </c>
      <c r="BC250" s="16">
        <f t="shared" si="53"/>
        <v>1.7509222183845266</v>
      </c>
      <c r="BD250" s="12">
        <v>151.83250799999999</v>
      </c>
      <c r="BE250" s="15">
        <v>0</v>
      </c>
      <c r="BF250" s="15">
        <v>0</v>
      </c>
      <c r="BG250" s="15">
        <v>0</v>
      </c>
      <c r="BH250" s="15">
        <v>1.4845000000000001E-2</v>
      </c>
      <c r="BI250" s="37">
        <v>0.98513099999999998</v>
      </c>
      <c r="BJ250" s="13">
        <v>1057.5341800000001</v>
      </c>
      <c r="BK250" s="15">
        <v>0.13267200000000001</v>
      </c>
      <c r="BL250" s="15">
        <v>7.0290699999999999</v>
      </c>
      <c r="BM250" s="16">
        <v>9.0295000000000005</v>
      </c>
      <c r="BN250" s="15">
        <v>0.169956</v>
      </c>
      <c r="BO250" s="19"/>
      <c r="BP250" s="15">
        <v>0</v>
      </c>
      <c r="BQ250" s="15">
        <v>18.702081</v>
      </c>
      <c r="BR250" s="16">
        <v>0</v>
      </c>
      <c r="BS250" s="16">
        <v>0.53661700000000001</v>
      </c>
      <c r="BT250" s="15">
        <v>0.74340399999999995</v>
      </c>
      <c r="BU250" s="15">
        <v>30.348962</v>
      </c>
      <c r="BV250" s="16">
        <v>0</v>
      </c>
      <c r="BW250" s="16">
        <v>64.363422</v>
      </c>
      <c r="BX250" s="15">
        <v>0</v>
      </c>
      <c r="BY250" s="15">
        <v>0.38963300000000001</v>
      </c>
      <c r="BZ250" s="16">
        <v>0</v>
      </c>
      <c r="CA250" s="16">
        <v>1.9506410000000001</v>
      </c>
      <c r="CB250" s="16">
        <v>5.13856</v>
      </c>
      <c r="CC250" s="16">
        <v>9.5646100000000001</v>
      </c>
      <c r="CD250" s="16">
        <v>7.5754109999999999</v>
      </c>
      <c r="CE250" s="15">
        <v>1.2511650000000001</v>
      </c>
      <c r="CF250" s="15">
        <v>7.6689999999999996</v>
      </c>
      <c r="CG250" s="15">
        <v>0.77233700000000005</v>
      </c>
      <c r="CH250" s="15">
        <v>0.40231099999999997</v>
      </c>
      <c r="CI250" s="15">
        <v>0.71714999999999995</v>
      </c>
      <c r="CJ250" s="15">
        <v>20.232666999999999</v>
      </c>
      <c r="CK250" s="15">
        <v>0.18237800000000001</v>
      </c>
      <c r="CL250" s="12">
        <v>32.860238000000003</v>
      </c>
      <c r="CM250" s="12">
        <v>35.182079000000002</v>
      </c>
      <c r="CN250" s="13">
        <v>637.05166299999996</v>
      </c>
      <c r="CO250" s="15">
        <v>42.393439000000001</v>
      </c>
      <c r="CP250" s="15">
        <v>14.230005999999999</v>
      </c>
      <c r="CQ250" s="15">
        <v>2.4230309999999999</v>
      </c>
      <c r="CR250" s="15">
        <v>13.026223</v>
      </c>
      <c r="CS250" s="15">
        <v>0.98931400000000003</v>
      </c>
      <c r="CT250" s="15">
        <v>10.146556</v>
      </c>
      <c r="CU250" s="15">
        <v>3.6183E-2</v>
      </c>
      <c r="CV250" s="15">
        <v>5.5681979999999998</v>
      </c>
      <c r="CW250" s="15">
        <v>21.620117</v>
      </c>
      <c r="CX250" s="15">
        <v>1.3239639999999999</v>
      </c>
      <c r="CY250" s="15">
        <v>6.3999889999999997</v>
      </c>
      <c r="CZ250" s="15">
        <v>2.7904</v>
      </c>
      <c r="DA250" s="15">
        <v>2.143421</v>
      </c>
      <c r="DB250" s="15">
        <v>0.79999299999999995</v>
      </c>
    </row>
    <row r="251" spans="1:106" x14ac:dyDescent="0.25">
      <c r="A251" s="6" t="s">
        <v>177</v>
      </c>
      <c r="B251" s="5" t="s">
        <v>56</v>
      </c>
      <c r="C251" s="5" t="s">
        <v>120</v>
      </c>
      <c r="D251" s="24">
        <f t="shared" si="50"/>
        <v>0.95599699999999999</v>
      </c>
      <c r="E251" s="24">
        <f t="shared" si="51"/>
        <v>1.9066E-2</v>
      </c>
      <c r="F251" s="8">
        <f t="shared" si="52"/>
        <v>0.97506300000000001</v>
      </c>
      <c r="G251" s="19"/>
      <c r="H251" s="9">
        <v>1.4138019475638088</v>
      </c>
      <c r="I251" s="9">
        <v>1.2851366770705039</v>
      </c>
      <c r="J251" s="9">
        <v>1.43723970423582</v>
      </c>
      <c r="K251" s="9">
        <v>1.2036321320498118</v>
      </c>
      <c r="L251" s="9">
        <v>1.3962014088691164</v>
      </c>
      <c r="M251" s="9">
        <v>1.1874367732651236</v>
      </c>
      <c r="N251" s="19"/>
      <c r="O251" s="9">
        <f t="shared" si="54"/>
        <v>2.3359892725641673</v>
      </c>
      <c r="P251" s="9">
        <f t="shared" si="55"/>
        <v>2.5404917072966007</v>
      </c>
      <c r="Q251" s="9">
        <f t="shared" si="56"/>
        <v>2.4788473369123323</v>
      </c>
      <c r="R251" s="9">
        <f t="shared" si="57"/>
        <v>2.4936054131221215</v>
      </c>
      <c r="S251" s="9">
        <f t="shared" si="58"/>
        <v>2.5429481210900353</v>
      </c>
      <c r="T251" s="9">
        <f t="shared" si="59"/>
        <v>2.4170298795600522</v>
      </c>
      <c r="U251" s="19"/>
      <c r="V251" s="16">
        <f t="shared" si="62"/>
        <v>-0.5548056971011186</v>
      </c>
      <c r="W251" s="16">
        <f t="shared" si="62"/>
        <v>-1.0079021705745208</v>
      </c>
      <c r="X251" s="16">
        <f t="shared" si="62"/>
        <v>0.70680240885257695</v>
      </c>
      <c r="Y251" s="16">
        <f t="shared" si="62"/>
        <v>-1.3874587446824858</v>
      </c>
      <c r="Z251" s="16">
        <f t="shared" si="62"/>
        <v>-0.91345220575099972</v>
      </c>
      <c r="AA251" s="16">
        <f t="shared" si="62"/>
        <v>-0.74899704462175942</v>
      </c>
      <c r="AB251" s="16">
        <f t="shared" si="62"/>
        <v>0.36265358445504703</v>
      </c>
      <c r="AC251" s="47">
        <f t="shared" si="62"/>
        <v>0.8938954513130738</v>
      </c>
      <c r="AD251" s="16">
        <f t="shared" si="62"/>
        <v>-1.5318375074751269</v>
      </c>
      <c r="AE251" s="16">
        <f t="shared" si="64"/>
        <v>1.2651726172488558</v>
      </c>
      <c r="AF251" s="16">
        <f t="shared" si="63"/>
        <v>-1.323888412112677</v>
      </c>
      <c r="AG251" s="16">
        <f t="shared" si="63"/>
        <v>1.7660440805160029</v>
      </c>
      <c r="AH251" s="16">
        <f t="shared" si="63"/>
        <v>1.2592909511001036</v>
      </c>
      <c r="AI251" s="16">
        <f t="shared" si="63"/>
        <v>0.65385550216758415</v>
      </c>
      <c r="AJ251" s="16">
        <f t="shared" si="63"/>
        <v>0.23167959477812616</v>
      </c>
      <c r="AK251" s="16">
        <f t="shared" si="63"/>
        <v>1.3795710326239112</v>
      </c>
      <c r="AL251" s="47">
        <f t="shared" si="63"/>
        <v>-1.1887417683545591</v>
      </c>
      <c r="AM251" s="16">
        <f t="shared" si="63"/>
        <v>0.111383906536711</v>
      </c>
      <c r="AN251" s="16">
        <f t="shared" si="63"/>
        <v>0.13410656249289035</v>
      </c>
      <c r="AO251" s="16">
        <f t="shared" si="60"/>
        <v>0.12784048048871341</v>
      </c>
      <c r="AP251" s="16">
        <f t="shared" si="60"/>
        <v>0.24547118370649745</v>
      </c>
      <c r="AQ251" s="16">
        <f t="shared" si="60"/>
        <v>-0.14495748780896911</v>
      </c>
      <c r="AR251" s="19"/>
      <c r="AS251" s="14">
        <v>9.2400000000000002E-4</v>
      </c>
      <c r="AT251" s="16">
        <v>0.14921499999999999</v>
      </c>
      <c r="AU251" s="14">
        <v>7.4200000000000004E-4</v>
      </c>
      <c r="AV251" s="16">
        <v>3.6872000000000002E-2</v>
      </c>
      <c r="AW251" s="15">
        <v>0.40659800000000001</v>
      </c>
      <c r="AX251" s="15">
        <v>6.7548999999999998E-2</v>
      </c>
      <c r="AY251" s="14">
        <v>8.03E-4</v>
      </c>
      <c r="AZ251" s="37">
        <v>0.549099</v>
      </c>
      <c r="BA251" s="16">
        <v>2.3687830000000001</v>
      </c>
      <c r="BB251" s="16">
        <v>3.3377050000000001</v>
      </c>
      <c r="BC251" s="16">
        <f t="shared" si="53"/>
        <v>0.70970412304262953</v>
      </c>
      <c r="BD251" s="12">
        <v>211.44139899999999</v>
      </c>
      <c r="BE251" s="15">
        <v>3.2501850000000001</v>
      </c>
      <c r="BF251" s="15">
        <v>0.41267999999999999</v>
      </c>
      <c r="BG251" s="15">
        <v>0.391069</v>
      </c>
      <c r="BH251" s="15">
        <v>0.95599699999999999</v>
      </c>
      <c r="BI251" s="37">
        <v>1.9066E-2</v>
      </c>
      <c r="BJ251" s="13">
        <v>1311.32393</v>
      </c>
      <c r="BK251" s="15">
        <v>0.180864</v>
      </c>
      <c r="BL251" s="15">
        <v>7.2736530000000004</v>
      </c>
      <c r="BM251" s="16">
        <v>11.188786</v>
      </c>
      <c r="BN251" s="15">
        <v>0.17186199999999999</v>
      </c>
      <c r="BO251" s="19"/>
      <c r="BP251" s="15">
        <v>46.503464000000001</v>
      </c>
      <c r="BQ251" s="15">
        <v>30.771535</v>
      </c>
      <c r="BR251" s="16">
        <v>19.166295000000002</v>
      </c>
      <c r="BS251" s="16">
        <v>25.805620000000001</v>
      </c>
      <c r="BT251" s="15">
        <v>0.99208600000000002</v>
      </c>
      <c r="BU251" s="15">
        <v>59.199249999999999</v>
      </c>
      <c r="BV251" s="16">
        <v>51.914924999999997</v>
      </c>
      <c r="BW251" s="16">
        <v>50.514960000000002</v>
      </c>
      <c r="BX251" s="15">
        <v>2.4736919999999998</v>
      </c>
      <c r="BY251" s="15">
        <v>0.66190300000000002</v>
      </c>
      <c r="BZ251" s="16">
        <v>8.7263920000000006</v>
      </c>
      <c r="CA251" s="16">
        <v>16.794612000000001</v>
      </c>
      <c r="CB251" s="16">
        <v>14.166449</v>
      </c>
      <c r="CC251" s="16">
        <v>10.910532999999999</v>
      </c>
      <c r="CD251" s="16">
        <v>9.4958290000000005</v>
      </c>
      <c r="CE251" s="15">
        <v>1.4513819999999999</v>
      </c>
      <c r="CF251" s="15">
        <v>23.344363999999999</v>
      </c>
      <c r="CG251" s="15">
        <v>4.2397419999999997</v>
      </c>
      <c r="CH251" s="15">
        <v>1.8415820000000001</v>
      </c>
      <c r="CI251" s="15">
        <v>3.0422929999999999</v>
      </c>
      <c r="CJ251" s="15">
        <v>28.809183000000001</v>
      </c>
      <c r="CK251" s="15">
        <v>0.82863600000000004</v>
      </c>
      <c r="CL251" s="12">
        <v>42.235855999999998</v>
      </c>
      <c r="CM251" s="12">
        <v>45.200051000000002</v>
      </c>
      <c r="CN251" s="13">
        <v>922.10333300000002</v>
      </c>
      <c r="CO251" s="15">
        <v>64.889737999999994</v>
      </c>
      <c r="CP251" s="15">
        <v>26.071963</v>
      </c>
      <c r="CQ251" s="15">
        <v>4.8130100000000002</v>
      </c>
      <c r="CR251" s="15">
        <v>33.845457000000003</v>
      </c>
      <c r="CS251" s="15">
        <v>1.519865</v>
      </c>
      <c r="CT251" s="15">
        <v>9.3547279999999997</v>
      </c>
      <c r="CU251" s="15">
        <v>5.4385999999999997E-2</v>
      </c>
      <c r="CV251" s="15">
        <v>7.9150159999999996</v>
      </c>
      <c r="CW251" s="15">
        <v>39.695880000000002</v>
      </c>
      <c r="CX251" s="15">
        <v>2.5389400000000002</v>
      </c>
      <c r="CY251" s="15">
        <v>11.555123</v>
      </c>
      <c r="CZ251" s="15">
        <v>3.6773530000000001</v>
      </c>
      <c r="DA251" s="15">
        <v>2.8401489999999998</v>
      </c>
      <c r="DB251" s="15">
        <v>1.0956950000000001</v>
      </c>
    </row>
    <row r="252" spans="1:106" x14ac:dyDescent="0.25">
      <c r="A252" s="6" t="s">
        <v>225</v>
      </c>
      <c r="B252" s="5" t="s">
        <v>48</v>
      </c>
      <c r="C252" s="5"/>
      <c r="D252" s="24">
        <f t="shared" si="50"/>
        <v>1.7359999999999999E-3</v>
      </c>
      <c r="E252" s="24">
        <f t="shared" si="51"/>
        <v>0.99824800000000002</v>
      </c>
      <c r="F252" s="8">
        <f t="shared" si="52"/>
        <v>0.99998399999999998</v>
      </c>
      <c r="G252" s="19"/>
      <c r="H252" s="9">
        <v>0.41386347060301643</v>
      </c>
      <c r="I252" s="9">
        <v>0.57748522387576384</v>
      </c>
      <c r="J252" s="9">
        <v>0.44978657837384001</v>
      </c>
      <c r="K252" s="9">
        <v>0.88014458344177149</v>
      </c>
      <c r="L252" s="9">
        <v>0.48646569838481712</v>
      </c>
      <c r="M252" s="9">
        <v>0.56578886705907294</v>
      </c>
      <c r="N252" s="19"/>
      <c r="O252" s="9">
        <f t="shared" si="54"/>
        <v>1.0485461116137176</v>
      </c>
      <c r="P252" s="9">
        <f t="shared" si="55"/>
        <v>0.95094921440158475</v>
      </c>
      <c r="Q252" s="9">
        <f t="shared" si="56"/>
        <v>1.2705655420022939</v>
      </c>
      <c r="R252" s="9">
        <f t="shared" si="57"/>
        <v>1.2977131137018811</v>
      </c>
      <c r="S252" s="9">
        <f t="shared" si="58"/>
        <v>0.94074399273325382</v>
      </c>
      <c r="T252" s="9">
        <f t="shared" si="59"/>
        <v>1.4121806920646243</v>
      </c>
      <c r="U252" s="19"/>
      <c r="V252" s="16">
        <f t="shared" si="62"/>
        <v>-0.19804261602063511</v>
      </c>
      <c r="W252" s="16">
        <f t="shared" si="62"/>
        <v>1.496694348205968</v>
      </c>
      <c r="X252" s="16">
        <f t="shared" si="62"/>
        <v>-1.0395365891000268</v>
      </c>
      <c r="Y252" s="16">
        <f t="shared" si="62"/>
        <v>1.7563059129434404</v>
      </c>
      <c r="Z252" s="16">
        <f t="shared" si="62"/>
        <v>1.9792592867262309</v>
      </c>
      <c r="AA252" s="16">
        <f t="shared" si="62"/>
        <v>0.83312321983617099</v>
      </c>
      <c r="AB252" s="16">
        <f t="shared" si="62"/>
        <v>-0.97978191464594055</v>
      </c>
      <c r="AC252" s="47">
        <f t="shared" si="62"/>
        <v>-1.0257606900402423</v>
      </c>
      <c r="AD252" s="16">
        <f t="shared" si="62"/>
        <v>1.144231519629322</v>
      </c>
      <c r="AE252" s="16">
        <f t="shared" si="64"/>
        <v>-1.1205147105575772</v>
      </c>
      <c r="AF252" s="16">
        <f t="shared" si="63"/>
        <v>1.3736781148655239</v>
      </c>
      <c r="AG252" s="16">
        <f t="shared" si="63"/>
        <v>-1.7162765356360368</v>
      </c>
      <c r="AH252" s="16">
        <f t="shared" si="63"/>
        <v>-0.83318603397473168</v>
      </c>
      <c r="AI252" s="16">
        <f t="shared" si="63"/>
        <v>-0.79954699755226355</v>
      </c>
      <c r="AJ252" s="16">
        <f t="shared" si="63"/>
        <v>-0.74423145614800312</v>
      </c>
      <c r="AK252" s="16">
        <f t="shared" si="63"/>
        <v>-1.4364073587904835</v>
      </c>
      <c r="AL252" s="47">
        <f t="shared" si="63"/>
        <v>1.4391460359849677</v>
      </c>
      <c r="AM252" s="16">
        <f t="shared" si="63"/>
        <v>-0.53052578000179307</v>
      </c>
      <c r="AN252" s="16">
        <f t="shared" si="63"/>
        <v>-0.95317443231571686</v>
      </c>
      <c r="AO252" s="16">
        <f t="shared" si="60"/>
        <v>-0.59807965475675484</v>
      </c>
      <c r="AP252" s="16">
        <f t="shared" si="60"/>
        <v>-0.47281190214838043</v>
      </c>
      <c r="AQ252" s="16">
        <f t="shared" si="60"/>
        <v>-1.1260007451116458</v>
      </c>
      <c r="AR252" s="19"/>
      <c r="AS252" s="14">
        <v>9.7300000000000002E-4</v>
      </c>
      <c r="AT252" s="16">
        <v>0.48601499999999997</v>
      </c>
      <c r="AU252" s="14">
        <v>5.1099999999999995E-4</v>
      </c>
      <c r="AV252" s="16">
        <v>3.9672269999999998</v>
      </c>
      <c r="AW252" s="15">
        <v>0.79454400000000003</v>
      </c>
      <c r="AX252" s="15">
        <v>0.190132</v>
      </c>
      <c r="AY252" s="14">
        <v>6.6500000000000001E-4</v>
      </c>
      <c r="AZ252" s="37">
        <v>0.28298600000000002</v>
      </c>
      <c r="BA252" s="16">
        <v>3.5471720000000002</v>
      </c>
      <c r="BB252" s="16">
        <v>1.910944</v>
      </c>
      <c r="BC252" s="16">
        <f t="shared" si="53"/>
        <v>1.856240685232011</v>
      </c>
      <c r="BD252" s="12">
        <v>145.734263</v>
      </c>
      <c r="BE252" s="15">
        <v>0</v>
      </c>
      <c r="BF252" s="15">
        <v>0</v>
      </c>
      <c r="BG252" s="15">
        <v>0</v>
      </c>
      <c r="BH252" s="15">
        <v>1.7359999999999999E-3</v>
      </c>
      <c r="BI252" s="37">
        <v>0.99824800000000002</v>
      </c>
      <c r="BJ252" s="13">
        <v>1104.07609</v>
      </c>
      <c r="BK252" s="15">
        <v>0.13103000000000001</v>
      </c>
      <c r="BL252" s="15">
        <v>7.1004430000000003</v>
      </c>
      <c r="BM252" s="16">
        <v>8.4884810000000002</v>
      </c>
      <c r="BN252" s="15">
        <v>0.159834</v>
      </c>
      <c r="BO252" s="19"/>
      <c r="BP252" s="15">
        <v>0</v>
      </c>
      <c r="BQ252" s="15">
        <v>4.7908970000000002</v>
      </c>
      <c r="BR252" s="16">
        <v>0</v>
      </c>
      <c r="BS252" s="16">
        <v>0</v>
      </c>
      <c r="BT252" s="15">
        <v>0.34998200000000002</v>
      </c>
      <c r="BU252" s="15">
        <v>12.768943999999999</v>
      </c>
      <c r="BV252" s="16">
        <v>0</v>
      </c>
      <c r="BW252" s="16">
        <v>39.268177999999999</v>
      </c>
      <c r="BX252" s="15">
        <v>0</v>
      </c>
      <c r="BY252" s="15">
        <v>0.183083</v>
      </c>
      <c r="BZ252" s="16">
        <v>0</v>
      </c>
      <c r="CA252" s="16">
        <v>0</v>
      </c>
      <c r="CB252" s="16">
        <v>0.51560499999999998</v>
      </c>
      <c r="CC252" s="16">
        <v>10.247204999999999</v>
      </c>
      <c r="CD252" s="16">
        <v>4.7542169999999997</v>
      </c>
      <c r="CE252" s="15">
        <v>1.0642100000000001</v>
      </c>
      <c r="CF252" s="15">
        <v>2.5118330000000002</v>
      </c>
      <c r="CG252" s="15">
        <v>0.56208000000000002</v>
      </c>
      <c r="CH252" s="15">
        <v>0.27939999999999998</v>
      </c>
      <c r="CI252" s="15">
        <v>0.43895600000000001</v>
      </c>
      <c r="CJ252" s="15">
        <v>19.795335000000001</v>
      </c>
      <c r="CK252" s="15">
        <v>0.20801600000000001</v>
      </c>
      <c r="CL252" s="12">
        <v>34.307341000000001</v>
      </c>
      <c r="CM252" s="12">
        <v>31.549906</v>
      </c>
      <c r="CN252" s="13">
        <v>315.47329200000001</v>
      </c>
      <c r="CO252" s="15">
        <v>25.133773000000001</v>
      </c>
      <c r="CP252" s="15">
        <v>11.548220000000001</v>
      </c>
      <c r="CQ252" s="15">
        <v>0.88116499999999998</v>
      </c>
      <c r="CR252" s="15">
        <v>5.2553340000000004</v>
      </c>
      <c r="CS252" s="15">
        <v>0.62959100000000001</v>
      </c>
      <c r="CT252" s="15">
        <v>4.0233340000000002</v>
      </c>
      <c r="CU252" s="15">
        <v>-8.4376999999999994E-2</v>
      </c>
      <c r="CV252" s="15">
        <v>5.3005129999999996</v>
      </c>
      <c r="CW252" s="15">
        <v>16.365796</v>
      </c>
      <c r="CX252" s="15">
        <v>1.0140180000000001</v>
      </c>
      <c r="CY252" s="15">
        <v>5.299404</v>
      </c>
      <c r="CZ252" s="15">
        <v>2.118957</v>
      </c>
      <c r="DA252" s="15">
        <v>1.719133</v>
      </c>
      <c r="DB252" s="15">
        <v>0.40896500000000002</v>
      </c>
    </row>
    <row r="253" spans="1:106" x14ac:dyDescent="0.25">
      <c r="A253" s="6" t="s">
        <v>305</v>
      </c>
      <c r="B253" s="5" t="s">
        <v>48</v>
      </c>
      <c r="C253" s="5"/>
      <c r="D253" s="24">
        <f t="shared" si="50"/>
        <v>0.114458</v>
      </c>
      <c r="E253" s="24">
        <f t="shared" si="51"/>
        <v>0.88578999999999997</v>
      </c>
      <c r="F253" s="8">
        <f t="shared" si="52"/>
        <v>1.000248</v>
      </c>
      <c r="G253" s="19"/>
      <c r="H253" s="9">
        <v>0.54696949090524172</v>
      </c>
      <c r="I253" s="9">
        <v>0.72670618563219169</v>
      </c>
      <c r="J253" s="9">
        <v>0.54447827037483942</v>
      </c>
      <c r="K253" s="9">
        <v>0.89444873994481178</v>
      </c>
      <c r="L253" s="9">
        <v>0.61374200775691823</v>
      </c>
      <c r="M253" s="9">
        <v>0.70240337332899905</v>
      </c>
      <c r="N253" s="19"/>
      <c r="O253" s="9">
        <f t="shared" si="54"/>
        <v>0.67128354714696026</v>
      </c>
      <c r="P253" s="9">
        <f t="shared" si="55"/>
        <v>1.0295100191892046</v>
      </c>
      <c r="Q253" s="9">
        <f t="shared" si="56"/>
        <v>0.74260286806090081</v>
      </c>
      <c r="R253" s="9">
        <f t="shared" si="57"/>
        <v>0.87537223839405121</v>
      </c>
      <c r="S253" s="9">
        <f t="shared" si="58"/>
        <v>0.77156389113837931</v>
      </c>
      <c r="T253" s="9">
        <f t="shared" si="59"/>
        <v>0.8183739288783396</v>
      </c>
      <c r="U253" s="19"/>
      <c r="V253" s="16">
        <f t="shared" si="62"/>
        <v>1.2508523459184719</v>
      </c>
      <c r="W253" s="16">
        <f t="shared" si="62"/>
        <v>1.47669773288827</v>
      </c>
      <c r="X253" s="16">
        <f t="shared" si="62"/>
        <v>-0.95637758919752147</v>
      </c>
      <c r="Y253" s="16">
        <f t="shared" si="62"/>
        <v>0.96186675238552177</v>
      </c>
      <c r="Z253" s="16">
        <f t="shared" si="62"/>
        <v>1.3709447558913272</v>
      </c>
      <c r="AA253" s="16">
        <f t="shared" si="62"/>
        <v>0.71829388793140292</v>
      </c>
      <c r="AB253" s="16">
        <f t="shared" si="62"/>
        <v>-0.25992519773671574</v>
      </c>
      <c r="AC253" s="47">
        <f t="shared" si="62"/>
        <v>-1.3656335977894374</v>
      </c>
      <c r="AD253" s="16">
        <f t="shared" si="62"/>
        <v>1.3939208102295455</v>
      </c>
      <c r="AE253" s="16">
        <f t="shared" si="64"/>
        <v>-1.2538496511724475</v>
      </c>
      <c r="AF253" s="16">
        <f t="shared" si="63"/>
        <v>1.7051240824561424</v>
      </c>
      <c r="AG253" s="16">
        <f t="shared" si="63"/>
        <v>-0.81613018561137296</v>
      </c>
      <c r="AH253" s="16">
        <f t="shared" si="63"/>
        <v>-0.83318603397473168</v>
      </c>
      <c r="AI253" s="16">
        <f t="shared" si="63"/>
        <v>-0.79954699755226355</v>
      </c>
      <c r="AJ253" s="16">
        <f t="shared" si="63"/>
        <v>-0.74423145614800312</v>
      </c>
      <c r="AK253" s="16">
        <f t="shared" si="63"/>
        <v>-1.1037701492251619</v>
      </c>
      <c r="AL253" s="47">
        <f t="shared" si="63"/>
        <v>1.1373359468489188</v>
      </c>
      <c r="AM253" s="16">
        <f t="shared" si="63"/>
        <v>0.92716920482763143</v>
      </c>
      <c r="AN253" s="16">
        <f t="shared" si="63"/>
        <v>-0.7874881162548637</v>
      </c>
      <c r="AO253" s="16">
        <f t="shared" si="60"/>
        <v>1.1753514918840873</v>
      </c>
      <c r="AP253" s="16">
        <f t="shared" si="60"/>
        <v>1.4979419781322205</v>
      </c>
      <c r="AQ253" s="16">
        <f t="shared" si="60"/>
        <v>-0.78082490000814397</v>
      </c>
      <c r="AR253" s="19"/>
      <c r="AS253" s="14">
        <v>1.1720000000000001E-3</v>
      </c>
      <c r="AT253" s="16">
        <v>0.48332599999999998</v>
      </c>
      <c r="AU253" s="14">
        <v>5.22E-4</v>
      </c>
      <c r="AV253" s="16">
        <v>2.9740139999999999</v>
      </c>
      <c r="AW253" s="15">
        <v>0.71296199999999998</v>
      </c>
      <c r="AX253" s="15">
        <v>0.18123500000000001</v>
      </c>
      <c r="AY253" s="14">
        <v>7.3899999999999997E-4</v>
      </c>
      <c r="AZ253" s="37">
        <v>0.235871</v>
      </c>
      <c r="BA253" s="16">
        <v>3.6571210000000001</v>
      </c>
      <c r="BB253" s="16">
        <v>1.8312029999999999</v>
      </c>
      <c r="BC253" s="16">
        <f t="shared" si="53"/>
        <v>1.9971139191012686</v>
      </c>
      <c r="BD253" s="12">
        <v>162.71892500000001</v>
      </c>
      <c r="BE253" s="15">
        <v>0</v>
      </c>
      <c r="BF253" s="15">
        <v>0</v>
      </c>
      <c r="BG253" s="15">
        <v>0</v>
      </c>
      <c r="BH253" s="15">
        <v>0.114458</v>
      </c>
      <c r="BI253" s="37">
        <v>0.88578999999999997</v>
      </c>
      <c r="BJ253" s="13">
        <v>1574.709488</v>
      </c>
      <c r="BK253" s="15">
        <v>0.138624</v>
      </c>
      <c r="BL253" s="15">
        <v>7.5235969999999996</v>
      </c>
      <c r="BM253" s="16">
        <v>15.897309999999999</v>
      </c>
      <c r="BN253" s="15">
        <v>0.16406599999999999</v>
      </c>
      <c r="BO253" s="19"/>
      <c r="BP253" s="15">
        <v>0.74581799999999998</v>
      </c>
      <c r="BQ253" s="15">
        <v>2.2137359999999999</v>
      </c>
      <c r="BR253" s="16">
        <v>22.085791</v>
      </c>
      <c r="BS253" s="16">
        <v>6.1559650000000001</v>
      </c>
      <c r="BT253" s="15">
        <v>1.2014720000000001</v>
      </c>
      <c r="BU253" s="15">
        <v>1.3702810000000001</v>
      </c>
      <c r="BV253" s="16">
        <v>6.2831000000000001</v>
      </c>
      <c r="BW253" s="16">
        <v>24.707910999999999</v>
      </c>
      <c r="BX253" s="15">
        <v>2.3514529999999998</v>
      </c>
      <c r="BY253" s="15">
        <v>0.19648699999999999</v>
      </c>
      <c r="BZ253" s="16">
        <v>18.626239000000002</v>
      </c>
      <c r="CA253" s="16">
        <v>22.277367000000002</v>
      </c>
      <c r="CB253" s="16">
        <v>23.548241000000001</v>
      </c>
      <c r="CC253" s="16">
        <v>13.707836</v>
      </c>
      <c r="CD253" s="16">
        <v>5.7685769999999996</v>
      </c>
      <c r="CE253" s="15">
        <v>1.329998</v>
      </c>
      <c r="CF253" s="15">
        <v>10.207751</v>
      </c>
      <c r="CG253" s="15">
        <v>4.4692059999999998</v>
      </c>
      <c r="CH253" s="15">
        <v>2.3913160000000002</v>
      </c>
      <c r="CI253" s="15">
        <v>3.6921900000000001</v>
      </c>
      <c r="CJ253" s="15">
        <v>24.209001000000001</v>
      </c>
      <c r="CK253" s="15">
        <v>0.45304299999999997</v>
      </c>
      <c r="CL253" s="12">
        <v>54.200803000000001</v>
      </c>
      <c r="CM253" s="12">
        <v>37.610809000000003</v>
      </c>
      <c r="CN253" s="13">
        <v>285.85153600000001</v>
      </c>
      <c r="CO253" s="15">
        <v>19.166159</v>
      </c>
      <c r="CP253" s="15">
        <v>20.463539999999998</v>
      </c>
      <c r="CQ253" s="15">
        <v>1.12897</v>
      </c>
      <c r="CR253" s="15">
        <v>29.438751</v>
      </c>
      <c r="CS253" s="15">
        <v>1.606204</v>
      </c>
      <c r="CT253" s="15">
        <v>24.053376</v>
      </c>
      <c r="CU253" s="15">
        <v>6.4716999999999997E-2</v>
      </c>
      <c r="CV253" s="15">
        <v>5.3297610000000004</v>
      </c>
      <c r="CW253" s="15">
        <v>29.738766999999999</v>
      </c>
      <c r="CX253" s="15">
        <v>2.458618</v>
      </c>
      <c r="CY253" s="15">
        <v>9.0621469999999995</v>
      </c>
      <c r="CZ253" s="15">
        <v>2.133715</v>
      </c>
      <c r="DA253" s="15">
        <v>1.582875</v>
      </c>
      <c r="DB253" s="15">
        <v>0.144182</v>
      </c>
    </row>
    <row r="254" spans="1:106" x14ac:dyDescent="0.25">
      <c r="A254" s="6" t="s">
        <v>264</v>
      </c>
      <c r="B254" s="5" t="s">
        <v>48</v>
      </c>
      <c r="C254" s="5"/>
      <c r="D254" s="24">
        <f t="shared" si="50"/>
        <v>3.4029999999999998E-2</v>
      </c>
      <c r="E254" s="24">
        <f t="shared" si="51"/>
        <v>0.96592699999999998</v>
      </c>
      <c r="F254" s="8">
        <f t="shared" si="52"/>
        <v>0.99995699999999998</v>
      </c>
      <c r="G254" s="19"/>
      <c r="H254" s="9">
        <v>0.5042391131934878</v>
      </c>
      <c r="I254" s="9">
        <v>0.65038271863691743</v>
      </c>
      <c r="J254" s="9">
        <v>0.51323034220304908</v>
      </c>
      <c r="K254" s="9">
        <v>0.72649457194116662</v>
      </c>
      <c r="L254" s="9">
        <v>0.56301014271334515</v>
      </c>
      <c r="M254" s="9">
        <v>0.79330472412843289</v>
      </c>
      <c r="N254" s="19"/>
      <c r="O254" s="9">
        <f t="shared" si="54"/>
        <v>1.2480274807152094</v>
      </c>
      <c r="P254" s="9">
        <f t="shared" si="55"/>
        <v>1.2168440987936424</v>
      </c>
      <c r="Q254" s="9">
        <f t="shared" si="56"/>
        <v>1.0816607159831639</v>
      </c>
      <c r="R254" s="9">
        <f t="shared" si="57"/>
        <v>1.1522143438147645</v>
      </c>
      <c r="S254" s="9">
        <f t="shared" si="58"/>
        <v>1.0699365831817607</v>
      </c>
      <c r="T254" s="9">
        <f t="shared" si="59"/>
        <v>1.160792600193655</v>
      </c>
      <c r="U254" s="19"/>
      <c r="V254" s="16">
        <f t="shared" si="62"/>
        <v>0.47907915011171182</v>
      </c>
      <c r="W254" s="16">
        <f t="shared" si="62"/>
        <v>0.89426749551473494</v>
      </c>
      <c r="X254" s="16">
        <f t="shared" si="62"/>
        <v>-0.60106186234136449</v>
      </c>
      <c r="Y254" s="16">
        <f t="shared" si="62"/>
        <v>0.84600029324640602</v>
      </c>
      <c r="Z254" s="16">
        <f t="shared" si="62"/>
        <v>0.8372695873380227</v>
      </c>
      <c r="AA254" s="16">
        <f t="shared" si="62"/>
        <v>0.53838986888896545</v>
      </c>
      <c r="AB254" s="16">
        <f t="shared" si="62"/>
        <v>-0.30856416509544732</v>
      </c>
      <c r="AC254" s="47">
        <f t="shared" si="62"/>
        <v>-0.910969273696977</v>
      </c>
      <c r="AD254" s="16">
        <f t="shared" si="62"/>
        <v>1.5380992355142411</v>
      </c>
      <c r="AE254" s="16">
        <f t="shared" si="64"/>
        <v>-1.1004260989707266</v>
      </c>
      <c r="AF254" s="16">
        <f t="shared" si="63"/>
        <v>1.558597626581097</v>
      </c>
      <c r="AG254" s="16">
        <f t="shared" si="63"/>
        <v>-1.8095764813623059</v>
      </c>
      <c r="AH254" s="16">
        <f t="shared" si="63"/>
        <v>-0.83318603397473168</v>
      </c>
      <c r="AI254" s="16">
        <f t="shared" si="63"/>
        <v>-0.79954699755226355</v>
      </c>
      <c r="AJ254" s="16">
        <f t="shared" si="63"/>
        <v>-0.74423145614800312</v>
      </c>
      <c r="AK254" s="16">
        <f t="shared" si="63"/>
        <v>-1.3411093154120615</v>
      </c>
      <c r="AL254" s="47">
        <f t="shared" si="63"/>
        <v>1.3524042844780384</v>
      </c>
      <c r="AM254" s="16">
        <f t="shared" si="63"/>
        <v>0.99998424644168316</v>
      </c>
      <c r="AN254" s="16">
        <f t="shared" si="63"/>
        <v>-1.3419285513007426</v>
      </c>
      <c r="AO254" s="16">
        <f t="shared" si="60"/>
        <v>0.9275009585529761</v>
      </c>
      <c r="AP254" s="16">
        <f t="shared" si="60"/>
        <v>-0.21191147572740326</v>
      </c>
      <c r="AQ254" s="16">
        <f t="shared" si="60"/>
        <v>-0.87927179155822044</v>
      </c>
      <c r="AR254" s="19"/>
      <c r="AS254" s="14">
        <v>1.0660000000000001E-3</v>
      </c>
      <c r="AT254" s="16">
        <v>0.405005</v>
      </c>
      <c r="AU254" s="14">
        <v>5.6899999999999995E-4</v>
      </c>
      <c r="AV254" s="16">
        <v>2.8291569999999999</v>
      </c>
      <c r="AW254" s="15">
        <v>0.64139000000000002</v>
      </c>
      <c r="AX254" s="15">
        <v>0.167296</v>
      </c>
      <c r="AY254" s="14">
        <v>7.3399999999999995E-4</v>
      </c>
      <c r="AZ254" s="37">
        <v>0.29889900000000003</v>
      </c>
      <c r="BA254" s="16">
        <v>3.7206090000000001</v>
      </c>
      <c r="BB254" s="16">
        <v>1.9229579999999999</v>
      </c>
      <c r="BC254" s="16">
        <f t="shared" si="53"/>
        <v>1.9348363302786644</v>
      </c>
      <c r="BD254" s="12">
        <v>143.97380699999999</v>
      </c>
      <c r="BE254" s="15">
        <v>0</v>
      </c>
      <c r="BF254" s="15">
        <v>0</v>
      </c>
      <c r="BG254" s="15">
        <v>0</v>
      </c>
      <c r="BH254" s="15">
        <v>3.4029999999999998E-2</v>
      </c>
      <c r="BI254" s="37">
        <v>0.96592699999999998</v>
      </c>
      <c r="BJ254" s="13">
        <v>1598.218652</v>
      </c>
      <c r="BK254" s="15">
        <v>0.11321199999999999</v>
      </c>
      <c r="BL254" s="15">
        <v>7.4644579999999996</v>
      </c>
      <c r="BM254" s="16">
        <v>9.4693070000000006</v>
      </c>
      <c r="BN254" s="15">
        <v>0.162859</v>
      </c>
      <c r="BO254" s="19"/>
      <c r="BP254" s="15">
        <v>0</v>
      </c>
      <c r="BQ254" s="15">
        <v>26.577349000000002</v>
      </c>
      <c r="BR254" s="16">
        <v>0</v>
      </c>
      <c r="BS254" s="16">
        <v>5.5909909999999998</v>
      </c>
      <c r="BT254" s="15">
        <v>0.60792500000000005</v>
      </c>
      <c r="BU254" s="15">
        <v>50.036928000000003</v>
      </c>
      <c r="BV254" s="16">
        <v>0</v>
      </c>
      <c r="BW254" s="16">
        <v>69.886420999999999</v>
      </c>
      <c r="BX254" s="15">
        <v>0</v>
      </c>
      <c r="BY254" s="15">
        <v>0.48763499999999999</v>
      </c>
      <c r="BZ254" s="16">
        <v>0</v>
      </c>
      <c r="CA254" s="16">
        <v>3.3863340000000002</v>
      </c>
      <c r="CB254" s="16">
        <v>4.3382899999999998</v>
      </c>
      <c r="CC254" s="16">
        <v>8.0963150000000006</v>
      </c>
      <c r="CD254" s="16">
        <v>5.7624649999999997</v>
      </c>
      <c r="CE254" s="15">
        <v>1.278945</v>
      </c>
      <c r="CF254" s="15">
        <v>7.6812009999999997</v>
      </c>
      <c r="CG254" s="15">
        <v>0.92655399999999999</v>
      </c>
      <c r="CH254" s="15">
        <v>0.64582200000000001</v>
      </c>
      <c r="CI254" s="15">
        <v>1.1344179999999999</v>
      </c>
      <c r="CJ254" s="15">
        <v>18.227001000000001</v>
      </c>
      <c r="CK254" s="15">
        <v>9.5114000000000004E-2</v>
      </c>
      <c r="CL254" s="12">
        <v>33.659520999999998</v>
      </c>
      <c r="CM254" s="12">
        <v>38.354297000000003</v>
      </c>
      <c r="CN254" s="13">
        <v>488.98855600000002</v>
      </c>
      <c r="CO254" s="15">
        <v>38.785978999999998</v>
      </c>
      <c r="CP254" s="15">
        <v>11.317802</v>
      </c>
      <c r="CQ254" s="15">
        <v>1.723123</v>
      </c>
      <c r="CR254" s="15">
        <v>10.648</v>
      </c>
      <c r="CS254" s="15">
        <v>0.96923599999999999</v>
      </c>
      <c r="CT254" s="15">
        <v>7.36</v>
      </c>
      <c r="CU254" s="15">
        <v>-4.4722999999999999E-2</v>
      </c>
      <c r="CV254" s="15">
        <v>5.3954570000000004</v>
      </c>
      <c r="CW254" s="15">
        <v>17.704450000000001</v>
      </c>
      <c r="CX254" s="15">
        <v>1.2559769999999999</v>
      </c>
      <c r="CY254" s="15">
        <v>6.0191489999999996</v>
      </c>
      <c r="CZ254" s="15">
        <v>2.4045179999999999</v>
      </c>
      <c r="DA254" s="15">
        <v>1.761093</v>
      </c>
      <c r="DB254" s="15">
        <v>0.43786900000000001</v>
      </c>
    </row>
    <row r="255" spans="1:106" x14ac:dyDescent="0.25">
      <c r="A255" s="6" t="s">
        <v>75</v>
      </c>
      <c r="B255" s="5" t="s">
        <v>51</v>
      </c>
      <c r="C255" s="5" t="s">
        <v>76</v>
      </c>
      <c r="D255" s="24">
        <f t="shared" si="50"/>
        <v>0.31109700000000001</v>
      </c>
      <c r="E255" s="24">
        <f t="shared" si="51"/>
        <v>0.68850599999999995</v>
      </c>
      <c r="F255" s="8">
        <f t="shared" si="52"/>
        <v>0.99960300000000002</v>
      </c>
      <c r="G255" s="19"/>
      <c r="H255" s="9">
        <v>0.53185072058436678</v>
      </c>
      <c r="I255" s="9">
        <v>0.64177190454041533</v>
      </c>
      <c r="J255" s="9">
        <v>0.58163036563416226</v>
      </c>
      <c r="K255" s="9">
        <v>0.89324186702965225</v>
      </c>
      <c r="L255" s="9">
        <v>0.59250878727884082</v>
      </c>
      <c r="M255" s="9">
        <v>0.67901899025420942</v>
      </c>
      <c r="N255" s="19"/>
      <c r="O255" s="9">
        <f t="shared" si="54"/>
        <v>1.3939455228868343</v>
      </c>
      <c r="P255" s="9">
        <f t="shared" si="55"/>
        <v>1.5946275761033859</v>
      </c>
      <c r="Q255" s="9">
        <f t="shared" si="56"/>
        <v>1.5513043176383328</v>
      </c>
      <c r="R255" s="9">
        <f t="shared" si="57"/>
        <v>1.574708839521662</v>
      </c>
      <c r="S255" s="9">
        <f t="shared" si="58"/>
        <v>1.4930667296069311</v>
      </c>
      <c r="T255" s="9">
        <f t="shared" si="59"/>
        <v>1.35915699991128</v>
      </c>
      <c r="U255" s="19"/>
      <c r="V255" s="16">
        <f t="shared" si="62"/>
        <v>0.30433804917433105</v>
      </c>
      <c r="W255" s="16">
        <f t="shared" si="62"/>
        <v>0.51067307084652247</v>
      </c>
      <c r="X255" s="16">
        <f t="shared" si="62"/>
        <v>-0.35158486263384947</v>
      </c>
      <c r="Y255" s="16">
        <f t="shared" si="62"/>
        <v>-0.3982829541483266</v>
      </c>
      <c r="Z255" s="16">
        <f t="shared" si="62"/>
        <v>-0.10743657086671529</v>
      </c>
      <c r="AA255" s="16">
        <f t="shared" si="62"/>
        <v>-0.40730976431976612</v>
      </c>
      <c r="AB255" s="16">
        <f t="shared" si="62"/>
        <v>-0.16264726301925261</v>
      </c>
      <c r="AC255" s="47">
        <f t="shared" si="62"/>
        <v>-0.65938469276392164</v>
      </c>
      <c r="AD255" s="16">
        <f t="shared" si="62"/>
        <v>1.1954392960869922</v>
      </c>
      <c r="AE255" s="16">
        <f t="shared" si="64"/>
        <v>-0.97669570180140908</v>
      </c>
      <c r="AF255" s="16">
        <f t="shared" si="63"/>
        <v>1.2121384620429312</v>
      </c>
      <c r="AG255" s="16">
        <f t="shared" si="63"/>
        <v>-0.49566036642044581</v>
      </c>
      <c r="AH255" s="16">
        <f t="shared" si="63"/>
        <v>1.2027097311663806</v>
      </c>
      <c r="AI255" s="16">
        <f t="shared" ref="AI255:AQ289" si="65">(BF255-BF$2)/BF$3</f>
        <v>1.660868886751028</v>
      </c>
      <c r="AJ255" s="16">
        <f t="shared" si="65"/>
        <v>0.97198839078508059</v>
      </c>
      <c r="AK255" s="16">
        <f t="shared" si="65"/>
        <v>-0.5234979019999948</v>
      </c>
      <c r="AL255" s="47">
        <f t="shared" si="65"/>
        <v>0.60787337748865766</v>
      </c>
      <c r="AM255" s="16">
        <f t="shared" si="65"/>
        <v>0.78595164083520674</v>
      </c>
      <c r="AN255" s="16">
        <f t="shared" si="65"/>
        <v>-0.73859385311391412</v>
      </c>
      <c r="AO255" s="16">
        <f t="shared" si="60"/>
        <v>0.60043665883265929</v>
      </c>
      <c r="AP255" s="16">
        <f t="shared" si="60"/>
        <v>0.29769191390136718</v>
      </c>
      <c r="AQ255" s="16">
        <f t="shared" si="60"/>
        <v>0.5215777215922196</v>
      </c>
      <c r="AR255" s="19"/>
      <c r="AS255" s="14">
        <v>1.042E-3</v>
      </c>
      <c r="AT255" s="16">
        <v>0.35342200000000001</v>
      </c>
      <c r="AU255" s="14">
        <v>6.02E-4</v>
      </c>
      <c r="AV255" s="16">
        <v>1.2735460000000001</v>
      </c>
      <c r="AW255" s="15">
        <v>0.51469399999999998</v>
      </c>
      <c r="AX255" s="15">
        <v>9.4022999999999995E-2</v>
      </c>
      <c r="AY255" s="14">
        <v>7.4899999999999999E-4</v>
      </c>
      <c r="AZ255" s="37">
        <v>0.33377499999999999</v>
      </c>
      <c r="BA255" s="16">
        <v>3.5697209999999999</v>
      </c>
      <c r="BB255" s="16">
        <v>1.996955</v>
      </c>
      <c r="BC255" s="16">
        <f t="shared" si="53"/>
        <v>1.7875820937377156</v>
      </c>
      <c r="BD255" s="12">
        <v>168.76579899999999</v>
      </c>
      <c r="BE255" s="15">
        <v>3.162299</v>
      </c>
      <c r="BF255" s="15">
        <v>0.69861200000000001</v>
      </c>
      <c r="BG255" s="15">
        <v>0.68772699999999998</v>
      </c>
      <c r="BH255" s="15">
        <v>0.31109700000000001</v>
      </c>
      <c r="BI255" s="37">
        <v>0.68850599999999995</v>
      </c>
      <c r="BJ255" s="13">
        <v>1529.1157920000001</v>
      </c>
      <c r="BK255" s="15">
        <v>0.14086499999999999</v>
      </c>
      <c r="BL255" s="15">
        <v>7.3864179999999999</v>
      </c>
      <c r="BM255" s="16">
        <v>11.385104</v>
      </c>
      <c r="BN255" s="15">
        <v>0.180034</v>
      </c>
      <c r="BO255" s="19"/>
      <c r="BP255" s="15">
        <v>43.742806999999999</v>
      </c>
      <c r="BQ255" s="15">
        <v>47.792856999999998</v>
      </c>
      <c r="BR255" s="16">
        <v>16.067640000000001</v>
      </c>
      <c r="BS255" s="16">
        <v>12.822134</v>
      </c>
      <c r="BT255" s="15">
        <v>0.703322</v>
      </c>
      <c r="BU255" s="15">
        <v>66.627572999999998</v>
      </c>
      <c r="BV255" s="16">
        <v>53.912042999999997</v>
      </c>
      <c r="BW255" s="16">
        <v>83.050811999999993</v>
      </c>
      <c r="BX255" s="15">
        <v>2.5907779999999998</v>
      </c>
      <c r="BY255" s="15">
        <v>0.51876900000000004</v>
      </c>
      <c r="BZ255" s="16">
        <v>5.2201510000000004</v>
      </c>
      <c r="CA255" s="16">
        <v>12.622455</v>
      </c>
      <c r="CB255" s="16">
        <v>12.413216</v>
      </c>
      <c r="CC255" s="16">
        <v>9.9464520000000007</v>
      </c>
      <c r="CD255" s="16">
        <v>8.0672440000000005</v>
      </c>
      <c r="CE255" s="15">
        <v>1.4042300000000001</v>
      </c>
      <c r="CF255" s="15">
        <v>20.404858000000001</v>
      </c>
      <c r="CG255" s="15">
        <v>1.4833780000000001</v>
      </c>
      <c r="CH255" s="15">
        <v>1.2707839999999999</v>
      </c>
      <c r="CI255" s="15">
        <v>1.8026869999999999</v>
      </c>
      <c r="CJ255" s="15">
        <v>20.636572000000001</v>
      </c>
      <c r="CK255" s="15">
        <v>5.4996000000000003E-2</v>
      </c>
      <c r="CL255" s="12">
        <v>32.708148000000001</v>
      </c>
      <c r="CM255" s="12">
        <v>37.972895999999999</v>
      </c>
      <c r="CN255" s="13">
        <v>790.86669900000004</v>
      </c>
      <c r="CO255" s="15">
        <v>65.306110000000004</v>
      </c>
      <c r="CP255" s="15">
        <v>15.615774999999999</v>
      </c>
      <c r="CQ255" s="15">
        <v>3.9008790000000002</v>
      </c>
      <c r="CR255" s="15">
        <v>28.549143999999998</v>
      </c>
      <c r="CS255" s="15">
        <v>1.3806350000000001</v>
      </c>
      <c r="CT255" s="15">
        <v>10.775285999999999</v>
      </c>
      <c r="CU255" s="15">
        <v>5.391E-3</v>
      </c>
      <c r="CV255" s="15">
        <v>6.445786</v>
      </c>
      <c r="CW255" s="15">
        <v>28.009381999999999</v>
      </c>
      <c r="CX255" s="15">
        <v>1.520605</v>
      </c>
      <c r="CY255" s="15">
        <v>7.3674410000000004</v>
      </c>
      <c r="CZ255" s="15">
        <v>3.4046690000000002</v>
      </c>
      <c r="DA255" s="15">
        <v>2.5763159999999998</v>
      </c>
      <c r="DB255" s="15">
        <v>0.93312499999999998</v>
      </c>
    </row>
    <row r="256" spans="1:106" x14ac:dyDescent="0.25">
      <c r="A256" s="6" t="s">
        <v>524</v>
      </c>
      <c r="B256" s="5" t="s">
        <v>51</v>
      </c>
      <c r="C256" s="5" t="s">
        <v>76</v>
      </c>
      <c r="D256" s="24">
        <f t="shared" si="50"/>
        <v>0.50869900000000001</v>
      </c>
      <c r="E256" s="24">
        <f t="shared" si="51"/>
        <v>0.48647699999999999</v>
      </c>
      <c r="F256" s="8">
        <f t="shared" si="52"/>
        <v>0.99517600000000006</v>
      </c>
      <c r="G256" s="19"/>
      <c r="H256" s="9">
        <v>0.80005689679077652</v>
      </c>
      <c r="I256" s="9">
        <v>1.174128625140187</v>
      </c>
      <c r="J256" s="9">
        <v>1.3593767695381533</v>
      </c>
      <c r="K256" s="9">
        <v>1.1783147312628954</v>
      </c>
      <c r="L256" s="9">
        <v>1.1252519961973146</v>
      </c>
      <c r="M256" s="9">
        <v>0.97756283070923289</v>
      </c>
      <c r="N256" s="19"/>
      <c r="O256" s="9">
        <f t="shared" si="54"/>
        <v>1.8964753427737762</v>
      </c>
      <c r="P256" s="9">
        <f t="shared" si="55"/>
        <v>2.0051894202465532</v>
      </c>
      <c r="Q256" s="9">
        <f t="shared" si="56"/>
        <v>2.1159859254835913</v>
      </c>
      <c r="R256" s="9">
        <f t="shared" si="57"/>
        <v>1.9705568506511044</v>
      </c>
      <c r="S256" s="9">
        <f t="shared" si="58"/>
        <v>2.1032775423355776</v>
      </c>
      <c r="T256" s="9">
        <f t="shared" si="59"/>
        <v>1.9442700779726338</v>
      </c>
      <c r="U256" s="19"/>
      <c r="V256" s="16">
        <f t="shared" si="62"/>
        <v>-1.602063587753158E-2</v>
      </c>
      <c r="W256" s="16">
        <f t="shared" si="62"/>
        <v>-6.4551246020189121E-2</v>
      </c>
      <c r="X256" s="16">
        <f t="shared" si="62"/>
        <v>1.885068238639968E-2</v>
      </c>
      <c r="Y256" s="16">
        <f t="shared" si="62"/>
        <v>-0.72149755987141584</v>
      </c>
      <c r="Z256" s="16">
        <f t="shared" si="62"/>
        <v>-0.58054275442367353</v>
      </c>
      <c r="AA256" s="16">
        <f t="shared" si="62"/>
        <v>-0.75929644968638843</v>
      </c>
      <c r="AB256" s="16">
        <f t="shared" si="62"/>
        <v>2.7252260004340893E-3</v>
      </c>
      <c r="AC256" s="47">
        <f t="shared" si="62"/>
        <v>-0.19578982298975725</v>
      </c>
      <c r="AD256" s="16">
        <f t="shared" si="62"/>
        <v>0.51131621080175305</v>
      </c>
      <c r="AE256" s="16">
        <f t="shared" si="64"/>
        <v>-9.0661520047538274E-2</v>
      </c>
      <c r="AF256" s="16">
        <f t="shared" si="64"/>
        <v>4.9658653370077327E-2</v>
      </c>
      <c r="AG256" s="16">
        <f t="shared" si="64"/>
        <v>0.35767929683314609</v>
      </c>
      <c r="AH256" s="16">
        <f t="shared" si="64"/>
        <v>1.3665201078176823</v>
      </c>
      <c r="AI256" s="16">
        <f t="shared" si="65"/>
        <v>1.4214350180308239</v>
      </c>
      <c r="AJ256" s="16">
        <f t="shared" si="65"/>
        <v>1.3434728880552951</v>
      </c>
      <c r="AK256" s="16">
        <f t="shared" si="65"/>
        <v>5.9616111985976841E-2</v>
      </c>
      <c r="AL256" s="47">
        <f t="shared" si="65"/>
        <v>6.5676375069383092E-2</v>
      </c>
      <c r="AM256" s="16">
        <f t="shared" si="65"/>
        <v>0.23617895451002721</v>
      </c>
      <c r="AN256" s="16">
        <f t="shared" si="65"/>
        <v>-0.69055049415078529</v>
      </c>
      <c r="AO256" s="16">
        <f t="shared" si="60"/>
        <v>-3.1152834971176643E-2</v>
      </c>
      <c r="AP256" s="16">
        <f t="shared" si="60"/>
        <v>-0.39195619398166037</v>
      </c>
      <c r="AQ256" s="16">
        <f t="shared" si="60"/>
        <v>0.12314104783734905</v>
      </c>
      <c r="AR256" s="19"/>
      <c r="AS256" s="14">
        <v>9.9799999999999997E-4</v>
      </c>
      <c r="AT256" s="16">
        <v>0.27606999999999998</v>
      </c>
      <c r="AU256" s="14">
        <v>6.5099999999999999E-4</v>
      </c>
      <c r="AV256" s="16">
        <v>0.86946100000000004</v>
      </c>
      <c r="AW256" s="15">
        <v>0.45124500000000001</v>
      </c>
      <c r="AX256" s="15">
        <v>6.6751000000000005E-2</v>
      </c>
      <c r="AY256" s="14">
        <v>7.6599999999999997E-4</v>
      </c>
      <c r="AZ256" s="37">
        <v>0.39804099999999998</v>
      </c>
      <c r="BA256" s="16">
        <v>3.268472</v>
      </c>
      <c r="BB256" s="16">
        <v>2.5268480000000002</v>
      </c>
      <c r="BC256" s="16">
        <f t="shared" si="53"/>
        <v>1.2934976698242235</v>
      </c>
      <c r="BD256" s="12">
        <v>184.867276</v>
      </c>
      <c r="BE256" s="15">
        <v>3.416741</v>
      </c>
      <c r="BF256" s="15">
        <v>0.63062700000000005</v>
      </c>
      <c r="BG256" s="15">
        <v>0.83658900000000003</v>
      </c>
      <c r="BH256" s="15">
        <v>0.50869900000000001</v>
      </c>
      <c r="BI256" s="37">
        <v>0.48647699999999999</v>
      </c>
      <c r="BJ256" s="13">
        <v>1351.6154300000001</v>
      </c>
      <c r="BK256" s="15">
        <v>0.143067</v>
      </c>
      <c r="BL256" s="15">
        <v>7.235716</v>
      </c>
      <c r="BM256" s="16">
        <v>8.7924489999999995</v>
      </c>
      <c r="BN256" s="15">
        <v>0.175149</v>
      </c>
      <c r="BO256" s="19"/>
      <c r="BP256" s="15">
        <v>44.08623</v>
      </c>
      <c r="BQ256" s="15">
        <v>48.208869999999997</v>
      </c>
      <c r="BR256" s="16">
        <v>17.021111999999999</v>
      </c>
      <c r="BS256" s="16">
        <v>17.729423000000001</v>
      </c>
      <c r="BT256" s="15">
        <v>0.78825100000000003</v>
      </c>
      <c r="BU256" s="15">
        <v>81.044954000000004</v>
      </c>
      <c r="BV256" s="16">
        <v>58.294876000000002</v>
      </c>
      <c r="BW256" s="16">
        <v>96.661344999999997</v>
      </c>
      <c r="BX256" s="15">
        <v>2.7046670000000002</v>
      </c>
      <c r="BY256" s="15">
        <v>0.58677800000000002</v>
      </c>
      <c r="BZ256" s="16">
        <v>5.5534330000000001</v>
      </c>
      <c r="CA256" s="16">
        <v>11.026337</v>
      </c>
      <c r="CB256" s="16">
        <v>6.2537900000000004</v>
      </c>
      <c r="CC256" s="16">
        <v>9.8321000000000005</v>
      </c>
      <c r="CD256" s="16">
        <v>9.2773660000000007</v>
      </c>
      <c r="CE256" s="15">
        <v>1.43303</v>
      </c>
      <c r="CF256" s="15">
        <v>17.566001</v>
      </c>
      <c r="CG256" s="15">
        <v>1.621596</v>
      </c>
      <c r="CH256" s="15">
        <v>1.607469</v>
      </c>
      <c r="CI256" s="15">
        <v>1.9895719999999999</v>
      </c>
      <c r="CJ256" s="15">
        <v>20.377200999999999</v>
      </c>
      <c r="CK256" s="15">
        <v>-2.2422000000000001E-2</v>
      </c>
      <c r="CL256" s="12">
        <v>30.292534</v>
      </c>
      <c r="CM256" s="12">
        <v>36.495314</v>
      </c>
      <c r="CN256" s="13">
        <v>785.11602800000003</v>
      </c>
      <c r="CO256" s="15">
        <v>72.536928000000003</v>
      </c>
      <c r="CP256" s="15">
        <v>17.511033999999999</v>
      </c>
      <c r="CQ256" s="15">
        <v>4.2760340000000001</v>
      </c>
      <c r="CR256" s="15">
        <v>26.817402000000001</v>
      </c>
      <c r="CS256" s="15">
        <v>1.357396</v>
      </c>
      <c r="CT256" s="15">
        <v>13.857799999999999</v>
      </c>
      <c r="CU256" s="15">
        <v>5.7597000000000002E-2</v>
      </c>
      <c r="CV256" s="15">
        <v>6.4281079999999999</v>
      </c>
      <c r="CW256" s="15">
        <v>28.058402999999998</v>
      </c>
      <c r="CX256" s="15">
        <v>1.5735600000000001</v>
      </c>
      <c r="CY256" s="15">
        <v>7.5556340000000004</v>
      </c>
      <c r="CZ256" s="15">
        <v>3.6058970000000001</v>
      </c>
      <c r="DA256" s="15">
        <v>2.8581729999999999</v>
      </c>
      <c r="DB256" s="15">
        <v>1.0443579999999999</v>
      </c>
    </row>
    <row r="257" spans="1:106" x14ac:dyDescent="0.25">
      <c r="A257" s="6" t="s">
        <v>702</v>
      </c>
      <c r="B257" s="5" t="s">
        <v>56</v>
      </c>
      <c r="C257" s="5" t="s">
        <v>149</v>
      </c>
      <c r="D257" s="24">
        <f t="shared" si="50"/>
        <v>0.67117400000000005</v>
      </c>
      <c r="E257" s="24">
        <f t="shared" si="51"/>
        <v>7.2673000000000001E-2</v>
      </c>
      <c r="F257" s="8">
        <f t="shared" si="52"/>
        <v>0.74384700000000004</v>
      </c>
      <c r="G257" s="19"/>
      <c r="H257" s="9">
        <v>1.8507695826062529</v>
      </c>
      <c r="I257" s="9">
        <v>1.5121614056145358</v>
      </c>
      <c r="J257" s="9">
        <v>1.7355016554151659</v>
      </c>
      <c r="K257" s="9">
        <v>1.109260143799272</v>
      </c>
      <c r="L257" s="9">
        <v>1.7209807019733108</v>
      </c>
      <c r="M257" s="9">
        <v>1.5881765786746218</v>
      </c>
      <c r="N257" s="19"/>
      <c r="O257" s="9">
        <f t="shared" si="54"/>
        <v>3.2260025054714339</v>
      </c>
      <c r="P257" s="9">
        <f t="shared" si="55"/>
        <v>2.6819384796773353</v>
      </c>
      <c r="Q257" s="9">
        <f t="shared" si="56"/>
        <v>3.2047720964377842</v>
      </c>
      <c r="R257" s="9">
        <f t="shared" si="57"/>
        <v>3.0068867777532069</v>
      </c>
      <c r="S257" s="9">
        <f t="shared" si="58"/>
        <v>3.1888720134139295</v>
      </c>
      <c r="T257" s="9">
        <f t="shared" si="59"/>
        <v>3.0581682213267887</v>
      </c>
      <c r="U257" s="19"/>
      <c r="V257" s="16">
        <f t="shared" si="62"/>
        <v>5.8220017396406216E-3</v>
      </c>
      <c r="W257" s="16">
        <f t="shared" si="62"/>
        <v>-1.2488431658491284</v>
      </c>
      <c r="X257" s="16">
        <f t="shared" si="62"/>
        <v>1.5005928624673961</v>
      </c>
      <c r="Y257" s="16">
        <f t="shared" si="62"/>
        <v>0.49169962286656849</v>
      </c>
      <c r="Z257" s="16">
        <f t="shared" si="62"/>
        <v>-1.1088865399568641</v>
      </c>
      <c r="AA257" s="16">
        <f t="shared" si="62"/>
        <v>0.67796100468959075</v>
      </c>
      <c r="AB257" s="16">
        <f t="shared" si="62"/>
        <v>1.2867939642709447</v>
      </c>
      <c r="AC257" s="47">
        <f t="shared" si="62"/>
        <v>1.3022839672083339</v>
      </c>
      <c r="AD257" s="16">
        <f t="shared" si="62"/>
        <v>-0.32976396658832091</v>
      </c>
      <c r="AE257" s="16">
        <f t="shared" si="64"/>
        <v>0.6628938363846586</v>
      </c>
      <c r="AF257" s="16">
        <f t="shared" si="64"/>
        <v>-0.70362559393507407</v>
      </c>
      <c r="AG257" s="16">
        <f t="shared" si="64"/>
        <v>-7.1161608042085503E-2</v>
      </c>
      <c r="AH257" s="16">
        <f t="shared" si="64"/>
        <v>1.1110786196045062</v>
      </c>
      <c r="AI257" s="16">
        <f t="shared" si="65"/>
        <v>1.3865333538546492</v>
      </c>
      <c r="AJ257" s="16">
        <f t="shared" si="65"/>
        <v>1.6232004998871268</v>
      </c>
      <c r="AK257" s="16">
        <f t="shared" si="65"/>
        <v>0.53907203562222927</v>
      </c>
      <c r="AL257" s="47">
        <f t="shared" si="65"/>
        <v>-1.044873538007975</v>
      </c>
      <c r="AM257" s="16">
        <f t="shared" si="65"/>
        <v>-1.011310794970447</v>
      </c>
      <c r="AN257" s="16">
        <f t="shared" si="65"/>
        <v>1.6218797903292859</v>
      </c>
      <c r="AO257" s="16">
        <f t="shared" si="60"/>
        <v>-1.2437592328207105</v>
      </c>
      <c r="AP257" s="16">
        <f t="shared" si="60"/>
        <v>-1.0145417952562796</v>
      </c>
      <c r="AQ257" s="16">
        <f t="shared" si="60"/>
        <v>0.21987511028837739</v>
      </c>
      <c r="AR257" s="19"/>
      <c r="AS257" s="14">
        <v>1.0009999999999999E-3</v>
      </c>
      <c r="AT257" s="16">
        <v>0.116815</v>
      </c>
      <c r="AU257" s="14">
        <v>8.4699999999999999E-4</v>
      </c>
      <c r="AV257" s="16">
        <v>2.3862079999999999</v>
      </c>
      <c r="AW257" s="15">
        <v>0.380388</v>
      </c>
      <c r="AX257" s="15">
        <v>0.17810999999999999</v>
      </c>
      <c r="AY257" s="14">
        <v>8.9800000000000004E-4</v>
      </c>
      <c r="AZ257" s="37">
        <v>0.60571200000000003</v>
      </c>
      <c r="BA257" s="16">
        <v>2.8981080000000001</v>
      </c>
      <c r="BB257" s="16">
        <v>2.9775119999999999</v>
      </c>
      <c r="BC257" s="16">
        <f t="shared" si="53"/>
        <v>0.97333209740212645</v>
      </c>
      <c r="BD257" s="12">
        <v>176.77557200000001</v>
      </c>
      <c r="BE257" s="15">
        <v>3.019971</v>
      </c>
      <c r="BF257" s="15">
        <v>0.62071699999999996</v>
      </c>
      <c r="BG257" s="15">
        <v>0.94868200000000003</v>
      </c>
      <c r="BH257" s="15">
        <v>0.67117400000000005</v>
      </c>
      <c r="BI257" s="37">
        <v>7.2673000000000001E-2</v>
      </c>
      <c r="BJ257" s="13">
        <v>948.84918200000004</v>
      </c>
      <c r="BK257" s="15">
        <v>0.249054</v>
      </c>
      <c r="BL257" s="15">
        <v>6.9463790000000003</v>
      </c>
      <c r="BM257" s="16">
        <v>6.4519080000000004</v>
      </c>
      <c r="BN257" s="15">
        <v>0.17633499999999999</v>
      </c>
      <c r="BO257" s="19"/>
      <c r="BP257" s="15">
        <v>26.375744999999998</v>
      </c>
      <c r="BQ257" s="15">
        <v>26.739978000000001</v>
      </c>
      <c r="BR257" s="16">
        <v>22.424837</v>
      </c>
      <c r="BS257" s="16">
        <v>52.081532000000003</v>
      </c>
      <c r="BT257" s="15">
        <v>1.1700660000000001</v>
      </c>
      <c r="BU257" s="15">
        <v>63.124822999999999</v>
      </c>
      <c r="BV257" s="16">
        <v>52.238419</v>
      </c>
      <c r="BW257" s="16">
        <v>61.740071</v>
      </c>
      <c r="BX257" s="15">
        <v>1.853091</v>
      </c>
      <c r="BY257" s="15">
        <v>0.47257900000000003</v>
      </c>
      <c r="BZ257" s="16">
        <v>3.0270389999999998</v>
      </c>
      <c r="CA257" s="16">
        <v>3.5874510000000002</v>
      </c>
      <c r="CB257" s="16">
        <v>6.0919540000000003</v>
      </c>
      <c r="CC257" s="16">
        <v>11.785154</v>
      </c>
      <c r="CD257" s="16">
        <v>10.66159</v>
      </c>
      <c r="CE257" s="15">
        <v>1.3528899999999999</v>
      </c>
      <c r="CF257" s="15">
        <v>6.8616669999999997</v>
      </c>
      <c r="CG257" s="15">
        <v>0.67935400000000001</v>
      </c>
      <c r="CH257" s="15">
        <v>0.65975799999999996</v>
      </c>
      <c r="CI257" s="15">
        <v>0.80676400000000004</v>
      </c>
      <c r="CJ257" s="15">
        <v>20.820112000000002</v>
      </c>
      <c r="CK257" s="15">
        <v>2.2016000000000001E-2</v>
      </c>
      <c r="CL257" s="12">
        <v>23.207134</v>
      </c>
      <c r="CM257" s="12">
        <v>28.223703</v>
      </c>
      <c r="CN257" s="13">
        <v>647.077091</v>
      </c>
      <c r="CO257" s="15">
        <v>67.027507999999997</v>
      </c>
      <c r="CP257" s="15">
        <v>20.308201</v>
      </c>
      <c r="CQ257" s="15">
        <v>4.374949</v>
      </c>
      <c r="CR257" s="15">
        <v>26.714668</v>
      </c>
      <c r="CS257" s="15">
        <v>1.2332320000000001</v>
      </c>
      <c r="CT257" s="15">
        <v>20.993445000000001</v>
      </c>
      <c r="CU257" s="15">
        <v>0.119548</v>
      </c>
      <c r="CV257" s="15">
        <v>8.4202739999999991</v>
      </c>
      <c r="CW257" s="15">
        <v>24.964742000000001</v>
      </c>
      <c r="CX257" s="15">
        <v>1.2879039999999999</v>
      </c>
      <c r="CY257" s="15">
        <v>6.5692589999999997</v>
      </c>
      <c r="CZ257" s="15">
        <v>3.5491259999999998</v>
      </c>
      <c r="DA257" s="15">
        <v>2.7332350000000001</v>
      </c>
      <c r="DB257" s="15">
        <v>0.85568999999999995</v>
      </c>
    </row>
    <row r="258" spans="1:106" x14ac:dyDescent="0.25">
      <c r="A258" s="6" t="s">
        <v>355</v>
      </c>
      <c r="B258" s="5" t="s">
        <v>48</v>
      </c>
      <c r="C258" s="5"/>
      <c r="D258" s="24">
        <f t="shared" si="50"/>
        <v>2.6199999999999999E-3</v>
      </c>
      <c r="E258" s="24">
        <f t="shared" si="51"/>
        <v>0.99738300000000002</v>
      </c>
      <c r="F258" s="8">
        <f t="shared" si="52"/>
        <v>1.000003</v>
      </c>
      <c r="G258" s="19"/>
      <c r="H258" s="9">
        <v>0.38974500245373933</v>
      </c>
      <c r="I258" s="9">
        <v>0.91677588489293338</v>
      </c>
      <c r="J258" s="9">
        <v>0.82665683270361501</v>
      </c>
      <c r="K258" s="9">
        <v>0.72422041960229067</v>
      </c>
      <c r="L258" s="9">
        <v>0.72009907158440356</v>
      </c>
      <c r="M258" s="9">
        <v>1.0178357031466607</v>
      </c>
      <c r="N258" s="19"/>
      <c r="O258" s="9">
        <f t="shared" si="54"/>
        <v>1.1900299133154939</v>
      </c>
      <c r="P258" s="9">
        <f t="shared" si="55"/>
        <v>1.2345283265337705</v>
      </c>
      <c r="Q258" s="9">
        <f t="shared" si="56"/>
        <v>1.2183869168871613</v>
      </c>
      <c r="R258" s="9">
        <f t="shared" si="57"/>
        <v>1.3549148268407425</v>
      </c>
      <c r="S258" s="9">
        <f t="shared" si="58"/>
        <v>1.1094290403870319</v>
      </c>
      <c r="T258" s="9">
        <f t="shared" si="59"/>
        <v>1.1222300013997193</v>
      </c>
      <c r="U258" s="19"/>
      <c r="V258" s="16">
        <f t="shared" si="62"/>
        <v>2.0735916961653</v>
      </c>
      <c r="W258" s="16">
        <f t="shared" si="62"/>
        <v>2.7935592552715436</v>
      </c>
      <c r="X258" s="16">
        <f t="shared" si="62"/>
        <v>-2.0374445879300853</v>
      </c>
      <c r="Y258" s="16">
        <f t="shared" si="62"/>
        <v>1.6155995572955941</v>
      </c>
      <c r="Z258" s="16">
        <f t="shared" si="62"/>
        <v>1.4515045630931647</v>
      </c>
      <c r="AA258" s="16">
        <f t="shared" si="62"/>
        <v>0.30260060682667345</v>
      </c>
      <c r="AB258" s="16">
        <f t="shared" si="62"/>
        <v>-0.82413721909800042</v>
      </c>
      <c r="AC258" s="47">
        <f t="shared" si="62"/>
        <v>-2.0997345519886692</v>
      </c>
      <c r="AD258" s="16">
        <f t="shared" si="62"/>
        <v>1.0368221354828644</v>
      </c>
      <c r="AE258" s="16">
        <f t="shared" si="64"/>
        <v>-1.0533247089432591</v>
      </c>
      <c r="AF258" s="16">
        <f t="shared" si="64"/>
        <v>1.2266996592694419</v>
      </c>
      <c r="AG258" s="16">
        <f t="shared" si="64"/>
        <v>-1.3189964444813591</v>
      </c>
      <c r="AH258" s="16">
        <f t="shared" si="64"/>
        <v>-0.83318603397473168</v>
      </c>
      <c r="AI258" s="16">
        <f t="shared" si="65"/>
        <v>-0.79954699755226355</v>
      </c>
      <c r="AJ258" s="16">
        <f t="shared" si="65"/>
        <v>-0.74423145614800312</v>
      </c>
      <c r="AK258" s="16">
        <f t="shared" si="65"/>
        <v>-1.4337987172364326</v>
      </c>
      <c r="AL258" s="47">
        <f t="shared" si="65"/>
        <v>1.4368245850690466</v>
      </c>
      <c r="AM258" s="16">
        <f t="shared" si="65"/>
        <v>-0.7750470347723728</v>
      </c>
      <c r="AN258" s="16">
        <f t="shared" si="65"/>
        <v>-0.99454146619132644</v>
      </c>
      <c r="AO258" s="16">
        <f t="shared" si="60"/>
        <v>-0.50202651937374687</v>
      </c>
      <c r="AP258" s="16">
        <f t="shared" si="60"/>
        <v>-0.79411550704469269</v>
      </c>
      <c r="AQ258" s="16">
        <f t="shared" si="60"/>
        <v>-1.2541366743785667</v>
      </c>
      <c r="AR258" s="19"/>
      <c r="AS258" s="14">
        <v>1.2849999999999999E-3</v>
      </c>
      <c r="AT258" s="16">
        <v>0.660408</v>
      </c>
      <c r="AU258" s="14">
        <v>3.79E-4</v>
      </c>
      <c r="AV258" s="16">
        <v>3.791315</v>
      </c>
      <c r="AW258" s="15">
        <v>0.72376600000000002</v>
      </c>
      <c r="AX258" s="15">
        <v>0.14902699999999999</v>
      </c>
      <c r="AY258" s="14">
        <v>6.8099999999999996E-4</v>
      </c>
      <c r="AZ258" s="37">
        <v>0.134106</v>
      </c>
      <c r="BA258" s="16">
        <v>3.4998749999999998</v>
      </c>
      <c r="BB258" s="16">
        <v>1.9511270000000001</v>
      </c>
      <c r="BC258" s="16">
        <f t="shared" si="53"/>
        <v>1.7937709846668104</v>
      </c>
      <c r="BD258" s="12">
        <v>153.23045300000001</v>
      </c>
      <c r="BE258" s="15">
        <v>0</v>
      </c>
      <c r="BF258" s="15">
        <v>0</v>
      </c>
      <c r="BG258" s="15">
        <v>0</v>
      </c>
      <c r="BH258" s="15">
        <v>2.6199999999999999E-3</v>
      </c>
      <c r="BI258" s="37">
        <v>0.99738300000000002</v>
      </c>
      <c r="BJ258" s="13">
        <v>1025.129623</v>
      </c>
      <c r="BK258" s="15">
        <v>0.129134</v>
      </c>
      <c r="BL258" s="15">
        <v>7.1233620000000002</v>
      </c>
      <c r="BM258" s="16">
        <v>7.2805759999999999</v>
      </c>
      <c r="BN258" s="15">
        <v>0.15826299999999999</v>
      </c>
      <c r="BO258" s="19"/>
      <c r="BP258" s="15">
        <v>0</v>
      </c>
      <c r="BQ258" s="15">
        <v>11.67867</v>
      </c>
      <c r="BR258" s="16">
        <v>0</v>
      </c>
      <c r="BS258" s="16">
        <v>1.8799399999999999</v>
      </c>
      <c r="BT258" s="15">
        <v>0.40358699999999997</v>
      </c>
      <c r="BU258" s="15">
        <v>9.2928859999999993</v>
      </c>
      <c r="BV258" s="16">
        <v>0</v>
      </c>
      <c r="BW258" s="16">
        <v>30.332650000000001</v>
      </c>
      <c r="BX258" s="15">
        <v>0</v>
      </c>
      <c r="BY258" s="15">
        <v>0.20152800000000001</v>
      </c>
      <c r="BZ258" s="16">
        <v>0</v>
      </c>
      <c r="CA258" s="16">
        <v>1.4336070000000001</v>
      </c>
      <c r="CB258" s="16">
        <v>3.92347</v>
      </c>
      <c r="CC258" s="16">
        <v>10.451446000000001</v>
      </c>
      <c r="CD258" s="16">
        <v>5.5814680000000001</v>
      </c>
      <c r="CE258" s="15">
        <v>1.149024</v>
      </c>
      <c r="CF258" s="15">
        <v>4.7220000000000004</v>
      </c>
      <c r="CG258" s="15">
        <v>0.30834</v>
      </c>
      <c r="CH258" s="15">
        <v>0.31587799999999999</v>
      </c>
      <c r="CI258" s="15">
        <v>0.35514699999999999</v>
      </c>
      <c r="CJ258" s="15">
        <v>20.356750999999999</v>
      </c>
      <c r="CK258" s="15">
        <v>0.18710399999999999</v>
      </c>
      <c r="CL258" s="12">
        <v>31.184566</v>
      </c>
      <c r="CM258" s="12">
        <v>33.735301</v>
      </c>
      <c r="CN258" s="13">
        <v>300.99859600000002</v>
      </c>
      <c r="CO258" s="15">
        <v>22.913648999999999</v>
      </c>
      <c r="CP258" s="15">
        <v>10.944343</v>
      </c>
      <c r="CQ258" s="15">
        <v>1.1800459999999999</v>
      </c>
      <c r="CR258" s="15">
        <v>8.1295009999999994</v>
      </c>
      <c r="CS258" s="15">
        <v>0.85675599999999996</v>
      </c>
      <c r="CT258" s="15">
        <v>10.7555</v>
      </c>
      <c r="CU258" s="15">
        <v>-1.686E-3</v>
      </c>
      <c r="CV258" s="15">
        <v>4.9151360000000004</v>
      </c>
      <c r="CW258" s="15">
        <v>18.570837000000001</v>
      </c>
      <c r="CX258" s="15">
        <v>1.0628919999999999</v>
      </c>
      <c r="CY258" s="15">
        <v>5.6934449999999996</v>
      </c>
      <c r="CZ258" s="15">
        <v>2.484934</v>
      </c>
      <c r="DA258" s="15">
        <v>1.755838</v>
      </c>
      <c r="DB258" s="15">
        <v>0.35466599999999998</v>
      </c>
    </row>
    <row r="259" spans="1:106" x14ac:dyDescent="0.25">
      <c r="A259" s="6" t="s">
        <v>310</v>
      </c>
      <c r="B259" s="5" t="s">
        <v>56</v>
      </c>
      <c r="C259" s="5" t="s">
        <v>120</v>
      </c>
      <c r="D259" s="24">
        <f t="shared" si="50"/>
        <v>0.34722799999999998</v>
      </c>
      <c r="E259" s="24">
        <f t="shared" si="51"/>
        <v>0.65277399999999997</v>
      </c>
      <c r="F259" s="8">
        <f t="shared" si="52"/>
        <v>1.0000019999999998</v>
      </c>
      <c r="G259" s="19"/>
      <c r="H259" s="9">
        <v>0.49468898736587036</v>
      </c>
      <c r="I259" s="9">
        <v>0.7255981368471226</v>
      </c>
      <c r="J259" s="9">
        <v>0.61347641346076442</v>
      </c>
      <c r="K259" s="9">
        <v>0.9113351151352852</v>
      </c>
      <c r="L259" s="9">
        <v>0.61899777205023243</v>
      </c>
      <c r="M259" s="9">
        <v>0.6952919108297746</v>
      </c>
      <c r="N259" s="19"/>
      <c r="O259" s="9">
        <f t="shared" si="54"/>
        <v>1.5114232003267314</v>
      </c>
      <c r="P259" s="9">
        <f t="shared" si="55"/>
        <v>1.5093462473559491</v>
      </c>
      <c r="Q259" s="9">
        <f t="shared" si="56"/>
        <v>1.5800021942931448</v>
      </c>
      <c r="R259" s="9">
        <f t="shared" si="57"/>
        <v>1.5206628498671126</v>
      </c>
      <c r="S259" s="9">
        <f t="shared" si="58"/>
        <v>1.450837205963996</v>
      </c>
      <c r="T259" s="9">
        <f t="shared" si="59"/>
        <v>1.6477237422379554</v>
      </c>
      <c r="U259" s="19"/>
      <c r="V259" s="16">
        <f t="shared" si="62"/>
        <v>-0.51840130107249771</v>
      </c>
      <c r="W259" s="16">
        <f t="shared" si="62"/>
        <v>0.53405327112872503</v>
      </c>
      <c r="X259" s="16">
        <f t="shared" si="62"/>
        <v>-0.69178077132591509</v>
      </c>
      <c r="Y259" s="16">
        <f t="shared" si="62"/>
        <v>0.30702693035202061</v>
      </c>
      <c r="Z259" s="16">
        <f t="shared" si="62"/>
        <v>0.78383645346090614</v>
      </c>
      <c r="AA259" s="16">
        <f t="shared" si="62"/>
        <v>-3.2375281703882271E-2</v>
      </c>
      <c r="AB259" s="16">
        <f t="shared" si="62"/>
        <v>-0.82413721909800042</v>
      </c>
      <c r="AC259" s="47">
        <f t="shared" si="62"/>
        <v>-0.49703343176841297</v>
      </c>
      <c r="AD259" s="16">
        <f t="shared" si="62"/>
        <v>0.42952547609513747</v>
      </c>
      <c r="AE259" s="16">
        <f t="shared" si="64"/>
        <v>-0.69230824704293004</v>
      </c>
      <c r="AF259" s="16">
        <f t="shared" si="64"/>
        <v>0.51587197472602841</v>
      </c>
      <c r="AG259" s="16">
        <f t="shared" si="64"/>
        <v>-7.3945996035063771E-2</v>
      </c>
      <c r="AH259" s="16">
        <f t="shared" si="64"/>
        <v>-0.83318603397473168</v>
      </c>
      <c r="AI259" s="16">
        <f t="shared" si="65"/>
        <v>-0.79954699755226355</v>
      </c>
      <c r="AJ259" s="16">
        <f t="shared" si="65"/>
        <v>-0.74423145614800312</v>
      </c>
      <c r="AK259" s="16">
        <f t="shared" si="65"/>
        <v>-0.41687705585811807</v>
      </c>
      <c r="AL259" s="47">
        <f t="shared" si="65"/>
        <v>0.51197732647397409</v>
      </c>
      <c r="AM259" s="16">
        <f t="shared" si="65"/>
        <v>0.34232530498325875</v>
      </c>
      <c r="AN259" s="16">
        <f t="shared" si="65"/>
        <v>-0.55778762435485507</v>
      </c>
      <c r="AO259" s="16">
        <f t="shared" si="60"/>
        <v>0.48114452368095501</v>
      </c>
      <c r="AP259" s="16">
        <f t="shared" si="60"/>
        <v>0.20599321820964442</v>
      </c>
      <c r="AQ259" s="16">
        <f t="shared" si="60"/>
        <v>-0.96842046799917791</v>
      </c>
      <c r="AR259" s="19"/>
      <c r="AS259" s="14">
        <v>9.2900000000000003E-4</v>
      </c>
      <c r="AT259" s="16">
        <v>0.35656599999999999</v>
      </c>
      <c r="AU259" s="14">
        <v>5.5699999999999999E-4</v>
      </c>
      <c r="AV259" s="16">
        <v>2.1553290000000001</v>
      </c>
      <c r="AW259" s="15">
        <v>0.63422400000000001</v>
      </c>
      <c r="AX259" s="15">
        <v>0.123073</v>
      </c>
      <c r="AY259" s="14">
        <v>6.8099999999999996E-4</v>
      </c>
      <c r="AZ259" s="37">
        <v>0.35628100000000001</v>
      </c>
      <c r="BA259" s="16">
        <v>3.232456</v>
      </c>
      <c r="BB259" s="16">
        <v>2.167033</v>
      </c>
      <c r="BC259" s="16">
        <f t="shared" si="53"/>
        <v>1.4916505655428414</v>
      </c>
      <c r="BD259" s="12">
        <v>176.72303400000001</v>
      </c>
      <c r="BE259" s="15">
        <v>0</v>
      </c>
      <c r="BF259" s="15">
        <v>0</v>
      </c>
      <c r="BG259" s="15">
        <v>0</v>
      </c>
      <c r="BH259" s="15">
        <v>0.34722799999999998</v>
      </c>
      <c r="BI259" s="37">
        <v>0.65277399999999997</v>
      </c>
      <c r="BJ259" s="13">
        <v>1385.885986</v>
      </c>
      <c r="BK259" s="15">
        <v>0.14915200000000001</v>
      </c>
      <c r="BL259" s="15">
        <v>7.3579540000000003</v>
      </c>
      <c r="BM259" s="16">
        <v>11.040373000000001</v>
      </c>
      <c r="BN259" s="15">
        <v>0.16176599999999999</v>
      </c>
      <c r="BO259" s="19"/>
      <c r="BP259" s="15">
        <v>4.278022</v>
      </c>
      <c r="BQ259" s="15">
        <v>9.1265610000000006</v>
      </c>
      <c r="BR259" s="16">
        <v>11.620734000000001</v>
      </c>
      <c r="BS259" s="16">
        <v>22.656939999999999</v>
      </c>
      <c r="BT259" s="15">
        <v>0.669045</v>
      </c>
      <c r="BU259" s="15">
        <v>20.596941000000001</v>
      </c>
      <c r="BV259" s="16">
        <v>9.0904539999999994</v>
      </c>
      <c r="BW259" s="16">
        <v>31.284607999999999</v>
      </c>
      <c r="BX259" s="15">
        <v>5.6029049999999998</v>
      </c>
      <c r="BY259" s="15">
        <v>0.90079500000000001</v>
      </c>
      <c r="BZ259" s="16">
        <v>11.818991</v>
      </c>
      <c r="CA259" s="16">
        <v>16.859950999999999</v>
      </c>
      <c r="CB259" s="16">
        <v>22.850273999999999</v>
      </c>
      <c r="CC259" s="16">
        <v>11.36017</v>
      </c>
      <c r="CD259" s="16">
        <v>9.3341879999999993</v>
      </c>
      <c r="CE259" s="15">
        <v>1.402247</v>
      </c>
      <c r="CF259" s="15">
        <v>46.209501000000003</v>
      </c>
      <c r="CG259" s="15">
        <v>12.397176</v>
      </c>
      <c r="CH259" s="15">
        <v>5.5415510000000001</v>
      </c>
      <c r="CI259" s="15">
        <v>8.2960670000000007</v>
      </c>
      <c r="CJ259" s="15">
        <v>71.167502999999996</v>
      </c>
      <c r="CK259" s="15">
        <v>2.1482619999999999</v>
      </c>
      <c r="CL259" s="12">
        <v>52.081958999999998</v>
      </c>
      <c r="CM259" s="12">
        <v>61.509207000000004</v>
      </c>
      <c r="CN259" s="13">
        <v>507.32682799999998</v>
      </c>
      <c r="CO259" s="15">
        <v>35.337023000000002</v>
      </c>
      <c r="CP259" s="15">
        <v>36.094715000000001</v>
      </c>
      <c r="CQ259" s="15">
        <v>5.3205049999999998</v>
      </c>
      <c r="CR259" s="15">
        <v>30.204000000000001</v>
      </c>
      <c r="CS259" s="15">
        <v>1.4982070000000001</v>
      </c>
      <c r="CT259" s="15">
        <v>14.722500999999999</v>
      </c>
      <c r="CU259" s="15">
        <v>-3.6852999999999997E-2</v>
      </c>
      <c r="CV259" s="15">
        <v>7.9799280000000001</v>
      </c>
      <c r="CW259" s="15">
        <v>84.895077000000001</v>
      </c>
      <c r="CX259" s="15">
        <v>6.4905039999999996</v>
      </c>
      <c r="CY259" s="15">
        <v>26.953571</v>
      </c>
      <c r="CZ259" s="15">
        <v>3.6263909999999999</v>
      </c>
      <c r="DA259" s="15">
        <v>2.4479959999999998</v>
      </c>
      <c r="DB259" s="15">
        <v>0.86835399999999996</v>
      </c>
    </row>
    <row r="260" spans="1:106" x14ac:dyDescent="0.25">
      <c r="A260" s="6" t="s">
        <v>508</v>
      </c>
      <c r="B260" s="5" t="s">
        <v>56</v>
      </c>
      <c r="C260" s="5" t="s">
        <v>66</v>
      </c>
      <c r="D260" s="24">
        <f t="shared" si="50"/>
        <v>0.796435</v>
      </c>
      <c r="E260" s="24">
        <f t="shared" si="51"/>
        <v>1.6813000000000002E-2</v>
      </c>
      <c r="F260" s="8">
        <f t="shared" si="52"/>
        <v>0.81324799999999997</v>
      </c>
      <c r="G260" s="19"/>
      <c r="H260" s="9">
        <v>0.74070984411134999</v>
      </c>
      <c r="I260" s="9">
        <v>1.218564100322669</v>
      </c>
      <c r="J260" s="9">
        <v>1.2220662833114708</v>
      </c>
      <c r="K260" s="9">
        <v>1.2508848671281365</v>
      </c>
      <c r="L260" s="9">
        <v>1.0738805359499231</v>
      </c>
      <c r="M260" s="9">
        <v>0.87880967153116174</v>
      </c>
      <c r="N260" s="19"/>
      <c r="O260" s="9">
        <f t="shared" si="54"/>
        <v>2.736654935919796</v>
      </c>
      <c r="P260" s="9">
        <f t="shared" si="55"/>
        <v>2.9020568005021605</v>
      </c>
      <c r="Q260" s="9">
        <f t="shared" si="56"/>
        <v>2.8159853403061876</v>
      </c>
      <c r="R260" s="9">
        <f t="shared" si="57"/>
        <v>2.8200129585841456</v>
      </c>
      <c r="S260" s="9">
        <f t="shared" si="58"/>
        <v>2.813487134262703</v>
      </c>
      <c r="T260" s="9">
        <f t="shared" si="59"/>
        <v>2.9242612597199922</v>
      </c>
      <c r="U260" s="19"/>
      <c r="V260" s="16">
        <f t="shared" si="62"/>
        <v>0.87224662722081459</v>
      </c>
      <c r="W260" s="16">
        <f t="shared" si="62"/>
        <v>-1.0956894683898524</v>
      </c>
      <c r="X260" s="16">
        <f t="shared" si="62"/>
        <v>2.1507450435233437</v>
      </c>
      <c r="Y260" s="16">
        <f t="shared" si="62"/>
        <v>-0.94948389707584602</v>
      </c>
      <c r="Z260" s="16">
        <f t="shared" si="62"/>
        <v>-1.5263375586716794</v>
      </c>
      <c r="AA260" s="16">
        <f t="shared" si="62"/>
        <v>1.9382571271844555</v>
      </c>
      <c r="AB260" s="16">
        <f t="shared" si="62"/>
        <v>2.2303899310303343</v>
      </c>
      <c r="AC260" s="47">
        <f t="shared" si="62"/>
        <v>1.1506450328181004</v>
      </c>
      <c r="AD260" s="16">
        <f t="shared" si="62"/>
        <v>-0.80418247545534949</v>
      </c>
      <c r="AE260" s="16">
        <f t="shared" si="64"/>
        <v>0.89557326511419089</v>
      </c>
      <c r="AF260" s="16">
        <f t="shared" si="64"/>
        <v>-0.96357818368946657</v>
      </c>
      <c r="AG260" s="16">
        <f t="shared" si="64"/>
        <v>0.82230402331740349</v>
      </c>
      <c r="AH260" s="16">
        <f t="shared" si="64"/>
        <v>1.1505372702398504</v>
      </c>
      <c r="AI260" s="16">
        <f t="shared" si="65"/>
        <v>0.61691820106973161</v>
      </c>
      <c r="AJ260" s="16">
        <f t="shared" si="65"/>
        <v>0.68878455328990018</v>
      </c>
      <c r="AK260" s="16">
        <f t="shared" si="65"/>
        <v>0.90871123211769378</v>
      </c>
      <c r="AL260" s="47">
        <f t="shared" si="65"/>
        <v>-1.1947882757690917</v>
      </c>
      <c r="AM260" s="16">
        <f t="shared" si="65"/>
        <v>-0.7424663886541385</v>
      </c>
      <c r="AN260" s="16">
        <f t="shared" si="65"/>
        <v>2.3859481059009324</v>
      </c>
      <c r="AO260" s="16">
        <f t="shared" si="60"/>
        <v>-1.2611099017192533</v>
      </c>
      <c r="AP260" s="16">
        <f t="shared" si="60"/>
        <v>-0.36349305247771346</v>
      </c>
      <c r="AQ260" s="16">
        <f t="shared" si="60"/>
        <v>2.5756676278036146</v>
      </c>
      <c r="AR260" s="19"/>
      <c r="AS260" s="14">
        <v>1.1199999999999999E-3</v>
      </c>
      <c r="AT260" s="16">
        <v>0.13741</v>
      </c>
      <c r="AU260" s="14">
        <v>9.3300000000000002E-4</v>
      </c>
      <c r="AV260" s="16">
        <v>0.58443100000000003</v>
      </c>
      <c r="AW260" s="15">
        <v>0.324403</v>
      </c>
      <c r="AX260" s="15">
        <v>0.275758</v>
      </c>
      <c r="AY260" s="14">
        <v>9.9500000000000001E-4</v>
      </c>
      <c r="AZ260" s="37">
        <v>0.58469099999999996</v>
      </c>
      <c r="BA260" s="16">
        <v>2.6892010000000002</v>
      </c>
      <c r="BB260" s="16">
        <v>3.1166659999999999</v>
      </c>
      <c r="BC260" s="16">
        <f t="shared" si="53"/>
        <v>0.86284542520757768</v>
      </c>
      <c r="BD260" s="12">
        <v>193.63417699999999</v>
      </c>
      <c r="BE260" s="15">
        <v>3.081261</v>
      </c>
      <c r="BF260" s="15">
        <v>0.40219199999999999</v>
      </c>
      <c r="BG260" s="15">
        <v>0.574241</v>
      </c>
      <c r="BH260" s="15">
        <v>0.796435</v>
      </c>
      <c r="BI260" s="37">
        <v>1.6813000000000002E-2</v>
      </c>
      <c r="BJ260" s="13">
        <v>1035.648655</v>
      </c>
      <c r="BK260" s="15">
        <v>0.28407399999999999</v>
      </c>
      <c r="BL260" s="15">
        <v>6.9422389999999998</v>
      </c>
      <c r="BM260" s="16">
        <v>8.8994529999999994</v>
      </c>
      <c r="BN260" s="15">
        <v>0.20521800000000001</v>
      </c>
      <c r="BO260" s="19"/>
      <c r="BP260" s="15">
        <v>30.076208000000001</v>
      </c>
      <c r="BQ260" s="15">
        <v>17.003895</v>
      </c>
      <c r="BR260" s="16">
        <v>21.529373</v>
      </c>
      <c r="BS260" s="16">
        <v>22.461622999999999</v>
      </c>
      <c r="BT260" s="15">
        <v>0.93840000000000001</v>
      </c>
      <c r="BU260" s="15">
        <v>40.185757000000002</v>
      </c>
      <c r="BV260" s="16">
        <v>49.198521</v>
      </c>
      <c r="BW260" s="16">
        <v>62.326934999999999</v>
      </c>
      <c r="BX260" s="15">
        <v>1.856454</v>
      </c>
      <c r="BY260" s="15">
        <v>0.36239700000000002</v>
      </c>
      <c r="BZ260" s="16">
        <v>3.6392150000000001</v>
      </c>
      <c r="CA260" s="16">
        <v>0</v>
      </c>
      <c r="CB260" s="16">
        <v>1.542459</v>
      </c>
      <c r="CC260" s="16">
        <v>10.803519</v>
      </c>
      <c r="CD260" s="16">
        <v>9.3210230000000003</v>
      </c>
      <c r="CE260" s="15">
        <v>1.3829320000000001</v>
      </c>
      <c r="CF260" s="15">
        <v>6.892334</v>
      </c>
      <c r="CG260" s="15">
        <v>0.68902799999999997</v>
      </c>
      <c r="CH260" s="15">
        <v>0.74155499999999996</v>
      </c>
      <c r="CI260" s="15">
        <v>0.88407999999999998</v>
      </c>
      <c r="CJ260" s="15">
        <v>15.166667</v>
      </c>
      <c r="CK260" s="15">
        <v>-1.2633999999999999E-2</v>
      </c>
      <c r="CL260" s="12">
        <v>25.515523000000002</v>
      </c>
      <c r="CM260" s="12">
        <v>27.322444000000001</v>
      </c>
      <c r="CN260" s="13">
        <v>558.80377199999998</v>
      </c>
      <c r="CO260" s="15">
        <v>59.533670999999998</v>
      </c>
      <c r="CP260" s="15">
        <v>20.604098</v>
      </c>
      <c r="CQ260" s="15">
        <v>4.1471</v>
      </c>
      <c r="CR260" s="15">
        <v>18.382000999999999</v>
      </c>
      <c r="CS260" s="15">
        <v>0.98705699999999996</v>
      </c>
      <c r="CT260" s="15">
        <v>11.67</v>
      </c>
      <c r="CU260" s="15">
        <v>0.21333099999999999</v>
      </c>
      <c r="CV260" s="15">
        <v>6.3194140000000001</v>
      </c>
      <c r="CW260" s="15">
        <v>30.582173999999998</v>
      </c>
      <c r="CX260" s="15">
        <v>1.2499579999999999</v>
      </c>
      <c r="CY260" s="15">
        <v>6.2982110000000002</v>
      </c>
      <c r="CZ260" s="15">
        <v>3.9652150000000002</v>
      </c>
      <c r="DA260" s="15">
        <v>2.6772049999999998</v>
      </c>
      <c r="DB260" s="15">
        <v>0.76841300000000001</v>
      </c>
    </row>
    <row r="261" spans="1:106" x14ac:dyDescent="0.25">
      <c r="A261" s="6" t="s">
        <v>71</v>
      </c>
      <c r="B261" s="5" t="s">
        <v>48</v>
      </c>
      <c r="C261" s="5"/>
      <c r="D261" s="24">
        <f t="shared" ref="D261:D324" si="66">BH261</f>
        <v>0.949295</v>
      </c>
      <c r="E261" s="24">
        <f t="shared" ref="E261:E324" si="67">BI261</f>
        <v>2.9322999999999998E-2</v>
      </c>
      <c r="F261" s="8">
        <f t="shared" ref="F261:F324" si="68">SUM(D261:E261)</f>
        <v>0.97861799999999999</v>
      </c>
      <c r="G261" s="19"/>
      <c r="H261" s="9">
        <v>0.52019082393030447</v>
      </c>
      <c r="I261" s="9">
        <v>0.63019531655143479</v>
      </c>
      <c r="J261" s="9">
        <v>0.55303159063875085</v>
      </c>
      <c r="K261" s="9">
        <v>0.82037743491182258</v>
      </c>
      <c r="L261" s="9">
        <v>0.57501007663635118</v>
      </c>
      <c r="M261" s="9">
        <v>0.71749345649537666</v>
      </c>
      <c r="N261" s="19"/>
      <c r="O261" s="9">
        <f t="shared" si="54"/>
        <v>2.2291440750431843</v>
      </c>
      <c r="P261" s="9">
        <f t="shared" si="55"/>
        <v>2.3597123085962863</v>
      </c>
      <c r="Q261" s="9">
        <f t="shared" si="56"/>
        <v>2.289648466218829</v>
      </c>
      <c r="R261" s="9">
        <f t="shared" si="57"/>
        <v>2.3291794647806068</v>
      </c>
      <c r="S261" s="9">
        <f t="shared" si="58"/>
        <v>2.3683511014050525</v>
      </c>
      <c r="T261" s="9">
        <f t="shared" si="59"/>
        <v>2.3926471934285987</v>
      </c>
      <c r="U261" s="19"/>
      <c r="V261" s="16">
        <f t="shared" si="62"/>
        <v>-0.94797317421022298</v>
      </c>
      <c r="W261" s="16">
        <f t="shared" si="62"/>
        <v>-0.7802278029409595</v>
      </c>
      <c r="X261" s="16">
        <f t="shared" si="62"/>
        <v>0.13980922769913376</v>
      </c>
      <c r="Y261" s="16">
        <f t="shared" si="62"/>
        <v>-1.2085810948408007</v>
      </c>
      <c r="Z261" s="16">
        <f t="shared" si="62"/>
        <v>-0.89465442030525455</v>
      </c>
      <c r="AA261" s="16">
        <f t="shared" si="62"/>
        <v>-1.2309653194694341</v>
      </c>
      <c r="AB261" s="16">
        <f t="shared" si="62"/>
        <v>-0.2988363716237008</v>
      </c>
      <c r="AC261" s="47">
        <f t="shared" si="62"/>
        <v>0.37217989772833376</v>
      </c>
      <c r="AD261" s="16">
        <f t="shared" si="62"/>
        <v>-0.89351505350827443</v>
      </c>
      <c r="AE261" s="16">
        <f t="shared" si="64"/>
        <v>0.93813657524764194</v>
      </c>
      <c r="AF261" s="16">
        <f t="shared" si="64"/>
        <v>-1.0094796964387844</v>
      </c>
      <c r="AG261" s="16">
        <f t="shared" si="64"/>
        <v>1.7003186809081763</v>
      </c>
      <c r="AH261" s="16">
        <f t="shared" si="64"/>
        <v>1.4167978582070968</v>
      </c>
      <c r="AI261" s="16">
        <f t="shared" si="65"/>
        <v>1.1270424742885001</v>
      </c>
      <c r="AJ261" s="16">
        <f t="shared" si="65"/>
        <v>1.5727765115499959</v>
      </c>
      <c r="AK261" s="16">
        <f t="shared" si="65"/>
        <v>1.3597937524256645</v>
      </c>
      <c r="AL261" s="47">
        <f t="shared" si="65"/>
        <v>-1.1612144596324723</v>
      </c>
      <c r="AM261" s="16">
        <f t="shared" si="65"/>
        <v>-8.01651699053927E-2</v>
      </c>
      <c r="AN261" s="16">
        <f t="shared" si="65"/>
        <v>0.8793240778174235</v>
      </c>
      <c r="AO261" s="16">
        <f t="shared" si="60"/>
        <v>-0.33578280362533891</v>
      </c>
      <c r="AP261" s="16">
        <f t="shared" si="60"/>
        <v>-5.9224399966865841E-2</v>
      </c>
      <c r="AQ261" s="16">
        <f t="shared" si="60"/>
        <v>1.9172887474455134</v>
      </c>
      <c r="AR261" s="19"/>
      <c r="AS261" s="14">
        <v>8.7000000000000001E-4</v>
      </c>
      <c r="AT261" s="16">
        <v>0.17983099999999999</v>
      </c>
      <c r="AU261" s="14">
        <v>6.6699999999999995E-4</v>
      </c>
      <c r="AV261" s="16">
        <v>0.26050600000000002</v>
      </c>
      <c r="AW261" s="15">
        <v>0.40911900000000001</v>
      </c>
      <c r="AX261" s="15">
        <v>3.0206E-2</v>
      </c>
      <c r="AY261" s="14">
        <v>7.3499999999999998E-4</v>
      </c>
      <c r="AZ261" s="37">
        <v>0.47677599999999998</v>
      </c>
      <c r="BA261" s="16">
        <v>2.649864</v>
      </c>
      <c r="BB261" s="16">
        <v>3.1421209999999999</v>
      </c>
      <c r="BC261" s="16">
        <f t="shared" ref="BC261:BC324" si="69">BA261/BB261</f>
        <v>0.84333607776403263</v>
      </c>
      <c r="BD261" s="12">
        <v>210.20124100000001</v>
      </c>
      <c r="BE261" s="15">
        <v>3.4948359999999998</v>
      </c>
      <c r="BF261" s="15">
        <v>0.547037</v>
      </c>
      <c r="BG261" s="15">
        <v>0.92847599999999997</v>
      </c>
      <c r="BH261" s="15">
        <v>0.949295</v>
      </c>
      <c r="BI261" s="37">
        <v>2.9322999999999998E-2</v>
      </c>
      <c r="BJ261" s="13">
        <v>1249.480133</v>
      </c>
      <c r="BK261" s="15">
        <v>0.21501999999999999</v>
      </c>
      <c r="BL261" s="15">
        <v>7.1630289999999999</v>
      </c>
      <c r="BM261" s="16">
        <v>10.043317</v>
      </c>
      <c r="BN261" s="15">
        <v>0.19714599999999999</v>
      </c>
      <c r="BO261" s="19"/>
      <c r="BP261" s="15">
        <v>40.464979</v>
      </c>
      <c r="BQ261" s="15">
        <v>36.835842</v>
      </c>
      <c r="BR261" s="16">
        <v>17.942796999999999</v>
      </c>
      <c r="BS261" s="16">
        <v>28.415783000000001</v>
      </c>
      <c r="BT261" s="15">
        <v>0.47675800000000002</v>
      </c>
      <c r="BU261" s="15">
        <v>74.733727000000002</v>
      </c>
      <c r="BV261" s="16">
        <v>59.519891999999999</v>
      </c>
      <c r="BW261" s="16">
        <v>85.948155999999997</v>
      </c>
      <c r="BX261" s="15">
        <v>2.6874189999999998</v>
      </c>
      <c r="BY261" s="15">
        <v>0.43725599999999998</v>
      </c>
      <c r="BZ261" s="16">
        <v>5.7681750000000003</v>
      </c>
      <c r="CA261" s="16">
        <v>7.7272860000000003</v>
      </c>
      <c r="CB261" s="16">
        <v>7.6835849999999999</v>
      </c>
      <c r="CC261" s="16">
        <v>9.6263710000000007</v>
      </c>
      <c r="CD261" s="16">
        <v>8.5081530000000001</v>
      </c>
      <c r="CE261" s="15">
        <v>1.4086719999999999</v>
      </c>
      <c r="CF261" s="15">
        <v>14.460001</v>
      </c>
      <c r="CG261" s="15">
        <v>1.4798439999999999</v>
      </c>
      <c r="CH261" s="15">
        <v>1.812354</v>
      </c>
      <c r="CI261" s="15">
        <v>2.017909</v>
      </c>
      <c r="CJ261" s="15">
        <v>16.077002</v>
      </c>
      <c r="CK261" s="15">
        <v>-9.3553999999999998E-2</v>
      </c>
      <c r="CL261" s="12">
        <v>27.330874999999999</v>
      </c>
      <c r="CM261" s="12">
        <v>31.570383</v>
      </c>
      <c r="CN261" s="13">
        <v>588.94688399999995</v>
      </c>
      <c r="CO261" s="15">
        <v>74.361794000000003</v>
      </c>
      <c r="CP261" s="15">
        <v>18.444305</v>
      </c>
      <c r="CQ261" s="15">
        <v>4.9099849999999998</v>
      </c>
      <c r="CR261" s="15">
        <v>26.783000999999999</v>
      </c>
      <c r="CS261" s="15">
        <v>1.0063</v>
      </c>
      <c r="CT261" s="15">
        <v>16.206001000000001</v>
      </c>
      <c r="CU261" s="15">
        <v>4.9422000000000001E-2</v>
      </c>
      <c r="CV261" s="15">
        <v>7.89663</v>
      </c>
      <c r="CW261" s="15">
        <v>32.494695</v>
      </c>
      <c r="CX261" s="15">
        <v>1.4096519999999999</v>
      </c>
      <c r="CY261" s="15">
        <v>6.6075379999999999</v>
      </c>
      <c r="CZ261" s="15">
        <v>3.9591340000000002</v>
      </c>
      <c r="DA261" s="15">
        <v>2.8532120000000001</v>
      </c>
      <c r="DB261" s="15">
        <v>0.87597199999999997</v>
      </c>
    </row>
    <row r="262" spans="1:106" x14ac:dyDescent="0.25">
      <c r="A262" s="6" t="s">
        <v>193</v>
      </c>
      <c r="B262" s="5" t="s">
        <v>56</v>
      </c>
      <c r="C262" s="10" t="s">
        <v>146</v>
      </c>
      <c r="D262" s="24">
        <f t="shared" si="66"/>
        <v>0.71674599999999999</v>
      </c>
      <c r="E262" s="24">
        <f t="shared" si="67"/>
        <v>0.10274999999999999</v>
      </c>
      <c r="F262" s="8">
        <f t="shared" si="68"/>
        <v>0.819496</v>
      </c>
      <c r="G262" s="19"/>
      <c r="H262" s="9">
        <v>1.8924498644363021</v>
      </c>
      <c r="I262" s="9">
        <v>1.3580559169217064</v>
      </c>
      <c r="J262" s="9">
        <v>1.5213405328907812</v>
      </c>
      <c r="K262" s="9">
        <v>1.0557846490698233</v>
      </c>
      <c r="L262" s="9">
        <v>1.6107566811016352</v>
      </c>
      <c r="M262" s="9">
        <v>1.5617474076932949</v>
      </c>
      <c r="N262" s="19"/>
      <c r="O262" s="9">
        <f t="shared" ref="O262:O325" si="70" xml:space="preserve"> 2-0.365*X262-0.371*Z262+0.363*AC262-0.245*AE262-0.656*AF262-0.273*AG262-1.038*AK262-1.082*AL262</f>
        <v>3.1095562347055865</v>
      </c>
      <c r="P262" s="9">
        <f t="shared" ref="P262:P325" si="71">2+0.242*V262-0.184*Y262-0.158*AA262+0.323*AC262-0.304*AE262-0.58*AF262-0.221*AG262+0.145*AN262</f>
        <v>2.7512818458764281</v>
      </c>
      <c r="Q262" s="9">
        <f t="shared" ref="Q262:Q325" si="72">2+0.681*W262+0.439*X262-0.438*AA262+0.628*AC262-0.458*AE262-0.723*AF262-1.382*AK262-1.263*AL262+0.38*AM262-0.386*AO262</f>
        <v>2.6783424448845214</v>
      </c>
      <c r="R262" s="9">
        <f t="shared" ref="R262:R325" si="73">2+0.82*W262+0.632*X262-0.445*AA262+0.499*AC262-0.4108*AE262-0.622*AF262-0.339*AG262-0.312*AL262+0.135*AN262</f>
        <v>2.6377870894404092</v>
      </c>
      <c r="S262" s="9">
        <f t="shared" ref="S262:S325" si="74">2+0.246*V262-0.33*AA262+0.481*AC262-0.33*AE262-0.617*AF262-1.177*AK262-1.04*AL262+0.333*AM262-0.365*AO262</f>
        <v>2.8261306837699314</v>
      </c>
      <c r="T262" s="9">
        <f t="shared" ref="T262:T325" si="75">2-0.175*X262+0.334*AC262-0.244*AE262-0.593*AF262-0.939*AK262-0.906*AL262+0.501*AM262-0.56*AO262</f>
        <v>2.9455021975084446</v>
      </c>
      <c r="U262" s="19"/>
      <c r="V262" s="16">
        <f t="shared" si="62"/>
        <v>0.10775431061977966</v>
      </c>
      <c r="W262" s="16">
        <f t="shared" si="62"/>
        <v>-0.95484309646080712</v>
      </c>
      <c r="X262" s="16">
        <f t="shared" si="62"/>
        <v>1.2662356809239732</v>
      </c>
      <c r="Y262" s="16">
        <f t="shared" si="62"/>
        <v>-0.96998611015946501</v>
      </c>
      <c r="Z262" s="16">
        <f t="shared" si="62"/>
        <v>-1.1295111629409702</v>
      </c>
      <c r="AA262" s="16">
        <f t="shared" si="62"/>
        <v>0.60618783230312179</v>
      </c>
      <c r="AB262" s="16">
        <f t="shared" si="62"/>
        <v>1.1311492687230034</v>
      </c>
      <c r="AC262" s="47">
        <f t="shared" si="62"/>
        <v>0.82669273437385071</v>
      </c>
      <c r="AD262" s="16">
        <f t="shared" si="62"/>
        <v>-1.8343696625213819</v>
      </c>
      <c r="AE262" s="16">
        <f t="shared" si="64"/>
        <v>2.4020602846106902</v>
      </c>
      <c r="AF262" s="16">
        <f t="shared" si="64"/>
        <v>-1.6844876301172915</v>
      </c>
      <c r="AG262" s="16">
        <f t="shared" si="64"/>
        <v>2.9274411742322932E-2</v>
      </c>
      <c r="AH262" s="16">
        <f t="shared" si="64"/>
        <v>-0.83318603397473168</v>
      </c>
      <c r="AI262" s="16">
        <f t="shared" si="65"/>
        <v>-0.79954699755226355</v>
      </c>
      <c r="AJ262" s="16">
        <f t="shared" si="65"/>
        <v>-0.74423145614800312</v>
      </c>
      <c r="AK262" s="16">
        <f t="shared" si="65"/>
        <v>0.67355281944713319</v>
      </c>
      <c r="AL262" s="47">
        <f t="shared" si="65"/>
        <v>-0.96415414009101974</v>
      </c>
      <c r="AM262" s="16">
        <f t="shared" si="65"/>
        <v>-1.4134739788434023</v>
      </c>
      <c r="AN262" s="16">
        <f t="shared" si="65"/>
        <v>0.93225468128906319</v>
      </c>
      <c r="AO262" s="16">
        <f t="shared" si="60"/>
        <v>-1.6879866484172625</v>
      </c>
      <c r="AP262" s="16">
        <f t="shared" si="60"/>
        <v>-1.2471610246687372</v>
      </c>
      <c r="AQ262" s="16">
        <f t="shared" si="60"/>
        <v>-2.7587912878924467E-2</v>
      </c>
      <c r="AR262" s="19"/>
      <c r="AS262" s="14">
        <v>1.0150000000000001E-3</v>
      </c>
      <c r="AT262" s="16">
        <v>0.15634999999999999</v>
      </c>
      <c r="AU262" s="14">
        <v>8.1599999999999999E-4</v>
      </c>
      <c r="AV262" s="16">
        <v>0.55879900000000005</v>
      </c>
      <c r="AW262" s="15">
        <v>0.37762200000000001</v>
      </c>
      <c r="AX262" s="15">
        <v>0.17254900000000001</v>
      </c>
      <c r="AY262" s="14">
        <v>8.8199999999999997E-4</v>
      </c>
      <c r="AZ262" s="37">
        <v>0.53978300000000001</v>
      </c>
      <c r="BA262" s="16">
        <v>2.2355649999999998</v>
      </c>
      <c r="BB262" s="16">
        <v>4.0176210000000001</v>
      </c>
      <c r="BC262" s="16">
        <f t="shared" si="69"/>
        <v>0.55643999272206113</v>
      </c>
      <c r="BD262" s="12">
        <v>178.67067700000001</v>
      </c>
      <c r="BE262" s="15">
        <v>0</v>
      </c>
      <c r="BF262" s="15">
        <v>0</v>
      </c>
      <c r="BG262" s="15">
        <v>0</v>
      </c>
      <c r="BH262" s="15">
        <v>0.71674599999999999</v>
      </c>
      <c r="BI262" s="37">
        <v>0.10274999999999999</v>
      </c>
      <c r="BJ262" s="13">
        <v>819.00622599999997</v>
      </c>
      <c r="BK262" s="15">
        <v>0.217446</v>
      </c>
      <c r="BL262" s="15">
        <v>6.8403830000000001</v>
      </c>
      <c r="BM262" s="16">
        <v>5.5774020000000002</v>
      </c>
      <c r="BN262" s="15">
        <v>0.17330100000000001</v>
      </c>
      <c r="BO262" s="19"/>
      <c r="BP262" s="15">
        <v>27.302389000000002</v>
      </c>
      <c r="BQ262" s="15">
        <v>18.933682999999998</v>
      </c>
      <c r="BR262" s="16">
        <v>22.831797999999999</v>
      </c>
      <c r="BS262" s="16">
        <v>40.174563999999997</v>
      </c>
      <c r="BT262" s="15">
        <v>0.88652900000000001</v>
      </c>
      <c r="BU262" s="15">
        <v>47.503076</v>
      </c>
      <c r="BV262" s="16">
        <v>51.316817</v>
      </c>
      <c r="BW262" s="16">
        <v>50.460441000000003</v>
      </c>
      <c r="BX262" s="15">
        <v>1.8635440000000001</v>
      </c>
      <c r="BY262" s="15">
        <v>0.41230499999999998</v>
      </c>
      <c r="BZ262" s="16">
        <v>3.3303340000000001</v>
      </c>
      <c r="CA262" s="16">
        <v>2.3499249999999998</v>
      </c>
      <c r="CB262" s="16">
        <v>6.0104420000000003</v>
      </c>
      <c r="CC262" s="16">
        <v>11.005134</v>
      </c>
      <c r="CD262" s="16">
        <v>9.3808430000000005</v>
      </c>
      <c r="CE262" s="15">
        <v>1.3001130000000001</v>
      </c>
      <c r="CF262" s="15">
        <v>3.3733330000000001</v>
      </c>
      <c r="CG262" s="15">
        <v>0.55769500000000005</v>
      </c>
      <c r="CH262" s="15">
        <v>0.55678099999999997</v>
      </c>
      <c r="CI262" s="15">
        <v>0.66357200000000005</v>
      </c>
      <c r="CJ262" s="15">
        <v>17.361001000000002</v>
      </c>
      <c r="CK262" s="15">
        <v>4.2013000000000002E-2</v>
      </c>
      <c r="CL262" s="12">
        <v>18.583248999999999</v>
      </c>
      <c r="CM262" s="12">
        <v>24.336003000000002</v>
      </c>
      <c r="CN262" s="13">
        <v>691.57994099999996</v>
      </c>
      <c r="CO262" s="15">
        <v>59.452238999999999</v>
      </c>
      <c r="CP262" s="15">
        <v>20.043406000000001</v>
      </c>
      <c r="CQ262" s="15">
        <v>3.5884990000000001</v>
      </c>
      <c r="CR262" s="15">
        <v>25.938668</v>
      </c>
      <c r="CS262" s="15">
        <v>1.138544</v>
      </c>
      <c r="CT262" s="15">
        <v>9.6176670000000009</v>
      </c>
      <c r="CU262" s="15">
        <v>6.003E-2</v>
      </c>
      <c r="CV262" s="15">
        <v>7.6976440000000004</v>
      </c>
      <c r="CW262" s="15">
        <v>27.027653999999998</v>
      </c>
      <c r="CX262" s="15">
        <v>0.90230100000000002</v>
      </c>
      <c r="CY262" s="15">
        <v>5.5485540000000002</v>
      </c>
      <c r="CZ262" s="15">
        <v>3.30525</v>
      </c>
      <c r="DA262" s="15">
        <v>2.5885989999999999</v>
      </c>
      <c r="DB262" s="15">
        <v>0.684118</v>
      </c>
    </row>
    <row r="263" spans="1:106" x14ac:dyDescent="0.25">
      <c r="A263" s="6" t="s">
        <v>427</v>
      </c>
      <c r="B263" s="5" t="s">
        <v>56</v>
      </c>
      <c r="C263" s="5" t="s">
        <v>120</v>
      </c>
      <c r="D263" s="24">
        <f t="shared" si="66"/>
        <v>0.99184799999999995</v>
      </c>
      <c r="E263" s="24">
        <f t="shared" si="67"/>
        <v>7.0650000000000001E-3</v>
      </c>
      <c r="F263" s="8">
        <f t="shared" si="68"/>
        <v>0.99891299999999994</v>
      </c>
      <c r="G263" s="19"/>
      <c r="H263" s="9">
        <v>0.85513875189561217</v>
      </c>
      <c r="I263" s="9">
        <v>0.92609577050220904</v>
      </c>
      <c r="J263" s="9">
        <v>0.82632676141660522</v>
      </c>
      <c r="K263" s="9">
        <v>1.0778848870269662</v>
      </c>
      <c r="L263" s="9">
        <v>0.88020980941955307</v>
      </c>
      <c r="M263" s="9">
        <v>0.83593020290377917</v>
      </c>
      <c r="N263" s="19"/>
      <c r="O263" s="9">
        <f t="shared" si="70"/>
        <v>2.3951531747073909</v>
      </c>
      <c r="P263" s="9">
        <f t="shared" si="71"/>
        <v>2.458026915065687</v>
      </c>
      <c r="Q263" s="9">
        <f t="shared" si="72"/>
        <v>2.2905508883361638</v>
      </c>
      <c r="R263" s="9">
        <f t="shared" si="73"/>
        <v>2.7496085464460811</v>
      </c>
      <c r="S263" s="9">
        <f t="shared" si="74"/>
        <v>2.261409181643427</v>
      </c>
      <c r="T263" s="9">
        <f t="shared" si="75"/>
        <v>2.2198752437882945</v>
      </c>
      <c r="U263" s="19"/>
      <c r="V263" s="16">
        <f t="shared" si="62"/>
        <v>-1.4940391146395342</v>
      </c>
      <c r="W263" s="16">
        <f t="shared" si="62"/>
        <v>-0.99239717134157157</v>
      </c>
      <c r="X263" s="16">
        <f t="shared" si="62"/>
        <v>3.73086422230751E-3</v>
      </c>
      <c r="Y263" s="16">
        <f t="shared" si="62"/>
        <v>-0.86702391926621492</v>
      </c>
      <c r="Z263" s="16">
        <f t="shared" si="62"/>
        <v>-0.20051580756613566</v>
      </c>
      <c r="AA263" s="16">
        <f t="shared" si="62"/>
        <v>-1.0166783241210169</v>
      </c>
      <c r="AB263" s="16">
        <f t="shared" si="62"/>
        <v>-0.65876473007831271</v>
      </c>
      <c r="AC263" s="47">
        <f t="shared" si="62"/>
        <v>1.3637662296034601</v>
      </c>
      <c r="AD263" s="16">
        <f t="shared" si="62"/>
        <v>-0.24507095070236767</v>
      </c>
      <c r="AE263" s="16">
        <f t="shared" si="64"/>
        <v>-0.26950433921640649</v>
      </c>
      <c r="AF263" s="16">
        <f t="shared" si="64"/>
        <v>-0.1396637752282236</v>
      </c>
      <c r="AG263" s="16">
        <f t="shared" si="64"/>
        <v>0.40230576826950581</v>
      </c>
      <c r="AH263" s="16">
        <f t="shared" si="64"/>
        <v>-0.83318603397473168</v>
      </c>
      <c r="AI263" s="16">
        <f t="shared" si="65"/>
        <v>-0.79954699755226355</v>
      </c>
      <c r="AJ263" s="16">
        <f t="shared" si="65"/>
        <v>-0.74423145614800312</v>
      </c>
      <c r="AK263" s="16">
        <f t="shared" si="65"/>
        <v>1.4853656122102061</v>
      </c>
      <c r="AL263" s="47">
        <f t="shared" si="65"/>
        <v>-1.220949551524469</v>
      </c>
      <c r="AM263" s="16">
        <f t="shared" si="65"/>
        <v>0.42557475692394936</v>
      </c>
      <c r="AN263" s="16">
        <f t="shared" si="65"/>
        <v>-0.10416842535285324</v>
      </c>
      <c r="AO263" s="16">
        <f t="shared" si="60"/>
        <v>0.55032926816817951</v>
      </c>
      <c r="AP263" s="16">
        <f t="shared" si="60"/>
        <v>0.86038612209422172</v>
      </c>
      <c r="AQ263" s="16">
        <f t="shared" si="60"/>
        <v>-0.13313081069649035</v>
      </c>
      <c r="AR263" s="19"/>
      <c r="AS263" s="14">
        <v>7.9500000000000003E-4</v>
      </c>
      <c r="AT263" s="16">
        <v>0.15129999999999999</v>
      </c>
      <c r="AU263" s="14">
        <v>6.4899999999999995E-4</v>
      </c>
      <c r="AV263" s="16">
        <v>0.687523</v>
      </c>
      <c r="AW263" s="15">
        <v>0.50221099999999996</v>
      </c>
      <c r="AX263" s="15">
        <v>4.6809000000000003E-2</v>
      </c>
      <c r="AY263" s="14">
        <v>6.9800000000000005E-4</v>
      </c>
      <c r="AZ263" s="37">
        <v>0.61423499999999998</v>
      </c>
      <c r="BA263" s="16">
        <v>2.9354019999999998</v>
      </c>
      <c r="BB263" s="16">
        <v>2.4198909999999998</v>
      </c>
      <c r="BC263" s="16">
        <f t="shared" si="69"/>
        <v>1.2130306695632158</v>
      </c>
      <c r="BD263" s="12">
        <v>185.70932300000001</v>
      </c>
      <c r="BE263" s="15">
        <v>0</v>
      </c>
      <c r="BF263" s="15">
        <v>0</v>
      </c>
      <c r="BG263" s="15">
        <v>0</v>
      </c>
      <c r="BH263" s="15">
        <v>0.99184799999999995</v>
      </c>
      <c r="BI263" s="37">
        <v>7.0650000000000001E-3</v>
      </c>
      <c r="BJ263" s="13">
        <v>1412.7640180000001</v>
      </c>
      <c r="BK263" s="15">
        <v>0.16994300000000001</v>
      </c>
      <c r="BL263" s="15">
        <v>7.3744620000000003</v>
      </c>
      <c r="BM263" s="16">
        <v>13.500489999999999</v>
      </c>
      <c r="BN263" s="15">
        <v>0.17200699999999999</v>
      </c>
      <c r="BO263" s="19"/>
      <c r="BP263" s="15">
        <v>19.367578999999999</v>
      </c>
      <c r="BQ263" s="15">
        <v>19.203264000000001</v>
      </c>
      <c r="BR263" s="16">
        <v>15.689628000000001</v>
      </c>
      <c r="BS263" s="16">
        <v>38.961964000000002</v>
      </c>
      <c r="BT263" s="15">
        <v>1.0241769999999999</v>
      </c>
      <c r="BU263" s="15">
        <v>31.906085000000001</v>
      </c>
      <c r="BV263" s="16">
        <v>17.198885000000001</v>
      </c>
      <c r="BW263" s="16">
        <v>35.802731000000001</v>
      </c>
      <c r="BX263" s="15">
        <v>4.9307730000000003</v>
      </c>
      <c r="BY263" s="15">
        <v>1.0163169999999999</v>
      </c>
      <c r="BZ263" s="16">
        <v>13.748319</v>
      </c>
      <c r="CA263" s="16">
        <v>45.219276000000001</v>
      </c>
      <c r="CB263" s="16">
        <v>39.016888999999999</v>
      </c>
      <c r="CC263" s="16">
        <v>11.897411</v>
      </c>
      <c r="CD263" s="16">
        <v>12.55287</v>
      </c>
      <c r="CE263" s="15">
        <v>1.656536</v>
      </c>
      <c r="CF263" s="15">
        <v>73.224334999999996</v>
      </c>
      <c r="CG263" s="15">
        <v>14.7026</v>
      </c>
      <c r="CH263" s="15">
        <v>10.678016</v>
      </c>
      <c r="CI263" s="15">
        <v>9.9864920000000001</v>
      </c>
      <c r="CJ263" s="15">
        <v>69.038003000000003</v>
      </c>
      <c r="CK263" s="15">
        <v>3.6104029999999998</v>
      </c>
      <c r="CL263" s="12">
        <v>67.730877000000007</v>
      </c>
      <c r="CM263" s="12">
        <v>81.029449</v>
      </c>
      <c r="CN263" s="13">
        <v>622.90815199999997</v>
      </c>
      <c r="CO263" s="15">
        <v>49.966619000000001</v>
      </c>
      <c r="CP263" s="15">
        <v>63.510305000000002</v>
      </c>
      <c r="CQ263" s="15">
        <v>7.9368610000000004</v>
      </c>
      <c r="CR263" s="15">
        <v>41.734333999999997</v>
      </c>
      <c r="CS263" s="15">
        <v>1.7745789999999999</v>
      </c>
      <c r="CT263" s="15">
        <v>13.377667000000001</v>
      </c>
      <c r="CU263" s="15">
        <v>5.2326999999999999E-2</v>
      </c>
      <c r="CV263" s="15">
        <v>9.0458859999999994</v>
      </c>
      <c r="CW263" s="15">
        <v>135.656879</v>
      </c>
      <c r="CX263" s="15">
        <v>6.3143120000000001</v>
      </c>
      <c r="CY263" s="15">
        <v>31.221385999999999</v>
      </c>
      <c r="CZ263" s="15">
        <v>4.0859839999999998</v>
      </c>
      <c r="DA263" s="15">
        <v>3.0868479999999998</v>
      </c>
      <c r="DB263" s="15">
        <v>0.96474300000000002</v>
      </c>
    </row>
    <row r="264" spans="1:106" x14ac:dyDescent="0.25">
      <c r="A264" s="6" t="s">
        <v>304</v>
      </c>
      <c r="B264" s="5" t="s">
        <v>51</v>
      </c>
      <c r="C264" s="5" t="s">
        <v>52</v>
      </c>
      <c r="D264" s="24">
        <f t="shared" si="66"/>
        <v>2.5899999999999999E-3</v>
      </c>
      <c r="E264" s="24">
        <f t="shared" si="67"/>
        <v>0.99731400000000003</v>
      </c>
      <c r="F264" s="8">
        <f t="shared" si="68"/>
        <v>0.99990400000000002</v>
      </c>
      <c r="G264" s="19"/>
      <c r="H264" s="9">
        <v>0.35528966385547689</v>
      </c>
      <c r="I264" s="9">
        <v>0.7690668973447834</v>
      </c>
      <c r="J264" s="9">
        <v>0.69172866523685439</v>
      </c>
      <c r="K264" s="9">
        <v>0.8283992588391732</v>
      </c>
      <c r="L264" s="9">
        <v>0.61303994220464086</v>
      </c>
      <c r="M264" s="9">
        <v>0.7575394694322628</v>
      </c>
      <c r="N264" s="19"/>
      <c r="O264" s="9">
        <f t="shared" si="70"/>
        <v>1.3316186615958916</v>
      </c>
      <c r="P264" s="9">
        <f t="shared" si="71"/>
        <v>1.1069275985607498</v>
      </c>
      <c r="Q264" s="9">
        <f t="shared" si="72"/>
        <v>1.1902660156805429</v>
      </c>
      <c r="R264" s="9">
        <f t="shared" si="73"/>
        <v>0.92870127847236694</v>
      </c>
      <c r="S264" s="9">
        <f t="shared" si="74"/>
        <v>1.2187984193395311</v>
      </c>
      <c r="T264" s="9">
        <f t="shared" si="75"/>
        <v>1.584189220956431</v>
      </c>
      <c r="U264" s="19"/>
      <c r="V264" s="16">
        <f t="shared" si="62"/>
        <v>-0.49655866345532551</v>
      </c>
      <c r="W264" s="16">
        <f t="shared" si="62"/>
        <v>0.63649781282326201</v>
      </c>
      <c r="X264" s="16">
        <f t="shared" si="62"/>
        <v>-0.87321858929501617</v>
      </c>
      <c r="Y264" s="16">
        <f t="shared" si="62"/>
        <v>1.6032799924581291</v>
      </c>
      <c r="Z264" s="16">
        <f t="shared" si="62"/>
        <v>1.6414136458054558</v>
      </c>
      <c r="AA264" s="16">
        <f t="shared" si="62"/>
        <v>0.68135542014322181</v>
      </c>
      <c r="AB264" s="16">
        <f t="shared" si="62"/>
        <v>-0.9700541211741941</v>
      </c>
      <c r="AC264" s="47">
        <f t="shared" si="62"/>
        <v>-0.59921532157563695</v>
      </c>
      <c r="AD264" s="16">
        <f t="shared" si="62"/>
        <v>0.92983742002227332</v>
      </c>
      <c r="AE264" s="16">
        <f t="shared" si="64"/>
        <v>-0.82217023557973379</v>
      </c>
      <c r="AF264" s="16">
        <f t="shared" si="64"/>
        <v>0.89441102298554942</v>
      </c>
      <c r="AG264" s="16">
        <f t="shared" si="64"/>
        <v>-1.0649974361647949</v>
      </c>
      <c r="AH264" s="16">
        <f t="shared" si="64"/>
        <v>-0.83318603397473168</v>
      </c>
      <c r="AI264" s="16">
        <f t="shared" si="65"/>
        <v>-0.79954699755226355</v>
      </c>
      <c r="AJ264" s="16">
        <f t="shared" si="65"/>
        <v>-0.74423145614800312</v>
      </c>
      <c r="AK264" s="16">
        <f t="shared" si="65"/>
        <v>-1.4338872457959593</v>
      </c>
      <c r="AL264" s="47">
        <f t="shared" si="65"/>
        <v>1.4366394057474294</v>
      </c>
      <c r="AM264" s="16">
        <f t="shared" si="65"/>
        <v>-0.70893447976574497</v>
      </c>
      <c r="AN264" s="16">
        <f t="shared" si="65"/>
        <v>-0.98790877721549031</v>
      </c>
      <c r="AO264" s="16">
        <f t="shared" si="60"/>
        <v>-0.48507399384365246</v>
      </c>
      <c r="AP264" s="16">
        <f t="shared" si="60"/>
        <v>-0.60033424538640145</v>
      </c>
      <c r="AQ264" s="16">
        <f t="shared" si="60"/>
        <v>-1.2676761805900933</v>
      </c>
      <c r="AR264" s="19"/>
      <c r="AS264" s="14">
        <v>9.3199999999999999E-4</v>
      </c>
      <c r="AT264" s="16">
        <v>0.370342</v>
      </c>
      <c r="AU264" s="14">
        <v>5.3300000000000005E-4</v>
      </c>
      <c r="AV264" s="16">
        <v>3.7759130000000001</v>
      </c>
      <c r="AW264" s="15">
        <v>0.74923499999999998</v>
      </c>
      <c r="AX264" s="15">
        <v>0.178373</v>
      </c>
      <c r="AY264" s="14">
        <v>6.6600000000000003E-4</v>
      </c>
      <c r="AZ264" s="37">
        <v>0.34211599999999998</v>
      </c>
      <c r="BA264" s="16">
        <v>3.4527649999999999</v>
      </c>
      <c r="BB264" s="16">
        <v>2.089369</v>
      </c>
      <c r="BC264" s="16">
        <f t="shared" si="69"/>
        <v>1.652539594490011</v>
      </c>
      <c r="BD264" s="12">
        <v>158.02310399999999</v>
      </c>
      <c r="BE264" s="15">
        <v>0</v>
      </c>
      <c r="BF264" s="15">
        <v>0</v>
      </c>
      <c r="BG264" s="15">
        <v>0</v>
      </c>
      <c r="BH264" s="15">
        <v>2.5899999999999999E-3</v>
      </c>
      <c r="BI264" s="37">
        <v>0.99731400000000003</v>
      </c>
      <c r="BJ264" s="13">
        <v>1046.474813</v>
      </c>
      <c r="BK264" s="15">
        <v>0.129438</v>
      </c>
      <c r="BL264" s="15">
        <v>7.1274069999999998</v>
      </c>
      <c r="BM264" s="16">
        <v>8.0090749999999993</v>
      </c>
      <c r="BN264" s="15">
        <v>0.15809699999999999</v>
      </c>
      <c r="BO264" s="19"/>
      <c r="BP264" s="15">
        <v>0</v>
      </c>
      <c r="BQ264" s="15">
        <v>1.2909330000000001</v>
      </c>
      <c r="BR264" s="16">
        <v>0</v>
      </c>
      <c r="BS264" s="16">
        <v>0</v>
      </c>
      <c r="BT264" s="15">
        <v>0.227489</v>
      </c>
      <c r="BU264" s="15">
        <v>0</v>
      </c>
      <c r="BV264" s="16">
        <v>0</v>
      </c>
      <c r="BW264" s="16">
        <v>24.605981</v>
      </c>
      <c r="BX264" s="15">
        <v>0</v>
      </c>
      <c r="BY264" s="15">
        <v>0.11922000000000001</v>
      </c>
      <c r="BZ264" s="16">
        <v>0</v>
      </c>
      <c r="CA264" s="16">
        <v>0</v>
      </c>
      <c r="CB264" s="16">
        <v>0</v>
      </c>
      <c r="CC264" s="16">
        <v>10.633908</v>
      </c>
      <c r="CD264" s="16">
        <v>3.6570100000000001</v>
      </c>
      <c r="CE264" s="15">
        <v>1.008059</v>
      </c>
      <c r="CF264" s="15">
        <v>2.2000000000000002</v>
      </c>
      <c r="CG264" s="15">
        <v>0.24648400000000001</v>
      </c>
      <c r="CH264" s="15">
        <v>0.186664</v>
      </c>
      <c r="CI264" s="15">
        <v>0.25014199999999998</v>
      </c>
      <c r="CJ264" s="15">
        <v>19.103999999999999</v>
      </c>
      <c r="CK264" s="15">
        <v>0.15698100000000001</v>
      </c>
      <c r="CL264" s="12">
        <v>32.216178999999997</v>
      </c>
      <c r="CM264" s="12">
        <v>29.874403000000001</v>
      </c>
      <c r="CN264" s="13">
        <v>155.07321899999999</v>
      </c>
      <c r="CO264" s="15">
        <v>14.367143</v>
      </c>
      <c r="CP264" s="15">
        <v>8.0398200000000006</v>
      </c>
      <c r="CQ264" s="15">
        <v>0.45750400000000002</v>
      </c>
      <c r="CR264" s="15">
        <v>1.6080000000000001</v>
      </c>
      <c r="CS264" s="15">
        <v>0.47836200000000001</v>
      </c>
      <c r="CT264" s="15">
        <v>12.888</v>
      </c>
      <c r="CU264" s="15">
        <v>-8.6194000000000007E-2</v>
      </c>
      <c r="CV264" s="15">
        <v>4.7252179999999999</v>
      </c>
      <c r="CW264" s="15">
        <v>16.646149000000001</v>
      </c>
      <c r="CX264" s="15">
        <v>0.80617399999999995</v>
      </c>
      <c r="CY264" s="15">
        <v>4.4016390000000003</v>
      </c>
      <c r="CZ264" s="15">
        <v>2.156183</v>
      </c>
      <c r="DA264" s="15">
        <v>1.59544</v>
      </c>
      <c r="DB264" s="15">
        <v>0.23136599999999999</v>
      </c>
    </row>
    <row r="265" spans="1:106" x14ac:dyDescent="0.25">
      <c r="A265" s="6" t="s">
        <v>136</v>
      </c>
      <c r="B265" s="5" t="s">
        <v>56</v>
      </c>
      <c r="C265" s="5" t="s">
        <v>66</v>
      </c>
      <c r="D265" s="24">
        <f t="shared" si="66"/>
        <v>0.71531900000000004</v>
      </c>
      <c r="E265" s="24">
        <f t="shared" si="67"/>
        <v>0.25551699999999999</v>
      </c>
      <c r="F265" s="8">
        <f t="shared" si="68"/>
        <v>0.97083600000000003</v>
      </c>
      <c r="G265" s="19"/>
      <c r="H265" s="9">
        <v>0.80819370736192553</v>
      </c>
      <c r="I265" s="9">
        <v>1.1322830143955489</v>
      </c>
      <c r="J265" s="9">
        <v>1.1298251172514719</v>
      </c>
      <c r="K265" s="9">
        <v>0.99944735132700391</v>
      </c>
      <c r="L265" s="9">
        <v>1.036404045401103</v>
      </c>
      <c r="M265" s="9">
        <v>1.0615131378930096</v>
      </c>
      <c r="N265" s="19"/>
      <c r="O265" s="9">
        <f t="shared" si="70"/>
        <v>1.7863437378538336</v>
      </c>
      <c r="P265" s="9">
        <f t="shared" si="71"/>
        <v>1.9079032810243515</v>
      </c>
      <c r="Q265" s="9">
        <f t="shared" si="72"/>
        <v>2.0476589493442474</v>
      </c>
      <c r="R265" s="9">
        <f t="shared" si="73"/>
        <v>2.2858745068596793</v>
      </c>
      <c r="S265" s="9">
        <f t="shared" si="74"/>
        <v>2.0705656688364971</v>
      </c>
      <c r="T265" s="9">
        <f t="shared" si="75"/>
        <v>1.8459817589934828</v>
      </c>
      <c r="U265" s="19"/>
      <c r="V265" s="16">
        <f t="shared" si="62"/>
        <v>-0.33637932092939421</v>
      </c>
      <c r="W265" s="16">
        <f t="shared" si="62"/>
        <v>-0.61221607743974926</v>
      </c>
      <c r="X265" s="16">
        <f t="shared" si="62"/>
        <v>0.39684613648869488</v>
      </c>
      <c r="Y265" s="16">
        <f t="shared" si="62"/>
        <v>0.51836801731183013</v>
      </c>
      <c r="Z265" s="16">
        <f t="shared" si="62"/>
        <v>-0.75494981573901765</v>
      </c>
      <c r="AA265" s="16">
        <f t="shared" si="62"/>
        <v>-0.77097685267321725</v>
      </c>
      <c r="AB265" s="16">
        <f t="shared" ref="AB265:AK319" si="76">(AY265-AY$2)/AY$3</f>
        <v>0.18755330196361383</v>
      </c>
      <c r="AC265" s="47">
        <f t="shared" si="76"/>
        <v>0.44521127453089887</v>
      </c>
      <c r="AD265" s="16">
        <f t="shared" si="76"/>
        <v>0.63660255695427548</v>
      </c>
      <c r="AE265" s="16">
        <f t="shared" si="64"/>
        <v>-0.7642118990703769</v>
      </c>
      <c r="AF265" s="16">
        <f t="shared" si="64"/>
        <v>0.68793035580208417</v>
      </c>
      <c r="AG265" s="16">
        <f t="shared" si="64"/>
        <v>0.55415465537304054</v>
      </c>
      <c r="AH265" s="16">
        <f t="shared" si="64"/>
        <v>1.1958570981534484</v>
      </c>
      <c r="AI265" s="16">
        <f t="shared" si="65"/>
        <v>0.82092212613581717</v>
      </c>
      <c r="AJ265" s="16">
        <f t="shared" si="65"/>
        <v>0.9211152132021474</v>
      </c>
      <c r="AK265" s="16">
        <f t="shared" si="65"/>
        <v>0.66934181096565049</v>
      </c>
      <c r="AL265" s="47">
        <f t="shared" si="65"/>
        <v>-0.55416443827303652</v>
      </c>
      <c r="AM265" s="16">
        <f t="shared" si="65"/>
        <v>-0.96500205862770649</v>
      </c>
      <c r="AN265" s="16">
        <f t="shared" si="65"/>
        <v>0.74632120940723645</v>
      </c>
      <c r="AO265" s="16">
        <f t="shared" si="60"/>
        <v>-1.0680522778517927</v>
      </c>
      <c r="AP265" s="16">
        <f t="shared" si="60"/>
        <v>-0.26856377798925934</v>
      </c>
      <c r="AQ265" s="16">
        <f t="shared" si="60"/>
        <v>1.3797051002155551</v>
      </c>
      <c r="AR265" s="19"/>
      <c r="AS265" s="14">
        <v>9.5399999999999999E-4</v>
      </c>
      <c r="AT265" s="16">
        <v>0.20242399999999999</v>
      </c>
      <c r="AU265" s="14">
        <v>7.0100000000000002E-4</v>
      </c>
      <c r="AV265" s="16">
        <v>2.4195489999999999</v>
      </c>
      <c r="AW265" s="15">
        <v>0.42785499999999999</v>
      </c>
      <c r="AX265" s="15">
        <v>6.5846000000000002E-2</v>
      </c>
      <c r="AY265" s="14">
        <v>7.85E-4</v>
      </c>
      <c r="AZ265" s="37">
        <v>0.4869</v>
      </c>
      <c r="BA265" s="16">
        <v>3.3236409999999998</v>
      </c>
      <c r="BB265" s="16">
        <v>2.124031</v>
      </c>
      <c r="BC265" s="16">
        <f t="shared" si="69"/>
        <v>1.5647798925721894</v>
      </c>
      <c r="BD265" s="12">
        <v>188.57452599999999</v>
      </c>
      <c r="BE265" s="15">
        <v>3.1516549999999999</v>
      </c>
      <c r="BF265" s="15">
        <v>0.460117</v>
      </c>
      <c r="BG265" s="15">
        <v>0.66734099999999996</v>
      </c>
      <c r="BH265" s="15">
        <v>0.71531900000000004</v>
      </c>
      <c r="BI265" s="37">
        <v>0.25551699999999999</v>
      </c>
      <c r="BJ265" s="13">
        <v>963.80048399999998</v>
      </c>
      <c r="BK265" s="15">
        <v>0.208924</v>
      </c>
      <c r="BL265" s="15">
        <v>6.9883040000000003</v>
      </c>
      <c r="BM265" s="16">
        <v>9.2563289999999991</v>
      </c>
      <c r="BN265" s="15">
        <v>0.190555</v>
      </c>
      <c r="BO265" s="19"/>
      <c r="BP265" s="15">
        <v>37.651522999999997</v>
      </c>
      <c r="BQ265" s="15">
        <v>34.703361000000001</v>
      </c>
      <c r="BR265" s="16">
        <v>23.553571000000002</v>
      </c>
      <c r="BS265" s="16">
        <v>37.483595000000001</v>
      </c>
      <c r="BT265" s="15">
        <v>1.117958</v>
      </c>
      <c r="BU265" s="15">
        <v>63.035981</v>
      </c>
      <c r="BV265" s="16">
        <v>58.419029000000002</v>
      </c>
      <c r="BW265" s="16">
        <v>77.402713000000006</v>
      </c>
      <c r="BX265" s="15">
        <v>2.479689</v>
      </c>
      <c r="BY265" s="15">
        <v>0.51980999999999999</v>
      </c>
      <c r="BZ265" s="16">
        <v>4.665584</v>
      </c>
      <c r="CA265" s="16">
        <v>6.6118350000000001</v>
      </c>
      <c r="CB265" s="16">
        <v>8.7773149999999998</v>
      </c>
      <c r="CC265" s="16">
        <v>10.075854</v>
      </c>
      <c r="CD265" s="16">
        <v>10.272392999999999</v>
      </c>
      <c r="CE265" s="15">
        <v>1.3669009999999999</v>
      </c>
      <c r="CF265" s="15">
        <v>14.460751</v>
      </c>
      <c r="CG265" s="15">
        <v>1.000421</v>
      </c>
      <c r="CH265" s="15">
        <v>0.844804</v>
      </c>
      <c r="CI265" s="15">
        <v>0.99295599999999995</v>
      </c>
      <c r="CJ265" s="15">
        <v>19.418251000000001</v>
      </c>
      <c r="CK265" s="15">
        <v>8.1728999999999996E-2</v>
      </c>
      <c r="CL265" s="12">
        <v>29.991430999999999</v>
      </c>
      <c r="CM265" s="12">
        <v>34.677680000000002</v>
      </c>
      <c r="CN265" s="13">
        <v>849.35367599999995</v>
      </c>
      <c r="CO265" s="15">
        <v>66.297984</v>
      </c>
      <c r="CP265" s="15">
        <v>16.579340999999999</v>
      </c>
      <c r="CQ265" s="15">
        <v>3.4439000000000002</v>
      </c>
      <c r="CR265" s="15">
        <v>25.231000999999999</v>
      </c>
      <c r="CS265" s="15">
        <v>1.2995460000000001</v>
      </c>
      <c r="CT265" s="15">
        <v>23.185500999999999</v>
      </c>
      <c r="CU265" s="15">
        <v>0.13446</v>
      </c>
      <c r="CV265" s="15">
        <v>8.2019529999999996</v>
      </c>
      <c r="CW265" s="15">
        <v>32.753560999999998</v>
      </c>
      <c r="CX265" s="15">
        <v>1.7263790000000001</v>
      </c>
      <c r="CY265" s="15">
        <v>7.4196580000000001</v>
      </c>
      <c r="CZ265" s="15">
        <v>3.6523970000000001</v>
      </c>
      <c r="DA265" s="15">
        <v>2.8559220000000001</v>
      </c>
      <c r="DB265" s="15">
        <v>1.1308260000000001</v>
      </c>
    </row>
    <row r="266" spans="1:106" x14ac:dyDescent="0.25">
      <c r="A266" s="6" t="s">
        <v>253</v>
      </c>
      <c r="B266" s="5" t="s">
        <v>51</v>
      </c>
      <c r="C266" s="5" t="s">
        <v>90</v>
      </c>
      <c r="D266" s="24">
        <f t="shared" si="66"/>
        <v>0.51120699999999997</v>
      </c>
      <c r="E266" s="24">
        <f t="shared" si="67"/>
        <v>0.44332500000000002</v>
      </c>
      <c r="F266" s="8">
        <f t="shared" si="68"/>
        <v>0.95453199999999994</v>
      </c>
      <c r="G266" s="19"/>
      <c r="H266" s="9">
        <v>0.49438475504143825</v>
      </c>
      <c r="I266" s="9">
        <v>0.58999534824428645</v>
      </c>
      <c r="J266" s="9">
        <v>0.54800697661033881</v>
      </c>
      <c r="K266" s="9">
        <v>0.81728353583915814</v>
      </c>
      <c r="L266" s="9">
        <v>0.55103655355646419</v>
      </c>
      <c r="M266" s="9">
        <v>0.69018235889984547</v>
      </c>
      <c r="N266" s="19"/>
      <c r="O266" s="9">
        <f t="shared" si="70"/>
        <v>2.2253322226174381</v>
      </c>
      <c r="P266" s="9">
        <f t="shared" si="71"/>
        <v>2.1102060632765425</v>
      </c>
      <c r="Q266" s="9">
        <f t="shared" si="72"/>
        <v>2.2219631163475646</v>
      </c>
      <c r="R266" s="9">
        <f t="shared" si="73"/>
        <v>2.2797681389592155</v>
      </c>
      <c r="S266" s="9">
        <f t="shared" si="74"/>
        <v>2.1629037794426709</v>
      </c>
      <c r="T266" s="9">
        <f t="shared" si="75"/>
        <v>2.0514863558333936</v>
      </c>
      <c r="U266" s="19"/>
      <c r="V266" s="16">
        <f t="shared" ref="V266:AA308" si="77">(AS266-AS$2)/AS$3</f>
        <v>-0.93341141579877429</v>
      </c>
      <c r="W266" s="16">
        <f t="shared" si="77"/>
        <v>-0.60697337985738509</v>
      </c>
      <c r="X266" s="16">
        <f t="shared" si="77"/>
        <v>7.9329955042766714E-2</v>
      </c>
      <c r="Y266" s="16">
        <f t="shared" si="77"/>
        <v>0.31448329857789059</v>
      </c>
      <c r="Z266" s="16">
        <f t="shared" si="77"/>
        <v>7.9822791589457803E-3</v>
      </c>
      <c r="AA266" s="16">
        <f t="shared" si="77"/>
        <v>-0.45751613737917352</v>
      </c>
      <c r="AB266" s="16">
        <f t="shared" si="76"/>
        <v>-0.34747533898243232</v>
      </c>
      <c r="AC266" s="47">
        <f t="shared" si="76"/>
        <v>0.58711894387701302</v>
      </c>
      <c r="AD266" s="16">
        <f t="shared" si="76"/>
        <v>-5.5621026739962151E-2</v>
      </c>
      <c r="AE266" s="16">
        <f t="shared" si="64"/>
        <v>-0.64664653527218607</v>
      </c>
      <c r="AF266" s="16">
        <f t="shared" si="64"/>
        <v>0.2431391063643526</v>
      </c>
      <c r="AG266" s="16">
        <f t="shared" si="64"/>
        <v>-0.22166822488984164</v>
      </c>
      <c r="AH266" s="16">
        <f t="shared" si="64"/>
        <v>-0.83318603397473168</v>
      </c>
      <c r="AI266" s="16">
        <f t="shared" si="65"/>
        <v>-0.79954699755226355</v>
      </c>
      <c r="AJ266" s="16">
        <f t="shared" si="65"/>
        <v>-0.74423145614800312</v>
      </c>
      <c r="AK266" s="16">
        <f t="shared" si="65"/>
        <v>6.7017099562402135E-2</v>
      </c>
      <c r="AL266" s="47">
        <f t="shared" si="65"/>
        <v>-5.0133162414822269E-2</v>
      </c>
      <c r="AM266" s="16">
        <f t="shared" si="65"/>
        <v>0.79969834276300689</v>
      </c>
      <c r="AN266" s="16">
        <f t="shared" si="65"/>
        <v>0.18952442433046868</v>
      </c>
      <c r="AO266" s="16">
        <f t="shared" si="60"/>
        <v>0.94190955750785144</v>
      </c>
      <c r="AP266" s="16">
        <f t="shared" si="60"/>
        <v>2.5015674989626455</v>
      </c>
      <c r="AQ266" s="16">
        <f t="shared" si="60"/>
        <v>0.88176121213500558</v>
      </c>
      <c r="AR266" s="19"/>
      <c r="AS266" s="14">
        <v>8.7200000000000005E-4</v>
      </c>
      <c r="AT266" s="16">
        <v>0.203129</v>
      </c>
      <c r="AU266" s="14">
        <v>6.5899999999999997E-4</v>
      </c>
      <c r="AV266" s="16">
        <v>2.1646510000000001</v>
      </c>
      <c r="AW266" s="15">
        <v>0.53017300000000001</v>
      </c>
      <c r="AX266" s="15">
        <v>9.0133000000000005E-2</v>
      </c>
      <c r="AY266" s="14">
        <v>7.2999999999999996E-4</v>
      </c>
      <c r="AZ266" s="37">
        <v>0.50657200000000002</v>
      </c>
      <c r="BA266" s="16">
        <v>3.0188250000000001</v>
      </c>
      <c r="BB266" s="16">
        <v>2.1943410000000001</v>
      </c>
      <c r="BC266" s="16">
        <f t="shared" si="69"/>
        <v>1.3757319395663663</v>
      </c>
      <c r="BD266" s="12">
        <v>173.93569600000001</v>
      </c>
      <c r="BE266" s="15">
        <v>0</v>
      </c>
      <c r="BF266" s="15">
        <v>0</v>
      </c>
      <c r="BG266" s="15">
        <v>0</v>
      </c>
      <c r="BH266" s="15">
        <v>0.51120699999999997</v>
      </c>
      <c r="BI266" s="37">
        <v>0.44332500000000002</v>
      </c>
      <c r="BJ266" s="13">
        <v>1533.554071</v>
      </c>
      <c r="BK266" s="15">
        <v>0.18340400000000001</v>
      </c>
      <c r="BL266" s="15">
        <v>7.4678959999999996</v>
      </c>
      <c r="BM266" s="16">
        <v>19.670328000000001</v>
      </c>
      <c r="BN266" s="15">
        <v>0.18445</v>
      </c>
      <c r="BO266" s="19"/>
      <c r="BP266" s="15">
        <v>5.7653350000000003</v>
      </c>
      <c r="BQ266" s="15">
        <v>8.6886200000000002</v>
      </c>
      <c r="BR266" s="16">
        <v>18.641435000000001</v>
      </c>
      <c r="BS266" s="16">
        <v>34.199914</v>
      </c>
      <c r="BT266" s="15">
        <v>1.875051</v>
      </c>
      <c r="BU266" s="15">
        <v>2.3325300000000002</v>
      </c>
      <c r="BV266" s="16">
        <v>3.7286060000000001</v>
      </c>
      <c r="BW266" s="16">
        <v>26.130288</v>
      </c>
      <c r="BX266" s="15">
        <v>2.0553379999999999</v>
      </c>
      <c r="BY266" s="15">
        <v>0.12247</v>
      </c>
      <c r="BZ266" s="16">
        <v>12.986660000000001</v>
      </c>
      <c r="CA266" s="16">
        <v>53.649360000000001</v>
      </c>
      <c r="CB266" s="16">
        <v>36.543098000000001</v>
      </c>
      <c r="CC266" s="16">
        <v>12.135491</v>
      </c>
      <c r="CD266" s="16">
        <v>6.9112130000000001</v>
      </c>
      <c r="CE266" s="15">
        <v>1.312921</v>
      </c>
      <c r="CF266" s="15">
        <v>21.491382000000002</v>
      </c>
      <c r="CG266" s="15">
        <v>5.4992169999999998</v>
      </c>
      <c r="CH266" s="15">
        <v>3.178388</v>
      </c>
      <c r="CI266" s="15">
        <v>4.1020250000000003</v>
      </c>
      <c r="CJ266" s="15">
        <v>22.166191999999999</v>
      </c>
      <c r="CK266" s="15">
        <v>0.50013200000000002</v>
      </c>
      <c r="CL266" s="12">
        <v>54.495294999999999</v>
      </c>
      <c r="CM266" s="12">
        <v>45.373362999999998</v>
      </c>
      <c r="CN266" s="13">
        <v>299.22246100000001</v>
      </c>
      <c r="CO266" s="15">
        <v>34.300749000000003</v>
      </c>
      <c r="CP266" s="15">
        <v>42.384948999999999</v>
      </c>
      <c r="CQ266" s="15">
        <v>1.672228</v>
      </c>
      <c r="CR266" s="15">
        <v>42.322668</v>
      </c>
      <c r="CS266" s="15">
        <v>1.7840560000000001</v>
      </c>
      <c r="CT266" s="15">
        <v>24.592096000000002</v>
      </c>
      <c r="CU266" s="15">
        <v>0.122713</v>
      </c>
      <c r="CV266" s="15">
        <v>5.5323609999999999</v>
      </c>
      <c r="CW266" s="15">
        <v>56.843741999999999</v>
      </c>
      <c r="CX266" s="15">
        <v>3.5852360000000001</v>
      </c>
      <c r="CY266" s="15">
        <v>14.044878000000001</v>
      </c>
      <c r="CZ266" s="15">
        <v>2.472426</v>
      </c>
      <c r="DA266" s="15">
        <v>1.8087899999999999</v>
      </c>
      <c r="DB266" s="15">
        <v>0.28251300000000001</v>
      </c>
    </row>
    <row r="267" spans="1:106" x14ac:dyDescent="0.25">
      <c r="A267" s="6" t="s">
        <v>106</v>
      </c>
      <c r="B267" s="5" t="s">
        <v>48</v>
      </c>
      <c r="C267" s="5" t="s">
        <v>107</v>
      </c>
      <c r="D267" s="24">
        <f t="shared" si="66"/>
        <v>0.83187500000000003</v>
      </c>
      <c r="E267" s="24">
        <f t="shared" si="67"/>
        <v>0.16790099999999999</v>
      </c>
      <c r="F267" s="8">
        <f t="shared" si="68"/>
        <v>0.999776</v>
      </c>
      <c r="G267" s="19"/>
      <c r="H267" s="9">
        <v>0.74719989061640324</v>
      </c>
      <c r="I267" s="9">
        <v>0.83167688782176286</v>
      </c>
      <c r="J267" s="9">
        <v>0.731456203567729</v>
      </c>
      <c r="K267" s="9">
        <v>1.0035967848196241</v>
      </c>
      <c r="L267" s="9">
        <v>0.77987445305089198</v>
      </c>
      <c r="M267" s="9">
        <v>0.79546601204747214</v>
      </c>
      <c r="N267" s="19"/>
      <c r="O267" s="9">
        <f t="shared" si="70"/>
        <v>1.8717422532936761</v>
      </c>
      <c r="P267" s="9">
        <f t="shared" si="71"/>
        <v>1.9770796488520559</v>
      </c>
      <c r="Q267" s="9">
        <f t="shared" si="72"/>
        <v>1.9431214488899144</v>
      </c>
      <c r="R267" s="9">
        <f t="shared" si="73"/>
        <v>2.2845595738486137</v>
      </c>
      <c r="S267" s="9">
        <f t="shared" si="74"/>
        <v>1.9398457473480002</v>
      </c>
      <c r="T267" s="9">
        <f t="shared" si="75"/>
        <v>1.7233373799995828</v>
      </c>
      <c r="U267" s="19"/>
      <c r="V267" s="16">
        <f t="shared" si="77"/>
        <v>-0.70042328121560204</v>
      </c>
      <c r="W267" s="16">
        <f t="shared" si="77"/>
        <v>-0.77422658741050865</v>
      </c>
      <c r="X267" s="16">
        <f t="shared" si="77"/>
        <v>0.38928622740664881</v>
      </c>
      <c r="Y267" s="16">
        <f t="shared" si="77"/>
        <v>-2.150119758995445E-2</v>
      </c>
      <c r="Z267" s="16">
        <f t="shared" si="77"/>
        <v>-0.78060756255330122</v>
      </c>
      <c r="AA267" s="16">
        <f t="shared" si="77"/>
        <v>-0.93463155971519352</v>
      </c>
      <c r="AB267" s="16">
        <f t="shared" si="76"/>
        <v>2.2180812943927139E-2</v>
      </c>
      <c r="AC267" s="47">
        <f t="shared" si="76"/>
        <v>0.38424839766814939</v>
      </c>
      <c r="AD267" s="16">
        <f t="shared" si="76"/>
        <v>-1.1494089654104695E-2</v>
      </c>
      <c r="AE267" s="16">
        <f t="shared" si="64"/>
        <v>-0.54240948202491868</v>
      </c>
      <c r="AF267" s="16">
        <f t="shared" si="64"/>
        <v>0.17398321149035925</v>
      </c>
      <c r="AG267" s="16">
        <f t="shared" si="64"/>
        <v>0.86535773792861548</v>
      </c>
      <c r="AH267" s="16">
        <f t="shared" si="64"/>
        <v>-0.83318603397473168</v>
      </c>
      <c r="AI267" s="16">
        <f t="shared" si="65"/>
        <v>-0.79954699755226355</v>
      </c>
      <c r="AJ267" s="16">
        <f t="shared" si="65"/>
        <v>-0.74423145614800312</v>
      </c>
      <c r="AK267" s="16">
        <f t="shared" si="65"/>
        <v>1.0132929704384741</v>
      </c>
      <c r="AL267" s="47">
        <f t="shared" si="65"/>
        <v>-0.78930460411045167</v>
      </c>
      <c r="AM267" s="16">
        <f t="shared" si="65"/>
        <v>0.54888618360842267</v>
      </c>
      <c r="AN267" s="16">
        <f t="shared" si="65"/>
        <v>-1.3078042214314922E-2</v>
      </c>
      <c r="AO267" s="16">
        <f t="shared" si="60"/>
        <v>0.72262895409977523</v>
      </c>
      <c r="AP267" s="16">
        <f t="shared" si="60"/>
        <v>2.3644018314662545</v>
      </c>
      <c r="AQ267" s="16">
        <f t="shared" si="60"/>
        <v>0.34882667245960564</v>
      </c>
      <c r="AR267" s="19"/>
      <c r="AS267" s="14">
        <v>9.0399999999999996E-4</v>
      </c>
      <c r="AT267" s="16">
        <v>0.18063799999999999</v>
      </c>
      <c r="AU267" s="14">
        <v>6.9999999999999999E-4</v>
      </c>
      <c r="AV267" s="16">
        <v>1.7446010000000001</v>
      </c>
      <c r="AW267" s="15">
        <v>0.42441400000000001</v>
      </c>
      <c r="AX267" s="15">
        <v>5.3165999999999998E-2</v>
      </c>
      <c r="AY267" s="14">
        <v>7.6800000000000002E-4</v>
      </c>
      <c r="AZ267" s="37">
        <v>0.47844900000000001</v>
      </c>
      <c r="BA267" s="16">
        <v>3.0382560000000001</v>
      </c>
      <c r="BB267" s="16">
        <v>2.2566799999999998</v>
      </c>
      <c r="BC267" s="16">
        <f t="shared" si="69"/>
        <v>1.3463388694896929</v>
      </c>
      <c r="BD267" s="12">
        <v>194.44654800000001</v>
      </c>
      <c r="BE267" s="15">
        <v>0</v>
      </c>
      <c r="BF267" s="15">
        <v>0</v>
      </c>
      <c r="BG267" s="15">
        <v>0</v>
      </c>
      <c r="BH267" s="15">
        <v>0.83187500000000003</v>
      </c>
      <c r="BI267" s="37">
        <v>0.16790099999999999</v>
      </c>
      <c r="BJ267" s="13">
        <v>1452.5765140000001</v>
      </c>
      <c r="BK267" s="15">
        <v>0.17411799999999999</v>
      </c>
      <c r="BL267" s="15">
        <v>7.4155740000000003</v>
      </c>
      <c r="BM267" s="16">
        <v>19.154668999999998</v>
      </c>
      <c r="BN267" s="15">
        <v>0.17791599999999999</v>
      </c>
      <c r="BO267" s="19"/>
      <c r="BP267" s="15">
        <v>0</v>
      </c>
      <c r="BQ267" s="15">
        <v>6.0560929999999997</v>
      </c>
      <c r="BR267" s="16">
        <v>0</v>
      </c>
      <c r="BS267" s="16">
        <v>31.515245</v>
      </c>
      <c r="BT267" s="15">
        <v>1.702245</v>
      </c>
      <c r="BU267" s="15">
        <v>0</v>
      </c>
      <c r="BV267" s="16">
        <v>0</v>
      </c>
      <c r="BW267" s="16">
        <v>25.734755</v>
      </c>
      <c r="BX267" s="15">
        <v>0</v>
      </c>
      <c r="BY267" s="15">
        <v>0.10651099999999999</v>
      </c>
      <c r="BZ267" s="16">
        <v>0</v>
      </c>
      <c r="CA267" s="16">
        <v>65.460978999999995</v>
      </c>
      <c r="CB267" s="16">
        <v>48.627853999999999</v>
      </c>
      <c r="CC267" s="16">
        <v>13.867974999999999</v>
      </c>
      <c r="CD267" s="16">
        <v>6.2378099999999996</v>
      </c>
      <c r="CE267" s="15">
        <v>1.3159099999999999</v>
      </c>
      <c r="CF267" s="15">
        <v>13.410399999999999</v>
      </c>
      <c r="CG267" s="15">
        <v>5.1398970000000004</v>
      </c>
      <c r="CH267" s="15">
        <v>3.8058700000000001</v>
      </c>
      <c r="CI267" s="15">
        <v>4.591386</v>
      </c>
      <c r="CJ267" s="15">
        <v>21.780601000000001</v>
      </c>
      <c r="CK267" s="15">
        <v>0.36957299999999998</v>
      </c>
      <c r="CL267" s="12">
        <v>50.882117999999998</v>
      </c>
      <c r="CM267" s="12">
        <v>45.476810999999998</v>
      </c>
      <c r="CN267" s="13">
        <v>353.48606599999999</v>
      </c>
      <c r="CO267" s="15">
        <v>32.444386999999999</v>
      </c>
      <c r="CP267" s="15">
        <v>28.379892999999999</v>
      </c>
      <c r="CQ267" s="15">
        <v>1.3912739999999999</v>
      </c>
      <c r="CR267" s="15">
        <v>58.524203</v>
      </c>
      <c r="CS267" s="15">
        <v>1.994059</v>
      </c>
      <c r="CT267" s="15">
        <v>53.022801999999999</v>
      </c>
      <c r="CU267" s="15">
        <v>0.324187</v>
      </c>
      <c r="CV267" s="15">
        <v>5.3905500000000002</v>
      </c>
      <c r="CW267" s="15">
        <v>47.41113</v>
      </c>
      <c r="CX267" s="15">
        <v>3.6867030000000001</v>
      </c>
      <c r="CY267" s="15">
        <v>13.455916999999999</v>
      </c>
      <c r="CZ267" s="15">
        <v>2.4071739999999999</v>
      </c>
      <c r="DA267" s="15">
        <v>1.618263</v>
      </c>
      <c r="DB267" s="15">
        <v>0.169791</v>
      </c>
    </row>
    <row r="268" spans="1:106" x14ac:dyDescent="0.25">
      <c r="A268" s="6" t="s">
        <v>133</v>
      </c>
      <c r="B268" s="5" t="s">
        <v>56</v>
      </c>
      <c r="C268" s="5" t="s">
        <v>90</v>
      </c>
      <c r="D268" s="24">
        <f t="shared" si="66"/>
        <v>0.96920899999999999</v>
      </c>
      <c r="E268" s="24">
        <f t="shared" si="67"/>
        <v>8.7999999999999998E-5</v>
      </c>
      <c r="F268" s="8">
        <f t="shared" si="68"/>
        <v>0.96929699999999996</v>
      </c>
      <c r="G268" s="19"/>
      <c r="H268" s="9">
        <v>0.95446332200134776</v>
      </c>
      <c r="I268" s="9">
        <v>1.0763240527938429</v>
      </c>
      <c r="J268" s="9">
        <v>0.96973050103579284</v>
      </c>
      <c r="K268" s="9">
        <v>1.0494868324780653</v>
      </c>
      <c r="L268" s="9">
        <v>1.0128381398138784</v>
      </c>
      <c r="M268" s="9">
        <v>0.98791424665539262</v>
      </c>
      <c r="N268" s="19"/>
      <c r="O268" s="9">
        <f t="shared" si="70"/>
        <v>1.8289354108872682</v>
      </c>
      <c r="P268" s="9">
        <f t="shared" si="71"/>
        <v>2.2261415179725312</v>
      </c>
      <c r="Q268" s="9">
        <f t="shared" si="72"/>
        <v>2.1016280549123771</v>
      </c>
      <c r="R268" s="9">
        <f t="shared" si="73"/>
        <v>2.2261491604719987</v>
      </c>
      <c r="S268" s="9">
        <f t="shared" si="74"/>
        <v>2.1296146372781388</v>
      </c>
      <c r="T268" s="9">
        <f t="shared" si="75"/>
        <v>2.0318808339678505</v>
      </c>
      <c r="U268" s="19"/>
      <c r="V268" s="16">
        <f t="shared" si="77"/>
        <v>0.25337189473426153</v>
      </c>
      <c r="W268" s="16">
        <f t="shared" si="77"/>
        <v>-0.54693891520146198</v>
      </c>
      <c r="X268" s="16">
        <f t="shared" si="77"/>
        <v>0.82776095416531104</v>
      </c>
      <c r="Y268" s="16">
        <f t="shared" si="77"/>
        <v>-1.2611732067501733</v>
      </c>
      <c r="Z268" s="16">
        <f t="shared" si="77"/>
        <v>-1.0571087445838949</v>
      </c>
      <c r="AA268" s="16">
        <f t="shared" si="77"/>
        <v>-0.47021615565435521</v>
      </c>
      <c r="AB268" s="16">
        <f t="shared" si="76"/>
        <v>0.81985987762712209</v>
      </c>
      <c r="AC268" s="47">
        <f t="shared" si="76"/>
        <v>-0.20065184866784153</v>
      </c>
      <c r="AD268" s="16">
        <f t="shared" si="76"/>
        <v>-0.9693104655909045</v>
      </c>
      <c r="AE268" s="16">
        <f t="shared" si="64"/>
        <v>0.8471141297389192</v>
      </c>
      <c r="AF268" s="16">
        <f t="shared" si="64"/>
        <v>-0.99993051372125652</v>
      </c>
      <c r="AG268" s="16">
        <f t="shared" si="64"/>
        <v>1.8518577970303463</v>
      </c>
      <c r="AH268" s="16">
        <f t="shared" si="64"/>
        <v>-0.83318603397473168</v>
      </c>
      <c r="AI268" s="16">
        <f t="shared" si="65"/>
        <v>-0.79954699755226355</v>
      </c>
      <c r="AJ268" s="16">
        <f t="shared" si="65"/>
        <v>-0.74423145614800312</v>
      </c>
      <c r="AK268" s="16">
        <f t="shared" si="65"/>
        <v>1.4185590102394348</v>
      </c>
      <c r="AL268" s="47">
        <f t="shared" si="65"/>
        <v>-1.2396741330740448</v>
      </c>
      <c r="AM268" s="16">
        <f t="shared" si="65"/>
        <v>1.2916212929206579</v>
      </c>
      <c r="AN268" s="16">
        <f t="shared" si="65"/>
        <v>6.9721479704428449E-2</v>
      </c>
      <c r="AO268" s="16">
        <f t="shared" si="60"/>
        <v>1.0370113397894187</v>
      </c>
      <c r="AP268" s="16">
        <f t="shared" si="60"/>
        <v>1.9062006878036559</v>
      </c>
      <c r="AQ268" s="16">
        <f t="shared" si="60"/>
        <v>1.1115250012788058</v>
      </c>
      <c r="AR268" s="19"/>
      <c r="AS268" s="14">
        <v>1.0349999999999999E-3</v>
      </c>
      <c r="AT268" s="16">
        <v>0.211202</v>
      </c>
      <c r="AU268" s="14">
        <v>7.5799999999999999E-4</v>
      </c>
      <c r="AV268" s="16">
        <v>0.19475500000000001</v>
      </c>
      <c r="AW268" s="15">
        <v>0.38733200000000001</v>
      </c>
      <c r="AX268" s="15">
        <v>8.9149000000000006E-2</v>
      </c>
      <c r="AY268" s="14">
        <v>8.4999999999999995E-4</v>
      </c>
      <c r="AZ268" s="37">
        <v>0.39736700000000003</v>
      </c>
      <c r="BA268" s="16">
        <v>2.6164879999999999</v>
      </c>
      <c r="BB268" s="16">
        <v>3.087685</v>
      </c>
      <c r="BC268" s="16">
        <f t="shared" si="69"/>
        <v>0.84739473100397222</v>
      </c>
      <c r="BD268" s="12">
        <v>213.060599</v>
      </c>
      <c r="BE268" s="15">
        <v>0</v>
      </c>
      <c r="BF268" s="15">
        <v>0</v>
      </c>
      <c r="BG268" s="15">
        <v>0</v>
      </c>
      <c r="BH268" s="15">
        <v>0.96920899999999999</v>
      </c>
      <c r="BI268" s="37">
        <v>8.7999999999999998E-5</v>
      </c>
      <c r="BJ268" s="13">
        <v>1692.376988</v>
      </c>
      <c r="BK268" s="15">
        <v>0.17791299999999999</v>
      </c>
      <c r="BL268" s="15">
        <v>7.4905879999999998</v>
      </c>
      <c r="BM268" s="16">
        <v>17.432113000000001</v>
      </c>
      <c r="BN268" s="15">
        <v>0.18726699999999999</v>
      </c>
      <c r="BO268" s="19"/>
      <c r="BP268" s="15">
        <v>30.142648000000001</v>
      </c>
      <c r="BQ268" s="15">
        <v>30.360685</v>
      </c>
      <c r="BR268" s="16">
        <v>9.3252520000000008</v>
      </c>
      <c r="BS268" s="16">
        <v>13.033147</v>
      </c>
      <c r="BT268" s="15">
        <v>0.82916999999999996</v>
      </c>
      <c r="BU268" s="15">
        <v>24.933185999999999</v>
      </c>
      <c r="BV268" s="16">
        <v>8.7646990000000002</v>
      </c>
      <c r="BW268" s="16">
        <v>40.754081999999997</v>
      </c>
      <c r="BX268" s="15">
        <v>0.94067299999999998</v>
      </c>
      <c r="BY268" s="15">
        <v>0.28159299999999998</v>
      </c>
      <c r="BZ268" s="16">
        <v>11.100394</v>
      </c>
      <c r="CA268" s="16">
        <v>35.855759999999997</v>
      </c>
      <c r="CB268" s="16">
        <v>18.448834000000002</v>
      </c>
      <c r="CC268" s="16">
        <v>9.3330420000000007</v>
      </c>
      <c r="CD268" s="16">
        <v>7.1603349999999999</v>
      </c>
      <c r="CE268" s="15">
        <v>1.4317040000000001</v>
      </c>
      <c r="CF268" s="15">
        <v>18.703858</v>
      </c>
      <c r="CG268" s="15">
        <v>3.1974469999999999</v>
      </c>
      <c r="CH268" s="15">
        <v>2.5586220000000002</v>
      </c>
      <c r="CI268" s="15">
        <v>2.6190060000000002</v>
      </c>
      <c r="CJ268" s="15">
        <v>19.507857999999999</v>
      </c>
      <c r="CK268" s="15">
        <v>0.213643</v>
      </c>
      <c r="CL268" s="12">
        <v>45.449728999999998</v>
      </c>
      <c r="CM268" s="12">
        <v>46.797378999999999</v>
      </c>
      <c r="CN268" s="13">
        <v>505.17642799999999</v>
      </c>
      <c r="CO268" s="15">
        <v>54.249678000000003</v>
      </c>
      <c r="CP268" s="15">
        <v>21.160444999999999</v>
      </c>
      <c r="CQ268" s="15">
        <v>3.6010279999999999</v>
      </c>
      <c r="CR268" s="15">
        <v>42.885716000000002</v>
      </c>
      <c r="CS268" s="15">
        <v>1.7339199999999999</v>
      </c>
      <c r="CT268" s="15">
        <v>8.0414290000000008</v>
      </c>
      <c r="CU268" s="15">
        <v>2.6431E-2</v>
      </c>
      <c r="CV268" s="15">
        <v>6.503037</v>
      </c>
      <c r="CW268" s="15">
        <v>33.626116000000003</v>
      </c>
      <c r="CX268" s="15">
        <v>2.2370290000000002</v>
      </c>
      <c r="CY268" s="15">
        <v>10.619565</v>
      </c>
      <c r="CZ268" s="15">
        <v>2.85459</v>
      </c>
      <c r="DA268" s="15">
        <v>2.3027980000000001</v>
      </c>
      <c r="DB268" s="15">
        <v>0.64651599999999998</v>
      </c>
    </row>
    <row r="269" spans="1:106" x14ac:dyDescent="0.25">
      <c r="A269" s="6" t="s">
        <v>89</v>
      </c>
      <c r="B269" s="5" t="s">
        <v>51</v>
      </c>
      <c r="C269" s="5" t="s">
        <v>90</v>
      </c>
      <c r="D269" s="24">
        <f t="shared" si="66"/>
        <v>0.49548500000000001</v>
      </c>
      <c r="E269" s="24">
        <f t="shared" si="67"/>
        <v>0.33127899999999999</v>
      </c>
      <c r="F269" s="8">
        <f t="shared" si="68"/>
        <v>0.82676400000000005</v>
      </c>
      <c r="G269" s="19"/>
      <c r="H269" s="9">
        <v>0.45728407435276097</v>
      </c>
      <c r="I269" s="9">
        <v>0.73121274996655483</v>
      </c>
      <c r="J269" s="9">
        <v>0.78425407123600177</v>
      </c>
      <c r="K269" s="9">
        <v>1.0076091409373276</v>
      </c>
      <c r="L269" s="9">
        <v>0.66591915439394922</v>
      </c>
      <c r="M269" s="9">
        <v>0.67652773210830153</v>
      </c>
      <c r="N269" s="19"/>
      <c r="O269" s="9">
        <f t="shared" si="70"/>
        <v>2.3158442379095141</v>
      </c>
      <c r="P269" s="9">
        <f t="shared" si="71"/>
        <v>2.3680763043934512</v>
      </c>
      <c r="Q269" s="9">
        <f t="shared" si="72"/>
        <v>2.1546335553618063</v>
      </c>
      <c r="R269" s="9">
        <f t="shared" si="73"/>
        <v>2.2676715050185994</v>
      </c>
      <c r="S269" s="9">
        <f t="shared" si="74"/>
        <v>2.1492272109840624</v>
      </c>
      <c r="T269" s="9">
        <f t="shared" si="75"/>
        <v>2.2388657353561663</v>
      </c>
      <c r="U269" s="19"/>
      <c r="V269" s="16">
        <f t="shared" si="77"/>
        <v>0.36986596202584926</v>
      </c>
      <c r="W269" s="16">
        <f t="shared" si="77"/>
        <v>-4.2732700336988595E-2</v>
      </c>
      <c r="X269" s="16">
        <f t="shared" si="77"/>
        <v>0.26832768209391472</v>
      </c>
      <c r="Y269" s="16">
        <f t="shared" si="77"/>
        <v>3.4373572032244844E-2</v>
      </c>
      <c r="Z269" s="16">
        <f t="shared" si="77"/>
        <v>0.31871615971449607</v>
      </c>
      <c r="AA269" s="16">
        <f t="shared" si="77"/>
        <v>0.870642481143034</v>
      </c>
      <c r="AB269" s="16">
        <f t="shared" si="76"/>
        <v>0.39183696487028558</v>
      </c>
      <c r="AC269" s="47">
        <f t="shared" si="76"/>
        <v>-0.36532591718314716</v>
      </c>
      <c r="AD269" s="16">
        <f t="shared" si="76"/>
        <v>-0.50437773801190122</v>
      </c>
      <c r="AE269" s="16">
        <f t="shared" si="64"/>
        <v>-0.25859555762887387</v>
      </c>
      <c r="AF269" s="16">
        <f t="shared" si="64"/>
        <v>-0.25805705590514949</v>
      </c>
      <c r="AG269" s="16">
        <f t="shared" si="64"/>
        <v>-0.27032659486329469</v>
      </c>
      <c r="AH269" s="16">
        <f t="shared" si="64"/>
        <v>-0.83318603397473168</v>
      </c>
      <c r="AI269" s="16">
        <f t="shared" si="65"/>
        <v>-0.79954699755226355</v>
      </c>
      <c r="AJ269" s="16">
        <f t="shared" si="65"/>
        <v>-0.74423145614800312</v>
      </c>
      <c r="AK269" s="16">
        <f t="shared" si="65"/>
        <v>2.0622232466484976E-2</v>
      </c>
      <c r="AL269" s="47">
        <f t="shared" si="65"/>
        <v>-0.35083754313773863</v>
      </c>
      <c r="AM269" s="16">
        <f t="shared" si="65"/>
        <v>0.8851203277718328</v>
      </c>
      <c r="AN269" s="16">
        <f t="shared" si="65"/>
        <v>1.7408754668891879</v>
      </c>
      <c r="AO269" s="16">
        <f t="shared" si="60"/>
        <v>0.98254113600335002</v>
      </c>
      <c r="AP269" s="16">
        <f t="shared" si="60"/>
        <v>2.6431687285368861</v>
      </c>
      <c r="AQ269" s="16">
        <f t="shared" si="60"/>
        <v>2.4167823380442512</v>
      </c>
      <c r="AR269" s="19"/>
      <c r="AS269" s="14">
        <v>1.0510000000000001E-3</v>
      </c>
      <c r="AT269" s="16">
        <v>0.27900399999999997</v>
      </c>
      <c r="AU269" s="14">
        <v>6.8400000000000004E-4</v>
      </c>
      <c r="AV269" s="16">
        <v>1.8144560000000001</v>
      </c>
      <c r="AW269" s="15">
        <v>0.57184599999999997</v>
      </c>
      <c r="AX269" s="15">
        <v>0.19303899999999999</v>
      </c>
      <c r="AY269" s="14">
        <v>8.0599999999999997E-4</v>
      </c>
      <c r="AZ269" s="37">
        <v>0.37453900000000001</v>
      </c>
      <c r="BA269" s="16">
        <v>2.821218</v>
      </c>
      <c r="BB269" s="16">
        <v>2.426415</v>
      </c>
      <c r="BC269" s="16">
        <f t="shared" si="69"/>
        <v>1.1627104184568593</v>
      </c>
      <c r="BD269" s="12">
        <v>173.017572</v>
      </c>
      <c r="BE269" s="15">
        <v>0</v>
      </c>
      <c r="BF269" s="15">
        <v>0</v>
      </c>
      <c r="BG269" s="15">
        <v>0</v>
      </c>
      <c r="BH269" s="15">
        <v>0.49548500000000001</v>
      </c>
      <c r="BI269" s="37">
        <v>0.33127899999999999</v>
      </c>
      <c r="BJ269" s="13">
        <v>1561.1335300000001</v>
      </c>
      <c r="BK269" s="15">
        <v>0.25450800000000001</v>
      </c>
      <c r="BL269" s="15">
        <v>7.4775910000000003</v>
      </c>
      <c r="BM269" s="16">
        <v>20.202662</v>
      </c>
      <c r="BN269" s="15">
        <v>0.20327000000000001</v>
      </c>
      <c r="BO269" s="19"/>
      <c r="BP269" s="15">
        <v>8.0432170000000003</v>
      </c>
      <c r="BQ269" s="15">
        <v>14.194922</v>
      </c>
      <c r="BR269" s="16">
        <v>15.663361999999999</v>
      </c>
      <c r="BS269" s="16">
        <v>18.842509</v>
      </c>
      <c r="BT269" s="15">
        <v>1.249482</v>
      </c>
      <c r="BU269" s="15">
        <v>6.04915</v>
      </c>
      <c r="BV269" s="16">
        <v>1.551498</v>
      </c>
      <c r="BW269" s="16">
        <v>30.070692999999999</v>
      </c>
      <c r="BX269" s="15">
        <v>2.0099360000000002</v>
      </c>
      <c r="BY269" s="15">
        <v>0.23966799999999999</v>
      </c>
      <c r="BZ269" s="16">
        <v>12.944554999999999</v>
      </c>
      <c r="CA269" s="16">
        <v>45.502333999999998</v>
      </c>
      <c r="CB269" s="16">
        <v>26.990929000000001</v>
      </c>
      <c r="CC269" s="16">
        <v>10.584565</v>
      </c>
      <c r="CD269" s="16">
        <v>8.151821</v>
      </c>
      <c r="CE269" s="15">
        <v>1.388371</v>
      </c>
      <c r="CF269" s="15">
        <v>24.966750999999999</v>
      </c>
      <c r="CG269" s="15">
        <v>6.2609130000000004</v>
      </c>
      <c r="CH269" s="15">
        <v>3.0365410000000002</v>
      </c>
      <c r="CI269" s="15">
        <v>3.9036659999999999</v>
      </c>
      <c r="CJ269" s="15">
        <v>21.327126</v>
      </c>
      <c r="CK269" s="15">
        <v>0.73035399999999995</v>
      </c>
      <c r="CL269" s="12">
        <v>57.732590000000002</v>
      </c>
      <c r="CM269" s="12">
        <v>49.974451999999999</v>
      </c>
      <c r="CN269" s="13">
        <v>401.35139800000002</v>
      </c>
      <c r="CO269" s="15">
        <v>41.967979999999997</v>
      </c>
      <c r="CP269" s="15">
        <v>42.524816999999999</v>
      </c>
      <c r="CQ269" s="15">
        <v>2.380836</v>
      </c>
      <c r="CR269" s="15">
        <v>35.471001000000001</v>
      </c>
      <c r="CS269" s="15">
        <v>1.7282690000000001</v>
      </c>
      <c r="CT269" s="15">
        <v>15.705876</v>
      </c>
      <c r="CU269" s="15">
        <v>2.3134999999999999E-2</v>
      </c>
      <c r="CV269" s="15">
        <v>5.5713439999999999</v>
      </c>
      <c r="CW269" s="15">
        <v>54.956367999999998</v>
      </c>
      <c r="CX269" s="15">
        <v>3.398962</v>
      </c>
      <c r="CY269" s="15">
        <v>15.449337</v>
      </c>
      <c r="CZ269" s="15">
        <v>2.5403920000000002</v>
      </c>
      <c r="DA269" s="15">
        <v>2.034043</v>
      </c>
      <c r="DB269" s="15">
        <v>0.50318099999999999</v>
      </c>
    </row>
    <row r="270" spans="1:106" x14ac:dyDescent="0.25">
      <c r="A270" s="6" t="s">
        <v>546</v>
      </c>
      <c r="B270" s="5" t="s">
        <v>51</v>
      </c>
      <c r="C270" s="10" t="s">
        <v>114</v>
      </c>
      <c r="D270" s="24">
        <f t="shared" si="66"/>
        <v>0.675701</v>
      </c>
      <c r="E270" s="24">
        <f t="shared" si="67"/>
        <v>0.30135200000000001</v>
      </c>
      <c r="F270" s="8">
        <f t="shared" si="68"/>
        <v>0.97705299999999995</v>
      </c>
      <c r="G270" s="19"/>
      <c r="H270" s="9">
        <v>1.0838830676333031</v>
      </c>
      <c r="I270" s="9">
        <v>1.3440779206693261</v>
      </c>
      <c r="J270" s="9">
        <v>1.1190436421213659</v>
      </c>
      <c r="K270" s="9">
        <v>1.153436954155834</v>
      </c>
      <c r="L270" s="9">
        <v>1.1973275696326084</v>
      </c>
      <c r="M270" s="9">
        <v>1.0626134699066998</v>
      </c>
      <c r="N270" s="19"/>
      <c r="O270" s="9">
        <f t="shared" si="70"/>
        <v>2.5073613722424772</v>
      </c>
      <c r="P270" s="9">
        <f t="shared" si="71"/>
        <v>2.5681996636044917</v>
      </c>
      <c r="Q270" s="9">
        <f t="shared" si="72"/>
        <v>2.5807487822809829</v>
      </c>
      <c r="R270" s="9">
        <f t="shared" si="73"/>
        <v>2.5519741017505124</v>
      </c>
      <c r="S270" s="9">
        <f t="shared" si="74"/>
        <v>2.5465137505673656</v>
      </c>
      <c r="T270" s="9">
        <f t="shared" si="75"/>
        <v>2.3923592549673676</v>
      </c>
      <c r="U270" s="19"/>
      <c r="V270" s="16">
        <f t="shared" si="77"/>
        <v>-0.43831162980953248</v>
      </c>
      <c r="W270" s="16">
        <f t="shared" si="77"/>
        <v>-0.58595053437462841</v>
      </c>
      <c r="X270" s="16">
        <f t="shared" si="77"/>
        <v>0.35148668199641919</v>
      </c>
      <c r="Y270" s="16">
        <f t="shared" si="77"/>
        <v>-0.87563289708374747</v>
      </c>
      <c r="Z270" s="16">
        <f t="shared" si="77"/>
        <v>-0.7315290128492572</v>
      </c>
      <c r="AA270" s="16">
        <f t="shared" si="77"/>
        <v>-0.68905915349376756</v>
      </c>
      <c r="AB270" s="16">
        <f t="shared" si="76"/>
        <v>0.10973095418964375</v>
      </c>
      <c r="AC270" s="47">
        <f t="shared" si="76"/>
        <v>0.48478556662284583</v>
      </c>
      <c r="AD270" s="16">
        <f t="shared" si="76"/>
        <v>-1.1968511268154722</v>
      </c>
      <c r="AE270" s="16">
        <f t="shared" si="64"/>
        <v>0.68783822690011054</v>
      </c>
      <c r="AF270" s="16">
        <f t="shared" si="64"/>
        <v>-1.0152446169709479</v>
      </c>
      <c r="AG270" s="16">
        <f t="shared" si="64"/>
        <v>0.74097501684824296</v>
      </c>
      <c r="AH270" s="16">
        <f t="shared" si="64"/>
        <v>-0.83318603397473168</v>
      </c>
      <c r="AI270" s="16">
        <f t="shared" si="65"/>
        <v>-0.79954699755226355</v>
      </c>
      <c r="AJ270" s="16">
        <f t="shared" si="65"/>
        <v>-0.74423145614800312</v>
      </c>
      <c r="AK270" s="16">
        <f t="shared" si="65"/>
        <v>0.55243099525479611</v>
      </c>
      <c r="AL270" s="47">
        <f t="shared" si="65"/>
        <v>-0.43115437731204842</v>
      </c>
      <c r="AM270" s="16">
        <f t="shared" si="65"/>
        <v>0.83356908128725504</v>
      </c>
      <c r="AN270" s="16">
        <f t="shared" si="65"/>
        <v>0.21871698304648371</v>
      </c>
      <c r="AO270" s="16">
        <f t="shared" si="60"/>
        <v>0.77101385082287943</v>
      </c>
      <c r="AP270" s="16">
        <f t="shared" si="60"/>
        <v>-0.43465862025858554</v>
      </c>
      <c r="AQ270" s="16">
        <f t="shared" si="60"/>
        <v>0.27778504649430669</v>
      </c>
      <c r="AR270" s="19"/>
      <c r="AS270" s="14">
        <v>9.3999999999999997E-4</v>
      </c>
      <c r="AT270" s="16">
        <v>0.205956</v>
      </c>
      <c r="AU270" s="14">
        <v>6.9499999999999998E-4</v>
      </c>
      <c r="AV270" s="16">
        <v>0.67676000000000003</v>
      </c>
      <c r="AW270" s="15">
        <v>0.43099599999999999</v>
      </c>
      <c r="AX270" s="15">
        <v>7.2192999999999993E-2</v>
      </c>
      <c r="AY270" s="14">
        <v>7.7700000000000002E-4</v>
      </c>
      <c r="AZ270" s="37">
        <v>0.49238599999999999</v>
      </c>
      <c r="BA270" s="16">
        <v>2.516292</v>
      </c>
      <c r="BB270" s="16">
        <v>2.9924300000000001</v>
      </c>
      <c r="BC270" s="16">
        <f t="shared" si="69"/>
        <v>0.84088583525763338</v>
      </c>
      <c r="BD270" s="12">
        <v>192.09959799999999</v>
      </c>
      <c r="BE270" s="15">
        <v>0</v>
      </c>
      <c r="BF270" s="15">
        <v>0</v>
      </c>
      <c r="BG270" s="15">
        <v>0</v>
      </c>
      <c r="BH270" s="15">
        <v>0.675701</v>
      </c>
      <c r="BI270" s="37">
        <v>0.30135200000000001</v>
      </c>
      <c r="BJ270" s="13">
        <v>1544.489624</v>
      </c>
      <c r="BK270" s="15">
        <v>0.18474199999999999</v>
      </c>
      <c r="BL270" s="15">
        <v>7.4271190000000002</v>
      </c>
      <c r="BM270" s="16">
        <v>8.6319140000000001</v>
      </c>
      <c r="BN270" s="15">
        <v>0.17704500000000001</v>
      </c>
      <c r="BO270" s="19"/>
      <c r="BP270" s="15">
        <v>0</v>
      </c>
      <c r="BQ270" s="15">
        <v>50.143436000000001</v>
      </c>
      <c r="BR270" s="16">
        <v>0</v>
      </c>
      <c r="BS270" s="16">
        <v>23.796807000000001</v>
      </c>
      <c r="BT270" s="15">
        <v>0.89645399999999997</v>
      </c>
      <c r="BU270" s="15">
        <v>77.852717999999996</v>
      </c>
      <c r="BV270" s="16">
        <v>0</v>
      </c>
      <c r="BW270" s="16">
        <v>86.770720999999995</v>
      </c>
      <c r="BX270" s="15">
        <v>0</v>
      </c>
      <c r="BY270" s="15">
        <v>0.67386699999999999</v>
      </c>
      <c r="BZ270" s="16">
        <v>0</v>
      </c>
      <c r="CA270" s="16">
        <v>9.2913599999999992</v>
      </c>
      <c r="CB270" s="16">
        <v>6.50298</v>
      </c>
      <c r="CC270" s="16">
        <v>9.9086339999999993</v>
      </c>
      <c r="CD270" s="16">
        <v>8.7639940000000003</v>
      </c>
      <c r="CE270" s="15">
        <v>1.4192070000000001</v>
      </c>
      <c r="CF270" s="15">
        <v>21.530000999999999</v>
      </c>
      <c r="CG270" s="15">
        <v>1.5573589999999999</v>
      </c>
      <c r="CH270" s="15">
        <v>1.62663</v>
      </c>
      <c r="CI270" s="15">
        <v>1.978807</v>
      </c>
      <c r="CJ270" s="15">
        <v>19.281001</v>
      </c>
      <c r="CK270" s="15">
        <v>5.9752E-2</v>
      </c>
      <c r="CL270" s="12">
        <v>31.032187</v>
      </c>
      <c r="CM270" s="12">
        <v>40.149160000000002</v>
      </c>
      <c r="CN270" s="13">
        <v>764.87902799999995</v>
      </c>
      <c r="CO270" s="15">
        <v>69.971203000000003</v>
      </c>
      <c r="CP270" s="15">
        <v>16.362812999999999</v>
      </c>
      <c r="CQ270" s="15">
        <v>4.125273</v>
      </c>
      <c r="CR270" s="15">
        <v>28.902000999999998</v>
      </c>
      <c r="CS270" s="15">
        <v>1.3987160000000001</v>
      </c>
      <c r="CT270" s="15">
        <v>7.942501</v>
      </c>
      <c r="CU270" s="15">
        <v>6.1768000000000003E-2</v>
      </c>
      <c r="CV270" s="15">
        <v>7.0736920000000003</v>
      </c>
      <c r="CW270" s="15">
        <v>26.664766</v>
      </c>
      <c r="CX270" s="15">
        <v>1.43536</v>
      </c>
      <c r="CY270" s="15">
        <v>6.9749429999999997</v>
      </c>
      <c r="CZ270" s="15">
        <v>3.715687</v>
      </c>
      <c r="DA270" s="15">
        <v>2.8506239999999998</v>
      </c>
      <c r="DB270" s="15">
        <v>0.94099100000000002</v>
      </c>
    </row>
    <row r="271" spans="1:106" x14ac:dyDescent="0.25">
      <c r="A271" s="6" t="s">
        <v>612</v>
      </c>
      <c r="B271" s="5" t="s">
        <v>56</v>
      </c>
      <c r="C271" s="10" t="s">
        <v>100</v>
      </c>
      <c r="D271" s="24">
        <f t="shared" si="66"/>
        <v>0.83076099999999997</v>
      </c>
      <c r="E271" s="24">
        <f t="shared" si="67"/>
        <v>8.3956000000000003E-2</v>
      </c>
      <c r="F271" s="8">
        <f t="shared" si="68"/>
        <v>0.914717</v>
      </c>
      <c r="G271" s="19"/>
      <c r="H271" s="9">
        <v>1.4878661340848574</v>
      </c>
      <c r="I271" s="9">
        <v>1.1901531578676885</v>
      </c>
      <c r="J271" s="9">
        <v>1.3891072643506837</v>
      </c>
      <c r="K271" s="9">
        <v>1.1289619254811005</v>
      </c>
      <c r="L271" s="9">
        <v>1.3728971071383196</v>
      </c>
      <c r="M271" s="9">
        <v>1.2448438839826477</v>
      </c>
      <c r="N271" s="19"/>
      <c r="O271" s="9">
        <f t="shared" si="70"/>
        <v>2.7822360204565784</v>
      </c>
      <c r="P271" s="9">
        <f t="shared" si="71"/>
        <v>2.6900733080380776</v>
      </c>
      <c r="Q271" s="9">
        <f t="shared" si="72"/>
        <v>2.6926064102250464</v>
      </c>
      <c r="R271" s="9">
        <f t="shared" si="73"/>
        <v>2.7468339196552503</v>
      </c>
      <c r="S271" s="9">
        <f t="shared" si="74"/>
        <v>2.7341222401028307</v>
      </c>
      <c r="T271" s="9">
        <f t="shared" si="75"/>
        <v>2.6387743986694927</v>
      </c>
      <c r="U271" s="19"/>
      <c r="V271" s="16">
        <f t="shared" si="77"/>
        <v>-0.32909844172366987</v>
      </c>
      <c r="W271" s="16">
        <f t="shared" si="77"/>
        <v>-1.0156658248667025</v>
      </c>
      <c r="X271" s="16">
        <f t="shared" si="77"/>
        <v>0.91847986314986163</v>
      </c>
      <c r="Y271" s="16">
        <f t="shared" si="77"/>
        <v>-0.60549352345973551</v>
      </c>
      <c r="Z271" s="16">
        <f t="shared" si="77"/>
        <v>-1.0156134347839851</v>
      </c>
      <c r="AA271" s="16">
        <f t="shared" si="77"/>
        <v>-0.4284506483997943</v>
      </c>
      <c r="AB271" s="16">
        <f t="shared" si="76"/>
        <v>0.64475959513568881</v>
      </c>
      <c r="AC271" s="47">
        <f t="shared" si="76"/>
        <v>0.82931851678753465</v>
      </c>
      <c r="AD271" s="16">
        <f t="shared" si="76"/>
        <v>-2.030929948277612</v>
      </c>
      <c r="AE271" s="16">
        <f t="shared" si="64"/>
        <v>2.0380741727870846</v>
      </c>
      <c r="AF271" s="16">
        <f t="shared" si="64"/>
        <v>-1.6630811961293817</v>
      </c>
      <c r="AG271" s="16">
        <f t="shared" si="64"/>
        <v>0.73776776099208163</v>
      </c>
      <c r="AH271" s="16">
        <f t="shared" si="64"/>
        <v>1.3276608372401209</v>
      </c>
      <c r="AI271" s="16">
        <f t="shared" si="65"/>
        <v>1.7721315885324307</v>
      </c>
      <c r="AJ271" s="16">
        <f t="shared" si="65"/>
        <v>1.8582587367197188</v>
      </c>
      <c r="AK271" s="16">
        <f t="shared" si="65"/>
        <v>1.0100056099280521</v>
      </c>
      <c r="AL271" s="47">
        <f t="shared" si="65"/>
        <v>-1.0145926932861939</v>
      </c>
      <c r="AM271" s="16">
        <f t="shared" si="65"/>
        <v>2.1561045294678913</v>
      </c>
      <c r="AN271" s="16">
        <f t="shared" si="65"/>
        <v>0.97085082207279361</v>
      </c>
      <c r="AO271" s="16">
        <f t="shared" si="60"/>
        <v>1.8168484690879596</v>
      </c>
      <c r="AP271" s="16">
        <f t="shared" si="60"/>
        <v>-9.2502952582976278E-2</v>
      </c>
      <c r="AQ271" s="16">
        <f t="shared" si="60"/>
        <v>0.55730244280094654</v>
      </c>
      <c r="AR271" s="19"/>
      <c r="AS271" s="14">
        <v>9.5500000000000001E-4</v>
      </c>
      <c r="AT271" s="16">
        <v>0.148171</v>
      </c>
      <c r="AU271" s="14">
        <v>7.6999999999999996E-4</v>
      </c>
      <c r="AV271" s="16">
        <v>1.0144899999999999</v>
      </c>
      <c r="AW271" s="15">
        <v>0.392897</v>
      </c>
      <c r="AX271" s="15">
        <v>9.2384999999999995E-2</v>
      </c>
      <c r="AY271" s="14">
        <v>8.3199999999999995E-4</v>
      </c>
      <c r="AZ271" s="37">
        <v>0.54014700000000004</v>
      </c>
      <c r="BA271" s="16">
        <v>2.1490109999999998</v>
      </c>
      <c r="BB271" s="16">
        <v>3.7999390000000002</v>
      </c>
      <c r="BC271" s="16">
        <f t="shared" si="69"/>
        <v>0.56553828890411129</v>
      </c>
      <c r="BD271" s="12">
        <v>192.03908100000001</v>
      </c>
      <c r="BE271" s="15">
        <v>3.356382</v>
      </c>
      <c r="BF271" s="15">
        <v>0.73020399999999996</v>
      </c>
      <c r="BG271" s="15">
        <v>1.042875</v>
      </c>
      <c r="BH271" s="15">
        <v>0.83076099999999997</v>
      </c>
      <c r="BI271" s="37">
        <v>8.3956000000000003E-2</v>
      </c>
      <c r="BJ271" s="13">
        <v>1971.4852289999999</v>
      </c>
      <c r="BK271" s="15">
        <v>0.21921499999999999</v>
      </c>
      <c r="BL271" s="15">
        <v>7.6766629999999996</v>
      </c>
      <c r="BM271" s="16">
        <v>9.9182100000000002</v>
      </c>
      <c r="BN271" s="15">
        <v>0.18047199999999999</v>
      </c>
      <c r="BO271" s="19"/>
      <c r="BP271" s="15">
        <v>0</v>
      </c>
      <c r="BQ271" s="15">
        <v>56.570635000000003</v>
      </c>
      <c r="BR271" s="16">
        <v>0</v>
      </c>
      <c r="BS271" s="16">
        <v>25.258644</v>
      </c>
      <c r="BT271" s="15">
        <v>0.881633</v>
      </c>
      <c r="BU271" s="15">
        <v>86.346019999999996</v>
      </c>
      <c r="BV271" s="16">
        <v>0</v>
      </c>
      <c r="BW271" s="16">
        <v>80.952048000000005</v>
      </c>
      <c r="BX271" s="15">
        <v>0</v>
      </c>
      <c r="BY271" s="15">
        <v>0.59961100000000001</v>
      </c>
      <c r="BZ271" s="16">
        <v>0</v>
      </c>
      <c r="CA271" s="16">
        <v>8.3498640000000002</v>
      </c>
      <c r="CB271" s="16">
        <v>12.186218</v>
      </c>
      <c r="CC271" s="16">
        <v>10.131193</v>
      </c>
      <c r="CD271" s="16">
        <v>8.5703139999999998</v>
      </c>
      <c r="CE271" s="15">
        <v>1.4858690000000001</v>
      </c>
      <c r="CF271" s="15">
        <v>24.06</v>
      </c>
      <c r="CG271" s="15">
        <v>1.634938</v>
      </c>
      <c r="CH271" s="15">
        <v>1.817518</v>
      </c>
      <c r="CI271" s="15">
        <v>2.4894759999999998</v>
      </c>
      <c r="CJ271" s="15">
        <v>17.875501</v>
      </c>
      <c r="CK271" s="15">
        <v>9.1527999999999998E-2</v>
      </c>
      <c r="CL271" s="12">
        <v>30.984949</v>
      </c>
      <c r="CM271" s="12">
        <v>38.611989999999999</v>
      </c>
      <c r="CN271" s="13">
        <v>0</v>
      </c>
      <c r="CO271" s="15">
        <v>78.353088</v>
      </c>
      <c r="CP271" s="15">
        <v>17.185414000000002</v>
      </c>
      <c r="CQ271" s="15">
        <v>4.0947139999999997</v>
      </c>
      <c r="CR271" s="15">
        <v>34.071503</v>
      </c>
      <c r="CS271" s="15">
        <v>1.413486</v>
      </c>
      <c r="CT271" s="15">
        <v>13.764001</v>
      </c>
      <c r="CU271" s="15">
        <v>4.2494999999999998E-2</v>
      </c>
      <c r="CV271" s="15">
        <v>8.0229199999999992</v>
      </c>
      <c r="CW271" s="15">
        <v>23.643827000000002</v>
      </c>
      <c r="CX271" s="15">
        <v>1.4034770000000001</v>
      </c>
      <c r="CY271" s="15">
        <v>7.0584020000000001</v>
      </c>
      <c r="CZ271" s="15">
        <v>3.8852519999999999</v>
      </c>
      <c r="DA271" s="15">
        <v>2.95119</v>
      </c>
      <c r="DB271" s="15">
        <v>0.90769500000000003</v>
      </c>
    </row>
    <row r="272" spans="1:106" x14ac:dyDescent="0.25">
      <c r="A272" s="6" t="s">
        <v>159</v>
      </c>
      <c r="B272" s="5" t="s">
        <v>51</v>
      </c>
      <c r="C272" s="5" t="s">
        <v>149</v>
      </c>
      <c r="D272" s="24">
        <f t="shared" si="66"/>
        <v>0.62580100000000005</v>
      </c>
      <c r="E272" s="24">
        <f t="shared" si="67"/>
        <v>0.26481900000000003</v>
      </c>
      <c r="F272" s="8">
        <f t="shared" si="68"/>
        <v>0.89062000000000008</v>
      </c>
      <c r="G272" s="19"/>
      <c r="H272" s="9">
        <v>1.4047459745259254</v>
      </c>
      <c r="I272" s="9">
        <v>1.144167926380621</v>
      </c>
      <c r="J272" s="9">
        <v>1.1027788503734985</v>
      </c>
      <c r="K272" s="9">
        <v>1.506211004343839</v>
      </c>
      <c r="L272" s="9">
        <v>1.2326488536412903</v>
      </c>
      <c r="M272" s="9">
        <v>0.83774097028822081</v>
      </c>
      <c r="N272" s="19"/>
      <c r="O272" s="9">
        <f t="shared" si="70"/>
        <v>2.3492645112879349</v>
      </c>
      <c r="P272" s="9">
        <f t="shared" si="71"/>
        <v>2.2206289728283486</v>
      </c>
      <c r="Q272" s="9">
        <f t="shared" si="72"/>
        <v>2.3906679086352649</v>
      </c>
      <c r="R272" s="9">
        <f t="shared" si="73"/>
        <v>2.5549139288311946</v>
      </c>
      <c r="S272" s="9">
        <f t="shared" si="74"/>
        <v>2.410845021551224</v>
      </c>
      <c r="T272" s="9">
        <f t="shared" si="75"/>
        <v>2.2420706186143256</v>
      </c>
      <c r="U272" s="19"/>
      <c r="V272" s="16">
        <f t="shared" si="77"/>
        <v>-0.32909844172366987</v>
      </c>
      <c r="W272" s="16">
        <f t="shared" si="77"/>
        <v>-0.67846741468979499</v>
      </c>
      <c r="X272" s="16">
        <f t="shared" si="77"/>
        <v>0.49512495455529154</v>
      </c>
      <c r="Y272" s="16">
        <f t="shared" si="77"/>
        <v>0.73674394213331373</v>
      </c>
      <c r="Z272" s="16">
        <f t="shared" si="77"/>
        <v>-0.65324343197068513</v>
      </c>
      <c r="AA272" s="16">
        <f t="shared" si="77"/>
        <v>-0.38260667999182113</v>
      </c>
      <c r="AB272" s="16">
        <f t="shared" si="76"/>
        <v>0.27510344320933044</v>
      </c>
      <c r="AC272" s="47">
        <f t="shared" si="76"/>
        <v>0.49733738365528996</v>
      </c>
      <c r="AD272" s="16">
        <f t="shared" si="76"/>
        <v>0.35506992778074642</v>
      </c>
      <c r="AE272" s="16">
        <f t="shared" si="64"/>
        <v>-0.30398973337049345</v>
      </c>
      <c r="AF272" s="16">
        <f t="shared" si="64"/>
        <v>0.14401863451268801</v>
      </c>
      <c r="AG272" s="16">
        <f t="shared" si="64"/>
        <v>9.1290032235594759E-2</v>
      </c>
      <c r="AH272" s="16">
        <f t="shared" si="64"/>
        <v>-0.83318603397473168</v>
      </c>
      <c r="AI272" s="16">
        <f t="shared" si="65"/>
        <v>-0.79954699755226355</v>
      </c>
      <c r="AJ272" s="16">
        <f t="shared" si="65"/>
        <v>-0.74423145614800312</v>
      </c>
      <c r="AK272" s="16">
        <f t="shared" si="65"/>
        <v>0.40517849124218513</v>
      </c>
      <c r="AL272" s="47">
        <f t="shared" si="65"/>
        <v>-0.52920011871245798</v>
      </c>
      <c r="AM272" s="16">
        <f t="shared" si="65"/>
        <v>-1.1445414387249246</v>
      </c>
      <c r="AN272" s="16">
        <f t="shared" si="65"/>
        <v>1.5588474270030013</v>
      </c>
      <c r="AO272" s="16">
        <f t="shared" si="60"/>
        <v>-1.1576051988720899</v>
      </c>
      <c r="AP272" s="16">
        <f t="shared" si="60"/>
        <v>-0.88677552935406789</v>
      </c>
      <c r="AQ272" s="16">
        <f t="shared" si="60"/>
        <v>0.70338229596266177</v>
      </c>
      <c r="AR272" s="19"/>
      <c r="AS272" s="14">
        <v>9.5500000000000001E-4</v>
      </c>
      <c r="AT272" s="16">
        <v>0.19351499999999999</v>
      </c>
      <c r="AU272" s="14">
        <v>7.1400000000000001E-4</v>
      </c>
      <c r="AV272" s="16">
        <v>2.692564</v>
      </c>
      <c r="AW272" s="15">
        <v>0.44149500000000003</v>
      </c>
      <c r="AX272" s="15">
        <v>9.5936999999999995E-2</v>
      </c>
      <c r="AY272" s="14">
        <v>7.94E-4</v>
      </c>
      <c r="AZ272" s="37">
        <v>0.49412600000000001</v>
      </c>
      <c r="BA272" s="16">
        <v>3.1996699999999998</v>
      </c>
      <c r="BB272" s="16">
        <v>2.399267</v>
      </c>
      <c r="BC272" s="16">
        <f t="shared" si="69"/>
        <v>1.3336031379583846</v>
      </c>
      <c r="BD272" s="12">
        <v>179.840836</v>
      </c>
      <c r="BE272" s="15">
        <v>0</v>
      </c>
      <c r="BF272" s="15">
        <v>0</v>
      </c>
      <c r="BG272" s="15">
        <v>0</v>
      </c>
      <c r="BH272" s="15">
        <v>0.62580100000000005</v>
      </c>
      <c r="BI272" s="37">
        <v>0.26481900000000003</v>
      </c>
      <c r="BJ272" s="13">
        <v>905.83415400000001</v>
      </c>
      <c r="BK272" s="15">
        <v>0.24616499999999999</v>
      </c>
      <c r="BL272" s="15">
        <v>6.9669359999999996</v>
      </c>
      <c r="BM272" s="16">
        <v>6.9322309999999998</v>
      </c>
      <c r="BN272" s="15">
        <v>0.18226300000000001</v>
      </c>
      <c r="BO272" s="19"/>
      <c r="BP272" s="15">
        <v>25.925203</v>
      </c>
      <c r="BQ272" s="15">
        <v>31.316738999999998</v>
      </c>
      <c r="BR272" s="16">
        <v>22.441347</v>
      </c>
      <c r="BS272" s="16">
        <v>56.997045999999997</v>
      </c>
      <c r="BT272" s="15">
        <v>1.1808959999999999</v>
      </c>
      <c r="BU272" s="15">
        <v>69.859244000000004</v>
      </c>
      <c r="BV272" s="16">
        <v>49.872838999999999</v>
      </c>
      <c r="BW272" s="16">
        <v>57.56344</v>
      </c>
      <c r="BX272" s="15">
        <v>1.8243119999999999</v>
      </c>
      <c r="BY272" s="15">
        <v>0.48090699999999997</v>
      </c>
      <c r="BZ272" s="16">
        <v>3.148123</v>
      </c>
      <c r="CA272" s="16">
        <v>4.9066979999999996</v>
      </c>
      <c r="CB272" s="16">
        <v>7.3053949999999999</v>
      </c>
      <c r="CC272" s="16">
        <v>11.450177</v>
      </c>
      <c r="CD272" s="16">
        <v>10.704097000000001</v>
      </c>
      <c r="CE272" s="15">
        <v>1.2845530000000001</v>
      </c>
      <c r="CF272" s="15">
        <v>15.306445</v>
      </c>
      <c r="CG272" s="15">
        <v>0.73579799999999995</v>
      </c>
      <c r="CH272" s="15">
        <v>0.66031600000000001</v>
      </c>
      <c r="CI272" s="15">
        <v>0.72065699999999999</v>
      </c>
      <c r="CJ272" s="15">
        <v>20.560223000000001</v>
      </c>
      <c r="CK272" s="15">
        <v>0.15995500000000001</v>
      </c>
      <c r="CL272" s="12">
        <v>26.811091000000001</v>
      </c>
      <c r="CM272" s="12">
        <v>32.970047000000001</v>
      </c>
      <c r="CN272" s="13">
        <v>785.26620100000002</v>
      </c>
      <c r="CO272" s="15">
        <v>68.974827000000005</v>
      </c>
      <c r="CP272" s="15">
        <v>20.126556999999998</v>
      </c>
      <c r="CQ272" s="15">
        <v>3.9514670000000001</v>
      </c>
      <c r="CR272" s="15">
        <v>27.554780000000001</v>
      </c>
      <c r="CS272" s="15">
        <v>1.3441449999999999</v>
      </c>
      <c r="CT272" s="15">
        <v>15.995334</v>
      </c>
      <c r="CU272" s="15">
        <v>0.128305</v>
      </c>
      <c r="CV272" s="15">
        <v>7.5019280000000004</v>
      </c>
      <c r="CW272" s="15">
        <v>24.693933999999999</v>
      </c>
      <c r="CX272" s="15">
        <v>1.445225</v>
      </c>
      <c r="CY272" s="15">
        <v>6.7812849999999996</v>
      </c>
      <c r="CZ272" s="15">
        <v>3.5505369999999998</v>
      </c>
      <c r="DA272" s="15">
        <v>2.650687</v>
      </c>
      <c r="DB272" s="15">
        <v>0.94416999999999995</v>
      </c>
    </row>
    <row r="273" spans="1:106" x14ac:dyDescent="0.25">
      <c r="A273" s="6" t="s">
        <v>271</v>
      </c>
      <c r="B273" s="5" t="s">
        <v>48</v>
      </c>
      <c r="C273" s="5"/>
      <c r="D273" s="24">
        <f t="shared" si="66"/>
        <v>1.4E-5</v>
      </c>
      <c r="E273" s="24">
        <f t="shared" si="67"/>
        <v>0.99999499999999997</v>
      </c>
      <c r="F273" s="8">
        <f t="shared" si="68"/>
        <v>1.0000089999999999</v>
      </c>
      <c r="G273" s="19"/>
      <c r="H273" s="9">
        <v>0.71724464141592936</v>
      </c>
      <c r="I273" s="9">
        <v>0.40928122791214278</v>
      </c>
      <c r="J273" s="9">
        <v>0.57750410745291969</v>
      </c>
      <c r="K273" s="9">
        <v>0.72649240534078241</v>
      </c>
      <c r="L273" s="9">
        <v>0.57521116268053374</v>
      </c>
      <c r="M273" s="9">
        <v>0.81049888620448929</v>
      </c>
      <c r="N273" s="19"/>
      <c r="O273" s="9">
        <f t="shared" si="70"/>
        <v>1.3158206235341163</v>
      </c>
      <c r="P273" s="9">
        <f t="shared" si="71"/>
        <v>1.0683925950037652</v>
      </c>
      <c r="Q273" s="9">
        <f t="shared" si="72"/>
        <v>1.0986516664941508</v>
      </c>
      <c r="R273" s="9">
        <f t="shared" si="73"/>
        <v>0.76548083074324624</v>
      </c>
      <c r="S273" s="9">
        <f t="shared" si="74"/>
        <v>1.1891441474023197</v>
      </c>
      <c r="T273" s="9">
        <f t="shared" si="75"/>
        <v>1.5939668299469363</v>
      </c>
      <c r="U273" s="19"/>
      <c r="V273" s="16">
        <f t="shared" si="77"/>
        <v>-0.8606026237415334</v>
      </c>
      <c r="W273" s="16">
        <f t="shared" si="77"/>
        <v>0.25775195386242733</v>
      </c>
      <c r="X273" s="16">
        <f t="shared" si="77"/>
        <v>-0.71446049857205252</v>
      </c>
      <c r="Y273" s="16">
        <f t="shared" si="77"/>
        <v>1.5204064829629398</v>
      </c>
      <c r="Z273" s="16">
        <f t="shared" si="77"/>
        <v>1.6906189556652231</v>
      </c>
      <c r="AA273" s="16">
        <f t="shared" si="77"/>
        <v>0.78681461661325214</v>
      </c>
      <c r="AB273" s="16">
        <f t="shared" si="76"/>
        <v>-0.9992375015894337</v>
      </c>
      <c r="AC273" s="47">
        <f t="shared" si="76"/>
        <v>-0.31986525572426111</v>
      </c>
      <c r="AD273" s="16">
        <f t="shared" si="76"/>
        <v>0.9595755828105661</v>
      </c>
      <c r="AE273" s="16">
        <f t="shared" si="64"/>
        <v>-0.85787459076651751</v>
      </c>
      <c r="AF273" s="16">
        <f t="shared" si="64"/>
        <v>0.94945518788650851</v>
      </c>
      <c r="AG273" s="16">
        <f t="shared" si="64"/>
        <v>-1.0146524175203508</v>
      </c>
      <c r="AH273" s="16">
        <f t="shared" si="64"/>
        <v>-0.83318603397473168</v>
      </c>
      <c r="AI273" s="16">
        <f t="shared" si="65"/>
        <v>-0.79954699755226355</v>
      </c>
      <c r="AJ273" s="16">
        <f t="shared" si="65"/>
        <v>-0.74423145614800312</v>
      </c>
      <c r="AK273" s="16">
        <f t="shared" si="65"/>
        <v>-1.4414888981073115</v>
      </c>
      <c r="AL273" s="47">
        <f t="shared" si="65"/>
        <v>1.4438345617076433</v>
      </c>
      <c r="AM273" s="16">
        <f t="shared" si="65"/>
        <v>-0.36978365961942039</v>
      </c>
      <c r="AN273" s="16">
        <f t="shared" si="65"/>
        <v>-1.0365630417421829</v>
      </c>
      <c r="AO273" s="16">
        <f t="shared" si="65"/>
        <v>-0.12374002755730168</v>
      </c>
      <c r="AP273" s="16">
        <f t="shared" si="65"/>
        <v>-0.30660134956397955</v>
      </c>
      <c r="AQ273" s="16">
        <f t="shared" si="65"/>
        <v>-1.247774737724956</v>
      </c>
      <c r="AR273" s="19"/>
      <c r="AS273" s="14">
        <v>8.8199999999999997E-4</v>
      </c>
      <c r="AT273" s="16">
        <v>0.319411</v>
      </c>
      <c r="AU273" s="14">
        <v>5.5400000000000002E-4</v>
      </c>
      <c r="AV273" s="16">
        <v>3.672304</v>
      </c>
      <c r="AW273" s="15">
        <v>0.75583400000000001</v>
      </c>
      <c r="AX273" s="15">
        <v>0.18654399999999999</v>
      </c>
      <c r="AY273" s="14">
        <v>6.6299999999999996E-4</v>
      </c>
      <c r="AZ273" s="37">
        <v>0.38084099999999999</v>
      </c>
      <c r="BA273" s="16">
        <v>3.4658600000000002</v>
      </c>
      <c r="BB273" s="16">
        <v>2.0680160000000001</v>
      </c>
      <c r="BC273" s="16">
        <f t="shared" si="69"/>
        <v>1.6759348090150172</v>
      </c>
      <c r="BD273" s="12">
        <v>158.97305299999999</v>
      </c>
      <c r="BE273" s="15">
        <v>0</v>
      </c>
      <c r="BF273" s="15">
        <v>0</v>
      </c>
      <c r="BG273" s="15">
        <v>0</v>
      </c>
      <c r="BH273" s="15">
        <v>1.4E-5</v>
      </c>
      <c r="BI273" s="37">
        <v>0.99999499999999997</v>
      </c>
      <c r="BJ273" s="13">
        <v>1155.9735109999999</v>
      </c>
      <c r="BK273" s="15">
        <v>0.12720799999999999</v>
      </c>
      <c r="BL273" s="15">
        <v>7.2136240000000003</v>
      </c>
      <c r="BM273" s="16">
        <v>9.1133310000000005</v>
      </c>
      <c r="BN273" s="15">
        <v>0.15834100000000001</v>
      </c>
      <c r="BO273" s="19"/>
      <c r="BP273" s="15">
        <v>0</v>
      </c>
      <c r="BQ273" s="15">
        <v>0.170904</v>
      </c>
      <c r="BR273" s="16">
        <v>0</v>
      </c>
      <c r="BS273" s="16">
        <v>0</v>
      </c>
      <c r="BT273" s="15">
        <v>0.101268</v>
      </c>
      <c r="BU273" s="15">
        <v>0</v>
      </c>
      <c r="BV273" s="16">
        <v>0</v>
      </c>
      <c r="BW273" s="16">
        <v>24.940757000000001</v>
      </c>
      <c r="BX273" s="15">
        <v>0</v>
      </c>
      <c r="BY273" s="15">
        <v>0.15889500000000001</v>
      </c>
      <c r="BZ273" s="16">
        <v>0</v>
      </c>
      <c r="CA273" s="16">
        <v>0</v>
      </c>
      <c r="CB273" s="16">
        <v>0</v>
      </c>
      <c r="CC273" s="16">
        <v>11.196141000000001</v>
      </c>
      <c r="CD273" s="16">
        <v>3.155062</v>
      </c>
      <c r="CE273" s="15">
        <v>1.002488</v>
      </c>
      <c r="CF273" s="15">
        <v>2.097</v>
      </c>
      <c r="CG273" s="15">
        <v>0.61219100000000004</v>
      </c>
      <c r="CH273" s="15">
        <v>0.28273399999999999</v>
      </c>
      <c r="CI273" s="15">
        <v>0.53077399999999997</v>
      </c>
      <c r="CJ273" s="15">
        <v>20.440000999999999</v>
      </c>
      <c r="CK273" s="15">
        <v>0.214917</v>
      </c>
      <c r="CL273" s="12">
        <v>35.455776</v>
      </c>
      <c r="CM273" s="12">
        <v>28.981466000000001</v>
      </c>
      <c r="CN273" s="13">
        <v>82.389758</v>
      </c>
      <c r="CO273" s="15">
        <v>10.006035000000001</v>
      </c>
      <c r="CP273" s="15">
        <v>9.8854799999999994</v>
      </c>
      <c r="CQ273" s="15">
        <v>0.53507899999999997</v>
      </c>
      <c r="CR273" s="15">
        <v>-8.9999999999999993E-3</v>
      </c>
      <c r="CS273" s="15">
        <v>0.43787500000000001</v>
      </c>
      <c r="CT273" s="15">
        <v>17.280000999999999</v>
      </c>
      <c r="CU273" s="15">
        <v>-0.13500899999999999</v>
      </c>
      <c r="CV273" s="15">
        <v>5.0031160000000003</v>
      </c>
      <c r="CW273" s="15">
        <v>14.819547</v>
      </c>
      <c r="CX273" s="15">
        <v>0.89033799999999996</v>
      </c>
      <c r="CY273" s="15">
        <v>4.6905460000000003</v>
      </c>
      <c r="CZ273" s="15">
        <v>1.8516269999999999</v>
      </c>
      <c r="DA273" s="15">
        <v>1.458974</v>
      </c>
      <c r="DB273" s="15">
        <v>0.14241300000000001</v>
      </c>
    </row>
    <row r="274" spans="1:106" x14ac:dyDescent="0.25">
      <c r="A274" s="6" t="s">
        <v>366</v>
      </c>
      <c r="B274" s="5" t="s">
        <v>56</v>
      </c>
      <c r="C274" s="5" t="s">
        <v>52</v>
      </c>
      <c r="D274" s="24">
        <f t="shared" si="66"/>
        <v>0.39214500000000002</v>
      </c>
      <c r="E274" s="24">
        <f t="shared" si="67"/>
        <v>0.57489800000000002</v>
      </c>
      <c r="F274" s="8">
        <f t="shared" si="68"/>
        <v>0.9670430000000001</v>
      </c>
      <c r="G274" s="19"/>
      <c r="H274" s="9">
        <v>0.65564655318498144</v>
      </c>
      <c r="I274" s="9">
        <v>0.69687482523822863</v>
      </c>
      <c r="J274" s="9">
        <v>0.83719317023615492</v>
      </c>
      <c r="K274" s="9">
        <v>0.93059658791939204</v>
      </c>
      <c r="L274" s="9">
        <v>0.73922239622491692</v>
      </c>
      <c r="M274" s="9">
        <v>0.81314848257006578</v>
      </c>
      <c r="N274" s="19"/>
      <c r="O274" s="9">
        <f t="shared" si="70"/>
        <v>1.9300078759648367</v>
      </c>
      <c r="P274" s="9">
        <f t="shared" si="71"/>
        <v>2.0073213328044184</v>
      </c>
      <c r="Q274" s="9">
        <f t="shared" si="72"/>
        <v>2.0932845496770445</v>
      </c>
      <c r="R274" s="9">
        <f t="shared" si="73"/>
        <v>2.1689890013991739</v>
      </c>
      <c r="S274" s="9">
        <f t="shared" si="74"/>
        <v>2.0506561132418963</v>
      </c>
      <c r="T274" s="9">
        <f t="shared" si="75"/>
        <v>1.9468447403793361</v>
      </c>
      <c r="U274" s="19"/>
      <c r="V274" s="16">
        <f t="shared" si="77"/>
        <v>-5.2425031906152442E-2</v>
      </c>
      <c r="W274" s="16">
        <f t="shared" si="77"/>
        <v>0.32163106341208403</v>
      </c>
      <c r="X274" s="16">
        <f t="shared" si="77"/>
        <v>-0.44986368070044608</v>
      </c>
      <c r="Y274" s="16">
        <f t="shared" si="77"/>
        <v>0.27498022439090936</v>
      </c>
      <c r="Z274" s="16">
        <f t="shared" si="77"/>
        <v>-0.12409434662466617</v>
      </c>
      <c r="AA274" s="16">
        <f t="shared" si="77"/>
        <v>-0.77866914016509559</v>
      </c>
      <c r="AB274" s="16">
        <f t="shared" si="76"/>
        <v>-0.40584209981290936</v>
      </c>
      <c r="AC274" s="47">
        <f t="shared" si="76"/>
        <v>-0.43705883015476971</v>
      </c>
      <c r="AD274" s="16">
        <f t="shared" si="76"/>
        <v>0.56110236909176692</v>
      </c>
      <c r="AE274" s="16">
        <f t="shared" si="64"/>
        <v>-0.57746840654144027</v>
      </c>
      <c r="AF274" s="16">
        <f t="shared" si="64"/>
        <v>0.46903358051703659</v>
      </c>
      <c r="AG274" s="16">
        <f t="shared" si="64"/>
        <v>-0.28320395210060578</v>
      </c>
      <c r="AH274" s="16">
        <f t="shared" si="64"/>
        <v>-0.83318603397473168</v>
      </c>
      <c r="AI274" s="16">
        <f t="shared" si="65"/>
        <v>-0.79954699755226355</v>
      </c>
      <c r="AJ274" s="16">
        <f t="shared" si="65"/>
        <v>-0.74423145614800312</v>
      </c>
      <c r="AK274" s="16">
        <f t="shared" si="65"/>
        <v>-0.28432914558287836</v>
      </c>
      <c r="AL274" s="47">
        <f t="shared" si="65"/>
        <v>0.30297696632566168</v>
      </c>
      <c r="AM274" s="16">
        <f t="shared" si="65"/>
        <v>-1.1532461376209633</v>
      </c>
      <c r="AN274" s="16">
        <f t="shared" si="65"/>
        <v>0.84583336210061988</v>
      </c>
      <c r="AO274" s="16">
        <f t="shared" si="65"/>
        <v>-1.3153915112781636</v>
      </c>
      <c r="AP274" s="16">
        <f t="shared" si="65"/>
        <v>-0.85588406723790511</v>
      </c>
      <c r="AQ274" s="16">
        <f t="shared" si="65"/>
        <v>0.28267884392016013</v>
      </c>
      <c r="AR274" s="19"/>
      <c r="AS274" s="14">
        <v>9.9299999999999996E-4</v>
      </c>
      <c r="AT274" s="16">
        <v>0.32800099999999999</v>
      </c>
      <c r="AU274" s="14">
        <v>5.8900000000000001E-4</v>
      </c>
      <c r="AV274" s="16">
        <v>2.1152639999999998</v>
      </c>
      <c r="AW274" s="15">
        <v>0.51246000000000003</v>
      </c>
      <c r="AX274" s="15">
        <v>6.5250000000000002E-2</v>
      </c>
      <c r="AY274" s="14">
        <v>7.2400000000000003E-4</v>
      </c>
      <c r="AZ274" s="37">
        <v>0.364595</v>
      </c>
      <c r="BA274" s="16">
        <v>3.2903950000000002</v>
      </c>
      <c r="BB274" s="16">
        <v>2.2357130000000001</v>
      </c>
      <c r="BC274" s="16">
        <f t="shared" si="69"/>
        <v>1.471743018893749</v>
      </c>
      <c r="BD274" s="12">
        <v>172.77459200000001</v>
      </c>
      <c r="BE274" s="15">
        <v>0</v>
      </c>
      <c r="BF274" s="15">
        <v>0</v>
      </c>
      <c r="BG274" s="15">
        <v>0</v>
      </c>
      <c r="BH274" s="15">
        <v>0.39214500000000002</v>
      </c>
      <c r="BI274" s="37">
        <v>0.57489800000000002</v>
      </c>
      <c r="BJ274" s="13">
        <v>903.02374299999997</v>
      </c>
      <c r="BK274" s="15">
        <v>0.21348500000000001</v>
      </c>
      <c r="BL274" s="15">
        <v>6.9292870000000004</v>
      </c>
      <c r="BM274" s="16">
        <v>7.0483640000000003</v>
      </c>
      <c r="BN274" s="15">
        <v>0.17710500000000001</v>
      </c>
      <c r="BO274" s="19"/>
      <c r="BP274" s="15">
        <v>0</v>
      </c>
      <c r="BQ274" s="15">
        <v>24.303415999999999</v>
      </c>
      <c r="BR274" s="16">
        <v>0</v>
      </c>
      <c r="BS274" s="16">
        <v>40.251370000000001</v>
      </c>
      <c r="BT274" s="15">
        <v>0.99649900000000002</v>
      </c>
      <c r="BU274" s="15">
        <v>57.528916000000002</v>
      </c>
      <c r="BV274" s="16">
        <v>0</v>
      </c>
      <c r="BW274" s="16">
        <v>48.228647000000002</v>
      </c>
      <c r="BX274" s="15">
        <v>0</v>
      </c>
      <c r="BY274" s="15">
        <v>0.36030600000000002</v>
      </c>
      <c r="BZ274" s="16">
        <v>0</v>
      </c>
      <c r="CA274" s="16">
        <v>2.1893980000000002</v>
      </c>
      <c r="CB274" s="16">
        <v>5.629283</v>
      </c>
      <c r="CC274" s="16">
        <v>11.534694999999999</v>
      </c>
      <c r="CD274" s="16">
        <v>9.2403200000000005</v>
      </c>
      <c r="CE274" s="15">
        <v>1.157206</v>
      </c>
      <c r="CF274" s="15">
        <v>13.120167</v>
      </c>
      <c r="CG274" s="15">
        <v>0.61271299999999995</v>
      </c>
      <c r="CH274" s="15">
        <v>0.54035599999999995</v>
      </c>
      <c r="CI274" s="15">
        <v>0.60333000000000003</v>
      </c>
      <c r="CJ274" s="15">
        <v>20.744667</v>
      </c>
      <c r="CK274" s="15">
        <v>0.22392200000000001</v>
      </c>
      <c r="CL274" s="12">
        <v>29.420006000000001</v>
      </c>
      <c r="CM274" s="12">
        <v>34.443458</v>
      </c>
      <c r="CN274" s="13">
        <v>667.72828200000004</v>
      </c>
      <c r="CO274" s="15">
        <v>61.990439000000002</v>
      </c>
      <c r="CP274" s="15">
        <v>14.821196</v>
      </c>
      <c r="CQ274" s="15">
        <v>2.3754230000000001</v>
      </c>
      <c r="CR274" s="15">
        <v>22.764502</v>
      </c>
      <c r="CS274" s="15">
        <v>1.1521539999999999</v>
      </c>
      <c r="CT274" s="15">
        <v>8.5120000000000005</v>
      </c>
      <c r="CU274" s="15">
        <v>4.8948999999999999E-2</v>
      </c>
      <c r="CV274" s="15">
        <v>6.1318960000000002</v>
      </c>
      <c r="CW274" s="15">
        <v>27.825924000000001</v>
      </c>
      <c r="CX274" s="15">
        <v>1.441738</v>
      </c>
      <c r="CY274" s="15">
        <v>6.323906</v>
      </c>
      <c r="CZ274" s="15">
        <v>3.3627850000000001</v>
      </c>
      <c r="DA274" s="15">
        <v>2.415505</v>
      </c>
      <c r="DB274" s="15">
        <v>0.83915600000000001</v>
      </c>
    </row>
    <row r="275" spans="1:106" x14ac:dyDescent="0.25">
      <c r="A275" s="6" t="s">
        <v>619</v>
      </c>
      <c r="B275" s="5" t="s">
        <v>56</v>
      </c>
      <c r="C275" s="5" t="s">
        <v>74</v>
      </c>
      <c r="D275" s="24">
        <f t="shared" si="66"/>
        <v>0.86032900000000001</v>
      </c>
      <c r="E275" s="24">
        <f t="shared" si="67"/>
        <v>7.2189999999999997E-3</v>
      </c>
      <c r="F275" s="8">
        <f t="shared" si="68"/>
        <v>0.86754799999999999</v>
      </c>
      <c r="G275" s="19"/>
      <c r="H275" s="9">
        <v>1.4551053364556674</v>
      </c>
      <c r="I275" s="9">
        <v>1.5067247862841873</v>
      </c>
      <c r="J275" s="9">
        <v>1.1672649264022561</v>
      </c>
      <c r="K275" s="9">
        <v>0.98470586600334697</v>
      </c>
      <c r="L275" s="9">
        <v>1.393805202554121</v>
      </c>
      <c r="M275" s="9">
        <v>1.4489445033000488</v>
      </c>
      <c r="N275" s="19"/>
      <c r="O275" s="9">
        <f t="shared" si="70"/>
        <v>2.7514326957856379</v>
      </c>
      <c r="P275" s="9">
        <f t="shared" si="71"/>
        <v>2.3096081110954425</v>
      </c>
      <c r="Q275" s="9">
        <f t="shared" si="72"/>
        <v>2.7204887863220026</v>
      </c>
      <c r="R275" s="9">
        <f t="shared" si="73"/>
        <v>2.3375780773301247</v>
      </c>
      <c r="S275" s="9">
        <f t="shared" si="74"/>
        <v>2.7394546724711888</v>
      </c>
      <c r="T275" s="9">
        <f t="shared" si="75"/>
        <v>2.9570019866118757</v>
      </c>
      <c r="U275" s="19"/>
      <c r="V275" s="16">
        <f t="shared" si="77"/>
        <v>-0.92613053659305078</v>
      </c>
      <c r="W275" s="16">
        <f t="shared" si="77"/>
        <v>-0.71974715125675015</v>
      </c>
      <c r="X275" s="16">
        <f t="shared" si="77"/>
        <v>0.13980922769913376</v>
      </c>
      <c r="Y275" s="16">
        <f t="shared" si="77"/>
        <v>-0.78495907618127625</v>
      </c>
      <c r="Z275" s="16">
        <f t="shared" si="77"/>
        <v>2.6548913732490246E-2</v>
      </c>
      <c r="AA275" s="16">
        <f t="shared" si="77"/>
        <v>-0.47079694917303738</v>
      </c>
      <c r="AB275" s="16">
        <f t="shared" si="76"/>
        <v>-0.28910857815195423</v>
      </c>
      <c r="AC275" s="47">
        <f t="shared" si="76"/>
        <v>0.77950800149499067</v>
      </c>
      <c r="AD275" s="16">
        <f t="shared" si="76"/>
        <v>-1.5568611665636489</v>
      </c>
      <c r="AE275" s="16">
        <f t="shared" si="64"/>
        <v>1.8272858796406257</v>
      </c>
      <c r="AF275" s="16">
        <f t="shared" si="64"/>
        <v>-1.4837363738582241</v>
      </c>
      <c r="AG275" s="16">
        <f t="shared" si="64"/>
        <v>0.65186712841111016</v>
      </c>
      <c r="AH275" s="16">
        <f t="shared" si="64"/>
        <v>1.4333242664598183</v>
      </c>
      <c r="AI275" s="16">
        <f t="shared" si="65"/>
        <v>1.8149644886041396</v>
      </c>
      <c r="AJ275" s="16">
        <f t="shared" si="65"/>
        <v>2.4958903576236717</v>
      </c>
      <c r="AK275" s="16">
        <f t="shared" si="65"/>
        <v>1.0972593581974888</v>
      </c>
      <c r="AL275" s="47">
        <f t="shared" si="65"/>
        <v>-1.2205362527486865</v>
      </c>
      <c r="AM275" s="16">
        <f t="shared" si="65"/>
        <v>1.3463038090395107</v>
      </c>
      <c r="AN275" s="16">
        <f t="shared" si="65"/>
        <v>-0.67501603839159041</v>
      </c>
      <c r="AO275" s="16">
        <f t="shared" si="65"/>
        <v>0.82654018228103576</v>
      </c>
      <c r="AP275" s="16">
        <f t="shared" si="65"/>
        <v>-0.11410806341279185</v>
      </c>
      <c r="AQ275" s="16">
        <f t="shared" si="65"/>
        <v>-0.83408572865951047</v>
      </c>
      <c r="AR275" s="19"/>
      <c r="AS275" s="14">
        <v>8.7299999999999997E-4</v>
      </c>
      <c r="AT275" s="16">
        <v>0.18796399999999999</v>
      </c>
      <c r="AU275" s="14">
        <v>6.6699999999999995E-4</v>
      </c>
      <c r="AV275" s="16">
        <v>0.79012099999999996</v>
      </c>
      <c r="AW275" s="15">
        <v>0.532663</v>
      </c>
      <c r="AX275" s="15">
        <v>8.9104000000000003E-2</v>
      </c>
      <c r="AY275" s="14">
        <v>7.36E-4</v>
      </c>
      <c r="AZ275" s="37">
        <v>0.53324199999999999</v>
      </c>
      <c r="BA275" s="16">
        <v>2.357764</v>
      </c>
      <c r="BB275" s="16">
        <v>3.6738770000000001</v>
      </c>
      <c r="BC275" s="16">
        <f t="shared" si="69"/>
        <v>0.64176454464860966</v>
      </c>
      <c r="BD275" s="12">
        <v>190.41824099999999</v>
      </c>
      <c r="BE275" s="15">
        <v>3.5205060000000001</v>
      </c>
      <c r="BF275" s="15">
        <v>0.74236599999999997</v>
      </c>
      <c r="BG275" s="15">
        <v>1.2983880000000001</v>
      </c>
      <c r="BH275" s="15">
        <v>0.86032900000000001</v>
      </c>
      <c r="BI275" s="37">
        <v>7.2189999999999997E-3</v>
      </c>
      <c r="BJ275" s="13">
        <v>1710.0318600000001</v>
      </c>
      <c r="BK275" s="15">
        <v>0.14377899999999999</v>
      </c>
      <c r="BL275" s="15">
        <v>7.4403680000000003</v>
      </c>
      <c r="BM275" s="16">
        <v>9.8369879999999998</v>
      </c>
      <c r="BN275" s="15">
        <v>0.163413</v>
      </c>
      <c r="BO275" s="19"/>
      <c r="BP275" s="15">
        <v>51.538229999999999</v>
      </c>
      <c r="BQ275" s="15">
        <v>50.972011999999999</v>
      </c>
      <c r="BR275" s="16">
        <v>14.552625000000001</v>
      </c>
      <c r="BS275" s="16">
        <v>10.458693</v>
      </c>
      <c r="BT275" s="15">
        <v>0.53930500000000003</v>
      </c>
      <c r="BU275" s="15">
        <v>71.343117000000007</v>
      </c>
      <c r="BV275" s="16">
        <v>50.006711000000003</v>
      </c>
      <c r="BW275" s="16">
        <v>65.904859000000002</v>
      </c>
      <c r="BX275" s="15">
        <v>2.3629660000000001</v>
      </c>
      <c r="BY275" s="15">
        <v>0.31734600000000002</v>
      </c>
      <c r="BZ275" s="16">
        <v>5.0266669999999998</v>
      </c>
      <c r="CA275" s="16">
        <v>0</v>
      </c>
      <c r="CB275" s="16">
        <v>9.710661</v>
      </c>
      <c r="CC275" s="16">
        <v>8.6917620000000007</v>
      </c>
      <c r="CD275" s="16">
        <v>8.0710090000000001</v>
      </c>
      <c r="CE275" s="15">
        <v>1.379478</v>
      </c>
      <c r="CF275" s="15">
        <v>15.343501</v>
      </c>
      <c r="CG275" s="15">
        <v>1.654711</v>
      </c>
      <c r="CH275" s="15">
        <v>1.7637719999999999</v>
      </c>
      <c r="CI275" s="15">
        <v>2.2092830000000001</v>
      </c>
      <c r="CJ275" s="15">
        <v>16.597501000000001</v>
      </c>
      <c r="CK275" s="15">
        <v>5.8088000000000001E-2</v>
      </c>
      <c r="CL275" s="12">
        <v>28.539249000000002</v>
      </c>
      <c r="CM275" s="12">
        <v>32.127718000000002</v>
      </c>
      <c r="CN275" s="13">
        <v>475.58682299999998</v>
      </c>
      <c r="CO275" s="15">
        <v>66.005742999999995</v>
      </c>
      <c r="CP275" s="15">
        <v>14.019505000000001</v>
      </c>
      <c r="CQ275" s="15">
        <v>4.8374030000000001</v>
      </c>
      <c r="CR275" s="15">
        <v>29.999002000000001</v>
      </c>
      <c r="CS275" s="15">
        <v>1.190537</v>
      </c>
      <c r="CT275" s="15">
        <v>9.8989999999999991</v>
      </c>
      <c r="CU275" s="15">
        <v>-0.106613</v>
      </c>
      <c r="CV275" s="15">
        <v>7.9207210000000003</v>
      </c>
      <c r="CW275" s="15">
        <v>26.598002999999999</v>
      </c>
      <c r="CX275" s="15">
        <v>0.84573100000000001</v>
      </c>
      <c r="CY275" s="15">
        <v>6.5426289999999998</v>
      </c>
      <c r="CZ275" s="15">
        <v>3.8320880000000002</v>
      </c>
      <c r="DA275" s="15">
        <v>2.8195350000000001</v>
      </c>
      <c r="DB275" s="15">
        <v>0.80272200000000005</v>
      </c>
    </row>
    <row r="276" spans="1:106" x14ac:dyDescent="0.25">
      <c r="A276" s="6" t="s">
        <v>390</v>
      </c>
      <c r="B276" s="5" t="s">
        <v>51</v>
      </c>
      <c r="C276" s="10" t="s">
        <v>98</v>
      </c>
      <c r="D276" s="24">
        <f t="shared" si="66"/>
        <v>0.178008</v>
      </c>
      <c r="E276" s="24">
        <f t="shared" si="67"/>
        <v>0.82055900000000004</v>
      </c>
      <c r="F276" s="8">
        <f t="shared" si="68"/>
        <v>0.99856699999999998</v>
      </c>
      <c r="G276" s="19"/>
      <c r="H276" s="9">
        <v>0.68924570580458777</v>
      </c>
      <c r="I276" s="9">
        <v>0.77564045535938275</v>
      </c>
      <c r="J276" s="9">
        <v>0.86772064691087691</v>
      </c>
      <c r="K276" s="9">
        <v>0.92240000622851948</v>
      </c>
      <c r="L276" s="9">
        <v>0.78740198146599127</v>
      </c>
      <c r="M276" s="9">
        <v>0.87384297985525805</v>
      </c>
      <c r="N276" s="19"/>
      <c r="O276" s="9">
        <f t="shared" si="70"/>
        <v>1.3847305529663998</v>
      </c>
      <c r="P276" s="9">
        <f t="shared" si="71"/>
        <v>1.3093999747717988</v>
      </c>
      <c r="Q276" s="9">
        <f t="shared" si="72"/>
        <v>1.3403499594805386</v>
      </c>
      <c r="R276" s="9">
        <f t="shared" si="73"/>
        <v>1.4564310238342675</v>
      </c>
      <c r="S276" s="9">
        <f t="shared" si="74"/>
        <v>1.3373246844363882</v>
      </c>
      <c r="T276" s="9">
        <f t="shared" si="75"/>
        <v>1.2986866217274868</v>
      </c>
      <c r="U276" s="19"/>
      <c r="V276" s="16">
        <f t="shared" si="77"/>
        <v>0.58829233819757287</v>
      </c>
      <c r="W276" s="16">
        <f t="shared" si="77"/>
        <v>1.1296088435843492</v>
      </c>
      <c r="X276" s="16">
        <f t="shared" si="77"/>
        <v>-0.98661722552570497</v>
      </c>
      <c r="Y276" s="16">
        <f t="shared" si="77"/>
        <v>1.3811846820702116</v>
      </c>
      <c r="Z276" s="16">
        <f t="shared" si="77"/>
        <v>0.45575134453080185</v>
      </c>
      <c r="AA276" s="16">
        <f t="shared" si="77"/>
        <v>-0.27837360317234172</v>
      </c>
      <c r="AB276" s="16">
        <f t="shared" si="76"/>
        <v>-0.58094238230434259</v>
      </c>
      <c r="AC276" s="47">
        <f t="shared" si="76"/>
        <v>-1.2129053965188024</v>
      </c>
      <c r="AD276" s="16">
        <f t="shared" si="76"/>
        <v>0.9516272384227058</v>
      </c>
      <c r="AE276" s="16">
        <f t="shared" si="64"/>
        <v>-1.0373812337076493</v>
      </c>
      <c r="AF276" s="16">
        <f t="shared" si="64"/>
        <v>1.1611572897735656</v>
      </c>
      <c r="AG276" s="16">
        <f t="shared" si="64"/>
        <v>-0.84860176311546343</v>
      </c>
      <c r="AH276" s="16">
        <f t="shared" si="64"/>
        <v>-0.83318603397473168</v>
      </c>
      <c r="AI276" s="16">
        <f t="shared" si="65"/>
        <v>-0.79954699755226355</v>
      </c>
      <c r="AJ276" s="16">
        <f t="shared" si="65"/>
        <v>-0.74423145614800312</v>
      </c>
      <c r="AK276" s="16">
        <f t="shared" si="65"/>
        <v>-0.91623715062793876</v>
      </c>
      <c r="AL276" s="47">
        <f t="shared" si="65"/>
        <v>0.96227171020560687</v>
      </c>
      <c r="AM276" s="16">
        <f t="shared" si="65"/>
        <v>-0.78979056391818658</v>
      </c>
      <c r="AN276" s="16">
        <f t="shared" si="65"/>
        <v>-0.41708298223259538</v>
      </c>
      <c r="AO276" s="16">
        <f t="shared" si="65"/>
        <v>-0.6673943197115767</v>
      </c>
      <c r="AP276" s="16">
        <f t="shared" si="65"/>
        <v>-0.97427806361981828</v>
      </c>
      <c r="AQ276" s="16">
        <f t="shared" si="65"/>
        <v>-0.69860910325381176</v>
      </c>
      <c r="AR276" s="19"/>
      <c r="AS276" s="14">
        <v>1.0809999999999999E-3</v>
      </c>
      <c r="AT276" s="16">
        <v>0.43665199999999998</v>
      </c>
      <c r="AU276" s="14">
        <v>5.1800000000000001E-4</v>
      </c>
      <c r="AV276" s="16">
        <v>3.4982479999999998</v>
      </c>
      <c r="AW276" s="15">
        <v>0.59022399999999997</v>
      </c>
      <c r="AX276" s="15">
        <v>0.10401299999999999</v>
      </c>
      <c r="AY276" s="14">
        <v>7.0600000000000003E-4</v>
      </c>
      <c r="AZ276" s="37">
        <v>0.25704300000000002</v>
      </c>
      <c r="BA276" s="16">
        <v>3.4623599999999999</v>
      </c>
      <c r="BB276" s="16">
        <v>1.9606619999999999</v>
      </c>
      <c r="BC276" s="16">
        <f t="shared" si="69"/>
        <v>1.7659137577002053</v>
      </c>
      <c r="BD276" s="12">
        <v>162.10622599999999</v>
      </c>
      <c r="BE276" s="15">
        <v>0</v>
      </c>
      <c r="BF276" s="15">
        <v>0</v>
      </c>
      <c r="BG276" s="15">
        <v>0</v>
      </c>
      <c r="BH276" s="15">
        <v>0.178008</v>
      </c>
      <c r="BI276" s="37">
        <v>0.82055900000000004</v>
      </c>
      <c r="BJ276" s="13">
        <v>1020.369507</v>
      </c>
      <c r="BK276" s="15">
        <v>0.15560099999999999</v>
      </c>
      <c r="BL276" s="15">
        <v>7.0839040000000004</v>
      </c>
      <c r="BM276" s="16">
        <v>6.603275</v>
      </c>
      <c r="BN276" s="15">
        <v>0.165074</v>
      </c>
      <c r="BO276" s="19"/>
      <c r="BP276" s="15">
        <v>28.79766</v>
      </c>
      <c r="BQ276" s="15">
        <v>18.173772</v>
      </c>
      <c r="BR276" s="16">
        <v>22.834509000000001</v>
      </c>
      <c r="BS276" s="16">
        <v>20.408337</v>
      </c>
      <c r="BT276" s="15">
        <v>0.79041499999999998</v>
      </c>
      <c r="BU276" s="15">
        <v>32.026733999999998</v>
      </c>
      <c r="BV276" s="16">
        <v>50.447870999999999</v>
      </c>
      <c r="BW276" s="16">
        <v>45.524256000000001</v>
      </c>
      <c r="BX276" s="15">
        <v>1.825485</v>
      </c>
      <c r="BY276" s="15">
        <v>0.30228300000000002</v>
      </c>
      <c r="BZ276" s="16">
        <v>5.1640569999999997</v>
      </c>
      <c r="CA276" s="16">
        <v>2.6355780000000002</v>
      </c>
      <c r="CB276" s="16">
        <v>3.2878729999999998</v>
      </c>
      <c r="CC276" s="16">
        <v>10.446379</v>
      </c>
      <c r="CD276" s="16">
        <v>8.3925079999999994</v>
      </c>
      <c r="CE276" s="15">
        <v>1.155751</v>
      </c>
      <c r="CF276" s="15">
        <v>6.0561999999999996</v>
      </c>
      <c r="CG276" s="15">
        <v>0.50912900000000005</v>
      </c>
      <c r="CH276" s="15">
        <v>0.47495799999999999</v>
      </c>
      <c r="CI276" s="15">
        <v>0.55245299999999997</v>
      </c>
      <c r="CJ276" s="15">
        <v>21.855201000000001</v>
      </c>
      <c r="CK276" s="15">
        <v>0.20108599999999999</v>
      </c>
      <c r="CL276" s="12">
        <v>28.373766</v>
      </c>
      <c r="CM276" s="12">
        <v>35.972133999999997</v>
      </c>
      <c r="CN276" s="13">
        <v>624.20251499999995</v>
      </c>
      <c r="CO276" s="15">
        <v>38.178553000000001</v>
      </c>
      <c r="CP276" s="15">
        <v>15.417799</v>
      </c>
      <c r="CQ276" s="15">
        <v>2.323353</v>
      </c>
      <c r="CR276" s="15">
        <v>16.813600999999998</v>
      </c>
      <c r="CS276" s="15">
        <v>1.1897089999999999</v>
      </c>
      <c r="CT276" s="15">
        <v>12.353801000000001</v>
      </c>
      <c r="CU276" s="15">
        <v>4.7593999999999997E-2</v>
      </c>
      <c r="CV276" s="15">
        <v>5.464798</v>
      </c>
      <c r="CW276" s="15">
        <v>24.027217</v>
      </c>
      <c r="CX276" s="15">
        <v>1.354304</v>
      </c>
      <c r="CY276" s="15">
        <v>6.7371160000000003</v>
      </c>
      <c r="CZ276" s="15">
        <v>3.229584</v>
      </c>
      <c r="DA276" s="15">
        <v>2.2929080000000002</v>
      </c>
      <c r="DB276" s="15">
        <v>0.61479099999999998</v>
      </c>
    </row>
    <row r="277" spans="1:106" x14ac:dyDescent="0.25">
      <c r="A277" s="6" t="s">
        <v>388</v>
      </c>
      <c r="B277" s="5" t="s">
        <v>56</v>
      </c>
      <c r="C277" s="5" t="s">
        <v>120</v>
      </c>
      <c r="D277" s="24">
        <f t="shared" si="66"/>
        <v>0.90224599999999999</v>
      </c>
      <c r="E277" s="24">
        <f t="shared" si="67"/>
        <v>9.4528000000000001E-2</v>
      </c>
      <c r="F277" s="8">
        <f t="shared" si="68"/>
        <v>0.99677400000000005</v>
      </c>
      <c r="G277" s="19"/>
      <c r="H277" s="9">
        <v>0.73583607124774841</v>
      </c>
      <c r="I277" s="9">
        <v>0.83079764477754847</v>
      </c>
      <c r="J277" s="9">
        <v>0.7556168198696358</v>
      </c>
      <c r="K277" s="9">
        <v>1.0387976055332451</v>
      </c>
      <c r="L277" s="9">
        <v>0.78390092967674363</v>
      </c>
      <c r="M277" s="9">
        <v>0.77247856107740531</v>
      </c>
      <c r="N277" s="19"/>
      <c r="O277" s="9">
        <f t="shared" si="70"/>
        <v>1.9295561143080555</v>
      </c>
      <c r="P277" s="9">
        <f t="shared" si="71"/>
        <v>1.8800316104692503</v>
      </c>
      <c r="Q277" s="9">
        <f t="shared" si="72"/>
        <v>1.909154525680463</v>
      </c>
      <c r="R277" s="9">
        <f t="shared" si="73"/>
        <v>2.3241139057709708</v>
      </c>
      <c r="S277" s="9">
        <f t="shared" si="74"/>
        <v>1.8781625327612339</v>
      </c>
      <c r="T277" s="9">
        <f t="shared" si="75"/>
        <v>1.8863592718243831</v>
      </c>
      <c r="U277" s="19"/>
      <c r="V277" s="16">
        <f t="shared" si="77"/>
        <v>-0.24900877046070463</v>
      </c>
      <c r="W277" s="16">
        <f t="shared" si="77"/>
        <v>-0.10265561823583974</v>
      </c>
      <c r="X277" s="16">
        <f t="shared" si="77"/>
        <v>-5.6748408434059525E-2</v>
      </c>
      <c r="Y277" s="16">
        <f t="shared" si="77"/>
        <v>0.7155042508793179</v>
      </c>
      <c r="Z277" s="16">
        <f t="shared" si="77"/>
        <v>-0.23402522755549629</v>
      </c>
      <c r="AA277" s="16">
        <f t="shared" si="77"/>
        <v>-0.58541977671560752</v>
      </c>
      <c r="AB277" s="16">
        <f t="shared" si="76"/>
        <v>-0.16264726301925261</v>
      </c>
      <c r="AC277" s="47">
        <f t="shared" si="76"/>
        <v>-9.3644001622281897E-2</v>
      </c>
      <c r="AD277" s="16">
        <f t="shared" si="76"/>
        <v>-0.52069001165132855</v>
      </c>
      <c r="AE277" s="16">
        <f t="shared" si="64"/>
        <v>7.9896042719394003E-2</v>
      </c>
      <c r="AF277" s="16">
        <f t="shared" si="64"/>
        <v>-0.47514263719770905</v>
      </c>
      <c r="AG277" s="16">
        <f t="shared" si="64"/>
        <v>0.86390491467589359</v>
      </c>
      <c r="AH277" s="16">
        <f t="shared" si="64"/>
        <v>-0.83318603397473168</v>
      </c>
      <c r="AI277" s="16">
        <f t="shared" si="65"/>
        <v>-0.79954699755226355</v>
      </c>
      <c r="AJ277" s="16">
        <f t="shared" si="65"/>
        <v>-0.74423145614800312</v>
      </c>
      <c r="AK277" s="16">
        <f t="shared" si="65"/>
        <v>1.2209544125200664</v>
      </c>
      <c r="AL277" s="47">
        <f t="shared" si="65"/>
        <v>-0.98622000070455185</v>
      </c>
      <c r="AM277" s="16">
        <f t="shared" si="65"/>
        <v>0.32387466152801242</v>
      </c>
      <c r="AN277" s="16">
        <f t="shared" si="65"/>
        <v>-0.34949064523542311</v>
      </c>
      <c r="AO277" s="16">
        <f t="shared" si="65"/>
        <v>0.47117836652135753</v>
      </c>
      <c r="AP277" s="16">
        <f t="shared" si="65"/>
        <v>0.81380992726918666</v>
      </c>
      <c r="AQ277" s="16">
        <f t="shared" si="65"/>
        <v>-0.1320704879208878</v>
      </c>
      <c r="AR277" s="19"/>
      <c r="AS277" s="14">
        <v>9.6599999999999995E-4</v>
      </c>
      <c r="AT277" s="16">
        <v>0.27094600000000002</v>
      </c>
      <c r="AU277" s="14">
        <v>6.4099999999999997E-4</v>
      </c>
      <c r="AV277" s="16">
        <v>2.66601</v>
      </c>
      <c r="AW277" s="15">
        <v>0.49771700000000002</v>
      </c>
      <c r="AX277" s="15">
        <v>8.0223000000000003E-2</v>
      </c>
      <c r="AY277" s="14">
        <v>7.4899999999999999E-4</v>
      </c>
      <c r="AZ277" s="37">
        <v>0.41220099999999998</v>
      </c>
      <c r="BA277" s="16">
        <v>2.8140350000000001</v>
      </c>
      <c r="BB277" s="16">
        <v>2.6288499999999999</v>
      </c>
      <c r="BC277" s="16">
        <f t="shared" si="69"/>
        <v>1.0704433497536947</v>
      </c>
      <c r="BD277" s="12">
        <v>194.41913500000001</v>
      </c>
      <c r="BE277" s="15">
        <v>0</v>
      </c>
      <c r="BF277" s="15">
        <v>0</v>
      </c>
      <c r="BG277" s="15">
        <v>0</v>
      </c>
      <c r="BH277" s="15">
        <v>0.90224599999999999</v>
      </c>
      <c r="BI277" s="37">
        <v>9.4528000000000001E-2</v>
      </c>
      <c r="BJ277" s="13">
        <v>1379.9289859999999</v>
      </c>
      <c r="BK277" s="15">
        <v>0.15869900000000001</v>
      </c>
      <c r="BL277" s="15">
        <v>7.3555760000000001</v>
      </c>
      <c r="BM277" s="16">
        <v>13.325392000000001</v>
      </c>
      <c r="BN277" s="15">
        <v>0.17202000000000001</v>
      </c>
      <c r="BO277" s="19"/>
      <c r="BP277" s="15">
        <v>22.898866000000002</v>
      </c>
      <c r="BQ277" s="15">
        <v>27.659941</v>
      </c>
      <c r="BR277" s="16">
        <v>13.547938</v>
      </c>
      <c r="BS277" s="16">
        <v>35.866624000000002</v>
      </c>
      <c r="BT277" s="15">
        <v>0.93535000000000001</v>
      </c>
      <c r="BU277" s="15">
        <v>25.613422</v>
      </c>
      <c r="BV277" s="16">
        <v>15.643741</v>
      </c>
      <c r="BW277" s="16">
        <v>38.655287999999999</v>
      </c>
      <c r="BX277" s="15">
        <v>3.0765009999999999</v>
      </c>
      <c r="BY277" s="15">
        <v>0.724213</v>
      </c>
      <c r="BZ277" s="16">
        <v>10.783728999999999</v>
      </c>
      <c r="CA277" s="16">
        <v>40.213729999999998</v>
      </c>
      <c r="CB277" s="16">
        <v>26.348279999999999</v>
      </c>
      <c r="CC277" s="16">
        <v>11.055991000000001</v>
      </c>
      <c r="CD277" s="16">
        <v>11.076855999999999</v>
      </c>
      <c r="CE277" s="15">
        <v>1.5561720000000001</v>
      </c>
      <c r="CF277" s="15">
        <v>51.685834</v>
      </c>
      <c r="CG277" s="15">
        <v>9.9613580000000006</v>
      </c>
      <c r="CH277" s="15">
        <v>7.6854680000000002</v>
      </c>
      <c r="CI277" s="15">
        <v>6.5832750000000004</v>
      </c>
      <c r="CJ277" s="15">
        <v>43.749920000000003</v>
      </c>
      <c r="CK277" s="15">
        <v>2.3806859999999999</v>
      </c>
      <c r="CL277" s="12">
        <v>60.162416</v>
      </c>
      <c r="CM277" s="12">
        <v>61.582121000000001</v>
      </c>
      <c r="CN277" s="13">
        <v>598.14753700000006</v>
      </c>
      <c r="CO277" s="15">
        <v>50.391168</v>
      </c>
      <c r="CP277" s="15">
        <v>58.426174000000003</v>
      </c>
      <c r="CQ277" s="15">
        <v>6.3400080000000001</v>
      </c>
      <c r="CR277" s="15">
        <v>34.515918999999997</v>
      </c>
      <c r="CS277" s="15">
        <v>1.616749</v>
      </c>
      <c r="CT277" s="15">
        <v>14.640167</v>
      </c>
      <c r="CU277" s="15">
        <v>3.1642000000000003E-2</v>
      </c>
      <c r="CV277" s="15">
        <v>7.1418179999999998</v>
      </c>
      <c r="CW277" s="15">
        <v>88.282492000000005</v>
      </c>
      <c r="CX277" s="15">
        <v>3.9984519999999999</v>
      </c>
      <c r="CY277" s="15">
        <v>21.548604000000001</v>
      </c>
      <c r="CZ277" s="15">
        <v>3.8260610000000002</v>
      </c>
      <c r="DA277" s="15">
        <v>2.7135750000000001</v>
      </c>
      <c r="DB277" s="15">
        <v>0.80347100000000005</v>
      </c>
    </row>
    <row r="278" spans="1:106" x14ac:dyDescent="0.25">
      <c r="A278" s="6" t="s">
        <v>584</v>
      </c>
      <c r="B278" s="5" t="s">
        <v>51</v>
      </c>
      <c r="C278" s="5" t="s">
        <v>52</v>
      </c>
      <c r="D278" s="24">
        <f t="shared" si="66"/>
        <v>0.57879100000000006</v>
      </c>
      <c r="E278" s="24">
        <f t="shared" si="67"/>
        <v>0.41581000000000001</v>
      </c>
      <c r="F278" s="8">
        <f t="shared" si="68"/>
        <v>0.99460100000000007</v>
      </c>
      <c r="G278" s="19"/>
      <c r="H278" s="9">
        <v>1.6660081936181079</v>
      </c>
      <c r="I278" s="9">
        <v>1.0938672291624498</v>
      </c>
      <c r="J278" s="9">
        <v>1.0697820793071386</v>
      </c>
      <c r="K278" s="9">
        <v>1.1131635310993704</v>
      </c>
      <c r="L278" s="9">
        <v>1.2927391942099962</v>
      </c>
      <c r="M278" s="9">
        <v>1.1887982086635533</v>
      </c>
      <c r="N278" s="19"/>
      <c r="O278" s="9">
        <f t="shared" si="70"/>
        <v>2.5264971408435368</v>
      </c>
      <c r="P278" s="9">
        <f t="shared" si="71"/>
        <v>2.707142814122363</v>
      </c>
      <c r="Q278" s="9">
        <f t="shared" si="72"/>
        <v>2.350299124551297</v>
      </c>
      <c r="R278" s="9">
        <f t="shared" si="73"/>
        <v>2.5789607866108057</v>
      </c>
      <c r="S278" s="9">
        <f t="shared" si="74"/>
        <v>2.395252188193695</v>
      </c>
      <c r="T278" s="9">
        <f t="shared" si="75"/>
        <v>2.2325193098201535</v>
      </c>
      <c r="U278" s="19"/>
      <c r="V278" s="16">
        <f t="shared" si="77"/>
        <v>-0.34366020013511855</v>
      </c>
      <c r="W278" s="16">
        <f t="shared" si="77"/>
        <v>-0.18311057588633312</v>
      </c>
      <c r="X278" s="16">
        <f t="shared" si="77"/>
        <v>-0.15502722650065617</v>
      </c>
      <c r="Y278" s="16">
        <f t="shared" si="77"/>
        <v>-1.3055402774166132</v>
      </c>
      <c r="Z278" s="16">
        <f t="shared" si="77"/>
        <v>-0.49249664155443118</v>
      </c>
      <c r="AA278" s="16">
        <f t="shared" si="77"/>
        <v>-1.1003513103791502</v>
      </c>
      <c r="AB278" s="16">
        <f t="shared" si="76"/>
        <v>-0.28910857815195423</v>
      </c>
      <c r="AC278" s="47">
        <f t="shared" si="76"/>
        <v>-1.4776751268425242E-2</v>
      </c>
      <c r="AD278" s="16">
        <f t="shared" si="76"/>
        <v>-1.0624514360833837</v>
      </c>
      <c r="AE278" s="16">
        <f t="shared" si="64"/>
        <v>0.93326240321703891</v>
      </c>
      <c r="AF278" s="16">
        <f t="shared" si="64"/>
        <v>-1.0633915936100944</v>
      </c>
      <c r="AG278" s="16">
        <f t="shared" si="64"/>
        <v>0.12431887952053111</v>
      </c>
      <c r="AH278" s="16">
        <f t="shared" si="64"/>
        <v>1.0012536515088604</v>
      </c>
      <c r="AI278" s="16">
        <f t="shared" si="65"/>
        <v>1.3488282865821846</v>
      </c>
      <c r="AJ278" s="16">
        <f t="shared" si="65"/>
        <v>0.56964708782405049</v>
      </c>
      <c r="AK278" s="16">
        <f t="shared" si="65"/>
        <v>0.26645423846397176</v>
      </c>
      <c r="AL278" s="47">
        <f t="shared" si="65"/>
        <v>-0.12397677160739537</v>
      </c>
      <c r="AM278" s="16">
        <f t="shared" si="65"/>
        <v>-0.62523264790554856</v>
      </c>
      <c r="AN278" s="16">
        <f t="shared" si="65"/>
        <v>0.52017706060940372</v>
      </c>
      <c r="AO278" s="16">
        <f t="shared" si="65"/>
        <v>-0.46173021950430926</v>
      </c>
      <c r="AP278" s="16">
        <f t="shared" si="65"/>
        <v>-0.82987637842005346</v>
      </c>
      <c r="AQ278" s="16">
        <f t="shared" si="65"/>
        <v>0.58062954386418009</v>
      </c>
      <c r="AR278" s="19"/>
      <c r="AS278" s="14">
        <v>9.5299999999999996E-4</v>
      </c>
      <c r="AT278" s="16">
        <v>0.260127</v>
      </c>
      <c r="AU278" s="14">
        <v>6.2799999999999998E-4</v>
      </c>
      <c r="AV278" s="16">
        <v>0.13928699999999999</v>
      </c>
      <c r="AW278" s="15">
        <v>0.46305299999999999</v>
      </c>
      <c r="AX278" s="15">
        <v>4.0326000000000001E-2</v>
      </c>
      <c r="AY278" s="14">
        <v>7.36E-4</v>
      </c>
      <c r="AZ278" s="37">
        <v>0.42313400000000001</v>
      </c>
      <c r="BA278" s="16">
        <v>2.5754739999999998</v>
      </c>
      <c r="BB278" s="16">
        <v>3.1392060000000002</v>
      </c>
      <c r="BC278" s="16">
        <f t="shared" si="69"/>
        <v>0.82042210673654414</v>
      </c>
      <c r="BD278" s="12">
        <v>180.46404999999999</v>
      </c>
      <c r="BE278" s="15">
        <v>2.849383</v>
      </c>
      <c r="BF278" s="15">
        <v>0.61001099999999997</v>
      </c>
      <c r="BG278" s="15">
        <v>0.52649999999999997</v>
      </c>
      <c r="BH278" s="15">
        <v>0.57879100000000006</v>
      </c>
      <c r="BI278" s="37">
        <v>0.41581000000000001</v>
      </c>
      <c r="BJ278" s="13">
        <v>1073.4989009999999</v>
      </c>
      <c r="BK278" s="15">
        <v>0.19855900000000001</v>
      </c>
      <c r="BL278" s="15">
        <v>7.1329770000000003</v>
      </c>
      <c r="BM278" s="16">
        <v>7.1461370000000004</v>
      </c>
      <c r="BN278" s="15">
        <v>0.180758</v>
      </c>
      <c r="BO278" s="19"/>
      <c r="BP278" s="15">
        <v>32.938625000000002</v>
      </c>
      <c r="BQ278" s="15">
        <v>24.330881999999999</v>
      </c>
      <c r="BR278" s="16">
        <v>23.456924999999998</v>
      </c>
      <c r="BS278" s="16">
        <v>30.206458000000001</v>
      </c>
      <c r="BT278" s="15">
        <v>1.2854859999999999</v>
      </c>
      <c r="BU278" s="15">
        <v>44.677570000000003</v>
      </c>
      <c r="BV278" s="16">
        <v>63.421621999999999</v>
      </c>
      <c r="BW278" s="16">
        <v>61.843150000000001</v>
      </c>
      <c r="BX278" s="15">
        <v>2.0063010000000001</v>
      </c>
      <c r="BY278" s="15">
        <v>0.45147599999999999</v>
      </c>
      <c r="BZ278" s="16">
        <v>3.8157760000000001</v>
      </c>
      <c r="CA278" s="16">
        <v>1.4763329999999999</v>
      </c>
      <c r="CB278" s="16">
        <v>5.0862540000000003</v>
      </c>
      <c r="CC278" s="16">
        <v>11.212833</v>
      </c>
      <c r="CD278" s="16">
        <v>9.7814139999999998</v>
      </c>
      <c r="CE278" s="15">
        <v>1.2058500000000001</v>
      </c>
      <c r="CF278" s="15">
        <v>11.161251</v>
      </c>
      <c r="CG278" s="15">
        <v>0.67430800000000002</v>
      </c>
      <c r="CH278" s="15">
        <v>0.57983200000000001</v>
      </c>
      <c r="CI278" s="15">
        <v>0.74121300000000001</v>
      </c>
      <c r="CJ278" s="15">
        <v>22.307500999999998</v>
      </c>
      <c r="CK278" s="15">
        <v>0.227738</v>
      </c>
      <c r="CL278" s="12">
        <v>29.477910000000001</v>
      </c>
      <c r="CM278" s="12">
        <v>32.983198000000002</v>
      </c>
      <c r="CN278" s="13">
        <v>763.715057</v>
      </c>
      <c r="CO278" s="15">
        <v>54.235368000000001</v>
      </c>
      <c r="CP278" s="15">
        <v>17.114478999999999</v>
      </c>
      <c r="CQ278" s="15">
        <v>3.113969</v>
      </c>
      <c r="CR278" s="15">
        <v>19.049001000000001</v>
      </c>
      <c r="CS278" s="15">
        <v>1.1122270000000001</v>
      </c>
      <c r="CT278" s="15">
        <v>6.5837500000000002</v>
      </c>
      <c r="CU278" s="15">
        <v>9.2064999999999994E-2</v>
      </c>
      <c r="CV278" s="15">
        <v>8.4109999999999996</v>
      </c>
      <c r="CW278" s="15">
        <v>29.414877000000001</v>
      </c>
      <c r="CX278" s="15">
        <v>1.4205000000000001</v>
      </c>
      <c r="CY278" s="15">
        <v>6.8540850000000004</v>
      </c>
      <c r="CZ278" s="15">
        <v>3.4441160000000002</v>
      </c>
      <c r="DA278" s="15">
        <v>2.5390169999999999</v>
      </c>
      <c r="DB278" s="15">
        <v>0.87529800000000002</v>
      </c>
    </row>
    <row r="279" spans="1:106" x14ac:dyDescent="0.25">
      <c r="A279" s="6" t="s">
        <v>598</v>
      </c>
      <c r="B279" s="5" t="s">
        <v>51</v>
      </c>
      <c r="C279" s="5" t="s">
        <v>149</v>
      </c>
      <c r="D279" s="24">
        <f t="shared" si="66"/>
        <v>0.65559100000000003</v>
      </c>
      <c r="E279" s="24">
        <f t="shared" si="67"/>
        <v>0.23797299999999999</v>
      </c>
      <c r="F279" s="8">
        <f t="shared" si="68"/>
        <v>0.89356400000000002</v>
      </c>
      <c r="G279" s="19"/>
      <c r="H279" s="9">
        <v>1.2568370211814082</v>
      </c>
      <c r="I279" s="9">
        <v>1.4340189150551153</v>
      </c>
      <c r="J279" s="9">
        <v>1.2529528479432628</v>
      </c>
      <c r="K279" s="9">
        <v>1.0945293591769296</v>
      </c>
      <c r="L279" s="9">
        <v>1.3312921055263034</v>
      </c>
      <c r="M279" s="9">
        <v>1.245093989930893</v>
      </c>
      <c r="N279" s="19"/>
      <c r="O279" s="9">
        <f t="shared" si="70"/>
        <v>2.413587053385851</v>
      </c>
      <c r="P279" s="9">
        <f t="shared" si="71"/>
        <v>2.218223818576945</v>
      </c>
      <c r="Q279" s="9">
        <f t="shared" si="72"/>
        <v>2.4293400840229782</v>
      </c>
      <c r="R279" s="9">
        <f t="shared" si="73"/>
        <v>2.6519156507707713</v>
      </c>
      <c r="S279" s="9">
        <f t="shared" si="74"/>
        <v>2.4635385283913709</v>
      </c>
      <c r="T279" s="9">
        <f t="shared" si="75"/>
        <v>2.2740560880125082</v>
      </c>
      <c r="U279" s="19"/>
      <c r="V279" s="16">
        <f t="shared" si="77"/>
        <v>-0.3727837169580151</v>
      </c>
      <c r="W279" s="16">
        <f t="shared" si="77"/>
        <v>-0.76903594498144445</v>
      </c>
      <c r="X279" s="16">
        <f t="shared" si="77"/>
        <v>0.55560422721165859</v>
      </c>
      <c r="Y279" s="16">
        <f t="shared" si="77"/>
        <v>1.1045407829781912</v>
      </c>
      <c r="Z279" s="16">
        <f t="shared" si="77"/>
        <v>-0.74887278474406227</v>
      </c>
      <c r="AA279" s="16">
        <f t="shared" si="77"/>
        <v>-0.49104728319108631</v>
      </c>
      <c r="AB279" s="16">
        <f t="shared" si="76"/>
        <v>0.30428682362456894</v>
      </c>
      <c r="AC279" s="47">
        <f t="shared" si="76"/>
        <v>0.57772672216652887</v>
      </c>
      <c r="AD279" s="16">
        <f t="shared" si="76"/>
        <v>0.39518635738404395</v>
      </c>
      <c r="AE279" s="16">
        <f t="shared" si="64"/>
        <v>-0.14739587922365313</v>
      </c>
      <c r="AF279" s="16">
        <f t="shared" si="64"/>
        <v>4.2817460437668931E-2</v>
      </c>
      <c r="AG279" s="16">
        <f t="shared" si="64"/>
        <v>6.5618047017072703E-2</v>
      </c>
      <c r="AH279" s="16">
        <f t="shared" si="64"/>
        <v>-0.83318603397473168</v>
      </c>
      <c r="AI279" s="16">
        <f t="shared" si="65"/>
        <v>-0.79954699755226355</v>
      </c>
      <c r="AJ279" s="16">
        <f t="shared" si="65"/>
        <v>-0.74423145614800312</v>
      </c>
      <c r="AK279" s="16">
        <f t="shared" si="65"/>
        <v>0.49308735085211863</v>
      </c>
      <c r="AL279" s="47">
        <f t="shared" si="65"/>
        <v>-0.60124829361283305</v>
      </c>
      <c r="AM279" s="16">
        <f t="shared" si="65"/>
        <v>-1.226710584894235</v>
      </c>
      <c r="AN279" s="16">
        <f t="shared" si="65"/>
        <v>1.6690286090029109</v>
      </c>
      <c r="AO279" s="16">
        <f t="shared" si="65"/>
        <v>-1.2510934527657473</v>
      </c>
      <c r="AP279" s="16">
        <f t="shared" si="65"/>
        <v>-0.91891746087520643</v>
      </c>
      <c r="AQ279" s="16">
        <f t="shared" si="65"/>
        <v>0.91650717385856317</v>
      </c>
      <c r="AR279" s="19"/>
      <c r="AS279" s="14">
        <v>9.4899999999999997E-4</v>
      </c>
      <c r="AT279" s="16">
        <v>0.181336</v>
      </c>
      <c r="AU279" s="14">
        <v>7.2199999999999999E-4</v>
      </c>
      <c r="AV279" s="16">
        <v>3.1523859999999999</v>
      </c>
      <c r="AW279" s="15">
        <v>0.42867</v>
      </c>
      <c r="AX279" s="15">
        <v>8.7535000000000002E-2</v>
      </c>
      <c r="AY279" s="14">
        <v>7.9699999999999997E-4</v>
      </c>
      <c r="AZ279" s="37">
        <v>0.50527</v>
      </c>
      <c r="BA279" s="16">
        <v>3.2173349999999998</v>
      </c>
      <c r="BB279" s="16">
        <v>2.492918</v>
      </c>
      <c r="BC279" s="16">
        <f t="shared" si="69"/>
        <v>1.2905899833047054</v>
      </c>
      <c r="BD279" s="12">
        <v>179.356437</v>
      </c>
      <c r="BE279" s="15">
        <v>0</v>
      </c>
      <c r="BF279" s="15">
        <v>0</v>
      </c>
      <c r="BG279" s="15">
        <v>0</v>
      </c>
      <c r="BH279" s="15">
        <v>0.65559100000000003</v>
      </c>
      <c r="BI279" s="37">
        <v>0.23797299999999999</v>
      </c>
      <c r="BJ279" s="13">
        <v>879.30491099999995</v>
      </c>
      <c r="BK279" s="15">
        <v>0.25121500000000002</v>
      </c>
      <c r="BL279" s="15">
        <v>6.9446289999999999</v>
      </c>
      <c r="BM279" s="16">
        <v>6.8113970000000004</v>
      </c>
      <c r="BN279" s="15">
        <v>0.18487600000000001</v>
      </c>
      <c r="BO279" s="19"/>
      <c r="BP279" s="15">
        <v>26.286681999999999</v>
      </c>
      <c r="BQ279" s="15">
        <v>31.472722000000001</v>
      </c>
      <c r="BR279" s="16">
        <v>22.422362</v>
      </c>
      <c r="BS279" s="16">
        <v>60.379176000000001</v>
      </c>
      <c r="BT279" s="15">
        <v>1.198305</v>
      </c>
      <c r="BU279" s="15">
        <v>71.134237999999996</v>
      </c>
      <c r="BV279" s="16">
        <v>51.05424</v>
      </c>
      <c r="BW279" s="16">
        <v>60.931773999999997</v>
      </c>
      <c r="BX279" s="15">
        <v>1.834479</v>
      </c>
      <c r="BY279" s="15">
        <v>0.52609099999999998</v>
      </c>
      <c r="BZ279" s="16">
        <v>3.0567709999999999</v>
      </c>
      <c r="CA279" s="16">
        <v>5.0647159999999998</v>
      </c>
      <c r="CB279" s="16">
        <v>7.2773440000000003</v>
      </c>
      <c r="CC279" s="16">
        <v>11.606418</v>
      </c>
      <c r="CD279" s="16">
        <v>10.992096999999999</v>
      </c>
      <c r="CE279" s="15">
        <v>1.3295669999999999</v>
      </c>
      <c r="CF279" s="15">
        <v>13.066889</v>
      </c>
      <c r="CG279" s="15">
        <v>0.74394099999999996</v>
      </c>
      <c r="CH279" s="15">
        <v>0.65229899999999996</v>
      </c>
      <c r="CI279" s="15">
        <v>0.77731499999999998</v>
      </c>
      <c r="CJ279" s="15">
        <v>20.272000999999999</v>
      </c>
      <c r="CK279" s="15">
        <v>0.111814</v>
      </c>
      <c r="CL279" s="12">
        <v>25.177916</v>
      </c>
      <c r="CM279" s="12">
        <v>31.757158</v>
      </c>
      <c r="CN279" s="13">
        <v>782.27454999999998</v>
      </c>
      <c r="CO279" s="15">
        <v>69.465260999999998</v>
      </c>
      <c r="CP279" s="15">
        <v>21.156016999999999</v>
      </c>
      <c r="CQ279" s="15">
        <v>4.2339630000000001</v>
      </c>
      <c r="CR279" s="15">
        <v>28.184224</v>
      </c>
      <c r="CS279" s="15">
        <v>1.351958</v>
      </c>
      <c r="CT279" s="15">
        <v>16.908334</v>
      </c>
      <c r="CU279" s="15">
        <v>0.13804</v>
      </c>
      <c r="CV279" s="15">
        <v>7.631049</v>
      </c>
      <c r="CW279" s="15">
        <v>25.908909000000001</v>
      </c>
      <c r="CX279" s="15">
        <v>1.3856660000000001</v>
      </c>
      <c r="CY279" s="15">
        <v>6.8118090000000002</v>
      </c>
      <c r="CZ279" s="15">
        <v>3.5088539999999999</v>
      </c>
      <c r="DA279" s="15">
        <v>2.6518160000000002</v>
      </c>
      <c r="DB279" s="15">
        <v>0.94854899999999998</v>
      </c>
    </row>
    <row r="280" spans="1:106" x14ac:dyDescent="0.25">
      <c r="A280" s="6" t="s">
        <v>160</v>
      </c>
      <c r="B280" s="5" t="s">
        <v>51</v>
      </c>
      <c r="C280" s="10" t="s">
        <v>100</v>
      </c>
      <c r="D280" s="24">
        <f t="shared" si="66"/>
        <v>0.181811</v>
      </c>
      <c r="E280" s="24">
        <f t="shared" si="67"/>
        <v>0.81680900000000001</v>
      </c>
      <c r="F280" s="8">
        <f t="shared" si="68"/>
        <v>0.99862000000000006</v>
      </c>
      <c r="G280" s="19"/>
      <c r="H280" s="9">
        <v>1.0010886710126532</v>
      </c>
      <c r="I280" s="9">
        <v>1.2828473525011219</v>
      </c>
      <c r="J280" s="9">
        <v>1.3831313773941063</v>
      </c>
      <c r="K280" s="9">
        <v>1.1910710417777437</v>
      </c>
      <c r="L280" s="9">
        <v>1.2378162172086671</v>
      </c>
      <c r="M280" s="9">
        <v>1.063836037323806</v>
      </c>
      <c r="N280" s="19"/>
      <c r="O280" s="9">
        <f t="shared" si="70"/>
        <v>1.3575398825016698</v>
      </c>
      <c r="P280" s="9">
        <f t="shared" si="71"/>
        <v>1.5629547295077124</v>
      </c>
      <c r="Q280" s="9">
        <f t="shared" si="72"/>
        <v>1.3305345830135711</v>
      </c>
      <c r="R280" s="9">
        <f t="shared" si="73"/>
        <v>1.5106812435816512</v>
      </c>
      <c r="S280" s="9">
        <f t="shared" si="74"/>
        <v>1.2502412827499014</v>
      </c>
      <c r="T280" s="9">
        <f t="shared" si="75"/>
        <v>1.214138030229639</v>
      </c>
      <c r="U280" s="19"/>
      <c r="V280" s="16">
        <f t="shared" si="77"/>
        <v>0.45723651249453806</v>
      </c>
      <c r="W280" s="16">
        <f t="shared" si="77"/>
        <v>0.9176997509502377</v>
      </c>
      <c r="X280" s="16">
        <f t="shared" si="77"/>
        <v>-0.67666095316182284</v>
      </c>
      <c r="Y280" s="16">
        <f t="shared" si="77"/>
        <v>-0.11595599388436814</v>
      </c>
      <c r="Z280" s="16">
        <f t="shared" si="77"/>
        <v>0.51246532949721935</v>
      </c>
      <c r="AA280" s="16">
        <f t="shared" si="77"/>
        <v>-1.7700565465181426E-2</v>
      </c>
      <c r="AB280" s="16">
        <f t="shared" si="76"/>
        <v>-0.37665871939767087</v>
      </c>
      <c r="AC280" s="47">
        <f t="shared" si="76"/>
        <v>-0.87194322188920592</v>
      </c>
      <c r="AD280" s="16">
        <f t="shared" si="76"/>
        <v>1.453674192381935</v>
      </c>
      <c r="AE280" s="16">
        <f t="shared" si="64"/>
        <v>-0.95827751829640206</v>
      </c>
      <c r="AF280" s="16">
        <f t="shared" si="64"/>
        <v>1.3223064757388951</v>
      </c>
      <c r="AG280" s="16">
        <f t="shared" si="64"/>
        <v>-1.2481213209234443</v>
      </c>
      <c r="AH280" s="16">
        <f t="shared" si="64"/>
        <v>-0.83318603397473168</v>
      </c>
      <c r="AI280" s="16">
        <f t="shared" si="65"/>
        <v>-0.79954699755226355</v>
      </c>
      <c r="AJ280" s="16">
        <f t="shared" si="65"/>
        <v>-0.74423145614800312</v>
      </c>
      <c r="AK280" s="16">
        <f t="shared" si="65"/>
        <v>-0.90501468023194753</v>
      </c>
      <c r="AL280" s="47">
        <f t="shared" si="65"/>
        <v>0.95220761663947384</v>
      </c>
      <c r="AM280" s="16">
        <f t="shared" si="65"/>
        <v>1.3230554996198614</v>
      </c>
      <c r="AN280" s="16">
        <f t="shared" si="65"/>
        <v>-0.62348179049381103</v>
      </c>
      <c r="AO280" s="16">
        <f t="shared" si="65"/>
        <v>1.2726786860461217</v>
      </c>
      <c r="AP280" s="16">
        <f t="shared" si="65"/>
        <v>-0.27365183984383912</v>
      </c>
      <c r="AQ280" s="16">
        <f t="shared" si="65"/>
        <v>-0.40922254880503411</v>
      </c>
      <c r="AR280" s="19"/>
      <c r="AS280" s="14">
        <v>1.0629999999999999E-3</v>
      </c>
      <c r="AT280" s="16">
        <v>0.40815600000000002</v>
      </c>
      <c r="AU280" s="14">
        <v>5.5900000000000004E-4</v>
      </c>
      <c r="AV280" s="16">
        <v>1.6265130000000001</v>
      </c>
      <c r="AW280" s="15">
        <v>0.59782999999999997</v>
      </c>
      <c r="AX280" s="15">
        <v>0.12421</v>
      </c>
      <c r="AY280" s="14">
        <v>7.27E-4</v>
      </c>
      <c r="AZ280" s="37">
        <v>0.304309</v>
      </c>
      <c r="BA280" s="16">
        <v>3.683433</v>
      </c>
      <c r="BB280" s="16">
        <v>2.0079699999999998</v>
      </c>
      <c r="BC280" s="16">
        <f t="shared" si="69"/>
        <v>1.8344063905337233</v>
      </c>
      <c r="BD280" s="12">
        <v>154.56778</v>
      </c>
      <c r="BE280" s="15">
        <v>0</v>
      </c>
      <c r="BF280" s="15">
        <v>0</v>
      </c>
      <c r="BG280" s="15">
        <v>0</v>
      </c>
      <c r="BH280" s="15">
        <v>0.181811</v>
      </c>
      <c r="BI280" s="37">
        <v>0.81680900000000001</v>
      </c>
      <c r="BJ280" s="13">
        <v>1702.525879</v>
      </c>
      <c r="BK280" s="15">
        <v>0.14614099999999999</v>
      </c>
      <c r="BL280" s="15">
        <v>7.5468200000000003</v>
      </c>
      <c r="BM280" s="16">
        <v>9.2372010000000007</v>
      </c>
      <c r="BN280" s="15">
        <v>0.16862199999999999</v>
      </c>
      <c r="BO280" s="19"/>
      <c r="BP280" s="15">
        <v>51.155754999999999</v>
      </c>
      <c r="BQ280" s="15">
        <v>41.274759000000003</v>
      </c>
      <c r="BR280" s="16">
        <v>16.515339999999998</v>
      </c>
      <c r="BS280" s="16">
        <v>15.617846999999999</v>
      </c>
      <c r="BT280" s="15">
        <v>0.71445700000000001</v>
      </c>
      <c r="BU280" s="15">
        <v>76.912745999999999</v>
      </c>
      <c r="BV280" s="16">
        <v>56.496735999999999</v>
      </c>
      <c r="BW280" s="16">
        <v>76.831253000000004</v>
      </c>
      <c r="BX280" s="15">
        <v>2.6273119999999999</v>
      </c>
      <c r="BY280" s="15">
        <v>0.58017200000000002</v>
      </c>
      <c r="BZ280" s="16">
        <v>4.0939399999999999</v>
      </c>
      <c r="CA280" s="16">
        <v>5.9495829999999996</v>
      </c>
      <c r="CB280" s="16">
        <v>5.2793089999999996</v>
      </c>
      <c r="CC280" s="16">
        <v>8.7738250000000004</v>
      </c>
      <c r="CD280" s="16">
        <v>6.779426</v>
      </c>
      <c r="CE280" s="15">
        <v>1.3466089999999999</v>
      </c>
      <c r="CF280" s="15">
        <v>12.212501</v>
      </c>
      <c r="CG280" s="15">
        <v>1.1639870000000001</v>
      </c>
      <c r="CH280" s="15">
        <v>0.96334900000000001</v>
      </c>
      <c r="CI280" s="15">
        <v>1.5382750000000001</v>
      </c>
      <c r="CJ280" s="15">
        <v>20.263500000000001</v>
      </c>
      <c r="CK280" s="15">
        <v>9.8246E-2</v>
      </c>
      <c r="CL280" s="12">
        <v>33.124363000000002</v>
      </c>
      <c r="CM280" s="12">
        <v>39.987352000000001</v>
      </c>
      <c r="CN280" s="13">
        <v>694.08369400000004</v>
      </c>
      <c r="CO280" s="15">
        <v>54.355620999999999</v>
      </c>
      <c r="CP280" s="15">
        <v>12.14045</v>
      </c>
      <c r="CQ280" s="15">
        <v>2.2420990000000001</v>
      </c>
      <c r="CR280" s="15">
        <v>18.496500999999999</v>
      </c>
      <c r="CS280" s="15">
        <v>1.1191800000000001</v>
      </c>
      <c r="CT280" s="15">
        <v>9.2030010000000004</v>
      </c>
      <c r="CU280" s="15">
        <v>-1.9224000000000002E-2</v>
      </c>
      <c r="CV280" s="15">
        <v>5.6051700000000002</v>
      </c>
      <c r="CW280" s="15">
        <v>20.006654999999999</v>
      </c>
      <c r="CX280" s="15">
        <v>1.34596</v>
      </c>
      <c r="CY280" s="15">
        <v>6.3403869999999998</v>
      </c>
      <c r="CZ280" s="15">
        <v>2.8895149999999998</v>
      </c>
      <c r="DA280" s="15">
        <v>2.151586</v>
      </c>
      <c r="DB280" s="15">
        <v>0.61624999999999996</v>
      </c>
    </row>
    <row r="281" spans="1:106" x14ac:dyDescent="0.25">
      <c r="A281" s="6" t="s">
        <v>576</v>
      </c>
      <c r="B281" s="5" t="s">
        <v>56</v>
      </c>
      <c r="C281" s="10" t="s">
        <v>100</v>
      </c>
      <c r="D281" s="24">
        <f t="shared" si="66"/>
        <v>0.81740199999999996</v>
      </c>
      <c r="E281" s="24">
        <f t="shared" si="67"/>
        <v>1.4407E-2</v>
      </c>
      <c r="F281" s="8">
        <f t="shared" si="68"/>
        <v>0.83180899999999991</v>
      </c>
      <c r="G281" s="19"/>
      <c r="H281" s="9">
        <v>1.4891885536618013</v>
      </c>
      <c r="I281" s="9">
        <v>1.056647484575326</v>
      </c>
      <c r="J281" s="9">
        <v>1.2315346176786912</v>
      </c>
      <c r="K281" s="9">
        <v>1.124891864912819</v>
      </c>
      <c r="L281" s="9">
        <v>1.2750967700711684</v>
      </c>
      <c r="M281" s="9">
        <v>1.1603488204707697</v>
      </c>
      <c r="N281" s="19"/>
      <c r="O281" s="9">
        <f t="shared" si="70"/>
        <v>2.8773467523970497</v>
      </c>
      <c r="P281" s="9">
        <f t="shared" si="71"/>
        <v>2.5427515273415731</v>
      </c>
      <c r="Q281" s="9">
        <f t="shared" si="72"/>
        <v>2.9356580412295927</v>
      </c>
      <c r="R281" s="9">
        <f t="shared" si="73"/>
        <v>2.688664060808279</v>
      </c>
      <c r="S281" s="9">
        <f t="shared" si="74"/>
        <v>2.9228639684790991</v>
      </c>
      <c r="T281" s="9">
        <f t="shared" si="75"/>
        <v>2.8108145110349678</v>
      </c>
      <c r="U281" s="19"/>
      <c r="V281" s="16">
        <f t="shared" si="77"/>
        <v>-0.13979558237484124</v>
      </c>
      <c r="W281" s="16">
        <f t="shared" si="77"/>
        <v>-1.0671706808318855</v>
      </c>
      <c r="X281" s="16">
        <f t="shared" si="77"/>
        <v>1.1755167719394228</v>
      </c>
      <c r="Y281" s="16">
        <f t="shared" si="77"/>
        <v>-0.60716124795565252</v>
      </c>
      <c r="Z281" s="16">
        <f t="shared" si="77"/>
        <v>-1.2161480011377628</v>
      </c>
      <c r="AA281" s="16">
        <f t="shared" si="77"/>
        <v>-0.24819815324614763</v>
      </c>
      <c r="AB281" s="16">
        <f t="shared" si="76"/>
        <v>0.94632119275982474</v>
      </c>
      <c r="AC281" s="47">
        <f t="shared" si="76"/>
        <v>0.74039538543182293</v>
      </c>
      <c r="AD281" s="16">
        <f t="shared" si="76"/>
        <v>-1.2954446615580231</v>
      </c>
      <c r="AE281" s="16">
        <f t="shared" si="64"/>
        <v>1.8316433727149835</v>
      </c>
      <c r="AF281" s="16">
        <f t="shared" si="64"/>
        <v>-1.411139142036488</v>
      </c>
      <c r="AG281" s="16">
        <f t="shared" si="64"/>
        <v>0.66952455132733479</v>
      </c>
      <c r="AH281" s="16">
        <f t="shared" si="64"/>
        <v>1.4245106112599837</v>
      </c>
      <c r="AI281" s="16">
        <f t="shared" si="65"/>
        <v>1.8184898736536201</v>
      </c>
      <c r="AJ281" s="16">
        <f t="shared" si="65"/>
        <v>2.3960430747692261</v>
      </c>
      <c r="AK281" s="16">
        <f t="shared" si="65"/>
        <v>0.97058384237084827</v>
      </c>
      <c r="AL281" s="47">
        <f t="shared" si="65"/>
        <v>-1.2012453982011226</v>
      </c>
      <c r="AM281" s="16">
        <f t="shared" si="65"/>
        <v>2.1913567556620577</v>
      </c>
      <c r="AN281" s="16">
        <f t="shared" si="65"/>
        <v>0.50224261870763598</v>
      </c>
      <c r="AO281" s="16">
        <f t="shared" si="65"/>
        <v>1.5990472826173661</v>
      </c>
      <c r="AP281" s="16">
        <f t="shared" si="65"/>
        <v>-0.23566534040818576</v>
      </c>
      <c r="AQ281" s="16">
        <f t="shared" si="65"/>
        <v>-0.21722256313073254</v>
      </c>
      <c r="AR281" s="19"/>
      <c r="AS281" s="14">
        <v>9.810000000000001E-4</v>
      </c>
      <c r="AT281" s="16">
        <v>0.14124500000000001</v>
      </c>
      <c r="AU281" s="14">
        <v>8.0400000000000003E-4</v>
      </c>
      <c r="AV281" s="16">
        <v>1.012405</v>
      </c>
      <c r="AW281" s="15">
        <v>0.36600300000000002</v>
      </c>
      <c r="AX281" s="15">
        <v>0.106351</v>
      </c>
      <c r="AY281" s="14">
        <v>8.6300000000000005E-4</v>
      </c>
      <c r="AZ281" s="37">
        <v>0.52781999999999996</v>
      </c>
      <c r="BA281" s="16">
        <v>2.472877</v>
      </c>
      <c r="BB281" s="16">
        <v>3.6764830000000002</v>
      </c>
      <c r="BC281" s="16">
        <f t="shared" si="69"/>
        <v>0.67262027323395757</v>
      </c>
      <c r="BD281" s="12">
        <v>190.75141500000001</v>
      </c>
      <c r="BE281" s="15">
        <v>3.5068160000000002</v>
      </c>
      <c r="BF281" s="15">
        <v>0.743367</v>
      </c>
      <c r="BG281" s="15">
        <v>1.2583770000000001</v>
      </c>
      <c r="BH281" s="15">
        <v>0.81740199999999996</v>
      </c>
      <c r="BI281" s="37">
        <v>1.4407E-2</v>
      </c>
      <c r="BJ281" s="13">
        <v>1982.8668110000001</v>
      </c>
      <c r="BK281" s="15">
        <v>0.197737</v>
      </c>
      <c r="BL281" s="15">
        <v>7.6246939999999999</v>
      </c>
      <c r="BM281" s="16">
        <v>9.3800070000000009</v>
      </c>
      <c r="BN281" s="15">
        <v>0.17097599999999999</v>
      </c>
      <c r="BO281" s="19"/>
      <c r="BP281" s="15">
        <v>46.515377000000001</v>
      </c>
      <c r="BQ281" s="15">
        <v>45.101016000000001</v>
      </c>
      <c r="BR281" s="16">
        <v>15.348145000000001</v>
      </c>
      <c r="BS281" s="16">
        <v>18.135878999999999</v>
      </c>
      <c r="BT281" s="15">
        <v>0.69526600000000005</v>
      </c>
      <c r="BU281" s="15">
        <v>66.537220000000005</v>
      </c>
      <c r="BV281" s="16">
        <v>52.621552000000001</v>
      </c>
      <c r="BW281" s="16">
        <v>69.223623000000003</v>
      </c>
      <c r="BX281" s="15">
        <v>2.3780939999999999</v>
      </c>
      <c r="BY281" s="15">
        <v>0.36583399999999999</v>
      </c>
      <c r="BZ281" s="16">
        <v>4.0989490000000002</v>
      </c>
      <c r="CA281" s="16">
        <v>3.9002650000000001</v>
      </c>
      <c r="CB281" s="16">
        <v>10.204368000000001</v>
      </c>
      <c r="CC281" s="16">
        <v>9.5467999999999993</v>
      </c>
      <c r="CD281" s="16">
        <v>8.0908949999999997</v>
      </c>
      <c r="CE281" s="15">
        <v>1.4781690000000001</v>
      </c>
      <c r="CF281" s="15">
        <v>19.114000999999998</v>
      </c>
      <c r="CG281" s="15">
        <v>1.5847119999999999</v>
      </c>
      <c r="CH281" s="15">
        <v>2.0071330000000001</v>
      </c>
      <c r="CI281" s="15">
        <v>2.244513</v>
      </c>
      <c r="CJ281" s="15">
        <v>14.917501</v>
      </c>
      <c r="CK281" s="15">
        <v>6.7186999999999997E-2</v>
      </c>
      <c r="CL281" s="12">
        <v>28.861788000000001</v>
      </c>
      <c r="CM281" s="12">
        <v>32.229844999999997</v>
      </c>
      <c r="CN281" s="13">
        <v>434.40725700000002</v>
      </c>
      <c r="CO281" s="15">
        <v>73.1511</v>
      </c>
      <c r="CP281" s="15">
        <v>18.220051000000002</v>
      </c>
      <c r="CQ281" s="15">
        <v>4.4920640000000001</v>
      </c>
      <c r="CR281" s="15">
        <v>32.082836</v>
      </c>
      <c r="CS281" s="15">
        <v>1.2709349999999999</v>
      </c>
      <c r="CT281" s="15">
        <v>11.595333999999999</v>
      </c>
      <c r="CU281" s="15">
        <v>-3.2919999999999998E-3</v>
      </c>
      <c r="CV281" s="15">
        <v>7.1529600000000002</v>
      </c>
      <c r="CW281" s="15">
        <v>24.660826</v>
      </c>
      <c r="CX281" s="15">
        <v>1.004958</v>
      </c>
      <c r="CY281" s="15">
        <v>6.5020199999999999</v>
      </c>
      <c r="CZ281" s="15">
        <v>3.9205369999999999</v>
      </c>
      <c r="DA281" s="15">
        <v>3.102055</v>
      </c>
      <c r="DB281" s="15">
        <v>0.822376</v>
      </c>
    </row>
    <row r="282" spans="1:106" x14ac:dyDescent="0.25">
      <c r="A282" s="6" t="s">
        <v>671</v>
      </c>
      <c r="B282" s="5" t="s">
        <v>56</v>
      </c>
      <c r="C282" s="5" t="s">
        <v>58</v>
      </c>
      <c r="D282" s="24">
        <f t="shared" si="66"/>
        <v>0.94401100000000004</v>
      </c>
      <c r="E282" s="24">
        <f t="shared" si="67"/>
        <v>5.5451E-2</v>
      </c>
      <c r="F282" s="8">
        <f t="shared" si="68"/>
        <v>0.99946200000000007</v>
      </c>
      <c r="G282" s="19"/>
      <c r="H282" s="9">
        <v>1.8658423028160496</v>
      </c>
      <c r="I282" s="9">
        <v>1.5098666894643222</v>
      </c>
      <c r="J282" s="9">
        <v>1.315043183015286</v>
      </c>
      <c r="K282" s="9">
        <v>1.2146728768555155</v>
      </c>
      <c r="L282" s="9">
        <v>1.5834105825014058</v>
      </c>
      <c r="M282" s="9">
        <v>1.3344134314434597</v>
      </c>
      <c r="N282" s="19"/>
      <c r="O282" s="9">
        <f t="shared" si="70"/>
        <v>2.7393894685229556</v>
      </c>
      <c r="P282" s="9">
        <f t="shared" si="71"/>
        <v>2.7940113983521027</v>
      </c>
      <c r="Q282" s="9">
        <f t="shared" si="72"/>
        <v>2.6914221981300144</v>
      </c>
      <c r="R282" s="9">
        <f t="shared" si="73"/>
        <v>2.9209105009460363</v>
      </c>
      <c r="S282" s="9">
        <f t="shared" si="74"/>
        <v>2.6938840103792208</v>
      </c>
      <c r="T282" s="9">
        <f t="shared" si="75"/>
        <v>2.5801646181148556</v>
      </c>
      <c r="U282" s="19"/>
      <c r="V282" s="16">
        <f t="shared" si="77"/>
        <v>-2.0765094510974667</v>
      </c>
      <c r="W282" s="16">
        <f t="shared" si="77"/>
        <v>-1.4703006608885671</v>
      </c>
      <c r="X282" s="16">
        <f t="shared" si="77"/>
        <v>-0.11722768109042657</v>
      </c>
      <c r="Y282" s="16">
        <f t="shared" si="77"/>
        <v>-1.3212744781644232</v>
      </c>
      <c r="Z282" s="16">
        <f t="shared" si="77"/>
        <v>-2.4878427092303874E-2</v>
      </c>
      <c r="AA282" s="16">
        <f t="shared" si="77"/>
        <v>-1.1903613992522373</v>
      </c>
      <c r="AB282" s="16">
        <f t="shared" si="76"/>
        <v>-1.0284208820046721</v>
      </c>
      <c r="AC282" s="47">
        <f t="shared" si="76"/>
        <v>2.5278967635469933</v>
      </c>
      <c r="AD282" s="16">
        <f t="shared" si="76"/>
        <v>0.10418611456680513</v>
      </c>
      <c r="AE282" s="16">
        <f t="shared" si="64"/>
        <v>-0.40888392198929729</v>
      </c>
      <c r="AF282" s="16">
        <f t="shared" si="64"/>
        <v>0.11701660716011619</v>
      </c>
      <c r="AG282" s="16">
        <f t="shared" si="64"/>
        <v>0.14267777869156328</v>
      </c>
      <c r="AH282" s="16">
        <f t="shared" si="64"/>
        <v>-0.83318603397473168</v>
      </c>
      <c r="AI282" s="16">
        <f t="shared" si="65"/>
        <v>-0.79954699755226355</v>
      </c>
      <c r="AJ282" s="16">
        <f t="shared" si="65"/>
        <v>-0.74423145614800312</v>
      </c>
      <c r="AK282" s="16">
        <f t="shared" si="65"/>
        <v>1.3442009221410425</v>
      </c>
      <c r="AL282" s="47">
        <f t="shared" si="65"/>
        <v>-1.0910932231802262</v>
      </c>
      <c r="AM282" s="16">
        <f t="shared" si="65"/>
        <v>1.1753696733878776</v>
      </c>
      <c r="AN282" s="16">
        <f t="shared" si="65"/>
        <v>0.16500092956454804</v>
      </c>
      <c r="AO282" s="16">
        <f t="shared" si="65"/>
        <v>1.125411740532638</v>
      </c>
      <c r="AP282" s="16">
        <f t="shared" si="65"/>
        <v>0.82775474924035475</v>
      </c>
      <c r="AQ282" s="16">
        <f t="shared" si="65"/>
        <v>-0.31615883442339471</v>
      </c>
      <c r="AR282" s="19"/>
      <c r="AS282" s="14">
        <v>7.1500000000000003E-4</v>
      </c>
      <c r="AT282" s="16">
        <v>8.7035000000000001E-2</v>
      </c>
      <c r="AU282" s="14">
        <v>6.3299999999999999E-4</v>
      </c>
      <c r="AV282" s="16">
        <v>0.119616</v>
      </c>
      <c r="AW282" s="15">
        <v>0.52576599999999996</v>
      </c>
      <c r="AX282" s="15">
        <v>3.3352E-2</v>
      </c>
      <c r="AY282" s="14">
        <v>6.6E-4</v>
      </c>
      <c r="AZ282" s="37">
        <v>0.775613</v>
      </c>
      <c r="BA282" s="16">
        <v>3.0891950000000001</v>
      </c>
      <c r="BB282" s="16">
        <v>2.336535</v>
      </c>
      <c r="BC282" s="16">
        <f t="shared" si="69"/>
        <v>1.3221265677595242</v>
      </c>
      <c r="BD282" s="12">
        <v>180.81046000000001</v>
      </c>
      <c r="BE282" s="15">
        <v>0</v>
      </c>
      <c r="BF282" s="15">
        <v>0</v>
      </c>
      <c r="BG282" s="15">
        <v>0</v>
      </c>
      <c r="BH282" s="15">
        <v>0.94401100000000004</v>
      </c>
      <c r="BI282" s="37">
        <v>5.5451E-2</v>
      </c>
      <c r="BJ282" s="13">
        <v>1654.8438309999999</v>
      </c>
      <c r="BK282" s="15">
        <v>0.18228</v>
      </c>
      <c r="BL282" s="15">
        <v>7.5116810000000003</v>
      </c>
      <c r="BM282" s="16">
        <v>13.377815999999999</v>
      </c>
      <c r="BN282" s="15">
        <v>0.169763</v>
      </c>
      <c r="BO282" s="19"/>
      <c r="BP282" s="15">
        <v>6.6485950000000003</v>
      </c>
      <c r="BQ282" s="15">
        <v>7.4139629999999999</v>
      </c>
      <c r="BR282" s="16">
        <v>17.549731000000001</v>
      </c>
      <c r="BS282" s="16">
        <v>38.869390000000003</v>
      </c>
      <c r="BT282" s="15">
        <v>1.0089900000000001</v>
      </c>
      <c r="BU282" s="15">
        <v>19.467248999999999</v>
      </c>
      <c r="BV282" s="16">
        <v>13.556927</v>
      </c>
      <c r="BW282" s="16">
        <v>30.825773999999999</v>
      </c>
      <c r="BX282" s="15">
        <v>8.6933399999999992</v>
      </c>
      <c r="BY282" s="15">
        <v>1.3993580000000001</v>
      </c>
      <c r="BZ282" s="16">
        <v>17.843530999999999</v>
      </c>
      <c r="CA282" s="16">
        <v>48.278247</v>
      </c>
      <c r="CB282" s="16">
        <v>40.859819000000002</v>
      </c>
      <c r="CC282" s="16">
        <v>11.259473</v>
      </c>
      <c r="CD282" s="16">
        <v>13.583883999999999</v>
      </c>
      <c r="CE282" s="15">
        <v>1.7138040000000001</v>
      </c>
      <c r="CF282" s="15">
        <v>92.975170000000006</v>
      </c>
      <c r="CG282" s="15">
        <v>19.690535000000001</v>
      </c>
      <c r="CH282" s="15">
        <v>12.222769</v>
      </c>
      <c r="CI282" s="15">
        <v>12.682292</v>
      </c>
      <c r="CJ282" s="15">
        <v>82.458669999999998</v>
      </c>
      <c r="CK282" s="15">
        <v>4.8029460000000004</v>
      </c>
      <c r="CL282" s="12">
        <v>74.963339000000005</v>
      </c>
      <c r="CM282" s="12">
        <v>94.202251000000004</v>
      </c>
      <c r="CN282" s="13">
        <v>564.12781299999995</v>
      </c>
      <c r="CO282" s="15">
        <v>42.161777000000001</v>
      </c>
      <c r="CP282" s="15">
        <v>59.265923999999998</v>
      </c>
      <c r="CQ282" s="15">
        <v>8.1092560000000002</v>
      </c>
      <c r="CR282" s="15">
        <v>45.175001999999999</v>
      </c>
      <c r="CS282" s="15">
        <v>1.8802749999999999</v>
      </c>
      <c r="CT282" s="15">
        <v>12.273667</v>
      </c>
      <c r="CU282" s="15">
        <v>4.6086000000000002E-2</v>
      </c>
      <c r="CV282" s="15">
        <v>8.7462970000000002</v>
      </c>
      <c r="CW282" s="15">
        <v>177.55840000000001</v>
      </c>
      <c r="CX282" s="15">
        <v>9.2079590000000007</v>
      </c>
      <c r="CY282" s="15">
        <v>41.559565999999997</v>
      </c>
      <c r="CZ282" s="15">
        <v>4.6606490000000003</v>
      </c>
      <c r="DA282" s="15">
        <v>3.20418</v>
      </c>
      <c r="DB282" s="15">
        <v>1.0808</v>
      </c>
    </row>
    <row r="283" spans="1:106" x14ac:dyDescent="0.25">
      <c r="A283" s="6" t="s">
        <v>335</v>
      </c>
      <c r="B283" s="5" t="s">
        <v>51</v>
      </c>
      <c r="C283" s="10" t="s">
        <v>114</v>
      </c>
      <c r="D283" s="24">
        <f t="shared" si="66"/>
        <v>0.30657000000000001</v>
      </c>
      <c r="E283" s="24">
        <f t="shared" si="67"/>
        <v>0.69245800000000002</v>
      </c>
      <c r="F283" s="8">
        <f t="shared" si="68"/>
        <v>0.99902800000000003</v>
      </c>
      <c r="G283" s="19"/>
      <c r="H283" s="9">
        <v>0.6415885789327207</v>
      </c>
      <c r="I283" s="9">
        <v>0.4743608447023675</v>
      </c>
      <c r="J283" s="9">
        <v>0.87962126148902675</v>
      </c>
      <c r="K283" s="9">
        <v>0.87716926227152014</v>
      </c>
      <c r="L283" s="9">
        <v>0.67362434835709617</v>
      </c>
      <c r="M283" s="9">
        <v>0.78612311656906564</v>
      </c>
      <c r="N283" s="19"/>
      <c r="O283" s="9">
        <f t="shared" si="70"/>
        <v>1.9575139976888862</v>
      </c>
      <c r="P283" s="9">
        <f t="shared" si="71"/>
        <v>1.9076079074836798</v>
      </c>
      <c r="Q283" s="9">
        <f t="shared" si="72"/>
        <v>1.8648747894830577</v>
      </c>
      <c r="R283" s="9">
        <f t="shared" si="73"/>
        <v>1.9006149870146252</v>
      </c>
      <c r="S283" s="9">
        <f t="shared" si="74"/>
        <v>1.8319614685528298</v>
      </c>
      <c r="T283" s="9">
        <f t="shared" si="75"/>
        <v>1.7331030335107913</v>
      </c>
      <c r="U283" s="19"/>
      <c r="V283" s="16">
        <f t="shared" si="77"/>
        <v>-0.1325147031691177</v>
      </c>
      <c r="W283" s="16">
        <f t="shared" si="77"/>
        <v>0.26089757241184586</v>
      </c>
      <c r="X283" s="16">
        <f t="shared" si="77"/>
        <v>-0.43474386253635394</v>
      </c>
      <c r="Y283" s="16">
        <f t="shared" si="77"/>
        <v>-0.29246443511362835</v>
      </c>
      <c r="Z283" s="16">
        <f t="shared" si="77"/>
        <v>-2.1910748152436044E-2</v>
      </c>
      <c r="AA283" s="16">
        <f t="shared" si="77"/>
        <v>-0.61950590300092767</v>
      </c>
      <c r="AB283" s="16">
        <f t="shared" si="76"/>
        <v>-0.42529768675640245</v>
      </c>
      <c r="AC283" s="47">
        <f t="shared" si="76"/>
        <v>-0.33921236680530381</v>
      </c>
      <c r="AD283" s="16">
        <f t="shared" si="76"/>
        <v>1.1182813106807292</v>
      </c>
      <c r="AE283" s="16">
        <f t="shared" si="64"/>
        <v>-0.37523625002640471</v>
      </c>
      <c r="AF283" s="16">
        <f t="shared" si="64"/>
        <v>0.53627324770310658</v>
      </c>
      <c r="AG283" s="16">
        <f t="shared" si="64"/>
        <v>-1.0462914027032679</v>
      </c>
      <c r="AH283" s="16">
        <f t="shared" si="64"/>
        <v>-0.83318603397473168</v>
      </c>
      <c r="AI283" s="16">
        <f t="shared" si="65"/>
        <v>-0.79954699755226355</v>
      </c>
      <c r="AJ283" s="16">
        <f t="shared" si="65"/>
        <v>-0.74423145614800312</v>
      </c>
      <c r="AK283" s="16">
        <f t="shared" si="65"/>
        <v>-0.53685686163256174</v>
      </c>
      <c r="AL283" s="47">
        <f t="shared" si="65"/>
        <v>0.61847959022821986</v>
      </c>
      <c r="AM283" s="16">
        <f t="shared" si="65"/>
        <v>1.1039745105341634</v>
      </c>
      <c r="AN283" s="16">
        <f t="shared" si="65"/>
        <v>-0.94287630995849758</v>
      </c>
      <c r="AO283" s="16">
        <f t="shared" si="65"/>
        <v>0.89300916989718437</v>
      </c>
      <c r="AP283" s="16">
        <f t="shared" si="65"/>
        <v>-0.39700009971600531</v>
      </c>
      <c r="AQ283" s="16">
        <f t="shared" si="65"/>
        <v>-0.77046636212342035</v>
      </c>
      <c r="AR283" s="19"/>
      <c r="AS283" s="14">
        <v>9.8200000000000002E-4</v>
      </c>
      <c r="AT283" s="16">
        <v>0.31983400000000001</v>
      </c>
      <c r="AU283" s="14">
        <v>5.9100000000000005E-4</v>
      </c>
      <c r="AV283" s="16">
        <v>1.4058409999999999</v>
      </c>
      <c r="AW283" s="15">
        <v>0.52616399999999997</v>
      </c>
      <c r="AX283" s="15">
        <v>7.7581999999999998E-2</v>
      </c>
      <c r="AY283" s="14">
        <v>7.2199999999999999E-4</v>
      </c>
      <c r="AZ283" s="37">
        <v>0.37815900000000002</v>
      </c>
      <c r="BA283" s="16">
        <v>3.5357449999999999</v>
      </c>
      <c r="BB283" s="16">
        <v>2.3566579999999999</v>
      </c>
      <c r="BC283" s="16">
        <f t="shared" si="69"/>
        <v>1.5003216419183436</v>
      </c>
      <c r="BD283" s="12">
        <v>158.37606400000001</v>
      </c>
      <c r="BE283" s="15">
        <v>0</v>
      </c>
      <c r="BF283" s="15">
        <v>0</v>
      </c>
      <c r="BG283" s="15">
        <v>0</v>
      </c>
      <c r="BH283" s="15">
        <v>0.30657000000000001</v>
      </c>
      <c r="BI283" s="37">
        <v>0.69245800000000002</v>
      </c>
      <c r="BJ283" s="13">
        <v>1631.793091</v>
      </c>
      <c r="BK283" s="15">
        <v>0.13150200000000001</v>
      </c>
      <c r="BL283" s="15">
        <v>7.4562280000000003</v>
      </c>
      <c r="BM283" s="16">
        <v>8.7734869999999994</v>
      </c>
      <c r="BN283" s="15">
        <v>0.16419300000000001</v>
      </c>
      <c r="BO283" s="19"/>
      <c r="BP283" s="15">
        <v>0</v>
      </c>
      <c r="BQ283" s="15">
        <v>35.560169000000002</v>
      </c>
      <c r="BR283" s="16">
        <v>0</v>
      </c>
      <c r="BS283" s="16">
        <v>10.8005</v>
      </c>
      <c r="BT283" s="15">
        <v>0.73986499999999999</v>
      </c>
      <c r="BU283" s="15">
        <v>64.433730999999995</v>
      </c>
      <c r="BV283" s="16">
        <v>0</v>
      </c>
      <c r="BW283" s="16">
        <v>76.513728999999998</v>
      </c>
      <c r="BX283" s="15">
        <v>0</v>
      </c>
      <c r="BY283" s="15">
        <v>0.58105899999999999</v>
      </c>
      <c r="BZ283" s="16">
        <v>0</v>
      </c>
      <c r="CA283" s="16">
        <v>4.5899840000000003</v>
      </c>
      <c r="CB283" s="16">
        <v>8.6934100000000001</v>
      </c>
      <c r="CC283" s="16">
        <v>8.7445620000000002</v>
      </c>
      <c r="CD283" s="16">
        <v>6.9397310000000001</v>
      </c>
      <c r="CE283" s="15">
        <v>1.3190470000000001</v>
      </c>
      <c r="CF283" s="15">
        <v>16.440999999999999</v>
      </c>
      <c r="CG283" s="15">
        <v>1.203606</v>
      </c>
      <c r="CH283" s="15">
        <v>1.0539369999999999</v>
      </c>
      <c r="CI283" s="15">
        <v>1.446005</v>
      </c>
      <c r="CJ283" s="15">
        <v>19.516999999999999</v>
      </c>
      <c r="CK283" s="15">
        <v>9.6916000000000002E-2</v>
      </c>
      <c r="CL283" s="12">
        <v>33.029888</v>
      </c>
      <c r="CM283" s="12">
        <v>39.615794999999999</v>
      </c>
      <c r="CN283" s="13">
        <v>618.30676300000005</v>
      </c>
      <c r="CO283" s="15">
        <v>56.158920000000002</v>
      </c>
      <c r="CP283" s="15">
        <v>12.009655</v>
      </c>
      <c r="CQ283" s="15">
        <v>2.3841190000000001</v>
      </c>
      <c r="CR283" s="15">
        <v>20.794001000000002</v>
      </c>
      <c r="CS283" s="15">
        <v>1.173475</v>
      </c>
      <c r="CT283" s="15">
        <v>9.6410009999999993</v>
      </c>
      <c r="CU283" s="15">
        <v>-6.1019999999999998E-3</v>
      </c>
      <c r="CV283" s="15">
        <v>5.672644</v>
      </c>
      <c r="CW283" s="15">
        <v>24.315577999999999</v>
      </c>
      <c r="CX283" s="15">
        <v>1.3683050000000001</v>
      </c>
      <c r="CY283" s="15">
        <v>6.6213189999999997</v>
      </c>
      <c r="CZ283" s="15">
        <v>3.0616270000000001</v>
      </c>
      <c r="DA283" s="15">
        <v>2.2478549999999999</v>
      </c>
      <c r="DB283" s="15">
        <v>0.66693199999999997</v>
      </c>
    </row>
    <row r="284" spans="1:106" x14ac:dyDescent="0.25">
      <c r="A284" s="6" t="s">
        <v>221</v>
      </c>
      <c r="B284" s="5" t="s">
        <v>48</v>
      </c>
      <c r="C284" s="5"/>
      <c r="D284" s="24">
        <f t="shared" si="66"/>
        <v>0.207263</v>
      </c>
      <c r="E284" s="24">
        <f t="shared" si="67"/>
        <v>0.77942199999999995</v>
      </c>
      <c r="F284" s="8">
        <f t="shared" si="68"/>
        <v>0.98668499999999992</v>
      </c>
      <c r="G284" s="19"/>
      <c r="H284" s="9">
        <v>0.41494106324566116</v>
      </c>
      <c r="I284" s="9">
        <v>0.48233456068593089</v>
      </c>
      <c r="J284" s="9">
        <v>0.5317592017105226</v>
      </c>
      <c r="K284" s="9">
        <v>0.64748474667860445</v>
      </c>
      <c r="L284" s="9">
        <v>0.48238091078739814</v>
      </c>
      <c r="M284" s="9">
        <v>0.76263505993800773</v>
      </c>
      <c r="N284" s="19"/>
      <c r="O284" s="9">
        <f t="shared" si="70"/>
        <v>0.87042434429072979</v>
      </c>
      <c r="P284" s="9">
        <f t="shared" si="71"/>
        <v>1.2230400053634343</v>
      </c>
      <c r="Q284" s="9">
        <f t="shared" si="72"/>
        <v>0.64660683837972965</v>
      </c>
      <c r="R284" s="9">
        <f t="shared" si="73"/>
        <v>0.79009964004897293</v>
      </c>
      <c r="S284" s="9">
        <f t="shared" si="74"/>
        <v>0.88576949629728474</v>
      </c>
      <c r="T284" s="9">
        <f t="shared" si="75"/>
        <v>1.0130178157907448</v>
      </c>
      <c r="U284" s="19"/>
      <c r="V284" s="16">
        <f t="shared" si="77"/>
        <v>0.24609101552853799</v>
      </c>
      <c r="W284" s="16">
        <f t="shared" si="77"/>
        <v>-0.10438087474521356</v>
      </c>
      <c r="X284" s="16">
        <f t="shared" si="77"/>
        <v>0.20784840943754687</v>
      </c>
      <c r="Y284" s="16">
        <f t="shared" si="77"/>
        <v>0.58718464896949107</v>
      </c>
      <c r="Z284" s="16">
        <f t="shared" si="77"/>
        <v>0.82636075746609683</v>
      </c>
      <c r="AA284" s="16">
        <f t="shared" si="77"/>
        <v>1.2868907427211707</v>
      </c>
      <c r="AB284" s="16">
        <f t="shared" si="76"/>
        <v>0.28483123668107696</v>
      </c>
      <c r="AC284" s="47">
        <f t="shared" si="76"/>
        <v>-0.2175823742857419</v>
      </c>
      <c r="AD284" s="16">
        <f t="shared" si="76"/>
        <v>1.1604098068919249</v>
      </c>
      <c r="AE284" s="16">
        <f t="shared" si="64"/>
        <v>-1.3254155389631253</v>
      </c>
      <c r="AF284" s="16">
        <f t="shared" si="64"/>
        <v>1.6823006266577436</v>
      </c>
      <c r="AG284" s="16">
        <f t="shared" si="64"/>
        <v>-0.62634953710347419</v>
      </c>
      <c r="AH284" s="16">
        <f t="shared" si="64"/>
        <v>-0.83318603397473168</v>
      </c>
      <c r="AI284" s="16">
        <f t="shared" si="65"/>
        <v>-0.79954699755226355</v>
      </c>
      <c r="AJ284" s="16">
        <f t="shared" si="65"/>
        <v>-0.74423145614800312</v>
      </c>
      <c r="AK284" s="16">
        <f t="shared" si="65"/>
        <v>-0.82990705032956325</v>
      </c>
      <c r="AL284" s="47">
        <f t="shared" si="65"/>
        <v>0.85186994566426999</v>
      </c>
      <c r="AM284" s="16">
        <f t="shared" si="65"/>
        <v>0.30518441058952056</v>
      </c>
      <c r="AN284" s="16">
        <f t="shared" si="65"/>
        <v>-0.14123730222767425</v>
      </c>
      <c r="AO284" s="16">
        <f t="shared" si="65"/>
        <v>0.6502129618539082</v>
      </c>
      <c r="AP284" s="16">
        <f t="shared" si="65"/>
        <v>0.26652859904496079</v>
      </c>
      <c r="AQ284" s="16">
        <f t="shared" si="65"/>
        <v>-0.1869625823808736</v>
      </c>
      <c r="AR284" s="19"/>
      <c r="AS284" s="14">
        <v>1.034E-3</v>
      </c>
      <c r="AT284" s="16">
        <v>0.27071400000000001</v>
      </c>
      <c r="AU284" s="14">
        <v>6.7599999999999995E-4</v>
      </c>
      <c r="AV284" s="16">
        <v>2.5055839999999998</v>
      </c>
      <c r="AW284" s="15">
        <v>0.63992700000000002</v>
      </c>
      <c r="AX284" s="15">
        <v>0.22528999999999999</v>
      </c>
      <c r="AY284" s="14">
        <v>7.9500000000000003E-4</v>
      </c>
      <c r="AZ284" s="37">
        <v>0.39501999999999998</v>
      </c>
      <c r="BA284" s="16">
        <v>3.5542959999999999</v>
      </c>
      <c r="BB284" s="16">
        <v>1.788403</v>
      </c>
      <c r="BC284" s="16">
        <f t="shared" si="69"/>
        <v>1.9874133514649661</v>
      </c>
      <c r="BD284" s="12">
        <v>166.29985400000001</v>
      </c>
      <c r="BE284" s="15">
        <v>0</v>
      </c>
      <c r="BF284" s="15">
        <v>0</v>
      </c>
      <c r="BG284" s="15">
        <v>0</v>
      </c>
      <c r="BH284" s="15">
        <v>0.207263</v>
      </c>
      <c r="BI284" s="37">
        <v>0.77942199999999995</v>
      </c>
      <c r="BJ284" s="13">
        <v>1373.894626</v>
      </c>
      <c r="BK284" s="15">
        <v>0.168244</v>
      </c>
      <c r="BL284" s="15">
        <v>7.3982950000000001</v>
      </c>
      <c r="BM284" s="16">
        <v>11.267949</v>
      </c>
      <c r="BN284" s="15">
        <v>0.171347</v>
      </c>
      <c r="BO284" s="19"/>
      <c r="BP284" s="15">
        <v>0</v>
      </c>
      <c r="BQ284" s="15">
        <v>6.2392999999999997E-2</v>
      </c>
      <c r="BR284" s="16">
        <v>0</v>
      </c>
      <c r="BS284" s="16">
        <v>0</v>
      </c>
      <c r="BT284" s="15">
        <v>-2.7418999999999999E-2</v>
      </c>
      <c r="BU284" s="15">
        <v>0</v>
      </c>
      <c r="BV284" s="16">
        <v>0</v>
      </c>
      <c r="BW284" s="16">
        <v>17.168254999999998</v>
      </c>
      <c r="BX284" s="15">
        <v>0</v>
      </c>
      <c r="BY284" s="15">
        <v>0.28168399999999999</v>
      </c>
      <c r="BZ284" s="16">
        <v>0</v>
      </c>
      <c r="CA284" s="16">
        <v>0</v>
      </c>
      <c r="CB284" s="16">
        <v>3.0098739999999999</v>
      </c>
      <c r="CC284" s="16">
        <v>8.699268</v>
      </c>
      <c r="CD284" s="16">
        <v>3.3501669999999999</v>
      </c>
      <c r="CE284" s="15">
        <v>0.94853500000000002</v>
      </c>
      <c r="CF284" s="15">
        <v>7.9660000000000002</v>
      </c>
      <c r="CG284" s="15">
        <v>4.2340410000000004</v>
      </c>
      <c r="CH284" s="15">
        <v>0.489869</v>
      </c>
      <c r="CI284" s="15">
        <v>2.5098400000000001</v>
      </c>
      <c r="CJ284" s="15">
        <v>35.218111999999998</v>
      </c>
      <c r="CK284" s="15">
        <v>0.43230099999999999</v>
      </c>
      <c r="CL284" s="12">
        <v>37.369331000000003</v>
      </c>
      <c r="CM284" s="12">
        <v>27.055761</v>
      </c>
      <c r="CN284" s="13">
        <v>212.16575800000001</v>
      </c>
      <c r="CO284" s="15">
        <v>15.147206000000001</v>
      </c>
      <c r="CP284" s="15">
        <v>12.295870000000001</v>
      </c>
      <c r="CQ284" s="15">
        <v>0.91576199999999996</v>
      </c>
      <c r="CR284" s="15">
        <v>4.7477780000000003</v>
      </c>
      <c r="CS284" s="15">
        <v>0.54849199999999998</v>
      </c>
      <c r="CT284" s="15">
        <v>-3.0000000000000001E-3</v>
      </c>
      <c r="CU284" s="15">
        <v>-0.259828</v>
      </c>
      <c r="CV284" s="15">
        <v>5.6125290000000003</v>
      </c>
      <c r="CW284" s="15">
        <v>18.821145999999999</v>
      </c>
      <c r="CX284" s="15">
        <v>1.909295</v>
      </c>
      <c r="CY284" s="15">
        <v>7.5643630000000002</v>
      </c>
      <c r="CZ284" s="15">
        <v>1.784815</v>
      </c>
      <c r="DA284" s="15">
        <v>1.638646</v>
      </c>
      <c r="DB284" s="15">
        <v>0.193018</v>
      </c>
    </row>
    <row r="285" spans="1:106" x14ac:dyDescent="0.25">
      <c r="A285" s="6" t="s">
        <v>716</v>
      </c>
      <c r="B285" s="5" t="s">
        <v>56</v>
      </c>
      <c r="C285" s="5" t="s">
        <v>66</v>
      </c>
      <c r="D285" s="24">
        <f t="shared" si="66"/>
        <v>0.52900700000000001</v>
      </c>
      <c r="E285" s="24">
        <f t="shared" si="67"/>
        <v>0.460949</v>
      </c>
      <c r="F285" s="8">
        <f t="shared" si="68"/>
        <v>0.98995600000000006</v>
      </c>
      <c r="G285" s="19"/>
      <c r="H285" s="9">
        <v>1.7087874093651483</v>
      </c>
      <c r="I285" s="9">
        <v>1.6301346522346676</v>
      </c>
      <c r="J285" s="9">
        <v>1.9091197247502814</v>
      </c>
      <c r="K285" s="9">
        <v>1.1724456632186624</v>
      </c>
      <c r="L285" s="9">
        <v>1.7714900097852064</v>
      </c>
      <c r="M285" s="9">
        <v>1.5466860853195483</v>
      </c>
      <c r="N285" s="19"/>
      <c r="O285" s="9">
        <f t="shared" si="70"/>
        <v>1.5110908671687551</v>
      </c>
      <c r="P285" s="9">
        <f t="shared" si="71"/>
        <v>1.5719011937836489</v>
      </c>
      <c r="Q285" s="9">
        <f t="shared" si="72"/>
        <v>1.6916008463129162</v>
      </c>
      <c r="R285" s="9">
        <f t="shared" si="73"/>
        <v>1.8767469682050104</v>
      </c>
      <c r="S285" s="9">
        <f t="shared" si="74"/>
        <v>1.7197484500124545</v>
      </c>
      <c r="T285" s="9">
        <f t="shared" si="75"/>
        <v>1.5915954623247051</v>
      </c>
      <c r="U285" s="19"/>
      <c r="V285" s="16">
        <f t="shared" si="77"/>
        <v>-8.7397566718064607E-3</v>
      </c>
      <c r="W285" s="16">
        <f t="shared" si="77"/>
        <v>6.1693979631912196E-3</v>
      </c>
      <c r="X285" s="16">
        <f t="shared" si="77"/>
        <v>-7.9428135680196965E-2</v>
      </c>
      <c r="Y285" s="16">
        <f t="shared" si="77"/>
        <v>0.88306217071322457</v>
      </c>
      <c r="Z285" s="16">
        <f t="shared" si="77"/>
        <v>-0.36302232720301475</v>
      </c>
      <c r="AA285" s="16">
        <f t="shared" si="77"/>
        <v>-0.63196069734599913</v>
      </c>
      <c r="AB285" s="16">
        <f t="shared" si="76"/>
        <v>-7.5097121773535988E-2</v>
      </c>
      <c r="AC285" s="47">
        <f t="shared" si="76"/>
        <v>-0.26318009581567181</v>
      </c>
      <c r="AD285" s="16">
        <f t="shared" si="76"/>
        <v>0.89289351530750216</v>
      </c>
      <c r="AE285" s="16">
        <f t="shared" si="64"/>
        <v>-0.92110338704961781</v>
      </c>
      <c r="AF285" s="16">
        <f t="shared" si="64"/>
        <v>0.98887021568123668</v>
      </c>
      <c r="AG285" s="16">
        <f t="shared" si="64"/>
        <v>4.761576870722236E-2</v>
      </c>
      <c r="AH285" s="16">
        <f t="shared" si="64"/>
        <v>1.2004931194167072</v>
      </c>
      <c r="AI285" s="16">
        <f t="shared" si="65"/>
        <v>0.80372839006032948</v>
      </c>
      <c r="AJ285" s="16">
        <f t="shared" si="65"/>
        <v>0.86530344941119786</v>
      </c>
      <c r="AK285" s="16">
        <f t="shared" si="65"/>
        <v>0.11954404488153006</v>
      </c>
      <c r="AL285" s="47">
        <f t="shared" si="65"/>
        <v>-2.8346064122816306E-3</v>
      </c>
      <c r="AM285" s="16">
        <f t="shared" si="65"/>
        <v>-0.83423340654202072</v>
      </c>
      <c r="AN285" s="16">
        <f t="shared" si="65"/>
        <v>0.17730631305919153</v>
      </c>
      <c r="AO285" s="16">
        <f t="shared" si="65"/>
        <v>-0.99086275616741692</v>
      </c>
      <c r="AP285" s="16">
        <f t="shared" si="65"/>
        <v>-0.26919446570659522</v>
      </c>
      <c r="AQ285" s="16">
        <f t="shared" si="65"/>
        <v>0.77556580799399422</v>
      </c>
      <c r="AR285" s="19"/>
      <c r="AS285" s="14">
        <v>9.990000000000001E-4</v>
      </c>
      <c r="AT285" s="16">
        <v>0.28558</v>
      </c>
      <c r="AU285" s="14">
        <v>6.38E-4</v>
      </c>
      <c r="AV285" s="16">
        <v>2.8754919999999999</v>
      </c>
      <c r="AW285" s="15">
        <v>0.48041699999999998</v>
      </c>
      <c r="AX285" s="15">
        <v>7.6617000000000005E-2</v>
      </c>
      <c r="AY285" s="14">
        <v>7.5799999999999999E-4</v>
      </c>
      <c r="AZ285" s="37">
        <v>0.38869900000000002</v>
      </c>
      <c r="BA285" s="16">
        <v>3.4364970000000001</v>
      </c>
      <c r="BB285" s="16">
        <v>2.0302020000000001</v>
      </c>
      <c r="BC285" s="16">
        <f t="shared" si="69"/>
        <v>1.6926872301376907</v>
      </c>
      <c r="BD285" s="12">
        <v>179.01675599999999</v>
      </c>
      <c r="BE285" s="15">
        <v>3.1588560000000001</v>
      </c>
      <c r="BF285" s="15">
        <v>0.455235</v>
      </c>
      <c r="BG285" s="15">
        <v>0.64497599999999999</v>
      </c>
      <c r="BH285" s="15">
        <v>0.52900700000000001</v>
      </c>
      <c r="BI285" s="37">
        <v>0.460949</v>
      </c>
      <c r="BJ285" s="13">
        <v>1006.02063</v>
      </c>
      <c r="BK285" s="15">
        <v>0.18284400000000001</v>
      </c>
      <c r="BL285" s="15">
        <v>7.0067219999999999</v>
      </c>
      <c r="BM285" s="16">
        <v>9.2539580000000008</v>
      </c>
      <c r="BN285" s="15">
        <v>0.18314800000000001</v>
      </c>
      <c r="BO285" s="19"/>
      <c r="BP285" s="15">
        <v>0</v>
      </c>
      <c r="BQ285" s="15">
        <v>35.013451000000003</v>
      </c>
      <c r="BR285" s="16">
        <v>0</v>
      </c>
      <c r="BS285" s="16">
        <v>27.470580999999999</v>
      </c>
      <c r="BT285" s="15">
        <v>1.0566340000000001</v>
      </c>
      <c r="BU285" s="15">
        <v>61.696218999999999</v>
      </c>
      <c r="BV285" s="16">
        <v>0</v>
      </c>
      <c r="BW285" s="16">
        <v>80.721429000000001</v>
      </c>
      <c r="BX285" s="15">
        <v>0</v>
      </c>
      <c r="BY285" s="15">
        <v>0.52350099999999999</v>
      </c>
      <c r="BZ285" s="16">
        <v>0</v>
      </c>
      <c r="CA285" s="16">
        <v>6.5444760000000004</v>
      </c>
      <c r="CB285" s="16">
        <v>11.359265000000001</v>
      </c>
      <c r="CC285" s="16">
        <v>10.065046000000001</v>
      </c>
      <c r="CD285" s="16">
        <v>9.8607990000000001</v>
      </c>
      <c r="CE285" s="15">
        <v>1.4015979999999999</v>
      </c>
      <c r="CF285" s="15">
        <v>14.832428999999999</v>
      </c>
      <c r="CG285" s="15">
        <v>1.0047280000000001</v>
      </c>
      <c r="CH285" s="15">
        <v>0.78963899999999998</v>
      </c>
      <c r="CI285" s="15">
        <v>1.0638799999999999</v>
      </c>
      <c r="CJ285" s="15">
        <v>19.564143999999999</v>
      </c>
      <c r="CK285" s="15">
        <v>7.3523000000000005E-2</v>
      </c>
      <c r="CL285" s="12">
        <v>30.949684000000001</v>
      </c>
      <c r="CM285" s="12">
        <v>35.556489999999997</v>
      </c>
      <c r="CN285" s="13">
        <v>865.26650600000005</v>
      </c>
      <c r="CO285" s="15">
        <v>64.923979000000003</v>
      </c>
      <c r="CP285" s="15">
        <v>17.452679</v>
      </c>
      <c r="CQ285" s="15">
        <v>3.6503489999999998</v>
      </c>
      <c r="CR285" s="15">
        <v>25.943573000000001</v>
      </c>
      <c r="CS285" s="15">
        <v>1.304297</v>
      </c>
      <c r="CT285" s="15">
        <v>24.111001000000002</v>
      </c>
      <c r="CU285" s="15">
        <v>0.129715</v>
      </c>
      <c r="CV285" s="15">
        <v>6.1962590000000004</v>
      </c>
      <c r="CW285" s="15">
        <v>29.272462000000001</v>
      </c>
      <c r="CX285" s="15">
        <v>1.6883269999999999</v>
      </c>
      <c r="CY285" s="15">
        <v>7.2813309999999998</v>
      </c>
      <c r="CZ285" s="15">
        <v>3.5607630000000001</v>
      </c>
      <c r="DA285" s="15">
        <v>2.7653400000000001</v>
      </c>
      <c r="DB285" s="15">
        <v>1.1209480000000001</v>
      </c>
    </row>
    <row r="286" spans="1:106" x14ac:dyDescent="0.25">
      <c r="A286" s="6" t="s">
        <v>496</v>
      </c>
      <c r="B286" s="5" t="s">
        <v>56</v>
      </c>
      <c r="C286" s="5" t="s">
        <v>125</v>
      </c>
      <c r="D286" s="24">
        <f t="shared" si="66"/>
        <v>0.86924400000000002</v>
      </c>
      <c r="E286" s="24">
        <f t="shared" si="67"/>
        <v>0.130746</v>
      </c>
      <c r="F286" s="8">
        <f t="shared" si="68"/>
        <v>0.99999000000000005</v>
      </c>
      <c r="G286" s="19"/>
      <c r="H286" s="9">
        <v>1.009507387730332</v>
      </c>
      <c r="I286" s="9">
        <v>1.2867905109254283</v>
      </c>
      <c r="J286" s="9">
        <v>0.81460910538051934</v>
      </c>
      <c r="K286" s="9">
        <v>1.095472197326566</v>
      </c>
      <c r="L286" s="9">
        <v>1.0501619425056574</v>
      </c>
      <c r="M286" s="9">
        <v>0.9813210418538707</v>
      </c>
      <c r="N286" s="19"/>
      <c r="O286" s="9">
        <f t="shared" si="70"/>
        <v>1.69052377528244</v>
      </c>
      <c r="P286" s="9">
        <f t="shared" si="71"/>
        <v>1.8218722101545559</v>
      </c>
      <c r="Q286" s="9">
        <f t="shared" si="72"/>
        <v>1.4183557357621523</v>
      </c>
      <c r="R286" s="9">
        <f t="shared" si="73"/>
        <v>1.9552362591532506</v>
      </c>
      <c r="S286" s="9">
        <f t="shared" si="74"/>
        <v>1.49219604377883</v>
      </c>
      <c r="T286" s="9">
        <f t="shared" si="75"/>
        <v>1.4853018717343469</v>
      </c>
      <c r="U286" s="19"/>
      <c r="V286" s="16">
        <f t="shared" si="77"/>
        <v>2.7664639356812824E-2</v>
      </c>
      <c r="W286" s="16">
        <f t="shared" si="77"/>
        <v>0.11413178590753528</v>
      </c>
      <c r="X286" s="16">
        <f t="shared" si="77"/>
        <v>-0.23818622640316064</v>
      </c>
      <c r="Y286" s="16">
        <f t="shared" si="77"/>
        <v>-0.58836195355395537</v>
      </c>
      <c r="Z286" s="16">
        <f t="shared" si="77"/>
        <v>-0.33210776216610061</v>
      </c>
      <c r="AA286" s="16">
        <f t="shared" si="77"/>
        <v>-0.7171695597979808</v>
      </c>
      <c r="AB286" s="16">
        <f t="shared" si="76"/>
        <v>-0.19183064343449113</v>
      </c>
      <c r="AC286" s="47">
        <f t="shared" si="76"/>
        <v>-0.74324381517895688</v>
      </c>
      <c r="AD286" s="16">
        <f t="shared" si="76"/>
        <v>0.12008053238698503</v>
      </c>
      <c r="AE286" s="16">
        <f t="shared" si="64"/>
        <v>-2.6698671784529514E-2</v>
      </c>
      <c r="AF286" s="16">
        <f t="shared" si="64"/>
        <v>-0.15374530828132602</v>
      </c>
      <c r="AG286" s="16">
        <f t="shared" si="64"/>
        <v>0.56001237428293349</v>
      </c>
      <c r="AH286" s="16">
        <f t="shared" si="64"/>
        <v>-0.83318603397473168</v>
      </c>
      <c r="AI286" s="16">
        <f t="shared" si="65"/>
        <v>-0.79954699755226355</v>
      </c>
      <c r="AJ286" s="16">
        <f t="shared" si="65"/>
        <v>-0.74423145614800312</v>
      </c>
      <c r="AK286" s="16">
        <f t="shared" si="65"/>
        <v>1.1235670951368162</v>
      </c>
      <c r="AL286" s="47">
        <f t="shared" si="65"/>
        <v>-0.88901964316369742</v>
      </c>
      <c r="AM286" s="16">
        <f t="shared" si="65"/>
        <v>0.34851071517285581</v>
      </c>
      <c r="AN286" s="16">
        <f t="shared" si="65"/>
        <v>-0.96449800329749003</v>
      </c>
      <c r="AO286" s="16">
        <f t="shared" si="65"/>
        <v>0.59080158931629645</v>
      </c>
      <c r="AP286" s="16">
        <f t="shared" si="65"/>
        <v>1.1252981054385012</v>
      </c>
      <c r="AQ286" s="16">
        <f t="shared" si="65"/>
        <v>-0.19348764561534409</v>
      </c>
      <c r="AR286" s="19"/>
      <c r="AS286" s="14">
        <v>1.0039999999999999E-3</v>
      </c>
      <c r="AT286" s="16">
        <v>0.30009799999999998</v>
      </c>
      <c r="AU286" s="14">
        <v>6.1700000000000004E-4</v>
      </c>
      <c r="AV286" s="16">
        <v>1.0359080000000001</v>
      </c>
      <c r="AW286" s="15">
        <v>0.48456300000000002</v>
      </c>
      <c r="AX286" s="15">
        <v>7.0014999999999994E-2</v>
      </c>
      <c r="AY286" s="14">
        <v>7.4600000000000003E-4</v>
      </c>
      <c r="AZ286" s="37">
        <v>0.32214999999999999</v>
      </c>
      <c r="BA286" s="16">
        <v>3.0961940000000001</v>
      </c>
      <c r="BB286" s="16">
        <v>2.5651009999999999</v>
      </c>
      <c r="BC286" s="16">
        <f t="shared" si="69"/>
        <v>1.2070456484949326</v>
      </c>
      <c r="BD286" s="12">
        <v>188.68505400000001</v>
      </c>
      <c r="BE286" s="15">
        <v>0</v>
      </c>
      <c r="BF286" s="15">
        <v>0</v>
      </c>
      <c r="BG286" s="15">
        <v>0</v>
      </c>
      <c r="BH286" s="15">
        <v>0.86924400000000002</v>
      </c>
      <c r="BI286" s="37">
        <v>0.130746</v>
      </c>
      <c r="BJ286" s="13">
        <v>1387.883016</v>
      </c>
      <c r="BK286" s="15">
        <v>0.13051099999999999</v>
      </c>
      <c r="BL286" s="15">
        <v>7.3841190000000001</v>
      </c>
      <c r="BM286" s="16">
        <v>14.496397</v>
      </c>
      <c r="BN286" s="15">
        <v>0.171267</v>
      </c>
      <c r="BO286" s="19"/>
      <c r="BP286" s="15">
        <v>25.254591999999999</v>
      </c>
      <c r="BQ286" s="15">
        <v>28.761659999999999</v>
      </c>
      <c r="BR286" s="16">
        <v>9.6351560000000003</v>
      </c>
      <c r="BS286" s="16">
        <v>6.9002350000000003</v>
      </c>
      <c r="BT286" s="15">
        <v>0.63433099999999998</v>
      </c>
      <c r="BU286" s="15">
        <v>16.934721</v>
      </c>
      <c r="BV286" s="16">
        <v>23.918146</v>
      </c>
      <c r="BW286" s="16">
        <v>58.903143</v>
      </c>
      <c r="BX286" s="15">
        <v>1.670814</v>
      </c>
      <c r="BY286" s="15">
        <v>0.32189499999999999</v>
      </c>
      <c r="BZ286" s="16">
        <v>9.9243749999999995</v>
      </c>
      <c r="CA286" s="16">
        <v>12.604144</v>
      </c>
      <c r="CB286" s="16">
        <v>13.195054000000001</v>
      </c>
      <c r="CC286" s="16">
        <v>8.7643350000000009</v>
      </c>
      <c r="CD286" s="16">
        <v>6.007244</v>
      </c>
      <c r="CE286" s="15">
        <v>1.390808</v>
      </c>
      <c r="CF286" s="15">
        <v>18.301667999999999</v>
      </c>
      <c r="CG286" s="15">
        <v>1.4341170000000001</v>
      </c>
      <c r="CH286" s="15">
        <v>1.4100630000000001</v>
      </c>
      <c r="CI286" s="15">
        <v>1.715703</v>
      </c>
      <c r="CJ286" s="15">
        <v>18.691001</v>
      </c>
      <c r="CK286" s="15">
        <v>4.8953999999999998E-2</v>
      </c>
      <c r="CL286" s="12">
        <v>34.951906999999999</v>
      </c>
      <c r="CM286" s="12">
        <v>41.816173999999997</v>
      </c>
      <c r="CN286" s="13">
        <v>581.06825800000001</v>
      </c>
      <c r="CO286" s="15">
        <v>50.281210999999999</v>
      </c>
      <c r="CP286" s="15">
        <v>17.114899999999999</v>
      </c>
      <c r="CQ286" s="15">
        <v>4.2483639999999996</v>
      </c>
      <c r="CR286" s="15">
        <v>33.016334999999998</v>
      </c>
      <c r="CS286" s="15">
        <v>1.5092859999999999</v>
      </c>
      <c r="CT286" s="15">
        <v>15.208000999999999</v>
      </c>
      <c r="CU286" s="15">
        <v>-2.9359E-2</v>
      </c>
      <c r="CV286" s="15">
        <v>6.0270549999999998</v>
      </c>
      <c r="CW286" s="15">
        <v>31.762506999999999</v>
      </c>
      <c r="CX286" s="15">
        <v>1.4503470000000001</v>
      </c>
      <c r="CY286" s="15">
        <v>8.1372140000000002</v>
      </c>
      <c r="CZ286" s="15">
        <v>3.402053</v>
      </c>
      <c r="DA286" s="15">
        <v>2.2438639999999999</v>
      </c>
      <c r="DB286" s="15">
        <v>0.63107899999999995</v>
      </c>
    </row>
    <row r="287" spans="1:106" x14ac:dyDescent="0.25">
      <c r="A287" s="6" t="s">
        <v>516</v>
      </c>
      <c r="B287" s="5" t="s">
        <v>56</v>
      </c>
      <c r="C287" s="5" t="s">
        <v>52</v>
      </c>
      <c r="D287" s="24">
        <f t="shared" si="66"/>
        <v>0.483103</v>
      </c>
      <c r="E287" s="24">
        <f t="shared" si="67"/>
        <v>0.46784799999999999</v>
      </c>
      <c r="F287" s="8">
        <f t="shared" si="68"/>
        <v>0.95095099999999999</v>
      </c>
      <c r="G287" s="19"/>
      <c r="H287" s="9">
        <v>1.3290397243047218</v>
      </c>
      <c r="I287" s="9">
        <v>0.98465892199767202</v>
      </c>
      <c r="J287" s="9">
        <v>0.94442107375660855</v>
      </c>
      <c r="K287" s="9">
        <v>0.88725902607164187</v>
      </c>
      <c r="L287" s="9">
        <v>1.0997966571565743</v>
      </c>
      <c r="M287" s="9">
        <v>1.2688730246605568</v>
      </c>
      <c r="N287" s="19"/>
      <c r="O287" s="9">
        <f t="shared" si="70"/>
        <v>2.2309951437231486</v>
      </c>
      <c r="P287" s="9">
        <f t="shared" si="71"/>
        <v>2.1068159509370226</v>
      </c>
      <c r="Q287" s="9">
        <f t="shared" si="72"/>
        <v>2.3787994050489436</v>
      </c>
      <c r="R287" s="9">
        <f t="shared" si="73"/>
        <v>2.3862448782075973</v>
      </c>
      <c r="S287" s="9">
        <f t="shared" si="74"/>
        <v>2.396844555654273</v>
      </c>
      <c r="T287" s="9">
        <f t="shared" si="75"/>
        <v>2.2113381381871804</v>
      </c>
      <c r="U287" s="19"/>
      <c r="V287" s="16">
        <f t="shared" si="77"/>
        <v>-0.10339118634622196</v>
      </c>
      <c r="W287" s="16">
        <f t="shared" si="77"/>
        <v>-0.30976820031587371</v>
      </c>
      <c r="X287" s="16">
        <f t="shared" si="77"/>
        <v>0.20784840943754687</v>
      </c>
      <c r="Y287" s="16">
        <f t="shared" si="77"/>
        <v>0.93997436895470665</v>
      </c>
      <c r="Z287" s="16">
        <f t="shared" si="77"/>
        <v>-0.61274729045706278</v>
      </c>
      <c r="AA287" s="16">
        <f t="shared" si="77"/>
        <v>-0.6213644422607103</v>
      </c>
      <c r="AB287" s="16">
        <f t="shared" si="76"/>
        <v>0.12918654113313574</v>
      </c>
      <c r="AC287" s="47">
        <f t="shared" si="76"/>
        <v>0.12745553403542428</v>
      </c>
      <c r="AD287" s="16">
        <f t="shared" si="76"/>
        <v>0.25524553513584752</v>
      </c>
      <c r="AE287" s="16">
        <f t="shared" si="64"/>
        <v>-0.17876615073862764</v>
      </c>
      <c r="AF287" s="16">
        <f t="shared" si="64"/>
        <v>7.2431982763176096E-3</v>
      </c>
      <c r="AG287" s="16">
        <f t="shared" si="64"/>
        <v>1.9548662879491252E-2</v>
      </c>
      <c r="AH287" s="16">
        <f t="shared" si="64"/>
        <v>1.0366441146198984</v>
      </c>
      <c r="AI287" s="16">
        <f t="shared" si="65"/>
        <v>1.3436088853400967</v>
      </c>
      <c r="AJ287" s="16">
        <f t="shared" si="65"/>
        <v>0.86600967472543167</v>
      </c>
      <c r="AK287" s="16">
        <f t="shared" si="65"/>
        <v>-1.5916455002135295E-2</v>
      </c>
      <c r="AL287" s="47">
        <f t="shared" si="65"/>
        <v>1.5680641991118724E-2</v>
      </c>
      <c r="AM287" s="16">
        <f t="shared" si="65"/>
        <v>-1.3358209381645487</v>
      </c>
      <c r="AN287" s="16">
        <f t="shared" si="65"/>
        <v>0.82499711877192394</v>
      </c>
      <c r="AO287" s="16">
        <f t="shared" si="65"/>
        <v>-1.489866317296318</v>
      </c>
      <c r="AP287" s="16">
        <f t="shared" si="65"/>
        <v>-1.0247498390523573</v>
      </c>
      <c r="AQ287" s="16">
        <f t="shared" si="65"/>
        <v>0.98183936949370121</v>
      </c>
      <c r="AR287" s="19"/>
      <c r="AS287" s="14">
        <v>9.859999999999999E-4</v>
      </c>
      <c r="AT287" s="16">
        <v>0.24309500000000001</v>
      </c>
      <c r="AU287" s="14">
        <v>6.7599999999999995E-4</v>
      </c>
      <c r="AV287" s="16">
        <v>2.946644</v>
      </c>
      <c r="AW287" s="15">
        <v>0.44692599999999999</v>
      </c>
      <c r="AX287" s="15">
        <v>7.7438000000000007E-2</v>
      </c>
      <c r="AY287" s="14">
        <v>7.7899999999999996E-4</v>
      </c>
      <c r="AZ287" s="37">
        <v>0.44285099999999999</v>
      </c>
      <c r="BA287" s="16">
        <v>3.155713</v>
      </c>
      <c r="BB287" s="16">
        <v>2.4741569999999999</v>
      </c>
      <c r="BC287" s="16">
        <f t="shared" si="69"/>
        <v>1.2754699883637135</v>
      </c>
      <c r="BD287" s="12">
        <v>178.48716400000001</v>
      </c>
      <c r="BE287" s="15">
        <v>2.9043540000000001</v>
      </c>
      <c r="BF287" s="15">
        <v>0.60852899999999999</v>
      </c>
      <c r="BG287" s="15">
        <v>0.64525900000000003</v>
      </c>
      <c r="BH287" s="15">
        <v>0.483103</v>
      </c>
      <c r="BI287" s="37">
        <v>0.46784799999999999</v>
      </c>
      <c r="BJ287" s="13">
        <v>844.07739300000003</v>
      </c>
      <c r="BK287" s="15">
        <v>0.21253</v>
      </c>
      <c r="BL287" s="15">
        <v>6.8876559999999998</v>
      </c>
      <c r="BM287" s="16">
        <v>6.413532</v>
      </c>
      <c r="BN287" s="15">
        <v>0.18567700000000001</v>
      </c>
      <c r="BO287" s="19"/>
      <c r="BP287" s="15">
        <v>0</v>
      </c>
      <c r="BQ287" s="15">
        <v>30.137789999999999</v>
      </c>
      <c r="BR287" s="16">
        <v>0</v>
      </c>
      <c r="BS287" s="16">
        <v>47.054200999999999</v>
      </c>
      <c r="BT287" s="15">
        <v>1.3013920000000001</v>
      </c>
      <c r="BU287" s="15">
        <v>65.789895000000001</v>
      </c>
      <c r="BV287" s="16">
        <v>0</v>
      </c>
      <c r="BW287" s="16">
        <v>68.079415999999995</v>
      </c>
      <c r="BX287" s="15">
        <v>0</v>
      </c>
      <c r="BY287" s="15">
        <v>0.52700000000000002</v>
      </c>
      <c r="BZ287" s="16">
        <v>0</v>
      </c>
      <c r="CA287" s="16">
        <v>3.1277659999999998</v>
      </c>
      <c r="CB287" s="16">
        <v>4.6399999999999997</v>
      </c>
      <c r="CC287" s="16">
        <v>12.258421</v>
      </c>
      <c r="CD287" s="16">
        <v>11.065156999999999</v>
      </c>
      <c r="CE287" s="15">
        <v>1.3239069999999999</v>
      </c>
      <c r="CF287" s="15">
        <v>11.414</v>
      </c>
      <c r="CG287" s="15">
        <v>0.70844600000000002</v>
      </c>
      <c r="CH287" s="15">
        <v>0.700048</v>
      </c>
      <c r="CI287" s="15">
        <v>0.82973200000000003</v>
      </c>
      <c r="CJ287" s="15">
        <v>23.218501</v>
      </c>
      <c r="CK287" s="15">
        <v>0.14485500000000001</v>
      </c>
      <c r="CL287" s="12">
        <v>26.473357</v>
      </c>
      <c r="CM287" s="12">
        <v>31.182345000000002</v>
      </c>
      <c r="CN287" s="13">
        <v>778.68857600000001</v>
      </c>
      <c r="CO287" s="15">
        <v>65.716272000000004</v>
      </c>
      <c r="CP287" s="15">
        <v>21.636094</v>
      </c>
      <c r="CQ287" s="15">
        <v>4.1057240000000004</v>
      </c>
      <c r="CR287" s="15">
        <v>24.423002</v>
      </c>
      <c r="CS287" s="15">
        <v>1.2832600000000001</v>
      </c>
      <c r="CT287" s="15">
        <v>9.9228749999999994</v>
      </c>
      <c r="CU287" s="15">
        <v>0.16358</v>
      </c>
      <c r="CV287" s="15">
        <v>8.1466139999999996</v>
      </c>
      <c r="CW287" s="15">
        <v>29.414923999999999</v>
      </c>
      <c r="CX287" s="15">
        <v>1.4950000000000001</v>
      </c>
      <c r="CY287" s="15">
        <v>6.6914369999999996</v>
      </c>
      <c r="CZ287" s="15">
        <v>3.6336200000000001</v>
      </c>
      <c r="DA287" s="15">
        <v>2.6022439999999998</v>
      </c>
      <c r="DB287" s="15">
        <v>0.93946600000000002</v>
      </c>
    </row>
    <row r="288" spans="1:106" x14ac:dyDescent="0.25">
      <c r="A288" s="6" t="s">
        <v>502</v>
      </c>
      <c r="B288" s="5" t="s">
        <v>56</v>
      </c>
      <c r="C288" s="5" t="s">
        <v>120</v>
      </c>
      <c r="D288" s="24">
        <f t="shared" si="66"/>
        <v>0.348298</v>
      </c>
      <c r="E288" s="24">
        <f t="shared" si="67"/>
        <v>0.65160399999999996</v>
      </c>
      <c r="F288" s="8">
        <f t="shared" si="68"/>
        <v>0.99990199999999996</v>
      </c>
      <c r="G288" s="19"/>
      <c r="H288" s="9">
        <v>0.85837890136391648</v>
      </c>
      <c r="I288" s="9">
        <v>1.1269528743430932</v>
      </c>
      <c r="J288" s="9">
        <v>1.1673356831689041</v>
      </c>
      <c r="K288" s="9">
        <v>0.98363269126054687</v>
      </c>
      <c r="L288" s="9">
        <v>1.0642038077635005</v>
      </c>
      <c r="M288" s="9">
        <v>1.1075110036165787</v>
      </c>
      <c r="N288" s="19"/>
      <c r="O288" s="9">
        <f t="shared" si="70"/>
        <v>1.5092748092550166</v>
      </c>
      <c r="P288" s="9">
        <f t="shared" si="71"/>
        <v>1.6013130522636767</v>
      </c>
      <c r="Q288" s="9">
        <f t="shared" si="72"/>
        <v>1.4778454202546538</v>
      </c>
      <c r="R288" s="9">
        <f t="shared" si="73"/>
        <v>1.527499601891924</v>
      </c>
      <c r="S288" s="9">
        <f t="shared" si="74"/>
        <v>1.4359772410630744</v>
      </c>
      <c r="T288" s="9">
        <f t="shared" si="75"/>
        <v>1.5415147738487098</v>
      </c>
      <c r="U288" s="19"/>
      <c r="V288" s="16">
        <f t="shared" si="77"/>
        <v>-3.7863273494703781E-2</v>
      </c>
      <c r="W288" s="16">
        <f t="shared" si="77"/>
        <v>0.51230908995023894</v>
      </c>
      <c r="X288" s="16">
        <f t="shared" si="77"/>
        <v>-0.4574235897824922</v>
      </c>
      <c r="Y288" s="16">
        <f t="shared" si="77"/>
        <v>9.9961137123950494E-2</v>
      </c>
      <c r="Z288" s="16">
        <f t="shared" si="77"/>
        <v>0.5493152524138688</v>
      </c>
      <c r="AA288" s="16">
        <f t="shared" si="77"/>
        <v>0.11943123755697928</v>
      </c>
      <c r="AB288" s="16">
        <f t="shared" si="76"/>
        <v>-0.40584209981290936</v>
      </c>
      <c r="AC288" s="47">
        <f t="shared" si="76"/>
        <v>-0.61355613321960167</v>
      </c>
      <c r="AD288" s="16">
        <f t="shared" si="76"/>
        <v>0.54298468579852555</v>
      </c>
      <c r="AE288" s="16">
        <f t="shared" si="64"/>
        <v>-0.565573085846513</v>
      </c>
      <c r="AF288" s="16">
        <f t="shared" si="64"/>
        <v>0.44968107076442682</v>
      </c>
      <c r="AG288" s="16">
        <f t="shared" si="64"/>
        <v>-0.16988469234510822</v>
      </c>
      <c r="AH288" s="16">
        <f t="shared" si="64"/>
        <v>1.0351704508688084</v>
      </c>
      <c r="AI288" s="16">
        <f t="shared" si="65"/>
        <v>0.40830063522960092</v>
      </c>
      <c r="AJ288" s="16">
        <f t="shared" si="65"/>
        <v>-0.3341965396047018</v>
      </c>
      <c r="AK288" s="16">
        <f t="shared" si="65"/>
        <v>-0.41371953723500193</v>
      </c>
      <c r="AL288" s="47">
        <f t="shared" si="65"/>
        <v>0.50883732928134062</v>
      </c>
      <c r="AM288" s="16">
        <f t="shared" si="65"/>
        <v>-0.1251759962453296</v>
      </c>
      <c r="AN288" s="16">
        <f t="shared" si="65"/>
        <v>-0.70859402633176038</v>
      </c>
      <c r="AO288" s="16">
        <f t="shared" si="65"/>
        <v>0.12447931226247357</v>
      </c>
      <c r="AP288" s="16">
        <f t="shared" si="65"/>
        <v>-0.14216076579913017</v>
      </c>
      <c r="AQ288" s="16">
        <f t="shared" si="65"/>
        <v>-1.0816303151172455</v>
      </c>
      <c r="AR288" s="19"/>
      <c r="AS288" s="14">
        <v>9.9500000000000001E-4</v>
      </c>
      <c r="AT288" s="16">
        <v>0.35364200000000001</v>
      </c>
      <c r="AU288" s="14">
        <v>5.8799999999999998E-4</v>
      </c>
      <c r="AV288" s="16">
        <v>1.8964540000000001</v>
      </c>
      <c r="AW288" s="15">
        <v>0.60277199999999997</v>
      </c>
      <c r="AX288" s="15">
        <v>0.13483500000000001</v>
      </c>
      <c r="AY288" s="14">
        <v>7.2400000000000003E-4</v>
      </c>
      <c r="AZ288" s="37">
        <v>0.34012799999999999</v>
      </c>
      <c r="BA288" s="16">
        <v>3.2824170000000001</v>
      </c>
      <c r="BB288" s="16">
        <v>2.2428270000000001</v>
      </c>
      <c r="BC288" s="16">
        <f t="shared" si="69"/>
        <v>1.4635176944097783</v>
      </c>
      <c r="BD288" s="12">
        <v>174.91278800000001</v>
      </c>
      <c r="BE288" s="15">
        <v>2.9020649999999999</v>
      </c>
      <c r="BF288" s="15">
        <v>0.34295700000000001</v>
      </c>
      <c r="BG288" s="15">
        <v>0.16431000000000001</v>
      </c>
      <c r="BH288" s="15">
        <v>0.348298</v>
      </c>
      <c r="BI288" s="37">
        <v>0.65160399999999996</v>
      </c>
      <c r="BJ288" s="13">
        <v>1234.947876</v>
      </c>
      <c r="BK288" s="15">
        <v>0.14224000000000001</v>
      </c>
      <c r="BL288" s="15">
        <v>7.2728510000000002</v>
      </c>
      <c r="BM288" s="16">
        <v>9.7315269999999998</v>
      </c>
      <c r="BN288" s="15">
        <v>0.16037799999999999</v>
      </c>
      <c r="BO288" s="19"/>
      <c r="BP288" s="15">
        <v>43.058613000000001</v>
      </c>
      <c r="BQ288" s="15">
        <v>13.332011</v>
      </c>
      <c r="BR288" s="16">
        <v>19.145979000000001</v>
      </c>
      <c r="BS288" s="16">
        <v>2.0935700000000002</v>
      </c>
      <c r="BT288" s="15">
        <v>0.48640800000000001</v>
      </c>
      <c r="BU288" s="15">
        <v>33.49915</v>
      </c>
      <c r="BV288" s="16">
        <v>52.594147</v>
      </c>
      <c r="BW288" s="16">
        <v>38.731405000000002</v>
      </c>
      <c r="BX288" s="15">
        <v>2.180952</v>
      </c>
      <c r="BY288" s="15">
        <v>0.381517</v>
      </c>
      <c r="BZ288" s="16">
        <v>8.5018720000000005</v>
      </c>
      <c r="CA288" s="16">
        <v>3.2380140000000002</v>
      </c>
      <c r="CB288" s="16">
        <v>8.4498639999999998</v>
      </c>
      <c r="CC288" s="16">
        <v>10.591331</v>
      </c>
      <c r="CD288" s="16">
        <v>6.1433169999999997</v>
      </c>
      <c r="CE288" s="15">
        <v>1.1940809999999999</v>
      </c>
      <c r="CF288" s="15">
        <v>9.6898339999999994</v>
      </c>
      <c r="CG288" s="15">
        <v>2.29488</v>
      </c>
      <c r="CH288" s="15">
        <v>0.85025499999999998</v>
      </c>
      <c r="CI288" s="15">
        <v>1.6835800000000001</v>
      </c>
      <c r="CJ288" s="15">
        <v>24.105834000000002</v>
      </c>
      <c r="CK288" s="15">
        <v>0.41276200000000002</v>
      </c>
      <c r="CL288" s="12">
        <v>38.485599999999998</v>
      </c>
      <c r="CM288" s="12">
        <v>34.946359000000001</v>
      </c>
      <c r="CN288" s="13">
        <v>645.78536999999994</v>
      </c>
      <c r="CO288" s="15">
        <v>41.357145000000003</v>
      </c>
      <c r="CP288" s="15">
        <v>16.380226</v>
      </c>
      <c r="CQ288" s="15">
        <v>2.064012</v>
      </c>
      <c r="CR288" s="15">
        <v>18.404167999999999</v>
      </c>
      <c r="CS288" s="15">
        <v>1.0165900000000001</v>
      </c>
      <c r="CT288" s="15">
        <v>6.1624999999999996</v>
      </c>
      <c r="CU288" s="15">
        <v>-6.6862000000000005E-2</v>
      </c>
      <c r="CV288" s="15">
        <v>6.1772349999999996</v>
      </c>
      <c r="CW288" s="15">
        <v>24.983789000000002</v>
      </c>
      <c r="CX288" s="15">
        <v>1.787757</v>
      </c>
      <c r="CY288" s="15">
        <v>7.9666639999999997</v>
      </c>
      <c r="CZ288" s="15">
        <v>2.84294</v>
      </c>
      <c r="DA288" s="15">
        <v>2.019409</v>
      </c>
      <c r="DB288" s="15">
        <v>0.66192099999999998</v>
      </c>
    </row>
    <row r="289" spans="1:106" x14ac:dyDescent="0.25">
      <c r="A289" s="6" t="s">
        <v>487</v>
      </c>
      <c r="B289" s="5" t="s">
        <v>56</v>
      </c>
      <c r="C289" s="5" t="s">
        <v>120</v>
      </c>
      <c r="D289" s="24">
        <f t="shared" si="66"/>
        <v>0.98797100000000004</v>
      </c>
      <c r="E289" s="24">
        <f t="shared" si="67"/>
        <v>3.1840000000000002E-3</v>
      </c>
      <c r="F289" s="8">
        <f t="shared" si="68"/>
        <v>0.99115500000000001</v>
      </c>
      <c r="G289" s="19"/>
      <c r="H289" s="9">
        <v>0.79454058605052347</v>
      </c>
      <c r="I289" s="9">
        <v>1.124989854423367</v>
      </c>
      <c r="J289" s="9">
        <v>1.1683871384154396</v>
      </c>
      <c r="K289" s="9">
        <v>1.1505896048559534</v>
      </c>
      <c r="L289" s="9">
        <v>1.0423334380171088</v>
      </c>
      <c r="M289" s="9">
        <v>0.92734731659924063</v>
      </c>
      <c r="N289" s="19"/>
      <c r="O289" s="9">
        <f t="shared" si="70"/>
        <v>1.9096590178122979</v>
      </c>
      <c r="P289" s="9">
        <f t="shared" si="71"/>
        <v>2.0114146684801151</v>
      </c>
      <c r="Q289" s="9">
        <f t="shared" si="72"/>
        <v>2.0223854917904931</v>
      </c>
      <c r="R289" s="9">
        <f t="shared" si="73"/>
        <v>2.4268953777164382</v>
      </c>
      <c r="S289" s="9">
        <f t="shared" si="74"/>
        <v>2.0150563647504032</v>
      </c>
      <c r="T289" s="9">
        <f t="shared" si="75"/>
        <v>1.9110270782302632</v>
      </c>
      <c r="U289" s="19"/>
      <c r="V289" s="16">
        <f t="shared" si="77"/>
        <v>-6.6986790317601103E-2</v>
      </c>
      <c r="W289" s="16">
        <f t="shared" si="77"/>
        <v>-0.37186999820285666</v>
      </c>
      <c r="X289" s="16">
        <f t="shared" si="77"/>
        <v>0.42708577281687843</v>
      </c>
      <c r="Y289" s="16">
        <f t="shared" si="77"/>
        <v>0.21305765385090253</v>
      </c>
      <c r="Z289" s="16">
        <f t="shared" si="77"/>
        <v>-0.79854039634823071</v>
      </c>
      <c r="AA289" s="16">
        <f t="shared" si="77"/>
        <v>-0.72768837574744538</v>
      </c>
      <c r="AB289" s="16">
        <f t="shared" si="76"/>
        <v>0.33347020403980854</v>
      </c>
      <c r="AC289" s="47">
        <f t="shared" si="76"/>
        <v>-7.4217539973792407E-2</v>
      </c>
      <c r="AD289" s="16">
        <f t="shared" si="76"/>
        <v>-0.78235632176628678</v>
      </c>
      <c r="AE289" s="16">
        <f t="shared" si="64"/>
        <v>0.42879479460058662</v>
      </c>
      <c r="AF289" s="16">
        <f t="shared" si="64"/>
        <v>-0.75588576094436166</v>
      </c>
      <c r="AG289" s="16">
        <f t="shared" si="64"/>
        <v>1.4541457224250103</v>
      </c>
      <c r="AH289" s="16">
        <f t="shared" si="64"/>
        <v>1.7166230856077529</v>
      </c>
      <c r="AI289" s="16">
        <f t="shared" si="65"/>
        <v>0.73357991911572362</v>
      </c>
      <c r="AJ289" s="16">
        <f t="shared" si="65"/>
        <v>0.51381785556243087</v>
      </c>
      <c r="AK289" s="16">
        <f t="shared" si="65"/>
        <v>1.4739247713673829</v>
      </c>
      <c r="AL289" s="47">
        <f t="shared" ref="AL289:AQ331" si="78">(BI289-BI$2)/BI$3</f>
        <v>-1.2313652174258454</v>
      </c>
      <c r="AM289" s="16">
        <f t="shared" si="78"/>
        <v>-0.22438434726456213</v>
      </c>
      <c r="AN289" s="16">
        <f t="shared" si="78"/>
        <v>-7.4954048580996621E-2</v>
      </c>
      <c r="AO289" s="16">
        <f t="shared" si="78"/>
        <v>-8.5279378165539252E-2</v>
      </c>
      <c r="AP289" s="16">
        <f t="shared" si="78"/>
        <v>0.8124400235389958</v>
      </c>
      <c r="AQ289" s="16">
        <f t="shared" si="78"/>
        <v>0.6734485683745266</v>
      </c>
      <c r="AR289" s="19"/>
      <c r="AS289" s="14">
        <v>9.9099999999999991E-4</v>
      </c>
      <c r="AT289" s="16">
        <v>0.23474400000000001</v>
      </c>
      <c r="AU289" s="14">
        <v>7.0500000000000001E-4</v>
      </c>
      <c r="AV289" s="16">
        <v>2.0378479999999999</v>
      </c>
      <c r="AW289" s="15">
        <v>0.42200900000000002</v>
      </c>
      <c r="AX289" s="15">
        <v>6.9199999999999998E-2</v>
      </c>
      <c r="AY289" s="14">
        <v>8.0000000000000004E-4</v>
      </c>
      <c r="AZ289" s="37">
        <v>0.41489399999999999</v>
      </c>
      <c r="BA289" s="16">
        <v>2.6988120000000002</v>
      </c>
      <c r="BB289" s="16">
        <v>2.8375089999999998</v>
      </c>
      <c r="BC289" s="16">
        <f t="shared" si="69"/>
        <v>0.95112015503739389</v>
      </c>
      <c r="BD289" s="12">
        <v>205.55625800000001</v>
      </c>
      <c r="BE289" s="15">
        <v>3.9605459999999999</v>
      </c>
      <c r="BF289" s="15">
        <v>0.43531700000000001</v>
      </c>
      <c r="BG289" s="15">
        <v>0.50412800000000002</v>
      </c>
      <c r="BH289" s="15">
        <v>0.98797100000000004</v>
      </c>
      <c r="BI289" s="37">
        <v>3.1840000000000002E-3</v>
      </c>
      <c r="BJ289" s="13">
        <v>1202.917332</v>
      </c>
      <c r="BK289" s="15">
        <v>0.17128199999999999</v>
      </c>
      <c r="BL289" s="15">
        <v>7.2228009999999996</v>
      </c>
      <c r="BM289" s="16">
        <v>13.320242</v>
      </c>
      <c r="BN289" s="15">
        <v>0.181896</v>
      </c>
      <c r="BO289" s="19"/>
      <c r="BP289" s="15">
        <v>47.851990000000001</v>
      </c>
      <c r="BQ289" s="15">
        <v>43.549042999999998</v>
      </c>
      <c r="BR289" s="16">
        <v>15.582285000000001</v>
      </c>
      <c r="BS289" s="16">
        <v>33.030183000000001</v>
      </c>
      <c r="BT289" s="15">
        <v>0.97390200000000005</v>
      </c>
      <c r="BU289" s="15">
        <v>47.533233000000003</v>
      </c>
      <c r="BV289" s="16">
        <v>33.245297999999998</v>
      </c>
      <c r="BW289" s="16">
        <v>51.091912999999998</v>
      </c>
      <c r="BX289" s="15">
        <v>2.2515689999999999</v>
      </c>
      <c r="BY289" s="15">
        <v>0.68551399999999996</v>
      </c>
      <c r="BZ289" s="16">
        <v>9.5321379999999998</v>
      </c>
      <c r="CA289" s="16">
        <v>35.636246</v>
      </c>
      <c r="CB289" s="16">
        <v>22.265167999999999</v>
      </c>
      <c r="CC289" s="16">
        <v>10.977276</v>
      </c>
      <c r="CD289" s="16">
        <v>10.728731</v>
      </c>
      <c r="CE289" s="15">
        <v>1.610663</v>
      </c>
      <c r="CF289" s="15">
        <v>32.720359000000002</v>
      </c>
      <c r="CG289" s="15">
        <v>5.7316820000000002</v>
      </c>
      <c r="CH289" s="15">
        <v>3.7972229999999998</v>
      </c>
      <c r="CI289" s="15">
        <v>4.5423809999999998</v>
      </c>
      <c r="CJ289" s="15">
        <v>29.097787</v>
      </c>
      <c r="CK289" s="15">
        <v>1.645886</v>
      </c>
      <c r="CL289" s="12">
        <v>50.736879999999999</v>
      </c>
      <c r="CM289" s="12">
        <v>54.037824999999998</v>
      </c>
      <c r="CN289" s="13">
        <v>743.12808700000005</v>
      </c>
      <c r="CO289" s="15">
        <v>61.479483000000002</v>
      </c>
      <c r="CP289" s="15">
        <v>35.253100000000003</v>
      </c>
      <c r="CQ289" s="15">
        <v>5.8880569999999999</v>
      </c>
      <c r="CR289" s="15">
        <v>35.097000999999999</v>
      </c>
      <c r="CS289" s="15">
        <v>1.612932</v>
      </c>
      <c r="CT289" s="15">
        <v>21.722429999999999</v>
      </c>
      <c r="CU289" s="15">
        <v>7.9603999999999994E-2</v>
      </c>
      <c r="CV289" s="15">
        <v>6.7150230000000004</v>
      </c>
      <c r="CW289" s="15">
        <v>46.193261999999997</v>
      </c>
      <c r="CX289" s="15">
        <v>2.814133</v>
      </c>
      <c r="CY289" s="15">
        <v>14.543433</v>
      </c>
      <c r="CZ289" s="15">
        <v>3.6699350000000002</v>
      </c>
      <c r="DA289" s="15">
        <v>2.822953</v>
      </c>
      <c r="DB289" s="15">
        <v>0.95879999999999999</v>
      </c>
    </row>
    <row r="290" spans="1:106" x14ac:dyDescent="0.25">
      <c r="A290" s="6" t="s">
        <v>277</v>
      </c>
      <c r="B290" s="5" t="s">
        <v>48</v>
      </c>
      <c r="C290" s="5"/>
      <c r="D290" s="24">
        <f t="shared" si="66"/>
        <v>6.0315000000000001E-2</v>
      </c>
      <c r="E290" s="24">
        <f t="shared" si="67"/>
        <v>0.93963099999999999</v>
      </c>
      <c r="F290" s="8">
        <f t="shared" si="68"/>
        <v>0.999946</v>
      </c>
      <c r="G290" s="19"/>
      <c r="H290" s="9">
        <v>0.67349184546696939</v>
      </c>
      <c r="I290" s="9">
        <v>0.64558191903642981</v>
      </c>
      <c r="J290" s="9">
        <v>0.40930641075976698</v>
      </c>
      <c r="K290" s="9">
        <v>0.7399639528680968</v>
      </c>
      <c r="L290" s="9">
        <v>0.58340643892957023</v>
      </c>
      <c r="M290" s="9">
        <v>0.80708049150517291</v>
      </c>
      <c r="N290" s="19"/>
      <c r="O290" s="9">
        <f t="shared" si="70"/>
        <v>1.2991072668899244</v>
      </c>
      <c r="P290" s="9">
        <f t="shared" si="71"/>
        <v>1.317914758826191</v>
      </c>
      <c r="Q290" s="9">
        <f t="shared" si="72"/>
        <v>1.3654380563371797</v>
      </c>
      <c r="R290" s="9">
        <f t="shared" si="73"/>
        <v>1.4116768455591682</v>
      </c>
      <c r="S290" s="9">
        <f t="shared" si="74"/>
        <v>1.2691712924403524</v>
      </c>
      <c r="T290" s="9">
        <f t="shared" si="75"/>
        <v>1.3127497950459501</v>
      </c>
      <c r="U290" s="19"/>
      <c r="V290" s="16">
        <f t="shared" si="77"/>
        <v>1.5056831181188164</v>
      </c>
      <c r="W290" s="16">
        <f t="shared" si="77"/>
        <v>2.2677055330847127</v>
      </c>
      <c r="X290" s="16">
        <f t="shared" si="77"/>
        <v>-1.742608133730295</v>
      </c>
      <c r="Y290" s="16">
        <f t="shared" si="77"/>
        <v>1.3608200462591575</v>
      </c>
      <c r="Z290" s="16">
        <f t="shared" si="77"/>
        <v>1.1769271528376617</v>
      </c>
      <c r="AA290" s="16">
        <f t="shared" si="77"/>
        <v>7.1909421206146545E-2</v>
      </c>
      <c r="AB290" s="16">
        <f t="shared" si="76"/>
        <v>-0.82413721909800042</v>
      </c>
      <c r="AC290" s="47">
        <f t="shared" si="76"/>
        <v>-1.8266459672776159</v>
      </c>
      <c r="AD290" s="16">
        <f t="shared" si="76"/>
        <v>1.0054943038170003</v>
      </c>
      <c r="AE290" s="16">
        <f t="shared" si="64"/>
        <v>-0.92258319571071046</v>
      </c>
      <c r="AF290" s="16">
        <f t="shared" si="64"/>
        <v>1.0480937051130825</v>
      </c>
      <c r="AG290" s="16">
        <f t="shared" si="64"/>
        <v>-1.0976870458018748</v>
      </c>
      <c r="AH290" s="16">
        <f t="shared" si="64"/>
        <v>0.97188917909690598</v>
      </c>
      <c r="AI290" s="16">
        <f t="shared" si="64"/>
        <v>0.79639587090646502</v>
      </c>
      <c r="AJ290" s="16">
        <f t="shared" si="64"/>
        <v>1.6585324425641344E-2</v>
      </c>
      <c r="AK290" s="16">
        <f t="shared" si="64"/>
        <v>-1.2635435425068213</v>
      </c>
      <c r="AL290" s="47">
        <f t="shared" si="78"/>
        <v>1.2818321766340299</v>
      </c>
      <c r="AM290" s="16">
        <f t="shared" si="78"/>
        <v>-0.57134744303210327</v>
      </c>
      <c r="AN290" s="16">
        <f t="shared" si="78"/>
        <v>-0.75766283391944267</v>
      </c>
      <c r="AO290" s="16">
        <f t="shared" si="78"/>
        <v>-0.49182147619308264</v>
      </c>
      <c r="AP290" s="16">
        <f t="shared" si="78"/>
        <v>-0.85024724588907574</v>
      </c>
      <c r="AQ290" s="16">
        <f t="shared" si="78"/>
        <v>-1.0887263213847329</v>
      </c>
      <c r="AR290" s="19"/>
      <c r="AS290" s="14">
        <v>1.207E-3</v>
      </c>
      <c r="AT290" s="16">
        <v>0.58969499999999997</v>
      </c>
      <c r="AU290" s="14">
        <v>4.1800000000000002E-4</v>
      </c>
      <c r="AV290" s="16">
        <v>3.472788</v>
      </c>
      <c r="AW290" s="15">
        <v>0.68694200000000005</v>
      </c>
      <c r="AX290" s="15">
        <v>0.13115299999999999</v>
      </c>
      <c r="AY290" s="14">
        <v>6.8099999999999996E-4</v>
      </c>
      <c r="AZ290" s="37">
        <v>0.171963</v>
      </c>
      <c r="BA290" s="16">
        <v>3.4860799999999998</v>
      </c>
      <c r="BB290" s="16">
        <v>2.0293169999999998</v>
      </c>
      <c r="BC290" s="16">
        <f t="shared" si="69"/>
        <v>1.7178587672601175</v>
      </c>
      <c r="BD290" s="12">
        <v>157.40629100000001</v>
      </c>
      <c r="BE290" s="15">
        <v>2.8037719999999999</v>
      </c>
      <c r="BF290" s="15">
        <v>0.45315299999999997</v>
      </c>
      <c r="BG290" s="15">
        <v>0.30487599999999998</v>
      </c>
      <c r="BH290" s="15">
        <v>6.0315000000000001E-2</v>
      </c>
      <c r="BI290" s="37">
        <v>0.93963099999999999</v>
      </c>
      <c r="BJ290" s="13">
        <v>1090.896352</v>
      </c>
      <c r="BK290" s="15">
        <v>0.139991</v>
      </c>
      <c r="BL290" s="15">
        <v>7.1257970000000004</v>
      </c>
      <c r="BM290" s="16">
        <v>7.0695550000000003</v>
      </c>
      <c r="BN290" s="15">
        <v>0.16029099999999999</v>
      </c>
      <c r="BO290" s="19"/>
      <c r="BP290" s="15">
        <v>0</v>
      </c>
      <c r="BQ290" s="15">
        <v>12.917468</v>
      </c>
      <c r="BR290" s="16">
        <v>0</v>
      </c>
      <c r="BS290" s="16">
        <v>4.0833769999999996</v>
      </c>
      <c r="BT290" s="15">
        <v>0.47919299999999998</v>
      </c>
      <c r="BU290" s="15">
        <v>3.1988490000000001</v>
      </c>
      <c r="BV290" s="16">
        <v>0</v>
      </c>
      <c r="BW290" s="16">
        <v>30.114148</v>
      </c>
      <c r="BX290" s="15">
        <v>0</v>
      </c>
      <c r="BY290" s="15">
        <v>0.208955</v>
      </c>
      <c r="BZ290" s="16">
        <v>0</v>
      </c>
      <c r="CA290" s="16">
        <v>0.35706700000000002</v>
      </c>
      <c r="CB290" s="16">
        <v>2.8364220000000002</v>
      </c>
      <c r="CC290" s="16">
        <v>10.828666999999999</v>
      </c>
      <c r="CD290" s="16">
        <v>5.7496989999999997</v>
      </c>
      <c r="CE290" s="15">
        <v>1.1209</v>
      </c>
      <c r="CF290" s="15">
        <v>6.8895</v>
      </c>
      <c r="CG290" s="15">
        <v>0.32478299999999999</v>
      </c>
      <c r="CH290" s="15">
        <v>0.27692600000000001</v>
      </c>
      <c r="CI290" s="15">
        <v>0.38342100000000001</v>
      </c>
      <c r="CJ290" s="15">
        <v>22.169834000000002</v>
      </c>
      <c r="CK290" s="15">
        <v>0.19847600000000001</v>
      </c>
      <c r="CL290" s="12">
        <v>31.162216999999998</v>
      </c>
      <c r="CM290" s="12">
        <v>33.269357999999997</v>
      </c>
      <c r="CN290" s="13">
        <v>300.54454500000003</v>
      </c>
      <c r="CO290" s="15">
        <v>22.062332000000001</v>
      </c>
      <c r="CP290" s="15">
        <v>11.119947</v>
      </c>
      <c r="CQ290" s="15">
        <v>1.0836349999999999</v>
      </c>
      <c r="CR290" s="15">
        <v>8.3628339999999994</v>
      </c>
      <c r="CS290" s="15">
        <v>0.85533400000000004</v>
      </c>
      <c r="CT290" s="15">
        <v>11.787334</v>
      </c>
      <c r="CU290" s="15">
        <v>-1.7628999999999999E-2</v>
      </c>
      <c r="CV290" s="15">
        <v>5.1411470000000001</v>
      </c>
      <c r="CW290" s="15">
        <v>19.812234</v>
      </c>
      <c r="CX290" s="15">
        <v>1.0753470000000001</v>
      </c>
      <c r="CY290" s="15">
        <v>5.4607979999999996</v>
      </c>
      <c r="CZ290" s="15">
        <v>2.4612669999999999</v>
      </c>
      <c r="DA290" s="15">
        <v>1.741357</v>
      </c>
      <c r="DB290" s="15">
        <v>0.370612</v>
      </c>
    </row>
    <row r="291" spans="1:106" x14ac:dyDescent="0.25">
      <c r="A291" s="6" t="s">
        <v>547</v>
      </c>
      <c r="B291" s="5" t="s">
        <v>51</v>
      </c>
      <c r="C291" s="5" t="s">
        <v>120</v>
      </c>
      <c r="D291" s="24">
        <f t="shared" si="66"/>
        <v>0.76342500000000002</v>
      </c>
      <c r="E291" s="24">
        <f t="shared" si="67"/>
        <v>0.23300000000000001</v>
      </c>
      <c r="F291" s="8">
        <f t="shared" si="68"/>
        <v>0.99642500000000001</v>
      </c>
      <c r="G291" s="19"/>
      <c r="H291" s="9">
        <v>1.2680421993766851</v>
      </c>
      <c r="I291" s="9">
        <v>1.2488434733171667</v>
      </c>
      <c r="J291" s="9">
        <v>1.0342419562577991</v>
      </c>
      <c r="K291" s="9">
        <v>1.081674922662708</v>
      </c>
      <c r="L291" s="9">
        <v>1.1987231745769484</v>
      </c>
      <c r="M291" s="9">
        <v>1.1344316531172187</v>
      </c>
      <c r="N291" s="19"/>
      <c r="O291" s="9">
        <f t="shared" si="70"/>
        <v>1.8573333053263437</v>
      </c>
      <c r="P291" s="9">
        <f t="shared" si="71"/>
        <v>2.0597759171050294</v>
      </c>
      <c r="Q291" s="9">
        <f t="shared" si="72"/>
        <v>2.0308908473066314</v>
      </c>
      <c r="R291" s="9">
        <f t="shared" si="73"/>
        <v>2.1927340692423236</v>
      </c>
      <c r="S291" s="9">
        <f t="shared" si="74"/>
        <v>2.0060996476944628</v>
      </c>
      <c r="T291" s="9">
        <f t="shared" si="75"/>
        <v>1.9619820820277198</v>
      </c>
      <c r="U291" s="19"/>
      <c r="V291" s="16">
        <f t="shared" si="77"/>
        <v>-0.49655866345532551</v>
      </c>
      <c r="W291" s="16">
        <f t="shared" si="77"/>
        <v>-0.26823562443288962</v>
      </c>
      <c r="X291" s="16">
        <f t="shared" si="77"/>
        <v>-1.138895394178384E-2</v>
      </c>
      <c r="Y291" s="16">
        <f t="shared" si="77"/>
        <v>-0.55028344403231166</v>
      </c>
      <c r="Z291" s="16">
        <f t="shared" si="77"/>
        <v>-0.35223280100706317</v>
      </c>
      <c r="AA291" s="16">
        <f t="shared" si="77"/>
        <v>-0.8024300483405119</v>
      </c>
      <c r="AB291" s="16">
        <f t="shared" si="76"/>
        <v>-0.23074181732147617</v>
      </c>
      <c r="AC291" s="47">
        <f t="shared" si="76"/>
        <v>5.3623437870444809E-2</v>
      </c>
      <c r="AD291" s="16">
        <f t="shared" si="76"/>
        <v>-7.0711526299199121E-2</v>
      </c>
      <c r="AE291" s="16">
        <f t="shared" si="64"/>
        <v>-0.13793179219339025</v>
      </c>
      <c r="AF291" s="16">
        <f t="shared" si="64"/>
        <v>-0.15724609745096382</v>
      </c>
      <c r="AG291" s="16">
        <f t="shared" si="64"/>
        <v>0.94057045018966634</v>
      </c>
      <c r="AH291" s="16">
        <f t="shared" si="64"/>
        <v>1.0709677971125195</v>
      </c>
      <c r="AI291" s="16">
        <f t="shared" si="64"/>
        <v>0.60395422268098309</v>
      </c>
      <c r="AJ291" s="16">
        <f t="shared" si="64"/>
        <v>9.8973956548055395E-3</v>
      </c>
      <c r="AK291" s="16">
        <f t="shared" si="64"/>
        <v>0.81130030711856971</v>
      </c>
      <c r="AL291" s="47">
        <f t="shared" si="78"/>
        <v>-0.61459462356066752</v>
      </c>
      <c r="AM291" s="16">
        <f t="shared" si="78"/>
        <v>-0.356461966730446</v>
      </c>
      <c r="AN291" s="16">
        <f t="shared" si="78"/>
        <v>6.4266965744036911E-2</v>
      </c>
      <c r="AO291" s="16">
        <f t="shared" si="78"/>
        <v>-0.35491464022481461</v>
      </c>
      <c r="AP291" s="16">
        <f t="shared" si="78"/>
        <v>-4.0529237372375574E-3</v>
      </c>
      <c r="AQ291" s="16">
        <f t="shared" si="78"/>
        <v>0.4633415322245687</v>
      </c>
      <c r="AR291" s="19"/>
      <c r="AS291" s="14">
        <v>9.3199999999999999E-4</v>
      </c>
      <c r="AT291" s="16">
        <v>0.24868000000000001</v>
      </c>
      <c r="AU291" s="14">
        <v>6.4700000000000001E-4</v>
      </c>
      <c r="AV291" s="16">
        <v>1.0835140000000001</v>
      </c>
      <c r="AW291" s="15">
        <v>0.48186400000000001</v>
      </c>
      <c r="AX291" s="15">
        <v>6.3408999999999993E-2</v>
      </c>
      <c r="AY291" s="14">
        <v>7.4200000000000004E-4</v>
      </c>
      <c r="AZ291" s="37">
        <v>0.432616</v>
      </c>
      <c r="BA291" s="16">
        <v>3.0121799999999999</v>
      </c>
      <c r="BB291" s="16">
        <v>2.4985780000000002</v>
      </c>
      <c r="BC291" s="16">
        <f t="shared" si="69"/>
        <v>1.2055577212318365</v>
      </c>
      <c r="BD291" s="12">
        <v>195.86572000000001</v>
      </c>
      <c r="BE291" s="15">
        <v>2.957668</v>
      </c>
      <c r="BF291" s="15">
        <v>0.398511</v>
      </c>
      <c r="BG291" s="15">
        <v>0.30219600000000002</v>
      </c>
      <c r="BH291" s="15">
        <v>0.76342500000000002</v>
      </c>
      <c r="BI291" s="37">
        <v>0.23300000000000001</v>
      </c>
      <c r="BJ291" s="13">
        <v>1160.2745709999999</v>
      </c>
      <c r="BK291" s="15">
        <v>0.17766299999999999</v>
      </c>
      <c r="BL291" s="15">
        <v>7.1584640000000004</v>
      </c>
      <c r="BM291" s="16">
        <v>10.250728000000001</v>
      </c>
      <c r="BN291" s="15">
        <v>0.17932000000000001</v>
      </c>
      <c r="BO291" s="19"/>
      <c r="BP291" s="15">
        <v>41.988180999999997</v>
      </c>
      <c r="BQ291" s="15">
        <v>29.711513</v>
      </c>
      <c r="BR291" s="16">
        <v>19.750001999999999</v>
      </c>
      <c r="BS291" s="16">
        <v>10.856451</v>
      </c>
      <c r="BT291" s="15">
        <v>0.68693499999999996</v>
      </c>
      <c r="BU291" s="15">
        <v>62.291325999999998</v>
      </c>
      <c r="BV291" s="16">
        <v>50.312328000000001</v>
      </c>
      <c r="BW291" s="16">
        <v>58.570838000000002</v>
      </c>
      <c r="BX291" s="15">
        <v>2.1480239999999999</v>
      </c>
      <c r="BY291" s="15">
        <v>0.40507199999999999</v>
      </c>
      <c r="BZ291" s="16">
        <v>6.8714700000000004</v>
      </c>
      <c r="CA291" s="16">
        <v>5.2417720000000001</v>
      </c>
      <c r="CB291" s="16">
        <v>11.5799</v>
      </c>
      <c r="CC291" s="16">
        <v>9.8749690000000001</v>
      </c>
      <c r="CD291" s="16">
        <v>7.2329249999999998</v>
      </c>
      <c r="CE291" s="15">
        <v>1.2799259999999999</v>
      </c>
      <c r="CF291" s="15">
        <v>11.953286</v>
      </c>
      <c r="CG291" s="15">
        <v>1.0361370000000001</v>
      </c>
      <c r="CH291" s="15">
        <v>0.72707299999999997</v>
      </c>
      <c r="CI291" s="15">
        <v>0.93865699999999996</v>
      </c>
      <c r="CJ291" s="15">
        <v>20.844857999999999</v>
      </c>
      <c r="CK291" s="15">
        <v>0.21871599999999999</v>
      </c>
      <c r="CL291" s="12">
        <v>34.896326000000002</v>
      </c>
      <c r="CM291" s="12">
        <v>34.708928999999998</v>
      </c>
      <c r="CN291" s="13">
        <v>818.51541099999997</v>
      </c>
      <c r="CO291" s="15">
        <v>58.969088999999997</v>
      </c>
      <c r="CP291" s="15">
        <v>17.447657</v>
      </c>
      <c r="CQ291" s="15">
        <v>2.8575629999999999</v>
      </c>
      <c r="CR291" s="15">
        <v>27.767430000000001</v>
      </c>
      <c r="CS291" s="15">
        <v>1.1396310000000001</v>
      </c>
      <c r="CT291" s="15">
        <v>11.597572</v>
      </c>
      <c r="CU291" s="15">
        <v>2.2880000000000001E-2</v>
      </c>
      <c r="CV291" s="15">
        <v>7.7714470000000002</v>
      </c>
      <c r="CW291" s="15">
        <v>28.672872000000002</v>
      </c>
      <c r="CX291" s="15">
        <v>1.3899319999999999</v>
      </c>
      <c r="CY291" s="15">
        <v>6.8811859999999996</v>
      </c>
      <c r="CZ291" s="15">
        <v>3.5503469999999999</v>
      </c>
      <c r="DA291" s="15">
        <v>2.7461440000000001</v>
      </c>
      <c r="DB291" s="15">
        <v>0.90442699999999998</v>
      </c>
    </row>
    <row r="292" spans="1:106" x14ac:dyDescent="0.25">
      <c r="A292" s="6" t="s">
        <v>522</v>
      </c>
      <c r="B292" s="5" t="s">
        <v>48</v>
      </c>
      <c r="C292" s="5"/>
      <c r="D292" s="24">
        <f t="shared" si="66"/>
        <v>0.469939</v>
      </c>
      <c r="E292" s="24">
        <f t="shared" si="67"/>
        <v>0.52567900000000001</v>
      </c>
      <c r="F292" s="8">
        <f t="shared" si="68"/>
        <v>0.995618</v>
      </c>
      <c r="G292" s="19"/>
      <c r="H292" s="9">
        <v>0.99310860142657631</v>
      </c>
      <c r="I292" s="9">
        <v>1.0675194786221249</v>
      </c>
      <c r="J292" s="9">
        <v>1.2607946865873103</v>
      </c>
      <c r="K292" s="9">
        <v>1.031746057391645</v>
      </c>
      <c r="L292" s="9">
        <v>1.1211751900752718</v>
      </c>
      <c r="M292" s="9">
        <v>1.1123894374411403</v>
      </c>
      <c r="N292" s="19"/>
      <c r="O292" s="9">
        <f t="shared" si="70"/>
        <v>2.0524776298033349</v>
      </c>
      <c r="P292" s="9">
        <f t="shared" si="71"/>
        <v>2.2235375763853793</v>
      </c>
      <c r="Q292" s="9">
        <f t="shared" si="72"/>
        <v>2.0937998467201151</v>
      </c>
      <c r="R292" s="9">
        <f t="shared" si="73"/>
        <v>2.1902725044261762</v>
      </c>
      <c r="S292" s="9">
        <f t="shared" si="74"/>
        <v>2.0403804910452821</v>
      </c>
      <c r="T292" s="9">
        <f t="shared" si="75"/>
        <v>1.8620564623290912</v>
      </c>
      <c r="U292" s="19"/>
      <c r="V292" s="16">
        <f t="shared" si="77"/>
        <v>-8.1548548729048181E-2</v>
      </c>
      <c r="W292" s="16">
        <f t="shared" si="77"/>
        <v>-6.8633857329008605E-2</v>
      </c>
      <c r="X292" s="16">
        <f t="shared" si="77"/>
        <v>5.6650227796629281E-2</v>
      </c>
      <c r="Y292" s="16">
        <f t="shared" si="77"/>
        <v>-0.52287357207735463</v>
      </c>
      <c r="Z292" s="16">
        <f t="shared" si="77"/>
        <v>-0.38903052856547388</v>
      </c>
      <c r="AA292" s="16">
        <f t="shared" si="77"/>
        <v>-0.5630398664623909</v>
      </c>
      <c r="AB292" s="16">
        <f t="shared" si="76"/>
        <v>1.2453019472180613E-2</v>
      </c>
      <c r="AC292" s="47">
        <f t="shared" si="76"/>
        <v>-0.1282047805892009</v>
      </c>
      <c r="AD292" s="16">
        <f t="shared" si="76"/>
        <v>0.18485726819250195</v>
      </c>
      <c r="AE292" s="16">
        <f t="shared" si="64"/>
        <v>0.19568898032463838</v>
      </c>
      <c r="AF292" s="16">
        <f t="shared" si="64"/>
        <v>-0.26886223253962532</v>
      </c>
      <c r="AG292" s="16">
        <f t="shared" si="64"/>
        <v>9.1622645183251153E-2</v>
      </c>
      <c r="AH292" s="16">
        <f t="shared" si="64"/>
        <v>-0.83318603397473168</v>
      </c>
      <c r="AI292" s="16">
        <f t="shared" si="64"/>
        <v>-0.79954699755226355</v>
      </c>
      <c r="AJ292" s="16">
        <f t="shared" si="64"/>
        <v>-0.74423145614800312</v>
      </c>
      <c r="AK292" s="16">
        <f t="shared" si="64"/>
        <v>-5.4762786922416137E-2</v>
      </c>
      <c r="AL292" s="47">
        <f t="shared" si="78"/>
        <v>0.17088506733059516</v>
      </c>
      <c r="AM292" s="16">
        <f t="shared" si="78"/>
        <v>1.4249833615035883</v>
      </c>
      <c r="AN292" s="16">
        <f t="shared" si="78"/>
        <v>0.16076822673128421</v>
      </c>
      <c r="AO292" s="16">
        <f t="shared" si="78"/>
        <v>1.4418099889614624</v>
      </c>
      <c r="AP292" s="16">
        <f t="shared" si="78"/>
        <v>-0.45646030562366519</v>
      </c>
      <c r="AQ292" s="16">
        <f t="shared" si="78"/>
        <v>9.9569256902822506E-2</v>
      </c>
      <c r="AR292" s="19"/>
      <c r="AS292" s="14">
        <v>9.8900000000000008E-4</v>
      </c>
      <c r="AT292" s="16">
        <v>0.27552100000000002</v>
      </c>
      <c r="AU292" s="14">
        <v>6.5600000000000001E-4</v>
      </c>
      <c r="AV292" s="16">
        <v>1.1177820000000001</v>
      </c>
      <c r="AW292" s="15">
        <v>0.47692899999999999</v>
      </c>
      <c r="AX292" s="15">
        <v>8.1957000000000002E-2</v>
      </c>
      <c r="AY292" s="14">
        <v>7.67E-4</v>
      </c>
      <c r="AZ292" s="37">
        <v>0.40740999999999999</v>
      </c>
      <c r="BA292" s="16">
        <v>3.1247180000000001</v>
      </c>
      <c r="BB292" s="16">
        <v>2.6981000000000002</v>
      </c>
      <c r="BC292" s="16">
        <f t="shared" si="69"/>
        <v>1.1581179348430377</v>
      </c>
      <c r="BD292" s="12">
        <v>179.84711200000001</v>
      </c>
      <c r="BE292" s="15">
        <v>0</v>
      </c>
      <c r="BF292" s="15">
        <v>0</v>
      </c>
      <c r="BG292" s="15">
        <v>0</v>
      </c>
      <c r="BH292" s="15">
        <v>0.469939</v>
      </c>
      <c r="BI292" s="37">
        <v>0.52567900000000001</v>
      </c>
      <c r="BJ292" s="13">
        <v>1735.434448</v>
      </c>
      <c r="BK292" s="15">
        <v>0.182086</v>
      </c>
      <c r="BL292" s="15">
        <v>7.5871760000000004</v>
      </c>
      <c r="BM292" s="16">
        <v>8.5499530000000004</v>
      </c>
      <c r="BN292" s="15">
        <v>0.17485999999999999</v>
      </c>
      <c r="BO292" s="19"/>
      <c r="BP292" s="15">
        <v>48.871042000000003</v>
      </c>
      <c r="BQ292" s="15">
        <v>52.722251999999997</v>
      </c>
      <c r="BR292" s="16">
        <v>16.195471000000001</v>
      </c>
      <c r="BS292" s="16">
        <v>28.041933</v>
      </c>
      <c r="BT292" s="15">
        <v>0.83719299999999996</v>
      </c>
      <c r="BU292" s="15">
        <v>82.707704000000007</v>
      </c>
      <c r="BV292" s="16">
        <v>58.387430000000002</v>
      </c>
      <c r="BW292" s="16">
        <v>81.240622000000002</v>
      </c>
      <c r="BX292" s="15">
        <v>2.6011280000000001</v>
      </c>
      <c r="BY292" s="15">
        <v>0.65130699999999997</v>
      </c>
      <c r="BZ292" s="16">
        <v>4.1051019999999996</v>
      </c>
      <c r="CA292" s="16">
        <v>7.5314589999999999</v>
      </c>
      <c r="CB292" s="16">
        <v>11.641705</v>
      </c>
      <c r="CC292" s="16">
        <v>10.249617000000001</v>
      </c>
      <c r="CD292" s="16">
        <v>8.5583550000000006</v>
      </c>
      <c r="CE292" s="15">
        <v>1.42195</v>
      </c>
      <c r="CF292" s="15">
        <v>18.984501000000002</v>
      </c>
      <c r="CG292" s="15">
        <v>1.5322519999999999</v>
      </c>
      <c r="CH292" s="15">
        <v>1.601656</v>
      </c>
      <c r="CI292" s="15">
        <v>2.218791</v>
      </c>
      <c r="CJ292" s="15">
        <v>17.655667000000001</v>
      </c>
      <c r="CK292" s="15">
        <v>4.5925000000000001E-2</v>
      </c>
      <c r="CL292" s="12">
        <v>30.886917</v>
      </c>
      <c r="CM292" s="12">
        <v>40.417341</v>
      </c>
      <c r="CN292" s="13">
        <v>728.66439800000001</v>
      </c>
      <c r="CO292" s="15">
        <v>69.577848000000003</v>
      </c>
      <c r="CP292" s="15">
        <v>15.470545</v>
      </c>
      <c r="CQ292" s="15">
        <v>3.9073229999999999</v>
      </c>
      <c r="CR292" s="15">
        <v>29.586002000000001</v>
      </c>
      <c r="CS292" s="15">
        <v>1.3407150000000001</v>
      </c>
      <c r="CT292" s="15">
        <v>13.592333999999999</v>
      </c>
      <c r="CU292" s="15">
        <v>4.8307000000000003E-2</v>
      </c>
      <c r="CV292" s="15">
        <v>6.3543209999999997</v>
      </c>
      <c r="CW292" s="15">
        <v>24.436171999999999</v>
      </c>
      <c r="CX292" s="15">
        <v>1.3537729999999999</v>
      </c>
      <c r="CY292" s="15">
        <v>6.7757699999999996</v>
      </c>
      <c r="CZ292" s="15">
        <v>3.3235869999999998</v>
      </c>
      <c r="DA292" s="15">
        <v>2.6821350000000002</v>
      </c>
      <c r="DB292" s="15">
        <v>0.87923499999999999</v>
      </c>
    </row>
    <row r="293" spans="1:106" x14ac:dyDescent="0.25">
      <c r="A293" s="6" t="s">
        <v>504</v>
      </c>
      <c r="B293" s="5" t="s">
        <v>51</v>
      </c>
      <c r="C293" s="5" t="s">
        <v>176</v>
      </c>
      <c r="D293" s="24">
        <f t="shared" si="66"/>
        <v>0.93000899999999997</v>
      </c>
      <c r="E293" s="24">
        <f t="shared" si="67"/>
        <v>2.9704000000000001E-2</v>
      </c>
      <c r="F293" s="8">
        <f t="shared" si="68"/>
        <v>0.95971299999999993</v>
      </c>
      <c r="G293" s="19"/>
      <c r="H293" s="9">
        <v>1.041175243145857</v>
      </c>
      <c r="I293" s="9">
        <v>1.0629090046332457</v>
      </c>
      <c r="J293" s="9">
        <v>1.0648871278651275</v>
      </c>
      <c r="K293" s="9">
        <v>1.0350773012065311</v>
      </c>
      <c r="L293" s="9">
        <v>1.0697107351492565</v>
      </c>
      <c r="M293" s="9">
        <v>1.0579125395736309</v>
      </c>
      <c r="N293" s="19"/>
      <c r="O293" s="9">
        <f t="shared" si="70"/>
        <v>2.0931698455613277</v>
      </c>
      <c r="P293" s="9">
        <f t="shared" si="71"/>
        <v>2.2763425771064449</v>
      </c>
      <c r="Q293" s="9">
        <f t="shared" si="72"/>
        <v>2.2445836222880904</v>
      </c>
      <c r="R293" s="9">
        <f t="shared" si="73"/>
        <v>2.0345424413248687</v>
      </c>
      <c r="S293" s="9">
        <f t="shared" si="74"/>
        <v>2.3139070027681394</v>
      </c>
      <c r="T293" s="9">
        <f t="shared" si="75"/>
        <v>2.8722205574700288</v>
      </c>
      <c r="U293" s="19"/>
      <c r="V293" s="16">
        <f t="shared" si="77"/>
        <v>-0.75867031486139513</v>
      </c>
      <c r="W293" s="16">
        <f t="shared" si="77"/>
        <v>-0.67955313645862481</v>
      </c>
      <c r="X293" s="16">
        <f t="shared" si="77"/>
        <v>0.23052813668368513</v>
      </c>
      <c r="Y293" s="16">
        <f t="shared" si="77"/>
        <v>-1.2009503554206333</v>
      </c>
      <c r="Z293" s="16">
        <f t="shared" si="77"/>
        <v>1.1722295705961623</v>
      </c>
      <c r="AA293" s="16">
        <f t="shared" si="77"/>
        <v>0.84666216208278233</v>
      </c>
      <c r="AB293" s="16">
        <f t="shared" si="76"/>
        <v>-0.14319167607575956</v>
      </c>
      <c r="AC293" s="47">
        <f t="shared" si="76"/>
        <v>1.304650056855829</v>
      </c>
      <c r="AD293" s="16">
        <f t="shared" si="76"/>
        <v>-0.79826663627524264</v>
      </c>
      <c r="AE293" s="16">
        <f t="shared" si="64"/>
        <v>1.1381649037227686</v>
      </c>
      <c r="AF293" s="16">
        <f t="shared" si="64"/>
        <v>-1.0519975883120798</v>
      </c>
      <c r="AG293" s="16">
        <f t="shared" si="64"/>
        <v>0.64313073877499005</v>
      </c>
      <c r="AH293" s="16">
        <f t="shared" si="64"/>
        <v>1.3430837681361938</v>
      </c>
      <c r="AI293" s="16">
        <f t="shared" si="64"/>
        <v>1.6083297317378926</v>
      </c>
      <c r="AJ293" s="16">
        <f t="shared" si="64"/>
        <v>2.2925249175782501</v>
      </c>
      <c r="AK293" s="16">
        <f t="shared" si="64"/>
        <v>1.3028816924579847</v>
      </c>
      <c r="AL293" s="47">
        <f t="shared" si="78"/>
        <v>-1.1601919477261531</v>
      </c>
      <c r="AM293" s="16">
        <f t="shared" si="78"/>
        <v>1.2921164218381447</v>
      </c>
      <c r="AN293" s="16">
        <f t="shared" si="78"/>
        <v>-1.1771585935852351</v>
      </c>
      <c r="AO293" s="16">
        <f t="shared" si="78"/>
        <v>0.6149835602207846</v>
      </c>
      <c r="AP293" s="16">
        <f t="shared" si="78"/>
        <v>0.37878649071851694</v>
      </c>
      <c r="AQ293" s="16">
        <f t="shared" si="78"/>
        <v>-0.46868218752914947</v>
      </c>
      <c r="AR293" s="19"/>
      <c r="AS293" s="14">
        <v>8.9599999999999999E-4</v>
      </c>
      <c r="AT293" s="16">
        <v>0.19336900000000001</v>
      </c>
      <c r="AU293" s="14">
        <v>6.7900000000000002E-4</v>
      </c>
      <c r="AV293" s="16">
        <v>0.27004600000000001</v>
      </c>
      <c r="AW293" s="15">
        <v>0.68631200000000003</v>
      </c>
      <c r="AX293" s="15">
        <v>0.19118099999999999</v>
      </c>
      <c r="AY293" s="14">
        <v>7.5100000000000004E-4</v>
      </c>
      <c r="AZ293" s="37">
        <v>0.60604000000000002</v>
      </c>
      <c r="BA293" s="16">
        <v>2.6918060000000001</v>
      </c>
      <c r="BB293" s="16">
        <v>3.2617479999999999</v>
      </c>
      <c r="BC293" s="16">
        <f t="shared" si="69"/>
        <v>0.82526485798412397</v>
      </c>
      <c r="BD293" s="12">
        <v>190.25339600000001</v>
      </c>
      <c r="BE293" s="15">
        <v>3.3803380000000001</v>
      </c>
      <c r="BF293" s="15">
        <v>0.68369400000000002</v>
      </c>
      <c r="BG293" s="15">
        <v>1.2168950000000001</v>
      </c>
      <c r="BH293" s="15">
        <v>0.93000899999999997</v>
      </c>
      <c r="BI293" s="37">
        <v>2.9704000000000001E-2</v>
      </c>
      <c r="BJ293" s="13">
        <v>1692.536846</v>
      </c>
      <c r="BK293" s="15">
        <v>0.120764</v>
      </c>
      <c r="BL293" s="15">
        <v>7.3898890000000002</v>
      </c>
      <c r="BM293" s="16">
        <v>11.689970000000001</v>
      </c>
      <c r="BN293" s="15">
        <v>0.16789299999999999</v>
      </c>
      <c r="BO293" s="19"/>
      <c r="BP293" s="15">
        <v>57.889138000000003</v>
      </c>
      <c r="BQ293" s="15">
        <v>42.764567999999997</v>
      </c>
      <c r="BR293" s="16">
        <v>14.102311</v>
      </c>
      <c r="BS293" s="16">
        <v>10.048727</v>
      </c>
      <c r="BT293" s="15">
        <v>0.46900199999999997</v>
      </c>
      <c r="BU293" s="15">
        <v>64.274015000000006</v>
      </c>
      <c r="BV293" s="16">
        <v>48.033301999999999</v>
      </c>
      <c r="BW293" s="16">
        <v>70.290450000000007</v>
      </c>
      <c r="BX293" s="15">
        <v>2.3679779999999999</v>
      </c>
      <c r="BY293" s="15">
        <v>0.23455200000000001</v>
      </c>
      <c r="BZ293" s="16">
        <v>6.6734819999999999</v>
      </c>
      <c r="CA293" s="16">
        <v>0</v>
      </c>
      <c r="CB293" s="16">
        <v>9.4219930000000005</v>
      </c>
      <c r="CC293" s="16">
        <v>7.9286709999999996</v>
      </c>
      <c r="CD293" s="16">
        <v>6.4414629999999997</v>
      </c>
      <c r="CE293" s="15">
        <v>1.3396250000000001</v>
      </c>
      <c r="CF293" s="15">
        <v>16.564847</v>
      </c>
      <c r="CG293" s="15">
        <v>1.590546</v>
      </c>
      <c r="CH293" s="15">
        <v>1.784341</v>
      </c>
      <c r="CI293" s="15">
        <v>1.801472</v>
      </c>
      <c r="CJ293" s="15">
        <v>15.647693</v>
      </c>
      <c r="CK293" s="15">
        <v>-5.7363999999999998E-2</v>
      </c>
      <c r="CL293" s="12">
        <v>27.927502</v>
      </c>
      <c r="CM293" s="12">
        <v>32.121495000000003</v>
      </c>
      <c r="CN293" s="13">
        <v>298.051332</v>
      </c>
      <c r="CO293" s="15">
        <v>59.711303000000001</v>
      </c>
      <c r="CP293" s="15">
        <v>11.653333999999999</v>
      </c>
      <c r="CQ293" s="15">
        <v>3.8415509999999999</v>
      </c>
      <c r="CR293" s="15">
        <v>30.492232000000001</v>
      </c>
      <c r="CS293" s="15">
        <v>1.039606</v>
      </c>
      <c r="CT293" s="15">
        <v>11.464385</v>
      </c>
      <c r="CU293" s="15">
        <v>-0.22975300000000001</v>
      </c>
      <c r="CV293" s="15">
        <v>7.5283759999999997</v>
      </c>
      <c r="CW293" s="15">
        <v>18.282339</v>
      </c>
      <c r="CX293" s="15">
        <v>1.0027200000000001</v>
      </c>
      <c r="CY293" s="15">
        <v>5.0534319999999999</v>
      </c>
      <c r="CZ293" s="15">
        <v>3.5897670000000002</v>
      </c>
      <c r="DA293" s="15">
        <v>2.856652</v>
      </c>
      <c r="DB293" s="15">
        <v>0.70672400000000002</v>
      </c>
    </row>
    <row r="294" spans="1:106" x14ac:dyDescent="0.25">
      <c r="A294" s="6" t="s">
        <v>507</v>
      </c>
      <c r="B294" s="5" t="s">
        <v>56</v>
      </c>
      <c r="C294" s="5" t="s">
        <v>66</v>
      </c>
      <c r="D294" s="24">
        <f t="shared" si="66"/>
        <v>0.84865199999999996</v>
      </c>
      <c r="E294" s="24">
        <f t="shared" si="67"/>
        <v>8.5958000000000007E-2</v>
      </c>
      <c r="F294" s="8">
        <f t="shared" si="68"/>
        <v>0.93460999999999994</v>
      </c>
      <c r="G294" s="19"/>
      <c r="H294" s="9">
        <v>1.1710183395814437</v>
      </c>
      <c r="I294" s="9">
        <v>1.0554963526595111</v>
      </c>
      <c r="J294" s="9">
        <v>0.95294812714892962</v>
      </c>
      <c r="K294" s="9">
        <v>1.0800288748508187</v>
      </c>
      <c r="L294" s="9">
        <v>1.0732514606598735</v>
      </c>
      <c r="M294" s="9">
        <v>1.0172373951198943</v>
      </c>
      <c r="N294" s="19"/>
      <c r="O294" s="9">
        <f t="shared" si="70"/>
        <v>2.4720360664944421</v>
      </c>
      <c r="P294" s="9">
        <f t="shared" si="71"/>
        <v>2.5492436290626523</v>
      </c>
      <c r="Q294" s="9">
        <f t="shared" si="72"/>
        <v>2.2063187758476825</v>
      </c>
      <c r="R294" s="9">
        <f t="shared" si="73"/>
        <v>2.5134634150370547</v>
      </c>
      <c r="S294" s="9">
        <f t="shared" si="74"/>
        <v>2.3806149976400928</v>
      </c>
      <c r="T294" s="9">
        <f t="shared" si="75"/>
        <v>2.465312126141106</v>
      </c>
      <c r="U294" s="19"/>
      <c r="V294" s="16">
        <f t="shared" si="77"/>
        <v>-0.49655866345532551</v>
      </c>
      <c r="W294" s="16">
        <f t="shared" si="77"/>
        <v>-0.86587340302051674</v>
      </c>
      <c r="X294" s="16">
        <f t="shared" si="77"/>
        <v>0.63876322711416389</v>
      </c>
      <c r="Y294" s="16">
        <f t="shared" si="77"/>
        <v>-0.66131470193506348</v>
      </c>
      <c r="Z294" s="16">
        <f t="shared" si="77"/>
        <v>-1.0889180871906181</v>
      </c>
      <c r="AA294" s="16">
        <f t="shared" si="77"/>
        <v>-0.48566526325129894</v>
      </c>
      <c r="AB294" s="16">
        <f t="shared" si="76"/>
        <v>0.32374241056806202</v>
      </c>
      <c r="AC294" s="47">
        <f t="shared" si="76"/>
        <v>0.48208764732966541</v>
      </c>
      <c r="AD294" s="16">
        <f t="shared" si="76"/>
        <v>-0.84509828140851262</v>
      </c>
      <c r="AE294" s="16">
        <f t="shared" si="64"/>
        <v>1.7194554831021858</v>
      </c>
      <c r="AF294" s="16">
        <f t="shared" si="64"/>
        <v>-1.2524544680228229</v>
      </c>
      <c r="AG294" s="16">
        <f t="shared" si="64"/>
        <v>0.96312681240519638</v>
      </c>
      <c r="AH294" s="16">
        <f t="shared" si="64"/>
        <v>1.2383429077916872</v>
      </c>
      <c r="AI294" s="16">
        <f t="shared" si="64"/>
        <v>1.046469288312464</v>
      </c>
      <c r="AJ294" s="16">
        <f t="shared" si="64"/>
        <v>1.5876421800902458</v>
      </c>
      <c r="AK294" s="16">
        <f t="shared" si="64"/>
        <v>1.062801091877744</v>
      </c>
      <c r="AL294" s="47">
        <f t="shared" si="78"/>
        <v>-1.0092198092010209</v>
      </c>
      <c r="AM294" s="16">
        <f t="shared" si="78"/>
        <v>-1.3113854752570051</v>
      </c>
      <c r="AN294" s="16">
        <f t="shared" si="78"/>
        <v>2.2373889636757083</v>
      </c>
      <c r="AO294" s="16">
        <f t="shared" si="78"/>
        <v>-1.4884665290325207</v>
      </c>
      <c r="AP294" s="16">
        <f t="shared" si="78"/>
        <v>-0.98152472135216506</v>
      </c>
      <c r="AQ294" s="16">
        <f t="shared" si="78"/>
        <v>2.1941145551679355</v>
      </c>
      <c r="AR294" s="19"/>
      <c r="AS294" s="14">
        <v>9.3199999999999999E-4</v>
      </c>
      <c r="AT294" s="16">
        <v>0.16831399999999999</v>
      </c>
      <c r="AU294" s="14">
        <v>7.3300000000000004E-4</v>
      </c>
      <c r="AV294" s="16">
        <v>0.94470200000000004</v>
      </c>
      <c r="AW294" s="15">
        <v>0.38306600000000002</v>
      </c>
      <c r="AX294" s="15">
        <v>8.7952000000000002E-2</v>
      </c>
      <c r="AY294" s="14">
        <v>7.9900000000000001E-4</v>
      </c>
      <c r="AZ294" s="37">
        <v>0.492012</v>
      </c>
      <c r="BA294" s="16">
        <v>2.6711839999999998</v>
      </c>
      <c r="BB294" s="16">
        <v>3.6093890000000002</v>
      </c>
      <c r="BC294" s="16">
        <f t="shared" si="69"/>
        <v>0.74006542381549889</v>
      </c>
      <c r="BD294" s="12">
        <v>196.29133100000001</v>
      </c>
      <c r="BE294" s="15">
        <v>3.2176469999999999</v>
      </c>
      <c r="BF294" s="15">
        <v>0.52415900000000004</v>
      </c>
      <c r="BG294" s="15">
        <v>0.93443299999999996</v>
      </c>
      <c r="BH294" s="15">
        <v>0.84865199999999996</v>
      </c>
      <c r="BI294" s="37">
        <v>8.5958000000000007E-2</v>
      </c>
      <c r="BJ294" s="13">
        <v>851.96666000000005</v>
      </c>
      <c r="BK294" s="15">
        <v>0.27726499999999998</v>
      </c>
      <c r="BL294" s="15">
        <v>6.8879900000000003</v>
      </c>
      <c r="BM294" s="16">
        <v>6.5760319999999997</v>
      </c>
      <c r="BN294" s="15">
        <v>0.20054</v>
      </c>
      <c r="BO294" s="19"/>
      <c r="BP294" s="15">
        <v>28.009235</v>
      </c>
      <c r="BQ294" s="15">
        <v>20.904416999999999</v>
      </c>
      <c r="BR294" s="16">
        <v>23.195008000000001</v>
      </c>
      <c r="BS294" s="16">
        <v>48.558762000000002</v>
      </c>
      <c r="BT294" s="15">
        <v>0.99519599999999997</v>
      </c>
      <c r="BU294" s="15">
        <v>52.079071999999996</v>
      </c>
      <c r="BV294" s="16">
        <v>55.200876000000001</v>
      </c>
      <c r="BW294" s="16">
        <v>56.027552</v>
      </c>
      <c r="BX294" s="15">
        <v>1.9441139999999999</v>
      </c>
      <c r="BY294" s="15">
        <v>0.310172</v>
      </c>
      <c r="BZ294" s="16">
        <v>3.2907310000000001</v>
      </c>
      <c r="CA294" s="16">
        <v>0</v>
      </c>
      <c r="CB294" s="16">
        <v>6.2876500000000002</v>
      </c>
      <c r="CC294" s="16">
        <v>11.594939999999999</v>
      </c>
      <c r="CD294" s="16">
        <v>9.6580999999999992</v>
      </c>
      <c r="CE294" s="15">
        <v>1.377847</v>
      </c>
      <c r="CF294" s="15">
        <v>3.6135000000000002</v>
      </c>
      <c r="CG294" s="15">
        <v>0.53441399999999994</v>
      </c>
      <c r="CH294" s="15">
        <v>0.52281299999999997</v>
      </c>
      <c r="CI294" s="15">
        <v>0.71635499999999996</v>
      </c>
      <c r="CJ294" s="15">
        <v>18.745501000000001</v>
      </c>
      <c r="CK294" s="15">
        <v>-5.7891999999999999E-2</v>
      </c>
      <c r="CL294" s="12">
        <v>23.536614</v>
      </c>
      <c r="CM294" s="12">
        <v>22.888977000000001</v>
      </c>
      <c r="CN294" s="13">
        <v>531.40055299999995</v>
      </c>
      <c r="CO294" s="15">
        <v>61.999701999999999</v>
      </c>
      <c r="CP294" s="15">
        <v>20.528157</v>
      </c>
      <c r="CQ294" s="15">
        <v>4.1797899999999997</v>
      </c>
      <c r="CR294" s="15">
        <v>22.260251</v>
      </c>
      <c r="CS294" s="15">
        <v>1.0224009999999999</v>
      </c>
      <c r="CT294" s="15">
        <v>16.762001000000001</v>
      </c>
      <c r="CU294" s="15">
        <v>7.9089000000000007E-2</v>
      </c>
      <c r="CV294" s="15">
        <v>7.6745599999999996</v>
      </c>
      <c r="CW294" s="15">
        <v>29.260819000000001</v>
      </c>
      <c r="CX294" s="15">
        <v>1.0803389999999999</v>
      </c>
      <c r="CY294" s="15">
        <v>5.9349119999999997</v>
      </c>
      <c r="CZ294" s="15">
        <v>3.5366879999999998</v>
      </c>
      <c r="DA294" s="15">
        <v>2.5181360000000002</v>
      </c>
      <c r="DB294" s="15">
        <v>0.67742100000000005</v>
      </c>
    </row>
    <row r="295" spans="1:106" x14ac:dyDescent="0.25">
      <c r="A295" s="6" t="s">
        <v>636</v>
      </c>
      <c r="B295" s="5" t="s">
        <v>56</v>
      </c>
      <c r="C295" s="10" t="s">
        <v>293</v>
      </c>
      <c r="D295" s="24">
        <f t="shared" si="66"/>
        <v>0.79657</v>
      </c>
      <c r="E295" s="24">
        <f t="shared" si="67"/>
        <v>8.9599999999999999E-4</v>
      </c>
      <c r="F295" s="8">
        <f t="shared" si="68"/>
        <v>0.79746600000000001</v>
      </c>
      <c r="G295" s="19"/>
      <c r="H295" s="9">
        <v>1.5400297252349071</v>
      </c>
      <c r="I295" s="9">
        <v>1.2439310432188861</v>
      </c>
      <c r="J295" s="9">
        <v>1.4527466883087261</v>
      </c>
      <c r="K295" s="9">
        <v>1.0656154983132109</v>
      </c>
      <c r="L295" s="9">
        <v>1.4301156506502151</v>
      </c>
      <c r="M295" s="9">
        <v>1.3738104851900736</v>
      </c>
      <c r="N295" s="19"/>
      <c r="O295" s="9">
        <f t="shared" si="70"/>
        <v>2.7023962995483046</v>
      </c>
      <c r="P295" s="9">
        <f t="shared" si="71"/>
        <v>2.451412635257769</v>
      </c>
      <c r="Q295" s="9">
        <f t="shared" si="72"/>
        <v>2.8301143238352817</v>
      </c>
      <c r="R295" s="9">
        <f t="shared" si="73"/>
        <v>2.1407039883599843</v>
      </c>
      <c r="S295" s="9">
        <f t="shared" si="74"/>
        <v>2.8821516434006402</v>
      </c>
      <c r="T295" s="9">
        <f t="shared" si="75"/>
        <v>3.3772862014043494</v>
      </c>
      <c r="U295" s="19"/>
      <c r="V295" s="16">
        <f t="shared" si="77"/>
        <v>-0.49655866345532551</v>
      </c>
      <c r="W295" s="16">
        <f t="shared" si="77"/>
        <v>-0.80879120920175473</v>
      </c>
      <c r="X295" s="16">
        <f t="shared" si="77"/>
        <v>0.60852359078598039</v>
      </c>
      <c r="Y295" s="16">
        <f t="shared" si="77"/>
        <v>-1.3409832223272031</v>
      </c>
      <c r="Z295" s="16">
        <f t="shared" si="77"/>
        <v>1.280303788069638</v>
      </c>
      <c r="AA295" s="16">
        <f t="shared" si="77"/>
        <v>1.3400914290324504</v>
      </c>
      <c r="AB295" s="16">
        <f t="shared" si="76"/>
        <v>0.30428682362456894</v>
      </c>
      <c r="AC295" s="47">
        <f t="shared" si="76"/>
        <v>1.5683031377286998</v>
      </c>
      <c r="AD295" s="16">
        <f t="shared" si="76"/>
        <v>-1.7533805751201705</v>
      </c>
      <c r="AE295" s="16">
        <f t="shared" si="64"/>
        <v>2.012634840617753</v>
      </c>
      <c r="AF295" s="16">
        <f t="shared" si="64"/>
        <v>-1.581755512734293</v>
      </c>
      <c r="AG295" s="16">
        <f t="shared" si="64"/>
        <v>0.40166794213422152</v>
      </c>
      <c r="AH295" s="16">
        <f t="shared" si="64"/>
        <v>0.78276513489247801</v>
      </c>
      <c r="AI295" s="16">
        <f t="shared" si="64"/>
        <v>0.77275008147368651</v>
      </c>
      <c r="AJ295" s="16">
        <f t="shared" si="64"/>
        <v>1.2140764393144803</v>
      </c>
      <c r="AK295" s="16">
        <f t="shared" si="64"/>
        <v>0.9091096106355635</v>
      </c>
      <c r="AL295" s="47">
        <f t="shared" si="78"/>
        <v>-1.2375056563803288</v>
      </c>
      <c r="AM295" s="16">
        <f t="shared" si="78"/>
        <v>0.52425852365902381</v>
      </c>
      <c r="AN295" s="16">
        <f t="shared" si="78"/>
        <v>-1.2882561339304899</v>
      </c>
      <c r="AO295" s="16">
        <f t="shared" si="78"/>
        <v>3.0559387137764807E-2</v>
      </c>
      <c r="AP295" s="16">
        <f t="shared" si="78"/>
        <v>3.0767635077691268E-2</v>
      </c>
      <c r="AQ295" s="16">
        <f t="shared" si="78"/>
        <v>-1.9523184404669363</v>
      </c>
      <c r="AR295" s="19"/>
      <c r="AS295" s="14">
        <v>9.3199999999999999E-4</v>
      </c>
      <c r="AT295" s="16">
        <v>0.17599000000000001</v>
      </c>
      <c r="AU295" s="14">
        <v>7.2900000000000005E-4</v>
      </c>
      <c r="AV295" s="16">
        <v>9.4976000000000005E-2</v>
      </c>
      <c r="AW295" s="15">
        <v>0.70080600000000004</v>
      </c>
      <c r="AX295" s="15">
        <v>0.229412</v>
      </c>
      <c r="AY295" s="14">
        <v>7.9699999999999997E-4</v>
      </c>
      <c r="AZ295" s="37">
        <v>0.64258899999999997</v>
      </c>
      <c r="BA295" s="16">
        <v>2.2712279999999998</v>
      </c>
      <c r="BB295" s="16">
        <v>3.7847249999999999</v>
      </c>
      <c r="BC295" s="16">
        <f t="shared" si="69"/>
        <v>0.60010383845589832</v>
      </c>
      <c r="BD295" s="12">
        <v>185.69728799999999</v>
      </c>
      <c r="BE295" s="15">
        <v>2.510011</v>
      </c>
      <c r="BF295" s="15">
        <v>0.44643899999999997</v>
      </c>
      <c r="BG295" s="15">
        <v>0.78473700000000002</v>
      </c>
      <c r="BH295" s="15">
        <v>0.79657</v>
      </c>
      <c r="BI295" s="37">
        <v>8.9599999999999999E-4</v>
      </c>
      <c r="BJ295" s="13">
        <v>1444.625194</v>
      </c>
      <c r="BK295" s="15">
        <v>0.115672</v>
      </c>
      <c r="BL295" s="15">
        <v>7.2504410000000004</v>
      </c>
      <c r="BM295" s="16">
        <v>10.381632</v>
      </c>
      <c r="BN295" s="15">
        <v>0.149703</v>
      </c>
      <c r="BO295" s="19"/>
      <c r="BP295" s="15">
        <v>61.662399000000001</v>
      </c>
      <c r="BQ295" s="15">
        <v>31.969035999999999</v>
      </c>
      <c r="BR295" s="16">
        <v>12.997484</v>
      </c>
      <c r="BS295" s="16">
        <v>5.9335610000000001</v>
      </c>
      <c r="BT295" s="15">
        <v>0.182666</v>
      </c>
      <c r="BU295" s="15">
        <v>47.298304999999999</v>
      </c>
      <c r="BV295" s="16">
        <v>39.494587000000003</v>
      </c>
      <c r="BW295" s="16">
        <v>66.291888999999998</v>
      </c>
      <c r="BX295" s="15">
        <v>2.2091240000000001</v>
      </c>
      <c r="BY295" s="15">
        <v>0.100663</v>
      </c>
      <c r="BZ295" s="16">
        <v>9.6684389999999993</v>
      </c>
      <c r="CA295" s="16">
        <v>7.6128419999999997</v>
      </c>
      <c r="CB295" s="16">
        <v>3.7155640000000001</v>
      </c>
      <c r="CC295" s="16">
        <v>5.8232609999999996</v>
      </c>
      <c r="CD295" s="16">
        <v>5.0702949999999998</v>
      </c>
      <c r="CE295" s="15">
        <v>1.2204280000000001</v>
      </c>
      <c r="CF295" s="15">
        <v>9.5332939999999997</v>
      </c>
      <c r="CG295" s="15">
        <v>1.1503080000000001</v>
      </c>
      <c r="CH295" s="15">
        <v>1.206234</v>
      </c>
      <c r="CI295" s="15">
        <v>0.99238899999999997</v>
      </c>
      <c r="CJ295" s="15">
        <v>17.125824000000001</v>
      </c>
      <c r="CK295" s="15">
        <v>-0.16208400000000001</v>
      </c>
      <c r="CL295" s="12">
        <v>27.79196</v>
      </c>
      <c r="CM295" s="12">
        <v>31.543061000000002</v>
      </c>
      <c r="CN295" s="13">
        <v>154.43666899999999</v>
      </c>
      <c r="CO295" s="15">
        <v>45.901601999999997</v>
      </c>
      <c r="CP295" s="15">
        <v>10.169222</v>
      </c>
      <c r="CQ295" s="15">
        <v>2.4813960000000002</v>
      </c>
      <c r="CR295" s="15">
        <v>20.933177000000001</v>
      </c>
      <c r="CS295" s="15">
        <v>0.82193000000000005</v>
      </c>
      <c r="CT295" s="15">
        <v>6.0929419999999999</v>
      </c>
      <c r="CU295" s="15">
        <v>-0.302865</v>
      </c>
      <c r="CV295" s="15">
        <v>5.3316800000000004</v>
      </c>
      <c r="CW295" s="15">
        <v>12.743411999999999</v>
      </c>
      <c r="CX295" s="15">
        <v>0.92973399999999995</v>
      </c>
      <c r="CY295" s="15">
        <v>3.9584809999999999</v>
      </c>
      <c r="CZ295" s="15">
        <v>2.6280700000000001</v>
      </c>
      <c r="DA295" s="15">
        <v>2.2764410000000002</v>
      </c>
      <c r="DB295" s="15">
        <v>0.47912100000000002</v>
      </c>
    </row>
    <row r="296" spans="1:106" x14ac:dyDescent="0.25">
      <c r="A296" s="6" t="s">
        <v>234</v>
      </c>
      <c r="B296" s="5" t="s">
        <v>48</v>
      </c>
      <c r="C296" s="5"/>
      <c r="D296" s="24">
        <f t="shared" si="66"/>
        <v>0.27968900000000002</v>
      </c>
      <c r="E296" s="24">
        <f t="shared" si="67"/>
        <v>0.71018199999999998</v>
      </c>
      <c r="F296" s="8">
        <f t="shared" si="68"/>
        <v>0.98987099999999995</v>
      </c>
      <c r="G296" s="19"/>
      <c r="H296" s="9">
        <v>0.40018308620908011</v>
      </c>
      <c r="I296" s="9">
        <v>0.80000060128395512</v>
      </c>
      <c r="J296" s="9">
        <v>0.32741614693581922</v>
      </c>
      <c r="K296" s="9">
        <v>0.87676828853979427</v>
      </c>
      <c r="L296" s="9">
        <v>0.51565840623835701</v>
      </c>
      <c r="M296" s="9">
        <v>0.60205125200601206</v>
      </c>
      <c r="N296" s="19"/>
      <c r="O296" s="9">
        <f t="shared" si="70"/>
        <v>1.5769531283864771</v>
      </c>
      <c r="P296" s="9">
        <f t="shared" si="71"/>
        <v>1.6242465294780846</v>
      </c>
      <c r="Q296" s="9">
        <f t="shared" si="72"/>
        <v>1.6261109995093896</v>
      </c>
      <c r="R296" s="9">
        <f t="shared" si="73"/>
        <v>1.7576976983859034</v>
      </c>
      <c r="S296" s="9">
        <f t="shared" si="74"/>
        <v>1.5910636171506365</v>
      </c>
      <c r="T296" s="9">
        <f t="shared" si="75"/>
        <v>1.5666620302116052</v>
      </c>
      <c r="U296" s="19"/>
      <c r="V296" s="16">
        <f t="shared" si="77"/>
        <v>0.52276442534605627</v>
      </c>
      <c r="W296" s="16">
        <f t="shared" si="77"/>
        <v>1.0927463585974286</v>
      </c>
      <c r="X296" s="16">
        <f t="shared" si="77"/>
        <v>-1.0017370436897972</v>
      </c>
      <c r="Y296" s="16">
        <f t="shared" si="77"/>
        <v>0.87331498092557713</v>
      </c>
      <c r="Z296" s="16">
        <f t="shared" si="77"/>
        <v>0.46604128658360999</v>
      </c>
      <c r="AA296" s="16">
        <f t="shared" si="77"/>
        <v>-0.40527053374306005</v>
      </c>
      <c r="AB296" s="16">
        <f t="shared" si="76"/>
        <v>-0.62958134966307411</v>
      </c>
      <c r="AC296" s="47">
        <f t="shared" si="76"/>
        <v>-1.0431601053748718</v>
      </c>
      <c r="AD296" s="16">
        <f t="shared" si="76"/>
        <v>0.77303702384965711</v>
      </c>
      <c r="AE296" s="16">
        <f t="shared" si="64"/>
        <v>-0.75214435205670149</v>
      </c>
      <c r="AF296" s="16">
        <f t="shared" si="64"/>
        <v>0.74178664534586258</v>
      </c>
      <c r="AG296" s="16">
        <f t="shared" si="64"/>
        <v>-0.53586175011342374</v>
      </c>
      <c r="AH296" s="16">
        <f t="shared" si="64"/>
        <v>-0.83318603397473168</v>
      </c>
      <c r="AI296" s="16">
        <f t="shared" si="64"/>
        <v>-0.79954699755226355</v>
      </c>
      <c r="AJ296" s="16">
        <f t="shared" si="64"/>
        <v>-0.74423145614800312</v>
      </c>
      <c r="AK296" s="16">
        <f t="shared" si="64"/>
        <v>-0.61618140192039739</v>
      </c>
      <c r="AL296" s="47">
        <f t="shared" si="78"/>
        <v>0.66604652205919068</v>
      </c>
      <c r="AM296" s="16">
        <f t="shared" si="78"/>
        <v>-0.97103676017046014</v>
      </c>
      <c r="AN296" s="16">
        <f t="shared" si="78"/>
        <v>9.9961305100839101E-2</v>
      </c>
      <c r="AO296" s="16">
        <f t="shared" si="78"/>
        <v>-0.90618394817345271</v>
      </c>
      <c r="AP296" s="16">
        <f t="shared" si="78"/>
        <v>-0.92551507684023959</v>
      </c>
      <c r="AQ296" s="16">
        <f t="shared" si="78"/>
        <v>-0.52732619334895514</v>
      </c>
      <c r="AR296" s="19"/>
      <c r="AS296" s="14">
        <v>1.072E-3</v>
      </c>
      <c r="AT296" s="16">
        <v>0.431695</v>
      </c>
      <c r="AU296" s="14">
        <v>5.1599999999999997E-4</v>
      </c>
      <c r="AV296" s="16">
        <v>2.8633060000000001</v>
      </c>
      <c r="AW296" s="15">
        <v>0.59160400000000002</v>
      </c>
      <c r="AX296" s="15">
        <v>9.4181000000000001E-2</v>
      </c>
      <c r="AY296" s="14">
        <v>7.0100000000000002E-4</v>
      </c>
      <c r="AZ296" s="37">
        <v>0.28057399999999999</v>
      </c>
      <c r="BA296" s="16">
        <v>3.3837190000000001</v>
      </c>
      <c r="BB296" s="16">
        <v>2.1312479999999998</v>
      </c>
      <c r="BC296" s="16">
        <f t="shared" si="69"/>
        <v>1.5876702288987488</v>
      </c>
      <c r="BD296" s="12">
        <v>168.007248</v>
      </c>
      <c r="BE296" s="15">
        <v>0</v>
      </c>
      <c r="BF296" s="15">
        <v>0</v>
      </c>
      <c r="BG296" s="15">
        <v>0</v>
      </c>
      <c r="BH296" s="15">
        <v>0.27968900000000002</v>
      </c>
      <c r="BI296" s="37">
        <v>0.71018199999999998</v>
      </c>
      <c r="BJ296" s="13">
        <v>961.85211200000003</v>
      </c>
      <c r="BK296" s="15">
        <v>0.17929899999999999</v>
      </c>
      <c r="BL296" s="15">
        <v>7.0269269999999997</v>
      </c>
      <c r="BM296" s="16">
        <v>6.786594</v>
      </c>
      <c r="BN296" s="15">
        <v>0.16717399999999999</v>
      </c>
      <c r="BO296" s="19"/>
      <c r="BP296" s="15">
        <v>0</v>
      </c>
      <c r="BQ296" s="15">
        <v>22.623370999999999</v>
      </c>
      <c r="BR296" s="16">
        <v>0</v>
      </c>
      <c r="BS296" s="16">
        <v>40.447924999999998</v>
      </c>
      <c r="BT296" s="15">
        <v>0.867892</v>
      </c>
      <c r="BU296" s="15">
        <v>46.085129000000002</v>
      </c>
      <c r="BV296" s="16">
        <v>0</v>
      </c>
      <c r="BW296" s="16">
        <v>35.851674000000003</v>
      </c>
      <c r="BX296" s="15">
        <v>0</v>
      </c>
      <c r="BY296" s="15">
        <v>0.26376699999999997</v>
      </c>
      <c r="BZ296" s="16">
        <v>0</v>
      </c>
      <c r="CA296" s="16">
        <v>1.3964399999999999</v>
      </c>
      <c r="CB296" s="16">
        <v>3.9506239999999999</v>
      </c>
      <c r="CC296" s="16">
        <v>10.882241</v>
      </c>
      <c r="CD296" s="16">
        <v>8.1350669999999994</v>
      </c>
      <c r="CE296" s="15">
        <v>1.0981749999999999</v>
      </c>
      <c r="CF296" s="15">
        <v>16.211428999999999</v>
      </c>
      <c r="CG296" s="15">
        <v>0.55166999999999999</v>
      </c>
      <c r="CH296" s="15">
        <v>0.49704199999999998</v>
      </c>
      <c r="CI296" s="15">
        <v>0.40435100000000002</v>
      </c>
      <c r="CJ296" s="15">
        <v>19.140429000000001</v>
      </c>
      <c r="CK296" s="15">
        <v>0.19495000000000001</v>
      </c>
      <c r="CL296" s="12">
        <v>30.446829000000001</v>
      </c>
      <c r="CM296" s="12">
        <v>33.449997000000003</v>
      </c>
      <c r="CN296" s="13">
        <v>603.64069500000005</v>
      </c>
      <c r="CO296" s="15">
        <v>57.760004000000002</v>
      </c>
      <c r="CP296" s="15">
        <v>16.478428000000001</v>
      </c>
      <c r="CQ296" s="15">
        <v>2.3603580000000002</v>
      </c>
      <c r="CR296" s="15">
        <v>20.993286000000001</v>
      </c>
      <c r="CS296" s="15">
        <v>1.133699</v>
      </c>
      <c r="CT296" s="15">
        <v>14.413857999999999</v>
      </c>
      <c r="CU296" s="15">
        <v>1.6378E-2</v>
      </c>
      <c r="CV296" s="15">
        <v>5.4698270000000004</v>
      </c>
      <c r="CW296" s="15">
        <v>23.685523</v>
      </c>
      <c r="CX296" s="15">
        <v>1.1806700000000001</v>
      </c>
      <c r="CY296" s="15">
        <v>5.9909090000000003</v>
      </c>
      <c r="CZ296" s="15">
        <v>3.3419279999999998</v>
      </c>
      <c r="DA296" s="15">
        <v>2.25129</v>
      </c>
      <c r="DB296" s="15">
        <v>0.70269000000000004</v>
      </c>
    </row>
    <row r="297" spans="1:106" x14ac:dyDescent="0.25">
      <c r="A297" s="6" t="s">
        <v>342</v>
      </c>
      <c r="B297" s="5" t="s">
        <v>51</v>
      </c>
      <c r="C297" s="5" t="s">
        <v>90</v>
      </c>
      <c r="D297" s="24">
        <f t="shared" si="66"/>
        <v>4.921E-3</v>
      </c>
      <c r="E297" s="24">
        <f t="shared" si="67"/>
        <v>0.95226100000000002</v>
      </c>
      <c r="F297" s="8">
        <f t="shared" si="68"/>
        <v>0.95718199999999998</v>
      </c>
      <c r="G297" s="19"/>
      <c r="H297" s="9">
        <v>0.79995021478585782</v>
      </c>
      <c r="I297" s="9">
        <v>0.68565003345328712</v>
      </c>
      <c r="J297" s="9">
        <v>0.56713986048784826</v>
      </c>
      <c r="K297" s="9">
        <v>0.78576142401874183</v>
      </c>
      <c r="L297" s="9">
        <v>0.69293274702623908</v>
      </c>
      <c r="M297" s="9">
        <v>0.90272730239397869</v>
      </c>
      <c r="N297" s="19"/>
      <c r="O297" s="9">
        <f t="shared" si="70"/>
        <v>1.2288017093215968</v>
      </c>
      <c r="P297" s="9">
        <f t="shared" si="71"/>
        <v>1.3249583250944117</v>
      </c>
      <c r="Q297" s="9">
        <f t="shared" si="72"/>
        <v>1.097579555366538</v>
      </c>
      <c r="R297" s="9">
        <f t="shared" si="73"/>
        <v>1.2486808118475274</v>
      </c>
      <c r="S297" s="9">
        <f t="shared" si="74"/>
        <v>1.044824738242399</v>
      </c>
      <c r="T297" s="9">
        <f t="shared" si="75"/>
        <v>1.1676518253360326</v>
      </c>
      <c r="U297" s="19"/>
      <c r="V297" s="16">
        <f t="shared" si="77"/>
        <v>0.23881013632281445</v>
      </c>
      <c r="W297" s="16">
        <f t="shared" si="77"/>
        <v>1.1937259195490921</v>
      </c>
      <c r="X297" s="16">
        <f t="shared" si="77"/>
        <v>-1.2360942252332197</v>
      </c>
      <c r="Y297" s="16">
        <f t="shared" si="77"/>
        <v>0.73161998859813637</v>
      </c>
      <c r="Z297" s="16">
        <f t="shared" si="77"/>
        <v>1.8950756303666654</v>
      </c>
      <c r="AA297" s="16">
        <f t="shared" si="77"/>
        <v>0.4866734326809844</v>
      </c>
      <c r="AB297" s="16">
        <f t="shared" si="76"/>
        <v>-0.95059853423070206</v>
      </c>
      <c r="AC297" s="47">
        <f t="shared" si="76"/>
        <v>-0.81303624609211533</v>
      </c>
      <c r="AD297" s="16">
        <f t="shared" si="76"/>
        <v>0.99071946707773917</v>
      </c>
      <c r="AE297" s="16">
        <f t="shared" si="64"/>
        <v>-1.5120453286796838</v>
      </c>
      <c r="AF297" s="16">
        <f t="shared" si="64"/>
        <v>1.8887064368800348</v>
      </c>
      <c r="AG297" s="16">
        <f t="shared" si="64"/>
        <v>-2.1492882457621616</v>
      </c>
      <c r="AH297" s="16">
        <f t="shared" si="64"/>
        <v>-0.83318603397473168</v>
      </c>
      <c r="AI297" s="16">
        <f t="shared" si="64"/>
        <v>-0.79954699755226355</v>
      </c>
      <c r="AJ297" s="16">
        <f t="shared" si="64"/>
        <v>-0.74423145614800312</v>
      </c>
      <c r="AK297" s="16">
        <f t="shared" si="64"/>
        <v>-1.4270085767207408</v>
      </c>
      <c r="AL297" s="47">
        <f t="shared" si="78"/>
        <v>1.3157280437647658</v>
      </c>
      <c r="AM297" s="16">
        <f t="shared" si="78"/>
        <v>0.96950959709433593</v>
      </c>
      <c r="AN297" s="16">
        <f t="shared" si="78"/>
        <v>-0.6752778550616888</v>
      </c>
      <c r="AO297" s="16">
        <f t="shared" si="78"/>
        <v>1.1780043840127796</v>
      </c>
      <c r="AP297" s="16">
        <f t="shared" si="78"/>
        <v>1.4742288115622575</v>
      </c>
      <c r="AQ297" s="16">
        <f t="shared" si="78"/>
        <v>-0.35074166956609037</v>
      </c>
      <c r="AR297" s="19"/>
      <c r="AS297" s="14">
        <v>1.0330000000000001E-3</v>
      </c>
      <c r="AT297" s="16">
        <v>0.445274</v>
      </c>
      <c r="AU297" s="14">
        <v>4.8500000000000003E-4</v>
      </c>
      <c r="AV297" s="16">
        <v>2.6861579999999998</v>
      </c>
      <c r="AW297" s="15">
        <v>0.78325400000000001</v>
      </c>
      <c r="AX297" s="15">
        <v>0.16328899999999999</v>
      </c>
      <c r="AY297" s="14">
        <v>6.6799999999999997E-4</v>
      </c>
      <c r="AZ297" s="37">
        <v>0.312475</v>
      </c>
      <c r="BA297" s="16">
        <v>3.4795739999999999</v>
      </c>
      <c r="BB297" s="16">
        <v>1.6767890000000001</v>
      </c>
      <c r="BC297" s="16">
        <f t="shared" si="69"/>
        <v>2.0751412372099289</v>
      </c>
      <c r="BD297" s="12">
        <v>137.563861</v>
      </c>
      <c r="BE297" s="15">
        <v>0</v>
      </c>
      <c r="BF297" s="15">
        <v>0</v>
      </c>
      <c r="BG297" s="15">
        <v>0</v>
      </c>
      <c r="BH297" s="15">
        <v>4.921E-3</v>
      </c>
      <c r="BI297" s="37">
        <v>0.95226100000000002</v>
      </c>
      <c r="BJ297" s="13">
        <v>1588.379565</v>
      </c>
      <c r="BK297" s="15">
        <v>0.14376700000000001</v>
      </c>
      <c r="BL297" s="15">
        <v>7.5242300000000002</v>
      </c>
      <c r="BM297" s="16">
        <v>15.808163</v>
      </c>
      <c r="BN297" s="15">
        <v>0.16933899999999999</v>
      </c>
      <c r="BO297" s="19"/>
      <c r="BP297" s="15">
        <v>3.5232679999999998</v>
      </c>
      <c r="BQ297" s="15">
        <v>4.7630239999999997</v>
      </c>
      <c r="BR297" s="16">
        <v>36.637971999999998</v>
      </c>
      <c r="BS297" s="16">
        <v>40.507828000000003</v>
      </c>
      <c r="BT297" s="15">
        <v>2.6333890000000002</v>
      </c>
      <c r="BU297" s="15">
        <v>7.436445</v>
      </c>
      <c r="BV297" s="16">
        <v>8.343928</v>
      </c>
      <c r="BW297" s="16">
        <v>25.150300000000001</v>
      </c>
      <c r="BX297" s="15">
        <v>4.2021990000000002</v>
      </c>
      <c r="BY297" s="15">
        <v>0.38127899999999998</v>
      </c>
      <c r="BZ297" s="16">
        <v>23.442686999999999</v>
      </c>
      <c r="CA297" s="16">
        <v>55.691397000000002</v>
      </c>
      <c r="CB297" s="16">
        <v>37.404532000000003</v>
      </c>
      <c r="CC297" s="16">
        <v>10.760064</v>
      </c>
      <c r="CD297" s="16">
        <v>8.5694379999999999</v>
      </c>
      <c r="CE297" s="15">
        <v>1.589394</v>
      </c>
      <c r="CF297" s="15">
        <v>28.731501000000002</v>
      </c>
      <c r="CG297" s="15">
        <v>7.5090250000000003</v>
      </c>
      <c r="CH297" s="15">
        <v>3.2965749999999998</v>
      </c>
      <c r="CI297" s="15">
        <v>5.3864390000000002</v>
      </c>
      <c r="CJ297" s="15">
        <v>26.633302</v>
      </c>
      <c r="CK297" s="15">
        <v>1.0503420000000001</v>
      </c>
      <c r="CL297" s="12">
        <v>64.893459000000007</v>
      </c>
      <c r="CM297" s="12">
        <v>49.562742</v>
      </c>
      <c r="CN297" s="13">
        <v>468.15401600000001</v>
      </c>
      <c r="CO297" s="15">
        <v>32.703229</v>
      </c>
      <c r="CP297" s="15">
        <v>47.981293000000001</v>
      </c>
      <c r="CQ297" s="15">
        <v>1.927773</v>
      </c>
      <c r="CR297" s="15">
        <v>32.596300999999997</v>
      </c>
      <c r="CS297" s="15">
        <v>1.719538</v>
      </c>
      <c r="CT297" s="15">
        <v>13.3307</v>
      </c>
      <c r="CU297" s="15">
        <v>6.8631999999999999E-2</v>
      </c>
      <c r="CV297" s="15">
        <v>7.8899980000000003</v>
      </c>
      <c r="CW297" s="15">
        <v>45.216287000000001</v>
      </c>
      <c r="CX297" s="15">
        <v>4.2375730000000003</v>
      </c>
      <c r="CY297" s="15">
        <v>14.47167</v>
      </c>
      <c r="CZ297" s="15">
        <v>2.5139960000000001</v>
      </c>
      <c r="DA297" s="15">
        <v>1.7608710000000001</v>
      </c>
      <c r="DB297" s="15">
        <v>0.34281800000000001</v>
      </c>
    </row>
    <row r="298" spans="1:106" x14ac:dyDescent="0.25">
      <c r="A298" s="6" t="s">
        <v>580</v>
      </c>
      <c r="B298" s="5" t="s">
        <v>56</v>
      </c>
      <c r="C298" s="10" t="s">
        <v>293</v>
      </c>
      <c r="D298" s="24">
        <f t="shared" si="66"/>
        <v>0.65746300000000002</v>
      </c>
      <c r="E298" s="24">
        <f t="shared" si="67"/>
        <v>0.34067799999999998</v>
      </c>
      <c r="F298" s="8">
        <f t="shared" si="68"/>
        <v>0.99814099999999994</v>
      </c>
      <c r="G298" s="19"/>
      <c r="H298" s="9">
        <v>0.99657936817891835</v>
      </c>
      <c r="I298" s="9">
        <v>1.4529866193916521</v>
      </c>
      <c r="J298" s="9">
        <v>1.3457286757930063</v>
      </c>
      <c r="K298" s="9">
        <v>1.0738452529075369</v>
      </c>
      <c r="L298" s="9">
        <v>1.2811033871717481</v>
      </c>
      <c r="M298" s="9">
        <v>1.2212333995630524</v>
      </c>
      <c r="N298" s="19"/>
      <c r="O298" s="9">
        <f t="shared" si="70"/>
        <v>2.0986057002837399</v>
      </c>
      <c r="P298" s="9">
        <f t="shared" si="71"/>
        <v>2.161822111927119</v>
      </c>
      <c r="Q298" s="9">
        <f t="shared" si="72"/>
        <v>2.0810956400763239</v>
      </c>
      <c r="R298" s="9">
        <f t="shared" si="73"/>
        <v>2.0334446308215592</v>
      </c>
      <c r="S298" s="9">
        <f t="shared" si="74"/>
        <v>2.1146920719964859</v>
      </c>
      <c r="T298" s="9">
        <f t="shared" si="75"/>
        <v>2.2178123164346917</v>
      </c>
      <c r="U298" s="19"/>
      <c r="V298" s="16">
        <f t="shared" si="77"/>
        <v>-0.19076173681491077</v>
      </c>
      <c r="W298" s="16">
        <f t="shared" si="77"/>
        <v>-0.3231761205158773</v>
      </c>
      <c r="X298" s="16">
        <f t="shared" si="77"/>
        <v>0.24564795484777649</v>
      </c>
      <c r="Y298" s="16">
        <f t="shared" si="77"/>
        <v>-0.67519560884256691</v>
      </c>
      <c r="Z298" s="16">
        <f t="shared" si="77"/>
        <v>6.0341679952290818E-2</v>
      </c>
      <c r="AA298" s="16">
        <f t="shared" si="77"/>
        <v>8.299612415165579E-2</v>
      </c>
      <c r="AB298" s="16">
        <f t="shared" si="76"/>
        <v>0.12918654113313574</v>
      </c>
      <c r="AC298" s="47">
        <f t="shared" si="76"/>
        <v>0.35369842920125277</v>
      </c>
      <c r="AD298" s="16">
        <f t="shared" si="76"/>
        <v>-0.50874932742522394</v>
      </c>
      <c r="AE298" s="16">
        <f t="shared" si="64"/>
        <v>0.79435936899602433</v>
      </c>
      <c r="AF298" s="16">
        <f t="shared" si="64"/>
        <v>-0.82321662954028763</v>
      </c>
      <c r="AG298" s="16">
        <f t="shared" si="64"/>
        <v>0.35862641697137887</v>
      </c>
      <c r="AH298" s="16">
        <f t="shared" si="64"/>
        <v>0.48913457442628577</v>
      </c>
      <c r="AI298" s="16">
        <f t="shared" si="64"/>
        <v>0.48787361206072977</v>
      </c>
      <c r="AJ298" s="16">
        <f t="shared" si="64"/>
        <v>0.48906253712709791</v>
      </c>
      <c r="AK298" s="16">
        <f t="shared" si="64"/>
        <v>0.49861153296657967</v>
      </c>
      <c r="AL298" s="47">
        <f t="shared" si="78"/>
        <v>-0.32561289902358298</v>
      </c>
      <c r="AM298" s="16">
        <f t="shared" si="78"/>
        <v>1.1308313966149517</v>
      </c>
      <c r="AN298" s="16">
        <f t="shared" si="78"/>
        <v>-1.2007220938941265</v>
      </c>
      <c r="AO298" s="16">
        <f t="shared" si="78"/>
        <v>0.97327487297565118</v>
      </c>
      <c r="AP298" s="16">
        <f t="shared" si="78"/>
        <v>0.61266895757071693</v>
      </c>
      <c r="AQ298" s="16">
        <f t="shared" si="78"/>
        <v>-0.76777477353920076</v>
      </c>
      <c r="AR298" s="19"/>
      <c r="AS298" s="14">
        <v>9.7400000000000004E-4</v>
      </c>
      <c r="AT298" s="16">
        <v>0.24129200000000001</v>
      </c>
      <c r="AU298" s="14">
        <v>6.8099999999999996E-4</v>
      </c>
      <c r="AV298" s="16">
        <v>0.92734799999999995</v>
      </c>
      <c r="AW298" s="15">
        <v>0.53719499999999998</v>
      </c>
      <c r="AX298" s="15">
        <v>0.13201199999999999</v>
      </c>
      <c r="AY298" s="14">
        <v>7.7899999999999996E-4</v>
      </c>
      <c r="AZ298" s="37">
        <v>0.47421400000000002</v>
      </c>
      <c r="BA298" s="16">
        <v>2.819293</v>
      </c>
      <c r="BB298" s="16">
        <v>3.0561349999999998</v>
      </c>
      <c r="BC298" s="16">
        <f t="shared" si="69"/>
        <v>0.92250276902034767</v>
      </c>
      <c r="BD298" s="12">
        <v>184.88514699999999</v>
      </c>
      <c r="BE298" s="15">
        <v>2.0539230000000002</v>
      </c>
      <c r="BF298" s="15">
        <v>0.36555100000000001</v>
      </c>
      <c r="BG298" s="15">
        <v>0.49420799999999998</v>
      </c>
      <c r="BH298" s="15">
        <v>0.65746300000000002</v>
      </c>
      <c r="BI298" s="37">
        <v>0.34067799999999998</v>
      </c>
      <c r="BJ298" s="13">
        <v>1640.464142</v>
      </c>
      <c r="BK298" s="15">
        <v>0.119684</v>
      </c>
      <c r="BL298" s="15">
        <v>7.4753800000000004</v>
      </c>
      <c r="BM298" s="16">
        <v>12.569224999999999</v>
      </c>
      <c r="BN298" s="15">
        <v>0.16422600000000001</v>
      </c>
      <c r="BO298" s="19"/>
      <c r="BP298" s="15">
        <v>62.423963999999998</v>
      </c>
      <c r="BQ298" s="15">
        <v>70.460373000000004</v>
      </c>
      <c r="BR298" s="16">
        <v>12.923598</v>
      </c>
      <c r="BS298" s="16">
        <v>10.190893000000001</v>
      </c>
      <c r="BT298" s="15">
        <v>0.66780499999999998</v>
      </c>
      <c r="BU298" s="15">
        <v>57.853940000000001</v>
      </c>
      <c r="BV298" s="16">
        <v>36.851858</v>
      </c>
      <c r="BW298" s="16">
        <v>78.608338000000003</v>
      </c>
      <c r="BX298" s="15">
        <v>2.2574839999999998</v>
      </c>
      <c r="BY298" s="15">
        <v>0.44817800000000002</v>
      </c>
      <c r="BZ298" s="16">
        <v>10.581479</v>
      </c>
      <c r="CA298" s="16">
        <v>18.374431000000001</v>
      </c>
      <c r="CB298" s="16">
        <v>15.549086000000001</v>
      </c>
      <c r="CC298" s="16">
        <v>8.8768969999999996</v>
      </c>
      <c r="CD298" s="16">
        <v>6.3672430000000002</v>
      </c>
      <c r="CE298" s="15">
        <v>1.4312260000000001</v>
      </c>
      <c r="CF298" s="15">
        <v>15.467000000000001</v>
      </c>
      <c r="CG298" s="15">
        <v>1.3737490000000001</v>
      </c>
      <c r="CH298" s="15">
        <v>1.518518</v>
      </c>
      <c r="CI298" s="15">
        <v>2.165035</v>
      </c>
      <c r="CJ298" s="15">
        <v>19.113751000000001</v>
      </c>
      <c r="CK298" s="15">
        <v>4.0016999999999997E-2</v>
      </c>
      <c r="CL298" s="12">
        <v>31.650849000000001</v>
      </c>
      <c r="CM298" s="12">
        <v>40.093725999999997</v>
      </c>
      <c r="CN298" s="13">
        <v>528.01598200000001</v>
      </c>
      <c r="CO298" s="15">
        <v>65.545231000000001</v>
      </c>
      <c r="CP298" s="15">
        <v>16.122707999999999</v>
      </c>
      <c r="CQ298" s="15">
        <v>4.0871199999999996</v>
      </c>
      <c r="CR298" s="15">
        <v>27.970752000000001</v>
      </c>
      <c r="CS298" s="15">
        <v>1.254127</v>
      </c>
      <c r="CT298" s="15">
        <v>13.107251</v>
      </c>
      <c r="CU298" s="15">
        <v>-9.7918000000000005E-2</v>
      </c>
      <c r="CV298" s="15">
        <v>6.3304080000000003</v>
      </c>
      <c r="CW298" s="15">
        <v>25.792559000000001</v>
      </c>
      <c r="CX298" s="15">
        <v>1.3580399999999999</v>
      </c>
      <c r="CY298" s="15">
        <v>7.0755020000000002</v>
      </c>
      <c r="CZ298" s="15">
        <v>3.2459090000000002</v>
      </c>
      <c r="DA298" s="15">
        <v>2.2962419999999999</v>
      </c>
      <c r="DB298" s="15">
        <v>0.70707500000000001</v>
      </c>
    </row>
    <row r="299" spans="1:106" x14ac:dyDescent="0.25">
      <c r="A299" s="6" t="s">
        <v>286</v>
      </c>
      <c r="B299" s="5" t="s">
        <v>48</v>
      </c>
      <c r="C299" s="5"/>
      <c r="D299" s="24">
        <f t="shared" si="66"/>
        <v>7.0799999999999997E-4</v>
      </c>
      <c r="E299" s="24">
        <f t="shared" si="67"/>
        <v>0.99927600000000005</v>
      </c>
      <c r="F299" s="8">
        <f t="shared" si="68"/>
        <v>0.9999840000000001</v>
      </c>
      <c r="G299" s="19"/>
      <c r="H299" s="9">
        <v>0.58211197083795119</v>
      </c>
      <c r="I299" s="9">
        <v>0.56230654070202057</v>
      </c>
      <c r="J299" s="9">
        <v>0.61372509462387437</v>
      </c>
      <c r="K299" s="9">
        <v>0.87660146806738681</v>
      </c>
      <c r="L299" s="9">
        <v>0.59346831139962364</v>
      </c>
      <c r="M299" s="9">
        <v>0.69302920453613093</v>
      </c>
      <c r="N299" s="19"/>
      <c r="O299" s="9">
        <f t="shared" si="70"/>
        <v>1.2902118397560776</v>
      </c>
      <c r="P299" s="9">
        <f t="shared" si="71"/>
        <v>1.088849609511759</v>
      </c>
      <c r="Q299" s="9">
        <f t="shared" si="72"/>
        <v>1.1540972287633844</v>
      </c>
      <c r="R299" s="9">
        <f t="shared" si="73"/>
        <v>0.91051284562499357</v>
      </c>
      <c r="S299" s="9">
        <f t="shared" si="74"/>
        <v>1.1642776973102111</v>
      </c>
      <c r="T299" s="9">
        <f t="shared" si="75"/>
        <v>1.5601205012908352</v>
      </c>
      <c r="U299" s="19"/>
      <c r="V299" s="16">
        <f t="shared" si="77"/>
        <v>-0.56208657630684289</v>
      </c>
      <c r="W299" s="16">
        <f t="shared" si="77"/>
        <v>0.62699402912076352</v>
      </c>
      <c r="X299" s="16">
        <f t="shared" si="77"/>
        <v>-0.83541904388478738</v>
      </c>
      <c r="Y299" s="16">
        <f t="shared" si="77"/>
        <v>1.5813924082344966</v>
      </c>
      <c r="Z299" s="16">
        <f t="shared" si="77"/>
        <v>1.7527090625302453</v>
      </c>
      <c r="AA299" s="16">
        <f t="shared" si="77"/>
        <v>0.79905000007348825</v>
      </c>
      <c r="AB299" s="16">
        <f t="shared" si="76"/>
        <v>-0.9700541211741941</v>
      </c>
      <c r="AC299" s="47">
        <f t="shared" si="76"/>
        <v>-0.56123525452056922</v>
      </c>
      <c r="AD299" s="16">
        <f t="shared" si="76"/>
        <v>0.91126327466561563</v>
      </c>
      <c r="AE299" s="16">
        <f t="shared" si="64"/>
        <v>-0.83308068926744794</v>
      </c>
      <c r="AF299" s="16">
        <f t="shared" si="64"/>
        <v>0.89735231817588024</v>
      </c>
      <c r="AG299" s="16">
        <f t="shared" si="64"/>
        <v>-1.0616379181992293</v>
      </c>
      <c r="AH299" s="16">
        <f t="shared" si="64"/>
        <v>-0.83318603397473168</v>
      </c>
      <c r="AI299" s="16">
        <f t="shared" si="64"/>
        <v>-0.79954699755226355</v>
      </c>
      <c r="AJ299" s="16">
        <f t="shared" si="64"/>
        <v>-0.74423145614800312</v>
      </c>
      <c r="AK299" s="16">
        <f t="shared" si="64"/>
        <v>-1.4394409374302626</v>
      </c>
      <c r="AL299" s="47">
        <f t="shared" si="78"/>
        <v>1.4419049395012302</v>
      </c>
      <c r="AM299" s="16">
        <f t="shared" si="78"/>
        <v>-0.73125294427649001</v>
      </c>
      <c r="AN299" s="16">
        <f t="shared" si="78"/>
        <v>-0.99334147312004029</v>
      </c>
      <c r="AO299" s="16">
        <f t="shared" si="78"/>
        <v>-0.44878846453844135</v>
      </c>
      <c r="AP299" s="16">
        <f t="shared" si="78"/>
        <v>-0.5532949433003439</v>
      </c>
      <c r="AQ299" s="16">
        <f t="shared" si="78"/>
        <v>-1.2690627565274175</v>
      </c>
      <c r="AR299" s="19"/>
      <c r="AS299" s="14">
        <v>9.2299999999999999E-4</v>
      </c>
      <c r="AT299" s="16">
        <v>0.369064</v>
      </c>
      <c r="AU299" s="14">
        <v>5.3799999999999996E-4</v>
      </c>
      <c r="AV299" s="16">
        <v>3.7485490000000001</v>
      </c>
      <c r="AW299" s="15">
        <v>0.76416099999999998</v>
      </c>
      <c r="AX299" s="15">
        <v>0.18749199999999999</v>
      </c>
      <c r="AY299" s="14">
        <v>6.6600000000000003E-4</v>
      </c>
      <c r="AZ299" s="37">
        <v>0.347381</v>
      </c>
      <c r="BA299" s="16">
        <v>3.4445860000000001</v>
      </c>
      <c r="BB299" s="16">
        <v>2.0828440000000001</v>
      </c>
      <c r="BC299" s="16">
        <f t="shared" si="69"/>
        <v>1.6537897221299338</v>
      </c>
      <c r="BD299" s="12">
        <v>158.08649399999999</v>
      </c>
      <c r="BE299" s="15">
        <v>0</v>
      </c>
      <c r="BF299" s="15">
        <v>0</v>
      </c>
      <c r="BG299" s="15">
        <v>0</v>
      </c>
      <c r="BH299" s="15">
        <v>7.0799999999999997E-4</v>
      </c>
      <c r="BI299" s="37">
        <v>0.99927600000000005</v>
      </c>
      <c r="BJ299" s="13">
        <v>1039.269043</v>
      </c>
      <c r="BK299" s="15">
        <v>0.129189</v>
      </c>
      <c r="BL299" s="15">
        <v>7.1360650000000003</v>
      </c>
      <c r="BM299" s="16">
        <v>8.1859140000000004</v>
      </c>
      <c r="BN299" s="15">
        <v>0.15808</v>
      </c>
      <c r="BO299" s="19"/>
      <c r="BP299" s="15">
        <v>0</v>
      </c>
      <c r="BQ299" s="15">
        <v>0.50050399999999995</v>
      </c>
      <c r="BR299" s="16">
        <v>0</v>
      </c>
      <c r="BS299" s="16">
        <v>0</v>
      </c>
      <c r="BT299" s="15">
        <v>0.17577100000000001</v>
      </c>
      <c r="BU299" s="15">
        <v>0</v>
      </c>
      <c r="BV299" s="16">
        <v>0</v>
      </c>
      <c r="BW299" s="16">
        <v>24.446292</v>
      </c>
      <c r="BX299" s="15">
        <v>0</v>
      </c>
      <c r="BY299" s="15">
        <v>0.122181</v>
      </c>
      <c r="BZ299" s="16">
        <v>0</v>
      </c>
      <c r="CA299" s="16">
        <v>0</v>
      </c>
      <c r="CB299" s="16">
        <v>0</v>
      </c>
      <c r="CC299" s="16">
        <v>10.776973</v>
      </c>
      <c r="CD299" s="16">
        <v>3.3613620000000002</v>
      </c>
      <c r="CE299" s="15">
        <v>0.99523099999999998</v>
      </c>
      <c r="CF299" s="15">
        <v>0.69599999999999995</v>
      </c>
      <c r="CG299" s="15">
        <v>0.26579799999999998</v>
      </c>
      <c r="CH299" s="15">
        <v>0.16314500000000001</v>
      </c>
      <c r="CI299" s="15">
        <v>0.257994</v>
      </c>
      <c r="CJ299" s="15">
        <v>18.318000999999999</v>
      </c>
      <c r="CK299" s="15">
        <v>0.15837599999999999</v>
      </c>
      <c r="CL299" s="12">
        <v>32.770843999999997</v>
      </c>
      <c r="CM299" s="12">
        <v>27.968674</v>
      </c>
      <c r="CN299" s="13">
        <v>132.48261299999999</v>
      </c>
      <c r="CO299" s="15">
        <v>12.310561999999999</v>
      </c>
      <c r="CP299" s="15">
        <v>7.6583920000000001</v>
      </c>
      <c r="CQ299" s="15">
        <v>0.42294599999999999</v>
      </c>
      <c r="CR299" s="15">
        <v>0.59</v>
      </c>
      <c r="CS299" s="15">
        <v>0.44241200000000003</v>
      </c>
      <c r="CT299" s="15">
        <v>19.584002000000002</v>
      </c>
      <c r="CU299" s="15">
        <v>-9.6467999999999998E-2</v>
      </c>
      <c r="CV299" s="15">
        <v>4.6715229999999996</v>
      </c>
      <c r="CW299" s="15">
        <v>20.479490999999999</v>
      </c>
      <c r="CX299" s="15">
        <v>0.76861100000000004</v>
      </c>
      <c r="CY299" s="15">
        <v>4.4090829999999999</v>
      </c>
      <c r="CZ299" s="15">
        <v>2.0881630000000002</v>
      </c>
      <c r="DA299" s="15">
        <v>1.4790110000000001</v>
      </c>
      <c r="DB299" s="15">
        <v>0.191964</v>
      </c>
    </row>
    <row r="300" spans="1:106" x14ac:dyDescent="0.25">
      <c r="A300" s="6" t="s">
        <v>696</v>
      </c>
      <c r="B300" s="5" t="s">
        <v>56</v>
      </c>
      <c r="C300" s="5" t="s">
        <v>149</v>
      </c>
      <c r="D300" s="24">
        <f t="shared" si="66"/>
        <v>0.64189799999999997</v>
      </c>
      <c r="E300" s="24">
        <f t="shared" si="67"/>
        <v>0.128329</v>
      </c>
      <c r="F300" s="8">
        <f t="shared" si="68"/>
        <v>0.77022699999999999</v>
      </c>
      <c r="G300" s="19"/>
      <c r="H300" s="9">
        <v>1.8324799058156866</v>
      </c>
      <c r="I300" s="9">
        <v>1.6428489488006823</v>
      </c>
      <c r="J300" s="9">
        <v>1.4876649451550468</v>
      </c>
      <c r="K300" s="9">
        <v>1.1296919813366488</v>
      </c>
      <c r="L300" s="9">
        <v>1.6753069429689063</v>
      </c>
      <c r="M300" s="9">
        <v>1.518065595292124</v>
      </c>
      <c r="N300" s="19"/>
      <c r="O300" s="9">
        <f t="shared" si="70"/>
        <v>3.1134307315052827</v>
      </c>
      <c r="P300" s="9">
        <f t="shared" si="71"/>
        <v>2.7472075777912903</v>
      </c>
      <c r="Q300" s="9">
        <f t="shared" si="72"/>
        <v>3.1306523212412185</v>
      </c>
      <c r="R300" s="9">
        <f t="shared" si="73"/>
        <v>2.9716249700450694</v>
      </c>
      <c r="S300" s="9">
        <f t="shared" si="74"/>
        <v>3.1043794597241607</v>
      </c>
      <c r="T300" s="9">
        <f t="shared" si="75"/>
        <v>2.9705244696771071</v>
      </c>
      <c r="U300" s="19"/>
      <c r="V300" s="16">
        <f t="shared" si="77"/>
        <v>-0.10339118634622196</v>
      </c>
      <c r="W300" s="16">
        <f t="shared" si="77"/>
        <v>-1.1540135494373447</v>
      </c>
      <c r="X300" s="16">
        <f t="shared" si="77"/>
        <v>1.2889154081701109</v>
      </c>
      <c r="Y300" s="16">
        <f t="shared" si="77"/>
        <v>9.4635616887108379E-2</v>
      </c>
      <c r="Z300" s="16">
        <f t="shared" si="77"/>
        <v>-0.96637829900522421</v>
      </c>
      <c r="AA300" s="16">
        <f t="shared" si="77"/>
        <v>0.54458499975490793</v>
      </c>
      <c r="AB300" s="16">
        <f t="shared" si="76"/>
        <v>1.0630547144207798</v>
      </c>
      <c r="AC300" s="47">
        <f t="shared" si="76"/>
        <v>1.1536531406931172</v>
      </c>
      <c r="AD300" s="16">
        <f t="shared" si="76"/>
        <v>-0.47976739283154834</v>
      </c>
      <c r="AE300" s="16">
        <f t="shared" si="64"/>
        <v>0.20612790176102161</v>
      </c>
      <c r="AF300" s="16">
        <f t="shared" si="64"/>
        <v>-0.52977119580533472</v>
      </c>
      <c r="AG300" s="16">
        <f t="shared" si="64"/>
        <v>-3.8453661234850882E-2</v>
      </c>
      <c r="AH300" s="16">
        <f t="shared" si="64"/>
        <v>1.0647872938314085</v>
      </c>
      <c r="AI300" s="16">
        <f t="shared" si="64"/>
        <v>1.3272498308397607</v>
      </c>
      <c r="AJ300" s="16">
        <f t="shared" si="64"/>
        <v>1.268598031771653</v>
      </c>
      <c r="AK300" s="16">
        <f t="shared" si="64"/>
        <v>0.45267996533218491</v>
      </c>
      <c r="AL300" s="47">
        <f t="shared" si="78"/>
        <v>-0.89550628693685563</v>
      </c>
      <c r="AM300" s="16">
        <f t="shared" si="78"/>
        <v>-1.1547308243825858</v>
      </c>
      <c r="AN300" s="16">
        <f t="shared" si="78"/>
        <v>1.7238137472210833</v>
      </c>
      <c r="AO300" s="16">
        <f t="shared" si="78"/>
        <v>-1.319934536661262</v>
      </c>
      <c r="AP300" s="16">
        <f t="shared" si="78"/>
        <v>-0.94812806441446129</v>
      </c>
      <c r="AQ300" s="16">
        <f t="shared" si="78"/>
        <v>0.44327696277857148</v>
      </c>
      <c r="AR300" s="19"/>
      <c r="AS300" s="14">
        <v>9.859999999999999E-4</v>
      </c>
      <c r="AT300" s="16">
        <v>0.12956699999999999</v>
      </c>
      <c r="AU300" s="14">
        <v>8.1899999999999996E-4</v>
      </c>
      <c r="AV300" s="16">
        <v>1.889796</v>
      </c>
      <c r="AW300" s="15">
        <v>0.39950000000000002</v>
      </c>
      <c r="AX300" s="15">
        <v>0.16777600000000001</v>
      </c>
      <c r="AY300" s="14">
        <v>8.7500000000000002E-4</v>
      </c>
      <c r="AZ300" s="37">
        <v>0.58510799999999996</v>
      </c>
      <c r="BA300" s="16">
        <v>2.832055</v>
      </c>
      <c r="BB300" s="16">
        <v>2.7043430000000002</v>
      </c>
      <c r="BC300" s="16">
        <f t="shared" si="69"/>
        <v>1.0472247788094926</v>
      </c>
      <c r="BD300" s="12">
        <v>177.392731</v>
      </c>
      <c r="BE300" s="15">
        <v>2.9480680000000001</v>
      </c>
      <c r="BF300" s="15">
        <v>0.60388399999999998</v>
      </c>
      <c r="BG300" s="15">
        <v>0.806585</v>
      </c>
      <c r="BH300" s="15">
        <v>0.64189799999999997</v>
      </c>
      <c r="BI300" s="37">
        <v>0.128329</v>
      </c>
      <c r="BJ300" s="13">
        <v>902.54439500000001</v>
      </c>
      <c r="BK300" s="15">
        <v>0.25372600000000001</v>
      </c>
      <c r="BL300" s="15">
        <v>6.9282029999999999</v>
      </c>
      <c r="BM300" s="16">
        <v>6.7015830000000003</v>
      </c>
      <c r="BN300" s="15">
        <v>0.17907400000000001</v>
      </c>
      <c r="BO300" s="19"/>
      <c r="BP300" s="15">
        <v>25.998116</v>
      </c>
      <c r="BQ300" s="15">
        <v>29.331339</v>
      </c>
      <c r="BR300" s="16">
        <v>22.469069000000001</v>
      </c>
      <c r="BS300" s="16">
        <v>54.124577000000002</v>
      </c>
      <c r="BT300" s="15">
        <v>1.266556</v>
      </c>
      <c r="BU300" s="15">
        <v>66.176338000000001</v>
      </c>
      <c r="BV300" s="16">
        <v>51.351748999999998</v>
      </c>
      <c r="BW300" s="16">
        <v>63.320960999999997</v>
      </c>
      <c r="BX300" s="15">
        <v>1.8495379999999999</v>
      </c>
      <c r="BY300" s="15">
        <v>0.51515</v>
      </c>
      <c r="BZ300" s="16">
        <v>3.1107930000000001</v>
      </c>
      <c r="CA300" s="16">
        <v>4.492324</v>
      </c>
      <c r="CB300" s="16">
        <v>9.1270410000000002</v>
      </c>
      <c r="CC300" s="16">
        <v>11.772873000000001</v>
      </c>
      <c r="CD300" s="16">
        <v>11.0213</v>
      </c>
      <c r="CE300" s="15">
        <v>1.3452599999999999</v>
      </c>
      <c r="CF300" s="15">
        <v>13.047001</v>
      </c>
      <c r="CG300" s="15">
        <v>0.73224900000000004</v>
      </c>
      <c r="CH300" s="15">
        <v>0.73243499999999995</v>
      </c>
      <c r="CI300" s="15">
        <v>0.81628599999999996</v>
      </c>
      <c r="CJ300" s="15">
        <v>22.563002000000001</v>
      </c>
      <c r="CK300" s="15">
        <v>0.100485</v>
      </c>
      <c r="CL300" s="12">
        <v>24.959842999999999</v>
      </c>
      <c r="CM300" s="12">
        <v>30.896184999999999</v>
      </c>
      <c r="CN300" s="13">
        <v>756.741176</v>
      </c>
      <c r="CO300" s="15">
        <v>69.641823000000002</v>
      </c>
      <c r="CP300" s="15">
        <v>20.061275999999999</v>
      </c>
      <c r="CQ300" s="15">
        <v>4.2029079999999999</v>
      </c>
      <c r="CR300" s="15">
        <v>28.418001</v>
      </c>
      <c r="CS300" s="15">
        <v>1.318211</v>
      </c>
      <c r="CT300" s="15">
        <v>23.115002</v>
      </c>
      <c r="CU300" s="15">
        <v>0.150979</v>
      </c>
      <c r="CV300" s="15">
        <v>8.5827969999999993</v>
      </c>
      <c r="CW300" s="15">
        <v>22.622461000000001</v>
      </c>
      <c r="CX300" s="15">
        <v>1.4269270000000001</v>
      </c>
      <c r="CY300" s="15">
        <v>6.8468470000000003</v>
      </c>
      <c r="CZ300" s="15">
        <v>3.483822</v>
      </c>
      <c r="DA300" s="15">
        <v>2.6876359999999999</v>
      </c>
      <c r="DB300" s="15">
        <v>0.93875500000000001</v>
      </c>
    </row>
    <row r="301" spans="1:106" x14ac:dyDescent="0.25">
      <c r="A301" s="6" t="s">
        <v>316</v>
      </c>
      <c r="B301" s="5" t="s">
        <v>51</v>
      </c>
      <c r="C301" s="5" t="s">
        <v>80</v>
      </c>
      <c r="D301" s="24">
        <f t="shared" si="66"/>
        <v>0.58770599999999995</v>
      </c>
      <c r="E301" s="24">
        <f t="shared" si="67"/>
        <v>0.40495799999999998</v>
      </c>
      <c r="F301" s="8">
        <f t="shared" si="68"/>
        <v>0.99266399999999999</v>
      </c>
      <c r="G301" s="19"/>
      <c r="H301" s="9">
        <v>0.51601325279192056</v>
      </c>
      <c r="I301" s="9">
        <v>0.61826202423826149</v>
      </c>
      <c r="J301" s="9">
        <v>0.74564815233973802</v>
      </c>
      <c r="K301" s="9">
        <v>0.8413103978947396</v>
      </c>
      <c r="L301" s="9">
        <v>0.63459849755850417</v>
      </c>
      <c r="M301" s="9">
        <v>0.77214520455453273</v>
      </c>
      <c r="N301" s="19"/>
      <c r="O301" s="9">
        <f t="shared" si="70"/>
        <v>1.9134292258099221</v>
      </c>
      <c r="P301" s="9">
        <f t="shared" si="71"/>
        <v>2.1303754948085287</v>
      </c>
      <c r="Q301" s="9">
        <f t="shared" si="72"/>
        <v>1.9546896487720764</v>
      </c>
      <c r="R301" s="9">
        <f t="shared" si="73"/>
        <v>2.1583885968336425</v>
      </c>
      <c r="S301" s="9">
        <f t="shared" si="74"/>
        <v>1.9898287336737215</v>
      </c>
      <c r="T301" s="9">
        <f t="shared" si="75"/>
        <v>1.8331763180175011</v>
      </c>
      <c r="U301" s="19"/>
      <c r="V301" s="16">
        <f t="shared" si="77"/>
        <v>-0.77323207327284293</v>
      </c>
      <c r="W301" s="16">
        <f t="shared" si="77"/>
        <v>-0.45105332282273403</v>
      </c>
      <c r="X301" s="16">
        <f t="shared" si="77"/>
        <v>-7.1868226598150883E-2</v>
      </c>
      <c r="Y301" s="16">
        <f t="shared" si="77"/>
        <v>-0.4045531183322566</v>
      </c>
      <c r="Z301" s="16">
        <f t="shared" si="77"/>
        <v>-0.29832245242604866</v>
      </c>
      <c r="AA301" s="16">
        <f t="shared" si="77"/>
        <v>-0.9557337242273094</v>
      </c>
      <c r="AB301" s="16">
        <f t="shared" si="76"/>
        <v>-0.40584209981290936</v>
      </c>
      <c r="AC301" s="47">
        <f t="shared" si="76"/>
        <v>0.32886170159050271</v>
      </c>
      <c r="AD301" s="16">
        <f t="shared" si="76"/>
        <v>0.59196011296097739</v>
      </c>
      <c r="AE301" s="16">
        <f t="shared" si="64"/>
        <v>-0.24538596619087527</v>
      </c>
      <c r="AF301" s="16">
        <f t="shared" si="64"/>
        <v>0.19966354065270916</v>
      </c>
      <c r="AG301" s="16">
        <f t="shared" si="64"/>
        <v>0.48998404640341869</v>
      </c>
      <c r="AH301" s="16">
        <f t="shared" si="64"/>
        <v>-0.83318603397473168</v>
      </c>
      <c r="AI301" s="16">
        <f t="shared" si="64"/>
        <v>-0.79954699755226355</v>
      </c>
      <c r="AJ301" s="16">
        <f t="shared" si="64"/>
        <v>-0.74423145614800312</v>
      </c>
      <c r="AK301" s="16">
        <f t="shared" si="64"/>
        <v>0.29276197540329862</v>
      </c>
      <c r="AL301" s="47">
        <f t="shared" si="78"/>
        <v>-0.15310091650864213</v>
      </c>
      <c r="AM301" s="16">
        <f t="shared" si="78"/>
        <v>-0.6743283451148856</v>
      </c>
      <c r="AN301" s="16">
        <f t="shared" si="78"/>
        <v>0.93328012991361664</v>
      </c>
      <c r="AO301" s="16">
        <f t="shared" si="78"/>
        <v>-0.43449721310268807</v>
      </c>
      <c r="AP301" s="16">
        <f t="shared" si="78"/>
        <v>-0.59581675508546339</v>
      </c>
      <c r="AQ301" s="16">
        <f t="shared" si="78"/>
        <v>0.50363379769742522</v>
      </c>
      <c r="AR301" s="19"/>
      <c r="AS301" s="14">
        <v>8.9400000000000005E-4</v>
      </c>
      <c r="AT301" s="16">
        <v>0.22409599999999999</v>
      </c>
      <c r="AU301" s="14">
        <v>6.3900000000000003E-4</v>
      </c>
      <c r="AV301" s="16">
        <v>1.2657069999999999</v>
      </c>
      <c r="AW301" s="15">
        <v>0.48909399999999997</v>
      </c>
      <c r="AX301" s="15">
        <v>5.1531E-2</v>
      </c>
      <c r="AY301" s="14">
        <v>7.2400000000000003E-4</v>
      </c>
      <c r="AZ301" s="37">
        <v>0.470771</v>
      </c>
      <c r="BA301" s="16">
        <v>3.3039830000000001</v>
      </c>
      <c r="BB301" s="16">
        <v>2.4343149999999998</v>
      </c>
      <c r="BC301" s="16">
        <f t="shared" si="69"/>
        <v>1.3572536832743505</v>
      </c>
      <c r="BD301" s="12">
        <v>187.36370500000001</v>
      </c>
      <c r="BE301" s="15">
        <v>0</v>
      </c>
      <c r="BF301" s="15">
        <v>0</v>
      </c>
      <c r="BG301" s="15">
        <v>0</v>
      </c>
      <c r="BH301" s="15">
        <v>0.58770599999999995</v>
      </c>
      <c r="BI301" s="37">
        <v>0.40495799999999998</v>
      </c>
      <c r="BJ301" s="13">
        <v>1057.6477970000001</v>
      </c>
      <c r="BK301" s="15">
        <v>0.21749299999999999</v>
      </c>
      <c r="BL301" s="15">
        <v>7.139475</v>
      </c>
      <c r="BM301" s="16">
        <v>8.0260580000000008</v>
      </c>
      <c r="BN301" s="15">
        <v>0.179814</v>
      </c>
      <c r="BO301" s="19"/>
      <c r="BP301" s="15">
        <v>25.932623</v>
      </c>
      <c r="BQ301" s="15">
        <v>17.290261999999998</v>
      </c>
      <c r="BR301" s="16">
        <v>23.961161000000001</v>
      </c>
      <c r="BS301" s="16">
        <v>13.006989000000001</v>
      </c>
      <c r="BT301" s="15">
        <v>0.69301000000000001</v>
      </c>
      <c r="BU301" s="15">
        <v>18.196660999999999</v>
      </c>
      <c r="BV301" s="16">
        <v>47.401130999999999</v>
      </c>
      <c r="BW301" s="16">
        <v>29.368238999999999</v>
      </c>
      <c r="BX301" s="15">
        <v>1.823213</v>
      </c>
      <c r="BY301" s="15">
        <v>0.19744900000000001</v>
      </c>
      <c r="BZ301" s="16">
        <v>3.5387900000000001</v>
      </c>
      <c r="CA301" s="16">
        <v>0</v>
      </c>
      <c r="CB301" s="16">
        <v>1.000915</v>
      </c>
      <c r="CC301" s="16">
        <v>10.702894000000001</v>
      </c>
      <c r="CD301" s="16">
        <v>6.638312</v>
      </c>
      <c r="CE301" s="15">
        <v>1.057528</v>
      </c>
      <c r="CF301" s="15">
        <v>13.105</v>
      </c>
      <c r="CG301" s="15">
        <v>0.41451300000000002</v>
      </c>
      <c r="CH301" s="15">
        <v>0.34970899999999999</v>
      </c>
      <c r="CI301" s="15">
        <v>0.40576000000000001</v>
      </c>
      <c r="CJ301" s="15">
        <v>21.600000999999999</v>
      </c>
      <c r="CK301" s="15">
        <v>0.19614799999999999</v>
      </c>
      <c r="CL301" s="12">
        <v>31.143422999999999</v>
      </c>
      <c r="CM301" s="12">
        <v>32.875326000000001</v>
      </c>
      <c r="CN301" s="13">
        <v>725.42706299999998</v>
      </c>
      <c r="CO301" s="15">
        <v>39.955202</v>
      </c>
      <c r="CP301" s="15">
        <v>16.129286</v>
      </c>
      <c r="CQ301" s="15">
        <v>1.430177</v>
      </c>
      <c r="CR301" s="15">
        <v>16.640999999999998</v>
      </c>
      <c r="CS301" s="15">
        <v>0.93708800000000003</v>
      </c>
      <c r="CT301" s="15">
        <v>5.64</v>
      </c>
      <c r="CU301" s="15">
        <v>-2.3890999999999999E-2</v>
      </c>
      <c r="CV301" s="15">
        <v>5.2229929999999998</v>
      </c>
      <c r="CW301" s="15">
        <v>24.742713999999999</v>
      </c>
      <c r="CX301" s="15">
        <v>1.163861</v>
      </c>
      <c r="CY301" s="15">
        <v>5.7439070000000001</v>
      </c>
      <c r="CZ301" s="15">
        <v>2.8646449999999999</v>
      </c>
      <c r="DA301" s="15">
        <v>2.0673889999999999</v>
      </c>
      <c r="DB301" s="15">
        <v>0.50634800000000002</v>
      </c>
    </row>
    <row r="302" spans="1:106" x14ac:dyDescent="0.25">
      <c r="A302" s="6" t="s">
        <v>341</v>
      </c>
      <c r="B302" s="5" t="s">
        <v>56</v>
      </c>
      <c r="C302" s="5" t="s">
        <v>120</v>
      </c>
      <c r="D302" s="24">
        <f t="shared" si="66"/>
        <v>0.70228100000000004</v>
      </c>
      <c r="E302" s="24">
        <f t="shared" si="67"/>
        <v>0.29771999999999998</v>
      </c>
      <c r="F302" s="8">
        <f t="shared" si="68"/>
        <v>1.0000010000000001</v>
      </c>
      <c r="G302" s="19"/>
      <c r="H302" s="9">
        <v>0.64600342422267565</v>
      </c>
      <c r="I302" s="9">
        <v>0.80292778783317464</v>
      </c>
      <c r="J302" s="9">
        <v>0.6019598366458806</v>
      </c>
      <c r="K302" s="9">
        <v>0.8266514555721034</v>
      </c>
      <c r="L302" s="9">
        <v>0.69235718251300127</v>
      </c>
      <c r="M302" s="9">
        <v>0.8573614706123146</v>
      </c>
      <c r="N302" s="19"/>
      <c r="O302" s="9">
        <f t="shared" si="70"/>
        <v>1.8080888984805399</v>
      </c>
      <c r="P302" s="9">
        <f t="shared" si="71"/>
        <v>1.8501281892441375</v>
      </c>
      <c r="Q302" s="9">
        <f t="shared" si="72"/>
        <v>1.72403632656422</v>
      </c>
      <c r="R302" s="9">
        <f t="shared" si="73"/>
        <v>2.0795137838785451</v>
      </c>
      <c r="S302" s="9">
        <f t="shared" si="74"/>
        <v>1.6012956514257903</v>
      </c>
      <c r="T302" s="9">
        <f t="shared" si="75"/>
        <v>1.7526315198988469</v>
      </c>
      <c r="U302" s="19"/>
      <c r="V302" s="16">
        <f t="shared" si="77"/>
        <v>-0.70042328121560204</v>
      </c>
      <c r="W302" s="16">
        <f t="shared" si="77"/>
        <v>0.29602736443892141</v>
      </c>
      <c r="X302" s="16">
        <f t="shared" si="77"/>
        <v>-0.66910104407977766</v>
      </c>
      <c r="Y302" s="16">
        <f t="shared" si="77"/>
        <v>-6.5177182422114996E-2</v>
      </c>
      <c r="Z302" s="16">
        <f t="shared" si="77"/>
        <v>0.43067520313689406</v>
      </c>
      <c r="AA302" s="16">
        <f t="shared" si="77"/>
        <v>-0.5369170646443342</v>
      </c>
      <c r="AB302" s="16">
        <f t="shared" si="76"/>
        <v>-0.88250397992847751</v>
      </c>
      <c r="AC302" s="47">
        <f t="shared" si="76"/>
        <v>-0.26495466305129339</v>
      </c>
      <c r="AD302" s="16">
        <f t="shared" si="76"/>
        <v>-4.5794602121028274E-2</v>
      </c>
      <c r="AE302" s="16">
        <f t="shared" si="64"/>
        <v>-0.3742497109190101</v>
      </c>
      <c r="AF302" s="16">
        <f t="shared" si="64"/>
        <v>2.376485591121132E-2</v>
      </c>
      <c r="AG302" s="16">
        <f t="shared" si="64"/>
        <v>0.28751227423023734</v>
      </c>
      <c r="AH302" s="16">
        <f t="shared" si="64"/>
        <v>-0.83318603397473168</v>
      </c>
      <c r="AI302" s="16">
        <f t="shared" si="64"/>
        <v>-0.79954699755226355</v>
      </c>
      <c r="AJ302" s="16">
        <f t="shared" si="64"/>
        <v>-0.74423145614800312</v>
      </c>
      <c r="AK302" s="16">
        <f t="shared" si="64"/>
        <v>0.63086729899538152</v>
      </c>
      <c r="AL302" s="47">
        <f t="shared" si="78"/>
        <v>-0.44090178740063379</v>
      </c>
      <c r="AM302" s="16">
        <f t="shared" si="78"/>
        <v>0.53771366701365464</v>
      </c>
      <c r="AN302" s="16">
        <f t="shared" si="78"/>
        <v>-0.19353518207990855</v>
      </c>
      <c r="AO302" s="16">
        <f t="shared" si="78"/>
        <v>0.76724615726254231</v>
      </c>
      <c r="AP302" s="16">
        <f t="shared" si="78"/>
        <v>0.413992218582245</v>
      </c>
      <c r="AQ302" s="16">
        <f t="shared" si="78"/>
        <v>-0.63058531903445403</v>
      </c>
      <c r="AR302" s="19"/>
      <c r="AS302" s="14">
        <v>9.0399999999999996E-4</v>
      </c>
      <c r="AT302" s="16">
        <v>0.32455800000000001</v>
      </c>
      <c r="AU302" s="14">
        <v>5.5999999999999995E-4</v>
      </c>
      <c r="AV302" s="16">
        <v>1.689997</v>
      </c>
      <c r="AW302" s="15">
        <v>0.58686099999999997</v>
      </c>
      <c r="AX302" s="15">
        <v>8.3981E-2</v>
      </c>
      <c r="AY302" s="14">
        <v>6.7500000000000004E-4</v>
      </c>
      <c r="AZ302" s="37">
        <v>0.38845299999999999</v>
      </c>
      <c r="BA302" s="16">
        <v>3.0231520000000001</v>
      </c>
      <c r="BB302" s="16">
        <v>2.3572479999999998</v>
      </c>
      <c r="BC302" s="16">
        <f t="shared" si="69"/>
        <v>1.2824921264118159</v>
      </c>
      <c r="BD302" s="12">
        <v>183.54330999999999</v>
      </c>
      <c r="BE302" s="15">
        <v>0</v>
      </c>
      <c r="BF302" s="15">
        <v>0</v>
      </c>
      <c r="BG302" s="15">
        <v>0</v>
      </c>
      <c r="BH302" s="15">
        <v>0.70228100000000004</v>
      </c>
      <c r="BI302" s="37">
        <v>0.29771999999999998</v>
      </c>
      <c r="BJ302" s="13">
        <v>1448.9693400000001</v>
      </c>
      <c r="BK302" s="15">
        <v>0.16584699999999999</v>
      </c>
      <c r="BL302" s="15">
        <v>7.4262199999999998</v>
      </c>
      <c r="BM302" s="16">
        <v>11.822322</v>
      </c>
      <c r="BN302" s="15">
        <v>0.165908</v>
      </c>
      <c r="BO302" s="19"/>
      <c r="BP302" s="15">
        <v>7.4099769999999996</v>
      </c>
      <c r="BQ302" s="15">
        <v>11.947997000000001</v>
      </c>
      <c r="BR302" s="16">
        <v>14.422378</v>
      </c>
      <c r="BS302" s="16">
        <v>24.817651000000001</v>
      </c>
      <c r="BT302" s="15">
        <v>0.82641900000000001</v>
      </c>
      <c r="BU302" s="15">
        <v>26.204718</v>
      </c>
      <c r="BV302" s="16">
        <v>13.487536</v>
      </c>
      <c r="BW302" s="16">
        <v>34.673262999999999</v>
      </c>
      <c r="BX302" s="15">
        <v>6.9654670000000003</v>
      </c>
      <c r="BY302" s="15">
        <v>1.0746389999999999</v>
      </c>
      <c r="BZ302" s="16">
        <v>13.820593000000001</v>
      </c>
      <c r="CA302" s="16">
        <v>26.577044000000001</v>
      </c>
      <c r="CB302" s="16">
        <v>29.469086000000001</v>
      </c>
      <c r="CC302" s="16">
        <v>11.358212</v>
      </c>
      <c r="CD302" s="16">
        <v>11.232745</v>
      </c>
      <c r="CE302" s="15">
        <v>1.5491200000000001</v>
      </c>
      <c r="CF302" s="15">
        <v>65.402001999999996</v>
      </c>
      <c r="CG302" s="15">
        <v>14.530134</v>
      </c>
      <c r="CH302" s="15">
        <v>7.2783939999999996</v>
      </c>
      <c r="CI302" s="15">
        <v>9.6960169999999994</v>
      </c>
      <c r="CJ302" s="15">
        <v>81.849502999999999</v>
      </c>
      <c r="CK302" s="15">
        <v>2.9909020000000002</v>
      </c>
      <c r="CL302" s="12">
        <v>58.043066000000003</v>
      </c>
      <c r="CM302" s="12">
        <v>77.895179999999996</v>
      </c>
      <c r="CN302" s="13">
        <v>609.68516</v>
      </c>
      <c r="CO302" s="15">
        <v>38.475667999999999</v>
      </c>
      <c r="CP302" s="15">
        <v>43.627004999999997</v>
      </c>
      <c r="CQ302" s="15">
        <v>7.0478120000000004</v>
      </c>
      <c r="CR302" s="15">
        <v>37.705002</v>
      </c>
      <c r="CS302" s="15">
        <v>1.687786</v>
      </c>
      <c r="CT302" s="15">
        <v>16.845500999999999</v>
      </c>
      <c r="CU302" s="15">
        <v>1.9694E-2</v>
      </c>
      <c r="CV302" s="15">
        <v>8.8655399999999993</v>
      </c>
      <c r="CW302" s="15">
        <v>100.975396</v>
      </c>
      <c r="CX302" s="15">
        <v>6.9051</v>
      </c>
      <c r="CY302" s="15">
        <v>30.699912000000001</v>
      </c>
      <c r="CZ302" s="15">
        <v>3.8928780000000001</v>
      </c>
      <c r="DA302" s="15">
        <v>2.762883</v>
      </c>
      <c r="DB302" s="15">
        <v>1.0212559999999999</v>
      </c>
    </row>
    <row r="303" spans="1:106" x14ac:dyDescent="0.25">
      <c r="A303" s="6" t="s">
        <v>110</v>
      </c>
      <c r="B303" s="5" t="s">
        <v>56</v>
      </c>
      <c r="C303" s="5" t="s">
        <v>52</v>
      </c>
      <c r="D303" s="24">
        <f t="shared" si="66"/>
        <v>3.3589000000000001E-2</v>
      </c>
      <c r="E303" s="24">
        <f t="shared" si="67"/>
        <v>0.96640300000000001</v>
      </c>
      <c r="F303" s="8">
        <f t="shared" si="68"/>
        <v>0.99999199999999999</v>
      </c>
      <c r="G303" s="19"/>
      <c r="H303" s="9">
        <v>0.73543475723831098</v>
      </c>
      <c r="I303" s="9">
        <v>0.74861502861653795</v>
      </c>
      <c r="J303" s="9">
        <v>0.88567659602788451</v>
      </c>
      <c r="K303" s="9">
        <v>0.99082217511937309</v>
      </c>
      <c r="L303" s="9">
        <v>0.79992267531040595</v>
      </c>
      <c r="M303" s="9">
        <v>0.82643458909475676</v>
      </c>
      <c r="N303" s="19"/>
      <c r="O303" s="9">
        <f t="shared" si="70"/>
        <v>1.4483747612350548</v>
      </c>
      <c r="P303" s="9">
        <f t="shared" si="71"/>
        <v>1.2916052122381922</v>
      </c>
      <c r="Q303" s="9">
        <f t="shared" si="72"/>
        <v>1.4195606645604397</v>
      </c>
      <c r="R303" s="9">
        <f t="shared" si="73"/>
        <v>1.2524266434717592</v>
      </c>
      <c r="S303" s="9">
        <f t="shared" si="74"/>
        <v>1.3338749066567837</v>
      </c>
      <c r="T303" s="9">
        <f t="shared" si="75"/>
        <v>1.5434382696826221</v>
      </c>
      <c r="U303" s="19"/>
      <c r="V303" s="16">
        <f t="shared" si="77"/>
        <v>-0.54752481789539431</v>
      </c>
      <c r="W303" s="16">
        <f t="shared" si="77"/>
        <v>0.72099819953021782</v>
      </c>
      <c r="X303" s="16">
        <f t="shared" si="77"/>
        <v>-0.89589831654115448</v>
      </c>
      <c r="Y303" s="16">
        <f t="shared" si="77"/>
        <v>0.81805131035128209</v>
      </c>
      <c r="Z303" s="16">
        <f t="shared" si="77"/>
        <v>1.0533360010077417</v>
      </c>
      <c r="AA303" s="16">
        <f t="shared" si="77"/>
        <v>7.33808845133557E-3</v>
      </c>
      <c r="AB303" s="16">
        <f t="shared" si="76"/>
        <v>-1.0089652950611792</v>
      </c>
      <c r="AC303" s="47">
        <f t="shared" si="76"/>
        <v>-0.70589855266346124</v>
      </c>
      <c r="AD303" s="16">
        <f t="shared" si="76"/>
        <v>1.0233462853121336</v>
      </c>
      <c r="AE303" s="16">
        <f t="shared" si="64"/>
        <v>-0.94585715814431903</v>
      </c>
      <c r="AF303" s="16">
        <f t="shared" si="64"/>
        <v>1.0851845130493547</v>
      </c>
      <c r="AG303" s="16">
        <f t="shared" si="64"/>
        <v>-1.1714582762969465</v>
      </c>
      <c r="AH303" s="16">
        <f t="shared" si="64"/>
        <v>-0.83318603397473168</v>
      </c>
      <c r="AI303" s="16">
        <f t="shared" si="64"/>
        <v>-0.79954699755226355</v>
      </c>
      <c r="AJ303" s="16">
        <f t="shared" si="64"/>
        <v>-0.74423145614800312</v>
      </c>
      <c r="AK303" s="16">
        <f t="shared" si="64"/>
        <v>-1.3424106852371029</v>
      </c>
      <c r="AL303" s="47">
        <f t="shared" si="78"/>
        <v>1.3536817534213665</v>
      </c>
      <c r="AM303" s="16">
        <f t="shared" si="78"/>
        <v>-0.76382303787797923</v>
      </c>
      <c r="AN303" s="16">
        <f t="shared" si="78"/>
        <v>-0.78092088144655236</v>
      </c>
      <c r="AO303" s="16">
        <f t="shared" si="78"/>
        <v>-0.68524790654920709</v>
      </c>
      <c r="AP303" s="16">
        <f t="shared" si="78"/>
        <v>-0.64110125039325516</v>
      </c>
      <c r="AQ303" s="16">
        <f t="shared" si="78"/>
        <v>-1.1165394034216629</v>
      </c>
      <c r="AR303" s="19"/>
      <c r="AS303" s="14">
        <v>9.2500000000000004E-4</v>
      </c>
      <c r="AT303" s="16">
        <v>0.38170500000000002</v>
      </c>
      <c r="AU303" s="14">
        <v>5.2999999999999998E-4</v>
      </c>
      <c r="AV303" s="16">
        <v>2.7942149999999999</v>
      </c>
      <c r="AW303" s="15">
        <v>0.67036700000000005</v>
      </c>
      <c r="AX303" s="15">
        <v>0.12615000000000001</v>
      </c>
      <c r="AY303" s="14">
        <v>6.6200000000000005E-4</v>
      </c>
      <c r="AZ303" s="37">
        <v>0.32732699999999998</v>
      </c>
      <c r="BA303" s="16">
        <v>3.493941</v>
      </c>
      <c r="BB303" s="16">
        <v>2.0153979999999998</v>
      </c>
      <c r="BC303" s="16">
        <f t="shared" si="69"/>
        <v>1.7336233339519045</v>
      </c>
      <c r="BD303" s="12">
        <v>156.014318</v>
      </c>
      <c r="BE303" s="15">
        <v>0</v>
      </c>
      <c r="BF303" s="15">
        <v>0</v>
      </c>
      <c r="BG303" s="15">
        <v>0</v>
      </c>
      <c r="BH303" s="15">
        <v>3.3589000000000001E-2</v>
      </c>
      <c r="BI303" s="37">
        <v>0.96640300000000001</v>
      </c>
      <c r="BJ303" s="13">
        <v>1028.753418</v>
      </c>
      <c r="BK303" s="15">
        <v>0.13892499999999999</v>
      </c>
      <c r="BL303" s="15">
        <v>7.079644</v>
      </c>
      <c r="BM303" s="16">
        <v>7.8558159999999999</v>
      </c>
      <c r="BN303" s="15">
        <v>0.15995000000000001</v>
      </c>
      <c r="BO303" s="19"/>
      <c r="BP303" s="15">
        <v>0</v>
      </c>
      <c r="BQ303" s="15">
        <v>2.8473769999999998</v>
      </c>
      <c r="BR303" s="16">
        <v>0</v>
      </c>
      <c r="BS303" s="16">
        <v>0</v>
      </c>
      <c r="BT303" s="15">
        <v>0.46820000000000001</v>
      </c>
      <c r="BU303" s="15">
        <v>0</v>
      </c>
      <c r="BV303" s="16">
        <v>0</v>
      </c>
      <c r="BW303" s="16">
        <v>36.449575000000003</v>
      </c>
      <c r="BX303" s="15">
        <v>0</v>
      </c>
      <c r="BY303" s="15">
        <v>0.15794900000000001</v>
      </c>
      <c r="BZ303" s="16">
        <v>0</v>
      </c>
      <c r="CA303" s="16">
        <v>0</v>
      </c>
      <c r="CB303" s="16">
        <v>0</v>
      </c>
      <c r="CC303" s="16">
        <v>10.541888</v>
      </c>
      <c r="CD303" s="16">
        <v>5.1617410000000001</v>
      </c>
      <c r="CE303" s="15">
        <v>1.0080229999999999</v>
      </c>
      <c r="CF303" s="15">
        <v>2.5510000000000002</v>
      </c>
      <c r="CG303" s="15">
        <v>0.403812</v>
      </c>
      <c r="CH303" s="15">
        <v>0.25231399999999998</v>
      </c>
      <c r="CI303" s="15">
        <v>0.36120200000000002</v>
      </c>
      <c r="CJ303" s="15">
        <v>20.106000999999999</v>
      </c>
      <c r="CK303" s="15">
        <v>0.18773799999999999</v>
      </c>
      <c r="CL303" s="12">
        <v>32.883602000000003</v>
      </c>
      <c r="CM303" s="12">
        <v>30.800301000000001</v>
      </c>
      <c r="CN303" s="13">
        <v>404.83203099999997</v>
      </c>
      <c r="CO303" s="15">
        <v>20.906980999999998</v>
      </c>
      <c r="CP303" s="15">
        <v>9.4815079999999998</v>
      </c>
      <c r="CQ303" s="15">
        <v>0.87429000000000001</v>
      </c>
      <c r="CR303" s="15">
        <v>3.6669999999999998</v>
      </c>
      <c r="CS303" s="15">
        <v>0.60646299999999997</v>
      </c>
      <c r="CT303" s="15">
        <v>1.367</v>
      </c>
      <c r="CU303" s="15">
        <v>-9.6151E-2</v>
      </c>
      <c r="CV303" s="15">
        <v>5.2483589999999998</v>
      </c>
      <c r="CW303" s="15">
        <v>21.802814999999999</v>
      </c>
      <c r="CX303" s="15">
        <v>0.98482499999999995</v>
      </c>
      <c r="CY303" s="15">
        <v>5.1509219999999996</v>
      </c>
      <c r="CZ303" s="15">
        <v>2.4143569999999999</v>
      </c>
      <c r="DA303" s="15">
        <v>1.7504459999999999</v>
      </c>
      <c r="DB303" s="15">
        <v>0.41160400000000003</v>
      </c>
    </row>
    <row r="304" spans="1:106" x14ac:dyDescent="0.25">
      <c r="A304" s="6" t="s">
        <v>194</v>
      </c>
      <c r="B304" s="5" t="s">
        <v>56</v>
      </c>
      <c r="C304" s="5" t="s">
        <v>52</v>
      </c>
      <c r="D304" s="24">
        <f t="shared" si="66"/>
        <v>2.2550000000000001E-2</v>
      </c>
      <c r="E304" s="24">
        <f t="shared" si="67"/>
        <v>0.97739399999999999</v>
      </c>
      <c r="F304" s="8">
        <f t="shared" si="68"/>
        <v>0.99994399999999994</v>
      </c>
      <c r="G304" s="19"/>
      <c r="H304" s="9">
        <v>1.7475358119995335</v>
      </c>
      <c r="I304" s="9">
        <v>1.4645235815003201</v>
      </c>
      <c r="J304" s="9">
        <v>1.5846185666212413</v>
      </c>
      <c r="K304" s="9">
        <v>1.1625536332060724</v>
      </c>
      <c r="L304" s="9">
        <v>1.6191471491776219</v>
      </c>
      <c r="M304" s="9">
        <v>1.425704489767605</v>
      </c>
      <c r="N304" s="19"/>
      <c r="O304" s="9">
        <f t="shared" si="70"/>
        <v>1.7099921114189938</v>
      </c>
      <c r="P304" s="9">
        <f t="shared" si="71"/>
        <v>1.6824078400458795</v>
      </c>
      <c r="Q304" s="9">
        <f t="shared" si="72"/>
        <v>1.8338496564227493</v>
      </c>
      <c r="R304" s="9">
        <f t="shared" si="73"/>
        <v>1.7666944158445612</v>
      </c>
      <c r="S304" s="9">
        <f t="shared" si="74"/>
        <v>1.6478639730288398</v>
      </c>
      <c r="T304" s="9">
        <f t="shared" si="75"/>
        <v>1.6945616186691892</v>
      </c>
      <c r="U304" s="19"/>
      <c r="V304" s="16">
        <f t="shared" si="77"/>
        <v>1.0833921241868163</v>
      </c>
      <c r="W304" s="16">
        <f t="shared" si="77"/>
        <v>1.9351920867048116</v>
      </c>
      <c r="X304" s="16">
        <f t="shared" si="77"/>
        <v>-1.4024122250382298</v>
      </c>
      <c r="Y304" s="16">
        <f t="shared" si="77"/>
        <v>0.53520123650443163</v>
      </c>
      <c r="Z304" s="16">
        <f t="shared" si="77"/>
        <v>0.7864909602513408</v>
      </c>
      <c r="AA304" s="16">
        <f t="shared" si="77"/>
        <v>-0.14237757414227051</v>
      </c>
      <c r="AB304" s="16">
        <f t="shared" si="76"/>
        <v>-0.72685928438053726</v>
      </c>
      <c r="AC304" s="47">
        <f t="shared" si="76"/>
        <v>-1.6396238934942005</v>
      </c>
      <c r="AD304" s="16">
        <f t="shared" si="76"/>
        <v>0.64002488695213422</v>
      </c>
      <c r="AE304" s="16">
        <f t="shared" si="64"/>
        <v>-0.6948180694161501</v>
      </c>
      <c r="AF304" s="16">
        <f t="shared" si="64"/>
        <v>0.61901207677348302</v>
      </c>
      <c r="AG304" s="16">
        <f t="shared" si="64"/>
        <v>-1.4296287788332258</v>
      </c>
      <c r="AH304" s="16">
        <f t="shared" si="64"/>
        <v>-0.83318603397473168</v>
      </c>
      <c r="AI304" s="16">
        <f t="shared" si="64"/>
        <v>-0.79954699755226355</v>
      </c>
      <c r="AJ304" s="16">
        <f t="shared" si="64"/>
        <v>-0.74423145614800312</v>
      </c>
      <c r="AK304" s="16">
        <f t="shared" si="64"/>
        <v>-1.3749862441909146</v>
      </c>
      <c r="AL304" s="47">
        <f t="shared" si="78"/>
        <v>1.3831789407241313</v>
      </c>
      <c r="AM304" s="16">
        <f t="shared" si="78"/>
        <v>-0.94521895783423604</v>
      </c>
      <c r="AN304" s="16">
        <f t="shared" si="78"/>
        <v>-0.98164699518896059</v>
      </c>
      <c r="AO304" s="16">
        <f t="shared" si="78"/>
        <v>-1.1248484771061491</v>
      </c>
      <c r="AP304" s="16">
        <f t="shared" si="78"/>
        <v>-1.0916072591023229</v>
      </c>
      <c r="AQ304" s="16">
        <f t="shared" si="78"/>
        <v>-0.99982233481506821</v>
      </c>
      <c r="AR304" s="19"/>
      <c r="AS304" s="14">
        <v>1.1490000000000001E-3</v>
      </c>
      <c r="AT304" s="16">
        <v>0.54498100000000005</v>
      </c>
      <c r="AU304" s="14">
        <v>4.6299999999999998E-4</v>
      </c>
      <c r="AV304" s="16">
        <v>2.4405939999999999</v>
      </c>
      <c r="AW304" s="15">
        <v>0.63458000000000003</v>
      </c>
      <c r="AX304" s="15">
        <v>0.11455</v>
      </c>
      <c r="AY304" s="14">
        <v>6.9099999999999999E-4</v>
      </c>
      <c r="AZ304" s="37">
        <v>0.19788900000000001</v>
      </c>
      <c r="BA304" s="16">
        <v>3.325148</v>
      </c>
      <c r="BB304" s="16">
        <v>2.1655319999999998</v>
      </c>
      <c r="BC304" s="16">
        <f t="shared" si="69"/>
        <v>1.5354878154652067</v>
      </c>
      <c r="BD304" s="12">
        <v>151.142956</v>
      </c>
      <c r="BE304" s="15">
        <v>0</v>
      </c>
      <c r="BF304" s="15">
        <v>0</v>
      </c>
      <c r="BG304" s="15">
        <v>0</v>
      </c>
      <c r="BH304" s="15">
        <v>2.2550000000000001E-2</v>
      </c>
      <c r="BI304" s="37">
        <v>0.97739399999999999</v>
      </c>
      <c r="BJ304" s="13">
        <v>970.18768299999999</v>
      </c>
      <c r="BK304" s="15">
        <v>0.12972500000000001</v>
      </c>
      <c r="BL304" s="15">
        <v>6.9747519999999996</v>
      </c>
      <c r="BM304" s="16">
        <v>6.1621889999999997</v>
      </c>
      <c r="BN304" s="15">
        <v>0.161381</v>
      </c>
      <c r="BO304" s="19"/>
      <c r="BP304" s="15">
        <v>0</v>
      </c>
      <c r="BQ304" s="15">
        <v>21.912289999999999</v>
      </c>
      <c r="BR304" s="16">
        <v>0</v>
      </c>
      <c r="BS304" s="16">
        <v>26.492356000000001</v>
      </c>
      <c r="BT304" s="15">
        <v>1.1025769999999999</v>
      </c>
      <c r="BU304" s="15">
        <v>37.086857000000002</v>
      </c>
      <c r="BV304" s="16">
        <v>0</v>
      </c>
      <c r="BW304" s="16">
        <v>60.777507999999997</v>
      </c>
      <c r="BX304" s="15">
        <v>0</v>
      </c>
      <c r="BY304" s="15">
        <v>0.38934999999999997</v>
      </c>
      <c r="BZ304" s="16">
        <v>0</v>
      </c>
      <c r="CA304" s="16">
        <v>2.8199100000000001</v>
      </c>
      <c r="CB304" s="16">
        <v>2.0087609999999998</v>
      </c>
      <c r="CC304" s="16">
        <v>11.176118000000001</v>
      </c>
      <c r="CD304" s="16">
        <v>9.2474120000000006</v>
      </c>
      <c r="CE304" s="15">
        <v>1.1821060000000001</v>
      </c>
      <c r="CF304" s="15">
        <v>7.9584999999999999</v>
      </c>
      <c r="CG304" s="15">
        <v>0.65598599999999996</v>
      </c>
      <c r="CH304" s="15">
        <v>0.61511000000000005</v>
      </c>
      <c r="CI304" s="15">
        <v>0.69723999999999997</v>
      </c>
      <c r="CJ304" s="15">
        <v>21.776751000000001</v>
      </c>
      <c r="CK304" s="15">
        <v>0.20713899999999999</v>
      </c>
      <c r="CL304" s="12">
        <v>29.656195</v>
      </c>
      <c r="CM304" s="12">
        <v>34.097119999999997</v>
      </c>
      <c r="CN304" s="13">
        <v>566.59204099999999</v>
      </c>
      <c r="CO304" s="15">
        <v>49.321224000000001</v>
      </c>
      <c r="CP304" s="15">
        <v>14.596462000000001</v>
      </c>
      <c r="CQ304" s="15">
        <v>2.6686899999999998</v>
      </c>
      <c r="CR304" s="15">
        <v>12.719500999999999</v>
      </c>
      <c r="CS304" s="15">
        <v>1.010443</v>
      </c>
      <c r="CT304" s="15">
        <v>8.7262509999999995</v>
      </c>
      <c r="CU304" s="15">
        <v>0.107156</v>
      </c>
      <c r="CV304" s="15">
        <v>5.6083699999999999</v>
      </c>
      <c r="CW304" s="15">
        <v>21.035913000000001</v>
      </c>
      <c r="CX304" s="15">
        <v>1.421438</v>
      </c>
      <c r="CY304" s="15">
        <v>6.3600940000000001</v>
      </c>
      <c r="CZ304" s="15">
        <v>3.1961439999999999</v>
      </c>
      <c r="DA304" s="15">
        <v>2.1686239999999999</v>
      </c>
      <c r="DB304" s="15">
        <v>0.79718299999999997</v>
      </c>
    </row>
    <row r="305" spans="1:106" x14ac:dyDescent="0.25">
      <c r="A305" s="6" t="s">
        <v>50</v>
      </c>
      <c r="B305" s="5" t="s">
        <v>51</v>
      </c>
      <c r="C305" s="5" t="s">
        <v>52</v>
      </c>
      <c r="D305" s="24">
        <f t="shared" si="66"/>
        <v>1.4177E-2</v>
      </c>
      <c r="E305" s="24">
        <f t="shared" si="67"/>
        <v>0.98582499999999995</v>
      </c>
      <c r="F305" s="8">
        <f t="shared" si="68"/>
        <v>1.0000020000000001</v>
      </c>
      <c r="G305" s="19"/>
      <c r="H305" s="9">
        <v>0.41089399138951332</v>
      </c>
      <c r="I305" s="9">
        <v>0.42283463025651857</v>
      </c>
      <c r="J305" s="9">
        <v>0.52096028681541151</v>
      </c>
      <c r="K305" s="9">
        <v>0.77445463529520342</v>
      </c>
      <c r="L305" s="9">
        <v>0.45728316840144462</v>
      </c>
      <c r="M305" s="9">
        <v>0.60442918790728173</v>
      </c>
      <c r="N305" s="19"/>
      <c r="O305" s="9">
        <f t="shared" si="70"/>
        <v>1.4175509717177159</v>
      </c>
      <c r="P305" s="9">
        <f t="shared" si="71"/>
        <v>1.2480087430805769</v>
      </c>
      <c r="Q305" s="9">
        <f t="shared" si="72"/>
        <v>1.4527157154159003</v>
      </c>
      <c r="R305" s="9">
        <f t="shared" si="73"/>
        <v>1.3047335741984836</v>
      </c>
      <c r="S305" s="9">
        <f t="shared" si="74"/>
        <v>1.3171097170368742</v>
      </c>
      <c r="T305" s="9">
        <f t="shared" si="75"/>
        <v>1.5469211244264061</v>
      </c>
      <c r="U305" s="19"/>
      <c r="V305" s="16">
        <f t="shared" si="77"/>
        <v>-0.19076173681491077</v>
      </c>
      <c r="W305" s="16">
        <f t="shared" si="77"/>
        <v>1.0322582704627479</v>
      </c>
      <c r="X305" s="16">
        <f t="shared" si="77"/>
        <v>-0.9790573164436589</v>
      </c>
      <c r="Y305" s="16">
        <f t="shared" si="77"/>
        <v>1.0619638165908221</v>
      </c>
      <c r="Z305" s="16">
        <f t="shared" si="77"/>
        <v>1.1012513398710331</v>
      </c>
      <c r="AA305" s="16">
        <f t="shared" si="77"/>
        <v>0.13982354332403937</v>
      </c>
      <c r="AB305" s="16">
        <f t="shared" si="76"/>
        <v>-0.93114294728720903</v>
      </c>
      <c r="AC305" s="47">
        <f t="shared" si="76"/>
        <v>-0.91658873660977835</v>
      </c>
      <c r="AD305" s="16">
        <f t="shared" si="76"/>
        <v>1.0851685079609066</v>
      </c>
      <c r="AE305" s="16">
        <f t="shared" si="64"/>
        <v>-0.95953660973346699</v>
      </c>
      <c r="AF305" s="16">
        <f t="shared" si="64"/>
        <v>1.1337190421593202</v>
      </c>
      <c r="AG305" s="16">
        <f t="shared" si="64"/>
        <v>-1.3857620810134366</v>
      </c>
      <c r="AH305" s="16">
        <f t="shared" si="64"/>
        <v>-0.83318603397473168</v>
      </c>
      <c r="AI305" s="16">
        <f t="shared" si="64"/>
        <v>-0.79954699755226355</v>
      </c>
      <c r="AJ305" s="16">
        <f t="shared" si="64"/>
        <v>-0.74423145614800312</v>
      </c>
      <c r="AK305" s="16">
        <f t="shared" si="64"/>
        <v>-1.3996945651547943</v>
      </c>
      <c r="AL305" s="47">
        <f t="shared" si="78"/>
        <v>1.4058057068190821</v>
      </c>
      <c r="AM305" s="16">
        <f t="shared" si="78"/>
        <v>-0.48575548723917555</v>
      </c>
      <c r="AN305" s="16">
        <f t="shared" si="78"/>
        <v>-0.91497101653713442</v>
      </c>
      <c r="AO305" s="16">
        <f t="shared" si="78"/>
        <v>-0.57608118590447432</v>
      </c>
      <c r="AP305" s="16">
        <f t="shared" si="78"/>
        <v>-0.60022997310247195</v>
      </c>
      <c r="AQ305" s="16">
        <f t="shared" si="78"/>
        <v>-1.0480262394597215</v>
      </c>
      <c r="AR305" s="19"/>
      <c r="AS305" s="14">
        <v>9.7400000000000004E-4</v>
      </c>
      <c r="AT305" s="16">
        <v>0.42356100000000002</v>
      </c>
      <c r="AU305" s="14">
        <v>5.1900000000000004E-4</v>
      </c>
      <c r="AV305" s="16">
        <v>3.0991559999999998</v>
      </c>
      <c r="AW305" s="15">
        <v>0.67679299999999998</v>
      </c>
      <c r="AX305" s="15">
        <v>0.13641500000000001</v>
      </c>
      <c r="AY305" s="14">
        <v>6.7000000000000002E-4</v>
      </c>
      <c r="AZ305" s="37">
        <v>0.29812</v>
      </c>
      <c r="BA305" s="16">
        <v>3.5211640000000002</v>
      </c>
      <c r="BB305" s="16">
        <v>2.0072169999999998</v>
      </c>
      <c r="BC305" s="16">
        <f t="shared" si="69"/>
        <v>1.7542517824430546</v>
      </c>
      <c r="BD305" s="12">
        <v>151.97066699999999</v>
      </c>
      <c r="BE305" s="15">
        <v>0</v>
      </c>
      <c r="BF305" s="15">
        <v>0</v>
      </c>
      <c r="BG305" s="15">
        <v>0</v>
      </c>
      <c r="BH305" s="15">
        <v>1.4177E-2</v>
      </c>
      <c r="BI305" s="37">
        <v>0.98582499999999995</v>
      </c>
      <c r="BJ305" s="13">
        <v>1118.5306880000001</v>
      </c>
      <c r="BK305" s="15">
        <v>0.13278100000000001</v>
      </c>
      <c r="BL305" s="15">
        <v>7.1056920000000003</v>
      </c>
      <c r="BM305" s="16">
        <v>8.0094670000000008</v>
      </c>
      <c r="BN305" s="15">
        <v>0.16078999999999999</v>
      </c>
      <c r="BO305" s="19"/>
      <c r="BP305" s="15">
        <v>0</v>
      </c>
      <c r="BQ305" s="15">
        <v>4.9995419999999999</v>
      </c>
      <c r="BR305" s="16">
        <v>0</v>
      </c>
      <c r="BS305" s="16">
        <v>0</v>
      </c>
      <c r="BT305" s="15">
        <v>0.54594200000000004</v>
      </c>
      <c r="BU305" s="15">
        <v>5.7112340000000001</v>
      </c>
      <c r="BV305" s="16">
        <v>0</v>
      </c>
      <c r="BW305" s="16">
        <v>43.853223</v>
      </c>
      <c r="BX305" s="15">
        <v>0</v>
      </c>
      <c r="BY305" s="15">
        <v>0.199432</v>
      </c>
      <c r="BZ305" s="16">
        <v>0</v>
      </c>
      <c r="CA305" s="16">
        <v>0</v>
      </c>
      <c r="CB305" s="16">
        <v>0</v>
      </c>
      <c r="CC305" s="16">
        <v>10.250137</v>
      </c>
      <c r="CD305" s="16">
        <v>5.6121100000000004</v>
      </c>
      <c r="CE305" s="15">
        <v>1.051874</v>
      </c>
      <c r="CF305" s="15">
        <v>3.7395999999999998</v>
      </c>
      <c r="CG305" s="15">
        <v>0.47655700000000001</v>
      </c>
      <c r="CH305" s="15">
        <v>0.28645199999999998</v>
      </c>
      <c r="CI305" s="15">
        <v>0.36278899999999997</v>
      </c>
      <c r="CJ305" s="15">
        <v>18.821000999999999</v>
      </c>
      <c r="CK305" s="15">
        <v>0.19100400000000001</v>
      </c>
      <c r="CL305" s="12">
        <v>33.205430999999997</v>
      </c>
      <c r="CM305" s="12">
        <v>33.213023999999997</v>
      </c>
      <c r="CN305" s="13">
        <v>443.06242700000001</v>
      </c>
      <c r="CO305" s="15">
        <v>25.151275999999999</v>
      </c>
      <c r="CP305" s="15">
        <v>10.436952</v>
      </c>
      <c r="CQ305" s="15">
        <v>1.10433</v>
      </c>
      <c r="CR305" s="15">
        <v>4.5510000000000002</v>
      </c>
      <c r="CS305" s="15">
        <v>0.65479100000000001</v>
      </c>
      <c r="CT305" s="15">
        <v>7.0338000000000003</v>
      </c>
      <c r="CU305" s="15">
        <v>-6.6650000000000001E-2</v>
      </c>
      <c r="CV305" s="15">
        <v>5.2839419999999997</v>
      </c>
      <c r="CW305" s="15">
        <v>23.623190000000001</v>
      </c>
      <c r="CX305" s="15">
        <v>1.0653429999999999</v>
      </c>
      <c r="CY305" s="15">
        <v>5.4691640000000001</v>
      </c>
      <c r="CZ305" s="15">
        <v>2.4454760000000002</v>
      </c>
      <c r="DA305" s="15">
        <v>1.8045450000000001</v>
      </c>
      <c r="DB305" s="15">
        <v>0.48274600000000001</v>
      </c>
    </row>
    <row r="306" spans="1:106" x14ac:dyDescent="0.25">
      <c r="A306" s="6" t="s">
        <v>657</v>
      </c>
      <c r="B306" s="5" t="s">
        <v>56</v>
      </c>
      <c r="C306" s="10" t="s">
        <v>114</v>
      </c>
      <c r="D306" s="24">
        <f t="shared" si="66"/>
        <v>0.90187600000000001</v>
      </c>
      <c r="E306" s="24">
        <f t="shared" si="67"/>
        <v>3.0338E-2</v>
      </c>
      <c r="F306" s="8">
        <f t="shared" si="68"/>
        <v>0.93221399999999999</v>
      </c>
      <c r="G306" s="19"/>
      <c r="H306" s="9">
        <v>1.7941565587123709</v>
      </c>
      <c r="I306" s="9">
        <v>1.355269743282242</v>
      </c>
      <c r="J306" s="9">
        <v>1.3775043183772488</v>
      </c>
      <c r="K306" s="9">
        <v>1.1846783537720038</v>
      </c>
      <c r="L306" s="9">
        <v>1.5280881290541697</v>
      </c>
      <c r="M306" s="9">
        <v>1.3203958304355008</v>
      </c>
      <c r="N306" s="19"/>
      <c r="O306" s="9">
        <f t="shared" si="70"/>
        <v>2.2009553810506786</v>
      </c>
      <c r="P306" s="9">
        <f t="shared" si="71"/>
        <v>2.3809040431213502</v>
      </c>
      <c r="Q306" s="9">
        <f t="shared" si="72"/>
        <v>2.3847128233538162</v>
      </c>
      <c r="R306" s="9">
        <f t="shared" si="73"/>
        <v>2.378145449731675</v>
      </c>
      <c r="S306" s="9">
        <f t="shared" si="74"/>
        <v>2.3764327199031072</v>
      </c>
      <c r="T306" s="9">
        <f t="shared" si="75"/>
        <v>2.3249209618580275</v>
      </c>
      <c r="U306" s="19"/>
      <c r="V306" s="16">
        <f t="shared" si="77"/>
        <v>-0.23444701204925597</v>
      </c>
      <c r="W306" s="16">
        <f t="shared" si="77"/>
        <v>-0.72794955612674672</v>
      </c>
      <c r="X306" s="16">
        <f t="shared" si="77"/>
        <v>0.73704204518076055</v>
      </c>
      <c r="Y306" s="16">
        <f t="shared" si="77"/>
        <v>-1.1449604048260542</v>
      </c>
      <c r="Z306" s="16">
        <f t="shared" si="77"/>
        <v>-1.1277141513216029</v>
      </c>
      <c r="AA306" s="16">
        <f t="shared" si="77"/>
        <v>-0.43828541864947768</v>
      </c>
      <c r="AB306" s="16">
        <f t="shared" si="76"/>
        <v>0.52802607347473374</v>
      </c>
      <c r="AC306" s="47">
        <f t="shared" si="76"/>
        <v>0.355941886153603</v>
      </c>
      <c r="AD306" s="16">
        <f t="shared" si="76"/>
        <v>-0.73188433490337845</v>
      </c>
      <c r="AE306" s="16">
        <f t="shared" si="76"/>
        <v>0.91401151382138246</v>
      </c>
      <c r="AF306" s="16">
        <f t="shared" si="76"/>
        <v>-0.94678698752312163</v>
      </c>
      <c r="AG306" s="16">
        <f t="shared" si="76"/>
        <v>1.6924611504994245</v>
      </c>
      <c r="AH306" s="16">
        <f t="shared" si="76"/>
        <v>1.3377788361532399</v>
      </c>
      <c r="AI306" s="16">
        <f t="shared" si="76"/>
        <v>1.9405048237427791</v>
      </c>
      <c r="AJ306" s="16">
        <f t="shared" si="76"/>
        <v>2.6504613680959013</v>
      </c>
      <c r="AK306" s="16">
        <f t="shared" si="76"/>
        <v>1.2198625602859048</v>
      </c>
      <c r="AL306" s="47">
        <f t="shared" si="78"/>
        <v>-1.1584904449739055</v>
      </c>
      <c r="AM306" s="16">
        <f t="shared" si="78"/>
        <v>0.99302171014070528</v>
      </c>
      <c r="AN306" s="16">
        <f t="shared" si="78"/>
        <v>1.0034906336117766</v>
      </c>
      <c r="AO306" s="16">
        <f t="shared" si="78"/>
        <v>0.72330789331754242</v>
      </c>
      <c r="AP306" s="16">
        <f t="shared" si="78"/>
        <v>-0.34605111898405616</v>
      </c>
      <c r="AQ306" s="16">
        <f t="shared" si="78"/>
        <v>1.109322792437172</v>
      </c>
      <c r="AR306" s="19"/>
      <c r="AS306" s="14">
        <v>9.68E-4</v>
      </c>
      <c r="AT306" s="16">
        <v>0.186861</v>
      </c>
      <c r="AU306" s="14">
        <v>7.4600000000000003E-4</v>
      </c>
      <c r="AV306" s="16">
        <v>0.34004499999999999</v>
      </c>
      <c r="AW306" s="15">
        <v>0.377863</v>
      </c>
      <c r="AX306" s="15">
        <v>9.1622999999999996E-2</v>
      </c>
      <c r="AY306" s="14">
        <v>8.1999999999999998E-4</v>
      </c>
      <c r="AZ306" s="37">
        <v>0.47452499999999997</v>
      </c>
      <c r="BA306" s="16">
        <v>2.7210369999999999</v>
      </c>
      <c r="BB306" s="16">
        <v>3.1276929999999998</v>
      </c>
      <c r="BC306" s="16">
        <f t="shared" si="69"/>
        <v>0.86998212420464538</v>
      </c>
      <c r="BD306" s="12">
        <v>210.05297899999999</v>
      </c>
      <c r="BE306" s="15">
        <v>3.3720979999999998</v>
      </c>
      <c r="BF306" s="15">
        <v>0.77801200000000004</v>
      </c>
      <c r="BG306" s="15">
        <v>1.360328</v>
      </c>
      <c r="BH306" s="15">
        <v>0.90187600000000001</v>
      </c>
      <c r="BI306" s="37">
        <v>3.0338E-2</v>
      </c>
      <c r="BJ306" s="13">
        <v>1595.970718</v>
      </c>
      <c r="BK306" s="15">
        <v>0.22071099999999999</v>
      </c>
      <c r="BL306" s="15">
        <v>7.4157359999999999</v>
      </c>
      <c r="BM306" s="16">
        <v>8.9650239999999997</v>
      </c>
      <c r="BN306" s="15">
        <v>0.18723999999999999</v>
      </c>
      <c r="BO306" s="19"/>
      <c r="BP306" s="15">
        <v>44.017608000000003</v>
      </c>
      <c r="BQ306" s="15">
        <v>47.259819999999998</v>
      </c>
      <c r="BR306" s="16">
        <v>16.776994999999999</v>
      </c>
      <c r="BS306" s="16">
        <v>32.520905999999997</v>
      </c>
      <c r="BT306" s="15">
        <v>0.73763100000000004</v>
      </c>
      <c r="BU306" s="15">
        <v>76.426738999999998</v>
      </c>
      <c r="BV306" s="16">
        <v>59.654936999999997</v>
      </c>
      <c r="BW306" s="16">
        <v>90.581596000000005</v>
      </c>
      <c r="BX306" s="15">
        <v>2.6371709999999999</v>
      </c>
      <c r="BY306" s="15">
        <v>0.51384399999999997</v>
      </c>
      <c r="BZ306" s="16">
        <v>3.9759980000000001</v>
      </c>
      <c r="CA306" s="16">
        <v>7.2096159999999996</v>
      </c>
      <c r="CB306" s="16">
        <v>8.591685</v>
      </c>
      <c r="CC306" s="16">
        <v>10.699247</v>
      </c>
      <c r="CD306" s="16">
        <v>8.8644850000000002</v>
      </c>
      <c r="CE306" s="15">
        <v>1.498189</v>
      </c>
      <c r="CF306" s="15">
        <v>21.360751</v>
      </c>
      <c r="CG306" s="15">
        <v>1.552975</v>
      </c>
      <c r="CH306" s="15">
        <v>1.6638869999999999</v>
      </c>
      <c r="CI306" s="15">
        <v>2.2015280000000002</v>
      </c>
      <c r="CJ306" s="15">
        <v>16.811499999999999</v>
      </c>
      <c r="CK306" s="15">
        <v>-1.6764000000000001E-2</v>
      </c>
      <c r="CL306" s="12">
        <v>28.637535</v>
      </c>
      <c r="CM306" s="12">
        <v>38.630718999999999</v>
      </c>
      <c r="CN306" s="13">
        <v>768.20051599999999</v>
      </c>
      <c r="CO306" s="15">
        <v>74.030868999999996</v>
      </c>
      <c r="CP306" s="15">
        <v>17.553844000000002</v>
      </c>
      <c r="CQ306" s="15">
        <v>5.0473299999999997</v>
      </c>
      <c r="CR306" s="15">
        <v>32.023251999999999</v>
      </c>
      <c r="CS306" s="15">
        <v>1.2944290000000001</v>
      </c>
      <c r="CT306" s="15">
        <v>12.11</v>
      </c>
      <c r="CU306" s="15">
        <v>3.8573000000000003E-2</v>
      </c>
      <c r="CV306" s="15">
        <v>8.2972979999999996</v>
      </c>
      <c r="CW306" s="15">
        <v>25.701802000000001</v>
      </c>
      <c r="CX306" s="15">
        <v>1.3646469999999999</v>
      </c>
      <c r="CY306" s="15">
        <v>6.697222</v>
      </c>
      <c r="CZ306" s="15">
        <v>3.8193410000000001</v>
      </c>
      <c r="DA306" s="15">
        <v>3.1330209999999998</v>
      </c>
      <c r="DB306" s="15">
        <v>0.94714799999999999</v>
      </c>
    </row>
    <row r="307" spans="1:106" x14ac:dyDescent="0.25">
      <c r="A307" s="6" t="s">
        <v>289</v>
      </c>
      <c r="B307" s="5" t="s">
        <v>48</v>
      </c>
      <c r="C307" s="5"/>
      <c r="D307" s="24">
        <f t="shared" si="66"/>
        <v>0.17625399999999999</v>
      </c>
      <c r="E307" s="24">
        <f t="shared" si="67"/>
        <v>0.82333199999999995</v>
      </c>
      <c r="F307" s="8">
        <f t="shared" si="68"/>
        <v>0.99958599999999997</v>
      </c>
      <c r="G307" s="19"/>
      <c r="H307" s="9">
        <v>0.58378361088890529</v>
      </c>
      <c r="I307" s="9">
        <v>0.6171536699970952</v>
      </c>
      <c r="J307" s="9">
        <v>0.56340894415129661</v>
      </c>
      <c r="K307" s="9">
        <v>0.82624496346803822</v>
      </c>
      <c r="L307" s="9">
        <v>0.59558186672864921</v>
      </c>
      <c r="M307" s="9">
        <v>0.73788526335014359</v>
      </c>
      <c r="N307" s="19"/>
      <c r="O307" s="9">
        <f t="shared" si="70"/>
        <v>1.2971898828129393</v>
      </c>
      <c r="P307" s="9">
        <f t="shared" si="71"/>
        <v>1.3279435697492055</v>
      </c>
      <c r="Q307" s="9">
        <f t="shared" si="72"/>
        <v>1.3010075861673775</v>
      </c>
      <c r="R307" s="9">
        <f t="shared" si="73"/>
        <v>1.4226586149319815</v>
      </c>
      <c r="S307" s="9">
        <f t="shared" si="74"/>
        <v>1.2334992693849802</v>
      </c>
      <c r="T307" s="9">
        <f t="shared" si="75"/>
        <v>1.2250355923869631</v>
      </c>
      <c r="U307" s="19"/>
      <c r="V307" s="16">
        <f t="shared" si="77"/>
        <v>0.8139995935750215</v>
      </c>
      <c r="W307" s="16">
        <f t="shared" si="77"/>
        <v>1.5570560166826348</v>
      </c>
      <c r="X307" s="16">
        <f t="shared" si="77"/>
        <v>-1.2890135888075409</v>
      </c>
      <c r="Y307" s="16">
        <f t="shared" si="77"/>
        <v>0.91910421665376274</v>
      </c>
      <c r="Z307" s="16">
        <f t="shared" si="77"/>
        <v>0.78787786548454553</v>
      </c>
      <c r="AA307" s="16">
        <f t="shared" si="77"/>
        <v>-0.16362171040339762</v>
      </c>
      <c r="AB307" s="16">
        <f t="shared" si="76"/>
        <v>-0.74631487132402929</v>
      </c>
      <c r="AC307" s="47">
        <f t="shared" si="76"/>
        <v>-1.3635560556599293</v>
      </c>
      <c r="AD307" s="16">
        <f t="shared" si="76"/>
        <v>0.96821656863793892</v>
      </c>
      <c r="AE307" s="16">
        <f t="shared" si="76"/>
        <v>-1.0125137598005707</v>
      </c>
      <c r="AF307" s="16">
        <f t="shared" si="76"/>
        <v>1.1385793301338307</v>
      </c>
      <c r="AG307" s="16">
        <f t="shared" si="76"/>
        <v>-0.75318355625075395</v>
      </c>
      <c r="AH307" s="16">
        <f t="shared" si="76"/>
        <v>-0.83318603397473168</v>
      </c>
      <c r="AI307" s="16">
        <f t="shared" si="76"/>
        <v>-0.79954699755226355</v>
      </c>
      <c r="AJ307" s="16">
        <f t="shared" si="76"/>
        <v>-0.74423145614800312</v>
      </c>
      <c r="AK307" s="16">
        <f t="shared" si="76"/>
        <v>-0.92141312040826173</v>
      </c>
      <c r="AL307" s="47">
        <f t="shared" si="78"/>
        <v>0.96971377192797648</v>
      </c>
      <c r="AM307" s="16">
        <f t="shared" si="78"/>
        <v>-0.7664647196726827</v>
      </c>
      <c r="AN307" s="16">
        <f t="shared" si="78"/>
        <v>-0.68437598434762192</v>
      </c>
      <c r="AO307" s="16">
        <f t="shared" si="78"/>
        <v>-0.50064768602408105</v>
      </c>
      <c r="AP307" s="16">
        <f t="shared" si="78"/>
        <v>-0.76435827201698292</v>
      </c>
      <c r="AQ307" s="16">
        <f t="shared" si="78"/>
        <v>-1.0346498598290546</v>
      </c>
      <c r="AR307" s="19"/>
      <c r="AS307" s="14">
        <v>1.1119999999999999E-3</v>
      </c>
      <c r="AT307" s="16">
        <v>0.49413200000000002</v>
      </c>
      <c r="AU307" s="14">
        <v>4.7800000000000002E-4</v>
      </c>
      <c r="AV307" s="16">
        <v>2.9205519999999998</v>
      </c>
      <c r="AW307" s="15">
        <v>0.63476600000000005</v>
      </c>
      <c r="AX307" s="15">
        <v>0.112904</v>
      </c>
      <c r="AY307" s="14">
        <v>6.8900000000000005E-4</v>
      </c>
      <c r="AZ307" s="37">
        <v>0.23615900000000001</v>
      </c>
      <c r="BA307" s="16">
        <v>3.469665</v>
      </c>
      <c r="BB307" s="16">
        <v>1.9755339999999999</v>
      </c>
      <c r="BC307" s="16">
        <f t="shared" si="69"/>
        <v>1.7563175323735254</v>
      </c>
      <c r="BD307" s="12">
        <v>163.90665100000001</v>
      </c>
      <c r="BE307" s="15">
        <v>0</v>
      </c>
      <c r="BF307" s="15">
        <v>0</v>
      </c>
      <c r="BG307" s="15">
        <v>0</v>
      </c>
      <c r="BH307" s="15">
        <v>0.17625399999999999</v>
      </c>
      <c r="BI307" s="37">
        <v>0.82333199999999995</v>
      </c>
      <c r="BJ307" s="13">
        <v>1027.900521</v>
      </c>
      <c r="BK307" s="15">
        <v>0.14335000000000001</v>
      </c>
      <c r="BL307" s="15">
        <v>7.123691</v>
      </c>
      <c r="BM307" s="16">
        <v>7.3924450000000004</v>
      </c>
      <c r="BN307" s="15">
        <v>0.16095400000000001</v>
      </c>
      <c r="BO307" s="19"/>
      <c r="BP307" s="15">
        <v>34.040730000000003</v>
      </c>
      <c r="BQ307" s="15">
        <v>16.892430999999998</v>
      </c>
      <c r="BR307" s="16">
        <v>22.070678999999998</v>
      </c>
      <c r="BS307" s="16">
        <v>17.989135999999998</v>
      </c>
      <c r="BT307" s="15">
        <v>0.63029199999999996</v>
      </c>
      <c r="BU307" s="15">
        <v>23.707650999999998</v>
      </c>
      <c r="BV307" s="16">
        <v>51.411583</v>
      </c>
      <c r="BW307" s="16">
        <v>35.207875000000001</v>
      </c>
      <c r="BX307" s="15">
        <v>1.974518</v>
      </c>
      <c r="BY307" s="15">
        <v>0.22372300000000001</v>
      </c>
      <c r="BZ307" s="16">
        <v>6.5381729999999996</v>
      </c>
      <c r="CA307" s="16">
        <v>5.2286929999999998</v>
      </c>
      <c r="CB307" s="16">
        <v>7.5306259999999998</v>
      </c>
      <c r="CC307" s="16">
        <v>10.372817</v>
      </c>
      <c r="CD307" s="16">
        <v>6.8220539999999996</v>
      </c>
      <c r="CE307" s="15">
        <v>1.1584380000000001</v>
      </c>
      <c r="CF307" s="15">
        <v>7.1722859999999997</v>
      </c>
      <c r="CG307" s="15">
        <v>0.43319299999999999</v>
      </c>
      <c r="CH307" s="15">
        <v>0.43656299999999998</v>
      </c>
      <c r="CI307" s="15">
        <v>0.47423500000000002</v>
      </c>
      <c r="CJ307" s="15">
        <v>20.777000000000001</v>
      </c>
      <c r="CK307" s="15">
        <v>0.185422</v>
      </c>
      <c r="CL307" s="12">
        <v>30.748540999999999</v>
      </c>
      <c r="CM307" s="12">
        <v>35.185786999999998</v>
      </c>
      <c r="CN307" s="13">
        <v>555.44235200000003</v>
      </c>
      <c r="CO307" s="15">
        <v>35.963166999999999</v>
      </c>
      <c r="CP307" s="15">
        <v>13.166416999999999</v>
      </c>
      <c r="CQ307" s="15">
        <v>1.822055</v>
      </c>
      <c r="CR307" s="15">
        <v>16.208144000000001</v>
      </c>
      <c r="CS307" s="15">
        <v>1.080328</v>
      </c>
      <c r="CT307" s="15">
        <v>9.4858569999999993</v>
      </c>
      <c r="CU307" s="15">
        <v>2.8719999999999999E-2</v>
      </c>
      <c r="CV307" s="15">
        <v>4.9878929999999997</v>
      </c>
      <c r="CW307" s="15">
        <v>21.668406000000001</v>
      </c>
      <c r="CX307" s="15">
        <v>1.2947690000000001</v>
      </c>
      <c r="CY307" s="15">
        <v>6.5207360000000003</v>
      </c>
      <c r="CZ307" s="15">
        <v>3.050192</v>
      </c>
      <c r="DA307" s="15">
        <v>2.08447</v>
      </c>
      <c r="DB307" s="15">
        <v>0.52957799999999999</v>
      </c>
    </row>
    <row r="308" spans="1:106" x14ac:dyDescent="0.25">
      <c r="A308" s="6" t="s">
        <v>218</v>
      </c>
      <c r="B308" s="5" t="s">
        <v>48</v>
      </c>
      <c r="C308" s="5"/>
      <c r="D308" s="24">
        <f t="shared" si="66"/>
        <v>7.7000000000000001E-5</v>
      </c>
      <c r="E308" s="24">
        <f t="shared" si="67"/>
        <v>0.99992099999999995</v>
      </c>
      <c r="F308" s="8">
        <f t="shared" si="68"/>
        <v>0.99999799999999994</v>
      </c>
      <c r="G308" s="19"/>
      <c r="H308" s="9">
        <v>0.30053782723072076</v>
      </c>
      <c r="I308" s="9">
        <v>0.68273059856604668</v>
      </c>
      <c r="J308" s="9">
        <v>0.42137657527790595</v>
      </c>
      <c r="K308" s="9">
        <v>0.7036894335800371</v>
      </c>
      <c r="L308" s="9">
        <v>0.4741539060239941</v>
      </c>
      <c r="M308" s="9">
        <v>0.68975442968510692</v>
      </c>
      <c r="N308" s="19"/>
      <c r="O308" s="9">
        <f t="shared" si="70"/>
        <v>1.438295956680957</v>
      </c>
      <c r="P308" s="9">
        <f t="shared" si="71"/>
        <v>1.1391835391475311</v>
      </c>
      <c r="Q308" s="9">
        <f t="shared" si="72"/>
        <v>1.1660448889449371</v>
      </c>
      <c r="R308" s="9">
        <f t="shared" si="73"/>
        <v>0.74811482949531771</v>
      </c>
      <c r="S308" s="9">
        <f t="shared" si="74"/>
        <v>1.3299483524005069</v>
      </c>
      <c r="T308" s="9">
        <f t="shared" si="75"/>
        <v>1.7150758280958729</v>
      </c>
      <c r="U308" s="19"/>
      <c r="V308" s="16">
        <f t="shared" si="77"/>
        <v>-1.1518377919704994</v>
      </c>
      <c r="W308" s="16">
        <f t="shared" si="77"/>
        <v>-0.15041250316341812</v>
      </c>
      <c r="X308" s="16">
        <f t="shared" si="77"/>
        <v>-0.55570240784908886</v>
      </c>
      <c r="Y308" s="16">
        <f t="shared" ref="Y308:AK352" si="79">(AV308-AV$2)/AV$3</f>
        <v>1.5119214846642886</v>
      </c>
      <c r="Z308" s="16">
        <f t="shared" si="79"/>
        <v>1.6390201158062156</v>
      </c>
      <c r="AA308" s="16">
        <f t="shared" si="79"/>
        <v>0.77673462243345881</v>
      </c>
      <c r="AB308" s="16">
        <f t="shared" si="76"/>
        <v>-0.98950970811768713</v>
      </c>
      <c r="AC308" s="47">
        <f t="shared" si="76"/>
        <v>9.7756780746589944E-2</v>
      </c>
      <c r="AD308" s="16">
        <f t="shared" si="76"/>
        <v>0.94751453794087326</v>
      </c>
      <c r="AE308" s="16">
        <f t="shared" si="76"/>
        <v>-0.84989365659771099</v>
      </c>
      <c r="AF308" s="16">
        <f t="shared" si="76"/>
        <v>0.93434691071855192</v>
      </c>
      <c r="AG308" s="16">
        <f t="shared" si="76"/>
        <v>-1.0208958529747041</v>
      </c>
      <c r="AH308" s="16">
        <f t="shared" si="76"/>
        <v>-0.83318603397473168</v>
      </c>
      <c r="AI308" s="16">
        <f t="shared" si="76"/>
        <v>-0.79954699755226355</v>
      </c>
      <c r="AJ308" s="16">
        <f t="shared" si="76"/>
        <v>-0.74423145614800312</v>
      </c>
      <c r="AK308" s="16">
        <f t="shared" si="76"/>
        <v>-1.4413029881323056</v>
      </c>
      <c r="AL308" s="47">
        <f t="shared" si="78"/>
        <v>1.4436359635946052</v>
      </c>
      <c r="AM308" s="16">
        <f t="shared" si="78"/>
        <v>-0.36781249471203636</v>
      </c>
      <c r="AN308" s="16">
        <f t="shared" si="78"/>
        <v>-1.0675446810372065</v>
      </c>
      <c r="AO308" s="16">
        <f t="shared" si="78"/>
        <v>-0.12624204430426497</v>
      </c>
      <c r="AP308" s="16">
        <f t="shared" si="78"/>
        <v>-0.20352048287907995</v>
      </c>
      <c r="AQ308" s="16">
        <f t="shared" si="78"/>
        <v>-1.2617220603886374</v>
      </c>
      <c r="AR308" s="19"/>
      <c r="AS308" s="14">
        <v>8.4199999999999998E-4</v>
      </c>
      <c r="AT308" s="16">
        <v>0.26452399999999998</v>
      </c>
      <c r="AU308" s="14">
        <v>5.7499999999999999E-4</v>
      </c>
      <c r="AV308" s="16">
        <v>3.6616960000000001</v>
      </c>
      <c r="AW308" s="15">
        <v>0.74891399999999997</v>
      </c>
      <c r="AX308" s="15">
        <v>0.18576300000000001</v>
      </c>
      <c r="AY308" s="14">
        <v>6.6399999999999999E-4</v>
      </c>
      <c r="AZ308" s="37">
        <v>0.43873400000000001</v>
      </c>
      <c r="BA308" s="16">
        <v>3.4605489999999999</v>
      </c>
      <c r="BB308" s="16">
        <v>2.0727890000000002</v>
      </c>
      <c r="BC308" s="16">
        <f t="shared" si="69"/>
        <v>1.6695133947546033</v>
      </c>
      <c r="BD308" s="12">
        <v>158.85524699999999</v>
      </c>
      <c r="BE308" s="15">
        <v>0</v>
      </c>
      <c r="BF308" s="15">
        <v>0</v>
      </c>
      <c r="BG308" s="15">
        <v>0</v>
      </c>
      <c r="BH308" s="15">
        <v>7.7000000000000001E-5</v>
      </c>
      <c r="BI308" s="37">
        <v>0.99992099999999995</v>
      </c>
      <c r="BJ308" s="13">
        <v>1156.6099240000001</v>
      </c>
      <c r="BK308" s="15">
        <v>0.12578800000000001</v>
      </c>
      <c r="BL308" s="15">
        <v>7.2130270000000003</v>
      </c>
      <c r="BM308" s="16">
        <v>9.5008520000000001</v>
      </c>
      <c r="BN308" s="15">
        <v>0.15817000000000001</v>
      </c>
      <c r="BO308" s="19"/>
      <c r="BP308" s="15">
        <v>0</v>
      </c>
      <c r="BQ308" s="15">
        <v>0.72633999999999999</v>
      </c>
      <c r="BR308" s="16">
        <v>0</v>
      </c>
      <c r="BS308" s="16">
        <v>0</v>
      </c>
      <c r="BT308" s="15">
        <v>0.13145599999999999</v>
      </c>
      <c r="BU308" s="15">
        <v>0</v>
      </c>
      <c r="BV308" s="16">
        <v>0</v>
      </c>
      <c r="BW308" s="16">
        <v>25.854030000000002</v>
      </c>
      <c r="BX308" s="15">
        <v>0</v>
      </c>
      <c r="BY308" s="15">
        <v>0.18359400000000001</v>
      </c>
      <c r="BZ308" s="16">
        <v>0</v>
      </c>
      <c r="CA308" s="16">
        <v>0</v>
      </c>
      <c r="CB308" s="16">
        <v>0</v>
      </c>
      <c r="CC308" s="16">
        <v>11.281209</v>
      </c>
      <c r="CD308" s="16">
        <v>3.4492150000000001</v>
      </c>
      <c r="CE308" s="15">
        <v>1.0271999999999999</v>
      </c>
      <c r="CF308" s="15">
        <v>2.7959999999999998</v>
      </c>
      <c r="CG308" s="15">
        <v>1.006764</v>
      </c>
      <c r="CH308" s="15">
        <v>0.332256</v>
      </c>
      <c r="CI308" s="15">
        <v>0.78490099999999996</v>
      </c>
      <c r="CJ308" s="15">
        <v>22.288</v>
      </c>
      <c r="CK308" s="15">
        <v>0.258521</v>
      </c>
      <c r="CL308" s="12">
        <v>37.037483000000002</v>
      </c>
      <c r="CM308" s="12">
        <v>30.584557</v>
      </c>
      <c r="CN308" s="13">
        <v>102.283922</v>
      </c>
      <c r="CO308" s="15">
        <v>11.925585</v>
      </c>
      <c r="CP308" s="15">
        <v>11.202318</v>
      </c>
      <c r="CQ308" s="15">
        <v>0.66435900000000003</v>
      </c>
      <c r="CR308" s="15">
        <v>0.996</v>
      </c>
      <c r="CS308" s="15">
        <v>0.50882099999999997</v>
      </c>
      <c r="CT308" s="15">
        <v>4.2729999999999997</v>
      </c>
      <c r="CU308" s="15">
        <v>-0.14735599999999999</v>
      </c>
      <c r="CV308" s="15">
        <v>5.1709870000000002</v>
      </c>
      <c r="CW308" s="15">
        <v>17.153262000000002</v>
      </c>
      <c r="CX308" s="15">
        <v>1.034424</v>
      </c>
      <c r="CY308" s="15">
        <v>5.17753</v>
      </c>
      <c r="CZ308" s="15">
        <v>1.8929400000000001</v>
      </c>
      <c r="DA308" s="15">
        <v>1.453659</v>
      </c>
      <c r="DB308" s="15">
        <v>0.18681800000000001</v>
      </c>
    </row>
    <row r="309" spans="1:106" x14ac:dyDescent="0.25">
      <c r="A309" s="6" t="s">
        <v>273</v>
      </c>
      <c r="B309" s="5" t="s">
        <v>48</v>
      </c>
      <c r="C309" s="5"/>
      <c r="D309" s="24">
        <f t="shared" si="66"/>
        <v>7.7920000000000003E-3</v>
      </c>
      <c r="E309" s="24">
        <f t="shared" si="67"/>
        <v>0.99215900000000001</v>
      </c>
      <c r="F309" s="8">
        <f t="shared" si="68"/>
        <v>0.99995100000000003</v>
      </c>
      <c r="G309" s="19"/>
      <c r="H309" s="9">
        <v>0.53068870868609375</v>
      </c>
      <c r="I309" s="9">
        <v>0.66440876688362216</v>
      </c>
      <c r="J309" s="9">
        <v>0.50947202959507099</v>
      </c>
      <c r="K309" s="9">
        <v>0.74044225074408465</v>
      </c>
      <c r="L309" s="9">
        <v>0.57540833649513723</v>
      </c>
      <c r="M309" s="9">
        <v>0.79550177469565186</v>
      </c>
      <c r="N309" s="19"/>
      <c r="O309" s="9">
        <f t="shared" si="70"/>
        <v>1.2764939777540265</v>
      </c>
      <c r="P309" s="9">
        <f t="shared" si="71"/>
        <v>1.1411406161199207</v>
      </c>
      <c r="Q309" s="9">
        <f t="shared" si="72"/>
        <v>1.2261142288721669</v>
      </c>
      <c r="R309" s="9">
        <f t="shared" si="73"/>
        <v>1.0730340654308055</v>
      </c>
      <c r="S309" s="9">
        <f t="shared" si="74"/>
        <v>1.1463581447921962</v>
      </c>
      <c r="T309" s="9">
        <f t="shared" si="75"/>
        <v>1.4708547046545328</v>
      </c>
      <c r="U309" s="19"/>
      <c r="V309" s="16">
        <f t="shared" ref="V309:AI361" si="80">(AS309-AS$2)/AS$3</f>
        <v>-0.29997492490077338</v>
      </c>
      <c r="W309" s="16">
        <f t="shared" si="80"/>
        <v>1.0032858594260234</v>
      </c>
      <c r="X309" s="16">
        <f t="shared" si="80"/>
        <v>-1.0319766800179806</v>
      </c>
      <c r="Y309" s="16">
        <f t="shared" si="79"/>
        <v>1.2370164983080587</v>
      </c>
      <c r="Z309" s="16">
        <f t="shared" si="79"/>
        <v>1.5682059276355522</v>
      </c>
      <c r="AA309" s="16">
        <f t="shared" si="79"/>
        <v>0.48573125652845583</v>
      </c>
      <c r="AB309" s="16">
        <f t="shared" si="76"/>
        <v>-1.0186930885329257</v>
      </c>
      <c r="AC309" s="47">
        <f t="shared" si="76"/>
        <v>-0.88217223140185264</v>
      </c>
      <c r="AD309" s="16">
        <f t="shared" si="76"/>
        <v>1.0158566739432302</v>
      </c>
      <c r="AE309" s="16">
        <f t="shared" si="76"/>
        <v>-0.89413073901336937</v>
      </c>
      <c r="AF309" s="16">
        <f t="shared" si="76"/>
        <v>1.0197312788454269</v>
      </c>
      <c r="AG309" s="16">
        <f t="shared" si="76"/>
        <v>-1.1676590902284887</v>
      </c>
      <c r="AH309" s="16">
        <f t="shared" si="76"/>
        <v>-0.83318603397473168</v>
      </c>
      <c r="AI309" s="16">
        <f t="shared" si="76"/>
        <v>-0.79954699755226355</v>
      </c>
      <c r="AJ309" s="16">
        <f t="shared" si="76"/>
        <v>-0.74423145614800312</v>
      </c>
      <c r="AK309" s="16">
        <f t="shared" si="76"/>
        <v>-1.4185363935740432</v>
      </c>
      <c r="AL309" s="47">
        <f t="shared" si="78"/>
        <v>1.4228046317918519</v>
      </c>
      <c r="AM309" s="16">
        <f t="shared" si="78"/>
        <v>-0.6837243283255342</v>
      </c>
      <c r="AN309" s="16">
        <f t="shared" si="78"/>
        <v>-0.93373454456088134</v>
      </c>
      <c r="AO309" s="16">
        <f t="shared" si="78"/>
        <v>-0.48399691125743705</v>
      </c>
      <c r="AP309" s="16">
        <f t="shared" si="78"/>
        <v>-0.5684104344591957</v>
      </c>
      <c r="AQ309" s="16">
        <f t="shared" si="78"/>
        <v>-1.221674484787074</v>
      </c>
      <c r="AR309" s="19"/>
      <c r="AS309" s="14">
        <v>9.59E-4</v>
      </c>
      <c r="AT309" s="16">
        <v>0.41966500000000001</v>
      </c>
      <c r="AU309" s="14">
        <v>5.1199999999999998E-4</v>
      </c>
      <c r="AV309" s="16">
        <v>3.3180079999999998</v>
      </c>
      <c r="AW309" s="15">
        <v>0.73941699999999999</v>
      </c>
      <c r="AX309" s="15">
        <v>0.163216</v>
      </c>
      <c r="AY309" s="14">
        <v>6.6100000000000002E-4</v>
      </c>
      <c r="AZ309" s="37">
        <v>0.30289100000000002</v>
      </c>
      <c r="BA309" s="16">
        <v>3.4906429999999999</v>
      </c>
      <c r="BB309" s="16">
        <v>2.0463330000000002</v>
      </c>
      <c r="BC309" s="16">
        <f t="shared" si="69"/>
        <v>1.7058039918234225</v>
      </c>
      <c r="BD309" s="12">
        <v>156.086004</v>
      </c>
      <c r="BE309" s="15">
        <v>0</v>
      </c>
      <c r="BF309" s="15">
        <v>0</v>
      </c>
      <c r="BG309" s="15">
        <v>0</v>
      </c>
      <c r="BH309" s="15">
        <v>7.7920000000000003E-3</v>
      </c>
      <c r="BI309" s="37">
        <v>0.99215900000000001</v>
      </c>
      <c r="BJ309" s="13">
        <v>1054.6141970000001</v>
      </c>
      <c r="BK309" s="15">
        <v>0.13192100000000001</v>
      </c>
      <c r="BL309" s="15">
        <v>7.1276640000000002</v>
      </c>
      <c r="BM309" s="16">
        <v>8.1290890000000005</v>
      </c>
      <c r="BN309" s="15">
        <v>0.158661</v>
      </c>
      <c r="BO309" s="19"/>
      <c r="BP309" s="15">
        <v>0</v>
      </c>
      <c r="BQ309" s="15">
        <v>2.139348</v>
      </c>
      <c r="BR309" s="16">
        <v>0</v>
      </c>
      <c r="BS309" s="16">
        <v>0</v>
      </c>
      <c r="BT309" s="15">
        <v>0.37773299999999999</v>
      </c>
      <c r="BU309" s="15">
        <v>0</v>
      </c>
      <c r="BV309" s="16">
        <v>0</v>
      </c>
      <c r="BW309" s="16">
        <v>29.788146999999999</v>
      </c>
      <c r="BX309" s="15">
        <v>0</v>
      </c>
      <c r="BY309" s="15">
        <v>0.13428100000000001</v>
      </c>
      <c r="BZ309" s="16">
        <v>0</v>
      </c>
      <c r="CA309" s="16">
        <v>0</v>
      </c>
      <c r="CB309" s="16">
        <v>0</v>
      </c>
      <c r="CC309" s="16">
        <v>11.067845</v>
      </c>
      <c r="CD309" s="16">
        <v>4.1088950000000004</v>
      </c>
      <c r="CE309" s="15">
        <v>0.985877</v>
      </c>
      <c r="CF309" s="15">
        <v>1.145167</v>
      </c>
      <c r="CG309" s="15">
        <v>0.33480500000000002</v>
      </c>
      <c r="CH309" s="15">
        <v>0.199043</v>
      </c>
      <c r="CI309" s="15">
        <v>0.32708700000000002</v>
      </c>
      <c r="CJ309" s="15">
        <v>17.518333999999999</v>
      </c>
      <c r="CK309" s="15">
        <v>0.172071</v>
      </c>
      <c r="CL309" s="12">
        <v>32.707856999999997</v>
      </c>
      <c r="CM309" s="12">
        <v>29.912856000000001</v>
      </c>
      <c r="CN309" s="13">
        <v>267.23075599999999</v>
      </c>
      <c r="CO309" s="15">
        <v>17.076725</v>
      </c>
      <c r="CP309" s="15">
        <v>8.3962780000000006</v>
      </c>
      <c r="CQ309" s="15">
        <v>0.59814900000000004</v>
      </c>
      <c r="CR309" s="15">
        <v>2.990167</v>
      </c>
      <c r="CS309" s="15">
        <v>0.521478</v>
      </c>
      <c r="CT309" s="15">
        <v>4.6696669999999996</v>
      </c>
      <c r="CU309" s="15">
        <v>-0.102178</v>
      </c>
      <c r="CV309" s="15">
        <v>5.0058420000000003</v>
      </c>
      <c r="CW309" s="15">
        <v>22.567212999999999</v>
      </c>
      <c r="CX309" s="15">
        <v>0.82653600000000005</v>
      </c>
      <c r="CY309" s="15">
        <v>4.7682370000000001</v>
      </c>
      <c r="CZ309" s="15">
        <v>2.3608799999999999</v>
      </c>
      <c r="DA309" s="15">
        <v>1.590705</v>
      </c>
      <c r="DB309" s="15">
        <v>0.29928399999999999</v>
      </c>
    </row>
    <row r="310" spans="1:106" x14ac:dyDescent="0.25">
      <c r="A310" s="6" t="s">
        <v>464</v>
      </c>
      <c r="B310" s="5" t="s">
        <v>51</v>
      </c>
      <c r="C310" s="5" t="s">
        <v>61</v>
      </c>
      <c r="D310" s="24">
        <f t="shared" si="66"/>
        <v>0.59989599999999998</v>
      </c>
      <c r="E310" s="24">
        <f t="shared" si="67"/>
        <v>0.39826099999999998</v>
      </c>
      <c r="F310" s="8">
        <f t="shared" si="68"/>
        <v>0.99815699999999996</v>
      </c>
      <c r="G310" s="19"/>
      <c r="H310" s="9">
        <v>1.0114785805053386</v>
      </c>
      <c r="I310" s="9">
        <v>1.0272658880916663</v>
      </c>
      <c r="J310" s="9">
        <v>0.88549142780851597</v>
      </c>
      <c r="K310" s="9">
        <v>1.0678386546092105</v>
      </c>
      <c r="L310" s="9">
        <v>0.98711014658209373</v>
      </c>
      <c r="M310" s="9">
        <v>0.9462724013067958</v>
      </c>
      <c r="N310" s="19"/>
      <c r="O310" s="9">
        <f t="shared" si="70"/>
        <v>2.0216549594630591</v>
      </c>
      <c r="P310" s="9">
        <f t="shared" si="71"/>
        <v>2.1018310099126656</v>
      </c>
      <c r="Q310" s="9">
        <f t="shared" si="72"/>
        <v>2.0493712951612797</v>
      </c>
      <c r="R310" s="9">
        <f t="shared" si="73"/>
        <v>2.0692461534352287</v>
      </c>
      <c r="S310" s="9">
        <f t="shared" si="74"/>
        <v>2.0541854356549893</v>
      </c>
      <c r="T310" s="9">
        <f t="shared" si="75"/>
        <v>1.9923892790860585</v>
      </c>
      <c r="U310" s="19"/>
      <c r="V310" s="16">
        <f t="shared" si="80"/>
        <v>-0.51112042186677342</v>
      </c>
      <c r="W310" s="16">
        <f t="shared" si="80"/>
        <v>-6.3413469098058922E-2</v>
      </c>
      <c r="X310" s="16">
        <f t="shared" si="80"/>
        <v>-0.32134522630566592</v>
      </c>
      <c r="Y310" s="16">
        <f t="shared" si="79"/>
        <v>-0.63788577233798616</v>
      </c>
      <c r="Z310" s="16">
        <f t="shared" si="79"/>
        <v>-0.14486064272399235</v>
      </c>
      <c r="AA310" s="16">
        <f t="shared" si="79"/>
        <v>-0.86169680029135987</v>
      </c>
      <c r="AB310" s="16">
        <f t="shared" si="76"/>
        <v>-0.50312003453037246</v>
      </c>
      <c r="AC310" s="47">
        <f t="shared" si="76"/>
        <v>-5.2843382578889257E-2</v>
      </c>
      <c r="AD310" s="16">
        <f t="shared" si="76"/>
        <v>-0.19719012410990078</v>
      </c>
      <c r="AE310" s="16">
        <f t="shared" si="76"/>
        <v>0.11413229394636004</v>
      </c>
      <c r="AF310" s="16">
        <f t="shared" si="76"/>
        <v>-0.36809985055777283</v>
      </c>
      <c r="AG310" s="16">
        <f t="shared" si="76"/>
        <v>0.68712245793695814</v>
      </c>
      <c r="AH310" s="16">
        <f t="shared" si="76"/>
        <v>1.0552564427299946</v>
      </c>
      <c r="AI310" s="16">
        <f t="shared" si="76"/>
        <v>0.68228045994416375</v>
      </c>
      <c r="AJ310" s="16">
        <f t="shared" si="76"/>
        <v>0.26537627470073705</v>
      </c>
      <c r="AK310" s="16">
        <f t="shared" si="76"/>
        <v>0.32873408009094862</v>
      </c>
      <c r="AL310" s="47">
        <f t="shared" si="78"/>
        <v>-0.17107404573861351</v>
      </c>
      <c r="AM310" s="16">
        <f t="shared" si="78"/>
        <v>-0.83821789686689552</v>
      </c>
      <c r="AN310" s="16">
        <f t="shared" si="78"/>
        <v>-0.26121479130044661</v>
      </c>
      <c r="AO310" s="16">
        <f t="shared" si="78"/>
        <v>-0.60179286554035727</v>
      </c>
      <c r="AP310" s="16">
        <f t="shared" si="78"/>
        <v>-0.48150666782386492</v>
      </c>
      <c r="AQ310" s="16">
        <f t="shared" si="78"/>
        <v>-0.58409424348885097</v>
      </c>
      <c r="AR310" s="19"/>
      <c r="AS310" s="14">
        <v>9.3000000000000005E-4</v>
      </c>
      <c r="AT310" s="16">
        <v>0.276223</v>
      </c>
      <c r="AU310" s="14">
        <v>6.0599999999999998E-4</v>
      </c>
      <c r="AV310" s="16">
        <v>0.973993</v>
      </c>
      <c r="AW310" s="15">
        <v>0.50967499999999999</v>
      </c>
      <c r="AX310" s="15">
        <v>5.8817000000000001E-2</v>
      </c>
      <c r="AY310" s="14">
        <v>7.1400000000000001E-4</v>
      </c>
      <c r="AZ310" s="37">
        <v>0.41785699999999998</v>
      </c>
      <c r="BA310" s="16">
        <v>2.9564859999999999</v>
      </c>
      <c r="BB310" s="16">
        <v>2.6493250000000002</v>
      </c>
      <c r="BC310" s="16">
        <f t="shared" si="69"/>
        <v>1.1159393430402083</v>
      </c>
      <c r="BD310" s="12">
        <v>191.08346599999999</v>
      </c>
      <c r="BE310" s="15">
        <v>2.9332639999999999</v>
      </c>
      <c r="BF310" s="15">
        <v>0.42075099999999999</v>
      </c>
      <c r="BG310" s="15">
        <v>0.40457199999999999</v>
      </c>
      <c r="BH310" s="15">
        <v>0.59989599999999998</v>
      </c>
      <c r="BI310" s="37">
        <v>0.39826099999999998</v>
      </c>
      <c r="BJ310" s="13">
        <v>1004.734192</v>
      </c>
      <c r="BK310" s="15">
        <v>0.162745</v>
      </c>
      <c r="BL310" s="15">
        <v>7.0995569999999999</v>
      </c>
      <c r="BM310" s="16">
        <v>8.4557939999999991</v>
      </c>
      <c r="BN310" s="15">
        <v>0.16647799999999999</v>
      </c>
      <c r="BO310" s="19"/>
      <c r="BP310" s="15">
        <v>34.878056000000001</v>
      </c>
      <c r="BQ310" s="15">
        <v>17.981504999999999</v>
      </c>
      <c r="BR310" s="16">
        <v>21.945747000000001</v>
      </c>
      <c r="BS310" s="16">
        <v>22.532578999999998</v>
      </c>
      <c r="BT310" s="15">
        <v>0.65987399999999996</v>
      </c>
      <c r="BU310" s="15">
        <v>31.788844000000001</v>
      </c>
      <c r="BV310" s="16">
        <v>52.107697000000002</v>
      </c>
      <c r="BW310" s="16">
        <v>34.914405000000002</v>
      </c>
      <c r="BX310" s="15">
        <v>2.0273110000000001</v>
      </c>
      <c r="BY310" s="15">
        <v>0.2046</v>
      </c>
      <c r="BZ310" s="16">
        <v>6.9859439999999999</v>
      </c>
      <c r="CA310" s="16">
        <v>7.4373610000000001</v>
      </c>
      <c r="CB310" s="16">
        <v>4.030392</v>
      </c>
      <c r="CC310" s="16">
        <v>10.435084</v>
      </c>
      <c r="CD310" s="16">
        <v>6.8508699999999996</v>
      </c>
      <c r="CE310" s="15">
        <v>1.1959880000000001</v>
      </c>
      <c r="CF310" s="15">
        <v>11.546251</v>
      </c>
      <c r="CG310" s="15">
        <v>0.48122300000000001</v>
      </c>
      <c r="CH310" s="15">
        <v>0.331071</v>
      </c>
      <c r="CI310" s="15">
        <v>0.49332599999999999</v>
      </c>
      <c r="CJ310" s="15">
        <v>20.843250999999999</v>
      </c>
      <c r="CK310" s="15">
        <v>0.15747900000000001</v>
      </c>
      <c r="CL310" s="12">
        <v>31.330089000000001</v>
      </c>
      <c r="CM310" s="12">
        <v>35.042493999999998</v>
      </c>
      <c r="CN310" s="13">
        <v>765.72930899999994</v>
      </c>
      <c r="CO310" s="15">
        <v>44.209184999999998</v>
      </c>
      <c r="CP310" s="15">
        <v>14.157261</v>
      </c>
      <c r="CQ310" s="15">
        <v>2.1330650000000002</v>
      </c>
      <c r="CR310" s="15">
        <v>26.448001000000001</v>
      </c>
      <c r="CS310" s="15">
        <v>1.117183</v>
      </c>
      <c r="CT310" s="15">
        <v>12.468999999999999</v>
      </c>
      <c r="CU310" s="15">
        <v>5.6651E-2</v>
      </c>
      <c r="CV310" s="15">
        <v>5.7497199999999999</v>
      </c>
      <c r="CW310" s="15">
        <v>26.970889</v>
      </c>
      <c r="CX310" s="15">
        <v>1.4149830000000001</v>
      </c>
      <c r="CY310" s="15">
        <v>6.9628480000000001</v>
      </c>
      <c r="CZ310" s="15">
        <v>3.4011550000000002</v>
      </c>
      <c r="DA310" s="15">
        <v>2.3087490000000002</v>
      </c>
      <c r="DB310" s="15">
        <v>0.60860000000000003</v>
      </c>
    </row>
    <row r="311" spans="1:106" x14ac:dyDescent="0.25">
      <c r="A311" s="6" t="s">
        <v>224</v>
      </c>
      <c r="B311" s="5" t="s">
        <v>48</v>
      </c>
      <c r="C311" s="5"/>
      <c r="D311" s="24">
        <f t="shared" si="66"/>
        <v>8.6399999999999997E-4</v>
      </c>
      <c r="E311" s="24">
        <f t="shared" si="67"/>
        <v>0.999135</v>
      </c>
      <c r="F311" s="8">
        <f t="shared" si="68"/>
        <v>0.99999899999999997</v>
      </c>
      <c r="G311" s="19"/>
      <c r="H311" s="9">
        <v>0.44873443980543137</v>
      </c>
      <c r="I311" s="9">
        <v>0.54742307886018526</v>
      </c>
      <c r="J311" s="9">
        <v>0.44362098163539687</v>
      </c>
      <c r="K311" s="9">
        <v>0.7543754711572912</v>
      </c>
      <c r="L311" s="9">
        <v>0.48601850214256992</v>
      </c>
      <c r="M311" s="9">
        <v>0.6595100826356225</v>
      </c>
      <c r="N311" s="19"/>
      <c r="O311" s="9">
        <f t="shared" si="70"/>
        <v>1.2579334838098835</v>
      </c>
      <c r="P311" s="9">
        <f t="shared" si="71"/>
        <v>1.1035058730941378</v>
      </c>
      <c r="Q311" s="9">
        <f t="shared" si="72"/>
        <v>1.2140001721480203</v>
      </c>
      <c r="R311" s="9">
        <f t="shared" si="73"/>
        <v>1.1277188434677197</v>
      </c>
      <c r="S311" s="9">
        <f t="shared" si="74"/>
        <v>1.1325389136965416</v>
      </c>
      <c r="T311" s="9">
        <f t="shared" si="75"/>
        <v>1.3227692720018991</v>
      </c>
      <c r="U311" s="19"/>
      <c r="V311" s="16">
        <f t="shared" si="80"/>
        <v>0.63925849263764234</v>
      </c>
      <c r="W311" s="16">
        <f t="shared" si="80"/>
        <v>1.6580950692380698</v>
      </c>
      <c r="X311" s="16">
        <f t="shared" si="80"/>
        <v>-1.3343730432998167</v>
      </c>
      <c r="Y311" s="16">
        <f t="shared" si="79"/>
        <v>1.6038854924309873</v>
      </c>
      <c r="Z311" s="16">
        <f t="shared" si="79"/>
        <v>1.2742789524329212</v>
      </c>
      <c r="AA311" s="16">
        <f t="shared" si="79"/>
        <v>0.36702996783247349</v>
      </c>
      <c r="AB311" s="16">
        <f t="shared" si="76"/>
        <v>-0.86304839298498548</v>
      </c>
      <c r="AC311" s="47">
        <f t="shared" si="76"/>
        <v>-1.4890886533602685</v>
      </c>
      <c r="AD311" s="16">
        <f t="shared" si="76"/>
        <v>0.98609580159954446</v>
      </c>
      <c r="AE311" s="16">
        <f t="shared" si="76"/>
        <v>-0.88070043035134304</v>
      </c>
      <c r="AF311" s="16">
        <f t="shared" si="76"/>
        <v>0.98903123841891027</v>
      </c>
      <c r="AG311" s="16">
        <f t="shared" si="76"/>
        <v>-1.0376803523949369</v>
      </c>
      <c r="AH311" s="16">
        <f t="shared" si="76"/>
        <v>-0.83318603397473168</v>
      </c>
      <c r="AI311" s="16">
        <f t="shared" si="76"/>
        <v>-0.79954699755226355</v>
      </c>
      <c r="AJ311" s="16">
        <f t="shared" si="76"/>
        <v>-0.74423145614800312</v>
      </c>
      <c r="AK311" s="16">
        <f t="shared" si="76"/>
        <v>-1.4389805889207241</v>
      </c>
      <c r="AL311" s="47">
        <f t="shared" si="78"/>
        <v>1.4415265295831439</v>
      </c>
      <c r="AM311" s="16">
        <f t="shared" si="78"/>
        <v>-0.86063274949654733</v>
      </c>
      <c r="AN311" s="16">
        <f t="shared" si="78"/>
        <v>-0.96921070335926818</v>
      </c>
      <c r="AO311" s="16">
        <f t="shared" si="78"/>
        <v>-0.61466337379818892</v>
      </c>
      <c r="AP311" s="16">
        <f t="shared" si="78"/>
        <v>-0.75753295943194177</v>
      </c>
      <c r="AQ311" s="16">
        <f t="shared" si="78"/>
        <v>-1.2766481425374907</v>
      </c>
      <c r="AR311" s="19"/>
      <c r="AS311" s="14">
        <v>1.088E-3</v>
      </c>
      <c r="AT311" s="16">
        <v>0.50771900000000003</v>
      </c>
      <c r="AU311" s="14">
        <v>4.7199999999999998E-4</v>
      </c>
      <c r="AV311" s="16">
        <v>3.7766700000000002</v>
      </c>
      <c r="AW311" s="15">
        <v>0.69999800000000001</v>
      </c>
      <c r="AX311" s="15">
        <v>0.15401899999999999</v>
      </c>
      <c r="AY311" s="14">
        <v>6.7699999999999998E-4</v>
      </c>
      <c r="AZ311" s="37">
        <v>0.21875700000000001</v>
      </c>
      <c r="BA311" s="16">
        <v>3.477538</v>
      </c>
      <c r="BB311" s="16">
        <v>2.0543650000000002</v>
      </c>
      <c r="BC311" s="16">
        <f t="shared" si="69"/>
        <v>1.6927556690266821</v>
      </c>
      <c r="BD311" s="12">
        <v>158.538544</v>
      </c>
      <c r="BE311" s="15">
        <v>0</v>
      </c>
      <c r="BF311" s="15">
        <v>0</v>
      </c>
      <c r="BG311" s="15">
        <v>0</v>
      </c>
      <c r="BH311" s="15">
        <v>8.6399999999999997E-4</v>
      </c>
      <c r="BI311" s="37">
        <v>0.999135</v>
      </c>
      <c r="BJ311" s="13">
        <v>997.49730199999999</v>
      </c>
      <c r="BK311" s="15">
        <v>0.13029499999999999</v>
      </c>
      <c r="BL311" s="15">
        <v>7.0964859999999996</v>
      </c>
      <c r="BM311" s="16">
        <v>7.4181039999999996</v>
      </c>
      <c r="BN311" s="15">
        <v>0.15798699999999999</v>
      </c>
      <c r="BO311" s="19"/>
      <c r="BP311" s="15">
        <v>0</v>
      </c>
      <c r="BQ311" s="15">
        <v>6.0701320000000001</v>
      </c>
      <c r="BR311" s="16">
        <v>0</v>
      </c>
      <c r="BS311" s="16">
        <v>0</v>
      </c>
      <c r="BT311" s="15">
        <v>0.311197</v>
      </c>
      <c r="BU311" s="15">
        <v>0</v>
      </c>
      <c r="BV311" s="16">
        <v>0</v>
      </c>
      <c r="BW311" s="16">
        <v>24.533840999999999</v>
      </c>
      <c r="BX311" s="15">
        <v>0</v>
      </c>
      <c r="BY311" s="15">
        <v>0.17672299999999999</v>
      </c>
      <c r="BZ311" s="16">
        <v>0</v>
      </c>
      <c r="CA311" s="16">
        <v>0.37537799999999999</v>
      </c>
      <c r="CB311" s="16">
        <v>0</v>
      </c>
      <c r="CC311" s="16">
        <v>10.146236</v>
      </c>
      <c r="CD311" s="16">
        <v>4.2923749999999998</v>
      </c>
      <c r="CE311" s="15">
        <v>1.089753</v>
      </c>
      <c r="CF311" s="15">
        <v>3.2462</v>
      </c>
      <c r="CG311" s="15">
        <v>0.19167500000000001</v>
      </c>
      <c r="CH311" s="15">
        <v>0.183034</v>
      </c>
      <c r="CI311" s="15">
        <v>0.25330999999999998</v>
      </c>
      <c r="CJ311" s="15">
        <v>22.110600999999999</v>
      </c>
      <c r="CK311" s="15">
        <v>0.181834</v>
      </c>
      <c r="CL311" s="12">
        <v>31.876066999999999</v>
      </c>
      <c r="CM311" s="12">
        <v>31.154475999999999</v>
      </c>
      <c r="CN311" s="13">
        <v>174.58411599999999</v>
      </c>
      <c r="CO311" s="15">
        <v>16.192962000000001</v>
      </c>
      <c r="CP311" s="15">
        <v>9.5151149999999998</v>
      </c>
      <c r="CQ311" s="15">
        <v>0.78181699999999998</v>
      </c>
      <c r="CR311" s="15">
        <v>2.7002000000000002</v>
      </c>
      <c r="CS311" s="15">
        <v>0.64313299999999995</v>
      </c>
      <c r="CT311" s="15">
        <v>18.417000999999999</v>
      </c>
      <c r="CU311" s="15">
        <v>-3.7335E-2</v>
      </c>
      <c r="CV311" s="15">
        <v>4.4362009999999996</v>
      </c>
      <c r="CW311" s="15">
        <v>17.547972999999999</v>
      </c>
      <c r="CX311" s="15">
        <v>0.888096</v>
      </c>
      <c r="CY311" s="15">
        <v>4.8013469999999998</v>
      </c>
      <c r="CZ311" s="15">
        <v>2.2924519999999999</v>
      </c>
      <c r="DA311" s="15">
        <v>1.554667</v>
      </c>
      <c r="DB311" s="15">
        <v>0.20812</v>
      </c>
    </row>
    <row r="312" spans="1:106" x14ac:dyDescent="0.25">
      <c r="A312" s="6" t="s">
        <v>689</v>
      </c>
      <c r="B312" s="5" t="s">
        <v>56</v>
      </c>
      <c r="C312" s="5" t="s">
        <v>76</v>
      </c>
      <c r="D312" s="24">
        <f t="shared" si="66"/>
        <v>0.82707900000000001</v>
      </c>
      <c r="E312" s="24">
        <f t="shared" si="67"/>
        <v>6.5081E-2</v>
      </c>
      <c r="F312" s="8">
        <f t="shared" si="68"/>
        <v>0.89216000000000006</v>
      </c>
      <c r="G312" s="19"/>
      <c r="H312" s="9">
        <v>1.5438615095974677</v>
      </c>
      <c r="I312" s="9">
        <v>1.3655595594880148</v>
      </c>
      <c r="J312" s="9">
        <v>1.9934224812573793</v>
      </c>
      <c r="K312" s="9">
        <v>1.087624604963215</v>
      </c>
      <c r="L312" s="9">
        <v>1.6549926130072143</v>
      </c>
      <c r="M312" s="9">
        <v>1.5576620216907979</v>
      </c>
      <c r="N312" s="19"/>
      <c r="O312" s="9">
        <f t="shared" si="70"/>
        <v>2.5718432076549043</v>
      </c>
      <c r="P312" s="9">
        <f t="shared" si="71"/>
        <v>2.241433139715526</v>
      </c>
      <c r="Q312" s="9">
        <f t="shared" si="72"/>
        <v>2.6813173622135884</v>
      </c>
      <c r="R312" s="9">
        <f t="shared" si="73"/>
        <v>2.1348994993990198</v>
      </c>
      <c r="S312" s="9">
        <f t="shared" si="74"/>
        <v>2.6946365981363143</v>
      </c>
      <c r="T312" s="9">
        <f t="shared" si="75"/>
        <v>2.7229987102901125</v>
      </c>
      <c r="U312" s="19"/>
      <c r="V312" s="16">
        <f t="shared" si="80"/>
        <v>-0.43103075060380813</v>
      </c>
      <c r="W312" s="16">
        <f t="shared" si="80"/>
        <v>-0.75430433659752472</v>
      </c>
      <c r="X312" s="16">
        <f t="shared" si="80"/>
        <v>0.53292449996552116</v>
      </c>
      <c r="Y312" s="16">
        <f t="shared" si="79"/>
        <v>-1.1711112847634702</v>
      </c>
      <c r="Z312" s="16">
        <f t="shared" si="79"/>
        <v>-0.92143809556154832</v>
      </c>
      <c r="AA312" s="16">
        <f t="shared" si="79"/>
        <v>-0.34347410335528544</v>
      </c>
      <c r="AB312" s="16">
        <f t="shared" si="76"/>
        <v>0.26537564973758393</v>
      </c>
      <c r="AC312" s="47">
        <f t="shared" si="76"/>
        <v>0.52397031956550999</v>
      </c>
      <c r="AD312" s="16">
        <f t="shared" si="76"/>
        <v>-1.4180580930406856</v>
      </c>
      <c r="AE312" s="16">
        <f t="shared" si="76"/>
        <v>1.0730800762376207</v>
      </c>
      <c r="AF312" s="16">
        <f t="shared" si="76"/>
        <v>-1.2277904541912996</v>
      </c>
      <c r="AG312" s="16">
        <f t="shared" si="76"/>
        <v>1.5520568304738835</v>
      </c>
      <c r="AH312" s="16">
        <f t="shared" si="76"/>
        <v>1.1964661352476083</v>
      </c>
      <c r="AI312" s="16">
        <f t="shared" si="76"/>
        <v>0.93062112066250569</v>
      </c>
      <c r="AJ312" s="16">
        <f t="shared" si="76"/>
        <v>0.77130311323961309</v>
      </c>
      <c r="AK312" s="16">
        <f t="shared" si="76"/>
        <v>0.99914020472215181</v>
      </c>
      <c r="AL312" s="47">
        <f t="shared" si="78"/>
        <v>-1.0652486309023967</v>
      </c>
      <c r="AM312" s="16">
        <f t="shared" si="78"/>
        <v>0.53821464983682044</v>
      </c>
      <c r="AN312" s="16">
        <f t="shared" si="78"/>
        <v>-0.93897087796285761</v>
      </c>
      <c r="AO312" s="16">
        <f t="shared" si="78"/>
        <v>0.21707488681425124</v>
      </c>
      <c r="AP312" s="16">
        <f t="shared" si="78"/>
        <v>0.43537282480074369</v>
      </c>
      <c r="AQ312" s="16">
        <f t="shared" si="78"/>
        <v>0.65876717609696633</v>
      </c>
      <c r="AR312" s="19"/>
      <c r="AS312" s="14">
        <v>9.41E-4</v>
      </c>
      <c r="AT312" s="16">
        <v>0.18331700000000001</v>
      </c>
      <c r="AU312" s="14">
        <v>7.1900000000000002E-4</v>
      </c>
      <c r="AV312" s="16">
        <v>0.30735099999999999</v>
      </c>
      <c r="AW312" s="15">
        <v>0.40552700000000003</v>
      </c>
      <c r="AX312" s="15">
        <v>9.8969000000000001E-2</v>
      </c>
      <c r="AY312" s="14">
        <v>7.9299999999999998E-4</v>
      </c>
      <c r="AZ312" s="37">
        <v>0.49781799999999998</v>
      </c>
      <c r="BA312" s="16">
        <v>2.418885</v>
      </c>
      <c r="BB312" s="16">
        <v>3.2228240000000001</v>
      </c>
      <c r="BC312" s="16">
        <f t="shared" si="69"/>
        <v>0.75054827691490444</v>
      </c>
      <c r="BD312" s="12">
        <v>207.40372099999999</v>
      </c>
      <c r="BE312" s="15">
        <v>3.1526010000000002</v>
      </c>
      <c r="BF312" s="15">
        <v>0.49126500000000001</v>
      </c>
      <c r="BG312" s="15">
        <v>0.60730799999999996</v>
      </c>
      <c r="BH312" s="15">
        <v>0.82707900000000001</v>
      </c>
      <c r="BI312" s="37">
        <v>6.5081E-2</v>
      </c>
      <c r="BJ312" s="13">
        <v>1449.1310880000001</v>
      </c>
      <c r="BK312" s="15">
        <v>0.13168099999999999</v>
      </c>
      <c r="BL312" s="15">
        <v>7.2949450000000002</v>
      </c>
      <c r="BM312" s="16">
        <v>11.902699999999999</v>
      </c>
      <c r="BN312" s="15">
        <v>0.18171599999999999</v>
      </c>
      <c r="BO312" s="19"/>
      <c r="BP312" s="15">
        <v>39.600132000000002</v>
      </c>
      <c r="BQ312" s="15">
        <v>48.442793000000002</v>
      </c>
      <c r="BR312" s="16">
        <v>12.459704</v>
      </c>
      <c r="BS312" s="16">
        <v>12.956633</v>
      </c>
      <c r="BT312" s="15">
        <v>0.63351500000000005</v>
      </c>
      <c r="BU312" s="15">
        <v>58.715324000000003</v>
      </c>
      <c r="BV312" s="16">
        <v>41.296185000000001</v>
      </c>
      <c r="BW312" s="16">
        <v>89.265253000000001</v>
      </c>
      <c r="BX312" s="15">
        <v>2.0464289999999998</v>
      </c>
      <c r="BY312" s="15">
        <v>0.45692100000000002</v>
      </c>
      <c r="BZ312" s="16">
        <v>7.0272670000000002</v>
      </c>
      <c r="CA312" s="16">
        <v>12.461088999999999</v>
      </c>
      <c r="CB312" s="16">
        <v>4.9882410000000004</v>
      </c>
      <c r="CC312" s="16">
        <v>8.7984790000000004</v>
      </c>
      <c r="CD312" s="16">
        <v>8.4830179999999995</v>
      </c>
      <c r="CE312" s="15">
        <v>1.4163760000000001</v>
      </c>
      <c r="CF312" s="15">
        <v>16.646250999999999</v>
      </c>
      <c r="CG312" s="15">
        <v>1.4161090000000001</v>
      </c>
      <c r="CH312" s="15">
        <v>1.216569</v>
      </c>
      <c r="CI312" s="15">
        <v>1.812851</v>
      </c>
      <c r="CJ312" s="15">
        <v>21.842876</v>
      </c>
      <c r="CK312" s="15">
        <v>-2.9218999999999998E-2</v>
      </c>
      <c r="CL312" s="12">
        <v>32.136178999999998</v>
      </c>
      <c r="CM312" s="12">
        <v>34.126710000000003</v>
      </c>
      <c r="CN312" s="13">
        <v>699.95737999999994</v>
      </c>
      <c r="CO312" s="15">
        <v>66.148246</v>
      </c>
      <c r="CP312" s="15">
        <v>18.978569</v>
      </c>
      <c r="CQ312" s="15">
        <v>3.7379359999999999</v>
      </c>
      <c r="CR312" s="15">
        <v>23.699126</v>
      </c>
      <c r="CS312" s="15">
        <v>1.3093710000000001</v>
      </c>
      <c r="CT312" s="15">
        <v>15.316000000000001</v>
      </c>
      <c r="CU312" s="15">
        <v>1.684E-3</v>
      </c>
      <c r="CV312" s="15">
        <v>7.6277100000000004</v>
      </c>
      <c r="CW312" s="15">
        <v>27.662448000000001</v>
      </c>
      <c r="CX312" s="15">
        <v>1.526789</v>
      </c>
      <c r="CY312" s="15">
        <v>6.8860659999999996</v>
      </c>
      <c r="CZ312" s="15">
        <v>3.150156</v>
      </c>
      <c r="DA312" s="15">
        <v>2.7416710000000002</v>
      </c>
      <c r="DB312" s="15">
        <v>0.99589399999999995</v>
      </c>
    </row>
    <row r="313" spans="1:106" x14ac:dyDescent="0.25">
      <c r="A313" s="6" t="s">
        <v>662</v>
      </c>
      <c r="B313" s="5" t="s">
        <v>56</v>
      </c>
      <c r="C313" s="5" t="s">
        <v>87</v>
      </c>
      <c r="D313" s="24">
        <f t="shared" si="66"/>
        <v>0.72320899999999999</v>
      </c>
      <c r="E313" s="24">
        <f t="shared" si="67"/>
        <v>1.0889999999999999E-3</v>
      </c>
      <c r="F313" s="8">
        <f t="shared" si="68"/>
        <v>0.724298</v>
      </c>
      <c r="G313" s="19"/>
      <c r="H313" s="9">
        <v>1.6260517154774801</v>
      </c>
      <c r="I313" s="9">
        <v>1.3706735945846096</v>
      </c>
      <c r="J313" s="9">
        <v>1.5585325087972821</v>
      </c>
      <c r="K313" s="9">
        <v>1.1435752806019654</v>
      </c>
      <c r="L313" s="9">
        <v>1.5376687798772333</v>
      </c>
      <c r="M313" s="9">
        <v>1.3764303276622809</v>
      </c>
      <c r="N313" s="19"/>
      <c r="O313" s="9">
        <f t="shared" si="70"/>
        <v>2.8691576416836608</v>
      </c>
      <c r="P313" s="9">
        <f t="shared" si="71"/>
        <v>2.7905164231815611</v>
      </c>
      <c r="Q313" s="9">
        <f t="shared" si="72"/>
        <v>2.9336481623502619</v>
      </c>
      <c r="R313" s="9">
        <f t="shared" si="73"/>
        <v>2.4653712368684859</v>
      </c>
      <c r="S313" s="9">
        <f t="shared" si="74"/>
        <v>2.9653167624379702</v>
      </c>
      <c r="T313" s="9">
        <f t="shared" si="75"/>
        <v>2.9695630333314886</v>
      </c>
      <c r="U313" s="19"/>
      <c r="V313" s="16">
        <f t="shared" si="80"/>
        <v>1.6367389438218511</v>
      </c>
      <c r="W313" s="16">
        <f t="shared" si="80"/>
        <v>-1.2690256924286125</v>
      </c>
      <c r="X313" s="16">
        <f t="shared" si="80"/>
        <v>2.9747751334663466</v>
      </c>
      <c r="Y313" s="16">
        <f t="shared" si="79"/>
        <v>-1.3833242276947662</v>
      </c>
      <c r="Z313" s="16">
        <f t="shared" si="79"/>
        <v>-1.7874560229813004</v>
      </c>
      <c r="AA313" s="16">
        <f t="shared" si="79"/>
        <v>2.9258255198288472</v>
      </c>
      <c r="AB313" s="16">
        <f t="shared" si="76"/>
        <v>3.2809916259789338</v>
      </c>
      <c r="AC313" s="47">
        <f t="shared" si="76"/>
        <v>1.4720436857281642</v>
      </c>
      <c r="AD313" s="16">
        <f t="shared" si="76"/>
        <v>-1.530736094038524</v>
      </c>
      <c r="AE313" s="16">
        <f t="shared" si="76"/>
        <v>2.0000288773454651</v>
      </c>
      <c r="AF313" s="16">
        <f t="shared" si="76"/>
        <v>-1.517868643183955</v>
      </c>
      <c r="AG313" s="16">
        <f t="shared" si="76"/>
        <v>1.3470269170689653</v>
      </c>
      <c r="AH313" s="16">
        <f t="shared" si="76"/>
        <v>1.4046010212632789</v>
      </c>
      <c r="AI313" s="16">
        <f t="shared" si="76"/>
        <v>1.0466982094195729</v>
      </c>
      <c r="AJ313" s="16">
        <f t="shared" si="76"/>
        <v>1.5873277476181842</v>
      </c>
      <c r="AK313" s="16">
        <f t="shared" si="76"/>
        <v>0.6926248221211514</v>
      </c>
      <c r="AL313" s="47">
        <f t="shared" si="78"/>
        <v>-1.2369876910314583</v>
      </c>
      <c r="AM313" s="16">
        <f t="shared" si="78"/>
        <v>-0.50526193988378298</v>
      </c>
      <c r="AN313" s="16">
        <f t="shared" si="78"/>
        <v>1.0485667369804523</v>
      </c>
      <c r="AO313" s="16">
        <f t="shared" si="78"/>
        <v>-0.65928057696095599</v>
      </c>
      <c r="AP313" s="16">
        <f t="shared" si="78"/>
        <v>-6.3586811845531624E-2</v>
      </c>
      <c r="AQ313" s="16">
        <f t="shared" si="78"/>
        <v>1.5169761180107328</v>
      </c>
      <c r="AR313" s="19"/>
      <c r="AS313" s="14">
        <v>1.225E-3</v>
      </c>
      <c r="AT313" s="16">
        <v>0.11410099999999999</v>
      </c>
      <c r="AU313" s="14">
        <v>1.042E-3</v>
      </c>
      <c r="AV313" s="16">
        <v>4.2041000000000002E-2</v>
      </c>
      <c r="AW313" s="15">
        <v>0.28938399999999997</v>
      </c>
      <c r="AX313" s="15">
        <v>0.352275</v>
      </c>
      <c r="AY313" s="14">
        <v>1.103E-3</v>
      </c>
      <c r="AZ313" s="37">
        <v>0.62924500000000005</v>
      </c>
      <c r="BA313" s="16">
        <v>2.3692679999999999</v>
      </c>
      <c r="BB313" s="16">
        <v>3.7771859999999999</v>
      </c>
      <c r="BC313" s="16">
        <f t="shared" si="69"/>
        <v>0.62725743450282834</v>
      </c>
      <c r="BD313" s="12">
        <v>203.53505699999999</v>
      </c>
      <c r="BE313" s="15">
        <v>3.4758909999999998</v>
      </c>
      <c r="BF313" s="15">
        <v>0.52422400000000002</v>
      </c>
      <c r="BG313" s="15">
        <v>0.934307</v>
      </c>
      <c r="BH313" s="15">
        <v>0.72320899999999999</v>
      </c>
      <c r="BI313" s="37">
        <v>1.0889999999999999E-3</v>
      </c>
      <c r="BJ313" s="13">
        <v>1112.232808</v>
      </c>
      <c r="BK313" s="15">
        <v>0.222777</v>
      </c>
      <c r="BL313" s="15">
        <v>7.0858400000000001</v>
      </c>
      <c r="BM313" s="16">
        <v>10.026916999999999</v>
      </c>
      <c r="BN313" s="15">
        <v>0.19223799999999999</v>
      </c>
      <c r="BO313" s="19"/>
      <c r="BP313" s="15">
        <v>39.123232999999999</v>
      </c>
      <c r="BQ313" s="15">
        <v>26.996673999999999</v>
      </c>
      <c r="BR313" s="16">
        <v>18.252904999999998</v>
      </c>
      <c r="BS313" s="16">
        <v>20.271409999999999</v>
      </c>
      <c r="BT313" s="15">
        <v>0.17238800000000001</v>
      </c>
      <c r="BU313" s="15">
        <v>56.333100999999999</v>
      </c>
      <c r="BV313" s="16">
        <v>58.491205000000001</v>
      </c>
      <c r="BW313" s="16">
        <v>73.647829999999999</v>
      </c>
      <c r="BX313" s="15">
        <v>2.6515770000000001</v>
      </c>
      <c r="BY313" s="15">
        <v>0.19014300000000001</v>
      </c>
      <c r="BZ313" s="16">
        <v>5.7227230000000002</v>
      </c>
      <c r="CA313" s="16">
        <v>1.953184</v>
      </c>
      <c r="CB313" s="16">
        <v>0</v>
      </c>
      <c r="CC313" s="16">
        <v>7.8267119999999997</v>
      </c>
      <c r="CD313" s="16">
        <v>7.3321670000000001</v>
      </c>
      <c r="CE313" s="15">
        <v>1.3075300000000001</v>
      </c>
      <c r="CF313" s="15">
        <v>6.4783340000000003</v>
      </c>
      <c r="CG313" s="15">
        <v>1.1544350000000001</v>
      </c>
      <c r="CH313" s="15">
        <v>1.028057</v>
      </c>
      <c r="CI313" s="15">
        <v>1.6548229999999999</v>
      </c>
      <c r="CJ313" s="15">
        <v>14.033001000000001</v>
      </c>
      <c r="CK313" s="15">
        <v>-0.15202599999999999</v>
      </c>
      <c r="CL313" s="12">
        <v>25.488094</v>
      </c>
      <c r="CM313" s="12">
        <v>27.90475</v>
      </c>
      <c r="CN313" s="13">
        <v>423.62323600000002</v>
      </c>
      <c r="CO313" s="15">
        <v>58.464666000000001</v>
      </c>
      <c r="CP313" s="15">
        <v>16.200475999999998</v>
      </c>
      <c r="CQ313" s="15">
        <v>4.4438630000000003</v>
      </c>
      <c r="CR313" s="15">
        <v>15.526999999999999</v>
      </c>
      <c r="CS313" s="15">
        <v>0.79190000000000005</v>
      </c>
      <c r="CT313" s="15">
        <v>7.0990000000000002</v>
      </c>
      <c r="CU313" s="15">
        <v>-5.1196999999999999E-2</v>
      </c>
      <c r="CV313" s="15">
        <v>5.0936750000000002</v>
      </c>
      <c r="CW313" s="15">
        <v>21.727678999999998</v>
      </c>
      <c r="CX313" s="15">
        <v>1.1059289999999999</v>
      </c>
      <c r="CY313" s="15">
        <v>5.2487529999999998</v>
      </c>
      <c r="CZ313" s="15">
        <v>3.6927789999999998</v>
      </c>
      <c r="DA313" s="15">
        <v>2.554846</v>
      </c>
      <c r="DB313" s="15">
        <v>0.64160700000000004</v>
      </c>
    </row>
    <row r="314" spans="1:106" x14ac:dyDescent="0.25">
      <c r="A314" s="6" t="s">
        <v>531</v>
      </c>
      <c r="B314" s="5" t="s">
        <v>56</v>
      </c>
      <c r="C314" s="10" t="s">
        <v>114</v>
      </c>
      <c r="D314" s="24">
        <f t="shared" si="66"/>
        <v>0.81131600000000004</v>
      </c>
      <c r="E314" s="24">
        <f t="shared" si="67"/>
        <v>7.8676999999999997E-2</v>
      </c>
      <c r="F314" s="8">
        <f t="shared" si="68"/>
        <v>0.88999300000000003</v>
      </c>
      <c r="G314" s="19"/>
      <c r="H314" s="9">
        <v>1.1455326164737294</v>
      </c>
      <c r="I314" s="9">
        <v>1.1474126022108906</v>
      </c>
      <c r="J314" s="9">
        <v>1.1134545189336094</v>
      </c>
      <c r="K314" s="9">
        <v>1.1050693462103851</v>
      </c>
      <c r="L314" s="9">
        <v>1.149859158930405</v>
      </c>
      <c r="M314" s="9">
        <v>1.0651513257553435</v>
      </c>
      <c r="N314" s="19"/>
      <c r="O314" s="9">
        <f t="shared" si="70"/>
        <v>2.589082003581149</v>
      </c>
      <c r="P314" s="9">
        <f t="shared" si="71"/>
        <v>2.5670800143065042</v>
      </c>
      <c r="Q314" s="9">
        <f t="shared" si="72"/>
        <v>2.6547921519907978</v>
      </c>
      <c r="R314" s="9">
        <f t="shared" si="73"/>
        <v>2.4579082058353876</v>
      </c>
      <c r="S314" s="9">
        <f t="shared" si="74"/>
        <v>2.6722367990596583</v>
      </c>
      <c r="T314" s="9">
        <f t="shared" si="75"/>
        <v>2.6116084804808506</v>
      </c>
      <c r="U314" s="19"/>
      <c r="V314" s="16">
        <f t="shared" si="80"/>
        <v>-3.0582394288980241E-2</v>
      </c>
      <c r="W314" s="16">
        <f t="shared" si="80"/>
        <v>-0.99276155741467198</v>
      </c>
      <c r="X314" s="16">
        <f t="shared" si="80"/>
        <v>1.1679568628573767</v>
      </c>
      <c r="Y314" s="16">
        <f t="shared" si="79"/>
        <v>-1.1059212540000478</v>
      </c>
      <c r="Z314" s="16">
        <f t="shared" si="79"/>
        <v>-1.1278707373963195</v>
      </c>
      <c r="AA314" s="16">
        <f t="shared" si="79"/>
        <v>0.27976896828114867</v>
      </c>
      <c r="AB314" s="16">
        <f t="shared" si="76"/>
        <v>0.9852323666468098</v>
      </c>
      <c r="AC314" s="47">
        <f t="shared" si="76"/>
        <v>0.94115953475938019</v>
      </c>
      <c r="AD314" s="16">
        <f t="shared" si="76"/>
        <v>-1.1678078764222326</v>
      </c>
      <c r="AE314" s="16">
        <f t="shared" si="76"/>
        <v>1.277111412548515</v>
      </c>
      <c r="AF314" s="16">
        <f t="shared" si="76"/>
        <v>-1.2146976470263007</v>
      </c>
      <c r="AG314" s="16">
        <f t="shared" si="76"/>
        <v>1.2928152994068249</v>
      </c>
      <c r="AH314" s="16">
        <f t="shared" si="76"/>
        <v>1.1993922172697591</v>
      </c>
      <c r="AI314" s="16">
        <f t="shared" si="76"/>
        <v>1.9771779851016595</v>
      </c>
      <c r="AJ314" s="16">
        <f t="shared" si="76"/>
        <v>2.0303855602153926</v>
      </c>
      <c r="AK314" s="16">
        <f t="shared" si="76"/>
        <v>0.95262434859488154</v>
      </c>
      <c r="AL314" s="47">
        <f t="shared" si="78"/>
        <v>-1.028760253269025</v>
      </c>
      <c r="AM314" s="16">
        <f t="shared" si="78"/>
        <v>1.0188074925420565</v>
      </c>
      <c r="AN314" s="16">
        <f t="shared" si="78"/>
        <v>0.55606776246877954</v>
      </c>
      <c r="AO314" s="16">
        <f t="shared" si="78"/>
        <v>0.81252134472895232</v>
      </c>
      <c r="AP314" s="16">
        <f t="shared" si="78"/>
        <v>-0.34035125546356548</v>
      </c>
      <c r="AQ314" s="16">
        <f t="shared" si="78"/>
        <v>0.45681646899009826</v>
      </c>
      <c r="AR314" s="19"/>
      <c r="AS314" s="14">
        <v>9.9599999999999992E-4</v>
      </c>
      <c r="AT314" s="16">
        <v>0.151251</v>
      </c>
      <c r="AU314" s="14">
        <v>8.03E-4</v>
      </c>
      <c r="AV314" s="16">
        <v>0.38885199999999998</v>
      </c>
      <c r="AW314" s="15">
        <v>0.37784200000000001</v>
      </c>
      <c r="AX314" s="15">
        <v>0.147258</v>
      </c>
      <c r="AY314" s="14">
        <v>8.6700000000000004E-4</v>
      </c>
      <c r="AZ314" s="37">
        <v>0.55565100000000001</v>
      </c>
      <c r="BA314" s="16">
        <v>2.5290810000000001</v>
      </c>
      <c r="BB314" s="16">
        <v>3.3448449999999998</v>
      </c>
      <c r="BC314" s="16">
        <f t="shared" si="69"/>
        <v>0.75611306353508168</v>
      </c>
      <c r="BD314" s="12">
        <v>202.51214999999999</v>
      </c>
      <c r="BE314" s="15">
        <v>3.157146</v>
      </c>
      <c r="BF314" s="15">
        <v>0.78842500000000004</v>
      </c>
      <c r="BG314" s="15">
        <v>1.11185</v>
      </c>
      <c r="BH314" s="15">
        <v>0.81131600000000004</v>
      </c>
      <c r="BI314" s="37">
        <v>7.8676999999999997E-2</v>
      </c>
      <c r="BJ314" s="13">
        <v>1604.2959510000001</v>
      </c>
      <c r="BK314" s="15">
        <v>0.20020399999999999</v>
      </c>
      <c r="BL314" s="15">
        <v>7.4370229999999999</v>
      </c>
      <c r="BM314" s="16">
        <v>8.9864519999999999</v>
      </c>
      <c r="BN314" s="15">
        <v>0.17924000000000001</v>
      </c>
      <c r="BO314" s="19"/>
      <c r="BP314" s="15">
        <v>42.853192999999997</v>
      </c>
      <c r="BQ314" s="15">
        <v>52.143926999999998</v>
      </c>
      <c r="BR314" s="16">
        <v>15.892752</v>
      </c>
      <c r="BS314" s="16">
        <v>25.891031000000002</v>
      </c>
      <c r="BT314" s="15">
        <v>0.86262000000000005</v>
      </c>
      <c r="BU314" s="15">
        <v>80.904567</v>
      </c>
      <c r="BV314" s="16">
        <v>55.433311000000003</v>
      </c>
      <c r="BW314" s="16">
        <v>89.509871000000004</v>
      </c>
      <c r="BX314" s="15">
        <v>2.529925</v>
      </c>
      <c r="BY314" s="15">
        <v>0.66923699999999997</v>
      </c>
      <c r="BZ314" s="16">
        <v>4.1591940000000003</v>
      </c>
      <c r="CA314" s="16">
        <v>10.579895</v>
      </c>
      <c r="CB314" s="16">
        <v>5.9206329999999996</v>
      </c>
      <c r="CC314" s="16">
        <v>10.141693999999999</v>
      </c>
      <c r="CD314" s="16">
        <v>8.9388109999999994</v>
      </c>
      <c r="CE314" s="15">
        <v>1.4299599999999999</v>
      </c>
      <c r="CF314" s="15">
        <v>23.748144</v>
      </c>
      <c r="CG314" s="15">
        <v>1.602482</v>
      </c>
      <c r="CH314" s="15">
        <v>1.7368250000000001</v>
      </c>
      <c r="CI314" s="15">
        <v>2.0516540000000001</v>
      </c>
      <c r="CJ314" s="15">
        <v>18.888000000000002</v>
      </c>
      <c r="CK314" s="15">
        <v>6.2427000000000003E-2</v>
      </c>
      <c r="CL314" s="12">
        <v>31.071152000000001</v>
      </c>
      <c r="CM314" s="12">
        <v>40.105927999999999</v>
      </c>
      <c r="CN314" s="13">
        <v>811.12423699999999</v>
      </c>
      <c r="CO314" s="15">
        <v>74.294363000000004</v>
      </c>
      <c r="CP314" s="15">
        <v>16.594200000000001</v>
      </c>
      <c r="CQ314" s="15">
        <v>4.4287000000000001</v>
      </c>
      <c r="CR314" s="15">
        <v>30.416288000000002</v>
      </c>
      <c r="CS314" s="15">
        <v>1.4381919999999999</v>
      </c>
      <c r="CT314" s="15">
        <v>8.6224290000000003</v>
      </c>
      <c r="CU314" s="15">
        <v>6.5271999999999997E-2</v>
      </c>
      <c r="CV314" s="15">
        <v>8.3618380000000005</v>
      </c>
      <c r="CW314" s="15">
        <v>25.536650000000002</v>
      </c>
      <c r="CX314" s="15">
        <v>1.492162</v>
      </c>
      <c r="CY314" s="15">
        <v>7.0403320000000003</v>
      </c>
      <c r="CZ314" s="15">
        <v>3.9200409999999999</v>
      </c>
      <c r="DA314" s="15">
        <v>3.0013559999999999</v>
      </c>
      <c r="DB314" s="15">
        <v>0.99369499999999999</v>
      </c>
    </row>
    <row r="315" spans="1:106" x14ac:dyDescent="0.25">
      <c r="A315" s="6" t="s">
        <v>653</v>
      </c>
      <c r="B315" s="5" t="s">
        <v>56</v>
      </c>
      <c r="C315" s="5" t="s">
        <v>74</v>
      </c>
      <c r="D315" s="24">
        <f t="shared" si="66"/>
        <v>0.74253899999999995</v>
      </c>
      <c r="E315" s="24">
        <f t="shared" si="67"/>
        <v>0.22736500000000001</v>
      </c>
      <c r="F315" s="8">
        <f t="shared" si="68"/>
        <v>0.96990399999999999</v>
      </c>
      <c r="G315" s="19"/>
      <c r="H315" s="9">
        <v>1.7099092249898786</v>
      </c>
      <c r="I315" s="9">
        <v>1.4608460598841768</v>
      </c>
      <c r="J315" s="9">
        <v>1.3126034570853964</v>
      </c>
      <c r="K315" s="9">
        <v>1.1557903232550206</v>
      </c>
      <c r="L315" s="9">
        <v>1.5133879393116743</v>
      </c>
      <c r="M315" s="9">
        <v>1.3403783673496488</v>
      </c>
      <c r="N315" s="19"/>
      <c r="O315" s="9">
        <f t="shared" si="70"/>
        <v>2.2501867378894298</v>
      </c>
      <c r="P315" s="9">
        <f t="shared" si="71"/>
        <v>2.1988405218843456</v>
      </c>
      <c r="Q315" s="9">
        <f t="shared" si="72"/>
        <v>2.4221476326327407</v>
      </c>
      <c r="R315" s="9">
        <f t="shared" si="73"/>
        <v>2.2429850739920729</v>
      </c>
      <c r="S315" s="9">
        <f t="shared" si="74"/>
        <v>2.3883251748838621</v>
      </c>
      <c r="T315" s="9">
        <f t="shared" si="75"/>
        <v>2.5157945103931745</v>
      </c>
      <c r="U315" s="19"/>
      <c r="V315" s="16">
        <f t="shared" si="80"/>
        <v>-0.4164689921923595</v>
      </c>
      <c r="W315" s="16">
        <f t="shared" si="80"/>
        <v>-0.50082548582807174</v>
      </c>
      <c r="X315" s="16">
        <f t="shared" si="80"/>
        <v>0.29100740934005215</v>
      </c>
      <c r="Y315" s="16">
        <f t="shared" si="79"/>
        <v>-0.57149274030748498</v>
      </c>
      <c r="Z315" s="16">
        <f t="shared" si="79"/>
        <v>-0.15510584589830959</v>
      </c>
      <c r="AA315" s="16">
        <f t="shared" si="79"/>
        <v>-0.21729993805226042</v>
      </c>
      <c r="AB315" s="16">
        <f t="shared" si="76"/>
        <v>6.109198683091218E-2</v>
      </c>
      <c r="AC315" s="47">
        <f t="shared" si="76"/>
        <v>0.51732651296385423</v>
      </c>
      <c r="AD315" s="16">
        <f t="shared" si="76"/>
        <v>-0.26571166559986931</v>
      </c>
      <c r="AE315" s="16">
        <f t="shared" si="76"/>
        <v>0.73837578280163974</v>
      </c>
      <c r="AF315" s="16">
        <f t="shared" si="76"/>
        <v>-0.71587208612861986</v>
      </c>
      <c r="AG315" s="16">
        <f t="shared" si="76"/>
        <v>0.29611632885515787</v>
      </c>
      <c r="AH315" s="16">
        <f t="shared" si="76"/>
        <v>1.3754406342200862</v>
      </c>
      <c r="AI315" s="16">
        <f t="shared" si="76"/>
        <v>1.8314714613583001</v>
      </c>
      <c r="AJ315" s="16">
        <f t="shared" si="76"/>
        <v>1.9818806081561626</v>
      </c>
      <c r="AK315" s="16">
        <f t="shared" si="76"/>
        <v>0.74966672397613665</v>
      </c>
      <c r="AL315" s="47">
        <f t="shared" si="78"/>
        <v>-0.62971760149270994</v>
      </c>
      <c r="AM315" s="16">
        <f t="shared" si="78"/>
        <v>2.3548950947544531</v>
      </c>
      <c r="AN315" s="16">
        <f t="shared" si="78"/>
        <v>-0.91211285122188945</v>
      </c>
      <c r="AO315" s="16">
        <f t="shared" si="78"/>
        <v>1.6014361428280337</v>
      </c>
      <c r="AP315" s="16">
        <f t="shared" si="78"/>
        <v>8.1748535896557686E-2</v>
      </c>
      <c r="AQ315" s="16">
        <f t="shared" si="78"/>
        <v>-0.42594302334336404</v>
      </c>
      <c r="AR315" s="19"/>
      <c r="AS315" s="14">
        <v>9.4300000000000004E-4</v>
      </c>
      <c r="AT315" s="16">
        <v>0.21740300000000001</v>
      </c>
      <c r="AU315" s="14">
        <v>6.87E-4</v>
      </c>
      <c r="AV315" s="16">
        <v>1.0569980000000001</v>
      </c>
      <c r="AW315" s="15">
        <v>0.508301</v>
      </c>
      <c r="AX315" s="15">
        <v>0.10874499999999999</v>
      </c>
      <c r="AY315" s="14">
        <v>7.7200000000000001E-4</v>
      </c>
      <c r="AZ315" s="37">
        <v>0.49689699999999998</v>
      </c>
      <c r="BA315" s="16">
        <v>2.9263129999999999</v>
      </c>
      <c r="BB315" s="16">
        <v>3.0226540000000002</v>
      </c>
      <c r="BC315" s="16">
        <f t="shared" si="69"/>
        <v>0.96812701685340097</v>
      </c>
      <c r="BD315" s="12">
        <v>183.705658</v>
      </c>
      <c r="BE315" s="15">
        <v>3.4305970000000001</v>
      </c>
      <c r="BF315" s="15">
        <v>0.74705299999999997</v>
      </c>
      <c r="BG315" s="15">
        <v>1.0924130000000001</v>
      </c>
      <c r="BH315" s="15">
        <v>0.74253899999999995</v>
      </c>
      <c r="BI315" s="37">
        <v>0.22736500000000001</v>
      </c>
      <c r="BJ315" s="13">
        <v>2035.667023</v>
      </c>
      <c r="BK315" s="15">
        <v>0.132912</v>
      </c>
      <c r="BL315" s="15">
        <v>7.6252639999999996</v>
      </c>
      <c r="BM315" s="16">
        <v>10.573289000000001</v>
      </c>
      <c r="BN315" s="15">
        <v>0.16841700000000001</v>
      </c>
      <c r="BO315" s="19"/>
      <c r="BP315" s="15">
        <v>50.401668999999998</v>
      </c>
      <c r="BQ315" s="15">
        <v>56.678975999999999</v>
      </c>
      <c r="BR315" s="16">
        <v>14.769606</v>
      </c>
      <c r="BS315" s="16">
        <v>17.358927999999999</v>
      </c>
      <c r="BT315" s="15">
        <v>0.70987999999999996</v>
      </c>
      <c r="BU315" s="15">
        <v>78.176979000000003</v>
      </c>
      <c r="BV315" s="16">
        <v>50.729667999999997</v>
      </c>
      <c r="BW315" s="16">
        <v>78.809140999999997</v>
      </c>
      <c r="BX315" s="15">
        <v>2.3603710000000002</v>
      </c>
      <c r="BY315" s="15">
        <v>0.54932599999999998</v>
      </c>
      <c r="BZ315" s="16">
        <v>4.8090960000000003</v>
      </c>
      <c r="CA315" s="16">
        <v>7.3366490000000004</v>
      </c>
      <c r="CB315" s="16">
        <v>11.837977</v>
      </c>
      <c r="CC315" s="16">
        <v>9.1055229999999998</v>
      </c>
      <c r="CD315" s="16">
        <v>8.5121160000000007</v>
      </c>
      <c r="CE315" s="15">
        <v>1.49339</v>
      </c>
      <c r="CF315" s="15">
        <v>15.749501</v>
      </c>
      <c r="CG315" s="15">
        <v>1.7761260000000001</v>
      </c>
      <c r="CH315" s="15">
        <v>1.9268430000000001</v>
      </c>
      <c r="CI315" s="15">
        <v>2.6010529999999998</v>
      </c>
      <c r="CJ315" s="15">
        <v>19.472000999999999</v>
      </c>
      <c r="CK315" s="15">
        <v>0.10088900000000001</v>
      </c>
      <c r="CL315" s="12">
        <v>29.99905</v>
      </c>
      <c r="CM315" s="12">
        <v>36.349687000000003</v>
      </c>
      <c r="CN315" s="13">
        <v>639.09461999999996</v>
      </c>
      <c r="CO315" s="15">
        <v>68.305637000000004</v>
      </c>
      <c r="CP315" s="15">
        <v>15.552579</v>
      </c>
      <c r="CQ315" s="15">
        <v>4.429875</v>
      </c>
      <c r="CR315" s="15">
        <v>32.610002000000001</v>
      </c>
      <c r="CS315" s="15">
        <v>1.3953629999999999</v>
      </c>
      <c r="CT315" s="15">
        <v>10.5405</v>
      </c>
      <c r="CU315" s="15">
        <v>-2.0310000000000002E-2</v>
      </c>
      <c r="CV315" s="15">
        <v>7.1513900000000001</v>
      </c>
      <c r="CW315" s="15">
        <v>23.020534999999999</v>
      </c>
      <c r="CX315" s="15">
        <v>1.226769</v>
      </c>
      <c r="CY315" s="15">
        <v>7.2644460000000004</v>
      </c>
      <c r="CZ315" s="15">
        <v>3.6363910000000002</v>
      </c>
      <c r="DA315" s="15">
        <v>2.7269540000000001</v>
      </c>
      <c r="DB315" s="15">
        <v>0.91710000000000003</v>
      </c>
    </row>
    <row r="316" spans="1:106" x14ac:dyDescent="0.25">
      <c r="A316" s="6" t="s">
        <v>574</v>
      </c>
      <c r="B316" s="5" t="s">
        <v>51</v>
      </c>
      <c r="C316" s="5" t="s">
        <v>183</v>
      </c>
      <c r="D316" s="24">
        <f t="shared" si="66"/>
        <v>0.96408199999999999</v>
      </c>
      <c r="E316" s="24">
        <f t="shared" si="67"/>
        <v>2.3E-5</v>
      </c>
      <c r="F316" s="8">
        <f t="shared" si="68"/>
        <v>0.96410499999999999</v>
      </c>
      <c r="G316" s="19"/>
      <c r="H316" s="9">
        <v>1.1603341684766053</v>
      </c>
      <c r="I316" s="9">
        <v>1.472013295870142</v>
      </c>
      <c r="J316" s="9">
        <v>1.1322212600296839</v>
      </c>
      <c r="K316" s="9">
        <v>0.98885907124482286</v>
      </c>
      <c r="L316" s="9">
        <v>1.270762284402031</v>
      </c>
      <c r="M316" s="9">
        <v>1.3154856360366911</v>
      </c>
      <c r="N316" s="19"/>
      <c r="O316" s="9">
        <f t="shared" si="70"/>
        <v>1.6808592069058996</v>
      </c>
      <c r="P316" s="9">
        <f t="shared" si="71"/>
        <v>2.4582775525001672</v>
      </c>
      <c r="Q316" s="9">
        <f t="shared" si="72"/>
        <v>1.7393801876359756</v>
      </c>
      <c r="R316" s="9">
        <f t="shared" si="73"/>
        <v>1.9958114268041414</v>
      </c>
      <c r="S316" s="9">
        <f t="shared" si="74"/>
        <v>1.8710928809683762</v>
      </c>
      <c r="T316" s="9">
        <f t="shared" si="75"/>
        <v>2.0977956149057664</v>
      </c>
      <c r="U316" s="19"/>
      <c r="V316" s="16">
        <f t="shared" si="80"/>
        <v>1.5566492725588859</v>
      </c>
      <c r="W316" s="16">
        <f t="shared" si="80"/>
        <v>-0.98701318120025006</v>
      </c>
      <c r="X316" s="16">
        <f t="shared" si="80"/>
        <v>2.4455814977231336</v>
      </c>
      <c r="Y316" s="16">
        <f t="shared" si="79"/>
        <v>-1.408072139399166</v>
      </c>
      <c r="Z316" s="16">
        <f t="shared" si="79"/>
        <v>-0.89155998120966373</v>
      </c>
      <c r="AA316" s="16">
        <f t="shared" si="79"/>
        <v>3.1543613161689312</v>
      </c>
      <c r="AB316" s="16">
        <f t="shared" si="76"/>
        <v>2.7946019523916181</v>
      </c>
      <c r="AC316" s="47">
        <f t="shared" si="76"/>
        <v>1.2426916910560231</v>
      </c>
      <c r="AD316" s="16">
        <f t="shared" si="76"/>
        <v>-0.89411004385959469</v>
      </c>
      <c r="AE316" s="16">
        <f t="shared" si="76"/>
        <v>0.69534428461722153</v>
      </c>
      <c r="AF316" s="16">
        <f t="shared" si="76"/>
        <v>-0.91355016432963776</v>
      </c>
      <c r="AG316" s="16">
        <f t="shared" si="76"/>
        <v>1.9122904851589628</v>
      </c>
      <c r="AH316" s="16">
        <f t="shared" si="76"/>
        <v>-0.83318603397473168</v>
      </c>
      <c r="AI316" s="16">
        <f t="shared" si="76"/>
        <v>-0.79954699755226355</v>
      </c>
      <c r="AJ316" s="16">
        <f t="shared" si="76"/>
        <v>-0.74423145614800312</v>
      </c>
      <c r="AK316" s="16">
        <f t="shared" si="76"/>
        <v>1.4034294794163353</v>
      </c>
      <c r="AL316" s="47">
        <f t="shared" si="78"/>
        <v>-1.2398485773625245</v>
      </c>
      <c r="AM316" s="16">
        <f t="shared" si="78"/>
        <v>0.48401054338526595</v>
      </c>
      <c r="AN316" s="16">
        <f t="shared" si="78"/>
        <v>0.16292821425959961</v>
      </c>
      <c r="AO316" s="16">
        <f t="shared" si="78"/>
        <v>0.55237446778713717</v>
      </c>
      <c r="AP316" s="16">
        <f t="shared" si="78"/>
        <v>3.2269059880290918</v>
      </c>
      <c r="AQ316" s="16">
        <f t="shared" si="78"/>
        <v>1.7776523942278397</v>
      </c>
      <c r="AR316" s="19"/>
      <c r="AS316" s="14">
        <v>1.214E-3</v>
      </c>
      <c r="AT316" s="16">
        <v>0.15202399999999999</v>
      </c>
      <c r="AU316" s="14">
        <v>9.7199999999999999E-4</v>
      </c>
      <c r="AV316" s="16">
        <v>1.1101E-2</v>
      </c>
      <c r="AW316" s="15">
        <v>0.40953400000000001</v>
      </c>
      <c r="AX316" s="15">
        <v>0.36998199999999998</v>
      </c>
      <c r="AY316" s="14">
        <v>1.0529999999999999E-3</v>
      </c>
      <c r="AZ316" s="37">
        <v>0.59745099999999995</v>
      </c>
      <c r="BA316" s="16">
        <v>2.6496019999999998</v>
      </c>
      <c r="BB316" s="16">
        <v>2.9969190000000001</v>
      </c>
      <c r="BC316" s="16">
        <f t="shared" si="69"/>
        <v>0.88410864624636154</v>
      </c>
      <c r="BD316" s="12">
        <v>214.20088999999999</v>
      </c>
      <c r="BE316" s="15">
        <v>0</v>
      </c>
      <c r="BF316" s="15">
        <v>0</v>
      </c>
      <c r="BG316" s="15">
        <v>0</v>
      </c>
      <c r="BH316" s="15">
        <v>0.96408199999999999</v>
      </c>
      <c r="BI316" s="37">
        <v>2.3E-5</v>
      </c>
      <c r="BJ316" s="13">
        <v>1431.630676</v>
      </c>
      <c r="BK316" s="15">
        <v>0.18218500000000001</v>
      </c>
      <c r="BL316" s="15">
        <v>7.3749500000000001</v>
      </c>
      <c r="BM316" s="16">
        <v>22.397157</v>
      </c>
      <c r="BN316" s="15">
        <v>0.195434</v>
      </c>
      <c r="BO316" s="19"/>
      <c r="BP316" s="15">
        <v>34.776667000000003</v>
      </c>
      <c r="BQ316" s="15">
        <v>40.043334999999999</v>
      </c>
      <c r="BR316" s="16">
        <v>9.5546100000000003</v>
      </c>
      <c r="BS316" s="16">
        <v>14.965260000000001</v>
      </c>
      <c r="BT316" s="15">
        <v>0.686504</v>
      </c>
      <c r="BU316" s="15">
        <v>30.143131</v>
      </c>
      <c r="BV316" s="16">
        <v>18.050844000000001</v>
      </c>
      <c r="BW316" s="16">
        <v>43.409441999999999</v>
      </c>
      <c r="BX316" s="15">
        <v>1.40734</v>
      </c>
      <c r="BY316" s="15">
        <v>0.23647799999999999</v>
      </c>
      <c r="BZ316" s="16">
        <v>10.917089000000001</v>
      </c>
      <c r="CA316" s="16">
        <v>35.881628999999997</v>
      </c>
      <c r="CB316" s="16">
        <v>22.141911</v>
      </c>
      <c r="CC316" s="16">
        <v>8.7339789999999997</v>
      </c>
      <c r="CD316" s="16">
        <v>6.7543600000000001</v>
      </c>
      <c r="CE316" s="15">
        <v>1.4547559999999999</v>
      </c>
      <c r="CF316" s="15">
        <v>18.028001</v>
      </c>
      <c r="CG316" s="15">
        <v>2.6403340000000002</v>
      </c>
      <c r="CH316" s="15">
        <v>2.9938030000000002</v>
      </c>
      <c r="CI316" s="15">
        <v>2.8314870000000001</v>
      </c>
      <c r="CJ316" s="15">
        <v>19.850667000000001</v>
      </c>
      <c r="CK316" s="15">
        <v>3.6097999999999998E-2</v>
      </c>
      <c r="CL316" s="12">
        <v>39.286610000000003</v>
      </c>
      <c r="CM316" s="12">
        <v>47.844990000000003</v>
      </c>
      <c r="CN316" s="13">
        <v>451.25135</v>
      </c>
      <c r="CO316" s="15">
        <v>61.658113</v>
      </c>
      <c r="CP316" s="15">
        <v>26.874713</v>
      </c>
      <c r="CQ316" s="15">
        <v>4.331531</v>
      </c>
      <c r="CR316" s="15">
        <v>57.493668999999997</v>
      </c>
      <c r="CS316" s="15">
        <v>1.9024829999999999</v>
      </c>
      <c r="CT316" s="15">
        <v>13.933334</v>
      </c>
      <c r="CU316" s="15">
        <v>-3.1864000000000003E-2</v>
      </c>
      <c r="CV316" s="15">
        <v>6.6496440000000003</v>
      </c>
      <c r="CW316" s="15">
        <v>28.561613000000001</v>
      </c>
      <c r="CX316" s="15">
        <v>2.0916000000000001</v>
      </c>
      <c r="CY316" s="15">
        <v>9.0471389999999996</v>
      </c>
      <c r="CZ316" s="15">
        <v>3.381224</v>
      </c>
      <c r="DA316" s="15">
        <v>2.6033360000000001</v>
      </c>
      <c r="DB316" s="15">
        <v>0.81770799999999999</v>
      </c>
    </row>
    <row r="317" spans="1:106" x14ac:dyDescent="0.25">
      <c r="A317" s="6" t="s">
        <v>352</v>
      </c>
      <c r="B317" s="5" t="s">
        <v>51</v>
      </c>
      <c r="C317" s="5" t="s">
        <v>353</v>
      </c>
      <c r="D317" s="24">
        <f t="shared" si="66"/>
        <v>5.7494000000000003E-2</v>
      </c>
      <c r="E317" s="24">
        <f t="shared" si="67"/>
        <v>0.94374199999999997</v>
      </c>
      <c r="F317" s="8">
        <f t="shared" si="68"/>
        <v>1.001236</v>
      </c>
      <c r="G317" s="19"/>
      <c r="H317" s="9">
        <v>0.33317628123119797</v>
      </c>
      <c r="I317" s="9">
        <v>0.90220916900870196</v>
      </c>
      <c r="J317" s="9">
        <v>0.89476982399983007</v>
      </c>
      <c r="K317" s="9">
        <v>1.2277970816181965</v>
      </c>
      <c r="L317" s="9">
        <v>0.719046041303807</v>
      </c>
      <c r="M317" s="9">
        <v>0.59949601193453539</v>
      </c>
      <c r="N317" s="19"/>
      <c r="O317" s="9">
        <f t="shared" si="70"/>
        <v>0.87930304870132758</v>
      </c>
      <c r="P317" s="9">
        <f t="shared" si="71"/>
        <v>1.2336926067097438</v>
      </c>
      <c r="Q317" s="9">
        <f t="shared" si="72"/>
        <v>0.91600871577590215</v>
      </c>
      <c r="R317" s="9">
        <f t="shared" si="73"/>
        <v>1.0228955962999677</v>
      </c>
      <c r="S317" s="9">
        <f t="shared" si="74"/>
        <v>0.98195507426000228</v>
      </c>
      <c r="T317" s="9">
        <f t="shared" si="75"/>
        <v>1.0472952431317089</v>
      </c>
      <c r="U317" s="19"/>
      <c r="V317" s="16">
        <f t="shared" si="80"/>
        <v>0.92321278166088416</v>
      </c>
      <c r="W317" s="16">
        <f t="shared" si="80"/>
        <v>0.9725435731770965</v>
      </c>
      <c r="X317" s="16">
        <f t="shared" si="80"/>
        <v>-0.56326231693113493</v>
      </c>
      <c r="Y317" s="16">
        <f t="shared" si="79"/>
        <v>1.3839594236895578</v>
      </c>
      <c r="Z317" s="16">
        <f t="shared" si="79"/>
        <v>1.0994841541706601</v>
      </c>
      <c r="AA317" s="16">
        <f t="shared" si="79"/>
        <v>0.81000763779262386</v>
      </c>
      <c r="AB317" s="16">
        <f t="shared" si="76"/>
        <v>-7.5097121773535988E-2</v>
      </c>
      <c r="AC317" s="47">
        <f t="shared" si="76"/>
        <v>-1.1911849821023146</v>
      </c>
      <c r="AD317" s="16">
        <f t="shared" si="76"/>
        <v>1.0992098260609446</v>
      </c>
      <c r="AE317" s="16">
        <f t="shared" si="76"/>
        <v>-1.1647534650734175</v>
      </c>
      <c r="AF317" s="16">
        <f t="shared" si="76"/>
        <v>1.4102413520526389</v>
      </c>
      <c r="AG317" s="16">
        <f t="shared" si="76"/>
        <v>-0.85148599858985974</v>
      </c>
      <c r="AH317" s="16">
        <f t="shared" si="76"/>
        <v>-0.83318603397473168</v>
      </c>
      <c r="AI317" s="16">
        <f t="shared" si="76"/>
        <v>-0.79954699755226355</v>
      </c>
      <c r="AJ317" s="16">
        <f t="shared" si="76"/>
        <v>-0.74423145614800312</v>
      </c>
      <c r="AK317" s="16">
        <f t="shared" si="76"/>
        <v>-1.2718681780543077</v>
      </c>
      <c r="AL317" s="47">
        <f t="shared" si="78"/>
        <v>1.2928651069407959</v>
      </c>
      <c r="AM317" s="16">
        <f t="shared" si="78"/>
        <v>1.4657734258324497</v>
      </c>
      <c r="AN317" s="16">
        <f t="shared" si="78"/>
        <v>0.3678215766677469</v>
      </c>
      <c r="AO317" s="16">
        <f t="shared" si="78"/>
        <v>1.5332991440472441</v>
      </c>
      <c r="AP317" s="16">
        <f t="shared" si="78"/>
        <v>1.5087041014370333</v>
      </c>
      <c r="AQ317" s="16">
        <f t="shared" si="78"/>
        <v>0.26294052763588444</v>
      </c>
      <c r="AR317" s="19"/>
      <c r="AS317" s="14">
        <v>1.127E-3</v>
      </c>
      <c r="AT317" s="16">
        <v>0.41553099999999998</v>
      </c>
      <c r="AU317" s="14">
        <v>5.7399999999999997E-4</v>
      </c>
      <c r="AV317" s="16">
        <v>3.5017170000000002</v>
      </c>
      <c r="AW317" s="15">
        <v>0.67655600000000005</v>
      </c>
      <c r="AX317" s="15">
        <v>0.18834100000000001</v>
      </c>
      <c r="AY317" s="14">
        <v>7.5799999999999999E-4</v>
      </c>
      <c r="AZ317" s="37">
        <v>0.26005400000000001</v>
      </c>
      <c r="BA317" s="16">
        <v>3.5273469999999998</v>
      </c>
      <c r="BB317" s="16">
        <v>1.884487</v>
      </c>
      <c r="BC317" s="16">
        <f t="shared" si="69"/>
        <v>1.8717810205111522</v>
      </c>
      <c r="BD317" s="12">
        <v>162.051804</v>
      </c>
      <c r="BE317" s="15">
        <v>0</v>
      </c>
      <c r="BF317" s="15">
        <v>0</v>
      </c>
      <c r="BG317" s="15">
        <v>0</v>
      </c>
      <c r="BH317" s="15">
        <v>5.7494000000000003E-2</v>
      </c>
      <c r="BI317" s="37">
        <v>0.94374199999999997</v>
      </c>
      <c r="BJ317" s="13">
        <v>1748.6039840000001</v>
      </c>
      <c r="BK317" s="15">
        <v>0.191576</v>
      </c>
      <c r="BL317" s="15">
        <v>7.6090059999999999</v>
      </c>
      <c r="BM317" s="16">
        <v>15.937768999999999</v>
      </c>
      <c r="BN317" s="15">
        <v>0.17686299999999999</v>
      </c>
      <c r="BO317" s="19"/>
      <c r="BP317" s="15">
        <v>0</v>
      </c>
      <c r="BQ317" s="15">
        <v>0.33926400000000001</v>
      </c>
      <c r="BR317" s="16">
        <v>5.6036970000000004</v>
      </c>
      <c r="BS317" s="16">
        <v>7.9531239999999999</v>
      </c>
      <c r="BT317" s="15">
        <v>0.32543800000000001</v>
      </c>
      <c r="BU317" s="15">
        <v>0.51576299999999997</v>
      </c>
      <c r="BV317" s="16">
        <v>5.6325320000000003</v>
      </c>
      <c r="BW317" s="16">
        <v>22.046199000000001</v>
      </c>
      <c r="BX317" s="15">
        <v>0.88787199999999999</v>
      </c>
      <c r="BY317" s="15">
        <v>0.37334000000000001</v>
      </c>
      <c r="BZ317" s="16">
        <v>4.5063209999999998</v>
      </c>
      <c r="CA317" s="16">
        <v>9.227779</v>
      </c>
      <c r="CB317" s="16">
        <v>3.4873630000000002</v>
      </c>
      <c r="CC317" s="16">
        <v>14.249793</v>
      </c>
      <c r="CD317" s="16">
        <v>5.5261550000000002</v>
      </c>
      <c r="CE317" s="15">
        <v>1.0422959999999999</v>
      </c>
      <c r="CF317" s="15">
        <v>18.206167000000001</v>
      </c>
      <c r="CG317" s="15">
        <v>5.6178730000000003</v>
      </c>
      <c r="CH317" s="15">
        <v>2.5715370000000002</v>
      </c>
      <c r="CI317" s="15">
        <v>4.8666179999999999</v>
      </c>
      <c r="CJ317" s="15">
        <v>25.029167999999999</v>
      </c>
      <c r="CK317" s="15">
        <v>1.2598259999999999</v>
      </c>
      <c r="CL317" s="12">
        <v>56.168284</v>
      </c>
      <c r="CM317" s="12">
        <v>34.486908</v>
      </c>
      <c r="CN317" s="13">
        <v>204.54896500000001</v>
      </c>
      <c r="CO317" s="15">
        <v>18.046983000000001</v>
      </c>
      <c r="CP317" s="15">
        <v>21.179199000000001</v>
      </c>
      <c r="CQ317" s="15">
        <v>2.0349750000000002</v>
      </c>
      <c r="CR317" s="15">
        <v>25.810334000000001</v>
      </c>
      <c r="CS317" s="15">
        <v>1.3214330000000001</v>
      </c>
      <c r="CT317" s="15">
        <v>21.974501</v>
      </c>
      <c r="CU317" s="15">
        <v>-0.19946900000000001</v>
      </c>
      <c r="CV317" s="15">
        <v>5.2318239999999996</v>
      </c>
      <c r="CW317" s="15">
        <v>31.359062999999999</v>
      </c>
      <c r="CX317" s="15">
        <v>2.8592279999999999</v>
      </c>
      <c r="CY317" s="15">
        <v>9.2897020000000001</v>
      </c>
      <c r="CZ317" s="15">
        <v>1.8581300000000001</v>
      </c>
      <c r="DA317" s="15">
        <v>1.664458</v>
      </c>
      <c r="DB317" s="15">
        <v>0.24396899999999999</v>
      </c>
    </row>
    <row r="318" spans="1:106" x14ac:dyDescent="0.25">
      <c r="A318" s="6" t="s">
        <v>675</v>
      </c>
      <c r="B318" s="5" t="s">
        <v>56</v>
      </c>
      <c r="C318" s="5" t="s">
        <v>149</v>
      </c>
      <c r="D318" s="24">
        <f t="shared" si="66"/>
        <v>0.64535799999999999</v>
      </c>
      <c r="E318" s="24">
        <f t="shared" si="67"/>
        <v>0.18589</v>
      </c>
      <c r="F318" s="8">
        <f t="shared" si="68"/>
        <v>0.83124799999999999</v>
      </c>
      <c r="G318" s="19"/>
      <c r="H318" s="9">
        <v>1.6202678751062136</v>
      </c>
      <c r="I318" s="9">
        <v>1.5418832617627518</v>
      </c>
      <c r="J318" s="9">
        <v>1.5546900440784712</v>
      </c>
      <c r="K318" s="9">
        <v>1.1735195743044293</v>
      </c>
      <c r="L318" s="9">
        <v>1.5921865428098505</v>
      </c>
      <c r="M318" s="9">
        <v>1.3888642733045853</v>
      </c>
      <c r="N318" s="19"/>
      <c r="O318" s="9">
        <f t="shared" si="70"/>
        <v>2.8478724450504131</v>
      </c>
      <c r="P318" s="9">
        <f t="shared" si="71"/>
        <v>2.7473946368910784</v>
      </c>
      <c r="Q318" s="9">
        <f t="shared" si="72"/>
        <v>2.8632720603370814</v>
      </c>
      <c r="R318" s="9">
        <f t="shared" si="73"/>
        <v>2.8553747252499679</v>
      </c>
      <c r="S318" s="9">
        <f t="shared" si="74"/>
        <v>2.8661382260367279</v>
      </c>
      <c r="T318" s="9">
        <f t="shared" si="75"/>
        <v>2.7518508053601547</v>
      </c>
      <c r="U318" s="19"/>
      <c r="V318" s="16">
        <f t="shared" si="80"/>
        <v>-0.21260437443208377</v>
      </c>
      <c r="W318" s="16">
        <f t="shared" si="80"/>
        <v>-0.91957201187477433</v>
      </c>
      <c r="X318" s="16">
        <f t="shared" si="80"/>
        <v>0.90336004498577027</v>
      </c>
      <c r="Y318" s="16">
        <f t="shared" si="79"/>
        <v>-0.41633197249382708</v>
      </c>
      <c r="Z318" s="16">
        <f t="shared" si="79"/>
        <v>-0.82982032889281687</v>
      </c>
      <c r="AA318" s="16">
        <f t="shared" si="79"/>
        <v>9.0043085511665413E-2</v>
      </c>
      <c r="AB318" s="16">
        <f t="shared" si="76"/>
        <v>0.67394297555092841</v>
      </c>
      <c r="AC318" s="47">
        <f t="shared" si="76"/>
        <v>0.78069104631873865</v>
      </c>
      <c r="AD318" s="16">
        <f t="shared" si="76"/>
        <v>-0.4626625557088746</v>
      </c>
      <c r="AE318" s="16">
        <f t="shared" si="76"/>
        <v>0.17844795534777641</v>
      </c>
      <c r="AF318" s="16">
        <f t="shared" si="76"/>
        <v>-0.50800283471653651</v>
      </c>
      <c r="AG318" s="16">
        <f t="shared" si="76"/>
        <v>8.9728934882800218E-2</v>
      </c>
      <c r="AH318" s="16">
        <f t="shared" si="76"/>
        <v>-0.83318603397473168</v>
      </c>
      <c r="AI318" s="16">
        <f t="shared" si="76"/>
        <v>-0.79954699755226355</v>
      </c>
      <c r="AJ318" s="16">
        <f t="shared" si="76"/>
        <v>-0.74423145614800312</v>
      </c>
      <c r="AK318" s="16">
        <f t="shared" si="76"/>
        <v>0.46289025919758847</v>
      </c>
      <c r="AL318" s="47">
        <f t="shared" si="78"/>
        <v>-0.74102647633414076</v>
      </c>
      <c r="AM318" s="16">
        <f t="shared" si="78"/>
        <v>-1.3369052704318989</v>
      </c>
      <c r="AN318" s="16">
        <f t="shared" si="78"/>
        <v>1.8188968345786278</v>
      </c>
      <c r="AO318" s="16">
        <f t="shared" si="78"/>
        <v>-1.4724234467756112</v>
      </c>
      <c r="AP318" s="16">
        <f t="shared" si="78"/>
        <v>-0.89564558950687168</v>
      </c>
      <c r="AQ318" s="16">
        <f t="shared" si="78"/>
        <v>0.69897787827939406</v>
      </c>
      <c r="AR318" s="19"/>
      <c r="AS318" s="14">
        <v>9.7099999999999997E-4</v>
      </c>
      <c r="AT318" s="16">
        <v>0.16109299999999999</v>
      </c>
      <c r="AU318" s="14">
        <v>7.6800000000000002E-4</v>
      </c>
      <c r="AV318" s="16">
        <v>1.2509809999999999</v>
      </c>
      <c r="AW318" s="15">
        <v>0.41781400000000002</v>
      </c>
      <c r="AX318" s="15">
        <v>0.13255800000000001</v>
      </c>
      <c r="AY318" s="14">
        <v>8.3500000000000002E-4</v>
      </c>
      <c r="AZ318" s="37">
        <v>0.53340600000000005</v>
      </c>
      <c r="BA318" s="16">
        <v>2.8395869999999999</v>
      </c>
      <c r="BB318" s="16">
        <v>2.687789</v>
      </c>
      <c r="BC318" s="16">
        <f t="shared" si="69"/>
        <v>1.0564769035069346</v>
      </c>
      <c r="BD318" s="12">
        <v>179.81138000000001</v>
      </c>
      <c r="BE318" s="15">
        <v>0</v>
      </c>
      <c r="BF318" s="15">
        <v>0</v>
      </c>
      <c r="BG318" s="15">
        <v>0</v>
      </c>
      <c r="BH318" s="15">
        <v>0.64535799999999999</v>
      </c>
      <c r="BI318" s="37">
        <v>0.18589</v>
      </c>
      <c r="BJ318" s="13">
        <v>843.727304</v>
      </c>
      <c r="BK318" s="15">
        <v>0.25808399999999998</v>
      </c>
      <c r="BL318" s="15">
        <v>6.8918179999999998</v>
      </c>
      <c r="BM318" s="16">
        <v>6.8988849999999999</v>
      </c>
      <c r="BN318" s="15">
        <v>0.18220900000000001</v>
      </c>
      <c r="BO318" s="19"/>
      <c r="BP318" s="15">
        <v>25.788812</v>
      </c>
      <c r="BQ318" s="15">
        <v>31.031220999999999</v>
      </c>
      <c r="BR318" s="16">
        <v>22.528178</v>
      </c>
      <c r="BS318" s="16">
        <v>55.027923999999999</v>
      </c>
      <c r="BT318" s="15">
        <v>1.2293829999999999</v>
      </c>
      <c r="BU318" s="15">
        <v>69.185462999999999</v>
      </c>
      <c r="BV318" s="16">
        <v>50.666991000000003</v>
      </c>
      <c r="BW318" s="16">
        <v>62.026435999999997</v>
      </c>
      <c r="BX318" s="15">
        <v>1.8474349999999999</v>
      </c>
      <c r="BY318" s="15">
        <v>0.485682</v>
      </c>
      <c r="BZ318" s="16">
        <v>3.1596500000000001</v>
      </c>
      <c r="CA318" s="16">
        <v>4.5503099999999996</v>
      </c>
      <c r="CB318" s="16">
        <v>10.416054000000001</v>
      </c>
      <c r="CC318" s="16">
        <v>12.052210000000001</v>
      </c>
      <c r="CD318" s="16">
        <v>10.935836</v>
      </c>
      <c r="CE318" s="15">
        <v>1.303631</v>
      </c>
      <c r="CF318" s="15">
        <v>15.406001</v>
      </c>
      <c r="CG318" s="15">
        <v>0.73081700000000005</v>
      </c>
      <c r="CH318" s="15">
        <v>0.74519299999999999</v>
      </c>
      <c r="CI318" s="15">
        <v>0.77206900000000001</v>
      </c>
      <c r="CJ318" s="15">
        <v>22.248000999999999</v>
      </c>
      <c r="CK318" s="15">
        <v>0.15323800000000001</v>
      </c>
      <c r="CL318" s="12">
        <v>25.959454999999998</v>
      </c>
      <c r="CM318" s="12">
        <v>34.015469000000003</v>
      </c>
      <c r="CN318" s="13">
        <v>799.73289299999999</v>
      </c>
      <c r="CO318" s="15">
        <v>68.842949000000004</v>
      </c>
      <c r="CP318" s="15">
        <v>19.014596000000001</v>
      </c>
      <c r="CQ318" s="15">
        <v>3.834613</v>
      </c>
      <c r="CR318" s="15">
        <v>27.761002000000001</v>
      </c>
      <c r="CS318" s="15">
        <v>1.3297289999999999</v>
      </c>
      <c r="CT318" s="15">
        <v>19.218</v>
      </c>
      <c r="CU318" s="15">
        <v>0.13863200000000001</v>
      </c>
      <c r="CV318" s="15">
        <v>7.9837889999999998</v>
      </c>
      <c r="CW318" s="15">
        <v>27.507069999999999</v>
      </c>
      <c r="CX318" s="15">
        <v>1.47058</v>
      </c>
      <c r="CY318" s="15">
        <v>6.8813409999999999</v>
      </c>
      <c r="CZ318" s="15">
        <v>3.4792800000000002</v>
      </c>
      <c r="DA318" s="15">
        <v>2.639294</v>
      </c>
      <c r="DB318" s="15">
        <v>0.94956499999999999</v>
      </c>
    </row>
    <row r="319" spans="1:106" x14ac:dyDescent="0.25">
      <c r="A319" s="6" t="s">
        <v>525</v>
      </c>
      <c r="B319" s="5" t="s">
        <v>56</v>
      </c>
      <c r="C319" s="5" t="s">
        <v>52</v>
      </c>
      <c r="D319" s="24">
        <f t="shared" si="66"/>
        <v>9.8794999999999994E-2</v>
      </c>
      <c r="E319" s="24">
        <f t="shared" si="67"/>
        <v>0.90112300000000001</v>
      </c>
      <c r="F319" s="8">
        <f t="shared" si="68"/>
        <v>0.99991799999999997</v>
      </c>
      <c r="G319" s="19"/>
      <c r="H319" s="9">
        <v>1.0122967348632446</v>
      </c>
      <c r="I319" s="9">
        <v>1.1224337152580248</v>
      </c>
      <c r="J319" s="9">
        <v>1.2112505486995588</v>
      </c>
      <c r="K319" s="9">
        <v>1.2130499606993983</v>
      </c>
      <c r="L319" s="9">
        <v>1.1294658249367853</v>
      </c>
      <c r="M319" s="9">
        <v>0.95312662638452483</v>
      </c>
      <c r="N319" s="19"/>
      <c r="O319" s="9">
        <f t="shared" si="70"/>
        <v>1.5772980175528997</v>
      </c>
      <c r="P319" s="9">
        <f t="shared" si="71"/>
        <v>1.4445013636202109</v>
      </c>
      <c r="Q319" s="9">
        <f t="shared" si="72"/>
        <v>1.5507251013662624</v>
      </c>
      <c r="R319" s="9">
        <f t="shared" si="73"/>
        <v>1.419745010618136</v>
      </c>
      <c r="S319" s="9">
        <f t="shared" si="74"/>
        <v>1.5093788946945987</v>
      </c>
      <c r="T319" s="9">
        <f t="shared" si="75"/>
        <v>1.5742737476313375</v>
      </c>
      <c r="U319" s="19"/>
      <c r="V319" s="16">
        <f t="shared" si="80"/>
        <v>-0.40190723378091159</v>
      </c>
      <c r="W319" s="16">
        <f t="shared" si="80"/>
        <v>0.55933720273161602</v>
      </c>
      <c r="X319" s="16">
        <f t="shared" si="80"/>
        <v>-0.77493977122841951</v>
      </c>
      <c r="Y319" s="16">
        <f t="shared" si="79"/>
        <v>0.59444824904019755</v>
      </c>
      <c r="Z319" s="16">
        <f t="shared" si="79"/>
        <v>0.59714111352018007</v>
      </c>
      <c r="AA319" s="16">
        <f t="shared" si="79"/>
        <v>-0.33059339376318042</v>
      </c>
      <c r="AB319" s="16">
        <f t="shared" si="76"/>
        <v>-0.84359280604149245</v>
      </c>
      <c r="AC319" s="47">
        <f t="shared" si="76"/>
        <v>-0.62856060415493675</v>
      </c>
      <c r="AD319" s="16">
        <f t="shared" ref="AD319:AN345" si="81">(BA319-BA$2)/BA$3</f>
        <v>1.0273863152167055</v>
      </c>
      <c r="AE319" s="16">
        <f t="shared" si="81"/>
        <v>-0.90461313505448537</v>
      </c>
      <c r="AF319" s="16">
        <f t="shared" si="81"/>
        <v>1.0379195335254485</v>
      </c>
      <c r="AG319" s="16">
        <f t="shared" si="81"/>
        <v>-1.0433265578768347</v>
      </c>
      <c r="AH319" s="16">
        <f t="shared" si="81"/>
        <v>-0.83318603397473168</v>
      </c>
      <c r="AI319" s="16">
        <f t="shared" si="81"/>
        <v>-0.79954699755226355</v>
      </c>
      <c r="AJ319" s="16">
        <f t="shared" si="81"/>
        <v>-0.74423145614800312</v>
      </c>
      <c r="AK319" s="16">
        <f t="shared" si="81"/>
        <v>-1.1499909101540102</v>
      </c>
      <c r="AL319" s="47">
        <f t="shared" si="78"/>
        <v>1.1784860126221235</v>
      </c>
      <c r="AM319" s="16">
        <f t="shared" si="78"/>
        <v>-0.75946726435973355</v>
      </c>
      <c r="AN319" s="16">
        <f t="shared" si="78"/>
        <v>-0.70104497901057883</v>
      </c>
      <c r="AO319" s="16">
        <f t="shared" si="78"/>
        <v>-0.73521280379761444</v>
      </c>
      <c r="AP319" s="16">
        <f t="shared" si="78"/>
        <v>-0.65980163331361774</v>
      </c>
      <c r="AQ319" s="16">
        <f t="shared" si="78"/>
        <v>-0.89721571545301482</v>
      </c>
      <c r="AR319" s="19"/>
      <c r="AS319" s="14">
        <v>9.4499999999999998E-4</v>
      </c>
      <c r="AT319" s="16">
        <v>0.35996600000000001</v>
      </c>
      <c r="AU319" s="14">
        <v>5.4600000000000004E-4</v>
      </c>
      <c r="AV319" s="16">
        <v>2.5146649999999999</v>
      </c>
      <c r="AW319" s="15">
        <v>0.60918600000000001</v>
      </c>
      <c r="AX319" s="15">
        <v>9.9967E-2</v>
      </c>
      <c r="AY319" s="14">
        <v>6.7900000000000002E-4</v>
      </c>
      <c r="AZ319" s="37">
        <v>0.33804800000000002</v>
      </c>
      <c r="BA319" s="16">
        <v>3.4957199999999999</v>
      </c>
      <c r="BB319" s="16">
        <v>2.0400640000000001</v>
      </c>
      <c r="BC319" s="16">
        <f t="shared" si="69"/>
        <v>1.7135344773497301</v>
      </c>
      <c r="BD319" s="12">
        <v>158.432007</v>
      </c>
      <c r="BE319" s="15">
        <v>0</v>
      </c>
      <c r="BF319" s="15">
        <v>0</v>
      </c>
      <c r="BG319" s="15">
        <v>0</v>
      </c>
      <c r="BH319" s="15">
        <v>9.8794999999999994E-2</v>
      </c>
      <c r="BI319" s="37">
        <v>0.90112300000000001</v>
      </c>
      <c r="BJ319" s="13">
        <v>1030.159729</v>
      </c>
      <c r="BK319" s="15">
        <v>0.14258599999999999</v>
      </c>
      <c r="BL319" s="15">
        <v>7.0677219999999998</v>
      </c>
      <c r="BM319" s="16">
        <v>7.785514</v>
      </c>
      <c r="BN319" s="15">
        <v>0.16263900000000001</v>
      </c>
      <c r="BO319" s="19"/>
      <c r="BP319" s="15">
        <v>0</v>
      </c>
      <c r="BQ319" s="15">
        <v>7.8988009999999997</v>
      </c>
      <c r="BR319" s="16">
        <v>0</v>
      </c>
      <c r="BS319" s="16">
        <v>4.2829680000000003</v>
      </c>
      <c r="BT319" s="15">
        <v>0.638459</v>
      </c>
      <c r="BU319" s="15">
        <v>11.062348999999999</v>
      </c>
      <c r="BV319" s="16">
        <v>0</v>
      </c>
      <c r="BW319" s="16">
        <v>43.829421000000004</v>
      </c>
      <c r="BX319" s="15">
        <v>0</v>
      </c>
      <c r="BY319" s="15">
        <v>0.21187700000000001</v>
      </c>
      <c r="BZ319" s="16">
        <v>0</v>
      </c>
      <c r="CA319" s="16">
        <v>0</v>
      </c>
      <c r="CB319" s="16">
        <v>0</v>
      </c>
      <c r="CC319" s="16">
        <v>10.317221999999999</v>
      </c>
      <c r="CD319" s="16">
        <v>5.896884</v>
      </c>
      <c r="CE319" s="15">
        <v>1.0416780000000001</v>
      </c>
      <c r="CF319" s="15">
        <v>4.798</v>
      </c>
      <c r="CG319" s="15">
        <v>0.47780899999999998</v>
      </c>
      <c r="CH319" s="15">
        <v>0.25570799999999999</v>
      </c>
      <c r="CI319" s="15">
        <v>0.372701</v>
      </c>
      <c r="CJ319" s="15">
        <v>20.755001</v>
      </c>
      <c r="CK319" s="15">
        <v>0.192889</v>
      </c>
      <c r="CL319" s="12">
        <v>32.394768999999997</v>
      </c>
      <c r="CM319" s="12">
        <v>33.275951999999997</v>
      </c>
      <c r="CN319" s="13">
        <v>502.83987999999999</v>
      </c>
      <c r="CO319" s="15">
        <v>28.369415</v>
      </c>
      <c r="CP319" s="15">
        <v>10.729832999999999</v>
      </c>
      <c r="CQ319" s="15">
        <v>1.242424</v>
      </c>
      <c r="CR319" s="15">
        <v>7.3277999999999999</v>
      </c>
      <c r="CS319" s="15">
        <v>0.70457800000000004</v>
      </c>
      <c r="CT319" s="15">
        <v>3.9580000000000002</v>
      </c>
      <c r="CU319" s="15">
        <v>-6.5687999999999996E-2</v>
      </c>
      <c r="CV319" s="15">
        <v>5.3636670000000004</v>
      </c>
      <c r="CW319" s="15">
        <v>20.991432</v>
      </c>
      <c r="CX319" s="15">
        <v>1.111378</v>
      </c>
      <c r="CY319" s="15">
        <v>5.6008769999999997</v>
      </c>
      <c r="CZ319" s="15">
        <v>2.6818339999999998</v>
      </c>
      <c r="DA319" s="15">
        <v>1.863103</v>
      </c>
      <c r="DB319" s="15">
        <v>0.52441300000000002</v>
      </c>
    </row>
    <row r="320" spans="1:106" x14ac:dyDescent="0.25">
      <c r="A320" s="6" t="s">
        <v>578</v>
      </c>
      <c r="B320" s="5" t="s">
        <v>56</v>
      </c>
      <c r="C320" s="5" t="s">
        <v>52</v>
      </c>
      <c r="D320" s="24">
        <f t="shared" si="66"/>
        <v>0.49379899999999999</v>
      </c>
      <c r="E320" s="24">
        <f t="shared" si="67"/>
        <v>0.49960399999999999</v>
      </c>
      <c r="F320" s="8">
        <f t="shared" si="68"/>
        <v>0.99340300000000004</v>
      </c>
      <c r="G320" s="19"/>
      <c r="H320" s="9">
        <v>1.1828568954106242</v>
      </c>
      <c r="I320" s="9">
        <v>1.3255775702001102</v>
      </c>
      <c r="J320" s="9">
        <v>1.277645445480335</v>
      </c>
      <c r="K320" s="9">
        <v>1.1394908731215549</v>
      </c>
      <c r="L320" s="9">
        <v>1.2780221919254655</v>
      </c>
      <c r="M320" s="9">
        <v>1.1481106343106406</v>
      </c>
      <c r="N320" s="19"/>
      <c r="O320" s="9">
        <f t="shared" si="70"/>
        <v>2.4738032169908415</v>
      </c>
      <c r="P320" s="9">
        <f t="shared" si="71"/>
        <v>2.5595287953475165</v>
      </c>
      <c r="Q320" s="9">
        <f t="shared" si="72"/>
        <v>2.4230716777979064</v>
      </c>
      <c r="R320" s="9">
        <f t="shared" si="73"/>
        <v>2.4342985531443557</v>
      </c>
      <c r="S320" s="9">
        <f t="shared" si="74"/>
        <v>2.4309415682757036</v>
      </c>
      <c r="T320" s="9">
        <f t="shared" si="75"/>
        <v>2.3039548433980284</v>
      </c>
      <c r="U320" s="19"/>
      <c r="V320" s="16">
        <f t="shared" si="80"/>
        <v>-0.70770416042132556</v>
      </c>
      <c r="W320" s="16">
        <f t="shared" si="80"/>
        <v>-0.36615136779032048</v>
      </c>
      <c r="X320" s="16">
        <f t="shared" si="80"/>
        <v>-0.16258713558270224</v>
      </c>
      <c r="Y320" s="16">
        <f t="shared" si="79"/>
        <v>-1.0095795694150498</v>
      </c>
      <c r="Z320" s="16">
        <f t="shared" si="79"/>
        <v>-0.23562837070140491</v>
      </c>
      <c r="AA320" s="16">
        <f t="shared" si="79"/>
        <v>-0.91527177575912377</v>
      </c>
      <c r="AB320" s="16">
        <f t="shared" si="79"/>
        <v>-0.45448106717164094</v>
      </c>
      <c r="AC320" s="47">
        <f t="shared" si="79"/>
        <v>0.31863269207785599</v>
      </c>
      <c r="AD320" s="16">
        <f t="shared" si="81"/>
        <v>-0.59751643754884076</v>
      </c>
      <c r="AE320" s="16">
        <f t="shared" si="81"/>
        <v>0.20809930787562936</v>
      </c>
      <c r="AF320" s="16">
        <f t="shared" si="81"/>
        <v>-0.57593508321111309</v>
      </c>
      <c r="AG320" s="16">
        <f t="shared" si="81"/>
        <v>-3.6519831749987429E-2</v>
      </c>
      <c r="AH320" s="16">
        <f t="shared" si="81"/>
        <v>0.99882265355162358</v>
      </c>
      <c r="AI320" s="16">
        <f t="shared" si="81"/>
        <v>1.4039489673108736</v>
      </c>
      <c r="AJ320" s="16">
        <f t="shared" si="81"/>
        <v>0.40569301310617034</v>
      </c>
      <c r="AK320" s="16">
        <f t="shared" si="81"/>
        <v>1.5646927421088877E-2</v>
      </c>
      <c r="AL320" s="47">
        <f t="shared" si="78"/>
        <v>0.10090607006741713</v>
      </c>
      <c r="AM320" s="16">
        <f t="shared" si="78"/>
        <v>-0.53337451970578431</v>
      </c>
      <c r="AN320" s="16">
        <f t="shared" si="78"/>
        <v>0.12860841242081564</v>
      </c>
      <c r="AO320" s="16">
        <f t="shared" si="78"/>
        <v>-0.44939196606534954</v>
      </c>
      <c r="AP320" s="16">
        <f t="shared" si="78"/>
        <v>-0.60190391566054802</v>
      </c>
      <c r="AQ320" s="16">
        <f t="shared" si="78"/>
        <v>1.303060575565586E-2</v>
      </c>
      <c r="AR320" s="19"/>
      <c r="AS320" s="14">
        <v>9.0300000000000005E-4</v>
      </c>
      <c r="AT320" s="16">
        <v>0.235513</v>
      </c>
      <c r="AU320" s="14">
        <v>6.2699999999999995E-4</v>
      </c>
      <c r="AV320" s="16">
        <v>0.50929899999999995</v>
      </c>
      <c r="AW320" s="15">
        <v>0.497502</v>
      </c>
      <c r="AX320" s="15">
        <v>5.4665999999999999E-2</v>
      </c>
      <c r="AY320" s="14">
        <v>7.1900000000000002E-4</v>
      </c>
      <c r="AZ320" s="37">
        <v>0.46935300000000002</v>
      </c>
      <c r="BA320" s="16">
        <v>2.780205</v>
      </c>
      <c r="BB320" s="16">
        <v>2.7055220000000002</v>
      </c>
      <c r="BC320" s="16">
        <f t="shared" si="69"/>
        <v>1.0276039152518441</v>
      </c>
      <c r="BD320" s="12">
        <v>177.42921999999999</v>
      </c>
      <c r="BE320" s="15">
        <v>2.8456070000000002</v>
      </c>
      <c r="BF320" s="15">
        <v>0.62566200000000005</v>
      </c>
      <c r="BG320" s="15">
        <v>0.46079999999999999</v>
      </c>
      <c r="BH320" s="15">
        <v>0.49379899999999999</v>
      </c>
      <c r="BI320" s="37">
        <v>0.49960399999999999</v>
      </c>
      <c r="BJ320" s="13">
        <v>1103.156342</v>
      </c>
      <c r="BK320" s="15">
        <v>0.18061199999999999</v>
      </c>
      <c r="BL320" s="15">
        <v>7.1359209999999997</v>
      </c>
      <c r="BM320" s="16">
        <v>8.0031739999999996</v>
      </c>
      <c r="BN320" s="15">
        <v>0.17379900000000001</v>
      </c>
      <c r="BO320" s="19"/>
      <c r="BP320" s="15">
        <v>32.740448000000001</v>
      </c>
      <c r="BQ320" s="15">
        <v>11.034476</v>
      </c>
      <c r="BR320" s="16">
        <v>23.531153</v>
      </c>
      <c r="BS320" s="16">
        <v>6.8427579999999999</v>
      </c>
      <c r="BT320" s="15">
        <v>0.86118499999999998</v>
      </c>
      <c r="BU320" s="15">
        <v>18.358409000000002</v>
      </c>
      <c r="BV320" s="16">
        <v>62.947932999999999</v>
      </c>
      <c r="BW320" s="16">
        <v>45.64875</v>
      </c>
      <c r="BX320" s="15">
        <v>1.9582919999999999</v>
      </c>
      <c r="BY320" s="15">
        <v>0.27476299999999998</v>
      </c>
      <c r="BZ320" s="16">
        <v>4.045166</v>
      </c>
      <c r="CA320" s="16">
        <v>0</v>
      </c>
      <c r="CB320" s="16">
        <v>1.4241509999999999</v>
      </c>
      <c r="CC320" s="16">
        <v>10.544597</v>
      </c>
      <c r="CD320" s="16">
        <v>7.191783</v>
      </c>
      <c r="CE320" s="15">
        <v>1.058295</v>
      </c>
      <c r="CF320" s="15">
        <v>6.7809999999999997</v>
      </c>
      <c r="CG320" s="15">
        <v>0.52992499999999998</v>
      </c>
      <c r="CH320" s="15">
        <v>0.33376899999999998</v>
      </c>
      <c r="CI320" s="15">
        <v>0.48798000000000002</v>
      </c>
      <c r="CJ320" s="15">
        <v>19.752334000000001</v>
      </c>
      <c r="CK320" s="15">
        <v>0.20244599999999999</v>
      </c>
      <c r="CL320" s="12">
        <v>31.893134</v>
      </c>
      <c r="CM320" s="12">
        <v>33.603959000000003</v>
      </c>
      <c r="CN320" s="13">
        <v>683.29919400000006</v>
      </c>
      <c r="CO320" s="15">
        <v>36.025637000000003</v>
      </c>
      <c r="CP320" s="15">
        <v>12.222201999999999</v>
      </c>
      <c r="CQ320" s="15">
        <v>1.6371389999999999</v>
      </c>
      <c r="CR320" s="15">
        <v>12.950834</v>
      </c>
      <c r="CS320" s="15">
        <v>0.83043</v>
      </c>
      <c r="CT320" s="15">
        <v>4.7233340000000004</v>
      </c>
      <c r="CU320" s="15">
        <v>-3.9376000000000001E-2</v>
      </c>
      <c r="CV320" s="15">
        <v>5.5116180000000004</v>
      </c>
      <c r="CW320" s="15">
        <v>27.578097</v>
      </c>
      <c r="CX320" s="15">
        <v>1.140107</v>
      </c>
      <c r="CY320" s="15">
        <v>6.03714</v>
      </c>
      <c r="CZ320" s="15">
        <v>2.9257559999999998</v>
      </c>
      <c r="DA320" s="15">
        <v>2.1940089999999999</v>
      </c>
      <c r="DB320" s="15">
        <v>0.66004499999999999</v>
      </c>
    </row>
    <row r="321" spans="1:106" x14ac:dyDescent="0.25">
      <c r="A321" s="6" t="s">
        <v>560</v>
      </c>
      <c r="B321" s="5" t="s">
        <v>56</v>
      </c>
      <c r="C321" s="10" t="s">
        <v>146</v>
      </c>
      <c r="D321" s="24">
        <f t="shared" si="66"/>
        <v>0.552311</v>
      </c>
      <c r="E321" s="24">
        <f t="shared" si="67"/>
        <v>0.26946799999999999</v>
      </c>
      <c r="F321" s="8">
        <f t="shared" si="68"/>
        <v>0.82177900000000004</v>
      </c>
      <c r="G321" s="19"/>
      <c r="H321" s="9">
        <v>1.6479807590961144</v>
      </c>
      <c r="I321" s="9">
        <v>0.99377994188560781</v>
      </c>
      <c r="J321" s="9">
        <v>1.024469341523166</v>
      </c>
      <c r="K321" s="9">
        <v>1.117817280979037</v>
      </c>
      <c r="L321" s="9">
        <v>1.2375867667102074</v>
      </c>
      <c r="M321" s="9">
        <v>1.1333421295823907</v>
      </c>
      <c r="N321" s="19"/>
      <c r="O321" s="9">
        <f t="shared" si="70"/>
        <v>3.0905012305302466</v>
      </c>
      <c r="P321" s="9">
        <f t="shared" si="71"/>
        <v>2.7760098971558165</v>
      </c>
      <c r="Q321" s="9">
        <f t="shared" si="72"/>
        <v>2.9822143334534488</v>
      </c>
      <c r="R321" s="9">
        <f t="shared" si="73"/>
        <v>2.7563414467920464</v>
      </c>
      <c r="S321" s="9">
        <f t="shared" si="74"/>
        <v>3.0150257963554381</v>
      </c>
      <c r="T321" s="9">
        <f t="shared" si="75"/>
        <v>2.9627446650104581</v>
      </c>
      <c r="U321" s="19"/>
      <c r="V321" s="16">
        <f t="shared" si="80"/>
        <v>6.4069035385433681E-2</v>
      </c>
      <c r="W321" s="16">
        <f t="shared" si="80"/>
        <v>-0.87468559682917135</v>
      </c>
      <c r="X321" s="16">
        <f t="shared" si="80"/>
        <v>1.0847978629548714</v>
      </c>
      <c r="Y321" s="16">
        <f t="shared" si="79"/>
        <v>-0.55845489412837335</v>
      </c>
      <c r="Z321" s="16">
        <f t="shared" si="79"/>
        <v>-0.88144899467081805</v>
      </c>
      <c r="AA321" s="16">
        <f t="shared" si="79"/>
        <v>0.47901986475701841</v>
      </c>
      <c r="AB321" s="16">
        <f t="shared" si="79"/>
        <v>0.95604898623157031</v>
      </c>
      <c r="AC321" s="47">
        <f t="shared" si="79"/>
        <v>0.78093631170902766</v>
      </c>
      <c r="AD321" s="16">
        <f t="shared" si="81"/>
        <v>-0.97331870211792459</v>
      </c>
      <c r="AE321" s="16">
        <f t="shared" si="81"/>
        <v>0.87113384885371126</v>
      </c>
      <c r="AF321" s="16">
        <f t="shared" si="81"/>
        <v>-1.010501864375859</v>
      </c>
      <c r="AG321" s="16">
        <f t="shared" si="81"/>
        <v>-0.23028515793195214</v>
      </c>
      <c r="AH321" s="16">
        <f t="shared" si="81"/>
        <v>-0.83318603397473168</v>
      </c>
      <c r="AI321" s="16">
        <f t="shared" si="81"/>
        <v>-0.79954699755226355</v>
      </c>
      <c r="AJ321" s="16">
        <f t="shared" si="81"/>
        <v>-0.74423145614800312</v>
      </c>
      <c r="AK321" s="16">
        <f t="shared" si="81"/>
        <v>0.18831302992180837</v>
      </c>
      <c r="AL321" s="47">
        <f t="shared" si="78"/>
        <v>-0.51672332644873753</v>
      </c>
      <c r="AM321" s="16">
        <f t="shared" si="78"/>
        <v>-1.4507172112781688</v>
      </c>
      <c r="AN321" s="16">
        <f t="shared" si="78"/>
        <v>0.7519502678143607</v>
      </c>
      <c r="AO321" s="16">
        <f t="shared" si="78"/>
        <v>-1.6795795368688402</v>
      </c>
      <c r="AP321" s="16">
        <f t="shared" si="78"/>
        <v>-1.2157019170068997</v>
      </c>
      <c r="AQ321" s="16">
        <f t="shared" si="78"/>
        <v>-0.24797192362317505</v>
      </c>
      <c r="AR321" s="19"/>
      <c r="AS321" s="14">
        <v>1.0089999999999999E-3</v>
      </c>
      <c r="AT321" s="16">
        <v>0.167129</v>
      </c>
      <c r="AU321" s="14">
        <v>7.9199999999999995E-4</v>
      </c>
      <c r="AV321" s="16">
        <v>1.0732980000000001</v>
      </c>
      <c r="AW321" s="15">
        <v>0.41088999999999998</v>
      </c>
      <c r="AX321" s="15">
        <v>0.16269600000000001</v>
      </c>
      <c r="AY321" s="14">
        <v>8.6399999999999997E-4</v>
      </c>
      <c r="AZ321" s="37">
        <v>0.53344000000000003</v>
      </c>
      <c r="BA321" s="16">
        <v>2.6147230000000001</v>
      </c>
      <c r="BB321" s="16">
        <v>3.1020500000000002</v>
      </c>
      <c r="BC321" s="16">
        <f t="shared" si="69"/>
        <v>0.842901629567544</v>
      </c>
      <c r="BD321" s="12">
        <v>173.77310499999999</v>
      </c>
      <c r="BE321" s="15">
        <v>0</v>
      </c>
      <c r="BF321" s="15">
        <v>0</v>
      </c>
      <c r="BG321" s="15">
        <v>0</v>
      </c>
      <c r="BH321" s="15">
        <v>0.552311</v>
      </c>
      <c r="BI321" s="37">
        <v>0.26946799999999999</v>
      </c>
      <c r="BJ321" s="13">
        <v>806.98182499999996</v>
      </c>
      <c r="BK321" s="15">
        <v>0.20918200000000001</v>
      </c>
      <c r="BL321" s="15">
        <v>6.8423889999999998</v>
      </c>
      <c r="BM321" s="16">
        <v>5.6956689999999996</v>
      </c>
      <c r="BN321" s="15">
        <v>0.170599</v>
      </c>
      <c r="BO321" s="19"/>
      <c r="BP321" s="15">
        <v>27.964473999999999</v>
      </c>
      <c r="BQ321" s="15">
        <v>25.885459999999998</v>
      </c>
      <c r="BR321" s="16">
        <v>22.532488000000001</v>
      </c>
      <c r="BS321" s="16">
        <v>36.971817000000001</v>
      </c>
      <c r="BT321" s="15">
        <v>1.0201210000000001</v>
      </c>
      <c r="BU321" s="15">
        <v>53.646113999999997</v>
      </c>
      <c r="BV321" s="16">
        <v>51.071708999999998</v>
      </c>
      <c r="BW321" s="16">
        <v>52.220654000000003</v>
      </c>
      <c r="BX321" s="15">
        <v>1.871564</v>
      </c>
      <c r="BY321" s="15">
        <v>0.42535299999999998</v>
      </c>
      <c r="BZ321" s="16">
        <v>3.2480549999999999</v>
      </c>
      <c r="CA321" s="16">
        <v>2.0433840000000001</v>
      </c>
      <c r="CB321" s="16">
        <v>5.7358750000000001</v>
      </c>
      <c r="CC321" s="16">
        <v>10.703226000000001</v>
      </c>
      <c r="CD321" s="16">
        <v>10.076228</v>
      </c>
      <c r="CE321" s="15">
        <v>1.268462</v>
      </c>
      <c r="CF321" s="15">
        <v>10.017334</v>
      </c>
      <c r="CG321" s="15">
        <v>0.61539200000000005</v>
      </c>
      <c r="CH321" s="15">
        <v>0.5988</v>
      </c>
      <c r="CI321" s="15">
        <v>0.67471899999999996</v>
      </c>
      <c r="CJ321" s="15">
        <v>18.105668000000001</v>
      </c>
      <c r="CK321" s="15">
        <v>0.12302200000000001</v>
      </c>
      <c r="CL321" s="12">
        <v>20.738917000000001</v>
      </c>
      <c r="CM321" s="12">
        <v>30.362821</v>
      </c>
      <c r="CN321" s="13">
        <v>771.56472399999996</v>
      </c>
      <c r="CO321" s="15">
        <v>61.802379999999999</v>
      </c>
      <c r="CP321" s="15">
        <v>19.659033000000001</v>
      </c>
      <c r="CQ321" s="15">
        <v>3.2097540000000002</v>
      </c>
      <c r="CR321" s="15">
        <v>27.198333999999999</v>
      </c>
      <c r="CS321" s="15">
        <v>1.31551</v>
      </c>
      <c r="CT321" s="15">
        <v>8.3411120000000007</v>
      </c>
      <c r="CU321" s="15">
        <v>6.3357999999999998E-2</v>
      </c>
      <c r="CV321" s="15">
        <v>7.5562950000000004</v>
      </c>
      <c r="CW321" s="15">
        <v>27.783781000000001</v>
      </c>
      <c r="CX321" s="15">
        <v>1.3497349999999999</v>
      </c>
      <c r="CY321" s="15">
        <v>6.1664580000000004</v>
      </c>
      <c r="CZ321" s="15">
        <v>3.3512110000000002</v>
      </c>
      <c r="DA321" s="15">
        <v>2.5291869999999999</v>
      </c>
      <c r="DB321" s="15">
        <v>0.76895100000000005</v>
      </c>
    </row>
    <row r="322" spans="1:106" x14ac:dyDescent="0.25">
      <c r="A322" s="6" t="s">
        <v>638</v>
      </c>
      <c r="B322" s="5" t="s">
        <v>56</v>
      </c>
      <c r="C322" s="5" t="s">
        <v>52</v>
      </c>
      <c r="D322" s="24">
        <f t="shared" si="66"/>
        <v>0.45802900000000002</v>
      </c>
      <c r="E322" s="24">
        <f t="shared" si="67"/>
        <v>0.48977100000000001</v>
      </c>
      <c r="F322" s="8">
        <f t="shared" si="68"/>
        <v>0.94779999999999998</v>
      </c>
      <c r="G322" s="19"/>
      <c r="H322" s="9">
        <v>1.7356874069165957</v>
      </c>
      <c r="I322" s="9">
        <v>1.1776966011572698</v>
      </c>
      <c r="J322" s="9">
        <v>1.3533183679489467</v>
      </c>
      <c r="K322" s="9">
        <v>1.0570990876497761</v>
      </c>
      <c r="L322" s="9">
        <v>1.4402498633357319</v>
      </c>
      <c r="M322" s="9">
        <v>1.3946920976333315</v>
      </c>
      <c r="N322" s="19"/>
      <c r="O322" s="9">
        <f t="shared" si="70"/>
        <v>2.3214679304901291</v>
      </c>
      <c r="P322" s="9">
        <f t="shared" si="71"/>
        <v>2.1888775819026596</v>
      </c>
      <c r="Q322" s="9">
        <f t="shared" si="72"/>
        <v>2.37581653553088</v>
      </c>
      <c r="R322" s="9">
        <f t="shared" si="73"/>
        <v>2.3266019528212301</v>
      </c>
      <c r="S322" s="9">
        <f t="shared" si="74"/>
        <v>2.4595120357177813</v>
      </c>
      <c r="T322" s="9">
        <f t="shared" si="75"/>
        <v>2.3376307846624362</v>
      </c>
      <c r="U322" s="19"/>
      <c r="V322" s="16">
        <f t="shared" si="80"/>
        <v>-0.1106720655519455</v>
      </c>
      <c r="W322" s="16">
        <f t="shared" si="80"/>
        <v>-0.40566866559554482</v>
      </c>
      <c r="X322" s="16">
        <f t="shared" si="80"/>
        <v>0.31368713658618957</v>
      </c>
      <c r="Y322" s="16">
        <f t="shared" si="79"/>
        <v>0.68992207699302788</v>
      </c>
      <c r="Z322" s="16">
        <f t="shared" si="79"/>
        <v>-0.66327985371204701</v>
      </c>
      <c r="AA322" s="16">
        <f t="shared" si="79"/>
        <v>-0.54653242400918212</v>
      </c>
      <c r="AB322" s="16">
        <f t="shared" si="79"/>
        <v>0.21673668237885235</v>
      </c>
      <c r="AC322" s="47">
        <f t="shared" si="79"/>
        <v>0.12093436012891302</v>
      </c>
      <c r="AD322" s="16">
        <f t="shared" si="81"/>
        <v>0.29103352348107075</v>
      </c>
      <c r="AE322" s="16">
        <f t="shared" si="81"/>
        <v>0.40305782859885525</v>
      </c>
      <c r="AF322" s="16">
        <f t="shared" si="81"/>
        <v>-0.34962457466842906</v>
      </c>
      <c r="AG322" s="16">
        <f t="shared" si="81"/>
        <v>-9.8354333480562481E-3</v>
      </c>
      <c r="AH322" s="16">
        <f t="shared" si="81"/>
        <v>-0.83318603397473168</v>
      </c>
      <c r="AI322" s="16">
        <f t="shared" si="81"/>
        <v>-0.79954699755226355</v>
      </c>
      <c r="AJ322" s="16">
        <f t="shared" si="81"/>
        <v>-0.74423145614800312</v>
      </c>
      <c r="AK322" s="16">
        <f t="shared" si="81"/>
        <v>-8.9908625054484173E-2</v>
      </c>
      <c r="AL322" s="47">
        <f t="shared" si="78"/>
        <v>7.451667485787436E-2</v>
      </c>
      <c r="AM322" s="16">
        <f t="shared" si="78"/>
        <v>-1.5928701055059307</v>
      </c>
      <c r="AN322" s="16">
        <f t="shared" si="78"/>
        <v>0.92941833402965979</v>
      </c>
      <c r="AO322" s="16">
        <f t="shared" si="78"/>
        <v>-1.8290509393486596</v>
      </c>
      <c r="AP322" s="16">
        <f t="shared" si="78"/>
        <v>-1.030697881248628</v>
      </c>
      <c r="AQ322" s="16">
        <f t="shared" si="78"/>
        <v>0.93681643317585328</v>
      </c>
      <c r="AR322" s="19"/>
      <c r="AS322" s="14">
        <v>9.8499999999999998E-4</v>
      </c>
      <c r="AT322" s="16">
        <v>0.23019899999999999</v>
      </c>
      <c r="AU322" s="14">
        <v>6.8999999999999997E-4</v>
      </c>
      <c r="AV322" s="16">
        <v>2.6340270000000001</v>
      </c>
      <c r="AW322" s="15">
        <v>0.44014900000000001</v>
      </c>
      <c r="AX322" s="15">
        <v>8.3236000000000004E-2</v>
      </c>
      <c r="AY322" s="14">
        <v>7.8799999999999996E-4</v>
      </c>
      <c r="AZ322" s="37">
        <v>0.44194699999999998</v>
      </c>
      <c r="BA322" s="16">
        <v>3.1714720000000001</v>
      </c>
      <c r="BB322" s="16">
        <v>2.822117</v>
      </c>
      <c r="BC322" s="16">
        <f t="shared" si="69"/>
        <v>1.1237918201123482</v>
      </c>
      <c r="BD322" s="12">
        <v>177.93272200000001</v>
      </c>
      <c r="BE322" s="15">
        <v>0</v>
      </c>
      <c r="BF322" s="15">
        <v>0</v>
      </c>
      <c r="BG322" s="15">
        <v>0</v>
      </c>
      <c r="BH322" s="15">
        <v>0.45802900000000002</v>
      </c>
      <c r="BI322" s="37">
        <v>0.48977100000000001</v>
      </c>
      <c r="BJ322" s="13">
        <v>761.08614699999998</v>
      </c>
      <c r="BK322" s="15">
        <v>0.21731600000000001</v>
      </c>
      <c r="BL322" s="15">
        <v>6.806724</v>
      </c>
      <c r="BM322" s="16">
        <v>6.3911709999999999</v>
      </c>
      <c r="BN322" s="15">
        <v>0.18512500000000001</v>
      </c>
      <c r="BO322" s="19"/>
      <c r="BP322" s="15">
        <v>28.105498999999998</v>
      </c>
      <c r="BQ322" s="15">
        <v>28.908875999999999</v>
      </c>
      <c r="BR322" s="16">
        <v>23.536476</v>
      </c>
      <c r="BS322" s="16">
        <v>53.303632</v>
      </c>
      <c r="BT322" s="15">
        <v>1.28809</v>
      </c>
      <c r="BU322" s="15">
        <v>70.144611999999995</v>
      </c>
      <c r="BV322" s="16">
        <v>56.797592999999999</v>
      </c>
      <c r="BW322" s="16">
        <v>67.460089999999994</v>
      </c>
      <c r="BX322" s="15">
        <v>1.993876</v>
      </c>
      <c r="BY322" s="15">
        <v>0.53232800000000002</v>
      </c>
      <c r="BZ322" s="16">
        <v>3.2884600000000002</v>
      </c>
      <c r="CA322" s="16">
        <v>3.4320240000000002</v>
      </c>
      <c r="CB322" s="16">
        <v>8.2411100000000008</v>
      </c>
      <c r="CC322" s="16">
        <v>12.374383</v>
      </c>
      <c r="CD322" s="16">
        <v>11.085011</v>
      </c>
      <c r="CE322" s="15">
        <v>1.342414</v>
      </c>
      <c r="CF322" s="15">
        <v>12.076286</v>
      </c>
      <c r="CG322" s="15">
        <v>0.69690200000000002</v>
      </c>
      <c r="CH322" s="15">
        <v>0.72778299999999996</v>
      </c>
      <c r="CI322" s="15">
        <v>0.84188700000000005</v>
      </c>
      <c r="CJ322" s="15">
        <v>22.155429999999999</v>
      </c>
      <c r="CK322" s="15">
        <v>0.108124</v>
      </c>
      <c r="CL322" s="12">
        <v>25.397392</v>
      </c>
      <c r="CM322" s="12">
        <v>31.740321999999999</v>
      </c>
      <c r="CN322" s="13">
        <v>773.01786600000003</v>
      </c>
      <c r="CO322" s="15">
        <v>65.197198999999998</v>
      </c>
      <c r="CP322" s="15">
        <v>21.986512999999999</v>
      </c>
      <c r="CQ322" s="15">
        <v>4.2110149999999997</v>
      </c>
      <c r="CR322" s="15">
        <v>25.013715000000001</v>
      </c>
      <c r="CS322" s="15">
        <v>1.2765409999999999</v>
      </c>
      <c r="CT322" s="15">
        <v>9.6880000000000006</v>
      </c>
      <c r="CU322" s="15">
        <v>0.16474</v>
      </c>
      <c r="CV322" s="15">
        <v>6.9205569999999996</v>
      </c>
      <c r="CW322" s="15">
        <v>28.038526999999998</v>
      </c>
      <c r="CX322" s="15">
        <v>1.5226729999999999</v>
      </c>
      <c r="CY322" s="15">
        <v>6.7669220000000001</v>
      </c>
      <c r="CZ322" s="15">
        <v>3.601318</v>
      </c>
      <c r="DA322" s="15">
        <v>2.6385109999999998</v>
      </c>
      <c r="DB322" s="15">
        <v>0.93002600000000002</v>
      </c>
    </row>
    <row r="323" spans="1:106" x14ac:dyDescent="0.25">
      <c r="A323" s="6" t="s">
        <v>381</v>
      </c>
      <c r="B323" s="5" t="s">
        <v>56</v>
      </c>
      <c r="C323" s="5" t="s">
        <v>157</v>
      </c>
      <c r="D323" s="24">
        <f t="shared" si="66"/>
        <v>7.7800000000000005E-4</v>
      </c>
      <c r="E323" s="24">
        <f t="shared" si="67"/>
        <v>0.92471499999999995</v>
      </c>
      <c r="F323" s="8">
        <f t="shared" si="68"/>
        <v>0.9254929999999999</v>
      </c>
      <c r="G323" s="19"/>
      <c r="H323" s="9">
        <v>0.61277185532434653</v>
      </c>
      <c r="I323" s="9">
        <v>0.77597560388240772</v>
      </c>
      <c r="J323" s="9">
        <v>0.88435173284517776</v>
      </c>
      <c r="K323" s="9">
        <v>0.929876501392503</v>
      </c>
      <c r="L323" s="9">
        <v>0.76731408685624136</v>
      </c>
      <c r="M323" s="9">
        <v>0.84470311144233479</v>
      </c>
      <c r="N323" s="19"/>
      <c r="O323" s="9">
        <f t="shared" si="70"/>
        <v>1.2702867679727174</v>
      </c>
      <c r="P323" s="9">
        <f t="shared" si="71"/>
        <v>1.4336205711414105</v>
      </c>
      <c r="Q323" s="9">
        <f t="shared" si="72"/>
        <v>1.2402319918708187</v>
      </c>
      <c r="R323" s="9">
        <f t="shared" si="73"/>
        <v>1.0860240045071226</v>
      </c>
      <c r="S323" s="9">
        <f t="shared" si="74"/>
        <v>1.2475148138076959</v>
      </c>
      <c r="T323" s="9">
        <f t="shared" si="75"/>
        <v>1.5066459130835257</v>
      </c>
      <c r="U323" s="19"/>
      <c r="V323" s="16">
        <f t="shared" si="80"/>
        <v>-1.4794773562280865</v>
      </c>
      <c r="W323" s="16">
        <f t="shared" si="80"/>
        <v>-7.8271497139993054E-2</v>
      </c>
      <c r="X323" s="16">
        <f t="shared" si="80"/>
        <v>-0.85809877113092481</v>
      </c>
      <c r="Y323" s="16">
        <f t="shared" si="79"/>
        <v>-0.29955606359362846</v>
      </c>
      <c r="Z323" s="16">
        <f t="shared" si="79"/>
        <v>2.7670960239838878</v>
      </c>
      <c r="AA323" s="16">
        <f t="shared" si="79"/>
        <v>0.63853157803239535</v>
      </c>
      <c r="AB323" s="16">
        <f t="shared" si="79"/>
        <v>-1.3980770339310307</v>
      </c>
      <c r="AC323" s="47">
        <f t="shared" si="79"/>
        <v>0.91446888934556225</v>
      </c>
      <c r="AD323" s="16">
        <f t="shared" si="81"/>
        <v>1.2422709412202613</v>
      </c>
      <c r="AE323" s="16">
        <f t="shared" si="81"/>
        <v>-1.6808772840587667</v>
      </c>
      <c r="AF323" s="16">
        <f t="shared" si="81"/>
        <v>2.3669283278463844</v>
      </c>
      <c r="AG323" s="16">
        <f t="shared" si="81"/>
        <v>-2.3528016327972319</v>
      </c>
      <c r="AH323" s="16">
        <f t="shared" si="81"/>
        <v>-0.83318603397473168</v>
      </c>
      <c r="AI323" s="16">
        <f t="shared" si="81"/>
        <v>-0.79954699755226355</v>
      </c>
      <c r="AJ323" s="16">
        <f t="shared" si="81"/>
        <v>-0.74423145614800312</v>
      </c>
      <c r="AK323" s="16">
        <f t="shared" si="81"/>
        <v>-1.4392343707913671</v>
      </c>
      <c r="AL323" s="47">
        <f t="shared" si="78"/>
        <v>1.2418012380653791</v>
      </c>
      <c r="AM323" s="16">
        <f t="shared" si="78"/>
        <v>0.62912888375405007</v>
      </c>
      <c r="AN323" s="16">
        <f t="shared" si="78"/>
        <v>-0.80060076781564471</v>
      </c>
      <c r="AO323" s="16">
        <f t="shared" si="78"/>
        <v>0.88761118401763572</v>
      </c>
      <c r="AP323" s="16">
        <f t="shared" si="78"/>
        <v>1.6696925278018024</v>
      </c>
      <c r="AQ323" s="16">
        <f t="shared" si="78"/>
        <v>-0.37390564404845977</v>
      </c>
      <c r="AR323" s="19"/>
      <c r="AS323" s="14">
        <v>7.9699999999999997E-4</v>
      </c>
      <c r="AT323" s="16">
        <v>0.274225</v>
      </c>
      <c r="AU323" s="14">
        <v>5.3499999999999999E-4</v>
      </c>
      <c r="AV323" s="16">
        <v>1.3969750000000001</v>
      </c>
      <c r="AW323" s="15">
        <v>0.90020199999999995</v>
      </c>
      <c r="AX323" s="15">
        <v>0.17505499999999999</v>
      </c>
      <c r="AY323" s="14">
        <v>6.2200000000000005E-4</v>
      </c>
      <c r="AZ323" s="37">
        <v>0.55195099999999997</v>
      </c>
      <c r="BA323" s="16">
        <v>3.5903429999999998</v>
      </c>
      <c r="BB323" s="16">
        <v>1.5758190000000001</v>
      </c>
      <c r="BC323" s="16">
        <f t="shared" si="69"/>
        <v>2.2783980901359864</v>
      </c>
      <c r="BD323" s="12">
        <v>133.72381200000001</v>
      </c>
      <c r="BE323" s="15">
        <v>0</v>
      </c>
      <c r="BF323" s="15">
        <v>0</v>
      </c>
      <c r="BG323" s="15">
        <v>0</v>
      </c>
      <c r="BH323" s="15">
        <v>7.7800000000000005E-4</v>
      </c>
      <c r="BI323" s="37">
        <v>0.92471499999999995</v>
      </c>
      <c r="BJ323" s="13">
        <v>1478.483782</v>
      </c>
      <c r="BK323" s="15">
        <v>0.13802300000000001</v>
      </c>
      <c r="BL323" s="15">
        <v>7.4549399999999997</v>
      </c>
      <c r="BM323" s="16">
        <v>16.542987</v>
      </c>
      <c r="BN323" s="15">
        <v>0.16905500000000001</v>
      </c>
      <c r="BO323" s="19"/>
      <c r="BP323" s="15">
        <v>0.58963399999999999</v>
      </c>
      <c r="BQ323" s="15">
        <v>2.1840350000000002</v>
      </c>
      <c r="BR323" s="16">
        <v>47.741880000000002</v>
      </c>
      <c r="BS323" s="16">
        <v>30.369624000000002</v>
      </c>
      <c r="BT323" s="15">
        <v>2.5367199999999999</v>
      </c>
      <c r="BU323" s="15">
        <v>4.7015940000000001</v>
      </c>
      <c r="BV323" s="16">
        <v>9.1629780000000007</v>
      </c>
      <c r="BW323" s="16">
        <v>24.551390999999999</v>
      </c>
      <c r="BX323" s="15">
        <v>4.748767</v>
      </c>
      <c r="BY323" s="15">
        <v>0.39323999999999998</v>
      </c>
      <c r="BZ323" s="16">
        <v>24.117961999999999</v>
      </c>
      <c r="CA323" s="16">
        <v>43.267181999999998</v>
      </c>
      <c r="CB323" s="16">
        <v>30.139686000000001</v>
      </c>
      <c r="CC323" s="16">
        <v>10.988928</v>
      </c>
      <c r="CD323" s="16">
        <v>7.8726849999999997</v>
      </c>
      <c r="CE323" s="15">
        <v>1.6612089999999999</v>
      </c>
      <c r="CF323" s="15">
        <v>23.794073000000001</v>
      </c>
      <c r="CG323" s="15">
        <v>6.675605</v>
      </c>
      <c r="CH323" s="15">
        <v>3.1561379999999999</v>
      </c>
      <c r="CI323" s="15">
        <v>4.9941740000000001</v>
      </c>
      <c r="CJ323" s="15">
        <v>27.910143999999999</v>
      </c>
      <c r="CK323" s="15">
        <v>0.88343099999999997</v>
      </c>
      <c r="CL323" s="12">
        <v>62.089841999999997</v>
      </c>
      <c r="CM323" s="12">
        <v>44.627966000000001</v>
      </c>
      <c r="CN323" s="13">
        <v>442.07716599999998</v>
      </c>
      <c r="CO323" s="15">
        <v>25.153783000000001</v>
      </c>
      <c r="CP323" s="15">
        <v>35.439221000000003</v>
      </c>
      <c r="CQ323" s="15">
        <v>1.4899979999999999</v>
      </c>
      <c r="CR323" s="15">
        <v>25.985002000000001</v>
      </c>
      <c r="CS323" s="15">
        <v>1.592657</v>
      </c>
      <c r="CT323" s="15">
        <v>15.60693</v>
      </c>
      <c r="CU323" s="15">
        <v>7.7724000000000001E-2</v>
      </c>
      <c r="CV323" s="15">
        <v>8.3365399999999994</v>
      </c>
      <c r="CW323" s="15">
        <v>36.067683000000002</v>
      </c>
      <c r="CX323" s="15">
        <v>3.2718379999999998</v>
      </c>
      <c r="CY323" s="15">
        <v>11.285251000000001</v>
      </c>
      <c r="CZ323" s="15">
        <v>2.3427980000000002</v>
      </c>
      <c r="DA323" s="15">
        <v>1.661308</v>
      </c>
      <c r="DB323" s="15">
        <v>0.244201</v>
      </c>
    </row>
    <row r="324" spans="1:106" x14ac:dyDescent="0.25">
      <c r="A324" s="6" t="s">
        <v>543</v>
      </c>
      <c r="B324" s="5" t="s">
        <v>56</v>
      </c>
      <c r="C324" s="5" t="s">
        <v>157</v>
      </c>
      <c r="D324" s="24">
        <f t="shared" si="66"/>
        <v>4.6189999999999998E-3</v>
      </c>
      <c r="E324" s="24">
        <f t="shared" si="67"/>
        <v>0.86498699999999995</v>
      </c>
      <c r="F324" s="8">
        <f t="shared" si="68"/>
        <v>0.86960599999999999</v>
      </c>
      <c r="G324" s="19"/>
      <c r="H324" s="9">
        <v>1.0383735674439576</v>
      </c>
      <c r="I324" s="9">
        <v>1.299952232291494</v>
      </c>
      <c r="J324" s="9">
        <v>1.1658952353358063</v>
      </c>
      <c r="K324" s="9">
        <v>1.0607358065837378</v>
      </c>
      <c r="L324" s="9">
        <v>1.1828732050050075</v>
      </c>
      <c r="M324" s="9">
        <v>1.1415295552566851</v>
      </c>
      <c r="N324" s="19"/>
      <c r="O324" s="9">
        <f t="shared" si="70"/>
        <v>1.5083006484755472</v>
      </c>
      <c r="P324" s="9">
        <f t="shared" si="71"/>
        <v>1.633179532485213</v>
      </c>
      <c r="Q324" s="9">
        <f t="shared" si="72"/>
        <v>1.4667981331432869</v>
      </c>
      <c r="R324" s="9">
        <f t="shared" si="73"/>
        <v>1.1698373670870461</v>
      </c>
      <c r="S324" s="9">
        <f t="shared" si="74"/>
        <v>1.4966437997047564</v>
      </c>
      <c r="T324" s="9">
        <f t="shared" si="75"/>
        <v>1.7484686008002448</v>
      </c>
      <c r="U324" s="19"/>
      <c r="V324" s="16">
        <f t="shared" si="80"/>
        <v>-1.6542184571654657</v>
      </c>
      <c r="W324" s="16">
        <f t="shared" si="80"/>
        <v>-0.23494263567225934</v>
      </c>
      <c r="X324" s="16">
        <f t="shared" si="80"/>
        <v>-0.9488176801154754</v>
      </c>
      <c r="Y324" s="16">
        <f t="shared" si="79"/>
        <v>-0.7544753120259311</v>
      </c>
      <c r="Z324" s="16">
        <f t="shared" si="79"/>
        <v>2.946267775858467</v>
      </c>
      <c r="AA324" s="16">
        <f t="shared" si="79"/>
        <v>0.45288415641632429</v>
      </c>
      <c r="AB324" s="16">
        <f t="shared" si="79"/>
        <v>-1.5537217294789718</v>
      </c>
      <c r="AC324" s="47">
        <f t="shared" si="79"/>
        <v>0.85065660574268875</v>
      </c>
      <c r="AD324" s="16">
        <f t="shared" si="81"/>
        <v>1.0970115410988168</v>
      </c>
      <c r="AE324" s="16">
        <f t="shared" si="81"/>
        <v>-1.6550567130479339</v>
      </c>
      <c r="AF324" s="16">
        <f t="shared" si="81"/>
        <v>2.2203321941484706</v>
      </c>
      <c r="AG324" s="16">
        <f t="shared" si="81"/>
        <v>-2.5103936049983941</v>
      </c>
      <c r="AH324" s="16">
        <f t="shared" si="81"/>
        <v>-0.83318603397473168</v>
      </c>
      <c r="AI324" s="16">
        <f t="shared" si="81"/>
        <v>-0.79954699755226355</v>
      </c>
      <c r="AJ324" s="16">
        <f t="shared" si="81"/>
        <v>-0.74423145614800312</v>
      </c>
      <c r="AK324" s="16">
        <f t="shared" si="81"/>
        <v>-1.4278997642199756</v>
      </c>
      <c r="AL324" s="47">
        <f t="shared" si="78"/>
        <v>1.0815057232605816</v>
      </c>
      <c r="AM324" s="16">
        <f t="shared" si="78"/>
        <v>1.4600318284178573</v>
      </c>
      <c r="AN324" s="16">
        <f t="shared" si="78"/>
        <v>-0.54255862137744182</v>
      </c>
      <c r="AO324" s="16">
        <f t="shared" si="78"/>
        <v>1.5737505102812333</v>
      </c>
      <c r="AP324" s="16">
        <f t="shared" si="78"/>
        <v>1.0068812329942973</v>
      </c>
      <c r="AQ324" s="16">
        <f t="shared" si="78"/>
        <v>-0.73368131813909099</v>
      </c>
      <c r="AR324" s="19"/>
      <c r="AS324" s="14">
        <v>7.7300000000000003E-4</v>
      </c>
      <c r="AT324" s="16">
        <v>0.25315700000000002</v>
      </c>
      <c r="AU324" s="14">
        <v>5.2300000000000003E-4</v>
      </c>
      <c r="AV324" s="16">
        <v>0.82823199999999997</v>
      </c>
      <c r="AW324" s="15">
        <v>0.92423100000000002</v>
      </c>
      <c r="AX324" s="15">
        <v>0.16067100000000001</v>
      </c>
      <c r="AY324" s="14">
        <v>6.0599999999999998E-4</v>
      </c>
      <c r="AZ324" s="37">
        <v>0.54310499999999995</v>
      </c>
      <c r="BA324" s="16">
        <v>3.5263789999999999</v>
      </c>
      <c r="BB324" s="16">
        <v>1.591261</v>
      </c>
      <c r="BC324" s="16">
        <f t="shared" si="69"/>
        <v>2.2160908864102118</v>
      </c>
      <c r="BD324" s="12">
        <v>130.75024400000001</v>
      </c>
      <c r="BE324" s="15">
        <v>0</v>
      </c>
      <c r="BF324" s="15">
        <v>0</v>
      </c>
      <c r="BG324" s="15">
        <v>0</v>
      </c>
      <c r="BH324" s="15">
        <v>4.6189999999999998E-3</v>
      </c>
      <c r="BI324" s="37">
        <v>0.86498699999999995</v>
      </c>
      <c r="BJ324" s="13">
        <v>1746.7502440000001</v>
      </c>
      <c r="BK324" s="15">
        <v>0.14985000000000001</v>
      </c>
      <c r="BL324" s="15">
        <v>7.6186579999999999</v>
      </c>
      <c r="BM324" s="16">
        <v>14.051221999999999</v>
      </c>
      <c r="BN324" s="15">
        <v>0.16464400000000001</v>
      </c>
      <c r="BO324" s="19"/>
      <c r="BP324" s="15">
        <v>0</v>
      </c>
      <c r="BQ324" s="15">
        <v>2.1912289999999999</v>
      </c>
      <c r="BR324" s="16">
        <v>38.330679000000003</v>
      </c>
      <c r="BS324" s="16">
        <v>41.239663</v>
      </c>
      <c r="BT324" s="15">
        <v>1.841207</v>
      </c>
      <c r="BU324" s="15">
        <v>9.3559570000000001</v>
      </c>
      <c r="BV324" s="16">
        <v>9.4553840000000005</v>
      </c>
      <c r="BW324" s="16">
        <v>24.638109</v>
      </c>
      <c r="BX324" s="15">
        <v>7.7787740000000003</v>
      </c>
      <c r="BY324" s="15">
        <v>0.92829499999999998</v>
      </c>
      <c r="BZ324" s="16">
        <v>18.630161000000001</v>
      </c>
      <c r="CA324" s="16">
        <v>44.648581</v>
      </c>
      <c r="CB324" s="16">
        <v>22.294374000000001</v>
      </c>
      <c r="CC324" s="16">
        <v>10.152263</v>
      </c>
      <c r="CD324" s="16">
        <v>10.504681</v>
      </c>
      <c r="CE324" s="15">
        <v>1.863024</v>
      </c>
      <c r="CF324" s="15">
        <v>40.321001000000003</v>
      </c>
      <c r="CG324" s="15">
        <v>12.546256</v>
      </c>
      <c r="CH324" s="15">
        <v>6.006259</v>
      </c>
      <c r="CI324" s="15">
        <v>7.5868409999999997</v>
      </c>
      <c r="CJ324" s="15">
        <v>46.501334999999997</v>
      </c>
      <c r="CK324" s="15">
        <v>2.7439710000000002</v>
      </c>
      <c r="CL324" s="12">
        <v>71.972121999999999</v>
      </c>
      <c r="CM324" s="12">
        <v>63.293582000000001</v>
      </c>
      <c r="CN324" s="13">
        <v>403.63588499999997</v>
      </c>
      <c r="CO324" s="15">
        <v>31.927734000000001</v>
      </c>
      <c r="CP324" s="15">
        <v>50.247584000000003</v>
      </c>
      <c r="CQ324" s="15">
        <v>2.6111040000000001</v>
      </c>
      <c r="CR324" s="15">
        <v>23.738667</v>
      </c>
      <c r="CS324" s="15">
        <v>1.494804</v>
      </c>
      <c r="CT324" s="15">
        <v>13.433001000000001</v>
      </c>
      <c r="CU324" s="15">
        <v>-4.9509999999999997E-3</v>
      </c>
      <c r="CV324" s="15">
        <v>8.4864149999999992</v>
      </c>
      <c r="CW324" s="15">
        <v>68.612497000000005</v>
      </c>
      <c r="CX324" s="15">
        <v>4.6032919999999997</v>
      </c>
      <c r="CY324" s="15">
        <v>20.589041999999999</v>
      </c>
      <c r="CZ324" s="15">
        <v>2.887683</v>
      </c>
      <c r="DA324" s="15">
        <v>2.1102270000000001</v>
      </c>
      <c r="DB324" s="15">
        <v>0.55021500000000001</v>
      </c>
    </row>
    <row r="325" spans="1:106" x14ac:dyDescent="0.25">
      <c r="A325" s="6" t="s">
        <v>361</v>
      </c>
      <c r="B325" s="5" t="s">
        <v>51</v>
      </c>
      <c r="C325" s="10" t="s">
        <v>98</v>
      </c>
      <c r="D325" s="24">
        <f t="shared" ref="D325:D388" si="82">BH325</f>
        <v>0.77172200000000002</v>
      </c>
      <c r="E325" s="24">
        <f t="shared" ref="E325:E388" si="83">BI325</f>
        <v>0.115479</v>
      </c>
      <c r="F325" s="8">
        <f t="shared" ref="F325:F388" si="84">SUM(D325:E325)</f>
        <v>0.88720100000000002</v>
      </c>
      <c r="G325" s="19"/>
      <c r="H325" s="9">
        <v>0.48353120463825711</v>
      </c>
      <c r="I325" s="9">
        <v>0.83690997676627144</v>
      </c>
      <c r="J325" s="9">
        <v>0.85518419515334698</v>
      </c>
      <c r="K325" s="9">
        <v>0.97465240839732181</v>
      </c>
      <c r="L325" s="9">
        <v>0.73439692499116138</v>
      </c>
      <c r="M325" s="9">
        <v>0.77132478177344022</v>
      </c>
      <c r="N325" s="19"/>
      <c r="O325" s="9">
        <f t="shared" si="70"/>
        <v>2.6385570385497052</v>
      </c>
      <c r="P325" s="9">
        <f t="shared" si="71"/>
        <v>2.7435710657471777</v>
      </c>
      <c r="Q325" s="9">
        <f t="shared" si="72"/>
        <v>2.6915012390532951</v>
      </c>
      <c r="R325" s="9">
        <f t="shared" si="73"/>
        <v>2.6750925020223537</v>
      </c>
      <c r="S325" s="9">
        <f t="shared" si="74"/>
        <v>2.6957718797202994</v>
      </c>
      <c r="T325" s="9">
        <f t="shared" si="75"/>
        <v>2.5921910832410395</v>
      </c>
      <c r="U325" s="19"/>
      <c r="V325" s="16">
        <f t="shared" si="80"/>
        <v>-0.38006459616373939</v>
      </c>
      <c r="W325" s="16">
        <f t="shared" si="80"/>
        <v>-0.85128308719555423</v>
      </c>
      <c r="X325" s="16">
        <f t="shared" si="80"/>
        <v>0.68412268160643874</v>
      </c>
      <c r="Y325" s="16">
        <f t="shared" si="79"/>
        <v>-1.1821022690792478</v>
      </c>
      <c r="Z325" s="16">
        <f t="shared" si="79"/>
        <v>-0.55122387605291978</v>
      </c>
      <c r="AA325" s="16">
        <f t="shared" si="79"/>
        <v>-9.9463386372982673E-2</v>
      </c>
      <c r="AB325" s="16">
        <f t="shared" si="79"/>
        <v>0.42102034528552512</v>
      </c>
      <c r="AC325" s="47">
        <f t="shared" si="79"/>
        <v>0.88826877471232302</v>
      </c>
      <c r="AD325" s="16">
        <f t="shared" si="81"/>
        <v>-1.1509596572755094</v>
      </c>
      <c r="AE325" s="16">
        <f t="shared" si="81"/>
        <v>0.64497059453353078</v>
      </c>
      <c r="AF325" s="16">
        <f t="shared" si="81"/>
        <v>-0.98212252857437843</v>
      </c>
      <c r="AG325" s="16">
        <f t="shared" si="81"/>
        <v>0.96573699728170814</v>
      </c>
      <c r="AH325" s="16">
        <f t="shared" si="81"/>
        <v>1.0892492107761063</v>
      </c>
      <c r="AI325" s="16">
        <f t="shared" si="81"/>
        <v>0.65210161430080971</v>
      </c>
      <c r="AJ325" s="16">
        <f t="shared" si="81"/>
        <v>0.20490292473668237</v>
      </c>
      <c r="AK325" s="16">
        <f t="shared" si="81"/>
        <v>0.83578435573164855</v>
      </c>
      <c r="AL325" s="47">
        <f t="shared" si="78"/>
        <v>-0.92999258089013792</v>
      </c>
      <c r="AM325" s="16">
        <f t="shared" si="78"/>
        <v>-0.52309120209175841</v>
      </c>
      <c r="AN325" s="16">
        <f t="shared" si="78"/>
        <v>1.0709084261622162</v>
      </c>
      <c r="AO325" s="16">
        <f t="shared" si="78"/>
        <v>-0.34732477032740949</v>
      </c>
      <c r="AP325" s="16">
        <f t="shared" si="78"/>
        <v>-0.2949662118819853</v>
      </c>
      <c r="AQ325" s="16">
        <f t="shared" si="78"/>
        <v>0.38161511521282226</v>
      </c>
      <c r="AR325" s="19"/>
      <c r="AS325" s="14">
        <v>9.4799999999999995E-4</v>
      </c>
      <c r="AT325" s="16">
        <v>0.17027600000000001</v>
      </c>
      <c r="AU325" s="14">
        <v>7.3899999999999997E-4</v>
      </c>
      <c r="AV325" s="16">
        <v>0.29360999999999998</v>
      </c>
      <c r="AW325" s="15">
        <v>0.455177</v>
      </c>
      <c r="AX325" s="15">
        <v>0.11787499999999999</v>
      </c>
      <c r="AY325" s="14">
        <v>8.0900000000000004E-4</v>
      </c>
      <c r="AZ325" s="37">
        <v>0.548319</v>
      </c>
      <c r="BA325" s="16">
        <v>2.5365000000000002</v>
      </c>
      <c r="BB325" s="16">
        <v>2.966793</v>
      </c>
      <c r="BC325" s="16">
        <f t="shared" ref="BC325:BC388" si="85">BA325/BB325</f>
        <v>0.8549635919998464</v>
      </c>
      <c r="BD325" s="12">
        <v>196.34058200000001</v>
      </c>
      <c r="BE325" s="15">
        <v>2.9860639999999998</v>
      </c>
      <c r="BF325" s="15">
        <v>0.41218199999999999</v>
      </c>
      <c r="BG325" s="15">
        <v>0.38033899999999998</v>
      </c>
      <c r="BH325" s="15">
        <v>0.77172200000000002</v>
      </c>
      <c r="BI325" s="37">
        <v>0.115479</v>
      </c>
      <c r="BJ325" s="13">
        <v>1106.4764279999999</v>
      </c>
      <c r="BK325" s="15">
        <v>0.223801</v>
      </c>
      <c r="BL325" s="15">
        <v>7.1602750000000004</v>
      </c>
      <c r="BM325" s="16">
        <v>9.1570719999999994</v>
      </c>
      <c r="BN325" s="15">
        <v>0.178318</v>
      </c>
      <c r="BO325" s="19"/>
      <c r="BP325" s="15">
        <v>31.812695999999999</v>
      </c>
      <c r="BQ325" s="15">
        <v>29.118929999999999</v>
      </c>
      <c r="BR325" s="16">
        <v>22.421970000000002</v>
      </c>
      <c r="BS325" s="16">
        <v>39.818720999999996</v>
      </c>
      <c r="BT325" s="15">
        <v>0.98905600000000005</v>
      </c>
      <c r="BU325" s="15">
        <v>56.658835000000003</v>
      </c>
      <c r="BV325" s="16">
        <v>51.574615000000001</v>
      </c>
      <c r="BW325" s="16">
        <v>50.085881000000001</v>
      </c>
      <c r="BX325" s="15">
        <v>1.93018</v>
      </c>
      <c r="BY325" s="15">
        <v>0.39438000000000001</v>
      </c>
      <c r="BZ325" s="16">
        <v>6.0052019999999997</v>
      </c>
      <c r="CA325" s="16">
        <v>12.214727999999999</v>
      </c>
      <c r="CB325" s="16">
        <v>14.520401</v>
      </c>
      <c r="CC325" s="16">
        <v>11.062149</v>
      </c>
      <c r="CD325" s="16">
        <v>9.7677300000000002</v>
      </c>
      <c r="CE325" s="15">
        <v>1.346217</v>
      </c>
      <c r="CF325" s="15">
        <v>16.142401</v>
      </c>
      <c r="CG325" s="15">
        <v>0.76281600000000005</v>
      </c>
      <c r="CH325" s="15">
        <v>0.71804199999999996</v>
      </c>
      <c r="CI325" s="15">
        <v>0.87900400000000001</v>
      </c>
      <c r="CJ325" s="15">
        <v>21.558800999999999</v>
      </c>
      <c r="CK325" s="15">
        <v>0.14205999999999999</v>
      </c>
      <c r="CL325" s="12">
        <v>29.462672000000001</v>
      </c>
      <c r="CM325" s="12">
        <v>38.372577999999997</v>
      </c>
      <c r="CN325" s="13">
        <v>823.23392100000001</v>
      </c>
      <c r="CO325" s="15">
        <v>67.151798999999997</v>
      </c>
      <c r="CP325" s="15">
        <v>22.000829</v>
      </c>
      <c r="CQ325" s="15">
        <v>3.6440160000000001</v>
      </c>
      <c r="CR325" s="15">
        <v>35.372902000000003</v>
      </c>
      <c r="CS325" s="15">
        <v>1.5263260000000001</v>
      </c>
      <c r="CT325" s="15">
        <v>17.837001000000001</v>
      </c>
      <c r="CU325" s="15">
        <v>0.15540399999999999</v>
      </c>
      <c r="CV325" s="15">
        <v>7.6523890000000003</v>
      </c>
      <c r="CW325" s="15">
        <v>34.148561000000001</v>
      </c>
      <c r="CX325" s="15">
        <v>1.7883169999999999</v>
      </c>
      <c r="CY325" s="15">
        <v>7.4143030000000003</v>
      </c>
      <c r="CZ325" s="15">
        <v>3.6460249999999998</v>
      </c>
      <c r="DA325" s="15">
        <v>2.8319450000000002</v>
      </c>
      <c r="DB325" s="15">
        <v>0.98202</v>
      </c>
    </row>
    <row r="326" spans="1:106" x14ac:dyDescent="0.25">
      <c r="A326" s="6" t="s">
        <v>597</v>
      </c>
      <c r="B326" s="5" t="s">
        <v>56</v>
      </c>
      <c r="C326" s="5" t="s">
        <v>66</v>
      </c>
      <c r="D326" s="24">
        <f t="shared" si="82"/>
        <v>0.50875800000000004</v>
      </c>
      <c r="E326" s="24">
        <f t="shared" si="83"/>
        <v>0.47702299999999997</v>
      </c>
      <c r="F326" s="8">
        <f t="shared" si="84"/>
        <v>0.98578100000000002</v>
      </c>
      <c r="G326" s="19"/>
      <c r="H326" s="9">
        <v>1.7351964852089021</v>
      </c>
      <c r="I326" s="9">
        <v>0.95413172352431475</v>
      </c>
      <c r="J326" s="9">
        <v>1.2488026834728696</v>
      </c>
      <c r="K326" s="9">
        <v>1.0958630641293532</v>
      </c>
      <c r="L326" s="9">
        <v>1.3293356363652817</v>
      </c>
      <c r="M326" s="9">
        <v>1.2417511002094852</v>
      </c>
      <c r="N326" s="19"/>
      <c r="O326" s="9">
        <f t="shared" ref="O326:O389" si="86" xml:space="preserve"> 2-0.365*X326-0.371*Z326+0.363*AC326-0.245*AE326-0.656*AF326-0.273*AG326-1.038*AK326-1.082*AL326</f>
        <v>2.2578717661568728</v>
      </c>
      <c r="P326" s="9">
        <f t="shared" ref="P326:P389" si="87">2+0.242*V326-0.184*Y326-0.158*AA326+0.323*AC326-0.304*AE326-0.58*AF326-0.221*AG326+0.145*AN326</f>
        <v>2.3325791461024736</v>
      </c>
      <c r="Q326" s="9">
        <f t="shared" ref="Q326:Q389" si="88">2+0.681*W326+0.439*X326-0.438*AA326+0.628*AC326-0.458*AE326-0.723*AF326-1.382*AK326-1.263*AL326+0.38*AM326-0.386*AO326</f>
        <v>2.3852964181264702</v>
      </c>
      <c r="R326" s="9">
        <f t="shared" ref="R326:R389" si="89">2+0.82*W326+0.632*X326-0.445*AA326+0.499*AC326-0.4108*AE326-0.622*AF326-0.339*AG326-0.312*AL326+0.135*AN326</f>
        <v>2.4656337663199439</v>
      </c>
      <c r="S326" s="9">
        <f t="shared" ref="S326:S389" si="90">2+0.246*V326-0.33*AA326+0.481*AC326-0.33*AE326-0.617*AF326-1.177*AK326-1.04*AL326+0.333*AM326-0.365*AO326</f>
        <v>2.4466517927895501</v>
      </c>
      <c r="T326" s="9">
        <f t="shared" ref="T326:T389" si="91">2-0.175*X326+0.334*AC326-0.244*AE326-0.593*AF326-0.939*AK326-0.906*AL326+0.501*AM326-0.56*AO326</f>
        <v>2.3367556830123664</v>
      </c>
      <c r="U326" s="19"/>
      <c r="V326" s="16">
        <f t="shared" si="80"/>
        <v>-0.75867031486139513</v>
      </c>
      <c r="W326" s="16">
        <f t="shared" si="80"/>
        <v>-0.69949769662302308</v>
      </c>
      <c r="X326" s="16">
        <f t="shared" si="80"/>
        <v>0.28344750025800608</v>
      </c>
      <c r="Y326" s="16">
        <f t="shared" si="79"/>
        <v>0.517054634279554</v>
      </c>
      <c r="Z326" s="16">
        <f t="shared" si="79"/>
        <v>-0.70229961223548409</v>
      </c>
      <c r="AA326" s="16">
        <f t="shared" si="79"/>
        <v>-0.92983033329408804</v>
      </c>
      <c r="AB326" s="16">
        <f t="shared" si="79"/>
        <v>-9.4552708717027992E-2</v>
      </c>
      <c r="AC326" s="47">
        <f t="shared" si="79"/>
        <v>0.51467187579837204</v>
      </c>
      <c r="AD326" s="16">
        <f t="shared" si="81"/>
        <v>0.40843057008975819</v>
      </c>
      <c r="AE326" s="16">
        <f t="shared" si="81"/>
        <v>0.46506599174907737</v>
      </c>
      <c r="AF326" s="16">
        <f t="shared" si="81"/>
        <v>-0.34137900867236359</v>
      </c>
      <c r="AG326" s="16">
        <f t="shared" si="81"/>
        <v>0.3310662862005736</v>
      </c>
      <c r="AH326" s="16">
        <f t="shared" si="81"/>
        <v>-0.83318603397473168</v>
      </c>
      <c r="AI326" s="16">
        <f t="shared" si="81"/>
        <v>-0.79954699755226355</v>
      </c>
      <c r="AJ326" s="16">
        <f t="shared" si="81"/>
        <v>-0.74423145614800312</v>
      </c>
      <c r="AK326" s="16">
        <f t="shared" si="81"/>
        <v>5.979021815304595E-2</v>
      </c>
      <c r="AL326" s="47">
        <f t="shared" si="78"/>
        <v>4.030412424959072E-2</v>
      </c>
      <c r="AM326" s="16">
        <f t="shared" si="78"/>
        <v>-1.2666718476819006</v>
      </c>
      <c r="AN326" s="16">
        <f t="shared" si="78"/>
        <v>2.170407532242101</v>
      </c>
      <c r="AO326" s="16">
        <f t="shared" si="78"/>
        <v>-1.5227822964096367</v>
      </c>
      <c r="AP326" s="16">
        <f t="shared" si="78"/>
        <v>-0.92786279923298964</v>
      </c>
      <c r="AQ326" s="16">
        <f t="shared" si="78"/>
        <v>1.7619922424651102</v>
      </c>
      <c r="AR326" s="19"/>
      <c r="AS326" s="14">
        <v>8.9599999999999999E-4</v>
      </c>
      <c r="AT326" s="16">
        <v>0.190687</v>
      </c>
      <c r="AU326" s="14">
        <v>6.8599999999999998E-4</v>
      </c>
      <c r="AV326" s="16">
        <v>2.417907</v>
      </c>
      <c r="AW326" s="15">
        <v>0.43491600000000002</v>
      </c>
      <c r="AX326" s="15">
        <v>5.3538000000000002E-2</v>
      </c>
      <c r="AY326" s="14">
        <v>7.5600000000000005E-4</v>
      </c>
      <c r="AZ326" s="37">
        <v>0.496529</v>
      </c>
      <c r="BA326" s="16">
        <v>3.2231670000000001</v>
      </c>
      <c r="BB326" s="16">
        <v>2.8592010000000001</v>
      </c>
      <c r="BC326" s="16">
        <f t="shared" si="85"/>
        <v>1.1272964020367928</v>
      </c>
      <c r="BD326" s="12">
        <v>184.36512099999999</v>
      </c>
      <c r="BE326" s="15">
        <v>0</v>
      </c>
      <c r="BF326" s="15">
        <v>0</v>
      </c>
      <c r="BG326" s="15">
        <v>0</v>
      </c>
      <c r="BH326" s="15">
        <v>0.50875800000000004</v>
      </c>
      <c r="BI326" s="37">
        <v>0.47702299999999997</v>
      </c>
      <c r="BJ326" s="13">
        <v>866.402963</v>
      </c>
      <c r="BK326" s="15">
        <v>0.27419500000000002</v>
      </c>
      <c r="BL326" s="15">
        <v>6.8798019999999998</v>
      </c>
      <c r="BM326" s="16">
        <v>6.777768</v>
      </c>
      <c r="BN326" s="15">
        <v>0.195242</v>
      </c>
      <c r="BO326" s="19"/>
      <c r="BP326" s="15">
        <v>26.378601</v>
      </c>
      <c r="BQ326" s="15">
        <v>28.156376000000002</v>
      </c>
      <c r="BR326" s="16">
        <v>21.683712</v>
      </c>
      <c r="BS326" s="16">
        <v>53.502003000000002</v>
      </c>
      <c r="BT326" s="15">
        <v>1.2300009999999999</v>
      </c>
      <c r="BU326" s="15">
        <v>62.465282000000002</v>
      </c>
      <c r="BV326" s="16">
        <v>44.789658000000003</v>
      </c>
      <c r="BW326" s="16">
        <v>62.500115000000001</v>
      </c>
      <c r="BX326" s="15">
        <v>1.729115</v>
      </c>
      <c r="BY326" s="15">
        <v>0.458181</v>
      </c>
      <c r="BZ326" s="16">
        <v>3.5923449999999999</v>
      </c>
      <c r="CA326" s="16">
        <v>4.8249760000000004</v>
      </c>
      <c r="CB326" s="16">
        <v>12.002074</v>
      </c>
      <c r="CC326" s="16">
        <v>12.724444</v>
      </c>
      <c r="CD326" s="16">
        <v>10.551843</v>
      </c>
      <c r="CE326" s="15">
        <v>1.407478</v>
      </c>
      <c r="CF326" s="15">
        <v>10.114000000000001</v>
      </c>
      <c r="CG326" s="15">
        <v>0.69394900000000004</v>
      </c>
      <c r="CH326" s="15">
        <v>0.84766900000000001</v>
      </c>
      <c r="CI326" s="15">
        <v>0.89068800000000004</v>
      </c>
      <c r="CJ326" s="15">
        <v>20.460000999999998</v>
      </c>
      <c r="CK326" s="15">
        <v>3.5756000000000003E-2</v>
      </c>
      <c r="CL326" s="12">
        <v>25.310317999999999</v>
      </c>
      <c r="CM326" s="12">
        <v>27.171623</v>
      </c>
      <c r="CN326" s="13">
        <v>709.01555499999995</v>
      </c>
      <c r="CO326" s="15">
        <v>64.744384999999994</v>
      </c>
      <c r="CP326" s="15">
        <v>20.533484000000001</v>
      </c>
      <c r="CQ326" s="15">
        <v>4.3345209999999996</v>
      </c>
      <c r="CR326" s="15">
        <v>23.974001000000001</v>
      </c>
      <c r="CS326" s="15">
        <v>1.2224790000000001</v>
      </c>
      <c r="CT326" s="15">
        <v>18.718</v>
      </c>
      <c r="CU326" s="15">
        <v>0.22157499999999999</v>
      </c>
      <c r="CV326" s="15">
        <v>6.4628040000000002</v>
      </c>
      <c r="CW326" s="15">
        <v>29.618811000000001</v>
      </c>
      <c r="CX326" s="15">
        <v>1.4055629999999999</v>
      </c>
      <c r="CY326" s="15">
        <v>6.8161160000000001</v>
      </c>
      <c r="CZ326" s="15">
        <v>3.830749</v>
      </c>
      <c r="DA326" s="15">
        <v>2.5479699999999998</v>
      </c>
      <c r="DB326" s="15">
        <v>0.82907500000000001</v>
      </c>
    </row>
    <row r="327" spans="1:106" x14ac:dyDescent="0.25">
      <c r="A327" s="6" t="s">
        <v>442</v>
      </c>
      <c r="B327" s="5" t="s">
        <v>51</v>
      </c>
      <c r="C327" s="10" t="s">
        <v>293</v>
      </c>
      <c r="D327" s="24">
        <f t="shared" si="82"/>
        <v>0.81636500000000001</v>
      </c>
      <c r="E327" s="24">
        <f t="shared" si="83"/>
        <v>1.64E-4</v>
      </c>
      <c r="F327" s="8">
        <f t="shared" si="84"/>
        <v>0.81652900000000006</v>
      </c>
      <c r="G327" s="19"/>
      <c r="H327" s="9">
        <v>0.77619833752580047</v>
      </c>
      <c r="I327" s="9">
        <v>1.0765952917763251</v>
      </c>
      <c r="J327" s="9">
        <v>0.87814779425782818</v>
      </c>
      <c r="K327" s="9">
        <v>1.0852187276671419</v>
      </c>
      <c r="L327" s="9">
        <v>0.92186001416316765</v>
      </c>
      <c r="M327" s="9">
        <v>0.8695686889823544</v>
      </c>
      <c r="N327" s="19"/>
      <c r="O327" s="9">
        <f t="shared" si="86"/>
        <v>2.860030857526235</v>
      </c>
      <c r="P327" s="9">
        <f t="shared" si="87"/>
        <v>2.4493488098314176</v>
      </c>
      <c r="Q327" s="9">
        <f t="shared" si="88"/>
        <v>2.9594433551319965</v>
      </c>
      <c r="R327" s="9">
        <f t="shared" si="89"/>
        <v>2.3170860009283767</v>
      </c>
      <c r="S327" s="9">
        <f t="shared" si="90"/>
        <v>2.9358845960862161</v>
      </c>
      <c r="T327" s="9">
        <f t="shared" si="91"/>
        <v>3.2342640955253787</v>
      </c>
      <c r="U327" s="19"/>
      <c r="V327" s="16">
        <f t="shared" si="80"/>
        <v>-0.43831162980953248</v>
      </c>
      <c r="W327" s="16">
        <f t="shared" si="80"/>
        <v>-0.74551445214028456</v>
      </c>
      <c r="X327" s="16">
        <f t="shared" si="80"/>
        <v>0.61608349986802557</v>
      </c>
      <c r="Y327" s="16">
        <f t="shared" si="79"/>
        <v>-1.3395858531692333</v>
      </c>
      <c r="Z327" s="16">
        <f t="shared" si="79"/>
        <v>8.0623304867970397E-2</v>
      </c>
      <c r="AA327" s="16">
        <f t="shared" si="79"/>
        <v>0.62239842473567053</v>
      </c>
      <c r="AB327" s="16">
        <f t="shared" si="79"/>
        <v>0.33347020403980854</v>
      </c>
      <c r="AC327" s="47">
        <f t="shared" si="79"/>
        <v>1.1020752718529019</v>
      </c>
      <c r="AD327" s="16">
        <f t="shared" si="81"/>
        <v>-1.6496001779256557</v>
      </c>
      <c r="AE327" s="16">
        <f t="shared" si="81"/>
        <v>1.5118909991066714</v>
      </c>
      <c r="AF327" s="16">
        <f t="shared" si="81"/>
        <v>-1.4295862576012999</v>
      </c>
      <c r="AG327" s="16">
        <f t="shared" si="81"/>
        <v>0.69396757516230245</v>
      </c>
      <c r="AH327" s="16">
        <f t="shared" si="81"/>
        <v>1.8793768116747253E-2</v>
      </c>
      <c r="AI327" s="16">
        <f t="shared" si="81"/>
        <v>-0.11255123325461935</v>
      </c>
      <c r="AJ327" s="16">
        <f t="shared" si="81"/>
        <v>3.3132957141840176E-2</v>
      </c>
      <c r="AK327" s="16">
        <f t="shared" si="81"/>
        <v>0.96752370516321162</v>
      </c>
      <c r="AL327" s="47">
        <f t="shared" si="78"/>
        <v>-1.2394701674444379</v>
      </c>
      <c r="AM327" s="16">
        <f t="shared" si="78"/>
        <v>0.41057682756815705</v>
      </c>
      <c r="AN327" s="16">
        <f t="shared" si="78"/>
        <v>-1.1370570069484365</v>
      </c>
      <c r="AO327" s="16">
        <f t="shared" si="78"/>
        <v>-0.13390735189253275</v>
      </c>
      <c r="AP327" s="16">
        <f t="shared" si="78"/>
        <v>0.2405499043060588</v>
      </c>
      <c r="AQ327" s="16">
        <f t="shared" si="78"/>
        <v>-1.9959548008474601</v>
      </c>
      <c r="AR327" s="19"/>
      <c r="AS327" s="14">
        <v>9.3999999999999997E-4</v>
      </c>
      <c r="AT327" s="16">
        <v>0.184499</v>
      </c>
      <c r="AU327" s="14">
        <v>7.2999999999999996E-4</v>
      </c>
      <c r="AV327" s="16">
        <v>9.6723000000000003E-2</v>
      </c>
      <c r="AW327" s="15">
        <v>0.53991500000000003</v>
      </c>
      <c r="AX327" s="15">
        <v>0.17380499999999999</v>
      </c>
      <c r="AY327" s="14">
        <v>8.0000000000000004E-4</v>
      </c>
      <c r="AZ327" s="37">
        <v>0.57795799999999997</v>
      </c>
      <c r="BA327" s="16">
        <v>2.3169270000000002</v>
      </c>
      <c r="BB327" s="16">
        <v>3.485255</v>
      </c>
      <c r="BC327" s="16">
        <f t="shared" si="85"/>
        <v>0.66477976503871317</v>
      </c>
      <c r="BD327" s="12">
        <v>191.212625</v>
      </c>
      <c r="BE327" s="15">
        <v>1.323356</v>
      </c>
      <c r="BF327" s="15">
        <v>0.19506599999999999</v>
      </c>
      <c r="BG327" s="15">
        <v>0.31150699999999998</v>
      </c>
      <c r="BH327" s="15">
        <v>0.81636500000000001</v>
      </c>
      <c r="BI327" s="37">
        <v>1.64E-4</v>
      </c>
      <c r="BJ327" s="13">
        <v>1407.9217659999999</v>
      </c>
      <c r="BK327" s="15">
        <v>0.122602</v>
      </c>
      <c r="BL327" s="15">
        <v>7.2111980000000004</v>
      </c>
      <c r="BM327" s="16">
        <v>11.170285</v>
      </c>
      <c r="BN327" s="15">
        <v>0.149168</v>
      </c>
      <c r="BO327" s="19"/>
      <c r="BP327" s="15">
        <v>58.459307000000003</v>
      </c>
      <c r="BQ327" s="15">
        <v>39.896678999999999</v>
      </c>
      <c r="BR327" s="16">
        <v>12.312397000000001</v>
      </c>
      <c r="BS327" s="16">
        <v>3.2048800000000002</v>
      </c>
      <c r="BT327" s="15">
        <v>0.26814900000000003</v>
      </c>
      <c r="BU327" s="15">
        <v>44.394936000000001</v>
      </c>
      <c r="BV327" s="16">
        <v>35.078038999999997</v>
      </c>
      <c r="BW327" s="16">
        <v>62.431576999999997</v>
      </c>
      <c r="BX327" s="15">
        <v>2.17367</v>
      </c>
      <c r="BY327" s="15">
        <v>0.10100199999999999</v>
      </c>
      <c r="BZ327" s="16">
        <v>10.551259</v>
      </c>
      <c r="CA327" s="16">
        <v>8.0141609999999996</v>
      </c>
      <c r="CB327" s="16">
        <v>7.5081379999999998</v>
      </c>
      <c r="CC327" s="16">
        <v>5.8083710000000002</v>
      </c>
      <c r="CD327" s="16">
        <v>4.8049280000000003</v>
      </c>
      <c r="CE327" s="15">
        <v>1.193754</v>
      </c>
      <c r="CF327" s="15">
        <v>10.877723</v>
      </c>
      <c r="CG327" s="15">
        <v>1.023728</v>
      </c>
      <c r="CH327" s="15">
        <v>0.98632500000000001</v>
      </c>
      <c r="CI327" s="15">
        <v>0.86706899999999998</v>
      </c>
      <c r="CJ327" s="15">
        <v>17.698834000000002</v>
      </c>
      <c r="CK327" s="15">
        <v>-7.0815000000000003E-2</v>
      </c>
      <c r="CL327" s="12">
        <v>28.469832</v>
      </c>
      <c r="CM327" s="12">
        <v>32.594828</v>
      </c>
      <c r="CN327" s="13">
        <v>153.74732299999999</v>
      </c>
      <c r="CO327" s="15">
        <v>48.533712000000001</v>
      </c>
      <c r="CP327" s="15">
        <v>13.175076000000001</v>
      </c>
      <c r="CQ327" s="15">
        <v>2.6369940000000001</v>
      </c>
      <c r="CR327" s="15">
        <v>22.199778999999999</v>
      </c>
      <c r="CS327" s="15">
        <v>0.86415600000000004</v>
      </c>
      <c r="CT327" s="15">
        <v>2.8951669999999998</v>
      </c>
      <c r="CU327" s="15">
        <v>-0.26106000000000001</v>
      </c>
      <c r="CV327" s="15">
        <v>5.1750069999999999</v>
      </c>
      <c r="CW327" s="15">
        <v>17.406067</v>
      </c>
      <c r="CX327" s="15">
        <v>0.98594700000000002</v>
      </c>
      <c r="CY327" s="15">
        <v>4.5403789999999997</v>
      </c>
      <c r="CZ327" s="15">
        <v>3.0007359999999998</v>
      </c>
      <c r="DA327" s="15">
        <v>2.3844349999999999</v>
      </c>
      <c r="DB327" s="15">
        <v>0.50965099999999997</v>
      </c>
    </row>
    <row r="328" spans="1:106" x14ac:dyDescent="0.25">
      <c r="A328" s="6" t="s">
        <v>93</v>
      </c>
      <c r="B328" s="5" t="s">
        <v>48</v>
      </c>
      <c r="C328" s="5"/>
      <c r="D328" s="24">
        <f t="shared" si="82"/>
        <v>6.3420000000000004E-3</v>
      </c>
      <c r="E328" s="24">
        <f t="shared" si="83"/>
        <v>0.99367300000000003</v>
      </c>
      <c r="F328" s="8">
        <f t="shared" si="84"/>
        <v>1.0000150000000001</v>
      </c>
      <c r="G328" s="19"/>
      <c r="H328" s="9">
        <v>0.82628578326360647</v>
      </c>
      <c r="I328" s="9">
        <v>0.64222478307093556</v>
      </c>
      <c r="J328" s="9">
        <v>0.61211100407047969</v>
      </c>
      <c r="K328" s="9">
        <v>0.70886217092747805</v>
      </c>
      <c r="L328" s="9">
        <v>0.70228201755424746</v>
      </c>
      <c r="M328" s="9">
        <v>1.0141587526696529</v>
      </c>
      <c r="N328" s="19"/>
      <c r="O328" s="9">
        <f t="shared" si="86"/>
        <v>1.2291943209072029</v>
      </c>
      <c r="P328" s="9">
        <f t="shared" si="87"/>
        <v>1.173677655851961</v>
      </c>
      <c r="Q328" s="9">
        <f t="shared" si="88"/>
        <v>1.2470319452618512</v>
      </c>
      <c r="R328" s="9">
        <f t="shared" si="89"/>
        <v>1.313248053359283</v>
      </c>
      <c r="S328" s="9">
        <f t="shared" si="90"/>
        <v>1.0851019652815093</v>
      </c>
      <c r="T328" s="9">
        <f t="shared" si="91"/>
        <v>1.3530761161852953</v>
      </c>
      <c r="U328" s="19"/>
      <c r="V328" s="16">
        <f t="shared" si="80"/>
        <v>0.69022464707771192</v>
      </c>
      <c r="W328" s="16">
        <f t="shared" si="80"/>
        <v>1.6832897634353032</v>
      </c>
      <c r="X328" s="16">
        <f t="shared" si="80"/>
        <v>-1.1226955890025312</v>
      </c>
      <c r="Y328" s="16">
        <f t="shared" si="79"/>
        <v>1.3799488862207194</v>
      </c>
      <c r="Z328" s="16">
        <f t="shared" si="79"/>
        <v>1.2840916797818305</v>
      </c>
      <c r="AA328" s="16">
        <f t="shared" si="79"/>
        <v>0.63511134953348991</v>
      </c>
      <c r="AB328" s="16">
        <f t="shared" si="79"/>
        <v>-0.65876473007831271</v>
      </c>
      <c r="AC328" s="47">
        <f t="shared" si="79"/>
        <v>-1.4342646249426971</v>
      </c>
      <c r="AD328" s="16">
        <f t="shared" si="81"/>
        <v>1.0358592503341644</v>
      </c>
      <c r="AE328" s="16">
        <f t="shared" si="81"/>
        <v>-1.071963609672294</v>
      </c>
      <c r="AF328" s="16">
        <f t="shared" si="81"/>
        <v>1.2504354489341178</v>
      </c>
      <c r="AG328" s="16">
        <f t="shared" si="81"/>
        <v>-1.6157136395933922</v>
      </c>
      <c r="AH328" s="16">
        <f t="shared" si="81"/>
        <v>-0.83318603397473168</v>
      </c>
      <c r="AI328" s="16">
        <f t="shared" si="81"/>
        <v>-0.79954699755226355</v>
      </c>
      <c r="AJ328" s="16">
        <f t="shared" si="81"/>
        <v>-0.74423145614800312</v>
      </c>
      <c r="AK328" s="16">
        <f t="shared" si="81"/>
        <v>-1.4228152739511633</v>
      </c>
      <c r="AL328" s="47">
        <f t="shared" si="78"/>
        <v>1.4268678418342855</v>
      </c>
      <c r="AM328" s="16">
        <f t="shared" si="78"/>
        <v>-0.82110609739194318</v>
      </c>
      <c r="AN328" s="16">
        <f t="shared" si="78"/>
        <v>-0.92088370967019928</v>
      </c>
      <c r="AO328" s="16">
        <f t="shared" si="78"/>
        <v>-0.86373348313158804</v>
      </c>
      <c r="AP328" s="16">
        <f t="shared" si="78"/>
        <v>-0.39934835411020386</v>
      </c>
      <c r="AQ328" s="16">
        <f t="shared" si="78"/>
        <v>-0.52422678831258074</v>
      </c>
      <c r="AR328" s="19"/>
      <c r="AS328" s="14">
        <v>1.0950000000000001E-3</v>
      </c>
      <c r="AT328" s="16">
        <v>0.51110699999999998</v>
      </c>
      <c r="AU328" s="14">
        <v>5.0000000000000001E-4</v>
      </c>
      <c r="AV328" s="16">
        <v>3.4967030000000001</v>
      </c>
      <c r="AW328" s="15">
        <v>0.70131399999999999</v>
      </c>
      <c r="AX328" s="15">
        <v>0.17479</v>
      </c>
      <c r="AY328" s="14">
        <v>6.9800000000000005E-4</v>
      </c>
      <c r="AZ328" s="37">
        <v>0.226357</v>
      </c>
      <c r="BA328" s="16">
        <v>3.4994510000000001</v>
      </c>
      <c r="BB328" s="16">
        <v>1.93998</v>
      </c>
      <c r="BC328" s="16">
        <f t="shared" si="85"/>
        <v>1.8038593181373004</v>
      </c>
      <c r="BD328" s="12">
        <v>147.63176200000001</v>
      </c>
      <c r="BE328" s="15">
        <v>0</v>
      </c>
      <c r="BF328" s="15">
        <v>0</v>
      </c>
      <c r="BG328" s="15">
        <v>0</v>
      </c>
      <c r="BH328" s="15">
        <v>6.3420000000000004E-3</v>
      </c>
      <c r="BI328" s="37">
        <v>0.99367300000000003</v>
      </c>
      <c r="BJ328" s="13">
        <v>1010.258931</v>
      </c>
      <c r="BK328" s="15">
        <v>0.13250999999999999</v>
      </c>
      <c r="BL328" s="15">
        <v>7.0370559999999998</v>
      </c>
      <c r="BM328" s="16">
        <v>8.764659</v>
      </c>
      <c r="BN328" s="15">
        <v>0.167212</v>
      </c>
      <c r="BO328" s="19"/>
      <c r="BP328" s="15">
        <v>0</v>
      </c>
      <c r="BQ328" s="15">
        <v>13.286742</v>
      </c>
      <c r="BR328" s="16">
        <v>0</v>
      </c>
      <c r="BS328" s="16">
        <v>0</v>
      </c>
      <c r="BT328" s="15">
        <v>0.60857099999999997</v>
      </c>
      <c r="BU328" s="15">
        <v>25.343586999999999</v>
      </c>
      <c r="BV328" s="16">
        <v>0</v>
      </c>
      <c r="BW328" s="16">
        <v>56.978527</v>
      </c>
      <c r="BX328" s="15">
        <v>0</v>
      </c>
      <c r="BY328" s="15">
        <v>0.32359599999999999</v>
      </c>
      <c r="BZ328" s="16">
        <v>0</v>
      </c>
      <c r="CA328" s="16">
        <v>0.64394099999999999</v>
      </c>
      <c r="CB328" s="16">
        <v>4.6273770000000001</v>
      </c>
      <c r="CC328" s="16">
        <v>9.5685300000000009</v>
      </c>
      <c r="CD328" s="16">
        <v>6.5978450000000004</v>
      </c>
      <c r="CE328" s="15">
        <v>1.1731339999999999</v>
      </c>
      <c r="CF328" s="15">
        <v>5.608333</v>
      </c>
      <c r="CG328" s="15">
        <v>0.70583600000000002</v>
      </c>
      <c r="CH328" s="15">
        <v>0.38230599999999998</v>
      </c>
      <c r="CI328" s="15">
        <v>0.58910099999999999</v>
      </c>
      <c r="CJ328" s="15">
        <v>20.309334</v>
      </c>
      <c r="CK328" s="15">
        <v>0.192131</v>
      </c>
      <c r="CL328" s="12">
        <v>33.548994999999998</v>
      </c>
      <c r="CM328" s="12">
        <v>33.843674999999998</v>
      </c>
      <c r="CN328" s="13">
        <v>564.13934300000005</v>
      </c>
      <c r="CO328" s="15">
        <v>38.936132000000001</v>
      </c>
      <c r="CP328" s="15">
        <v>13.01221</v>
      </c>
      <c r="CQ328" s="15">
        <v>1.8205910000000001</v>
      </c>
      <c r="CR328" s="15">
        <v>12.311334</v>
      </c>
      <c r="CS328" s="15">
        <v>0.87377700000000003</v>
      </c>
      <c r="CT328" s="15">
        <v>6.4050000000000002</v>
      </c>
      <c r="CU328" s="15">
        <v>3.1159999999999998E-3</v>
      </c>
      <c r="CV328" s="15">
        <v>5.5046249999999999</v>
      </c>
      <c r="CW328" s="15">
        <v>22.441379999999999</v>
      </c>
      <c r="CX328" s="15">
        <v>1.1498999999999999</v>
      </c>
      <c r="CY328" s="15">
        <v>6.0290970000000002</v>
      </c>
      <c r="CZ328" s="15">
        <v>2.729009</v>
      </c>
      <c r="DA328" s="15">
        <v>2.0507719999999998</v>
      </c>
      <c r="DB328" s="15">
        <v>0.68650800000000001</v>
      </c>
    </row>
    <row r="329" spans="1:106" x14ac:dyDescent="0.25">
      <c r="A329" s="6" t="s">
        <v>603</v>
      </c>
      <c r="B329" s="5" t="s">
        <v>56</v>
      </c>
      <c r="C329" s="5" t="s">
        <v>440</v>
      </c>
      <c r="D329" s="24">
        <f t="shared" si="82"/>
        <v>0.29674200000000001</v>
      </c>
      <c r="E329" s="24">
        <f t="shared" si="83"/>
        <v>0.40705000000000002</v>
      </c>
      <c r="F329" s="8">
        <f t="shared" si="84"/>
        <v>0.70379199999999997</v>
      </c>
      <c r="G329" s="19"/>
      <c r="H329" s="9">
        <v>1.3111489593806605</v>
      </c>
      <c r="I329" s="9">
        <v>1.2359056356116218</v>
      </c>
      <c r="J329" s="9">
        <v>1.4298825765079932</v>
      </c>
      <c r="K329" s="9">
        <v>1.1370556112019974</v>
      </c>
      <c r="L329" s="9">
        <v>1.3424120591610367</v>
      </c>
      <c r="M329" s="9">
        <v>1.2085380672912724</v>
      </c>
      <c r="N329" s="19"/>
      <c r="O329" s="9">
        <f t="shared" si="86"/>
        <v>2.2853653278673898</v>
      </c>
      <c r="P329" s="9">
        <f t="shared" si="87"/>
        <v>3.0290225251665732</v>
      </c>
      <c r="Q329" s="9">
        <f t="shared" si="88"/>
        <v>3.1793683099029559</v>
      </c>
      <c r="R329" s="9">
        <f t="shared" si="89"/>
        <v>2.9118006411171993</v>
      </c>
      <c r="S329" s="9">
        <f t="shared" si="90"/>
        <v>2.9879143108633635</v>
      </c>
      <c r="T329" s="9">
        <f t="shared" si="91"/>
        <v>2.4009893461978136</v>
      </c>
      <c r="U329" s="19"/>
      <c r="V329" s="16">
        <f t="shared" si="80"/>
        <v>6.3984339443654479</v>
      </c>
      <c r="W329" s="16">
        <f t="shared" si="80"/>
        <v>1.4913029216141753</v>
      </c>
      <c r="X329" s="16">
        <f t="shared" si="80"/>
        <v>2.392662134148813</v>
      </c>
      <c r="Y329" s="16">
        <f t="shared" si="79"/>
        <v>0.25420125702643315</v>
      </c>
      <c r="Z329" s="16">
        <f t="shared" si="79"/>
        <v>-0.22673279036155006</v>
      </c>
      <c r="AA329" s="16">
        <f t="shared" si="79"/>
        <v>4.8598421239949383</v>
      </c>
      <c r="AB329" s="16">
        <f t="shared" si="79"/>
        <v>4.8958053422888161</v>
      </c>
      <c r="AC329" s="47">
        <f t="shared" si="79"/>
        <v>-0.22098723499799086</v>
      </c>
      <c r="AD329" s="16">
        <f t="shared" si="81"/>
        <v>-0.99619857917726373</v>
      </c>
      <c r="AE329" s="16">
        <f t="shared" si="81"/>
        <v>-7.6256376979391624E-2</v>
      </c>
      <c r="AF329" s="16">
        <f t="shared" si="81"/>
        <v>-0.57668088611101842</v>
      </c>
      <c r="AG329" s="16">
        <f t="shared" si="81"/>
        <v>-3.9780933169377759E-2</v>
      </c>
      <c r="AH329" s="16">
        <f t="shared" si="81"/>
        <v>-0.83318603397473168</v>
      </c>
      <c r="AI329" s="16">
        <f t="shared" si="81"/>
        <v>-0.79954699755226355</v>
      </c>
      <c r="AJ329" s="16">
        <f t="shared" si="81"/>
        <v>-0.74423145614800312</v>
      </c>
      <c r="AK329" s="16">
        <f t="shared" si="81"/>
        <v>-0.56585881773348246</v>
      </c>
      <c r="AL329" s="47">
        <f t="shared" si="78"/>
        <v>-0.14748649417788198</v>
      </c>
      <c r="AM329" s="16">
        <f t="shared" si="78"/>
        <v>1.4898485854914014</v>
      </c>
      <c r="AN329" s="16">
        <f t="shared" si="78"/>
        <v>1.10369408270333E-3</v>
      </c>
      <c r="AO329" s="16">
        <f t="shared" si="78"/>
        <v>1.5686458931994898</v>
      </c>
      <c r="AP329" s="16">
        <f t="shared" si="78"/>
        <v>3.1222440130389004</v>
      </c>
      <c r="AQ329" s="16">
        <f t="shared" si="78"/>
        <v>0.15805013614176855</v>
      </c>
      <c r="AR329" s="19"/>
      <c r="AS329" s="14">
        <v>1.879E-3</v>
      </c>
      <c r="AT329" s="16">
        <v>0.48529</v>
      </c>
      <c r="AU329" s="14">
        <v>9.6500000000000004E-4</v>
      </c>
      <c r="AV329" s="16">
        <v>2.089286</v>
      </c>
      <c r="AW329" s="15">
        <v>0.498695</v>
      </c>
      <c r="AX329" s="15">
        <v>0.50212299999999999</v>
      </c>
      <c r="AY329" s="14">
        <v>1.2689999999999999E-3</v>
      </c>
      <c r="AZ329" s="37">
        <v>0.39454800000000001</v>
      </c>
      <c r="BA329" s="16">
        <v>2.6046480000000001</v>
      </c>
      <c r="BB329" s="16">
        <v>2.535463</v>
      </c>
      <c r="BC329" s="16">
        <f t="shared" si="85"/>
        <v>1.0272869294483888</v>
      </c>
      <c r="BD329" s="12">
        <v>177.36768699999999</v>
      </c>
      <c r="BE329" s="15">
        <v>0</v>
      </c>
      <c r="BF329" s="15">
        <v>0</v>
      </c>
      <c r="BG329" s="15">
        <v>0</v>
      </c>
      <c r="BH329" s="15">
        <v>0.29674200000000001</v>
      </c>
      <c r="BI329" s="37">
        <v>0.40705000000000002</v>
      </c>
      <c r="BJ329" s="13">
        <v>1756.376923</v>
      </c>
      <c r="BK329" s="15">
        <v>0.17476800000000001</v>
      </c>
      <c r="BL329" s="15">
        <v>7.6174400000000002</v>
      </c>
      <c r="BM329" s="16">
        <v>22.003692000000001</v>
      </c>
      <c r="BN329" s="15">
        <v>0.17557700000000001</v>
      </c>
      <c r="BO329" s="19"/>
      <c r="BP329" s="15">
        <v>0</v>
      </c>
      <c r="BQ329" s="15">
        <v>3.311258</v>
      </c>
      <c r="BR329" s="16">
        <v>5.3362809999999996</v>
      </c>
      <c r="BS329" s="16">
        <v>11.874752000000001</v>
      </c>
      <c r="BT329" s="15">
        <v>0.38207200000000002</v>
      </c>
      <c r="BU329" s="15">
        <v>0</v>
      </c>
      <c r="BV329" s="16">
        <v>8.4242969999999993</v>
      </c>
      <c r="BW329" s="16">
        <v>21.157060999999999</v>
      </c>
      <c r="BX329" s="15">
        <v>0.49626199999999998</v>
      </c>
      <c r="BY329" s="15">
        <v>-0.11938799999999999</v>
      </c>
      <c r="BZ329" s="16">
        <v>4.2962629999999997</v>
      </c>
      <c r="CA329" s="16">
        <v>1.7700739999999999</v>
      </c>
      <c r="CB329" s="16">
        <v>4.5531249999999996</v>
      </c>
      <c r="CC329" s="16">
        <v>11.858988999999999</v>
      </c>
      <c r="CD329" s="16">
        <v>3.8969109999999998</v>
      </c>
      <c r="CE329" s="15">
        <v>0.96727799999999997</v>
      </c>
      <c r="CF329" s="15">
        <v>2.4126249999999998</v>
      </c>
      <c r="CG329" s="15">
        <v>3.1322580000000002</v>
      </c>
      <c r="CH329" s="15">
        <v>1.4804040000000001</v>
      </c>
      <c r="CI329" s="15">
        <v>1.974113</v>
      </c>
      <c r="CJ329" s="15">
        <v>20.771875999999999</v>
      </c>
      <c r="CK329" s="15">
        <v>0.20564499999999999</v>
      </c>
      <c r="CL329" s="12">
        <v>44.11477</v>
      </c>
      <c r="CM329" s="12">
        <v>27.424821000000001</v>
      </c>
      <c r="CN329" s="13">
        <v>251.29556299999999</v>
      </c>
      <c r="CO329" s="15">
        <v>20.815860000000001</v>
      </c>
      <c r="CP329" s="15">
        <v>12.873129</v>
      </c>
      <c r="CQ329" s="15">
        <v>0.76758700000000002</v>
      </c>
      <c r="CR329" s="15">
        <v>23.982001</v>
      </c>
      <c r="CS329" s="15">
        <v>1.320479</v>
      </c>
      <c r="CT329" s="15">
        <v>3.1015000000000001</v>
      </c>
      <c r="CU329" s="15">
        <v>-0.201628</v>
      </c>
      <c r="CV329" s="15">
        <v>3.721889</v>
      </c>
      <c r="CW329" s="15">
        <v>17.428898</v>
      </c>
      <c r="CX329" s="15">
        <v>1.46959</v>
      </c>
      <c r="CY329" s="15">
        <v>6.0199670000000003</v>
      </c>
      <c r="CZ329" s="15">
        <v>1.407572</v>
      </c>
      <c r="DA329" s="15">
        <v>1.281612</v>
      </c>
      <c r="DB329" s="15">
        <v>8.0821000000000004E-2</v>
      </c>
    </row>
    <row r="330" spans="1:106" x14ac:dyDescent="0.25">
      <c r="A330" s="6" t="s">
        <v>461</v>
      </c>
      <c r="B330" s="5" t="s">
        <v>56</v>
      </c>
      <c r="C330" s="5" t="s">
        <v>76</v>
      </c>
      <c r="D330" s="24">
        <f t="shared" si="82"/>
        <v>0.84614400000000001</v>
      </c>
      <c r="E330" s="24">
        <f t="shared" si="83"/>
        <v>8.8267999999999999E-2</v>
      </c>
      <c r="F330" s="8">
        <f t="shared" si="84"/>
        <v>0.93441200000000002</v>
      </c>
      <c r="G330" s="19"/>
      <c r="H330" s="9">
        <v>0.50561667488857098</v>
      </c>
      <c r="I330" s="9">
        <v>1.1965819572919956</v>
      </c>
      <c r="J330" s="9">
        <v>1.190325756114643</v>
      </c>
      <c r="K330" s="9">
        <v>1.1945076253830789</v>
      </c>
      <c r="L330" s="9">
        <v>0.97637839477050103</v>
      </c>
      <c r="M330" s="9">
        <v>0.83673017226259538</v>
      </c>
      <c r="N330" s="19"/>
      <c r="O330" s="9">
        <f t="shared" si="86"/>
        <v>2.369367962003909</v>
      </c>
      <c r="P330" s="9">
        <f t="shared" si="87"/>
        <v>2.493855051802278</v>
      </c>
      <c r="Q330" s="9">
        <f t="shared" si="88"/>
        <v>2.5269340703401588</v>
      </c>
      <c r="R330" s="9">
        <f t="shared" si="89"/>
        <v>2.675607101353648</v>
      </c>
      <c r="S330" s="9">
        <f t="shared" si="90"/>
        <v>2.5312979317358044</v>
      </c>
      <c r="T330" s="9">
        <f t="shared" si="91"/>
        <v>2.379877546348903</v>
      </c>
      <c r="U330" s="19"/>
      <c r="V330" s="16">
        <f t="shared" si="80"/>
        <v>-0.49655866345532551</v>
      </c>
      <c r="W330" s="16">
        <f t="shared" si="80"/>
        <v>-0.90092883054287787</v>
      </c>
      <c r="X330" s="16">
        <f t="shared" si="80"/>
        <v>0.63876322711416389</v>
      </c>
      <c r="Y330" s="16">
        <f t="shared" si="79"/>
        <v>-0.58509209372694881</v>
      </c>
      <c r="Z330" s="16">
        <f t="shared" si="79"/>
        <v>-0.90949281500459322</v>
      </c>
      <c r="AA330" s="16">
        <f t="shared" si="79"/>
        <v>-0.56578895578415289</v>
      </c>
      <c r="AB330" s="16">
        <f t="shared" si="79"/>
        <v>0.32374241056806202</v>
      </c>
      <c r="AC330" s="47">
        <f t="shared" si="79"/>
        <v>0.80660261343399042</v>
      </c>
      <c r="AD330" s="16">
        <f t="shared" si="81"/>
        <v>-0.3735389055655734</v>
      </c>
      <c r="AE330" s="16">
        <f t="shared" si="81"/>
        <v>3.739794449304213E-2</v>
      </c>
      <c r="AF330" s="16">
        <f t="shared" si="81"/>
        <v>-0.39199660974646222</v>
      </c>
      <c r="AG330" s="16">
        <f t="shared" si="81"/>
        <v>0.97235168093528468</v>
      </c>
      <c r="AH330" s="16">
        <f t="shared" si="81"/>
        <v>1.2296683139156774</v>
      </c>
      <c r="AI330" s="16">
        <f t="shared" si="81"/>
        <v>0.89674784053672896</v>
      </c>
      <c r="AJ330" s="16">
        <f t="shared" si="81"/>
        <v>1.2169088270588455</v>
      </c>
      <c r="AK330" s="16">
        <f t="shared" si="81"/>
        <v>1.0554001043013188</v>
      </c>
      <c r="AL330" s="47">
        <f t="shared" si="78"/>
        <v>-1.0030203275642831</v>
      </c>
      <c r="AM330" s="16">
        <f t="shared" si="78"/>
        <v>-0.71614509777533342</v>
      </c>
      <c r="AN330" s="16">
        <f t="shared" si="78"/>
        <v>1.071301151167364</v>
      </c>
      <c r="AO330" s="16">
        <f t="shared" si="78"/>
        <v>-0.78571414684771246</v>
      </c>
      <c r="AP330" s="16">
        <f t="shared" si="78"/>
        <v>5.2280443656171752E-2</v>
      </c>
      <c r="AQ330" s="16">
        <f t="shared" si="78"/>
        <v>1.6454383004393776</v>
      </c>
      <c r="AR330" s="19"/>
      <c r="AS330" s="14">
        <v>9.3199999999999999E-4</v>
      </c>
      <c r="AT330" s="16">
        <v>0.1636</v>
      </c>
      <c r="AU330" s="14">
        <v>7.3300000000000004E-4</v>
      </c>
      <c r="AV330" s="16">
        <v>1.0399959999999999</v>
      </c>
      <c r="AW330" s="15">
        <v>0.40712900000000002</v>
      </c>
      <c r="AX330" s="15">
        <v>8.1743999999999997E-2</v>
      </c>
      <c r="AY330" s="14">
        <v>7.9900000000000001E-4</v>
      </c>
      <c r="AZ330" s="37">
        <v>0.53699799999999998</v>
      </c>
      <c r="BA330" s="16">
        <v>2.8788320000000001</v>
      </c>
      <c r="BB330" s="16">
        <v>2.603434</v>
      </c>
      <c r="BC330" s="16">
        <f t="shared" si="85"/>
        <v>1.1057825932979288</v>
      </c>
      <c r="BD330" s="12">
        <v>196.46539300000001</v>
      </c>
      <c r="BE330" s="15">
        <v>3.2041729999999999</v>
      </c>
      <c r="BF330" s="15">
        <v>0.48164699999999999</v>
      </c>
      <c r="BG330" s="15">
        <v>0.78587200000000001</v>
      </c>
      <c r="BH330" s="15">
        <v>0.84614400000000001</v>
      </c>
      <c r="BI330" s="37">
        <v>8.8267999999999999E-2</v>
      </c>
      <c r="BJ330" s="13">
        <v>1044.1467829999999</v>
      </c>
      <c r="BK330" s="15">
        <v>0.22381899999999999</v>
      </c>
      <c r="BL330" s="15">
        <v>7.0556720000000004</v>
      </c>
      <c r="BM330" s="16">
        <v>10.462507</v>
      </c>
      <c r="BN330" s="15">
        <v>0.19381300000000001</v>
      </c>
      <c r="BO330" s="19"/>
      <c r="BP330" s="15">
        <v>40.467661999999997</v>
      </c>
      <c r="BQ330" s="15">
        <v>43.553576</v>
      </c>
      <c r="BR330" s="16">
        <v>23.380033000000001</v>
      </c>
      <c r="BS330" s="16">
        <v>46.116213999999999</v>
      </c>
      <c r="BT330" s="15">
        <v>1.17012</v>
      </c>
      <c r="BU330" s="15">
        <v>74.562216000000006</v>
      </c>
      <c r="BV330" s="16">
        <v>60.329358999999997</v>
      </c>
      <c r="BW330" s="16">
        <v>87.257763999999995</v>
      </c>
      <c r="BX330" s="15">
        <v>2.5277340000000001</v>
      </c>
      <c r="BY330" s="15">
        <v>0.57303000000000004</v>
      </c>
      <c r="BZ330" s="16">
        <v>4.9896159999999998</v>
      </c>
      <c r="CA330" s="16">
        <v>10.893886</v>
      </c>
      <c r="CB330" s="16">
        <v>7.9978179999999996</v>
      </c>
      <c r="CC330" s="16">
        <v>10.853291</v>
      </c>
      <c r="CD330" s="16">
        <v>10.433980999999999</v>
      </c>
      <c r="CE330" s="15">
        <v>1.4620949999999999</v>
      </c>
      <c r="CF330" s="15">
        <v>18.689301</v>
      </c>
      <c r="CG330" s="15">
        <v>1.166086</v>
      </c>
      <c r="CH330" s="15">
        <v>0.96346699999999996</v>
      </c>
      <c r="CI330" s="15">
        <v>1.271639</v>
      </c>
      <c r="CJ330" s="15">
        <v>19.152701</v>
      </c>
      <c r="CK330" s="15">
        <v>4.6499999999999996E-3</v>
      </c>
      <c r="CL330" s="12">
        <v>30.179773000000001</v>
      </c>
      <c r="CM330" s="12">
        <v>33.729011999999997</v>
      </c>
      <c r="CN330" s="13">
        <v>914.67162499999995</v>
      </c>
      <c r="CO330" s="15">
        <v>77.506840999999994</v>
      </c>
      <c r="CP330" s="15">
        <v>20.443816000000002</v>
      </c>
      <c r="CQ330" s="15">
        <v>4.4291609999999997</v>
      </c>
      <c r="CR330" s="15">
        <v>30.185002000000001</v>
      </c>
      <c r="CS330" s="15">
        <v>1.391008</v>
      </c>
      <c r="CT330" s="15">
        <v>22.333000999999999</v>
      </c>
      <c r="CU330" s="15">
        <v>0.161463</v>
      </c>
      <c r="CV330" s="15">
        <v>7.9884620000000002</v>
      </c>
      <c r="CW330" s="15">
        <v>32.466600999999997</v>
      </c>
      <c r="CX330" s="15">
        <v>1.7224919999999999</v>
      </c>
      <c r="CY330" s="15">
        <v>7.3635000000000002</v>
      </c>
      <c r="CZ330" s="15">
        <v>3.9310520000000002</v>
      </c>
      <c r="DA330" s="15">
        <v>3.0603980000000002</v>
      </c>
      <c r="DB330" s="15">
        <v>1.2397579999999999</v>
      </c>
    </row>
    <row r="331" spans="1:106" x14ac:dyDescent="0.25">
      <c r="A331" s="6" t="s">
        <v>109</v>
      </c>
      <c r="B331" s="5" t="s">
        <v>48</v>
      </c>
      <c r="C331" s="5"/>
      <c r="D331" s="24">
        <f t="shared" si="82"/>
        <v>0.72558299999999998</v>
      </c>
      <c r="E331" s="24">
        <f t="shared" si="83"/>
        <v>0.27318500000000001</v>
      </c>
      <c r="F331" s="8">
        <f t="shared" si="84"/>
        <v>0.99876799999999999</v>
      </c>
      <c r="G331" s="19"/>
      <c r="H331" s="9">
        <v>0.4935755146600031</v>
      </c>
      <c r="I331" s="9">
        <v>0.76047997751665963</v>
      </c>
      <c r="J331" s="9">
        <v>1.1022584627136545</v>
      </c>
      <c r="K331" s="9">
        <v>1.0535523335863199</v>
      </c>
      <c r="L331" s="9">
        <v>0.79536678781029446</v>
      </c>
      <c r="M331" s="9">
        <v>0.77280074889888728</v>
      </c>
      <c r="N331" s="19"/>
      <c r="O331" s="9">
        <f t="shared" si="86"/>
        <v>2.0069004092414255</v>
      </c>
      <c r="P331" s="9">
        <f t="shared" si="87"/>
        <v>1.8180402826960154</v>
      </c>
      <c r="Q331" s="9">
        <f t="shared" si="88"/>
        <v>2.0006597443227454</v>
      </c>
      <c r="R331" s="9">
        <f t="shared" si="89"/>
        <v>2.3590445067641799</v>
      </c>
      <c r="S331" s="9">
        <f t="shared" si="90"/>
        <v>1.7500139132356114</v>
      </c>
      <c r="T331" s="9">
        <f t="shared" si="91"/>
        <v>1.8352376179499101</v>
      </c>
      <c r="U331" s="19"/>
      <c r="V331" s="16">
        <f t="shared" si="80"/>
        <v>-0.25628964966642814</v>
      </c>
      <c r="W331" s="16">
        <f t="shared" si="80"/>
        <v>0.57264844907549106</v>
      </c>
      <c r="X331" s="16">
        <f t="shared" si="80"/>
        <v>-0.32890513538771199</v>
      </c>
      <c r="Y331" s="16">
        <f t="shared" si="79"/>
        <v>0.71712318343554626</v>
      </c>
      <c r="Z331" s="16">
        <f t="shared" si="79"/>
        <v>-3.1030022884743061E-2</v>
      </c>
      <c r="AA331" s="16">
        <f t="shared" si="79"/>
        <v>-0.58424528315560609</v>
      </c>
      <c r="AB331" s="16">
        <f t="shared" si="79"/>
        <v>-0.3961143063411639</v>
      </c>
      <c r="AC331" s="47">
        <f t="shared" si="79"/>
        <v>-0.68758299895922248</v>
      </c>
      <c r="AD331" s="16">
        <f t="shared" si="81"/>
        <v>-1.2259806735192085</v>
      </c>
      <c r="AE331" s="16">
        <f t="shared" si="81"/>
        <v>0.76382013127151671</v>
      </c>
      <c r="AF331" s="16">
        <f t="shared" si="81"/>
        <v>-1.0547727192471732</v>
      </c>
      <c r="AG331" s="16">
        <f t="shared" si="81"/>
        <v>0.73974075570452968</v>
      </c>
      <c r="AH331" s="16">
        <f t="shared" si="81"/>
        <v>-0.83318603397473168</v>
      </c>
      <c r="AI331" s="16">
        <f t="shared" si="81"/>
        <v>-0.79954699755226355</v>
      </c>
      <c r="AJ331" s="16">
        <f t="shared" si="81"/>
        <v>-0.74423145614800312</v>
      </c>
      <c r="AK331" s="16">
        <f t="shared" si="81"/>
        <v>0.69963038213169115</v>
      </c>
      <c r="AL331" s="47">
        <f t="shared" si="78"/>
        <v>-0.50674779690598648</v>
      </c>
      <c r="AM331" s="16">
        <f t="shared" si="78"/>
        <v>0.1823912899527971</v>
      </c>
      <c r="AN331" s="16">
        <f t="shared" si="78"/>
        <v>-0.51236243209271437</v>
      </c>
      <c r="AO331" s="16">
        <f t="shared" ref="AO331:AQ394" si="92">(BL331-BL$2)/BL$3</f>
        <v>0.58091925181321424</v>
      </c>
      <c r="AP331" s="16">
        <f t="shared" si="92"/>
        <v>1.9233439024839141</v>
      </c>
      <c r="AQ331" s="16">
        <f t="shared" si="92"/>
        <v>-0.47675695328180606</v>
      </c>
      <c r="AR331" s="19"/>
      <c r="AS331" s="14">
        <v>9.6500000000000004E-4</v>
      </c>
      <c r="AT331" s="16">
        <v>0.36175600000000002</v>
      </c>
      <c r="AU331" s="14">
        <v>6.0499999999999996E-4</v>
      </c>
      <c r="AV331" s="16">
        <v>2.668034</v>
      </c>
      <c r="AW331" s="15">
        <v>0.52494099999999999</v>
      </c>
      <c r="AX331" s="15">
        <v>8.0313999999999997E-2</v>
      </c>
      <c r="AY331" s="14">
        <v>7.2499999999999995E-4</v>
      </c>
      <c r="AZ331" s="37">
        <v>0.32986599999999999</v>
      </c>
      <c r="BA331" s="16">
        <v>2.5034649999999998</v>
      </c>
      <c r="BB331" s="16">
        <v>3.037871</v>
      </c>
      <c r="BC331" s="16">
        <f t="shared" si="85"/>
        <v>0.82408535451307829</v>
      </c>
      <c r="BD331" s="12">
        <v>192.07630900000001</v>
      </c>
      <c r="BE331" s="15">
        <v>0</v>
      </c>
      <c r="BF331" s="15">
        <v>0</v>
      </c>
      <c r="BG331" s="15">
        <v>0</v>
      </c>
      <c r="BH331" s="15">
        <v>0.72558299999999998</v>
      </c>
      <c r="BI331" s="37">
        <v>0.27318500000000001</v>
      </c>
      <c r="BJ331" s="13">
        <v>1334.2494710000001</v>
      </c>
      <c r="BK331" s="15">
        <v>0.15123400000000001</v>
      </c>
      <c r="BL331" s="15">
        <v>7.381761</v>
      </c>
      <c r="BM331" s="16">
        <v>17.496561</v>
      </c>
      <c r="BN331" s="15">
        <v>0.167794</v>
      </c>
      <c r="BO331" s="19"/>
      <c r="BP331" s="15">
        <v>0</v>
      </c>
      <c r="BQ331" s="15">
        <v>5.2776680000000002</v>
      </c>
      <c r="BR331" s="16">
        <v>0</v>
      </c>
      <c r="BS331" s="16">
        <v>17.924537999999998</v>
      </c>
      <c r="BT331" s="15">
        <v>1.191257</v>
      </c>
      <c r="BU331" s="15">
        <v>0</v>
      </c>
      <c r="BV331" s="16">
        <v>0</v>
      </c>
      <c r="BW331" s="16">
        <v>26.009117</v>
      </c>
      <c r="BX331" s="15">
        <v>0</v>
      </c>
      <c r="BY331" s="15">
        <v>7.2911000000000004E-2</v>
      </c>
      <c r="BZ331" s="16">
        <v>0</v>
      </c>
      <c r="CA331" s="16">
        <v>54.306668999999999</v>
      </c>
      <c r="CB331" s="16">
        <v>36.083443000000003</v>
      </c>
      <c r="CC331" s="16">
        <v>13.835925</v>
      </c>
      <c r="CD331" s="16">
        <v>5.5874129999999997</v>
      </c>
      <c r="CE331" s="15">
        <v>1.2469399999999999</v>
      </c>
      <c r="CF331" s="15">
        <v>8.8363340000000008</v>
      </c>
      <c r="CG331" s="15">
        <v>4.3318969999999997</v>
      </c>
      <c r="CH331" s="15">
        <v>3.0077210000000001</v>
      </c>
      <c r="CI331" s="15">
        <v>3.870266</v>
      </c>
      <c r="CJ331" s="15">
        <v>23.073668000000001</v>
      </c>
      <c r="CK331" s="15">
        <v>0.26467000000000002</v>
      </c>
      <c r="CL331" s="12">
        <v>49.912576000000001</v>
      </c>
      <c r="CM331" s="12">
        <v>39.299173000000003</v>
      </c>
      <c r="CN331" s="13">
        <v>332.57831800000002</v>
      </c>
      <c r="CO331" s="15">
        <v>27.821778999999999</v>
      </c>
      <c r="CP331" s="15">
        <v>22.868292</v>
      </c>
      <c r="CQ331" s="15">
        <v>1.2232940000000001</v>
      </c>
      <c r="CR331" s="15">
        <v>44.160666999999997</v>
      </c>
      <c r="CS331" s="15">
        <v>1.892833</v>
      </c>
      <c r="CT331" s="15">
        <v>38.024002000000003</v>
      </c>
      <c r="CU331" s="15">
        <v>0.28962399999999999</v>
      </c>
      <c r="CV331" s="15">
        <v>5.7467860000000002</v>
      </c>
      <c r="CW331" s="15">
        <v>40.139622000000003</v>
      </c>
      <c r="CX331" s="15">
        <v>2.9643000000000002</v>
      </c>
      <c r="CY331" s="15">
        <v>11.130286</v>
      </c>
      <c r="CZ331" s="15">
        <v>1.948704</v>
      </c>
      <c r="DA331" s="15">
        <v>1.5377069999999999</v>
      </c>
      <c r="DB331" s="15">
        <v>0.14777699999999999</v>
      </c>
    </row>
    <row r="332" spans="1:106" x14ac:dyDescent="0.25">
      <c r="A332" s="6" t="s">
        <v>509</v>
      </c>
      <c r="B332" s="5" t="s">
        <v>51</v>
      </c>
      <c r="C332" s="10" t="s">
        <v>61</v>
      </c>
      <c r="D332" s="24">
        <f t="shared" si="82"/>
        <v>0.79422599999999999</v>
      </c>
      <c r="E332" s="24">
        <f t="shared" si="83"/>
        <v>0.118689</v>
      </c>
      <c r="F332" s="8">
        <f t="shared" si="84"/>
        <v>0.91291500000000003</v>
      </c>
      <c r="G332" s="19"/>
      <c r="H332" s="9">
        <v>0.61446530448428383</v>
      </c>
      <c r="I332" s="9">
        <v>1.2905849610929647</v>
      </c>
      <c r="J332" s="9">
        <v>1.2916407120902411</v>
      </c>
      <c r="K332" s="9">
        <v>1.2091060049540663</v>
      </c>
      <c r="L332" s="9">
        <v>1.0790254842101903</v>
      </c>
      <c r="M332" s="9">
        <v>0.91353148360768976</v>
      </c>
      <c r="N332" s="19"/>
      <c r="O332" s="9">
        <f t="shared" si="86"/>
        <v>2.6690449696975023</v>
      </c>
      <c r="P332" s="9">
        <f t="shared" si="87"/>
        <v>2.7556973499822379</v>
      </c>
      <c r="Q332" s="9">
        <f t="shared" si="88"/>
        <v>2.5697952185721689</v>
      </c>
      <c r="R332" s="9">
        <f t="shared" si="89"/>
        <v>2.5745585581483206</v>
      </c>
      <c r="S332" s="9">
        <f t="shared" si="90"/>
        <v>2.6573440784906479</v>
      </c>
      <c r="T332" s="9">
        <f t="shared" si="91"/>
        <v>2.5912972483842758</v>
      </c>
      <c r="U332" s="19"/>
      <c r="V332" s="16">
        <f t="shared" si="80"/>
        <v>-0.48927778424960122</v>
      </c>
      <c r="W332" s="16">
        <f t="shared" si="80"/>
        <v>-0.83130878122927054</v>
      </c>
      <c r="X332" s="16">
        <f t="shared" si="80"/>
        <v>0.54804431812961252</v>
      </c>
      <c r="Y332" s="16">
        <f t="shared" si="79"/>
        <v>-1.3551136880081962</v>
      </c>
      <c r="Z332" s="16">
        <f t="shared" si="79"/>
        <v>-0.54647409845318173</v>
      </c>
      <c r="AA332" s="16">
        <f t="shared" si="79"/>
        <v>-0.36586692013113947</v>
      </c>
      <c r="AB332" s="16">
        <f t="shared" si="79"/>
        <v>0.25564785626583741</v>
      </c>
      <c r="AC332" s="47">
        <f t="shared" si="79"/>
        <v>0.9284273755281941</v>
      </c>
      <c r="AD332" s="16">
        <f t="shared" si="81"/>
        <v>-1.892365325086284</v>
      </c>
      <c r="AE332" s="16">
        <f t="shared" si="81"/>
        <v>1.7133238917346993</v>
      </c>
      <c r="AF332" s="16">
        <f t="shared" si="81"/>
        <v>-1.5515965638925797</v>
      </c>
      <c r="AG332" s="16">
        <f t="shared" si="81"/>
        <v>1.2059255195895509</v>
      </c>
      <c r="AH332" s="16">
        <f t="shared" si="81"/>
        <v>1.0758259302124429</v>
      </c>
      <c r="AI332" s="16">
        <f t="shared" si="81"/>
        <v>0.65342231299567</v>
      </c>
      <c r="AJ332" s="16">
        <f t="shared" si="81"/>
        <v>0.19830483381500699</v>
      </c>
      <c r="AK332" s="16">
        <f t="shared" si="81"/>
        <v>0.9021925791845502</v>
      </c>
      <c r="AL332" s="47">
        <f t="shared" si="81"/>
        <v>-0.92137771679752811</v>
      </c>
      <c r="AM332" s="16">
        <f t="shared" si="81"/>
        <v>-0.70305431513831007</v>
      </c>
      <c r="AN332" s="16">
        <f t="shared" si="81"/>
        <v>1.0655630024810325</v>
      </c>
      <c r="AO332" s="16">
        <f t="shared" si="92"/>
        <v>-0.42800957168845255</v>
      </c>
      <c r="AP332" s="16">
        <f t="shared" si="92"/>
        <v>-0.10679756550661099</v>
      </c>
      <c r="AQ332" s="16">
        <f t="shared" si="92"/>
        <v>0.50893541157543343</v>
      </c>
      <c r="AR332" s="19"/>
      <c r="AS332" s="14">
        <v>9.3300000000000002E-4</v>
      </c>
      <c r="AT332" s="16">
        <v>0.172962</v>
      </c>
      <c r="AU332" s="14">
        <v>7.2099999999999996E-4</v>
      </c>
      <c r="AV332" s="16">
        <v>7.7310000000000004E-2</v>
      </c>
      <c r="AW332" s="15">
        <v>0.455814</v>
      </c>
      <c r="AX332" s="15">
        <v>9.7234000000000001E-2</v>
      </c>
      <c r="AY332" s="14">
        <v>7.9199999999999995E-4</v>
      </c>
      <c r="AZ332" s="37">
        <v>0.55388599999999999</v>
      </c>
      <c r="BA332" s="16">
        <v>2.2100270000000002</v>
      </c>
      <c r="BB332" s="16">
        <v>3.6057220000000001</v>
      </c>
      <c r="BC332" s="16">
        <f t="shared" si="85"/>
        <v>0.6129221831300361</v>
      </c>
      <c r="BD332" s="12">
        <v>200.872646</v>
      </c>
      <c r="BE332" s="15">
        <v>2.965214</v>
      </c>
      <c r="BF332" s="15">
        <v>0.41255700000000001</v>
      </c>
      <c r="BG332" s="15">
        <v>0.377695</v>
      </c>
      <c r="BH332" s="15">
        <v>0.79422599999999999</v>
      </c>
      <c r="BI332" s="37">
        <v>0.118689</v>
      </c>
      <c r="BJ332" s="13">
        <v>1048.3732910000001</v>
      </c>
      <c r="BK332" s="15">
        <v>0.223556</v>
      </c>
      <c r="BL332" s="15">
        <v>7.1410229999999997</v>
      </c>
      <c r="BM332" s="16">
        <v>9.864471</v>
      </c>
      <c r="BN332" s="15">
        <v>0.17987900000000001</v>
      </c>
      <c r="BO332" s="19"/>
      <c r="BP332" s="15">
        <v>0</v>
      </c>
      <c r="BQ332" s="15">
        <v>27.130517000000001</v>
      </c>
      <c r="BR332" s="16">
        <v>0</v>
      </c>
      <c r="BS332" s="16">
        <v>36.719434</v>
      </c>
      <c r="BT332" s="15">
        <v>0.90477300000000005</v>
      </c>
      <c r="BU332" s="15">
        <v>50.606665</v>
      </c>
      <c r="BV332" s="16">
        <v>0</v>
      </c>
      <c r="BW332" s="16">
        <v>44.547606999999999</v>
      </c>
      <c r="BX332" s="15">
        <v>0</v>
      </c>
      <c r="BY332" s="15">
        <v>0.32005</v>
      </c>
      <c r="BZ332" s="16">
        <v>0</v>
      </c>
      <c r="CA332" s="16">
        <v>12.058735</v>
      </c>
      <c r="CB332" s="16">
        <v>13.728536999999999</v>
      </c>
      <c r="CC332" s="16">
        <v>10.936971</v>
      </c>
      <c r="CD332" s="16">
        <v>9.0975819999999992</v>
      </c>
      <c r="CE332" s="15">
        <v>1.3167120000000001</v>
      </c>
      <c r="CF332" s="15">
        <v>15.838858</v>
      </c>
      <c r="CG332" s="15">
        <v>0.709341</v>
      </c>
      <c r="CH332" s="15">
        <v>0.61223799999999995</v>
      </c>
      <c r="CI332" s="15">
        <v>0.805836</v>
      </c>
      <c r="CJ332" s="15">
        <v>21.369714999999999</v>
      </c>
      <c r="CK332" s="15">
        <v>0.146982</v>
      </c>
      <c r="CL332" s="12">
        <v>30.240462999999998</v>
      </c>
      <c r="CM332" s="12">
        <v>37.904404</v>
      </c>
      <c r="CN332" s="13">
        <v>0</v>
      </c>
      <c r="CO332" s="15">
        <v>60.972397999999998</v>
      </c>
      <c r="CP332" s="15">
        <v>19.716453000000001</v>
      </c>
      <c r="CQ332" s="15">
        <v>3.3673000000000002</v>
      </c>
      <c r="CR332" s="15">
        <v>35.182429999999997</v>
      </c>
      <c r="CS332" s="15">
        <v>1.4756419999999999</v>
      </c>
      <c r="CT332" s="15">
        <v>15.141715</v>
      </c>
      <c r="CU332" s="15">
        <v>0.13373199999999999</v>
      </c>
      <c r="CV332" s="15">
        <v>7.6409940000000001</v>
      </c>
      <c r="CW332" s="15">
        <v>32.771298999999999</v>
      </c>
      <c r="CX332" s="15">
        <v>1.8282419999999999</v>
      </c>
      <c r="CY332" s="15">
        <v>7.7807919999999999</v>
      </c>
      <c r="CZ332" s="15">
        <v>3.9248599999999998</v>
      </c>
      <c r="DA332" s="15">
        <v>2.772427</v>
      </c>
      <c r="DB332" s="15">
        <v>0.92043900000000001</v>
      </c>
    </row>
    <row r="333" spans="1:106" x14ac:dyDescent="0.25">
      <c r="A333" s="6" t="s">
        <v>288</v>
      </c>
      <c r="B333" s="5" t="s">
        <v>48</v>
      </c>
      <c r="C333" s="5"/>
      <c r="D333" s="24">
        <f t="shared" si="82"/>
        <v>0.44525900000000002</v>
      </c>
      <c r="E333" s="24">
        <f t="shared" si="83"/>
        <v>0.54257900000000003</v>
      </c>
      <c r="F333" s="8">
        <f t="shared" si="84"/>
        <v>0.98783799999999999</v>
      </c>
      <c r="G333" s="19"/>
      <c r="H333" s="9">
        <v>0.46021903024454525</v>
      </c>
      <c r="I333" s="9">
        <v>0.7020117604231797</v>
      </c>
      <c r="J333" s="9">
        <v>0.60189581560573424</v>
      </c>
      <c r="K333" s="9">
        <v>0.87774890036267594</v>
      </c>
      <c r="L333" s="9">
        <v>0.59549069681475986</v>
      </c>
      <c r="M333" s="9">
        <v>0.6944818217546137</v>
      </c>
      <c r="N333" s="19"/>
      <c r="O333" s="9">
        <f t="shared" si="86"/>
        <v>1.7054202729400236</v>
      </c>
      <c r="P333" s="9">
        <f t="shared" si="87"/>
        <v>1.9023411252204472</v>
      </c>
      <c r="Q333" s="9">
        <f t="shared" si="88"/>
        <v>1.7369295316320716</v>
      </c>
      <c r="R333" s="9">
        <f t="shared" si="89"/>
        <v>1.9547219116868328</v>
      </c>
      <c r="S333" s="9">
        <f t="shared" si="90"/>
        <v>1.7303880512490171</v>
      </c>
      <c r="T333" s="9">
        <f t="shared" si="91"/>
        <v>1.6400763974641834</v>
      </c>
      <c r="U333" s="19"/>
      <c r="V333" s="16">
        <f t="shared" si="80"/>
        <v>-7.4267669523324642E-2</v>
      </c>
      <c r="W333" s="16">
        <f t="shared" si="80"/>
        <v>0.38013361927089084</v>
      </c>
      <c r="X333" s="16">
        <f t="shared" si="80"/>
        <v>-0.57082222601318011</v>
      </c>
      <c r="Y333" s="16">
        <f t="shared" si="79"/>
        <v>1.1489352450380651E-2</v>
      </c>
      <c r="Z333" s="16">
        <f t="shared" si="79"/>
        <v>9.3478275954231346E-2</v>
      </c>
      <c r="AA333" s="16">
        <f t="shared" si="79"/>
        <v>-0.66187801681944558</v>
      </c>
      <c r="AB333" s="16">
        <f t="shared" si="79"/>
        <v>-0.5225756214738656</v>
      </c>
      <c r="AC333" s="47">
        <f t="shared" si="79"/>
        <v>-0.4279479422743232</v>
      </c>
      <c r="AD333" s="16">
        <f t="shared" si="81"/>
        <v>0.73552538025003822</v>
      </c>
      <c r="AE333" s="16">
        <f t="shared" si="81"/>
        <v>-0.5715408113961612</v>
      </c>
      <c r="AF333" s="16">
        <f t="shared" si="81"/>
        <v>0.54425203764726315</v>
      </c>
      <c r="AG333" s="16">
        <f t="shared" si="81"/>
        <v>-2.0619279326877307E-2</v>
      </c>
      <c r="AH333" s="16">
        <f t="shared" si="81"/>
        <v>-0.83318603397473168</v>
      </c>
      <c r="AI333" s="16">
        <f t="shared" si="81"/>
        <v>-0.79954699755226355</v>
      </c>
      <c r="AJ333" s="16">
        <f t="shared" si="81"/>
        <v>-0.74423145614800312</v>
      </c>
      <c r="AK333" s="16">
        <f t="shared" si="81"/>
        <v>-0.12759228189298205</v>
      </c>
      <c r="AL333" s="47">
        <f t="shared" si="81"/>
        <v>0.21624058233530122</v>
      </c>
      <c r="AM333" s="16">
        <f t="shared" si="81"/>
        <v>-0.70281565852757366</v>
      </c>
      <c r="AN333" s="16">
        <f t="shared" si="81"/>
        <v>0.64440907057128083</v>
      </c>
      <c r="AO333" s="16">
        <f t="shared" si="92"/>
        <v>-0.52610371570759185</v>
      </c>
      <c r="AP333" s="16">
        <f t="shared" si="92"/>
        <v>-0.7251013531220305</v>
      </c>
      <c r="AQ333" s="16">
        <f t="shared" si="92"/>
        <v>6.0582004076861505E-2</v>
      </c>
      <c r="AR333" s="19"/>
      <c r="AS333" s="14">
        <v>9.8999999999999999E-4</v>
      </c>
      <c r="AT333" s="16">
        <v>0.335868</v>
      </c>
      <c r="AU333" s="14">
        <v>5.7300000000000005E-4</v>
      </c>
      <c r="AV333" s="16">
        <v>1.785846</v>
      </c>
      <c r="AW333" s="15">
        <v>0.54163899999999998</v>
      </c>
      <c r="AX333" s="15">
        <v>7.4299000000000004E-2</v>
      </c>
      <c r="AY333" s="14">
        <v>7.1199999999999996E-4</v>
      </c>
      <c r="AZ333" s="37">
        <v>0.36585800000000002</v>
      </c>
      <c r="BA333" s="16">
        <v>3.3672010000000001</v>
      </c>
      <c r="BB333" s="16">
        <v>2.239258</v>
      </c>
      <c r="BC333" s="16">
        <f t="shared" si="85"/>
        <v>1.50371283702012</v>
      </c>
      <c r="BD333" s="12">
        <v>177.72924399999999</v>
      </c>
      <c r="BE333" s="15">
        <v>0</v>
      </c>
      <c r="BF333" s="15">
        <v>0</v>
      </c>
      <c r="BG333" s="15">
        <v>0</v>
      </c>
      <c r="BH333" s="15">
        <v>0.44525900000000002</v>
      </c>
      <c r="BI333" s="37">
        <v>0.54257900000000003</v>
      </c>
      <c r="BJ333" s="13">
        <v>1048.4503440000001</v>
      </c>
      <c r="BK333" s="15">
        <v>0.20425299999999999</v>
      </c>
      <c r="BL333" s="15">
        <v>7.1176170000000001</v>
      </c>
      <c r="BM333" s="16">
        <v>7.5400270000000003</v>
      </c>
      <c r="BN333" s="15">
        <v>0.17438200000000001</v>
      </c>
      <c r="BO333" s="19"/>
      <c r="BP333" s="15">
        <v>26.202760999999999</v>
      </c>
      <c r="BQ333" s="15">
        <v>20.772641</v>
      </c>
      <c r="BR333" s="16">
        <v>24.011334999999999</v>
      </c>
      <c r="BS333" s="16">
        <v>31.877891999999999</v>
      </c>
      <c r="BT333" s="15">
        <v>0.78594699999999995</v>
      </c>
      <c r="BU333" s="15">
        <v>37.949767999999999</v>
      </c>
      <c r="BV333" s="16">
        <v>47.822155000000002</v>
      </c>
      <c r="BW333" s="16">
        <v>31.694265999999999</v>
      </c>
      <c r="BX333" s="15">
        <v>1.8473580000000001</v>
      </c>
      <c r="BY333" s="15">
        <v>0.21903400000000001</v>
      </c>
      <c r="BZ333" s="16">
        <v>3.548848</v>
      </c>
      <c r="CA333" s="16">
        <v>0.98269600000000001</v>
      </c>
      <c r="CB333" s="16">
        <v>1.6335409999999999</v>
      </c>
      <c r="CC333" s="16">
        <v>10.673435</v>
      </c>
      <c r="CD333" s="16">
        <v>7.363327</v>
      </c>
      <c r="CE333" s="15">
        <v>1.068681</v>
      </c>
      <c r="CF333" s="15">
        <v>15.946714999999999</v>
      </c>
      <c r="CG333" s="15">
        <v>0.48061900000000002</v>
      </c>
      <c r="CH333" s="15">
        <v>0.43604999999999999</v>
      </c>
      <c r="CI333" s="15">
        <v>0.38635999999999998</v>
      </c>
      <c r="CJ333" s="15">
        <v>18.932573000000001</v>
      </c>
      <c r="CK333" s="15">
        <v>0.194159</v>
      </c>
      <c r="CL333" s="12">
        <v>30.993220999999998</v>
      </c>
      <c r="CM333" s="12">
        <v>33.247954</v>
      </c>
      <c r="CN333" s="13">
        <v>699.83537100000001</v>
      </c>
      <c r="CO333" s="15">
        <v>52.115958999999997</v>
      </c>
      <c r="CP333" s="15">
        <v>16.058337999999999</v>
      </c>
      <c r="CQ333" s="15">
        <v>1.85412</v>
      </c>
      <c r="CR333" s="15">
        <v>19.105858999999999</v>
      </c>
      <c r="CS333" s="15">
        <v>1.0271950000000001</v>
      </c>
      <c r="CT333" s="15">
        <v>5.9041430000000004</v>
      </c>
      <c r="CU333" s="15">
        <v>-8.9899999999999997E-3</v>
      </c>
      <c r="CV333" s="15">
        <v>5.1581729999999997</v>
      </c>
      <c r="CW333" s="15">
        <v>24.256824000000002</v>
      </c>
      <c r="CX333" s="15">
        <v>1.152021</v>
      </c>
      <c r="CY333" s="15">
        <v>5.796303</v>
      </c>
      <c r="CZ333" s="15">
        <v>3.0359189999999998</v>
      </c>
      <c r="DA333" s="15">
        <v>2.1735310000000001</v>
      </c>
      <c r="DB333" s="15">
        <v>0.60423899999999997</v>
      </c>
    </row>
    <row r="334" spans="1:106" x14ac:dyDescent="0.25">
      <c r="A334" s="6" t="s">
        <v>533</v>
      </c>
      <c r="B334" s="5" t="s">
        <v>56</v>
      </c>
      <c r="C334" s="5" t="s">
        <v>117</v>
      </c>
      <c r="D334" s="24">
        <f t="shared" si="82"/>
        <v>0.36110300000000001</v>
      </c>
      <c r="E334" s="24">
        <f t="shared" si="83"/>
        <v>0.62560400000000005</v>
      </c>
      <c r="F334" s="8">
        <f t="shared" si="84"/>
        <v>0.986707</v>
      </c>
      <c r="G334" s="19"/>
      <c r="H334" s="9">
        <v>1.1393977015608172</v>
      </c>
      <c r="I334" s="9">
        <v>1.2044627197044289</v>
      </c>
      <c r="J334" s="9">
        <v>1.1165209931142321</v>
      </c>
      <c r="K334" s="9">
        <v>1.0508524007663582</v>
      </c>
      <c r="L334" s="9">
        <v>1.1680918059912984</v>
      </c>
      <c r="M334" s="9">
        <v>1.1378668685028177</v>
      </c>
      <c r="N334" s="19"/>
      <c r="O334" s="9">
        <f t="shared" si="86"/>
        <v>2.4212747925040805</v>
      </c>
      <c r="P334" s="9">
        <f t="shared" si="87"/>
        <v>2.4498216767836998</v>
      </c>
      <c r="Q334" s="9">
        <f t="shared" si="88"/>
        <v>2.4355937236659857</v>
      </c>
      <c r="R334" s="9">
        <f t="shared" si="89"/>
        <v>2.1457732935743858</v>
      </c>
      <c r="S334" s="9">
        <f t="shared" si="90"/>
        <v>2.4624428460943504</v>
      </c>
      <c r="T334" s="9">
        <f t="shared" si="91"/>
        <v>2.2885320663814115</v>
      </c>
      <c r="U334" s="19"/>
      <c r="V334" s="16">
        <f t="shared" si="80"/>
        <v>-1.8944874709543631</v>
      </c>
      <c r="W334" s="16">
        <f t="shared" si="80"/>
        <v>-1.2171638868408003</v>
      </c>
      <c r="X334" s="16">
        <f t="shared" si="80"/>
        <v>-0.21550649915702322</v>
      </c>
      <c r="Y334" s="16">
        <f t="shared" si="79"/>
        <v>-1.1914311279741543</v>
      </c>
      <c r="Z334" s="16">
        <f t="shared" si="79"/>
        <v>0.44455171194868781</v>
      </c>
      <c r="AA334" s="16">
        <f t="shared" si="79"/>
        <v>-0.67266786974429515</v>
      </c>
      <c r="AB334" s="16">
        <f t="shared" si="79"/>
        <v>-1.0284208820046721</v>
      </c>
      <c r="AC334" s="47">
        <f t="shared" si="79"/>
        <v>2.2022348210586693</v>
      </c>
      <c r="AD334" s="16">
        <f t="shared" si="81"/>
        <v>0.78343118735343775</v>
      </c>
      <c r="AE334" s="16">
        <f t="shared" si="81"/>
        <v>-0.9550971837501897</v>
      </c>
      <c r="AF334" s="16">
        <f t="shared" si="81"/>
        <v>0.97272892756619911</v>
      </c>
      <c r="AG334" s="16">
        <f t="shared" si="81"/>
        <v>-0.72193479240843395</v>
      </c>
      <c r="AH334" s="16">
        <f t="shared" si="81"/>
        <v>-0.83318603397473168</v>
      </c>
      <c r="AI334" s="16">
        <f t="shared" si="81"/>
        <v>-0.79954699755226355</v>
      </c>
      <c r="AJ334" s="16">
        <f t="shared" si="81"/>
        <v>-0.74423145614800312</v>
      </c>
      <c r="AK334" s="16">
        <f t="shared" si="81"/>
        <v>-0.37593259707705629</v>
      </c>
      <c r="AL334" s="47">
        <f t="shared" si="81"/>
        <v>0.4390596138894855</v>
      </c>
      <c r="AM334" s="16">
        <f t="shared" si="81"/>
        <v>1.4012606255503457</v>
      </c>
      <c r="AN334" s="16">
        <f t="shared" si="81"/>
        <v>-9.8299368331472139E-2</v>
      </c>
      <c r="AO334" s="16">
        <f t="shared" si="92"/>
        <v>1.4253352354734976</v>
      </c>
      <c r="AP334" s="16">
        <f t="shared" si="92"/>
        <v>0.99239563155060906</v>
      </c>
      <c r="AQ334" s="16">
        <f t="shared" si="92"/>
        <v>-0.4362199979376567</v>
      </c>
      <c r="AR334" s="19"/>
      <c r="AS334" s="14">
        <v>7.3999999999999999E-4</v>
      </c>
      <c r="AT334" s="16">
        <v>0.121075</v>
      </c>
      <c r="AU334" s="14">
        <v>6.2E-4</v>
      </c>
      <c r="AV334" s="16">
        <v>0.281947</v>
      </c>
      <c r="AW334" s="15">
        <v>0.58872199999999997</v>
      </c>
      <c r="AX334" s="15">
        <v>7.3463000000000001E-2</v>
      </c>
      <c r="AY334" s="14">
        <v>6.6E-4</v>
      </c>
      <c r="AZ334" s="37">
        <v>0.73046800000000001</v>
      </c>
      <c r="BA334" s="16">
        <v>3.388296</v>
      </c>
      <c r="BB334" s="16">
        <v>2.0098720000000001</v>
      </c>
      <c r="BC334" s="16">
        <f t="shared" si="85"/>
        <v>1.6858267591169984</v>
      </c>
      <c r="BD334" s="12">
        <v>164.49627699999999</v>
      </c>
      <c r="BE334" s="15">
        <v>0</v>
      </c>
      <c r="BF334" s="15">
        <v>0</v>
      </c>
      <c r="BG334" s="15">
        <v>0</v>
      </c>
      <c r="BH334" s="15">
        <v>0.36110300000000001</v>
      </c>
      <c r="BI334" s="37">
        <v>0.62560400000000005</v>
      </c>
      <c r="BJ334" s="13">
        <v>1727.7752929999999</v>
      </c>
      <c r="BK334" s="15">
        <v>0.170212</v>
      </c>
      <c r="BL334" s="15">
        <v>7.5832449999999998</v>
      </c>
      <c r="BM334" s="16">
        <v>13.996765</v>
      </c>
      <c r="BN334" s="15">
        <v>0.168291</v>
      </c>
      <c r="BO334" s="19"/>
      <c r="BP334" s="15">
        <v>0.82803099999999996</v>
      </c>
      <c r="BQ334" s="15">
        <v>3.115329</v>
      </c>
      <c r="BR334" s="16">
        <v>26.192360999999998</v>
      </c>
      <c r="BS334" s="16">
        <v>38.996552000000001</v>
      </c>
      <c r="BT334" s="15">
        <v>1.4312180000000001</v>
      </c>
      <c r="BU334" s="15">
        <v>11.059298</v>
      </c>
      <c r="BV334" s="16">
        <v>11.085864000000001</v>
      </c>
      <c r="BW334" s="16">
        <v>26.002362000000002</v>
      </c>
      <c r="BX334" s="15">
        <v>8.8124140000000004</v>
      </c>
      <c r="BY334" s="15">
        <v>1.2445919999999999</v>
      </c>
      <c r="BZ334" s="16">
        <v>19.880239</v>
      </c>
      <c r="CA334" s="16">
        <v>50.571610999999997</v>
      </c>
      <c r="CB334" s="16">
        <v>29.757183999999999</v>
      </c>
      <c r="CC334" s="16">
        <v>10.483677999999999</v>
      </c>
      <c r="CD334" s="16">
        <v>12.45593</v>
      </c>
      <c r="CE334" s="15">
        <v>1.8550629999999999</v>
      </c>
      <c r="CF334" s="15">
        <v>69.983003999999994</v>
      </c>
      <c r="CG334" s="15">
        <v>16.661068</v>
      </c>
      <c r="CH334" s="15">
        <v>8.2353299999999994</v>
      </c>
      <c r="CI334" s="15">
        <v>10.038378</v>
      </c>
      <c r="CJ334" s="15">
        <v>59.429602000000003</v>
      </c>
      <c r="CK334" s="15">
        <v>3.9334340000000001</v>
      </c>
      <c r="CL334" s="12">
        <v>77.058563000000007</v>
      </c>
      <c r="CM334" s="12">
        <v>78.166060999999999</v>
      </c>
      <c r="CN334" s="13">
        <v>441.83228100000002</v>
      </c>
      <c r="CO334" s="15">
        <v>37.000202000000002</v>
      </c>
      <c r="CP334" s="15">
        <v>56.377640999999997</v>
      </c>
      <c r="CQ334" s="15">
        <v>4.3580329999999998</v>
      </c>
      <c r="CR334" s="15">
        <v>33.7316</v>
      </c>
      <c r="CS334" s="15">
        <v>1.700936</v>
      </c>
      <c r="CT334" s="15">
        <v>11.722001000000001</v>
      </c>
      <c r="CU334" s="15">
        <v>1.3833E-2</v>
      </c>
      <c r="CV334" s="15">
        <v>8.4536529999999992</v>
      </c>
      <c r="CW334" s="15">
        <v>116.646722</v>
      </c>
      <c r="CX334" s="15">
        <v>7.0527030000000002</v>
      </c>
      <c r="CY334" s="15">
        <v>32.195515</v>
      </c>
      <c r="CZ334" s="15">
        <v>3.587358</v>
      </c>
      <c r="DA334" s="15">
        <v>2.56488</v>
      </c>
      <c r="DB334" s="15">
        <v>0.81145800000000001</v>
      </c>
    </row>
    <row r="335" spans="1:106" x14ac:dyDescent="0.25">
      <c r="A335" s="6" t="s">
        <v>380</v>
      </c>
      <c r="B335" s="5" t="s">
        <v>56</v>
      </c>
      <c r="C335" s="5" t="s">
        <v>52</v>
      </c>
      <c r="D335" s="24">
        <f t="shared" si="82"/>
        <v>2.3535E-2</v>
      </c>
      <c r="E335" s="24">
        <f t="shared" si="83"/>
        <v>0.97645199999999999</v>
      </c>
      <c r="F335" s="8">
        <f t="shared" si="84"/>
        <v>0.99998699999999996</v>
      </c>
      <c r="G335" s="19"/>
      <c r="H335" s="9">
        <v>0.56634301962705957</v>
      </c>
      <c r="I335" s="9">
        <v>0.83140651621105222</v>
      </c>
      <c r="J335" s="9">
        <v>0.86799324745438988</v>
      </c>
      <c r="K335" s="9">
        <v>0.96061059230084311</v>
      </c>
      <c r="L335" s="9">
        <v>0.76481542803425095</v>
      </c>
      <c r="M335" s="9">
        <v>0.81501474213046243</v>
      </c>
      <c r="N335" s="19"/>
      <c r="O335" s="9">
        <f t="shared" si="86"/>
        <v>1.6063932750875787</v>
      </c>
      <c r="P335" s="9">
        <f t="shared" si="87"/>
        <v>1.3634721140714516</v>
      </c>
      <c r="Q335" s="9">
        <f t="shared" si="88"/>
        <v>1.5655076492437054</v>
      </c>
      <c r="R335" s="9">
        <f t="shared" si="89"/>
        <v>1.5017631571019934</v>
      </c>
      <c r="S335" s="9">
        <f t="shared" si="90"/>
        <v>1.490495552673448</v>
      </c>
      <c r="T335" s="9">
        <f t="shared" si="91"/>
        <v>1.4861491861984497</v>
      </c>
      <c r="U335" s="19"/>
      <c r="V335" s="16">
        <f t="shared" si="80"/>
        <v>0.58101145899184925</v>
      </c>
      <c r="W335" s="16">
        <f t="shared" si="80"/>
        <v>1.3560413239891802</v>
      </c>
      <c r="X335" s="16">
        <f t="shared" si="80"/>
        <v>-1.1075757708384399</v>
      </c>
      <c r="Y335" s="16">
        <f t="shared" si="79"/>
        <v>1.3210402177913194</v>
      </c>
      <c r="Z335" s="16">
        <f t="shared" si="79"/>
        <v>0.51550011675482321</v>
      </c>
      <c r="AA335" s="16">
        <f t="shared" si="79"/>
        <v>-0.30804569871567788</v>
      </c>
      <c r="AB335" s="16">
        <f t="shared" si="79"/>
        <v>-0.6879481104935522</v>
      </c>
      <c r="AC335" s="47">
        <f t="shared" si="79"/>
        <v>-1.3605623751608118</v>
      </c>
      <c r="AD335" s="16">
        <f t="shared" si="81"/>
        <v>1.1733633372885972</v>
      </c>
      <c r="AE335" s="16">
        <f t="shared" si="81"/>
        <v>-0.70594255192716293</v>
      </c>
      <c r="AF335" s="16">
        <f t="shared" si="81"/>
        <v>0.88609237466867286</v>
      </c>
      <c r="AG335" s="16">
        <f t="shared" si="81"/>
        <v>-1.3378355549205094</v>
      </c>
      <c r="AH335" s="16">
        <f t="shared" si="81"/>
        <v>-0.83318603397473168</v>
      </c>
      <c r="AI335" s="16">
        <f t="shared" si="81"/>
        <v>-0.79954699755226355</v>
      </c>
      <c r="AJ335" s="16">
        <f t="shared" si="81"/>
        <v>-0.74423145614800312</v>
      </c>
      <c r="AK335" s="16">
        <f t="shared" si="81"/>
        <v>-1.3720795564864574</v>
      </c>
      <c r="AL335" s="47">
        <f t="shared" si="81"/>
        <v>1.3806508404203186</v>
      </c>
      <c r="AM335" s="16">
        <f t="shared" si="81"/>
        <v>-0.87660766163983095</v>
      </c>
      <c r="AN335" s="16">
        <f t="shared" si="81"/>
        <v>-0.96279619494184743</v>
      </c>
      <c r="AO335" s="16">
        <f t="shared" si="92"/>
        <v>-0.89575259192019696</v>
      </c>
      <c r="AP335" s="16">
        <f t="shared" si="92"/>
        <v>-0.77560797464945408</v>
      </c>
      <c r="AQ335" s="16">
        <f t="shared" si="92"/>
        <v>-0.75399057745638109</v>
      </c>
      <c r="AR335" s="19"/>
      <c r="AS335" s="14">
        <v>1.08E-3</v>
      </c>
      <c r="AT335" s="16">
        <v>0.46710099999999999</v>
      </c>
      <c r="AU335" s="14">
        <v>5.0199999999999995E-4</v>
      </c>
      <c r="AV335" s="16">
        <v>3.4230550000000002</v>
      </c>
      <c r="AW335" s="15">
        <v>0.59823700000000002</v>
      </c>
      <c r="AX335" s="15">
        <v>0.101714</v>
      </c>
      <c r="AY335" s="14">
        <v>6.9499999999999998E-4</v>
      </c>
      <c r="AZ335" s="37">
        <v>0.23657400000000001</v>
      </c>
      <c r="BA335" s="16">
        <v>3.56</v>
      </c>
      <c r="BB335" s="16">
        <v>2.1588790000000002</v>
      </c>
      <c r="BC335" s="16">
        <f t="shared" si="85"/>
        <v>1.6490039506614311</v>
      </c>
      <c r="BD335" s="12">
        <v>152.87498199999999</v>
      </c>
      <c r="BE335" s="15">
        <v>0</v>
      </c>
      <c r="BF335" s="15">
        <v>0</v>
      </c>
      <c r="BG335" s="15">
        <v>0</v>
      </c>
      <c r="BH335" s="15">
        <v>2.3535E-2</v>
      </c>
      <c r="BI335" s="37">
        <v>0.97645199999999999</v>
      </c>
      <c r="BJ335" s="13">
        <v>992.33961999999997</v>
      </c>
      <c r="BK335" s="15">
        <v>0.13058900000000001</v>
      </c>
      <c r="BL335" s="15">
        <v>7.0294160000000003</v>
      </c>
      <c r="BM335" s="16">
        <v>7.3501529999999997</v>
      </c>
      <c r="BN335" s="15">
        <v>0.16439500000000001</v>
      </c>
      <c r="BO335" s="19"/>
      <c r="BP335" s="15">
        <v>0</v>
      </c>
      <c r="BQ335" s="15">
        <v>12.489191</v>
      </c>
      <c r="BR335" s="16">
        <v>0</v>
      </c>
      <c r="BS335" s="16">
        <v>4.1047399999999996</v>
      </c>
      <c r="BT335" s="15">
        <v>0.85788799999999998</v>
      </c>
      <c r="BU335" s="15">
        <v>19.088311000000001</v>
      </c>
      <c r="BV335" s="16">
        <v>0</v>
      </c>
      <c r="BW335" s="16">
        <v>56.173752</v>
      </c>
      <c r="BX335" s="15">
        <v>0</v>
      </c>
      <c r="BY335" s="15">
        <v>0.30820399999999998</v>
      </c>
      <c r="BZ335" s="16">
        <v>0</v>
      </c>
      <c r="CA335" s="16">
        <v>0</v>
      </c>
      <c r="CB335" s="16">
        <v>0</v>
      </c>
      <c r="CC335" s="16">
        <v>10.227660999999999</v>
      </c>
      <c r="CD335" s="16">
        <v>7.2691020000000002</v>
      </c>
      <c r="CE335" s="15">
        <v>1.1273059999999999</v>
      </c>
      <c r="CF335" s="15">
        <v>6.5523340000000001</v>
      </c>
      <c r="CG335" s="15">
        <v>0.59214599999999995</v>
      </c>
      <c r="CH335" s="15">
        <v>0.358624</v>
      </c>
      <c r="CI335" s="15">
        <v>0.54367399999999999</v>
      </c>
      <c r="CJ335" s="15">
        <v>20.086666999999998</v>
      </c>
      <c r="CK335" s="15">
        <v>0.18456900000000001</v>
      </c>
      <c r="CL335" s="12">
        <v>31.778341000000001</v>
      </c>
      <c r="CM335" s="12">
        <v>34.747596999999999</v>
      </c>
      <c r="CN335" s="13">
        <v>588.71074399999998</v>
      </c>
      <c r="CO335" s="15">
        <v>36.879458</v>
      </c>
      <c r="CP335" s="15">
        <v>11.974707</v>
      </c>
      <c r="CQ335" s="15">
        <v>1.8123149999999999</v>
      </c>
      <c r="CR335" s="15">
        <v>8.4600010000000001</v>
      </c>
      <c r="CS335" s="15">
        <v>0.81981099999999996</v>
      </c>
      <c r="CT335" s="15">
        <v>11.269667</v>
      </c>
      <c r="CU335" s="15">
        <v>2.4070999999999999E-2</v>
      </c>
      <c r="CV335" s="15">
        <v>5.4392550000000002</v>
      </c>
      <c r="CW335" s="15">
        <v>22.751054</v>
      </c>
      <c r="CX335" s="15">
        <v>1.2404790000000001</v>
      </c>
      <c r="CY335" s="15">
        <v>6.0516899999999998</v>
      </c>
      <c r="CZ335" s="15">
        <v>2.8937210000000002</v>
      </c>
      <c r="DA335" s="15">
        <v>1.986337</v>
      </c>
      <c r="DB335" s="15">
        <v>0.66833399999999998</v>
      </c>
    </row>
    <row r="336" spans="1:106" x14ac:dyDescent="0.25">
      <c r="A336" s="6" t="s">
        <v>459</v>
      </c>
      <c r="B336" s="5" t="s">
        <v>51</v>
      </c>
      <c r="C336" s="5" t="s">
        <v>176</v>
      </c>
      <c r="D336" s="24">
        <f t="shared" si="82"/>
        <v>0.77565600000000001</v>
      </c>
      <c r="E336" s="24">
        <f t="shared" si="83"/>
        <v>0.20336299999999999</v>
      </c>
      <c r="F336" s="8">
        <f t="shared" si="84"/>
        <v>0.97901899999999997</v>
      </c>
      <c r="G336" s="19"/>
      <c r="H336" s="9">
        <v>0.93581975673950979</v>
      </c>
      <c r="I336" s="9">
        <v>0.95539572473532419</v>
      </c>
      <c r="J336" s="9">
        <v>0.96938775190916759</v>
      </c>
      <c r="K336" s="9">
        <v>1.0071292336190409</v>
      </c>
      <c r="L336" s="9">
        <v>0.96560228650382995</v>
      </c>
      <c r="M336" s="9">
        <v>0.98145248438198884</v>
      </c>
      <c r="N336" s="19"/>
      <c r="O336" s="9">
        <f t="shared" si="86"/>
        <v>2.1374594154928617</v>
      </c>
      <c r="P336" s="9">
        <f t="shared" si="87"/>
        <v>2.1859626601993027</v>
      </c>
      <c r="Q336" s="9">
        <f t="shared" si="88"/>
        <v>2.2258499851054259</v>
      </c>
      <c r="R336" s="9">
        <f t="shared" si="89"/>
        <v>2.1009363926120264</v>
      </c>
      <c r="S336" s="9">
        <f t="shared" si="90"/>
        <v>2.2328146058603879</v>
      </c>
      <c r="T336" s="9">
        <f t="shared" si="91"/>
        <v>2.4840654754381095</v>
      </c>
      <c r="U336" s="19"/>
      <c r="V336" s="16">
        <f t="shared" si="80"/>
        <v>-0.54752481789539431</v>
      </c>
      <c r="W336" s="16">
        <f t="shared" si="80"/>
        <v>-0.52437672447111749</v>
      </c>
      <c r="X336" s="16">
        <f t="shared" si="80"/>
        <v>0.23052813668368513</v>
      </c>
      <c r="Y336" s="16">
        <f t="shared" si="79"/>
        <v>-0.77778186183985476</v>
      </c>
      <c r="Z336" s="16">
        <f t="shared" si="79"/>
        <v>0.36065885829931044</v>
      </c>
      <c r="AA336" s="16">
        <f t="shared" si="79"/>
        <v>0.19174648389421836</v>
      </c>
      <c r="AB336" s="16">
        <f t="shared" si="79"/>
        <v>-4.5913741358297476E-2</v>
      </c>
      <c r="AC336" s="47">
        <f t="shared" si="79"/>
        <v>0.74663522550829664</v>
      </c>
      <c r="AD336" s="16">
        <f t="shared" si="81"/>
        <v>-0.38946965867438355</v>
      </c>
      <c r="AE336" s="16">
        <f t="shared" si="81"/>
        <v>0.76301919528432682</v>
      </c>
      <c r="AF336" s="16">
        <f t="shared" si="81"/>
        <v>-0.76913760463216374</v>
      </c>
      <c r="AG336" s="16">
        <f t="shared" si="81"/>
        <v>0.38349548852562826</v>
      </c>
      <c r="AH336" s="16">
        <f t="shared" si="81"/>
        <v>-0.83318603397473168</v>
      </c>
      <c r="AI336" s="16">
        <f t="shared" si="81"/>
        <v>-0.79954699755226355</v>
      </c>
      <c r="AJ336" s="16">
        <f t="shared" si="81"/>
        <v>-0.74423145614800312</v>
      </c>
      <c r="AK336" s="16">
        <f t="shared" si="81"/>
        <v>0.84739340083757264</v>
      </c>
      <c r="AL336" s="47">
        <f t="shared" si="81"/>
        <v>-0.69413316783252965</v>
      </c>
      <c r="AM336" s="16">
        <f t="shared" si="81"/>
        <v>1.9073372169996325</v>
      </c>
      <c r="AN336" s="16">
        <f t="shared" si="81"/>
        <v>-1.1372751875068521</v>
      </c>
      <c r="AO336" s="16">
        <f t="shared" si="92"/>
        <v>1.399372096868073</v>
      </c>
      <c r="AP336" s="16">
        <f t="shared" si="92"/>
        <v>0.37246338750097069</v>
      </c>
      <c r="AQ336" s="16">
        <f t="shared" si="92"/>
        <v>-0.34307472026558633</v>
      </c>
      <c r="AR336" s="19"/>
      <c r="AS336" s="14">
        <v>9.2500000000000004E-4</v>
      </c>
      <c r="AT336" s="16">
        <v>0.21423600000000001</v>
      </c>
      <c r="AU336" s="14">
        <v>6.7900000000000002E-4</v>
      </c>
      <c r="AV336" s="16">
        <v>0.79909399999999997</v>
      </c>
      <c r="AW336" s="15">
        <v>0.57747099999999996</v>
      </c>
      <c r="AX336" s="15">
        <v>0.14043800000000001</v>
      </c>
      <c r="AY336" s="14">
        <v>7.6099999999999996E-4</v>
      </c>
      <c r="AZ336" s="37">
        <v>0.52868499999999996</v>
      </c>
      <c r="BA336" s="16">
        <v>2.8718170000000001</v>
      </c>
      <c r="BB336" s="16">
        <v>3.0373920000000001</v>
      </c>
      <c r="BC336" s="16">
        <f t="shared" si="85"/>
        <v>0.94548777372166648</v>
      </c>
      <c r="BD336" s="12">
        <v>185.35439600000001</v>
      </c>
      <c r="BE336" s="15">
        <v>0</v>
      </c>
      <c r="BF336" s="15">
        <v>0</v>
      </c>
      <c r="BG336" s="15">
        <v>0</v>
      </c>
      <c r="BH336" s="15">
        <v>0.77565600000000001</v>
      </c>
      <c r="BI336" s="37">
        <v>0.20336299999999999</v>
      </c>
      <c r="BJ336" s="13">
        <v>1891.167874</v>
      </c>
      <c r="BK336" s="15">
        <v>0.12259200000000001</v>
      </c>
      <c r="BL336" s="15">
        <v>7.5770499999999998</v>
      </c>
      <c r="BM336" s="16">
        <v>11.666199000000001</v>
      </c>
      <c r="BN336" s="15">
        <v>0.169433</v>
      </c>
      <c r="BO336" s="19"/>
      <c r="BP336" s="15">
        <v>56.076306000000002</v>
      </c>
      <c r="BQ336" s="15">
        <v>55.095404000000002</v>
      </c>
      <c r="BR336" s="16">
        <v>14.141208000000001</v>
      </c>
      <c r="BS336" s="16">
        <v>12.540056</v>
      </c>
      <c r="BT336" s="15">
        <v>0.60329999999999995</v>
      </c>
      <c r="BU336" s="15">
        <v>71.017927999999998</v>
      </c>
      <c r="BV336" s="16">
        <v>48.720655000000001</v>
      </c>
      <c r="BW336" s="16">
        <v>77.922846000000007</v>
      </c>
      <c r="BX336" s="15">
        <v>2.3773819999999999</v>
      </c>
      <c r="BY336" s="15">
        <v>0.480043</v>
      </c>
      <c r="BZ336" s="16">
        <v>6.0176090000000002</v>
      </c>
      <c r="CA336" s="16">
        <v>8.1072419999999994</v>
      </c>
      <c r="CB336" s="16">
        <v>13.634296000000001</v>
      </c>
      <c r="CC336" s="16">
        <v>9.2399889999999996</v>
      </c>
      <c r="CD336" s="16">
        <v>7.996772</v>
      </c>
      <c r="CE336" s="15">
        <v>1.4397660000000001</v>
      </c>
      <c r="CF336" s="15">
        <v>18.127666999999999</v>
      </c>
      <c r="CG336" s="15">
        <v>1.821817</v>
      </c>
      <c r="CH336" s="15">
        <v>2.0952649999999999</v>
      </c>
      <c r="CI336" s="15">
        <v>2.5247890000000002</v>
      </c>
      <c r="CJ336" s="15">
        <v>17.005445000000002</v>
      </c>
      <c r="CK336" s="15">
        <v>6.2486E-2</v>
      </c>
      <c r="CL336" s="12">
        <v>29.386313000000001</v>
      </c>
      <c r="CM336" s="12">
        <v>35.392493000000002</v>
      </c>
      <c r="CN336" s="13">
        <v>632.28451199999995</v>
      </c>
      <c r="CO336" s="15">
        <v>68.404336999999998</v>
      </c>
      <c r="CP336" s="15">
        <v>15.475341</v>
      </c>
      <c r="CQ336" s="15">
        <v>4.8461439999999998</v>
      </c>
      <c r="CR336" s="15">
        <v>33.845666999999999</v>
      </c>
      <c r="CS336" s="15">
        <v>1.3414159999999999</v>
      </c>
      <c r="CT336" s="15">
        <v>16.640556</v>
      </c>
      <c r="CU336" s="15">
        <v>-7.4344999999999994E-2</v>
      </c>
      <c r="CV336" s="15">
        <v>6.3470709999999997</v>
      </c>
      <c r="CW336" s="15">
        <v>24.140039999999999</v>
      </c>
      <c r="CX336" s="15">
        <v>1.1843490000000001</v>
      </c>
      <c r="CY336" s="15">
        <v>6.4954270000000003</v>
      </c>
      <c r="CZ336" s="15">
        <v>3.6943359999999998</v>
      </c>
      <c r="DA336" s="15">
        <v>2.7536879999999999</v>
      </c>
      <c r="DB336" s="15">
        <v>0.91309499999999999</v>
      </c>
    </row>
    <row r="337" spans="1:106" x14ac:dyDescent="0.25">
      <c r="A337" s="6" t="s">
        <v>279</v>
      </c>
      <c r="B337" s="5" t="s">
        <v>48</v>
      </c>
      <c r="C337" s="5"/>
      <c r="D337" s="24">
        <f t="shared" si="82"/>
        <v>0.27108399999999999</v>
      </c>
      <c r="E337" s="24">
        <f t="shared" si="83"/>
        <v>0.72748500000000005</v>
      </c>
      <c r="F337" s="8">
        <f t="shared" si="84"/>
        <v>0.99856900000000004</v>
      </c>
      <c r="G337" s="19"/>
      <c r="H337" s="9">
        <v>0.36733486745705307</v>
      </c>
      <c r="I337" s="9">
        <v>0.71765319683013362</v>
      </c>
      <c r="J337" s="9">
        <v>0.64692711534481018</v>
      </c>
      <c r="K337" s="9">
        <v>0.97498415806236971</v>
      </c>
      <c r="L337" s="9">
        <v>0.58461093257192642</v>
      </c>
      <c r="M337" s="9">
        <v>0.61379814133615507</v>
      </c>
      <c r="N337" s="19"/>
      <c r="O337" s="9">
        <f t="shared" si="86"/>
        <v>0.82383507736052053</v>
      </c>
      <c r="P337" s="9">
        <f t="shared" si="87"/>
        <v>1.2966427675779602</v>
      </c>
      <c r="Q337" s="9">
        <f t="shared" si="88"/>
        <v>0.85680713212522264</v>
      </c>
      <c r="R337" s="9">
        <f t="shared" si="89"/>
        <v>1.0929401526519422</v>
      </c>
      <c r="S337" s="9">
        <f t="shared" si="90"/>
        <v>0.87683032944260475</v>
      </c>
      <c r="T337" s="9">
        <f t="shared" si="91"/>
        <v>0.98511880062390123</v>
      </c>
      <c r="U337" s="19"/>
      <c r="V337" s="16">
        <f t="shared" si="80"/>
        <v>0.92321278166088416</v>
      </c>
      <c r="W337" s="16">
        <f t="shared" si="80"/>
        <v>1.2588617892284222</v>
      </c>
      <c r="X337" s="16">
        <f t="shared" si="80"/>
        <v>-0.90345822562320055</v>
      </c>
      <c r="Y337" s="16">
        <f t="shared" si="79"/>
        <v>0.13183347189076422</v>
      </c>
      <c r="Z337" s="16">
        <f t="shared" si="79"/>
        <v>1.2512160605710845</v>
      </c>
      <c r="AA337" s="16">
        <f t="shared" si="79"/>
        <v>0.60340002341344745</v>
      </c>
      <c r="AB337" s="16">
        <f t="shared" si="79"/>
        <v>-0.36693092592592436</v>
      </c>
      <c r="AC337" s="47">
        <f t="shared" si="79"/>
        <v>-1.2008801787066852</v>
      </c>
      <c r="AD337" s="16">
        <f t="shared" si="81"/>
        <v>0.87107644544059726</v>
      </c>
      <c r="AE337" s="16">
        <f t="shared" si="81"/>
        <v>-1.2838120143341567</v>
      </c>
      <c r="AF337" s="16">
        <f t="shared" si="81"/>
        <v>1.4528256391017744</v>
      </c>
      <c r="AG337" s="16">
        <f t="shared" si="81"/>
        <v>-0.50427194670479292</v>
      </c>
      <c r="AH337" s="16">
        <f t="shared" si="81"/>
        <v>-0.83318603397473168</v>
      </c>
      <c r="AI337" s="16">
        <f t="shared" si="81"/>
        <v>-0.79954699755226355</v>
      </c>
      <c r="AJ337" s="16">
        <f t="shared" si="81"/>
        <v>-0.74423145614800312</v>
      </c>
      <c r="AK337" s="16">
        <f t="shared" si="81"/>
        <v>-0.6415743437446163</v>
      </c>
      <c r="AL337" s="47">
        <f t="shared" si="81"/>
        <v>0.71248359165247066</v>
      </c>
      <c r="AM337" s="16">
        <f t="shared" si="81"/>
        <v>0.42251273063113537</v>
      </c>
      <c r="AN337" s="16">
        <f t="shared" si="81"/>
        <v>-0.54055136024001815</v>
      </c>
      <c r="AO337" s="16">
        <f t="shared" si="92"/>
        <v>0.70039998119207691</v>
      </c>
      <c r="AP337" s="16">
        <f t="shared" si="92"/>
        <v>1.9351463546214989</v>
      </c>
      <c r="AQ337" s="16">
        <f t="shared" si="92"/>
        <v>-0.26151142983470183</v>
      </c>
      <c r="AR337" s="19"/>
      <c r="AS337" s="14">
        <v>1.127E-3</v>
      </c>
      <c r="AT337" s="16">
        <v>0.45403300000000002</v>
      </c>
      <c r="AU337" s="14">
        <v>5.2899999999999996E-4</v>
      </c>
      <c r="AV337" s="16">
        <v>1.936301</v>
      </c>
      <c r="AW337" s="15">
        <v>0.696905</v>
      </c>
      <c r="AX337" s="15">
        <v>0.17233299999999999</v>
      </c>
      <c r="AY337" s="14">
        <v>7.2800000000000002E-4</v>
      </c>
      <c r="AZ337" s="37">
        <v>0.25871</v>
      </c>
      <c r="BA337" s="16">
        <v>3.4268900000000002</v>
      </c>
      <c r="BB337" s="16">
        <v>1.8132839999999999</v>
      </c>
      <c r="BC337" s="16">
        <f t="shared" si="85"/>
        <v>1.8898804599831027</v>
      </c>
      <c r="BD337" s="12">
        <v>168.603309</v>
      </c>
      <c r="BE337" s="15">
        <v>0</v>
      </c>
      <c r="BF337" s="15">
        <v>0</v>
      </c>
      <c r="BG337" s="15">
        <v>0</v>
      </c>
      <c r="BH337" s="15">
        <v>0.27108399999999999</v>
      </c>
      <c r="BI337" s="37">
        <v>0.72748500000000005</v>
      </c>
      <c r="BJ337" s="13">
        <v>1411.775408</v>
      </c>
      <c r="BK337" s="15">
        <v>0.14994199999999999</v>
      </c>
      <c r="BL337" s="15">
        <v>7.4102699999999997</v>
      </c>
      <c r="BM337" s="16">
        <v>17.540931</v>
      </c>
      <c r="BN337" s="15">
        <v>0.170433</v>
      </c>
      <c r="BO337" s="19"/>
      <c r="BP337" s="15">
        <v>0</v>
      </c>
      <c r="BQ337" s="15">
        <v>4.2259419999999999</v>
      </c>
      <c r="BR337" s="16">
        <v>0</v>
      </c>
      <c r="BS337" s="16">
        <v>21.342466000000002</v>
      </c>
      <c r="BT337" s="15">
        <v>1.6673450000000001</v>
      </c>
      <c r="BU337" s="15">
        <v>0</v>
      </c>
      <c r="BV337" s="16">
        <v>0</v>
      </c>
      <c r="BW337" s="16">
        <v>25.201691</v>
      </c>
      <c r="BX337" s="15">
        <v>0</v>
      </c>
      <c r="BY337" s="15">
        <v>0.19695199999999999</v>
      </c>
      <c r="BZ337" s="16">
        <v>0</v>
      </c>
      <c r="CA337" s="16">
        <v>56.078195000000001</v>
      </c>
      <c r="CB337" s="16">
        <v>35.711334999999998</v>
      </c>
      <c r="CC337" s="16">
        <v>12.987821</v>
      </c>
      <c r="CD337" s="16">
        <v>6.2317910000000003</v>
      </c>
      <c r="CE337" s="15">
        <v>1.3627089999999999</v>
      </c>
      <c r="CF337" s="15">
        <v>15.262287000000001</v>
      </c>
      <c r="CG337" s="15">
        <v>4.975854</v>
      </c>
      <c r="CH337" s="15">
        <v>3.1643569999999999</v>
      </c>
      <c r="CI337" s="15">
        <v>4.4422940000000004</v>
      </c>
      <c r="CJ337" s="15">
        <v>25.931857999999998</v>
      </c>
      <c r="CK337" s="15">
        <v>0.43406600000000001</v>
      </c>
      <c r="CL337" s="12">
        <v>52.736539999999998</v>
      </c>
      <c r="CM337" s="12">
        <v>44.366847</v>
      </c>
      <c r="CN337" s="13">
        <v>379.80451699999998</v>
      </c>
      <c r="CO337" s="15">
        <v>25.656676000000001</v>
      </c>
      <c r="CP337" s="15">
        <v>26.189862000000002</v>
      </c>
      <c r="CQ337" s="15">
        <v>1.350954</v>
      </c>
      <c r="CR337" s="15">
        <v>42.174858999999998</v>
      </c>
      <c r="CS337" s="15">
        <v>1.861883</v>
      </c>
      <c r="CT337" s="15">
        <v>40.004145000000001</v>
      </c>
      <c r="CU337" s="15">
        <v>0.22276599999999999</v>
      </c>
      <c r="CV337" s="15">
        <v>5.5670570000000001</v>
      </c>
      <c r="CW337" s="15">
        <v>37.890745000000003</v>
      </c>
      <c r="CX337" s="15">
        <v>3.2711199999999998</v>
      </c>
      <c r="CY337" s="15">
        <v>11.136010000000001</v>
      </c>
      <c r="CZ337" s="15">
        <v>2.2670810000000001</v>
      </c>
      <c r="DA337" s="15">
        <v>1.5578620000000001</v>
      </c>
      <c r="DB337" s="15">
        <v>0.164743</v>
      </c>
    </row>
    <row r="338" spans="1:106" x14ac:dyDescent="0.25">
      <c r="A338" s="6" t="s">
        <v>172</v>
      </c>
      <c r="B338" s="5" t="s">
        <v>56</v>
      </c>
      <c r="C338" s="5" t="s">
        <v>135</v>
      </c>
      <c r="D338" s="24">
        <f t="shared" si="82"/>
        <v>0.94858900000000002</v>
      </c>
      <c r="E338" s="24">
        <f t="shared" si="83"/>
        <v>3.9999999999999998E-6</v>
      </c>
      <c r="F338" s="8">
        <f t="shared" si="84"/>
        <v>0.94859300000000002</v>
      </c>
      <c r="G338" s="19"/>
      <c r="H338" s="9">
        <v>1.2684027599231604</v>
      </c>
      <c r="I338" s="9">
        <v>1.320469636390313</v>
      </c>
      <c r="J338" s="9">
        <v>1.3964412841669418</v>
      </c>
      <c r="K338" s="9">
        <v>1.0189216141313118</v>
      </c>
      <c r="L338" s="9">
        <v>1.3452650599305951</v>
      </c>
      <c r="M338" s="9">
        <v>1.3515225092308385</v>
      </c>
      <c r="N338" s="19"/>
      <c r="O338" s="9">
        <f t="shared" si="86"/>
        <v>1.9688737903558948</v>
      </c>
      <c r="P338" s="9">
        <f t="shared" si="87"/>
        <v>2.4901235376564603</v>
      </c>
      <c r="Q338" s="9">
        <f t="shared" si="88"/>
        <v>2.2127041938422725</v>
      </c>
      <c r="R338" s="9">
        <f t="shared" si="89"/>
        <v>2.0358810187149494</v>
      </c>
      <c r="S338" s="9">
        <f t="shared" si="90"/>
        <v>2.2924018782820146</v>
      </c>
      <c r="T338" s="9">
        <f t="shared" si="91"/>
        <v>2.571692226118409</v>
      </c>
      <c r="U338" s="19"/>
      <c r="V338" s="16">
        <f t="shared" si="80"/>
        <v>1.8697270784050251</v>
      </c>
      <c r="W338" s="16">
        <f t="shared" si="80"/>
        <v>-1.003767504112401</v>
      </c>
      <c r="X338" s="16">
        <f t="shared" si="80"/>
        <v>2.710178315594741</v>
      </c>
      <c r="Y338" s="16">
        <f t="shared" si="79"/>
        <v>-1.416950672686782</v>
      </c>
      <c r="Z338" s="16">
        <f t="shared" si="79"/>
        <v>-1.2854858063182408</v>
      </c>
      <c r="AA338" s="16">
        <f t="shared" si="79"/>
        <v>3.4669443879236335</v>
      </c>
      <c r="AB338" s="16">
        <f t="shared" si="79"/>
        <v>3.1545303108462321</v>
      </c>
      <c r="AC338" s="47">
        <f t="shared" si="79"/>
        <v>1.5594663699903417</v>
      </c>
      <c r="AD338" s="16">
        <f t="shared" si="81"/>
        <v>-1.3403618911715882</v>
      </c>
      <c r="AE338" s="16">
        <f t="shared" si="81"/>
        <v>1.1401429982381046</v>
      </c>
      <c r="AF338" s="16">
        <f t="shared" si="81"/>
        <v>-1.224826315539381</v>
      </c>
      <c r="AG338" s="16">
        <f t="shared" si="81"/>
        <v>1.9828997727472417</v>
      </c>
      <c r="AH338" s="16">
        <f t="shared" si="81"/>
        <v>-0.14431422008875314</v>
      </c>
      <c r="AI338" s="16">
        <f t="shared" si="81"/>
        <v>-0.3645264567812167</v>
      </c>
      <c r="AJ338" s="16">
        <f t="shared" si="81"/>
        <v>-0.2052417936222595</v>
      </c>
      <c r="AK338" s="16">
        <f t="shared" si="81"/>
        <v>1.3577103803248047</v>
      </c>
      <c r="AL338" s="47">
        <f t="shared" si="81"/>
        <v>-1.2398995687699261</v>
      </c>
      <c r="AM338" s="16">
        <f t="shared" si="81"/>
        <v>1.0141261148785641</v>
      </c>
      <c r="AN338" s="16">
        <f t="shared" si="81"/>
        <v>-0.7212048626081855</v>
      </c>
      <c r="AO338" s="16">
        <f t="shared" si="92"/>
        <v>0.49919927769421901</v>
      </c>
      <c r="AP338" s="16">
        <f t="shared" si="92"/>
        <v>3.1174695660382801</v>
      </c>
      <c r="AQ338" s="16">
        <f t="shared" si="92"/>
        <v>-1.3803716796104794E-2</v>
      </c>
      <c r="AR338" s="19"/>
      <c r="AS338" s="14">
        <v>1.2570000000000001E-3</v>
      </c>
      <c r="AT338" s="16">
        <v>0.14977099999999999</v>
      </c>
      <c r="AU338" s="14">
        <v>1.0070000000000001E-3</v>
      </c>
      <c r="AV338" s="16">
        <v>9.9999999999999995E-7</v>
      </c>
      <c r="AW338" s="15">
        <v>0.35670400000000002</v>
      </c>
      <c r="AX338" s="15">
        <v>0.39420100000000002</v>
      </c>
      <c r="AY338" s="14">
        <v>1.09E-3</v>
      </c>
      <c r="AZ338" s="37">
        <v>0.64136400000000005</v>
      </c>
      <c r="BA338" s="16">
        <v>2.4530979999999998</v>
      </c>
      <c r="BB338" s="16">
        <v>3.262931</v>
      </c>
      <c r="BC338" s="16">
        <f t="shared" si="85"/>
        <v>0.75180811362544897</v>
      </c>
      <c r="BD338" s="12">
        <v>215.53320099999999</v>
      </c>
      <c r="BE338" s="15">
        <v>1.0700050000000001</v>
      </c>
      <c r="BF338" s="15">
        <v>0.12352</v>
      </c>
      <c r="BG338" s="15">
        <v>0.21598500000000001</v>
      </c>
      <c r="BH338" s="15">
        <v>0.94858900000000002</v>
      </c>
      <c r="BI338" s="37">
        <v>3.9999999999999998E-6</v>
      </c>
      <c r="BJ338" s="13">
        <v>1602.7845150000001</v>
      </c>
      <c r="BK338" s="15">
        <v>0.14166200000000001</v>
      </c>
      <c r="BL338" s="15">
        <v>7.3622620000000003</v>
      </c>
      <c r="BM338" s="16">
        <v>21.985742999999999</v>
      </c>
      <c r="BN338" s="15">
        <v>0.17347000000000001</v>
      </c>
      <c r="BO338" s="19"/>
      <c r="BP338" s="15">
        <v>23.416639</v>
      </c>
      <c r="BQ338" s="15">
        <v>51.219596000000003</v>
      </c>
      <c r="BR338" s="16">
        <v>5.9830350000000001</v>
      </c>
      <c r="BS338" s="16">
        <v>5.3546909999999999</v>
      </c>
      <c r="BT338" s="15">
        <v>0.27572000000000002</v>
      </c>
      <c r="BU338" s="15">
        <v>23.351020999999999</v>
      </c>
      <c r="BV338" s="16">
        <v>31.103441</v>
      </c>
      <c r="BW338" s="16">
        <v>38.509582999999999</v>
      </c>
      <c r="BX338" s="15">
        <v>1.989009</v>
      </c>
      <c r="BY338" s="15">
        <v>8.7860000000000004E-3</v>
      </c>
      <c r="BZ338" s="16">
        <v>6.0555669999999999</v>
      </c>
      <c r="CA338" s="16">
        <v>24.906918000000001</v>
      </c>
      <c r="CB338" s="16">
        <v>16.635020000000001</v>
      </c>
      <c r="CC338" s="16">
        <v>7.5464089999999997</v>
      </c>
      <c r="CD338" s="16">
        <v>5.4844189999999999</v>
      </c>
      <c r="CE338" s="15">
        <v>1.2792399999999999</v>
      </c>
      <c r="CF338" s="15">
        <v>10.102</v>
      </c>
      <c r="CG338" s="15">
        <v>2.166131</v>
      </c>
      <c r="CH338" s="15">
        <v>2.8826019999999999</v>
      </c>
      <c r="CI338" s="15">
        <v>1.7255499999999999</v>
      </c>
      <c r="CJ338" s="15">
        <v>18.094125999999999</v>
      </c>
      <c r="CK338" s="15">
        <v>-0.102744</v>
      </c>
      <c r="CL338" s="12">
        <v>33.011983999999998</v>
      </c>
      <c r="CM338" s="12">
        <v>39.574218000000002</v>
      </c>
      <c r="CN338" s="13">
        <v>277.95734700000003</v>
      </c>
      <c r="CO338" s="15">
        <v>58.704374999999999</v>
      </c>
      <c r="CP338" s="15">
        <v>30.381724999999999</v>
      </c>
      <c r="CQ338" s="15">
        <v>3.298562</v>
      </c>
      <c r="CR338" s="15">
        <v>44.494128000000003</v>
      </c>
      <c r="CS338" s="15">
        <v>1.390061</v>
      </c>
      <c r="CT338" s="15">
        <v>11.410125000000001</v>
      </c>
      <c r="CU338" s="15">
        <v>-0.179425</v>
      </c>
      <c r="CV338" s="15">
        <v>6.3548549999999997</v>
      </c>
      <c r="CW338" s="15">
        <v>25.873552</v>
      </c>
      <c r="CX338" s="15">
        <v>1.548656</v>
      </c>
      <c r="CY338" s="15">
        <v>6.2985939999999996</v>
      </c>
      <c r="CZ338" s="15">
        <v>3.1787399999999999</v>
      </c>
      <c r="DA338" s="15">
        <v>2.5598019999999999</v>
      </c>
      <c r="DB338" s="15">
        <v>0.70322300000000004</v>
      </c>
    </row>
    <row r="339" spans="1:106" x14ac:dyDescent="0.25">
      <c r="A339" s="6" t="s">
        <v>569</v>
      </c>
      <c r="B339" s="5" t="s">
        <v>56</v>
      </c>
      <c r="C339" s="5" t="s">
        <v>80</v>
      </c>
      <c r="D339" s="24">
        <f t="shared" si="82"/>
        <v>0.62976799999999999</v>
      </c>
      <c r="E339" s="24">
        <f t="shared" si="83"/>
        <v>0.15503600000000001</v>
      </c>
      <c r="F339" s="8">
        <f t="shared" si="84"/>
        <v>0.78480400000000006</v>
      </c>
      <c r="G339" s="19"/>
      <c r="H339" s="9">
        <v>1.3234216729216171</v>
      </c>
      <c r="I339" s="9">
        <v>1.1657649105370878</v>
      </c>
      <c r="J339" s="9">
        <v>1.2406064383103295</v>
      </c>
      <c r="K339" s="9">
        <v>1.2168528809488035</v>
      </c>
      <c r="L339" s="9">
        <v>1.2590531685792428</v>
      </c>
      <c r="M339" s="9">
        <v>1.0591615126262133</v>
      </c>
      <c r="N339" s="19"/>
      <c r="O339" s="9">
        <f t="shared" si="86"/>
        <v>3.1935101951965388</v>
      </c>
      <c r="P339" s="9">
        <f t="shared" si="87"/>
        <v>2.9987374887347049</v>
      </c>
      <c r="Q339" s="9">
        <f t="shared" si="88"/>
        <v>3.0800745044693154</v>
      </c>
      <c r="R339" s="9">
        <f t="shared" si="89"/>
        <v>2.9368521763460791</v>
      </c>
      <c r="S339" s="9">
        <f t="shared" si="90"/>
        <v>3.049426266848795</v>
      </c>
      <c r="T339" s="9">
        <f t="shared" si="91"/>
        <v>2.9340466742934801</v>
      </c>
      <c r="U339" s="19"/>
      <c r="V339" s="16">
        <f t="shared" si="80"/>
        <v>-2.330151508325512E-2</v>
      </c>
      <c r="W339" s="16">
        <f t="shared" si="80"/>
        <v>-0.96338757805248987</v>
      </c>
      <c r="X339" s="16">
        <f t="shared" si="80"/>
        <v>1.1301573174471471</v>
      </c>
      <c r="Y339" s="16">
        <f t="shared" si="79"/>
        <v>-1.1899873664800871</v>
      </c>
      <c r="Z339" s="16">
        <f t="shared" si="79"/>
        <v>-0.89572069690927736</v>
      </c>
      <c r="AA339" s="16">
        <f t="shared" si="79"/>
        <v>0.61058895652246803</v>
      </c>
      <c r="AB339" s="16">
        <f t="shared" si="79"/>
        <v>0.95604898623157031</v>
      </c>
      <c r="AC339" s="47">
        <f t="shared" si="79"/>
        <v>1.0867894670875293</v>
      </c>
      <c r="AD339" s="16">
        <f t="shared" si="81"/>
        <v>-0.94433903847978873</v>
      </c>
      <c r="AE339" s="16">
        <f t="shared" si="81"/>
        <v>0.5770130989356631</v>
      </c>
      <c r="AF339" s="16">
        <f t="shared" si="81"/>
        <v>-0.8810271325431176</v>
      </c>
      <c r="AG339" s="16">
        <f t="shared" si="81"/>
        <v>5.8768107009982799E-2</v>
      </c>
      <c r="AH339" s="16">
        <f t="shared" si="81"/>
        <v>1.1375640075713431</v>
      </c>
      <c r="AI339" s="16">
        <f t="shared" si="81"/>
        <v>1.1576052030191601</v>
      </c>
      <c r="AJ339" s="16">
        <f t="shared" si="81"/>
        <v>1.3489554923498945</v>
      </c>
      <c r="AK339" s="16">
        <f t="shared" si="81"/>
        <v>0.41688491776358833</v>
      </c>
      <c r="AL339" s="47">
        <f t="shared" si="81"/>
        <v>-0.82383115443799859</v>
      </c>
      <c r="AM339" s="16">
        <f t="shared" si="81"/>
        <v>-0.99118245931522542</v>
      </c>
      <c r="AN339" s="16">
        <f t="shared" si="81"/>
        <v>1.4362954073409246</v>
      </c>
      <c r="AO339" s="16">
        <f t="shared" si="92"/>
        <v>-0.94433027385328583</v>
      </c>
      <c r="AP339" s="16">
        <f t="shared" si="92"/>
        <v>-0.97590120003955105</v>
      </c>
      <c r="AQ339" s="16">
        <f t="shared" si="92"/>
        <v>-9.5203880646129641E-2</v>
      </c>
      <c r="AR339" s="19"/>
      <c r="AS339" s="14">
        <v>9.9700000000000006E-4</v>
      </c>
      <c r="AT339" s="16">
        <v>0.15520100000000001</v>
      </c>
      <c r="AU339" s="14">
        <v>7.9799999999999999E-4</v>
      </c>
      <c r="AV339" s="16">
        <v>0.283752</v>
      </c>
      <c r="AW339" s="15">
        <v>0.40897600000000001</v>
      </c>
      <c r="AX339" s="15">
        <v>0.17288999999999999</v>
      </c>
      <c r="AY339" s="14">
        <v>8.6399999999999997E-4</v>
      </c>
      <c r="AZ339" s="37">
        <v>0.57583899999999999</v>
      </c>
      <c r="BA339" s="16">
        <v>2.6274839999999999</v>
      </c>
      <c r="BB339" s="16">
        <v>2.9261509999999999</v>
      </c>
      <c r="BC339" s="16">
        <f t="shared" si="85"/>
        <v>0.89793178820915254</v>
      </c>
      <c r="BD339" s="12">
        <v>179.22718699999999</v>
      </c>
      <c r="BE339" s="15">
        <v>3.0611100000000002</v>
      </c>
      <c r="BF339" s="15">
        <v>0.55571499999999996</v>
      </c>
      <c r="BG339" s="15">
        <v>0.83878600000000003</v>
      </c>
      <c r="BH339" s="15">
        <v>0.62976799999999999</v>
      </c>
      <c r="BI339" s="37">
        <v>0.15503600000000001</v>
      </c>
      <c r="BJ339" s="13">
        <v>955.34784400000001</v>
      </c>
      <c r="BK339" s="15">
        <v>0.24054800000000001</v>
      </c>
      <c r="BL339" s="15">
        <v>7.0178250000000002</v>
      </c>
      <c r="BM339" s="16">
        <v>6.5971729999999997</v>
      </c>
      <c r="BN339" s="15">
        <v>0.17247199999999999</v>
      </c>
      <c r="BO339" s="19"/>
      <c r="BP339" s="15">
        <v>27.452853999999999</v>
      </c>
      <c r="BQ339" s="15">
        <v>33.476457000000003</v>
      </c>
      <c r="BR339" s="16">
        <v>22.728294000000002</v>
      </c>
      <c r="BS339" s="16">
        <v>53.801549000000001</v>
      </c>
      <c r="BT339" s="15">
        <v>1.184023</v>
      </c>
      <c r="BU339" s="15">
        <v>65.733581999999998</v>
      </c>
      <c r="BV339" s="16">
        <v>51.619731999999999</v>
      </c>
      <c r="BW339" s="16">
        <v>54.537478999999998</v>
      </c>
      <c r="BX339" s="15">
        <v>1.8504069999999999</v>
      </c>
      <c r="BY339" s="15">
        <v>0.50620299999999996</v>
      </c>
      <c r="BZ339" s="16">
        <v>3.1023369999999999</v>
      </c>
      <c r="CA339" s="16">
        <v>4.8850740000000004</v>
      </c>
      <c r="CB339" s="16">
        <v>6.9465490000000001</v>
      </c>
      <c r="CC339" s="16">
        <v>11.574752999999999</v>
      </c>
      <c r="CD339" s="16">
        <v>10.997230999999999</v>
      </c>
      <c r="CE339" s="15">
        <v>1.2933779999999999</v>
      </c>
      <c r="CF339" s="15">
        <v>16.374538999999999</v>
      </c>
      <c r="CG339" s="15">
        <v>0.74140399999999995</v>
      </c>
      <c r="CH339" s="15">
        <v>0.66272900000000001</v>
      </c>
      <c r="CI339" s="15">
        <v>0.70397600000000005</v>
      </c>
      <c r="CJ339" s="15">
        <v>19.676924</v>
      </c>
      <c r="CK339" s="15">
        <v>0.15106800000000001</v>
      </c>
      <c r="CL339" s="12">
        <v>26.273827000000001</v>
      </c>
      <c r="CM339" s="12">
        <v>31.954616000000001</v>
      </c>
      <c r="CN339" s="13">
        <v>825.78781100000003</v>
      </c>
      <c r="CO339" s="15">
        <v>67.047511999999998</v>
      </c>
      <c r="CP339" s="15">
        <v>20.903236</v>
      </c>
      <c r="CQ339" s="15">
        <v>3.8566720000000001</v>
      </c>
      <c r="CR339" s="15">
        <v>29.412386000000001</v>
      </c>
      <c r="CS339" s="15">
        <v>1.421554</v>
      </c>
      <c r="CT339" s="15">
        <v>17.738462999999999</v>
      </c>
      <c r="CU339" s="15">
        <v>9.0815000000000007E-2</v>
      </c>
      <c r="CV339" s="15">
        <v>8.2337419999999995</v>
      </c>
      <c r="CW339" s="15">
        <v>24.931186</v>
      </c>
      <c r="CX339" s="15">
        <v>1.381275</v>
      </c>
      <c r="CY339" s="15">
        <v>6.0511819999999998</v>
      </c>
      <c r="CZ339" s="15">
        <v>3.4545029999999999</v>
      </c>
      <c r="DA339" s="15">
        <v>2.7877420000000002</v>
      </c>
      <c r="DB339" s="15">
        <v>0.95579700000000001</v>
      </c>
    </row>
    <row r="340" spans="1:106" x14ac:dyDescent="0.25">
      <c r="A340" s="6" t="s">
        <v>222</v>
      </c>
      <c r="B340" s="5" t="s">
        <v>48</v>
      </c>
      <c r="C340" s="5"/>
      <c r="D340" s="24">
        <f t="shared" si="82"/>
        <v>1.1271E-2</v>
      </c>
      <c r="E340" s="24">
        <f t="shared" si="83"/>
        <v>0.98874300000000004</v>
      </c>
      <c r="F340" s="8">
        <f t="shared" si="84"/>
        <v>1.000014</v>
      </c>
      <c r="G340" s="19"/>
      <c r="H340" s="9">
        <v>0.52031115514648352</v>
      </c>
      <c r="I340" s="9">
        <v>0.57893138392622767</v>
      </c>
      <c r="J340" s="9">
        <v>0.28632350737091627</v>
      </c>
      <c r="K340" s="9">
        <v>0.84125395228904165</v>
      </c>
      <c r="L340" s="9">
        <v>0.48404568607185999</v>
      </c>
      <c r="M340" s="9">
        <v>0.65415096996602462</v>
      </c>
      <c r="N340" s="19"/>
      <c r="O340" s="9">
        <f t="shared" si="86"/>
        <v>1.1747203863519931</v>
      </c>
      <c r="P340" s="9">
        <f t="shared" si="87"/>
        <v>1.2238259172495776</v>
      </c>
      <c r="Q340" s="9">
        <f t="shared" si="88"/>
        <v>1.0097303083704758</v>
      </c>
      <c r="R340" s="9">
        <f t="shared" si="89"/>
        <v>1.064702143124246</v>
      </c>
      <c r="S340" s="9">
        <f t="shared" si="90"/>
        <v>1.0609784699413689</v>
      </c>
      <c r="T340" s="9">
        <f t="shared" si="91"/>
        <v>1.0768834518831618</v>
      </c>
      <c r="U340" s="19"/>
      <c r="V340" s="16">
        <f t="shared" si="80"/>
        <v>1.1562009162440579</v>
      </c>
      <c r="W340" s="16">
        <f t="shared" si="80"/>
        <v>1.0925604473356427</v>
      </c>
      <c r="X340" s="16">
        <f t="shared" si="80"/>
        <v>-0.52546277152090526</v>
      </c>
      <c r="Y340" s="16">
        <f t="shared" si="79"/>
        <v>0.91072480091312646</v>
      </c>
      <c r="Z340" s="16">
        <f t="shared" si="79"/>
        <v>0.61897368622352911</v>
      </c>
      <c r="AA340" s="16">
        <f t="shared" si="79"/>
        <v>0.71677091826019201</v>
      </c>
      <c r="AB340" s="16">
        <f t="shared" si="79"/>
        <v>7.0819780302658702E-2</v>
      </c>
      <c r="AC340" s="47">
        <f t="shared" si="79"/>
        <v>-1.2779007249454235</v>
      </c>
      <c r="AD340" s="16">
        <f t="shared" si="81"/>
        <v>1.4424988201726043</v>
      </c>
      <c r="AE340" s="16">
        <f t="shared" si="81"/>
        <v>-1.0794077996826703</v>
      </c>
      <c r="AF340" s="16">
        <f t="shared" si="81"/>
        <v>1.4778611320374362</v>
      </c>
      <c r="AG340" s="16">
        <f t="shared" si="81"/>
        <v>-1.6455549991275646</v>
      </c>
      <c r="AH340" s="16">
        <f t="shared" si="81"/>
        <v>-0.83318603397473168</v>
      </c>
      <c r="AI340" s="16">
        <f t="shared" si="81"/>
        <v>-0.79954699755226355</v>
      </c>
      <c r="AJ340" s="16">
        <f t="shared" si="81"/>
        <v>-0.74423145614800312</v>
      </c>
      <c r="AK340" s="16">
        <f t="shared" si="81"/>
        <v>-1.4082700316209396</v>
      </c>
      <c r="AL340" s="47">
        <f t="shared" si="81"/>
        <v>1.4136369134926763</v>
      </c>
      <c r="AM340" s="16">
        <f t="shared" si="81"/>
        <v>1.0900037464948649</v>
      </c>
      <c r="AN340" s="16">
        <f t="shared" si="81"/>
        <v>-1.3588811806896397</v>
      </c>
      <c r="AO340" s="16">
        <f t="shared" si="92"/>
        <v>1.0052855997986112</v>
      </c>
      <c r="AP340" s="16">
        <f t="shared" si="92"/>
        <v>0.43118836740664107</v>
      </c>
      <c r="AQ340" s="16">
        <f t="shared" si="92"/>
        <v>-0.21836444919676382</v>
      </c>
      <c r="AR340" s="19"/>
      <c r="AS340" s="14">
        <v>1.1590000000000001E-3</v>
      </c>
      <c r="AT340" s="16">
        <v>0.43167</v>
      </c>
      <c r="AU340" s="14">
        <v>5.7899999999999998E-4</v>
      </c>
      <c r="AV340" s="16">
        <v>2.9100760000000001</v>
      </c>
      <c r="AW340" s="15">
        <v>0.61211400000000005</v>
      </c>
      <c r="AX340" s="15">
        <v>0.181117</v>
      </c>
      <c r="AY340" s="14">
        <v>7.7300000000000003E-4</v>
      </c>
      <c r="AZ340" s="37">
        <v>0.248033</v>
      </c>
      <c r="BA340" s="16">
        <v>3.678512</v>
      </c>
      <c r="BB340" s="16">
        <v>1.9355279999999999</v>
      </c>
      <c r="BC340" s="16">
        <f t="shared" si="85"/>
        <v>1.9005212014499404</v>
      </c>
      <c r="BD340" s="12">
        <v>147.068692</v>
      </c>
      <c r="BE340" s="15">
        <v>0</v>
      </c>
      <c r="BF340" s="15">
        <v>0</v>
      </c>
      <c r="BG340" s="15">
        <v>0</v>
      </c>
      <c r="BH340" s="15">
        <v>1.1271E-2</v>
      </c>
      <c r="BI340" s="37">
        <v>0.98874300000000004</v>
      </c>
      <c r="BJ340" s="13">
        <v>1627.282471</v>
      </c>
      <c r="BK340" s="15">
        <v>0.11243499999999999</v>
      </c>
      <c r="BL340" s="15">
        <v>7.4830180000000004</v>
      </c>
      <c r="BM340" s="16">
        <v>11.886969000000001</v>
      </c>
      <c r="BN340" s="15">
        <v>0.170962</v>
      </c>
      <c r="BO340" s="19"/>
      <c r="BP340" s="15">
        <v>0</v>
      </c>
      <c r="BQ340" s="15">
        <v>25.235754</v>
      </c>
      <c r="BR340" s="16">
        <v>0</v>
      </c>
      <c r="BS340" s="16">
        <v>0.29297800000000002</v>
      </c>
      <c r="BT340" s="15">
        <v>0.62260000000000004</v>
      </c>
      <c r="BU340" s="15">
        <v>21.143222999999999</v>
      </c>
      <c r="BV340" s="16">
        <v>0</v>
      </c>
      <c r="BW340" s="16">
        <v>61.779491</v>
      </c>
      <c r="BX340" s="15">
        <v>0</v>
      </c>
      <c r="BY340" s="15">
        <v>0.37705100000000003</v>
      </c>
      <c r="BZ340" s="16">
        <v>0</v>
      </c>
      <c r="CA340" s="16">
        <v>4.6327100000000003</v>
      </c>
      <c r="CB340" s="16">
        <v>0</v>
      </c>
      <c r="CC340" s="16">
        <v>8.357469</v>
      </c>
      <c r="CD340" s="16">
        <v>5.3944210000000004</v>
      </c>
      <c r="CE340" s="15">
        <v>1.2734160000000001</v>
      </c>
      <c r="CF340" s="15">
        <v>8.9640009999999997</v>
      </c>
      <c r="CG340" s="15">
        <v>0.93745400000000001</v>
      </c>
      <c r="CH340" s="15">
        <v>0.81654400000000005</v>
      </c>
      <c r="CI340" s="15">
        <v>1.0456289999999999</v>
      </c>
      <c r="CJ340" s="15">
        <v>16.254002</v>
      </c>
      <c r="CK340" s="15">
        <v>9.0781000000000001E-2</v>
      </c>
      <c r="CL340" s="12">
        <v>34.178832999999997</v>
      </c>
      <c r="CM340" s="12">
        <v>35.348880999999999</v>
      </c>
      <c r="CN340" s="13">
        <v>381.75363800000002</v>
      </c>
      <c r="CO340" s="15">
        <v>31.900589</v>
      </c>
      <c r="CP340" s="15">
        <v>13.555216</v>
      </c>
      <c r="CQ340" s="15">
        <v>2.4710139999999998</v>
      </c>
      <c r="CR340" s="15">
        <v>11.473001</v>
      </c>
      <c r="CS340" s="15">
        <v>0.99012500000000003</v>
      </c>
      <c r="CT340" s="15">
        <v>5.8319999999999999</v>
      </c>
      <c r="CU340" s="15">
        <v>-5.0508999999999998E-2</v>
      </c>
      <c r="CV340" s="15">
        <v>5.2948230000000001</v>
      </c>
      <c r="CW340" s="15">
        <v>22.195288000000001</v>
      </c>
      <c r="CX340" s="15">
        <v>1.1299440000000001</v>
      </c>
      <c r="CY340" s="15">
        <v>6.2629260000000002</v>
      </c>
      <c r="CZ340" s="15">
        <v>2.5616080000000001</v>
      </c>
      <c r="DA340" s="15">
        <v>1.8322830000000001</v>
      </c>
      <c r="DB340" s="15">
        <v>0.40811700000000001</v>
      </c>
    </row>
    <row r="341" spans="1:106" x14ac:dyDescent="0.25">
      <c r="A341" s="6" t="s">
        <v>520</v>
      </c>
      <c r="B341" s="5" t="s">
        <v>56</v>
      </c>
      <c r="C341" s="5" t="s">
        <v>52</v>
      </c>
      <c r="D341" s="24">
        <f t="shared" si="82"/>
        <v>0.16647899999999999</v>
      </c>
      <c r="E341" s="24">
        <f t="shared" si="83"/>
        <v>0.83301199999999997</v>
      </c>
      <c r="F341" s="8">
        <f t="shared" si="84"/>
        <v>0.99949099999999991</v>
      </c>
      <c r="G341" s="19"/>
      <c r="H341" s="9">
        <v>0.57817622739449848</v>
      </c>
      <c r="I341" s="9">
        <v>1.4528531778036693</v>
      </c>
      <c r="J341" s="9">
        <v>1.2557217101741824</v>
      </c>
      <c r="K341" s="9">
        <v>1.169723203674526</v>
      </c>
      <c r="L341" s="9">
        <v>1.1094543510425774</v>
      </c>
      <c r="M341" s="9">
        <v>0.97091794532644415</v>
      </c>
      <c r="N341" s="19"/>
      <c r="O341" s="9">
        <f t="shared" si="86"/>
        <v>2.3897293313945047</v>
      </c>
      <c r="P341" s="9">
        <f t="shared" si="87"/>
        <v>2.4738244141985852</v>
      </c>
      <c r="Q341" s="9">
        <f t="shared" si="88"/>
        <v>2.3615563418220935</v>
      </c>
      <c r="R341" s="9">
        <f t="shared" si="89"/>
        <v>2.2603952024422598</v>
      </c>
      <c r="S341" s="9">
        <f t="shared" si="90"/>
        <v>2.2662326994450264</v>
      </c>
      <c r="T341" s="9">
        <f t="shared" si="91"/>
        <v>2.2275378013494365</v>
      </c>
      <c r="U341" s="19"/>
      <c r="V341" s="16">
        <f t="shared" si="80"/>
        <v>0.66110113025481454</v>
      </c>
      <c r="W341" s="16">
        <f t="shared" si="80"/>
        <v>1.2044120988765494</v>
      </c>
      <c r="X341" s="16">
        <f t="shared" si="80"/>
        <v>-1.0319766800179806</v>
      </c>
      <c r="Y341" s="16">
        <f t="shared" si="79"/>
        <v>-0.92976555449870102</v>
      </c>
      <c r="Z341" s="16">
        <f t="shared" si="79"/>
        <v>0.28673531807355945</v>
      </c>
      <c r="AA341" s="16">
        <f t="shared" si="79"/>
        <v>-0.54519014565489476</v>
      </c>
      <c r="AB341" s="16">
        <f t="shared" si="79"/>
        <v>-0.59067017577608916</v>
      </c>
      <c r="AC341" s="47">
        <f t="shared" si="79"/>
        <v>-1.1931471052246276</v>
      </c>
      <c r="AD341" s="16">
        <f t="shared" si="81"/>
        <v>-0.81165391917993812</v>
      </c>
      <c r="AE341" s="16">
        <f t="shared" si="81"/>
        <v>5.1605779739709708E-2</v>
      </c>
      <c r="AF341" s="16">
        <f t="shared" si="81"/>
        <v>-0.57424117130781094</v>
      </c>
      <c r="AG341" s="16">
        <f t="shared" si="81"/>
        <v>-1.023666991567282</v>
      </c>
      <c r="AH341" s="16">
        <f t="shared" si="81"/>
        <v>-0.83318603397473168</v>
      </c>
      <c r="AI341" s="16">
        <f t="shared" si="81"/>
        <v>-0.79954699755226355</v>
      </c>
      <c r="AJ341" s="16">
        <f t="shared" si="81"/>
        <v>-0.74423145614800312</v>
      </c>
      <c r="AK341" s="16">
        <f t="shared" si="81"/>
        <v>-0.95025867605401881</v>
      </c>
      <c r="AL341" s="47">
        <f t="shared" si="81"/>
        <v>0.99569255212002117</v>
      </c>
      <c r="AM341" s="16">
        <f t="shared" si="81"/>
        <v>-0.86849960891659028</v>
      </c>
      <c r="AN341" s="16">
        <f t="shared" si="81"/>
        <v>-0.70065225400543019</v>
      </c>
      <c r="AO341" s="16">
        <f t="shared" si="92"/>
        <v>-1.0043619118491074</v>
      </c>
      <c r="AP341" s="16">
        <f t="shared" si="92"/>
        <v>-0.91490430794755861</v>
      </c>
      <c r="AQ341" s="16">
        <f t="shared" si="92"/>
        <v>-0.74371360286209065</v>
      </c>
      <c r="AR341" s="19"/>
      <c r="AS341" s="14">
        <v>1.091E-3</v>
      </c>
      <c r="AT341" s="16">
        <v>0.44671100000000002</v>
      </c>
      <c r="AU341" s="14">
        <v>5.1199999999999998E-4</v>
      </c>
      <c r="AV341" s="16">
        <v>0.60908300000000004</v>
      </c>
      <c r="AW341" s="15">
        <v>0.56755699999999998</v>
      </c>
      <c r="AX341" s="15">
        <v>8.3339999999999997E-2</v>
      </c>
      <c r="AY341" s="14">
        <v>7.0500000000000001E-4</v>
      </c>
      <c r="AZ341" s="37">
        <v>0.25978200000000001</v>
      </c>
      <c r="BA341" s="16">
        <v>2.6859109999999999</v>
      </c>
      <c r="BB341" s="16">
        <v>2.6119309999999998</v>
      </c>
      <c r="BC341" s="16">
        <f t="shared" si="85"/>
        <v>1.0283238722615566</v>
      </c>
      <c r="BD341" s="12">
        <v>158.80295899999999</v>
      </c>
      <c r="BE341" s="15">
        <v>0</v>
      </c>
      <c r="BF341" s="15">
        <v>0</v>
      </c>
      <c r="BG341" s="15">
        <v>0</v>
      </c>
      <c r="BH341" s="15">
        <v>0.16647899999999999</v>
      </c>
      <c r="BI341" s="37">
        <v>0.83301199999999997</v>
      </c>
      <c r="BJ341" s="13">
        <v>994.95739700000001</v>
      </c>
      <c r="BK341" s="15">
        <v>0.14260400000000001</v>
      </c>
      <c r="BL341" s="15">
        <v>7.003501</v>
      </c>
      <c r="BM341" s="16">
        <v>6.8264839999999998</v>
      </c>
      <c r="BN341" s="15">
        <v>0.164521</v>
      </c>
      <c r="BO341" s="19"/>
      <c r="BP341" s="15">
        <v>0</v>
      </c>
      <c r="BQ341" s="15">
        <v>18.231757000000002</v>
      </c>
      <c r="BR341" s="16">
        <v>0</v>
      </c>
      <c r="BS341" s="16">
        <v>17.07358</v>
      </c>
      <c r="BT341" s="15">
        <v>1.0857129999999999</v>
      </c>
      <c r="BU341" s="15">
        <v>29.993590999999999</v>
      </c>
      <c r="BV341" s="16">
        <v>0</v>
      </c>
      <c r="BW341" s="16">
        <v>57.987454</v>
      </c>
      <c r="BX341" s="15">
        <v>0</v>
      </c>
      <c r="BY341" s="15">
        <v>0.36761500000000003</v>
      </c>
      <c r="BZ341" s="16">
        <v>0</v>
      </c>
      <c r="CA341" s="16">
        <v>1.1215550000000001</v>
      </c>
      <c r="CB341" s="16">
        <v>0</v>
      </c>
      <c r="CC341" s="16">
        <v>10.947763999999999</v>
      </c>
      <c r="CD341" s="16">
        <v>8.4756129999999992</v>
      </c>
      <c r="CE341" s="15">
        <v>1.1381650000000001</v>
      </c>
      <c r="CF341" s="15">
        <v>8.1045010000000008</v>
      </c>
      <c r="CG341" s="15">
        <v>0.625919</v>
      </c>
      <c r="CH341" s="15">
        <v>0.58638400000000002</v>
      </c>
      <c r="CI341" s="15">
        <v>0.62948899999999997</v>
      </c>
      <c r="CJ341" s="15">
        <v>23.300001000000002</v>
      </c>
      <c r="CK341" s="15">
        <v>0.20785999999999999</v>
      </c>
      <c r="CL341" s="12">
        <v>30.629902999999999</v>
      </c>
      <c r="CM341" s="12">
        <v>34.393017</v>
      </c>
      <c r="CN341" s="13">
        <v>554.86988799999995</v>
      </c>
      <c r="CO341" s="15">
        <v>47.438389000000001</v>
      </c>
      <c r="CP341" s="15">
        <v>14.506919</v>
      </c>
      <c r="CQ341" s="15">
        <v>2.4424459999999999</v>
      </c>
      <c r="CR341" s="15">
        <v>13.597001000000001</v>
      </c>
      <c r="CS341" s="15">
        <v>0.96768699999999996</v>
      </c>
      <c r="CT341" s="15">
        <v>8.5425000000000004</v>
      </c>
      <c r="CU341" s="15">
        <v>5.8663E-2</v>
      </c>
      <c r="CV341" s="15">
        <v>5.5823229999999997</v>
      </c>
      <c r="CW341" s="15">
        <v>24.822047000000001</v>
      </c>
      <c r="CX341" s="15">
        <v>1.3806069999999999</v>
      </c>
      <c r="CY341" s="15">
        <v>6.4223749999999997</v>
      </c>
      <c r="CZ341" s="15">
        <v>3.1186180000000001</v>
      </c>
      <c r="DA341" s="15">
        <v>2.221238</v>
      </c>
      <c r="DB341" s="15">
        <v>0.77262900000000001</v>
      </c>
    </row>
    <row r="342" spans="1:106" x14ac:dyDescent="0.25">
      <c r="A342" s="6" t="s">
        <v>324</v>
      </c>
      <c r="B342" s="5" t="s">
        <v>51</v>
      </c>
      <c r="C342" s="5" t="s">
        <v>157</v>
      </c>
      <c r="D342" s="24">
        <f t="shared" si="82"/>
        <v>6.7600000000000004E-3</v>
      </c>
      <c r="E342" s="24">
        <f t="shared" si="83"/>
        <v>0.98147099999999998</v>
      </c>
      <c r="F342" s="8">
        <f t="shared" si="84"/>
        <v>0.98823099999999997</v>
      </c>
      <c r="G342" s="19"/>
      <c r="H342" s="9">
        <v>0.6751253329940522</v>
      </c>
      <c r="I342" s="9">
        <v>0.54496495791515953</v>
      </c>
      <c r="J342" s="9">
        <v>0.70447503373048648</v>
      </c>
      <c r="K342" s="9">
        <v>0.87621685121405279</v>
      </c>
      <c r="L342" s="9">
        <v>0.64965339070703987</v>
      </c>
      <c r="M342" s="9">
        <v>0.75897296048862728</v>
      </c>
      <c r="N342" s="19"/>
      <c r="O342" s="9">
        <f t="shared" si="86"/>
        <v>0.69950834569943554</v>
      </c>
      <c r="P342" s="9">
        <f t="shared" si="87"/>
        <v>1.080082617028634</v>
      </c>
      <c r="Q342" s="9">
        <f t="shared" si="88"/>
        <v>0.67649608056319255</v>
      </c>
      <c r="R342" s="9">
        <f t="shared" si="89"/>
        <v>0.87319901276265699</v>
      </c>
      <c r="S342" s="9">
        <f t="shared" si="90"/>
        <v>0.644982289157501</v>
      </c>
      <c r="T342" s="9">
        <f t="shared" si="91"/>
        <v>0.98402982415155205</v>
      </c>
      <c r="U342" s="19"/>
      <c r="V342" s="16">
        <f t="shared" si="80"/>
        <v>-0.18348085760918723</v>
      </c>
      <c r="W342" s="16">
        <f t="shared" si="80"/>
        <v>1.1070987080073049</v>
      </c>
      <c r="X342" s="16">
        <f t="shared" si="80"/>
        <v>-1.2890135888075409</v>
      </c>
      <c r="Y342" s="16">
        <f t="shared" si="79"/>
        <v>0.46837947529896112</v>
      </c>
      <c r="Z342" s="16">
        <f t="shared" si="79"/>
        <v>2.6362869997575058</v>
      </c>
      <c r="AA342" s="16">
        <f t="shared" si="79"/>
        <v>0.75555501878551845</v>
      </c>
      <c r="AB342" s="16">
        <f t="shared" si="79"/>
        <v>-1.1840655775526123</v>
      </c>
      <c r="AC342" s="47">
        <f t="shared" si="79"/>
        <v>-0.72347109650888286</v>
      </c>
      <c r="AD342" s="16">
        <f t="shared" si="81"/>
        <v>1.2160550304735611</v>
      </c>
      <c r="AE342" s="16">
        <f t="shared" si="81"/>
        <v>-1.6558526327345782</v>
      </c>
      <c r="AF342" s="16">
        <f t="shared" si="81"/>
        <v>2.2994223476407325</v>
      </c>
      <c r="AG342" s="16">
        <f t="shared" si="81"/>
        <v>-2.2171233208969698</v>
      </c>
      <c r="AH342" s="16">
        <f t="shared" si="81"/>
        <v>-0.83318603397473168</v>
      </c>
      <c r="AI342" s="16">
        <f t="shared" si="81"/>
        <v>-0.79954699755226355</v>
      </c>
      <c r="AJ342" s="16">
        <f t="shared" si="81"/>
        <v>-0.74423145614800312</v>
      </c>
      <c r="AK342" s="16">
        <f t="shared" si="81"/>
        <v>-1.4215817760217591</v>
      </c>
      <c r="AL342" s="47">
        <f t="shared" si="81"/>
        <v>1.3941206232492307</v>
      </c>
      <c r="AM342" s="16">
        <f t="shared" si="81"/>
        <v>1.4791709624189711</v>
      </c>
      <c r="AN342" s="16">
        <f t="shared" si="81"/>
        <v>-0.66188156877496718</v>
      </c>
      <c r="AO342" s="16">
        <f t="shared" si="92"/>
        <v>1.5236347376511008</v>
      </c>
      <c r="AP342" s="16">
        <f t="shared" si="92"/>
        <v>0.96309671577088363</v>
      </c>
      <c r="AQ342" s="16">
        <f t="shared" si="92"/>
        <v>-0.66051904662258909</v>
      </c>
      <c r="AR342" s="19"/>
      <c r="AS342" s="14">
        <v>9.7499999999999996E-4</v>
      </c>
      <c r="AT342" s="16">
        <v>0.43362499999999998</v>
      </c>
      <c r="AU342" s="14">
        <v>4.7800000000000002E-4</v>
      </c>
      <c r="AV342" s="16">
        <v>2.3570530000000001</v>
      </c>
      <c r="AW342" s="15">
        <v>0.88265899999999997</v>
      </c>
      <c r="AX342" s="15">
        <v>0.18412200000000001</v>
      </c>
      <c r="AY342" s="14">
        <v>6.4400000000000004E-4</v>
      </c>
      <c r="AZ342" s="37">
        <v>0.32489099999999999</v>
      </c>
      <c r="BA342" s="16">
        <v>3.5787990000000001</v>
      </c>
      <c r="BB342" s="16">
        <v>1.5907849999999999</v>
      </c>
      <c r="BC342" s="16">
        <f t="shared" si="85"/>
        <v>2.2497062770896132</v>
      </c>
      <c r="BD342" s="12">
        <v>136.283896</v>
      </c>
      <c r="BE342" s="15">
        <v>0</v>
      </c>
      <c r="BF342" s="15">
        <v>0</v>
      </c>
      <c r="BG342" s="15">
        <v>0</v>
      </c>
      <c r="BH342" s="15">
        <v>6.7600000000000004E-3</v>
      </c>
      <c r="BI342" s="37">
        <v>0.98147099999999998</v>
      </c>
      <c r="BJ342" s="13">
        <v>1752.929531</v>
      </c>
      <c r="BK342" s="15">
        <v>0.14438100000000001</v>
      </c>
      <c r="BL342" s="15">
        <v>7.6067</v>
      </c>
      <c r="BM342" s="16">
        <v>13.886619</v>
      </c>
      <c r="BN342" s="15">
        <v>0.16554099999999999</v>
      </c>
      <c r="BO342" s="19"/>
      <c r="BP342" s="15">
        <v>0</v>
      </c>
      <c r="BQ342" s="15">
        <v>0.488732</v>
      </c>
      <c r="BR342" s="16">
        <v>24.781759000000001</v>
      </c>
      <c r="BS342" s="16">
        <v>4.9875970000000001</v>
      </c>
      <c r="BT342" s="15">
        <v>0.90165799999999996</v>
      </c>
      <c r="BU342" s="15">
        <v>4.6270420000000003</v>
      </c>
      <c r="BV342" s="16">
        <v>5.034878</v>
      </c>
      <c r="BW342" s="16">
        <v>23.538233000000002</v>
      </c>
      <c r="BX342" s="15">
        <v>5.1697800000000003</v>
      </c>
      <c r="BY342" s="15">
        <v>0.81328800000000001</v>
      </c>
      <c r="BZ342" s="16">
        <v>11.886891</v>
      </c>
      <c r="CA342" s="16">
        <v>20.047173000000001</v>
      </c>
      <c r="CB342" s="16">
        <v>10.621836999999999</v>
      </c>
      <c r="CC342" s="16">
        <v>11.158984999999999</v>
      </c>
      <c r="CD342" s="16">
        <v>8.4299599999999995</v>
      </c>
      <c r="CE342" s="15">
        <v>1.446963</v>
      </c>
      <c r="CF342" s="15">
        <v>30.120144</v>
      </c>
      <c r="CG342" s="15">
        <v>10.532012999999999</v>
      </c>
      <c r="CH342" s="15">
        <v>4.8353039999999998</v>
      </c>
      <c r="CI342" s="15">
        <v>5.848109</v>
      </c>
      <c r="CJ342" s="15">
        <v>41.026716999999998</v>
      </c>
      <c r="CK342" s="15">
        <v>2.5285099999999998</v>
      </c>
      <c r="CL342" s="12">
        <v>68.686807000000002</v>
      </c>
      <c r="CM342" s="12">
        <v>54.934829999999998</v>
      </c>
      <c r="CN342" s="13">
        <v>275.77328699999998</v>
      </c>
      <c r="CO342" s="15">
        <v>24.71435</v>
      </c>
      <c r="CP342" s="15">
        <v>35.037208</v>
      </c>
      <c r="CQ342" s="15">
        <v>2.202725</v>
      </c>
      <c r="CR342" s="15">
        <v>19.360716</v>
      </c>
      <c r="CS342" s="15">
        <v>1.3186549999999999</v>
      </c>
      <c r="CT342" s="15">
        <v>8.0357149999999997</v>
      </c>
      <c r="CU342" s="15">
        <v>-8.4456000000000003E-2</v>
      </c>
      <c r="CV342" s="15">
        <v>6.2169340000000002</v>
      </c>
      <c r="CW342" s="15">
        <v>56.588903999999999</v>
      </c>
      <c r="CX342" s="15">
        <v>4.3083859999999996</v>
      </c>
      <c r="CY342" s="15">
        <v>17.474909</v>
      </c>
      <c r="CZ342" s="15">
        <v>2.665054</v>
      </c>
      <c r="DA342" s="15">
        <v>2.0225559999999998</v>
      </c>
      <c r="DB342" s="15">
        <v>0.46690500000000001</v>
      </c>
    </row>
    <row r="343" spans="1:106" x14ac:dyDescent="0.25">
      <c r="A343" s="6" t="s">
        <v>618</v>
      </c>
      <c r="B343" s="5" t="s">
        <v>56</v>
      </c>
      <c r="C343" s="5" t="s">
        <v>80</v>
      </c>
      <c r="D343" s="24">
        <f t="shared" si="82"/>
        <v>0.63405599999999995</v>
      </c>
      <c r="E343" s="24">
        <f t="shared" si="83"/>
        <v>9.7752000000000006E-2</v>
      </c>
      <c r="F343" s="8">
        <f t="shared" si="84"/>
        <v>0.73180800000000001</v>
      </c>
      <c r="G343" s="19"/>
      <c r="H343" s="9">
        <v>1.3835391822762224</v>
      </c>
      <c r="I343" s="9">
        <v>1.4755373920054975</v>
      </c>
      <c r="J343" s="9">
        <v>1.2690207026506348</v>
      </c>
      <c r="K343" s="9">
        <v>1.1939269208110168</v>
      </c>
      <c r="L343" s="9">
        <v>1.3934800104132989</v>
      </c>
      <c r="M343" s="9">
        <v>1.1947559272746715</v>
      </c>
      <c r="N343" s="19"/>
      <c r="O343" s="9">
        <f t="shared" si="86"/>
        <v>3.4509525160833765</v>
      </c>
      <c r="P343" s="9">
        <f t="shared" si="87"/>
        <v>3.0462886632458388</v>
      </c>
      <c r="Q343" s="9">
        <f t="shared" si="88"/>
        <v>3.1476868498051727</v>
      </c>
      <c r="R343" s="9">
        <f t="shared" si="89"/>
        <v>2.8290018098901735</v>
      </c>
      <c r="S343" s="9">
        <f t="shared" si="90"/>
        <v>3.2021146565084853</v>
      </c>
      <c r="T343" s="9">
        <f t="shared" si="91"/>
        <v>3.2141843888874511</v>
      </c>
      <c r="U343" s="19"/>
      <c r="V343" s="16">
        <f t="shared" si="80"/>
        <v>0.14415870664840053</v>
      </c>
      <c r="W343" s="16">
        <f t="shared" si="80"/>
        <v>-1.1850161114527715</v>
      </c>
      <c r="X343" s="16">
        <f t="shared" si="80"/>
        <v>1.5686320442058093</v>
      </c>
      <c r="Y343" s="16">
        <f t="shared" si="79"/>
        <v>-1.2119357406613649</v>
      </c>
      <c r="Z343" s="16">
        <f t="shared" si="79"/>
        <v>-0.98002365694481719</v>
      </c>
      <c r="AA343" s="16">
        <f t="shared" si="79"/>
        <v>1.2167050726190991</v>
      </c>
      <c r="AB343" s="16">
        <f t="shared" si="79"/>
        <v>1.4035274859318998</v>
      </c>
      <c r="AC343" s="47">
        <f t="shared" si="79"/>
        <v>1.4597948435896062</v>
      </c>
      <c r="AD343" s="16">
        <f t="shared" si="81"/>
        <v>-1.9314916180744088</v>
      </c>
      <c r="AE343" s="16">
        <f t="shared" si="81"/>
        <v>2.0933337396026528</v>
      </c>
      <c r="AF343" s="16">
        <f t="shared" si="81"/>
        <v>-1.6476758915913252</v>
      </c>
      <c r="AG343" s="16">
        <f t="shared" si="81"/>
        <v>0.18266208420837979</v>
      </c>
      <c r="AH343" s="16">
        <f t="shared" si="81"/>
        <v>1.1053371895773239</v>
      </c>
      <c r="AI343" s="16">
        <f t="shared" si="81"/>
        <v>1.0837270789602693</v>
      </c>
      <c r="AJ343" s="16">
        <f t="shared" si="81"/>
        <v>1.0420693996176866</v>
      </c>
      <c r="AK343" s="16">
        <f t="shared" si="81"/>
        <v>0.42953859987192644</v>
      </c>
      <c r="AL343" s="47">
        <f t="shared" si="81"/>
        <v>-0.97756756399596179</v>
      </c>
      <c r="AM343" s="16">
        <f t="shared" si="81"/>
        <v>-0.79401850857861112</v>
      </c>
      <c r="AN343" s="16">
        <f t="shared" si="81"/>
        <v>1.5877345329372348</v>
      </c>
      <c r="AO343" s="16">
        <f t="shared" si="92"/>
        <v>-0.80408741555573593</v>
      </c>
      <c r="AP343" s="16">
        <f t="shared" si="92"/>
        <v>-0.90175482814207342</v>
      </c>
      <c r="AQ343" s="16">
        <f t="shared" si="92"/>
        <v>-0.17064992429469625</v>
      </c>
      <c r="AR343" s="19"/>
      <c r="AS343" s="14">
        <v>1.0200000000000001E-3</v>
      </c>
      <c r="AT343" s="16">
        <v>0.12539800000000001</v>
      </c>
      <c r="AU343" s="14">
        <v>8.5599999999999999E-4</v>
      </c>
      <c r="AV343" s="16">
        <v>0.25631199999999998</v>
      </c>
      <c r="AW343" s="15">
        <v>0.39767000000000002</v>
      </c>
      <c r="AX343" s="15">
        <v>0.21985199999999999</v>
      </c>
      <c r="AY343" s="14">
        <v>9.1E-4</v>
      </c>
      <c r="AZ343" s="37">
        <v>0.62754699999999997</v>
      </c>
      <c r="BA343" s="16">
        <v>2.1927979999999998</v>
      </c>
      <c r="BB343" s="16">
        <v>3.8329870000000001</v>
      </c>
      <c r="BC343" s="16">
        <f t="shared" si="85"/>
        <v>0.57208594759126496</v>
      </c>
      <c r="BD343" s="12">
        <v>181.56491500000001</v>
      </c>
      <c r="BE343" s="15">
        <v>3.011053</v>
      </c>
      <c r="BF343" s="15">
        <v>0.53473800000000005</v>
      </c>
      <c r="BG343" s="15">
        <v>0.71580999999999995</v>
      </c>
      <c r="BH343" s="15">
        <v>0.63405599999999995</v>
      </c>
      <c r="BI343" s="37">
        <v>9.7752000000000006E-2</v>
      </c>
      <c r="BJ343" s="13">
        <v>1019.004467</v>
      </c>
      <c r="BK343" s="15">
        <v>0.24748899999999999</v>
      </c>
      <c r="BL343" s="15">
        <v>7.0512879999999996</v>
      </c>
      <c r="BM343" s="16">
        <v>6.8759180000000004</v>
      </c>
      <c r="BN343" s="15">
        <v>0.17154700000000001</v>
      </c>
      <c r="BO343" s="19"/>
      <c r="BP343" s="15">
        <v>26.862648</v>
      </c>
      <c r="BQ343" s="15">
        <v>31.800564000000001</v>
      </c>
      <c r="BR343" s="16">
        <v>22.012810000000002</v>
      </c>
      <c r="BS343" s="16">
        <v>43.592916000000002</v>
      </c>
      <c r="BT343" s="15">
        <v>1.140056</v>
      </c>
      <c r="BU343" s="15">
        <v>61.935372999999998</v>
      </c>
      <c r="BV343" s="16">
        <v>47.185329000000003</v>
      </c>
      <c r="BW343" s="16">
        <v>47.811081000000001</v>
      </c>
      <c r="BX343" s="15">
        <v>1.693022</v>
      </c>
      <c r="BY343" s="15">
        <v>0.41960599999999998</v>
      </c>
      <c r="BZ343" s="16">
        <v>3.0873379999999999</v>
      </c>
      <c r="CA343" s="16">
        <v>4.2850760000000001</v>
      </c>
      <c r="CB343" s="16">
        <v>8.8219329999999996</v>
      </c>
      <c r="CC343" s="16">
        <v>11.421879000000001</v>
      </c>
      <c r="CD343" s="16">
        <v>10.313482</v>
      </c>
      <c r="CE343" s="15">
        <v>1.233849</v>
      </c>
      <c r="CF343" s="15">
        <v>17.171182999999999</v>
      </c>
      <c r="CG343" s="15">
        <v>0.69477900000000004</v>
      </c>
      <c r="CH343" s="15">
        <v>0.68799500000000002</v>
      </c>
      <c r="CI343" s="15">
        <v>0.64651000000000003</v>
      </c>
      <c r="CJ343" s="15">
        <v>18.991455999999999</v>
      </c>
      <c r="CK343" s="15">
        <v>0.17837</v>
      </c>
      <c r="CL343" s="12">
        <v>27.695757</v>
      </c>
      <c r="CM343" s="12">
        <v>32.501725999999998</v>
      </c>
      <c r="CN343" s="13">
        <v>786.24114999999995</v>
      </c>
      <c r="CO343" s="15">
        <v>60.472676</v>
      </c>
      <c r="CP343" s="15">
        <v>18.412845000000001</v>
      </c>
      <c r="CQ343" s="15">
        <v>3.2370190000000001</v>
      </c>
      <c r="CR343" s="15">
        <v>29.094456000000001</v>
      </c>
      <c r="CS343" s="15">
        <v>1.379454</v>
      </c>
      <c r="CT343" s="15">
        <v>18.360092000000002</v>
      </c>
      <c r="CU343" s="15">
        <v>5.4634000000000002E-2</v>
      </c>
      <c r="CV343" s="15">
        <v>7.6517460000000002</v>
      </c>
      <c r="CW343" s="15">
        <v>26.664418000000001</v>
      </c>
      <c r="CX343" s="15">
        <v>1.4406620000000001</v>
      </c>
      <c r="CY343" s="15">
        <v>6.0880039999999997</v>
      </c>
      <c r="CZ343" s="15">
        <v>3.519736</v>
      </c>
      <c r="DA343" s="15">
        <v>2.7925960000000001</v>
      </c>
      <c r="DB343" s="15">
        <v>0.90063199999999999</v>
      </c>
    </row>
    <row r="344" spans="1:106" x14ac:dyDescent="0.25">
      <c r="A344" s="6" t="s">
        <v>282</v>
      </c>
      <c r="B344" s="5" t="s">
        <v>48</v>
      </c>
      <c r="C344" s="5"/>
      <c r="D344" s="24">
        <f t="shared" si="82"/>
        <v>6.2659999999999999E-3</v>
      </c>
      <c r="E344" s="24">
        <f t="shared" si="83"/>
        <v>0.99371299999999996</v>
      </c>
      <c r="F344" s="8">
        <f t="shared" si="84"/>
        <v>0.99997899999999995</v>
      </c>
      <c r="G344" s="19"/>
      <c r="H344" s="9">
        <v>0.5753699922794373</v>
      </c>
      <c r="I344" s="9">
        <v>0.7678203023693555</v>
      </c>
      <c r="J344" s="9">
        <v>0.67405252560472606</v>
      </c>
      <c r="K344" s="9">
        <v>0.76555822547493924</v>
      </c>
      <c r="L344" s="9">
        <v>0.59030434614724436</v>
      </c>
      <c r="M344" s="9">
        <v>0.64101106943456165</v>
      </c>
      <c r="N344" s="19"/>
      <c r="O344" s="9">
        <f t="shared" si="86"/>
        <v>1.348137298202331</v>
      </c>
      <c r="P344" s="9">
        <f t="shared" si="87"/>
        <v>1.1648422127947688</v>
      </c>
      <c r="Q344" s="9">
        <f t="shared" si="88"/>
        <v>1.0204295481267547</v>
      </c>
      <c r="R344" s="9">
        <f t="shared" si="89"/>
        <v>1.0742643271442867</v>
      </c>
      <c r="S344" s="9">
        <f t="shared" si="90"/>
        <v>1.100435591578655</v>
      </c>
      <c r="T344" s="9">
        <f t="shared" si="91"/>
        <v>1.1298970602921736</v>
      </c>
      <c r="U344" s="19"/>
      <c r="V344" s="16">
        <f t="shared" si="80"/>
        <v>0.38442772043729634</v>
      </c>
      <c r="W344" s="16">
        <f t="shared" si="80"/>
        <v>0.5524807953969495</v>
      </c>
      <c r="X344" s="16">
        <f t="shared" si="80"/>
        <v>-0.3742645898799869</v>
      </c>
      <c r="Y344" s="16">
        <f t="shared" si="79"/>
        <v>1.3854423787089487</v>
      </c>
      <c r="Z344" s="16">
        <f t="shared" si="79"/>
        <v>0.64158173282071207</v>
      </c>
      <c r="AA344" s="16">
        <f t="shared" si="79"/>
        <v>0.57334073219098991</v>
      </c>
      <c r="AB344" s="16">
        <f t="shared" si="79"/>
        <v>-0.15291946954750607</v>
      </c>
      <c r="AC344" s="47">
        <f t="shared" si="79"/>
        <v>-0.79077480507940157</v>
      </c>
      <c r="AD344" s="16">
        <f t="shared" si="81"/>
        <v>1.5023430405465699</v>
      </c>
      <c r="AE344" s="16">
        <f t="shared" si="81"/>
        <v>-1.0342427016659879</v>
      </c>
      <c r="AF344" s="16">
        <f t="shared" si="81"/>
        <v>1.4479102119759593</v>
      </c>
      <c r="AG344" s="16">
        <f t="shared" si="81"/>
        <v>-1.8312107913051594</v>
      </c>
      <c r="AH344" s="16">
        <f t="shared" si="81"/>
        <v>-0.83318603397473168</v>
      </c>
      <c r="AI344" s="16">
        <f t="shared" si="81"/>
        <v>-0.79954699755226355</v>
      </c>
      <c r="AJ344" s="16">
        <f t="shared" si="81"/>
        <v>-0.74423145614800312</v>
      </c>
      <c r="AK344" s="16">
        <f t="shared" si="81"/>
        <v>-1.4230395463019641</v>
      </c>
      <c r="AL344" s="47">
        <f t="shared" si="81"/>
        <v>1.4269751921656577</v>
      </c>
      <c r="AM344" s="16">
        <f t="shared" si="81"/>
        <v>1.150256603862803</v>
      </c>
      <c r="AN344" s="16">
        <f t="shared" si="81"/>
        <v>-1.4246844371078029</v>
      </c>
      <c r="AO344" s="16">
        <f t="shared" si="92"/>
        <v>1.2230323034924702</v>
      </c>
      <c r="AP344" s="16">
        <f t="shared" si="92"/>
        <v>-6.749516048780177E-2</v>
      </c>
      <c r="AQ344" s="16">
        <f t="shared" si="92"/>
        <v>-0.91238648747316087</v>
      </c>
      <c r="AR344" s="19"/>
      <c r="AS344" s="14">
        <v>1.0529999999999999E-3</v>
      </c>
      <c r="AT344" s="16">
        <v>0.35904399999999997</v>
      </c>
      <c r="AU344" s="14">
        <v>5.9900000000000003E-4</v>
      </c>
      <c r="AV344" s="16">
        <v>3.503571</v>
      </c>
      <c r="AW344" s="15">
        <v>0.61514599999999997</v>
      </c>
      <c r="AX344" s="15">
        <v>0.17000399999999999</v>
      </c>
      <c r="AY344" s="14">
        <v>7.5000000000000002E-4</v>
      </c>
      <c r="AZ344" s="37">
        <v>0.31556099999999998</v>
      </c>
      <c r="BA344" s="16">
        <v>3.7048640000000002</v>
      </c>
      <c r="BB344" s="16">
        <v>1.962539</v>
      </c>
      <c r="BC344" s="16">
        <f t="shared" si="85"/>
        <v>1.8877912744663927</v>
      </c>
      <c r="BD344" s="12">
        <v>143.565594</v>
      </c>
      <c r="BE344" s="15">
        <v>0</v>
      </c>
      <c r="BF344" s="15">
        <v>0</v>
      </c>
      <c r="BG344" s="15">
        <v>0</v>
      </c>
      <c r="BH344" s="15">
        <v>6.2659999999999999E-3</v>
      </c>
      <c r="BI344" s="37">
        <v>0.99371299999999996</v>
      </c>
      <c r="BJ344" s="13">
        <v>1646.7357910000001</v>
      </c>
      <c r="BK344" s="15">
        <v>0.109419</v>
      </c>
      <c r="BL344" s="15">
        <v>7.5349740000000001</v>
      </c>
      <c r="BM344" s="16">
        <v>10.012224</v>
      </c>
      <c r="BN344" s="15">
        <v>0.16245299999999999</v>
      </c>
      <c r="BO344" s="19"/>
      <c r="BP344" s="15">
        <v>0</v>
      </c>
      <c r="BQ344" s="15">
        <v>20.002441999999999</v>
      </c>
      <c r="BR344" s="16">
        <v>0</v>
      </c>
      <c r="BS344" s="16">
        <v>0</v>
      </c>
      <c r="BT344" s="15">
        <v>0.45269399999999999</v>
      </c>
      <c r="BU344" s="15">
        <v>29.896543999999999</v>
      </c>
      <c r="BV344" s="16">
        <v>0</v>
      </c>
      <c r="BW344" s="16">
        <v>68.803719999999998</v>
      </c>
      <c r="BX344" s="15">
        <v>0</v>
      </c>
      <c r="BY344" s="15">
        <v>0.47020400000000001</v>
      </c>
      <c r="BZ344" s="16">
        <v>0</v>
      </c>
      <c r="CA344" s="16">
        <v>3.2862330000000002</v>
      </c>
      <c r="CB344" s="16">
        <v>0</v>
      </c>
      <c r="CC344" s="16">
        <v>7.5917490000000001</v>
      </c>
      <c r="CD344" s="16">
        <v>5.3133189999999999</v>
      </c>
      <c r="CE344" s="15">
        <v>1.2986500000000001</v>
      </c>
      <c r="CF344" s="15">
        <v>4.6215999999999999</v>
      </c>
      <c r="CG344" s="15">
        <v>0.83485100000000001</v>
      </c>
      <c r="CH344" s="15">
        <v>0.63192199999999998</v>
      </c>
      <c r="CI344" s="15">
        <v>1.0921209999999999</v>
      </c>
      <c r="CJ344" s="15">
        <v>18.187601000000001</v>
      </c>
      <c r="CK344" s="15">
        <v>9.2433000000000001E-2</v>
      </c>
      <c r="CL344" s="12">
        <v>34.088622999999998</v>
      </c>
      <c r="CM344" s="12">
        <v>38.013303999999998</v>
      </c>
      <c r="CN344" s="13">
        <v>433.91307999999998</v>
      </c>
      <c r="CO344" s="15">
        <v>29.587244999999999</v>
      </c>
      <c r="CP344" s="15">
        <v>10.522667999999999</v>
      </c>
      <c r="CQ344" s="15">
        <v>1.7220869999999999</v>
      </c>
      <c r="CR344" s="15">
        <v>5.8326000000000002</v>
      </c>
      <c r="CS344" s="15">
        <v>0.85372300000000001</v>
      </c>
      <c r="CT344" s="15">
        <v>11.715401</v>
      </c>
      <c r="CU344" s="15">
        <v>-6.4257999999999996E-2</v>
      </c>
      <c r="CV344" s="15">
        <v>5.342473</v>
      </c>
      <c r="CW344" s="15">
        <v>17.91694</v>
      </c>
      <c r="CX344" s="15">
        <v>1.2460549999999999</v>
      </c>
      <c r="CY344" s="15">
        <v>5.7906409999999999</v>
      </c>
      <c r="CZ344" s="15">
        <v>2.0681880000000001</v>
      </c>
      <c r="DA344" s="15">
        <v>1.5453779999999999</v>
      </c>
      <c r="DB344" s="15">
        <v>0.34637000000000001</v>
      </c>
    </row>
    <row r="345" spans="1:106" x14ac:dyDescent="0.25">
      <c r="A345" s="6" t="s">
        <v>97</v>
      </c>
      <c r="B345" s="5" t="s">
        <v>51</v>
      </c>
      <c r="C345" s="10" t="s">
        <v>98</v>
      </c>
      <c r="D345" s="24">
        <f t="shared" si="82"/>
        <v>0.30709700000000001</v>
      </c>
      <c r="E345" s="24">
        <f t="shared" si="83"/>
        <v>0.66863099999999998</v>
      </c>
      <c r="F345" s="8">
        <f t="shared" si="84"/>
        <v>0.97572799999999993</v>
      </c>
      <c r="G345" s="19"/>
      <c r="H345" s="9">
        <v>0.66711160903976618</v>
      </c>
      <c r="I345" s="9">
        <v>0.77143740549750461</v>
      </c>
      <c r="J345" s="9">
        <v>0.73549943036196974</v>
      </c>
      <c r="K345" s="9">
        <v>0.9037638276048171</v>
      </c>
      <c r="L345" s="9">
        <v>0.73386798136783227</v>
      </c>
      <c r="M345" s="9">
        <v>0.83122611711217465</v>
      </c>
      <c r="N345" s="19"/>
      <c r="O345" s="9">
        <f t="shared" si="86"/>
        <v>1.8229942097719318</v>
      </c>
      <c r="P345" s="9">
        <f t="shared" si="87"/>
        <v>1.6555677693657962</v>
      </c>
      <c r="Q345" s="9">
        <f t="shared" si="88"/>
        <v>1.7713037370303817</v>
      </c>
      <c r="R345" s="9">
        <f t="shared" si="89"/>
        <v>1.8709781951511784</v>
      </c>
      <c r="S345" s="9">
        <f t="shared" si="90"/>
        <v>1.8604479047180376</v>
      </c>
      <c r="T345" s="9">
        <f t="shared" si="91"/>
        <v>1.7048930639053674</v>
      </c>
      <c r="U345" s="19"/>
      <c r="V345" s="16">
        <f t="shared" si="80"/>
        <v>0.50092178772888407</v>
      </c>
      <c r="W345" s="16">
        <f t="shared" si="80"/>
        <v>0.28955021607829839</v>
      </c>
      <c r="X345" s="16">
        <f t="shared" si="80"/>
        <v>-0.14746731741861008</v>
      </c>
      <c r="Y345" s="16">
        <f t="shared" si="79"/>
        <v>1.5903589269871248</v>
      </c>
      <c r="Z345" s="16">
        <f t="shared" si="79"/>
        <v>-0.28742853551361913</v>
      </c>
      <c r="AA345" s="16">
        <f t="shared" si="79"/>
        <v>-0.33755000946472813</v>
      </c>
      <c r="AB345" s="16">
        <f t="shared" si="79"/>
        <v>0.10000316071789722</v>
      </c>
      <c r="AC345" s="47">
        <f t="shared" si="79"/>
        <v>-0.77855481769264268</v>
      </c>
      <c r="AD345" s="16">
        <f t="shared" si="81"/>
        <v>0.4973271246791201</v>
      </c>
      <c r="AE345" s="16">
        <f t="shared" si="81"/>
        <v>-0.6227221258677702</v>
      </c>
      <c r="AF345" s="16">
        <f t="shared" si="81"/>
        <v>0.48154858026721392</v>
      </c>
      <c r="AG345" s="16">
        <f t="shared" si="81"/>
        <v>-0.55985079649306657</v>
      </c>
      <c r="AH345" s="16">
        <f t="shared" si="81"/>
        <v>-0.83318603397473168</v>
      </c>
      <c r="AI345" s="16">
        <f t="shared" si="81"/>
        <v>-0.79954699755226355</v>
      </c>
      <c r="AJ345" s="16">
        <f t="shared" si="81"/>
        <v>-0.74423145614800312</v>
      </c>
      <c r="AK345" s="16">
        <f t="shared" si="81"/>
        <v>-0.53530170993687742</v>
      </c>
      <c r="AL345" s="47">
        <f t="shared" ref="AL345:AQ408" si="93">(BI345-BI$2)/BI$3</f>
        <v>0.55453368158815297</v>
      </c>
      <c r="AM345" s="16">
        <f t="shared" si="93"/>
        <v>-1.3408791091262815</v>
      </c>
      <c r="AN345" s="16">
        <f t="shared" si="93"/>
        <v>-5.9485046989325899E-2</v>
      </c>
      <c r="AO345" s="16">
        <f t="shared" si="92"/>
        <v>-1.3290666882385371</v>
      </c>
      <c r="AP345" s="16">
        <f t="shared" si="92"/>
        <v>-1.1822007217845425</v>
      </c>
      <c r="AQ345" s="16">
        <f t="shared" si="92"/>
        <v>-0.45587675093149915</v>
      </c>
      <c r="AR345" s="19"/>
      <c r="AS345" s="14">
        <v>1.0690000000000001E-3</v>
      </c>
      <c r="AT345" s="16">
        <v>0.323687</v>
      </c>
      <c r="AU345" s="14">
        <v>6.29E-4</v>
      </c>
      <c r="AV345" s="16">
        <v>3.7597589999999999</v>
      </c>
      <c r="AW345" s="15">
        <v>0.49055500000000002</v>
      </c>
      <c r="AX345" s="15">
        <v>9.9428000000000002E-2</v>
      </c>
      <c r="AY345" s="14">
        <v>7.76E-4</v>
      </c>
      <c r="AZ345" s="37">
        <v>0.31725500000000001</v>
      </c>
      <c r="BA345" s="16">
        <v>3.2623120000000001</v>
      </c>
      <c r="BB345" s="16">
        <v>2.2086489999999999</v>
      </c>
      <c r="BC345" s="16">
        <f t="shared" si="85"/>
        <v>1.4770622222000871</v>
      </c>
      <c r="BD345" s="12">
        <v>167.55460400000001</v>
      </c>
      <c r="BE345" s="15">
        <v>0</v>
      </c>
      <c r="BF345" s="15">
        <v>0</v>
      </c>
      <c r="BG345" s="15">
        <v>0</v>
      </c>
      <c r="BH345" s="15">
        <v>0.30709700000000001</v>
      </c>
      <c r="BI345" s="37">
        <v>0.66863099999999998</v>
      </c>
      <c r="BJ345" s="13">
        <v>842.44430499999999</v>
      </c>
      <c r="BK345" s="15">
        <v>0.171991</v>
      </c>
      <c r="BL345" s="15">
        <v>6.926024</v>
      </c>
      <c r="BM345" s="16">
        <v>5.8216130000000001</v>
      </c>
      <c r="BN345" s="15">
        <v>0.16805</v>
      </c>
      <c r="BO345" s="19"/>
      <c r="BP345" s="15">
        <v>0</v>
      </c>
      <c r="BQ345" s="15">
        <v>26.926479</v>
      </c>
      <c r="BR345" s="16">
        <v>0</v>
      </c>
      <c r="BS345" s="16">
        <v>30.152287000000001</v>
      </c>
      <c r="BT345" s="15">
        <v>0.96771799999999997</v>
      </c>
      <c r="BU345" s="15">
        <v>45.554977000000001</v>
      </c>
      <c r="BV345" s="16">
        <v>0</v>
      </c>
      <c r="BW345" s="16">
        <v>55.786993000000002</v>
      </c>
      <c r="BX345" s="15">
        <v>0</v>
      </c>
      <c r="BY345" s="15">
        <v>0.387457</v>
      </c>
      <c r="BZ345" s="16">
        <v>0</v>
      </c>
      <c r="CA345" s="16">
        <v>2.9023099999999999</v>
      </c>
      <c r="CB345" s="16">
        <v>7.4014280000000001</v>
      </c>
      <c r="CC345" s="16">
        <v>10.502836</v>
      </c>
      <c r="CD345" s="16">
        <v>9.7817270000000001</v>
      </c>
      <c r="CE345" s="15">
        <v>1.259363</v>
      </c>
      <c r="CF345" s="15">
        <v>12.049001000000001</v>
      </c>
      <c r="CG345" s="15">
        <v>0.65723900000000002</v>
      </c>
      <c r="CH345" s="15">
        <v>0.57327399999999995</v>
      </c>
      <c r="CI345" s="15">
        <v>0.654339</v>
      </c>
      <c r="CJ345" s="15">
        <v>17.925001000000002</v>
      </c>
      <c r="CK345" s="15">
        <v>0.16656499999999999</v>
      </c>
      <c r="CL345" s="12">
        <v>21.979289999999999</v>
      </c>
      <c r="CM345" s="12">
        <v>35.765385000000002</v>
      </c>
      <c r="CN345" s="13">
        <v>757.80404699999997</v>
      </c>
      <c r="CO345" s="15">
        <v>58.115817999999997</v>
      </c>
      <c r="CP345" s="15">
        <v>17.995767000000001</v>
      </c>
      <c r="CQ345" s="15">
        <v>3.268945</v>
      </c>
      <c r="CR345" s="15">
        <v>25.609000999999999</v>
      </c>
      <c r="CS345" s="15">
        <v>1.3226739999999999</v>
      </c>
      <c r="CT345" s="15">
        <v>20.823001999999999</v>
      </c>
      <c r="CU345" s="15">
        <v>0.11634899999999999</v>
      </c>
      <c r="CV345" s="15">
        <v>5.5612539999999999</v>
      </c>
      <c r="CW345" s="15">
        <v>26.755656999999999</v>
      </c>
      <c r="CX345" s="15">
        <v>1.4132499999999999</v>
      </c>
      <c r="CY345" s="15">
        <v>7.0150740000000003</v>
      </c>
      <c r="CZ345" s="15">
        <v>3.3055979999999998</v>
      </c>
      <c r="DA345" s="15">
        <v>2.553744</v>
      </c>
      <c r="DB345" s="15">
        <v>0.80508999999999997</v>
      </c>
    </row>
    <row r="346" spans="1:106" x14ac:dyDescent="0.25">
      <c r="A346" s="6" t="s">
        <v>300</v>
      </c>
      <c r="B346" s="5" t="s">
        <v>51</v>
      </c>
      <c r="C346" s="5" t="s">
        <v>157</v>
      </c>
      <c r="D346" s="24">
        <f t="shared" si="82"/>
        <v>2.7399999999999999E-4</v>
      </c>
      <c r="E346" s="24">
        <f t="shared" si="83"/>
        <v>0.91150799999999998</v>
      </c>
      <c r="F346" s="8">
        <f t="shared" si="84"/>
        <v>0.91178199999999998</v>
      </c>
      <c r="G346" s="19"/>
      <c r="H346" s="9">
        <v>0.46881572996802839</v>
      </c>
      <c r="I346" s="9">
        <v>0.75211485448259241</v>
      </c>
      <c r="J346" s="9">
        <v>0.58613833539794336</v>
      </c>
      <c r="K346" s="9">
        <v>0.81002922190938964</v>
      </c>
      <c r="L346" s="9">
        <v>0.60998176412807681</v>
      </c>
      <c r="M346" s="9">
        <v>0.77085440898802293</v>
      </c>
      <c r="N346" s="19"/>
      <c r="O346" s="9">
        <f t="shared" si="86"/>
        <v>1.53423189338263</v>
      </c>
      <c r="P346" s="9">
        <f t="shared" si="87"/>
        <v>1.5569777883495026</v>
      </c>
      <c r="Q346" s="9">
        <f t="shared" si="88"/>
        <v>1.4754369815758546</v>
      </c>
      <c r="R346" s="9">
        <f t="shared" si="89"/>
        <v>1.1085184117718418</v>
      </c>
      <c r="S346" s="9">
        <f t="shared" si="90"/>
        <v>1.5306459103404073</v>
      </c>
      <c r="T346" s="9">
        <f t="shared" si="91"/>
        <v>1.8096601865965458</v>
      </c>
      <c r="U346" s="19"/>
      <c r="V346" s="16">
        <f t="shared" si="80"/>
        <v>-1.8653639541314664</v>
      </c>
      <c r="W346" s="16">
        <f t="shared" si="80"/>
        <v>-0.39308619139787065</v>
      </c>
      <c r="X346" s="16">
        <f t="shared" si="80"/>
        <v>-0.91857804378729191</v>
      </c>
      <c r="Y346" s="16">
        <f t="shared" si="79"/>
        <v>-0.22334865287492492</v>
      </c>
      <c r="Z346" s="16">
        <f t="shared" si="79"/>
        <v>2.9228693424079522</v>
      </c>
      <c r="AA346" s="16">
        <f t="shared" si="79"/>
        <v>0.48640239570559951</v>
      </c>
      <c r="AB346" s="16">
        <f t="shared" si="79"/>
        <v>-1.6218162837811954</v>
      </c>
      <c r="AC346" s="47">
        <f t="shared" si="79"/>
        <v>1.1273087523008842</v>
      </c>
      <c r="AD346" s="16">
        <f t="shared" si="79"/>
        <v>1.0554485128169293</v>
      </c>
      <c r="AE346" s="16">
        <f t="shared" si="79"/>
        <v>-1.5630009096267194</v>
      </c>
      <c r="AF346" s="16">
        <f t="shared" si="79"/>
        <v>2.0198159181409632</v>
      </c>
      <c r="AG346" s="16">
        <f t="shared" si="79"/>
        <v>-2.2930234650484027</v>
      </c>
      <c r="AH346" s="16">
        <f t="shared" si="79"/>
        <v>-0.83318603397473168</v>
      </c>
      <c r="AI346" s="16">
        <f t="shared" si="79"/>
        <v>-0.79954699755226355</v>
      </c>
      <c r="AJ346" s="16">
        <f t="shared" si="79"/>
        <v>-0.74423145614800312</v>
      </c>
      <c r="AK346" s="16">
        <f t="shared" si="79"/>
        <v>-1.4407216505914142</v>
      </c>
      <c r="AL346" s="47">
        <f t="shared" si="93"/>
        <v>1.2063568424046009</v>
      </c>
      <c r="AM346" s="16">
        <f t="shared" si="93"/>
        <v>1.3397880155636812</v>
      </c>
      <c r="AN346" s="16">
        <f t="shared" si="93"/>
        <v>-0.89921838021952361</v>
      </c>
      <c r="AO346" s="16">
        <f t="shared" si="92"/>
        <v>1.5041885773396919</v>
      </c>
      <c r="AP346" s="16">
        <f t="shared" si="92"/>
        <v>1.2608395725122616</v>
      </c>
      <c r="AQ346" s="16">
        <f t="shared" si="92"/>
        <v>-0.77128199502773009</v>
      </c>
      <c r="AR346" s="19"/>
      <c r="AS346" s="14">
        <v>7.4399999999999998E-4</v>
      </c>
      <c r="AT346" s="16">
        <v>0.23189100000000001</v>
      </c>
      <c r="AU346" s="14">
        <v>5.2700000000000002E-4</v>
      </c>
      <c r="AV346" s="16">
        <v>1.4922500000000001</v>
      </c>
      <c r="AW346" s="15">
        <v>0.92109300000000005</v>
      </c>
      <c r="AX346" s="15">
        <v>0.163268</v>
      </c>
      <c r="AY346" s="14">
        <v>5.9900000000000003E-4</v>
      </c>
      <c r="AZ346" s="37">
        <v>0.58145599999999997</v>
      </c>
      <c r="BA346" s="16">
        <v>3.5080770000000001</v>
      </c>
      <c r="BB346" s="16">
        <v>1.646315</v>
      </c>
      <c r="BC346" s="16">
        <f t="shared" si="85"/>
        <v>2.1308662072568132</v>
      </c>
      <c r="BD346" s="12">
        <v>134.851753</v>
      </c>
      <c r="BE346" s="15">
        <v>0</v>
      </c>
      <c r="BF346" s="15">
        <v>0</v>
      </c>
      <c r="BG346" s="15">
        <v>0</v>
      </c>
      <c r="BH346" s="15">
        <v>2.7399999999999999E-4</v>
      </c>
      <c r="BI346" s="37">
        <v>0.91150799999999998</v>
      </c>
      <c r="BJ346" s="13">
        <v>1707.9281619999999</v>
      </c>
      <c r="BK346" s="15">
        <v>0.13350300000000001</v>
      </c>
      <c r="BL346" s="15">
        <v>7.6020599999999998</v>
      </c>
      <c r="BM346" s="16">
        <v>15.00595</v>
      </c>
      <c r="BN346" s="15">
        <v>0.164183</v>
      </c>
      <c r="BO346" s="19"/>
      <c r="BP346" s="15">
        <v>0</v>
      </c>
      <c r="BQ346" s="15">
        <v>1.508759</v>
      </c>
      <c r="BR346" s="16">
        <v>44.402999999999999</v>
      </c>
      <c r="BS346" s="16">
        <v>23.692663</v>
      </c>
      <c r="BT346" s="15">
        <v>2.0596570000000001</v>
      </c>
      <c r="BU346" s="15">
        <v>6.4695429999999998</v>
      </c>
      <c r="BV346" s="16">
        <v>7.0042439999999999</v>
      </c>
      <c r="BW346" s="16">
        <v>24.292235000000002</v>
      </c>
      <c r="BX346" s="15">
        <v>5.3186770000000001</v>
      </c>
      <c r="BY346" s="15">
        <v>0.52203900000000003</v>
      </c>
      <c r="BZ346" s="16">
        <v>17.00433</v>
      </c>
      <c r="CA346" s="16">
        <v>30.395672000000001</v>
      </c>
      <c r="CB346" s="16">
        <v>18.759364999999999</v>
      </c>
      <c r="CC346" s="16">
        <v>10.547108</v>
      </c>
      <c r="CD346" s="16">
        <v>8.0216069999999995</v>
      </c>
      <c r="CE346" s="15">
        <v>1.6872149999999999</v>
      </c>
      <c r="CF346" s="15">
        <v>21.722626000000002</v>
      </c>
      <c r="CG346" s="15">
        <v>7.8130269999999999</v>
      </c>
      <c r="CH346" s="15">
        <v>3.7286730000000001</v>
      </c>
      <c r="CI346" s="15">
        <v>5.0727460000000004</v>
      </c>
      <c r="CJ346" s="15">
        <v>28.699752</v>
      </c>
      <c r="CK346" s="15">
        <v>1.3695269999999999</v>
      </c>
      <c r="CL346" s="12">
        <v>64.900544999999994</v>
      </c>
      <c r="CM346" s="12">
        <v>45.039330999999997</v>
      </c>
      <c r="CN346" s="13">
        <v>335.780529</v>
      </c>
      <c r="CO346" s="15">
        <v>24.653697000000001</v>
      </c>
      <c r="CP346" s="15">
        <v>33.929848</v>
      </c>
      <c r="CQ346" s="15">
        <v>1.463492</v>
      </c>
      <c r="CR346" s="15">
        <v>20.131375999999999</v>
      </c>
      <c r="CS346" s="15">
        <v>1.367192</v>
      </c>
      <c r="CT346" s="15">
        <v>15.117749999999999</v>
      </c>
      <c r="CU346" s="15">
        <v>-5.2259999999999997E-3</v>
      </c>
      <c r="CV346" s="15">
        <v>8.6286240000000003</v>
      </c>
      <c r="CW346" s="15">
        <v>40.175601</v>
      </c>
      <c r="CX346" s="15">
        <v>2.9050940000000001</v>
      </c>
      <c r="CY346" s="15">
        <v>11.834443</v>
      </c>
      <c r="CZ346" s="15">
        <v>2.338263</v>
      </c>
      <c r="DA346" s="15">
        <v>1.754327</v>
      </c>
      <c r="DB346" s="15">
        <v>0.28686600000000001</v>
      </c>
    </row>
    <row r="347" spans="1:106" x14ac:dyDescent="0.25">
      <c r="A347" s="6" t="s">
        <v>94</v>
      </c>
      <c r="B347" s="5" t="s">
        <v>48</v>
      </c>
      <c r="C347" s="5"/>
      <c r="D347" s="24">
        <f t="shared" si="82"/>
        <v>0.157166</v>
      </c>
      <c r="E347" s="24">
        <f t="shared" si="83"/>
        <v>0.841082</v>
      </c>
      <c r="F347" s="8">
        <f t="shared" si="84"/>
        <v>0.99824800000000002</v>
      </c>
      <c r="G347" s="19"/>
      <c r="H347" s="9">
        <v>0.5929613811984743</v>
      </c>
      <c r="I347" s="9">
        <v>0.75295753001970145</v>
      </c>
      <c r="J347" s="9">
        <v>0.74988995331976183</v>
      </c>
      <c r="K347" s="9">
        <v>0.79143444691882858</v>
      </c>
      <c r="L347" s="9">
        <v>0.70747007856193489</v>
      </c>
      <c r="M347" s="9">
        <v>0.91505947723709957</v>
      </c>
      <c r="N347" s="19"/>
      <c r="O347" s="9">
        <f t="shared" si="86"/>
        <v>1.1694323525966548</v>
      </c>
      <c r="P347" s="9">
        <f t="shared" si="87"/>
        <v>1.4175058430783583</v>
      </c>
      <c r="Q347" s="9">
        <f t="shared" si="88"/>
        <v>1.1269900368562025</v>
      </c>
      <c r="R347" s="9">
        <f t="shared" si="89"/>
        <v>1.3880312972700846</v>
      </c>
      <c r="S347" s="9">
        <f t="shared" si="90"/>
        <v>1.0478463819383463</v>
      </c>
      <c r="T347" s="9">
        <f t="shared" si="91"/>
        <v>0.95230438948245422</v>
      </c>
      <c r="U347" s="19"/>
      <c r="V347" s="16">
        <f t="shared" si="80"/>
        <v>0.23152925711708933</v>
      </c>
      <c r="W347" s="16">
        <f t="shared" si="80"/>
        <v>0.74234081238324623</v>
      </c>
      <c r="X347" s="16">
        <f t="shared" si="80"/>
        <v>-0.56326231693113493</v>
      </c>
      <c r="Y347" s="16">
        <f t="shared" si="79"/>
        <v>-0.35437340789995148</v>
      </c>
      <c r="Z347" s="16">
        <f t="shared" si="79"/>
        <v>0.35720650817579602</v>
      </c>
      <c r="AA347" s="16">
        <f t="shared" si="79"/>
        <v>-0.15356752926887873</v>
      </c>
      <c r="AB347" s="16">
        <f t="shared" si="79"/>
        <v>-0.37665871939767087</v>
      </c>
      <c r="AC347" s="47">
        <f t="shared" si="79"/>
        <v>-0.70659106670663052</v>
      </c>
      <c r="AD347" s="16">
        <f t="shared" si="79"/>
        <v>1.7304605244781421</v>
      </c>
      <c r="AE347" s="16">
        <f t="shared" si="79"/>
        <v>-1.2906375272771835</v>
      </c>
      <c r="AF347" s="16">
        <f t="shared" si="79"/>
        <v>1.9549835309970516</v>
      </c>
      <c r="AG347" s="16">
        <f t="shared" si="79"/>
        <v>-1.4835126593270569</v>
      </c>
      <c r="AH347" s="16">
        <f t="shared" si="79"/>
        <v>-0.83318603397473168</v>
      </c>
      <c r="AI347" s="16">
        <f t="shared" si="79"/>
        <v>-0.79954699755226355</v>
      </c>
      <c r="AJ347" s="16">
        <f t="shared" si="79"/>
        <v>-0.74423145614800312</v>
      </c>
      <c r="AK347" s="16">
        <f t="shared" si="79"/>
        <v>-0.97774089188306579</v>
      </c>
      <c r="AL347" s="47">
        <f t="shared" si="93"/>
        <v>1.0173504814743395</v>
      </c>
      <c r="AM347" s="16">
        <f t="shared" si="93"/>
        <v>1.2730166390918731</v>
      </c>
      <c r="AN347" s="16">
        <f t="shared" si="93"/>
        <v>-0.59367832621423156</v>
      </c>
      <c r="AO347" s="16">
        <f t="shared" si="92"/>
        <v>1.2500641427184578</v>
      </c>
      <c r="AP347" s="16">
        <f t="shared" si="92"/>
        <v>-0.51164641189313043</v>
      </c>
      <c r="AQ347" s="16">
        <f t="shared" si="92"/>
        <v>-0.59135337633719787</v>
      </c>
      <c r="AR347" s="19"/>
      <c r="AS347" s="14">
        <v>1.0319999999999999E-3</v>
      </c>
      <c r="AT347" s="16">
        <v>0.384575</v>
      </c>
      <c r="AU347" s="14">
        <v>5.7399999999999997E-4</v>
      </c>
      <c r="AV347" s="16">
        <v>1.3284419999999999</v>
      </c>
      <c r="AW347" s="15">
        <v>0.57700799999999997</v>
      </c>
      <c r="AX347" s="15">
        <v>0.11368300000000001</v>
      </c>
      <c r="AY347" s="14">
        <v>7.27E-4</v>
      </c>
      <c r="AZ347" s="37">
        <v>0.32723099999999999</v>
      </c>
      <c r="BA347" s="16">
        <v>3.8053140000000001</v>
      </c>
      <c r="BB347" s="16">
        <v>1.809202</v>
      </c>
      <c r="BC347" s="16">
        <f t="shared" si="85"/>
        <v>2.1033107414208034</v>
      </c>
      <c r="BD347" s="12">
        <v>150.12623300000001</v>
      </c>
      <c r="BE347" s="15">
        <v>0</v>
      </c>
      <c r="BF347" s="15">
        <v>0</v>
      </c>
      <c r="BG347" s="15">
        <v>0</v>
      </c>
      <c r="BH347" s="15">
        <v>0.157166</v>
      </c>
      <c r="BI347" s="37">
        <v>0.841082</v>
      </c>
      <c r="BJ347" s="13">
        <v>1686.3702639999999</v>
      </c>
      <c r="BK347" s="15">
        <v>0.147507</v>
      </c>
      <c r="BL347" s="15">
        <v>7.5414240000000001</v>
      </c>
      <c r="BM347" s="16">
        <v>8.3424870000000002</v>
      </c>
      <c r="BN347" s="15">
        <v>0.16638900000000001</v>
      </c>
      <c r="BO347" s="19"/>
      <c r="BP347" s="15">
        <v>51.283628</v>
      </c>
      <c r="BQ347" s="15">
        <v>49.622487</v>
      </c>
      <c r="BR347" s="16">
        <v>16.587409000000001</v>
      </c>
      <c r="BS347" s="16">
        <v>23.935057</v>
      </c>
      <c r="BT347" s="15">
        <v>0.839727</v>
      </c>
      <c r="BU347" s="15">
        <v>81.402018999999996</v>
      </c>
      <c r="BV347" s="16">
        <v>57.772421000000001</v>
      </c>
      <c r="BW347" s="16">
        <v>81.229054000000005</v>
      </c>
      <c r="BX347" s="15">
        <v>2.6458910000000002</v>
      </c>
      <c r="BY347" s="15">
        <v>0.65642999999999996</v>
      </c>
      <c r="BZ347" s="16">
        <v>4.1140189999999999</v>
      </c>
      <c r="CA347" s="16">
        <v>7.1486559999999999</v>
      </c>
      <c r="CB347" s="16">
        <v>8.5449070000000003</v>
      </c>
      <c r="CC347" s="16">
        <v>9.5703069999999997</v>
      </c>
      <c r="CD347" s="16">
        <v>7.9049810000000003</v>
      </c>
      <c r="CE347" s="15">
        <v>1.3706879999999999</v>
      </c>
      <c r="CF347" s="15">
        <v>16.326201000000001</v>
      </c>
      <c r="CG347" s="15">
        <v>1.3905829999999999</v>
      </c>
      <c r="CH347" s="15">
        <v>1.3079430000000001</v>
      </c>
      <c r="CI347" s="15">
        <v>1.890428</v>
      </c>
      <c r="CJ347" s="15">
        <v>19.410201000000001</v>
      </c>
      <c r="CK347" s="15">
        <v>9.0231000000000006E-2</v>
      </c>
      <c r="CL347" s="12">
        <v>32.099150999999999</v>
      </c>
      <c r="CM347" s="12">
        <v>40.516520999999997</v>
      </c>
      <c r="CN347" s="13">
        <v>711.59305400000005</v>
      </c>
      <c r="CO347" s="15">
        <v>64.515085999999997</v>
      </c>
      <c r="CP347" s="15">
        <v>13.595364999999999</v>
      </c>
      <c r="CQ347" s="15">
        <v>2.9611610000000002</v>
      </c>
      <c r="CR347" s="15">
        <v>24.900002000000001</v>
      </c>
      <c r="CS347" s="15">
        <v>1.294373</v>
      </c>
      <c r="CT347" s="15">
        <v>11.798401</v>
      </c>
      <c r="CU347" s="15">
        <v>2.4077000000000001E-2</v>
      </c>
      <c r="CV347" s="15">
        <v>5.9339000000000004</v>
      </c>
      <c r="CW347" s="15">
        <v>24.261281</v>
      </c>
      <c r="CX347" s="15">
        <v>1.390768</v>
      </c>
      <c r="CY347" s="15">
        <v>6.7851749999999997</v>
      </c>
      <c r="CZ347" s="15">
        <v>3.1660550000000001</v>
      </c>
      <c r="DA347" s="15">
        <v>2.4400710000000001</v>
      </c>
      <c r="DB347" s="15">
        <v>0.796454</v>
      </c>
    </row>
    <row r="348" spans="1:106" x14ac:dyDescent="0.25">
      <c r="A348" s="6" t="s">
        <v>86</v>
      </c>
      <c r="B348" s="5" t="s">
        <v>51</v>
      </c>
      <c r="C348" s="5" t="s">
        <v>87</v>
      </c>
      <c r="D348" s="24">
        <f t="shared" si="82"/>
        <v>0.83504400000000001</v>
      </c>
      <c r="E348" s="24">
        <f t="shared" si="83"/>
        <v>0.15473700000000001</v>
      </c>
      <c r="F348" s="8">
        <f t="shared" si="84"/>
        <v>0.98978100000000002</v>
      </c>
      <c r="G348" s="19"/>
      <c r="H348" s="9">
        <v>0.41706284651369385</v>
      </c>
      <c r="I348" s="9">
        <v>0.70980927488164736</v>
      </c>
      <c r="J348" s="9">
        <v>0.78967029600179073</v>
      </c>
      <c r="K348" s="9">
        <v>0.93280868815544071</v>
      </c>
      <c r="L348" s="9">
        <v>0.64694334650090279</v>
      </c>
      <c r="M348" s="9">
        <v>0.70995343332555105</v>
      </c>
      <c r="N348" s="19"/>
      <c r="O348" s="9">
        <f t="shared" si="86"/>
        <v>1.9359837491366787</v>
      </c>
      <c r="P348" s="9">
        <f t="shared" si="87"/>
        <v>2.01759319282827</v>
      </c>
      <c r="Q348" s="9">
        <f t="shared" si="88"/>
        <v>2.035402971862398</v>
      </c>
      <c r="R348" s="9">
        <f t="shared" si="89"/>
        <v>2.226216556194899</v>
      </c>
      <c r="S348" s="9">
        <f t="shared" si="90"/>
        <v>2.0391390993586134</v>
      </c>
      <c r="T348" s="9">
        <f t="shared" si="91"/>
        <v>2.0330303466243276</v>
      </c>
      <c r="U348" s="19"/>
      <c r="V348" s="16">
        <f t="shared" si="80"/>
        <v>-0.48199690504387688</v>
      </c>
      <c r="W348" s="16">
        <f t="shared" si="80"/>
        <v>-0.36609931263702039</v>
      </c>
      <c r="X348" s="16">
        <f t="shared" si="80"/>
        <v>0.11712950045299632</v>
      </c>
      <c r="Y348" s="16">
        <f t="shared" si="79"/>
        <v>-0.42470578915941715</v>
      </c>
      <c r="Z348" s="16">
        <f t="shared" si="79"/>
        <v>-0.72184304565607083</v>
      </c>
      <c r="AA348" s="16">
        <f t="shared" si="79"/>
        <v>-0.89578292657668002</v>
      </c>
      <c r="AB348" s="16">
        <f t="shared" si="79"/>
        <v>-0.11400829566052104</v>
      </c>
      <c r="AC348" s="47">
        <f t="shared" si="79"/>
        <v>-5.5389814425126402E-2</v>
      </c>
      <c r="AD348" s="16">
        <f t="shared" si="79"/>
        <v>-3.1121958381039712E-2</v>
      </c>
      <c r="AE348" s="16">
        <f t="shared" si="79"/>
        <v>5.713875924203142E-2</v>
      </c>
      <c r="AF348" s="16">
        <f t="shared" si="79"/>
        <v>-0.26809154705481059</v>
      </c>
      <c r="AG348" s="16">
        <f t="shared" si="79"/>
        <v>0.95816422298636472</v>
      </c>
      <c r="AH348" s="16">
        <f t="shared" si="79"/>
        <v>1.3980516191925765</v>
      </c>
      <c r="AI348" s="16">
        <f t="shared" si="79"/>
        <v>1.0152726242082708</v>
      </c>
      <c r="AJ348" s="16">
        <f t="shared" si="79"/>
        <v>1.5963714244336726</v>
      </c>
      <c r="AK348" s="16">
        <f t="shared" si="79"/>
        <v>1.0226445372764694</v>
      </c>
      <c r="AL348" s="47">
        <f t="shared" si="93"/>
        <v>-0.82463359816500492</v>
      </c>
      <c r="AM348" s="16">
        <f t="shared" si="93"/>
        <v>-0.48298021250280482</v>
      </c>
      <c r="AN348" s="16">
        <f t="shared" si="93"/>
        <v>4.1925276562273239E-2</v>
      </c>
      <c r="AO348" s="16">
        <f t="shared" si="92"/>
        <v>-0.68233936446814658</v>
      </c>
      <c r="AP348" s="16">
        <f t="shared" si="92"/>
        <v>-0.35323313854039556</v>
      </c>
      <c r="AQ348" s="16">
        <f t="shared" si="92"/>
        <v>0.96071447727210146</v>
      </c>
      <c r="AR348" s="19"/>
      <c r="AS348" s="14">
        <v>9.3400000000000004E-4</v>
      </c>
      <c r="AT348" s="16">
        <v>0.23552000000000001</v>
      </c>
      <c r="AU348" s="14">
        <v>6.6399999999999999E-4</v>
      </c>
      <c r="AV348" s="16">
        <v>1.2405120000000001</v>
      </c>
      <c r="AW348" s="15">
        <v>0.43229499999999998</v>
      </c>
      <c r="AX348" s="15">
        <v>5.6175999999999997E-2</v>
      </c>
      <c r="AY348" s="14">
        <v>7.54E-4</v>
      </c>
      <c r="AZ348" s="37">
        <v>0.41750399999999999</v>
      </c>
      <c r="BA348" s="16">
        <v>3.0296129999999999</v>
      </c>
      <c r="BB348" s="16">
        <v>2.61524</v>
      </c>
      <c r="BC348" s="16">
        <f t="shared" si="85"/>
        <v>1.1584454963980362</v>
      </c>
      <c r="BD348" s="12">
        <v>196.19769299999999</v>
      </c>
      <c r="BE348" s="15">
        <v>3.4657179999999999</v>
      </c>
      <c r="BF348" s="15">
        <v>0.51530100000000001</v>
      </c>
      <c r="BG348" s="15">
        <v>0.93793099999999996</v>
      </c>
      <c r="BH348" s="15">
        <v>0.83504400000000001</v>
      </c>
      <c r="BI348" s="37">
        <v>0.15473700000000001</v>
      </c>
      <c r="BJ348" s="13">
        <v>1119.4267170000001</v>
      </c>
      <c r="BK348" s="15">
        <v>0.17663899999999999</v>
      </c>
      <c r="BL348" s="15">
        <v>7.0803380000000002</v>
      </c>
      <c r="BM348" s="16">
        <v>8.9380240000000004</v>
      </c>
      <c r="BN348" s="15">
        <v>0.185418</v>
      </c>
      <c r="BO348" s="19"/>
      <c r="BP348" s="15">
        <v>38.498750000000001</v>
      </c>
      <c r="BQ348" s="15">
        <v>34.382153000000002</v>
      </c>
      <c r="BR348" s="16">
        <v>18.207281999999999</v>
      </c>
      <c r="BS348" s="16">
        <v>37.989440999999999</v>
      </c>
      <c r="BT348" s="15">
        <v>0.63476500000000002</v>
      </c>
      <c r="BU348" s="15">
        <v>73.201697999999993</v>
      </c>
      <c r="BV348" s="16">
        <v>58.196894999999998</v>
      </c>
      <c r="BW348" s="16">
        <v>86.100419000000002</v>
      </c>
      <c r="BX348" s="15">
        <v>2.617842</v>
      </c>
      <c r="BY348" s="15">
        <v>0.52310999999999996</v>
      </c>
      <c r="BZ348" s="16">
        <v>5.8350400000000002</v>
      </c>
      <c r="CA348" s="16">
        <v>7.5136570000000003</v>
      </c>
      <c r="CB348" s="16">
        <v>6.762861</v>
      </c>
      <c r="CC348" s="16">
        <v>10.076257</v>
      </c>
      <c r="CD348" s="16">
        <v>9.1944289999999995</v>
      </c>
      <c r="CE348" s="15">
        <v>1.438617</v>
      </c>
      <c r="CF348" s="15">
        <v>15.73</v>
      </c>
      <c r="CG348" s="15">
        <v>1.472431</v>
      </c>
      <c r="CH348" s="15">
        <v>1.623151</v>
      </c>
      <c r="CI348" s="15">
        <v>1.8822749999999999</v>
      </c>
      <c r="CJ348" s="15">
        <v>15.664001000000001</v>
      </c>
      <c r="CK348" s="15">
        <v>-5.6592999999999997E-2</v>
      </c>
      <c r="CL348" s="12">
        <v>27.050497</v>
      </c>
      <c r="CM348" s="12">
        <v>29.505839999999999</v>
      </c>
      <c r="CN348" s="13">
        <v>723.16880300000003</v>
      </c>
      <c r="CO348" s="15">
        <v>73.636764999999997</v>
      </c>
      <c r="CP348" s="15">
        <v>20.509857</v>
      </c>
      <c r="CQ348" s="15">
        <v>4.862698</v>
      </c>
      <c r="CR348" s="15">
        <v>25.256001000000001</v>
      </c>
      <c r="CS348" s="15">
        <v>1.094506</v>
      </c>
      <c r="CT348" s="15">
        <v>16.367999999999999</v>
      </c>
      <c r="CU348" s="15">
        <v>0.108747</v>
      </c>
      <c r="CV348" s="15">
        <v>7.2163449999999996</v>
      </c>
      <c r="CW348" s="15">
        <v>33.446357999999996</v>
      </c>
      <c r="CX348" s="15">
        <v>1.485355</v>
      </c>
      <c r="CY348" s="15">
        <v>7.0154860000000001</v>
      </c>
      <c r="CZ348" s="15">
        <v>3.918196</v>
      </c>
      <c r="DA348" s="15">
        <v>2.822244</v>
      </c>
      <c r="DB348" s="15">
        <v>0.98664099999999999</v>
      </c>
    </row>
    <row r="349" spans="1:106" x14ac:dyDescent="0.25">
      <c r="A349" s="6" t="s">
        <v>575</v>
      </c>
      <c r="B349" s="5" t="s">
        <v>56</v>
      </c>
      <c r="C349" s="5" t="s">
        <v>58</v>
      </c>
      <c r="D349" s="24">
        <f t="shared" si="82"/>
        <v>0.78550799999999998</v>
      </c>
      <c r="E349" s="24">
        <f t="shared" si="83"/>
        <v>1.61E-2</v>
      </c>
      <c r="F349" s="8">
        <f t="shared" si="84"/>
        <v>0.80160799999999999</v>
      </c>
      <c r="G349" s="19"/>
      <c r="H349" s="9">
        <v>1.1694583989001115</v>
      </c>
      <c r="I349" s="9">
        <v>1.4871718096314734</v>
      </c>
      <c r="J349" s="9">
        <v>1.1113121964533743</v>
      </c>
      <c r="K349" s="9">
        <v>1.1933677279284562</v>
      </c>
      <c r="L349" s="9">
        <v>1.2718972113265039</v>
      </c>
      <c r="M349" s="9">
        <v>1.0910230387066249</v>
      </c>
      <c r="N349" s="19"/>
      <c r="O349" s="9">
        <f t="shared" si="86"/>
        <v>2.0902410120085015</v>
      </c>
      <c r="P349" s="9">
        <f t="shared" si="87"/>
        <v>2.437611243064512</v>
      </c>
      <c r="Q349" s="9">
        <f t="shared" si="88"/>
        <v>1.834387819975519</v>
      </c>
      <c r="R349" s="9">
        <f t="shared" si="89"/>
        <v>2.3779097022940721</v>
      </c>
      <c r="S349" s="9">
        <f t="shared" si="90"/>
        <v>1.9296891206679785</v>
      </c>
      <c r="T349" s="9">
        <f t="shared" si="91"/>
        <v>2.1392733116821327</v>
      </c>
      <c r="U349" s="19"/>
      <c r="V349" s="16">
        <f t="shared" si="80"/>
        <v>1.0979538825982633</v>
      </c>
      <c r="W349" s="16">
        <f t="shared" si="80"/>
        <v>-0.16396171592237901</v>
      </c>
      <c r="X349" s="16">
        <f t="shared" si="80"/>
        <v>0.86556049957554071</v>
      </c>
      <c r="Y349" s="16">
        <f t="shared" si="79"/>
        <v>-4.2670500471940445E-2</v>
      </c>
      <c r="Z349" s="16">
        <f t="shared" si="79"/>
        <v>0.37801008667386449</v>
      </c>
      <c r="AA349" s="16">
        <f t="shared" si="79"/>
        <v>1.7192334380281202</v>
      </c>
      <c r="AB349" s="16">
        <f t="shared" si="79"/>
        <v>1.2284272034404666</v>
      </c>
      <c r="AC349" s="47">
        <f t="shared" si="79"/>
        <v>-0.49206320077108318</v>
      </c>
      <c r="AD349" s="16">
        <f t="shared" si="79"/>
        <v>-0.72198751066272382</v>
      </c>
      <c r="AE349" s="16">
        <f t="shared" si="79"/>
        <v>-2.9450948684143028E-2</v>
      </c>
      <c r="AF349" s="16">
        <f t="shared" si="79"/>
        <v>-0.49224933512596802</v>
      </c>
      <c r="AG349" s="16">
        <f t="shared" si="79"/>
        <v>-3.6046828155687195E-2</v>
      </c>
      <c r="AH349" s="16">
        <f t="shared" si="79"/>
        <v>-0.83318603397473168</v>
      </c>
      <c r="AI349" s="16">
        <f t="shared" si="79"/>
        <v>-0.79954699755226355</v>
      </c>
      <c r="AJ349" s="16">
        <f t="shared" si="79"/>
        <v>-0.74423145614800312</v>
      </c>
      <c r="AK349" s="16">
        <f t="shared" si="79"/>
        <v>0.87646617978611452</v>
      </c>
      <c r="AL349" s="47">
        <f t="shared" si="93"/>
        <v>-1.1967017954257992</v>
      </c>
      <c r="AM349" s="16">
        <f t="shared" si="93"/>
        <v>0.89643981766410608</v>
      </c>
      <c r="AN349" s="16">
        <f t="shared" si="93"/>
        <v>2.0152157010410403</v>
      </c>
      <c r="AO349" s="16">
        <f t="shared" si="92"/>
        <v>0.9898585920170816</v>
      </c>
      <c r="AP349" s="16">
        <f t="shared" si="92"/>
        <v>2.5217747759862177</v>
      </c>
      <c r="AQ349" s="16">
        <f t="shared" si="92"/>
        <v>2.8162793345747219</v>
      </c>
      <c r="AR349" s="19"/>
      <c r="AS349" s="14">
        <v>1.1509999999999999E-3</v>
      </c>
      <c r="AT349" s="16">
        <v>0.26270199999999999</v>
      </c>
      <c r="AU349" s="14">
        <v>7.6300000000000001E-4</v>
      </c>
      <c r="AV349" s="16">
        <v>1.718135</v>
      </c>
      <c r="AW349" s="15">
        <v>0.57979800000000004</v>
      </c>
      <c r="AX349" s="15">
        <v>0.25878800000000002</v>
      </c>
      <c r="AY349" s="14">
        <v>8.92E-4</v>
      </c>
      <c r="AZ349" s="37">
        <v>0.35697000000000001</v>
      </c>
      <c r="BA349" s="16">
        <v>2.7253949999999998</v>
      </c>
      <c r="BB349" s="16">
        <v>2.5634549999999998</v>
      </c>
      <c r="BC349" s="16">
        <f t="shared" si="85"/>
        <v>1.0631725542285704</v>
      </c>
      <c r="BD349" s="12">
        <v>177.43814499999999</v>
      </c>
      <c r="BE349" s="15">
        <v>0</v>
      </c>
      <c r="BF349" s="15">
        <v>0</v>
      </c>
      <c r="BG349" s="15">
        <v>0</v>
      </c>
      <c r="BH349" s="15">
        <v>0.78550799999999998</v>
      </c>
      <c r="BI349" s="37">
        <v>1.61E-2</v>
      </c>
      <c r="BJ349" s="13">
        <v>1564.7881560000001</v>
      </c>
      <c r="BK349" s="15">
        <v>0.26708199999999999</v>
      </c>
      <c r="BL349" s="15">
        <v>7.4793370000000001</v>
      </c>
      <c r="BM349" s="16">
        <v>19.746295</v>
      </c>
      <c r="BN349" s="15">
        <v>0.20816799999999999</v>
      </c>
      <c r="BO349" s="19"/>
      <c r="BP349" s="15">
        <v>14.575290000000001</v>
      </c>
      <c r="BQ349" s="15">
        <v>16.82311</v>
      </c>
      <c r="BR349" s="16">
        <v>11.412775999999999</v>
      </c>
      <c r="BS349" s="16">
        <v>11.976335000000001</v>
      </c>
      <c r="BT349" s="15">
        <v>0.90444500000000005</v>
      </c>
      <c r="BU349" s="15">
        <v>15.964233</v>
      </c>
      <c r="BV349" s="16">
        <v>2.7784930000000001</v>
      </c>
      <c r="BW349" s="16">
        <v>34.04495</v>
      </c>
      <c r="BX349" s="15">
        <v>1.2660089999999999</v>
      </c>
      <c r="BY349" s="15">
        <v>0.30618200000000001</v>
      </c>
      <c r="BZ349" s="16">
        <v>10.60835</v>
      </c>
      <c r="CA349" s="16">
        <v>37.450572000000001</v>
      </c>
      <c r="CB349" s="16">
        <v>19.101403000000001</v>
      </c>
      <c r="CC349" s="16">
        <v>9.7988359999999997</v>
      </c>
      <c r="CD349" s="16">
        <v>8.3099290000000003</v>
      </c>
      <c r="CE349" s="15">
        <v>1.388083</v>
      </c>
      <c r="CF349" s="15">
        <v>25.802858000000001</v>
      </c>
      <c r="CG349" s="15">
        <v>5.8751699999999998</v>
      </c>
      <c r="CH349" s="15">
        <v>3.2135210000000001</v>
      </c>
      <c r="CI349" s="15">
        <v>3.5807989999999998</v>
      </c>
      <c r="CJ349" s="15">
        <v>20.687000999999999</v>
      </c>
      <c r="CK349" s="15">
        <v>0.73963900000000005</v>
      </c>
      <c r="CL349" s="12">
        <v>56.054070000000003</v>
      </c>
      <c r="CM349" s="12">
        <v>50.166223000000002</v>
      </c>
      <c r="CN349" s="13">
        <v>477.33498600000001</v>
      </c>
      <c r="CO349" s="15">
        <v>45.590282000000002</v>
      </c>
      <c r="CP349" s="15">
        <v>27.833220000000001</v>
      </c>
      <c r="CQ349" s="15">
        <v>2.8933789999999999</v>
      </c>
      <c r="CR349" s="15">
        <v>34.454287000000001</v>
      </c>
      <c r="CS349" s="15">
        <v>1.6762790000000001</v>
      </c>
      <c r="CT349" s="15">
        <v>9.5057150000000004</v>
      </c>
      <c r="CU349" s="15">
        <v>3.5881000000000003E-2</v>
      </c>
      <c r="CV349" s="15">
        <v>7.5945640000000001</v>
      </c>
      <c r="CW349" s="15">
        <v>50.379415000000002</v>
      </c>
      <c r="CX349" s="15">
        <v>2.8447010000000001</v>
      </c>
      <c r="CY349" s="15">
        <v>15.060373</v>
      </c>
      <c r="CZ349" s="15">
        <v>2.6666639999999999</v>
      </c>
      <c r="DA349" s="15">
        <v>2.125896</v>
      </c>
      <c r="DB349" s="15">
        <v>0.55259599999999998</v>
      </c>
    </row>
    <row r="350" spans="1:106" x14ac:dyDescent="0.25">
      <c r="A350" s="6" t="s">
        <v>126</v>
      </c>
      <c r="B350" s="5" t="s">
        <v>56</v>
      </c>
      <c r="C350" s="5" t="s">
        <v>125</v>
      </c>
      <c r="D350" s="24">
        <f t="shared" si="82"/>
        <v>0.99954799999999999</v>
      </c>
      <c r="E350" s="24">
        <f t="shared" si="83"/>
        <v>1.92E-4</v>
      </c>
      <c r="F350" s="8">
        <f t="shared" si="84"/>
        <v>0.99973999999999996</v>
      </c>
      <c r="G350" s="19"/>
      <c r="H350" s="9">
        <v>0.90019513833189713</v>
      </c>
      <c r="I350" s="9">
        <v>0.93198703258452475</v>
      </c>
      <c r="J350" s="9">
        <v>0.93439000763838276</v>
      </c>
      <c r="K350" s="9">
        <v>0.95643408132912244</v>
      </c>
      <c r="L350" s="9">
        <v>0.93389987476783709</v>
      </c>
      <c r="M350" s="9">
        <v>0.99954297087536559</v>
      </c>
      <c r="N350" s="19"/>
      <c r="O350" s="9">
        <f t="shared" si="86"/>
        <v>2.5169157148822148</v>
      </c>
      <c r="P350" s="9">
        <f t="shared" si="87"/>
        <v>2.5295836812693966</v>
      </c>
      <c r="Q350" s="9">
        <f t="shared" si="88"/>
        <v>2.4489619188861469</v>
      </c>
      <c r="R350" s="9">
        <f t="shared" si="89"/>
        <v>2.622329515982452</v>
      </c>
      <c r="S350" s="9">
        <f t="shared" si="90"/>
        <v>2.4744198357405405</v>
      </c>
      <c r="T350" s="9">
        <f t="shared" si="91"/>
        <v>2.3529072489996881</v>
      </c>
      <c r="U350" s="19"/>
      <c r="V350" s="16">
        <f t="shared" si="80"/>
        <v>-1.064467241501809</v>
      </c>
      <c r="W350" s="16">
        <f t="shared" si="80"/>
        <v>-1.0189229901731927</v>
      </c>
      <c r="X350" s="16">
        <f t="shared" si="80"/>
        <v>0.30612722750414434</v>
      </c>
      <c r="Y350" s="16">
        <f t="shared" si="79"/>
        <v>-1.3928690509128852</v>
      </c>
      <c r="Z350" s="16">
        <f t="shared" si="79"/>
        <v>-0.81871017406768387</v>
      </c>
      <c r="AA350" s="16">
        <f t="shared" si="79"/>
        <v>-1.124060592464017</v>
      </c>
      <c r="AB350" s="16">
        <f t="shared" si="79"/>
        <v>-0.21128623037798416</v>
      </c>
      <c r="AC350" s="47">
        <f t="shared" si="79"/>
        <v>1.0527625010288868</v>
      </c>
      <c r="AD350" s="16">
        <f t="shared" si="79"/>
        <v>-1.1606384697843835</v>
      </c>
      <c r="AE350" s="16">
        <f t="shared" si="79"/>
        <v>0.66186382267253108</v>
      </c>
      <c r="AF350" s="16">
        <f t="shared" si="79"/>
        <v>-0.99231783088278136</v>
      </c>
      <c r="AG350" s="16">
        <f t="shared" si="79"/>
        <v>1.1783007317447913</v>
      </c>
      <c r="AH350" s="16">
        <f t="shared" si="79"/>
        <v>-0.14316825177204717</v>
      </c>
      <c r="AI350" s="16">
        <f t="shared" si="79"/>
        <v>-0.3729577972492048</v>
      </c>
      <c r="AJ350" s="16">
        <f t="shared" si="79"/>
        <v>-0.22867699477409534</v>
      </c>
      <c r="AK350" s="16">
        <f t="shared" si="79"/>
        <v>1.5080879424887055</v>
      </c>
      <c r="AL350" s="47">
        <f t="shared" si="93"/>
        <v>-1.2393950222124774</v>
      </c>
      <c r="AM350" s="16">
        <f t="shared" si="93"/>
        <v>0.40015640466905678</v>
      </c>
      <c r="AN350" s="16">
        <f t="shared" si="93"/>
        <v>-0.6943468358672179</v>
      </c>
      <c r="AO350" s="16">
        <f t="shared" si="92"/>
        <v>0.49887238103381071</v>
      </c>
      <c r="AP350" s="16">
        <f t="shared" si="92"/>
        <v>2.2020190293046582</v>
      </c>
      <c r="AQ350" s="16">
        <f t="shared" si="92"/>
        <v>0.582831752705814</v>
      </c>
      <c r="AR350" s="19"/>
      <c r="AS350" s="14">
        <v>8.5400000000000005E-4</v>
      </c>
      <c r="AT350" s="16">
        <v>0.147733</v>
      </c>
      <c r="AU350" s="14">
        <v>6.8900000000000005E-4</v>
      </c>
      <c r="AV350" s="16">
        <v>3.0107999999999999E-2</v>
      </c>
      <c r="AW350" s="15">
        <v>0.41930400000000001</v>
      </c>
      <c r="AX350" s="15">
        <v>3.8489000000000002E-2</v>
      </c>
      <c r="AY350" s="14">
        <v>7.4399999999999998E-4</v>
      </c>
      <c r="AZ350" s="37">
        <v>0.57112200000000002</v>
      </c>
      <c r="BA350" s="16">
        <v>2.532238</v>
      </c>
      <c r="BB350" s="16">
        <v>2.976896</v>
      </c>
      <c r="BC350" s="16">
        <f t="shared" si="85"/>
        <v>0.85063032097863012</v>
      </c>
      <c r="BD350" s="12">
        <v>200.35140000000001</v>
      </c>
      <c r="BE350" s="15">
        <v>1.071785</v>
      </c>
      <c r="BF350" s="15">
        <v>0.121126</v>
      </c>
      <c r="BG350" s="15">
        <v>0.206594</v>
      </c>
      <c r="BH350" s="15">
        <v>0.99954799999999999</v>
      </c>
      <c r="BI350" s="37">
        <v>1.92E-4</v>
      </c>
      <c r="BJ350" s="13">
        <v>1404.5574140000001</v>
      </c>
      <c r="BK350" s="15">
        <v>0.14289299999999999</v>
      </c>
      <c r="BL350" s="15">
        <v>7.3621840000000001</v>
      </c>
      <c r="BM350" s="16">
        <v>18.544208999999999</v>
      </c>
      <c r="BN350" s="15">
        <v>0.180785</v>
      </c>
      <c r="BO350" s="19"/>
      <c r="BP350" s="15">
        <v>36.880184999999997</v>
      </c>
      <c r="BQ350" s="15">
        <v>47.415590999999999</v>
      </c>
      <c r="BR350" s="16">
        <v>10.847156999999999</v>
      </c>
      <c r="BS350" s="16">
        <v>8.5868909999999996</v>
      </c>
      <c r="BT350" s="15">
        <v>0.62888100000000002</v>
      </c>
      <c r="BU350" s="15">
        <v>36.285491</v>
      </c>
      <c r="BV350" s="16">
        <v>31.657001000000001</v>
      </c>
      <c r="BW350" s="16">
        <v>55.041832999999997</v>
      </c>
      <c r="BX350" s="15">
        <v>2.0007609999999998</v>
      </c>
      <c r="BY350" s="15">
        <v>0.279947</v>
      </c>
      <c r="BZ350" s="16">
        <v>11.633801999999999</v>
      </c>
      <c r="CA350" s="16">
        <v>21.796320000000001</v>
      </c>
      <c r="CB350" s="16">
        <v>24.978332999999999</v>
      </c>
      <c r="CC350" s="16">
        <v>8.7964190000000002</v>
      </c>
      <c r="CD350" s="16">
        <v>6.3710789999999999</v>
      </c>
      <c r="CE350" s="15">
        <v>1.4040429999999999</v>
      </c>
      <c r="CF350" s="15">
        <v>20.640001000000002</v>
      </c>
      <c r="CG350" s="15">
        <v>1.983565</v>
      </c>
      <c r="CH350" s="15">
        <v>2.1888920000000001</v>
      </c>
      <c r="CI350" s="15">
        <v>2.2707730000000002</v>
      </c>
      <c r="CJ350" s="15">
        <v>17.420334</v>
      </c>
      <c r="CK350" s="15">
        <v>1.5438E-2</v>
      </c>
      <c r="CL350" s="12">
        <v>33.650581000000003</v>
      </c>
      <c r="CM350" s="12">
        <v>45.145204</v>
      </c>
      <c r="CN350" s="13">
        <v>485.40872200000001</v>
      </c>
      <c r="CO350" s="15">
        <v>62.705029000000003</v>
      </c>
      <c r="CP350" s="15">
        <v>22.129895999999999</v>
      </c>
      <c r="CQ350" s="15">
        <v>5.0665040000000001</v>
      </c>
      <c r="CR350" s="15">
        <v>53.084003000000003</v>
      </c>
      <c r="CS350" s="15">
        <v>1.7460089999999999</v>
      </c>
      <c r="CT350" s="15">
        <v>15.272000999999999</v>
      </c>
      <c r="CU350" s="15">
        <v>-6.3564999999999997E-2</v>
      </c>
      <c r="CV350" s="15">
        <v>6.7997449999999997</v>
      </c>
      <c r="CW350" s="15">
        <v>33.943331000000001</v>
      </c>
      <c r="CX350" s="15">
        <v>1.7006920000000001</v>
      </c>
      <c r="CY350" s="15">
        <v>8.4625380000000003</v>
      </c>
      <c r="CZ350" s="15">
        <v>3.968175</v>
      </c>
      <c r="DA350" s="15">
        <v>2.8434659999999998</v>
      </c>
      <c r="DB350" s="15">
        <v>0.85226599999999997</v>
      </c>
    </row>
    <row r="351" spans="1:106" x14ac:dyDescent="0.25">
      <c r="A351" s="6" t="s">
        <v>199</v>
      </c>
      <c r="B351" s="5" t="s">
        <v>56</v>
      </c>
      <c r="C351" s="5" t="s">
        <v>74</v>
      </c>
      <c r="D351" s="24">
        <f t="shared" si="82"/>
        <v>0.57897200000000004</v>
      </c>
      <c r="E351" s="24">
        <f t="shared" si="83"/>
        <v>0.40270699999999998</v>
      </c>
      <c r="F351" s="8">
        <f t="shared" si="84"/>
        <v>0.98167899999999997</v>
      </c>
      <c r="G351" s="19"/>
      <c r="H351" s="9">
        <v>1.8299735047427867</v>
      </c>
      <c r="I351" s="9">
        <v>1.7387347142200342</v>
      </c>
      <c r="J351" s="9">
        <v>1.5443873295012671</v>
      </c>
      <c r="K351" s="9">
        <v>1.0168530771783955</v>
      </c>
      <c r="L351" s="9">
        <v>1.7259460896373555</v>
      </c>
      <c r="M351" s="9">
        <v>1.737501605528639</v>
      </c>
      <c r="N351" s="19"/>
      <c r="O351" s="9">
        <f t="shared" si="86"/>
        <v>2.3068052705842965</v>
      </c>
      <c r="P351" s="9">
        <f t="shared" si="87"/>
        <v>2.2158618182278418</v>
      </c>
      <c r="Q351" s="9">
        <f t="shared" si="88"/>
        <v>2.4138807484199907</v>
      </c>
      <c r="R351" s="9">
        <f t="shared" si="89"/>
        <v>2.2643038883473867</v>
      </c>
      <c r="S351" s="9">
        <f t="shared" si="90"/>
        <v>2.3235866839876351</v>
      </c>
      <c r="T351" s="9">
        <f t="shared" si="91"/>
        <v>2.3310960335619937</v>
      </c>
      <c r="U351" s="19"/>
      <c r="V351" s="16">
        <f t="shared" si="80"/>
        <v>-0.36550283775229075</v>
      </c>
      <c r="W351" s="16">
        <f t="shared" si="80"/>
        <v>-0.20866965615666744</v>
      </c>
      <c r="X351" s="16">
        <f t="shared" si="80"/>
        <v>-3.8290448597377551E-3</v>
      </c>
      <c r="Y351" s="16">
        <f t="shared" si="79"/>
        <v>-0.37835744579447073</v>
      </c>
      <c r="Z351" s="16">
        <f t="shared" si="79"/>
        <v>6.4686137700186042E-3</v>
      </c>
      <c r="AA351" s="16">
        <f t="shared" si="79"/>
        <v>-0.29109943449279824</v>
      </c>
      <c r="AB351" s="16">
        <f t="shared" si="79"/>
        <v>-0.16264726301925261</v>
      </c>
      <c r="AC351" s="47">
        <f t="shared" si="79"/>
        <v>0.31927471030537763</v>
      </c>
      <c r="AD351" s="16">
        <f t="shared" si="79"/>
        <v>-0.45803661927514017</v>
      </c>
      <c r="AE351" s="16">
        <f t="shared" si="79"/>
        <v>0.20146107015298895</v>
      </c>
      <c r="AF351" s="16">
        <f t="shared" si="79"/>
        <v>-0.51889201742094615</v>
      </c>
      <c r="AG351" s="16">
        <f t="shared" si="79"/>
        <v>-2.1310686037380244E-2</v>
      </c>
      <c r="AH351" s="16">
        <f t="shared" si="79"/>
        <v>1.353520449249745</v>
      </c>
      <c r="AI351" s="16">
        <f t="shared" si="79"/>
        <v>1.8310488377759446</v>
      </c>
      <c r="AJ351" s="16">
        <f t="shared" si="79"/>
        <v>1.8286122464967598</v>
      </c>
      <c r="AK351" s="16">
        <f t="shared" si="79"/>
        <v>0.26698836077311566</v>
      </c>
      <c r="AL351" s="47">
        <f t="shared" si="93"/>
        <v>-0.15914205640660625</v>
      </c>
      <c r="AM351" s="16">
        <f t="shared" si="93"/>
        <v>1.8832286683971775</v>
      </c>
      <c r="AN351" s="16">
        <f t="shared" si="93"/>
        <v>-1.0954936105702529</v>
      </c>
      <c r="AO351" s="16">
        <f t="shared" si="92"/>
        <v>1.5566722552663641</v>
      </c>
      <c r="AP351" s="16">
        <f t="shared" si="92"/>
        <v>0.2197249736006413</v>
      </c>
      <c r="AQ351" s="16">
        <f t="shared" si="92"/>
        <v>-0.59828625602382324</v>
      </c>
      <c r="AR351" s="19"/>
      <c r="AS351" s="14">
        <v>9.5E-4</v>
      </c>
      <c r="AT351" s="16">
        <v>0.25668999999999997</v>
      </c>
      <c r="AU351" s="14">
        <v>6.4800000000000003E-4</v>
      </c>
      <c r="AV351" s="16">
        <v>1.298457</v>
      </c>
      <c r="AW351" s="15">
        <v>0.52997000000000005</v>
      </c>
      <c r="AX351" s="15">
        <v>0.10302699999999999</v>
      </c>
      <c r="AY351" s="14">
        <v>7.4899999999999999E-4</v>
      </c>
      <c r="AZ351" s="37">
        <v>0.46944200000000003</v>
      </c>
      <c r="BA351" s="16">
        <v>2.8416239999999999</v>
      </c>
      <c r="BB351" s="16">
        <v>2.701552</v>
      </c>
      <c r="BC351" s="16">
        <f t="shared" si="85"/>
        <v>1.0518487151089448</v>
      </c>
      <c r="BD351" s="12">
        <v>177.71619799999999</v>
      </c>
      <c r="BE351" s="15">
        <v>3.3965489999999998</v>
      </c>
      <c r="BF351" s="15">
        <v>0.74693299999999996</v>
      </c>
      <c r="BG351" s="15">
        <v>1.0309950000000001</v>
      </c>
      <c r="BH351" s="15">
        <v>0.57897200000000004</v>
      </c>
      <c r="BI351" s="37">
        <v>0.40270699999999998</v>
      </c>
      <c r="BJ351" s="13">
        <v>1883.384155</v>
      </c>
      <c r="BK351" s="15">
        <v>0.12450700000000001</v>
      </c>
      <c r="BL351" s="15">
        <v>7.6145829999999997</v>
      </c>
      <c r="BM351" s="16">
        <v>11.091996</v>
      </c>
      <c r="BN351" s="15">
        <v>0.16630400000000001</v>
      </c>
      <c r="BO351" s="19"/>
      <c r="BP351" s="15">
        <v>0</v>
      </c>
      <c r="BQ351" s="15">
        <v>63.014620000000001</v>
      </c>
      <c r="BR351" s="16">
        <v>0</v>
      </c>
      <c r="BS351" s="16">
        <v>21.741385999999999</v>
      </c>
      <c r="BT351" s="15">
        <v>0.66513599999999995</v>
      </c>
      <c r="BU351" s="15">
        <v>84.406570000000002</v>
      </c>
      <c r="BV351" s="16">
        <v>0</v>
      </c>
      <c r="BW351" s="16">
        <v>85.682516000000007</v>
      </c>
      <c r="BX351" s="15">
        <v>0</v>
      </c>
      <c r="BY351" s="15">
        <v>0.610178</v>
      </c>
      <c r="BZ351" s="16">
        <v>0</v>
      </c>
      <c r="CA351" s="16">
        <v>9.1540269999999992</v>
      </c>
      <c r="CB351" s="16">
        <v>8.5315410000000007</v>
      </c>
      <c r="CC351" s="16">
        <v>9.1424749999999992</v>
      </c>
      <c r="CD351" s="16">
        <v>8.0075269999999996</v>
      </c>
      <c r="CE351" s="15">
        <v>1.4927269999999999</v>
      </c>
      <c r="CF351" s="15">
        <v>13.354001</v>
      </c>
      <c r="CG351" s="15">
        <v>1.69031</v>
      </c>
      <c r="CH351" s="15">
        <v>1.6504479999999999</v>
      </c>
      <c r="CI351" s="15">
        <v>2.4729420000000002</v>
      </c>
      <c r="CJ351" s="15">
        <v>21.275500000000001</v>
      </c>
      <c r="CK351" s="15">
        <v>0.15073400000000001</v>
      </c>
      <c r="CL351" s="12">
        <v>31.512183</v>
      </c>
      <c r="CM351" s="12">
        <v>41.033107999999999</v>
      </c>
      <c r="CN351" s="13">
        <v>667.901703</v>
      </c>
      <c r="CO351" s="15">
        <v>62.530557999999999</v>
      </c>
      <c r="CP351" s="15">
        <v>15.648909</v>
      </c>
      <c r="CQ351" s="15">
        <v>4.2079300000000002</v>
      </c>
      <c r="CR351" s="15">
        <v>29.034001</v>
      </c>
      <c r="CS351" s="15">
        <v>1.3976059999999999</v>
      </c>
      <c r="CT351" s="15">
        <v>11.119501</v>
      </c>
      <c r="CU351" s="15">
        <v>-2.0212999999999998E-2</v>
      </c>
      <c r="CV351" s="15">
        <v>6.2675559999999999</v>
      </c>
      <c r="CW351" s="15">
        <v>23.648589000000001</v>
      </c>
      <c r="CX351" s="15">
        <v>1.499349</v>
      </c>
      <c r="CY351" s="15">
        <v>7.0671600000000003</v>
      </c>
      <c r="CZ351" s="15">
        <v>3.2363490000000001</v>
      </c>
      <c r="DA351" s="15">
        <v>2.4846080000000001</v>
      </c>
      <c r="DB351" s="15">
        <v>0.87000200000000005</v>
      </c>
    </row>
    <row r="352" spans="1:106" x14ac:dyDescent="0.25">
      <c r="A352" s="6" t="s">
        <v>315</v>
      </c>
      <c r="B352" s="5" t="s">
        <v>51</v>
      </c>
      <c r="C352" s="5" t="s">
        <v>157</v>
      </c>
      <c r="D352" s="24">
        <f t="shared" si="82"/>
        <v>3.1E-4</v>
      </c>
      <c r="E352" s="24">
        <f t="shared" si="83"/>
        <v>0.91621200000000003</v>
      </c>
      <c r="F352" s="8">
        <f t="shared" si="84"/>
        <v>0.91652200000000006</v>
      </c>
      <c r="G352" s="19"/>
      <c r="H352" s="9">
        <v>0.46303964791992763</v>
      </c>
      <c r="I352" s="9">
        <v>0.7308925615008891</v>
      </c>
      <c r="J352" s="9">
        <v>0.68118994354286799</v>
      </c>
      <c r="K352" s="9">
        <v>0.79773484726485333</v>
      </c>
      <c r="L352" s="9">
        <v>0.63294847767489704</v>
      </c>
      <c r="M352" s="9">
        <v>0.81220562238991734</v>
      </c>
      <c r="N352" s="19"/>
      <c r="O352" s="9">
        <f t="shared" si="86"/>
        <v>1.3362437437559014</v>
      </c>
      <c r="P352" s="9">
        <f t="shared" si="87"/>
        <v>1.4037915785437138</v>
      </c>
      <c r="Q352" s="9">
        <f t="shared" si="88"/>
        <v>1.2138396304374757</v>
      </c>
      <c r="R352" s="9">
        <f t="shared" si="89"/>
        <v>0.97190818918433863</v>
      </c>
      <c r="S352" s="9">
        <f t="shared" si="90"/>
        <v>1.2916003439578083</v>
      </c>
      <c r="T352" s="9">
        <f t="shared" si="91"/>
        <v>1.5392113249018529</v>
      </c>
      <c r="U352" s="19"/>
      <c r="V352" s="16">
        <f t="shared" si="80"/>
        <v>-1.8071169204856734</v>
      </c>
      <c r="W352" s="16">
        <f t="shared" si="80"/>
        <v>-0.44753588174974357</v>
      </c>
      <c r="X352" s="16">
        <f t="shared" si="80"/>
        <v>-0.77493977122841951</v>
      </c>
      <c r="Y352" s="16">
        <f t="shared" si="79"/>
        <v>-0.30420729522133011</v>
      </c>
      <c r="Z352" s="16">
        <f t="shared" si="79"/>
        <v>2.7335269521565402</v>
      </c>
      <c r="AA352" s="16">
        <f t="shared" si="79"/>
        <v>0.60552959964861541</v>
      </c>
      <c r="AB352" s="16">
        <f t="shared" si="79"/>
        <v>-1.4758993817050017</v>
      </c>
      <c r="AC352" s="47">
        <f t="shared" si="79"/>
        <v>1.2933534215266289</v>
      </c>
      <c r="AD352" s="16">
        <f t="shared" si="79"/>
        <v>1.3744905146345376</v>
      </c>
      <c r="AE352" s="16">
        <f t="shared" si="79"/>
        <v>-1.7144965303185653</v>
      </c>
      <c r="AF352" s="16">
        <f t="shared" si="79"/>
        <v>2.524261217125864</v>
      </c>
      <c r="AG352" s="16">
        <f t="shared" si="79"/>
        <v>-2.4083682931371375</v>
      </c>
      <c r="AH352" s="16">
        <f t="shared" si="79"/>
        <v>-0.83318603397473168</v>
      </c>
      <c r="AI352" s="16">
        <f t="shared" si="79"/>
        <v>-0.79954699755226355</v>
      </c>
      <c r="AJ352" s="16">
        <f t="shared" ref="AJ352:AQ415" si="94">(BG352-BG$2)/BG$3</f>
        <v>-0.74423145614800312</v>
      </c>
      <c r="AK352" s="16">
        <f t="shared" si="94"/>
        <v>-1.4406154163199822</v>
      </c>
      <c r="AL352" s="47">
        <f t="shared" si="93"/>
        <v>1.2189812413739585</v>
      </c>
      <c r="AM352" s="16">
        <f t="shared" si="93"/>
        <v>1.062918520924937</v>
      </c>
      <c r="AN352" s="16">
        <f t="shared" si="93"/>
        <v>-0.87120399651895319</v>
      </c>
      <c r="AO352" s="16">
        <f t="shared" si="92"/>
        <v>1.3048151423538528</v>
      </c>
      <c r="AP352" s="16">
        <f t="shared" si="92"/>
        <v>1.4355908763527716</v>
      </c>
      <c r="AQ352" s="16">
        <f t="shared" si="92"/>
        <v>-0.66206874914077518</v>
      </c>
      <c r="AR352" s="19"/>
      <c r="AS352" s="14">
        <v>7.5199999999999996E-4</v>
      </c>
      <c r="AT352" s="16">
        <v>0.22456899999999999</v>
      </c>
      <c r="AU352" s="14">
        <v>5.4600000000000004E-4</v>
      </c>
      <c r="AV352" s="16">
        <v>1.39116</v>
      </c>
      <c r="AW352" s="15">
        <v>0.89570000000000005</v>
      </c>
      <c r="AX352" s="15">
        <v>0.17249800000000001</v>
      </c>
      <c r="AY352" s="14">
        <v>6.1399999999999996E-4</v>
      </c>
      <c r="AZ352" s="37">
        <v>0.60447399999999996</v>
      </c>
      <c r="BA352" s="16">
        <v>3.6485650000000001</v>
      </c>
      <c r="BB352" s="16">
        <v>1.5557129999999999</v>
      </c>
      <c r="BC352" s="16">
        <f t="shared" si="85"/>
        <v>2.3452686967326239</v>
      </c>
      <c r="BD352" s="12">
        <v>132.67533700000001</v>
      </c>
      <c r="BE352" s="15">
        <v>0</v>
      </c>
      <c r="BF352" s="15">
        <v>0</v>
      </c>
      <c r="BG352" s="15">
        <v>0</v>
      </c>
      <c r="BH352" s="15">
        <v>3.1E-4</v>
      </c>
      <c r="BI352" s="37">
        <v>0.91621200000000003</v>
      </c>
      <c r="BJ352" s="13">
        <v>1618.5376980000001</v>
      </c>
      <c r="BK352" s="15">
        <v>0.13478699999999999</v>
      </c>
      <c r="BL352" s="15">
        <v>7.5544880000000001</v>
      </c>
      <c r="BM352" s="16">
        <v>15.662908</v>
      </c>
      <c r="BN352" s="15">
        <v>0.165522</v>
      </c>
      <c r="BO352" s="19"/>
      <c r="BP352" s="15">
        <v>0</v>
      </c>
      <c r="BQ352" s="15">
        <v>1.725128</v>
      </c>
      <c r="BR352" s="16">
        <v>47.282167000000001</v>
      </c>
      <c r="BS352" s="16">
        <v>24.221153999999999</v>
      </c>
      <c r="BT352" s="15">
        <v>2.4144420000000002</v>
      </c>
      <c r="BU352" s="15">
        <v>4.9531539999999996</v>
      </c>
      <c r="BV352" s="16">
        <v>7.7605430000000002</v>
      </c>
      <c r="BW352" s="16">
        <v>24.442098999999999</v>
      </c>
      <c r="BX352" s="15">
        <v>5.013973</v>
      </c>
      <c r="BY352" s="15">
        <v>0.43162400000000001</v>
      </c>
      <c r="BZ352" s="16">
        <v>20.229975</v>
      </c>
      <c r="CA352" s="16">
        <v>34.754201000000002</v>
      </c>
      <c r="CB352" s="16">
        <v>24.147521000000001</v>
      </c>
      <c r="CC352" s="16">
        <v>10.767331</v>
      </c>
      <c r="CD352" s="16">
        <v>7.7814860000000001</v>
      </c>
      <c r="CE352" s="15">
        <v>1.6906300000000001</v>
      </c>
      <c r="CF352" s="15">
        <v>21.576456</v>
      </c>
      <c r="CG352" s="15">
        <v>6.859642</v>
      </c>
      <c r="CH352" s="15">
        <v>3.2726540000000002</v>
      </c>
      <c r="CI352" s="15">
        <v>4.8593390000000003</v>
      </c>
      <c r="CJ352" s="15">
        <v>27.680001000000001</v>
      </c>
      <c r="CK352" s="15">
        <v>0.99765400000000004</v>
      </c>
      <c r="CL352" s="12">
        <v>62.667243999999997</v>
      </c>
      <c r="CM352" s="12">
        <v>43.793908000000002</v>
      </c>
      <c r="CN352" s="13">
        <v>384.35969699999998</v>
      </c>
      <c r="CO352" s="15">
        <v>23.900234000000001</v>
      </c>
      <c r="CP352" s="15">
        <v>31.516575</v>
      </c>
      <c r="CQ352" s="15">
        <v>1.378288</v>
      </c>
      <c r="CR352" s="15">
        <v>22.911000999999999</v>
      </c>
      <c r="CS352" s="15">
        <v>1.4763250000000001</v>
      </c>
      <c r="CT352" s="15">
        <v>16.180546</v>
      </c>
      <c r="CU352" s="15">
        <v>3.6718000000000001E-2</v>
      </c>
      <c r="CV352" s="15">
        <v>8.4967710000000007</v>
      </c>
      <c r="CW352" s="15">
        <v>34.521532999999998</v>
      </c>
      <c r="CX352" s="15">
        <v>2.8671799999999998</v>
      </c>
      <c r="CY352" s="15">
        <v>10.832639</v>
      </c>
      <c r="CZ352" s="15">
        <v>2.3526509999999998</v>
      </c>
      <c r="DA352" s="15">
        <v>1.687894</v>
      </c>
      <c r="DB352" s="15">
        <v>0.24105799999999999</v>
      </c>
    </row>
    <row r="353" spans="1:106" x14ac:dyDescent="0.25">
      <c r="A353" s="6" t="s">
        <v>246</v>
      </c>
      <c r="B353" s="5" t="s">
        <v>48</v>
      </c>
      <c r="C353" s="5"/>
      <c r="D353" s="24">
        <f t="shared" si="82"/>
        <v>1.2999999999999999E-5</v>
      </c>
      <c r="E353" s="24">
        <f t="shared" si="83"/>
        <v>0.999996</v>
      </c>
      <c r="F353" s="8">
        <f t="shared" si="84"/>
        <v>1.0000089999999999</v>
      </c>
      <c r="G353" s="19"/>
      <c r="H353" s="9">
        <v>0.51469772651724244</v>
      </c>
      <c r="I353" s="9">
        <v>0.66000083078881233</v>
      </c>
      <c r="J353" s="9">
        <v>0.42934883041024868</v>
      </c>
      <c r="K353" s="9">
        <v>0.74391598234370093</v>
      </c>
      <c r="L353" s="9">
        <v>0.54145672789930643</v>
      </c>
      <c r="M353" s="9">
        <v>0.74506825642028596</v>
      </c>
      <c r="N353" s="19"/>
      <c r="O353" s="9">
        <f t="shared" si="86"/>
        <v>1.1828786402170912</v>
      </c>
      <c r="P353" s="9">
        <f t="shared" si="87"/>
        <v>1.0376908821450523</v>
      </c>
      <c r="Q353" s="9">
        <f t="shared" si="88"/>
        <v>0.91006879286212139</v>
      </c>
      <c r="R353" s="9">
        <f t="shared" si="89"/>
        <v>0.75908723672057632</v>
      </c>
      <c r="S353" s="9">
        <f t="shared" si="90"/>
        <v>0.98940265071057087</v>
      </c>
      <c r="T353" s="9">
        <f t="shared" si="91"/>
        <v>1.3495665107069321</v>
      </c>
      <c r="U353" s="19"/>
      <c r="V353" s="16">
        <f t="shared" si="80"/>
        <v>-0.18348085760918723</v>
      </c>
      <c r="W353" s="16">
        <f t="shared" si="80"/>
        <v>0.8581932742777868</v>
      </c>
      <c r="X353" s="16">
        <f t="shared" si="80"/>
        <v>-1.0168568618538885</v>
      </c>
      <c r="Y353" s="16">
        <f t="shared" si="80"/>
        <v>1.4520185804802483</v>
      </c>
      <c r="Z353" s="16">
        <f t="shared" si="80"/>
        <v>1.6725742746740677</v>
      </c>
      <c r="AA353" s="16">
        <f t="shared" si="80"/>
        <v>0.76353124977541886</v>
      </c>
      <c r="AB353" s="16">
        <f t="shared" si="80"/>
        <v>-0.95059853423070206</v>
      </c>
      <c r="AC353" s="47">
        <f t="shared" si="80"/>
        <v>-0.98271661404449895</v>
      </c>
      <c r="AD353" s="16">
        <f t="shared" si="80"/>
        <v>0.96669275747100902</v>
      </c>
      <c r="AE353" s="16">
        <f t="shared" si="80"/>
        <v>-0.9052685983258395</v>
      </c>
      <c r="AF353" s="16">
        <f t="shared" si="80"/>
        <v>1.0078654673137259</v>
      </c>
      <c r="AG353" s="16">
        <f t="shared" si="80"/>
        <v>-1.0780563101875933</v>
      </c>
      <c r="AH353" s="16">
        <f t="shared" si="80"/>
        <v>-0.83318603397473168</v>
      </c>
      <c r="AI353" s="16">
        <f t="shared" si="80"/>
        <v>-0.79954699755226355</v>
      </c>
      <c r="AJ353" s="16">
        <f t="shared" si="94"/>
        <v>-0.74423145614800312</v>
      </c>
      <c r="AK353" s="16">
        <f t="shared" si="94"/>
        <v>-1.4414918490592958</v>
      </c>
      <c r="AL353" s="47">
        <f t="shared" si="93"/>
        <v>1.4438372454659281</v>
      </c>
      <c r="AM353" s="16">
        <f t="shared" si="93"/>
        <v>-0.41892208414560594</v>
      </c>
      <c r="AN353" s="16">
        <f t="shared" si="93"/>
        <v>-0.9763452076194602</v>
      </c>
      <c r="AO353" s="16">
        <f t="shared" si="92"/>
        <v>-7.3318313180892505E-2</v>
      </c>
      <c r="AP353" s="16">
        <f t="shared" si="92"/>
        <v>-0.4283607871098486</v>
      </c>
      <c r="AQ353" s="16">
        <f t="shared" si="92"/>
        <v>-1.2639242692302712</v>
      </c>
      <c r="AR353" s="19"/>
      <c r="AS353" s="14">
        <v>9.7499999999999996E-4</v>
      </c>
      <c r="AT353" s="16">
        <v>0.40015400000000001</v>
      </c>
      <c r="AU353" s="14">
        <v>5.1400000000000003E-4</v>
      </c>
      <c r="AV353" s="16">
        <v>3.586805</v>
      </c>
      <c r="AW353" s="15">
        <v>0.75341400000000003</v>
      </c>
      <c r="AX353" s="15">
        <v>0.18473999999999999</v>
      </c>
      <c r="AY353" s="14">
        <v>6.6799999999999997E-4</v>
      </c>
      <c r="AZ353" s="37">
        <v>0.28895300000000002</v>
      </c>
      <c r="BA353" s="16">
        <v>3.4689939999999999</v>
      </c>
      <c r="BB353" s="16">
        <v>2.0396719999999999</v>
      </c>
      <c r="BC353" s="16">
        <f t="shared" si="85"/>
        <v>1.7007607105456171</v>
      </c>
      <c r="BD353" s="12">
        <v>157.77669900000001</v>
      </c>
      <c r="BE353" s="15">
        <v>0</v>
      </c>
      <c r="BF353" s="15">
        <v>0</v>
      </c>
      <c r="BG353" s="15">
        <v>0</v>
      </c>
      <c r="BH353" s="15">
        <v>1.2999999999999999E-5</v>
      </c>
      <c r="BI353" s="37">
        <v>0.999996</v>
      </c>
      <c r="BJ353" s="13">
        <v>1140.108612</v>
      </c>
      <c r="BK353" s="15">
        <v>0.129968</v>
      </c>
      <c r="BL353" s="15">
        <v>7.2256549999999997</v>
      </c>
      <c r="BM353" s="16">
        <v>8.6555900000000001</v>
      </c>
      <c r="BN353" s="15">
        <v>0.15814300000000001</v>
      </c>
      <c r="BO353" s="19"/>
      <c r="BP353" s="15">
        <v>0</v>
      </c>
      <c r="BQ353" s="15">
        <v>0.19226699999999999</v>
      </c>
      <c r="BR353" s="16">
        <v>0</v>
      </c>
      <c r="BS353" s="16">
        <v>0</v>
      </c>
      <c r="BT353" s="15">
        <v>9.1097999999999998E-2</v>
      </c>
      <c r="BU353" s="15">
        <v>0</v>
      </c>
      <c r="BV353" s="16">
        <v>0</v>
      </c>
      <c r="BW353" s="16">
        <v>20.949501999999999</v>
      </c>
      <c r="BX353" s="15">
        <v>0</v>
      </c>
      <c r="BY353" s="15">
        <v>0.11952</v>
      </c>
      <c r="BZ353" s="16">
        <v>0</v>
      </c>
      <c r="CA353" s="16">
        <v>0</v>
      </c>
      <c r="CB353" s="16">
        <v>0</v>
      </c>
      <c r="CC353" s="16">
        <v>10.445997</v>
      </c>
      <c r="CD353" s="16">
        <v>2.7376990000000001</v>
      </c>
      <c r="CE353" s="15">
        <v>0.98669099999999998</v>
      </c>
      <c r="CF353" s="15">
        <v>1.0649999999999999</v>
      </c>
      <c r="CG353" s="15">
        <v>0.26496199999999998</v>
      </c>
      <c r="CH353" s="15">
        <v>0.11482100000000001</v>
      </c>
      <c r="CI353" s="15">
        <v>0.26447399999999999</v>
      </c>
      <c r="CJ353" s="15">
        <v>20.028002000000001</v>
      </c>
      <c r="CK353" s="15">
        <v>0.15756400000000001</v>
      </c>
      <c r="CL353" s="12">
        <v>32.965888999999997</v>
      </c>
      <c r="CM353" s="12">
        <v>27.576141</v>
      </c>
      <c r="CN353" s="13">
        <v>64.308341999999996</v>
      </c>
      <c r="CO353" s="15">
        <v>10.512599</v>
      </c>
      <c r="CP353" s="15">
        <v>7.8338999999999999</v>
      </c>
      <c r="CQ353" s="15">
        <v>0.337951</v>
      </c>
      <c r="CR353" s="15">
        <v>-8.9999999999999993E-3</v>
      </c>
      <c r="CS353" s="15">
        <v>0.39059100000000002</v>
      </c>
      <c r="CT353" s="15">
        <v>24.483001999999999</v>
      </c>
      <c r="CU353" s="15">
        <v>-0.101037</v>
      </c>
      <c r="CV353" s="15">
        <v>4.4265470000000002</v>
      </c>
      <c r="CW353" s="15">
        <v>17.367045000000001</v>
      </c>
      <c r="CX353" s="15">
        <v>0.76194200000000001</v>
      </c>
      <c r="CY353" s="15">
        <v>4.2970829999999998</v>
      </c>
      <c r="CZ353" s="15">
        <v>1.8080130000000001</v>
      </c>
      <c r="DA353" s="15">
        <v>1.3749849999999999</v>
      </c>
      <c r="DB353" s="15">
        <v>9.8560999999999996E-2</v>
      </c>
    </row>
    <row r="354" spans="1:106" x14ac:dyDescent="0.25">
      <c r="A354" s="6" t="s">
        <v>415</v>
      </c>
      <c r="B354" s="5" t="s">
        <v>51</v>
      </c>
      <c r="C354" s="5" t="s">
        <v>114</v>
      </c>
      <c r="D354" s="24">
        <f t="shared" si="82"/>
        <v>0.81236299999999995</v>
      </c>
      <c r="E354" s="24">
        <f t="shared" si="83"/>
        <v>8.9145000000000002E-2</v>
      </c>
      <c r="F354" s="8">
        <f t="shared" si="84"/>
        <v>0.90150799999999998</v>
      </c>
      <c r="G354" s="19"/>
      <c r="H354" s="9">
        <v>0.86374679466455817</v>
      </c>
      <c r="I354" s="9">
        <v>0.90475310166252831</v>
      </c>
      <c r="J354" s="9">
        <v>0.71263556299001507</v>
      </c>
      <c r="K354" s="9">
        <v>1.0706129491479994</v>
      </c>
      <c r="L354" s="9">
        <v>0.83754486659023974</v>
      </c>
      <c r="M354" s="9">
        <v>0.80081423557435982</v>
      </c>
      <c r="N354" s="19"/>
      <c r="O354" s="9">
        <f t="shared" si="86"/>
        <v>2.4861093540055443</v>
      </c>
      <c r="P354" s="9">
        <f t="shared" si="87"/>
        <v>2.4711867420407754</v>
      </c>
      <c r="Q354" s="9">
        <f t="shared" si="88"/>
        <v>2.6131335887554061</v>
      </c>
      <c r="R354" s="9">
        <f t="shared" si="89"/>
        <v>2.4121231724876488</v>
      </c>
      <c r="S354" s="9">
        <f t="shared" si="90"/>
        <v>2.6193267032803882</v>
      </c>
      <c r="T354" s="9">
        <f t="shared" si="91"/>
        <v>2.5138634568827722</v>
      </c>
      <c r="U354" s="19"/>
      <c r="V354" s="16">
        <f t="shared" si="80"/>
        <v>-0.16891909919773856</v>
      </c>
      <c r="W354" s="16">
        <f t="shared" si="80"/>
        <v>-0.92946249100178746</v>
      </c>
      <c r="X354" s="16">
        <f t="shared" si="80"/>
        <v>0.97139922672418344</v>
      </c>
      <c r="Y354" s="16">
        <f t="shared" si="80"/>
        <v>-1.2234666357851729</v>
      </c>
      <c r="Z354" s="16">
        <f t="shared" si="80"/>
        <v>-1.1417472462081133</v>
      </c>
      <c r="AA354" s="16">
        <f t="shared" si="80"/>
        <v>-9.2713275033632914E-2</v>
      </c>
      <c r="AB354" s="16">
        <f t="shared" si="80"/>
        <v>0.761493116796645</v>
      </c>
      <c r="AC354" s="47">
        <f t="shared" si="80"/>
        <v>0.75069653182396734</v>
      </c>
      <c r="AD354" s="16">
        <f t="shared" si="80"/>
        <v>-0.75823196107136337</v>
      </c>
      <c r="AE354" s="16">
        <f t="shared" si="80"/>
        <v>0.78544205872528439</v>
      </c>
      <c r="AF354" s="16">
        <f t="shared" si="80"/>
        <v>-0.90414563944803328</v>
      </c>
      <c r="AG354" s="16">
        <f t="shared" si="80"/>
        <v>1.2703203084139505</v>
      </c>
      <c r="AH354" s="16">
        <f t="shared" si="80"/>
        <v>1.3418637625405994</v>
      </c>
      <c r="AI354" s="16">
        <f t="shared" si="80"/>
        <v>1.4671910645471569</v>
      </c>
      <c r="AJ354" s="16">
        <f t="shared" si="94"/>
        <v>1.2765062579935853</v>
      </c>
      <c r="AK354" s="16">
        <f t="shared" si="94"/>
        <v>0.95571399532236034</v>
      </c>
      <c r="AL354" s="47">
        <f t="shared" si="93"/>
        <v>-1.0006666715489503</v>
      </c>
      <c r="AM354" s="16">
        <f t="shared" si="93"/>
        <v>0.45718769977925011</v>
      </c>
      <c r="AN354" s="16">
        <f t="shared" si="93"/>
        <v>0.17196088937800794</v>
      </c>
      <c r="AO354" s="16">
        <f t="shared" si="92"/>
        <v>0.26718646846155736</v>
      </c>
      <c r="AP354" s="16">
        <f t="shared" si="92"/>
        <v>-0.23999982221079924</v>
      </c>
      <c r="AQ354" s="16">
        <f t="shared" si="92"/>
        <v>0.61912741694755757</v>
      </c>
      <c r="AR354" s="19"/>
      <c r="AS354" s="14">
        <v>9.77E-4</v>
      </c>
      <c r="AT354" s="16">
        <v>0.15976299999999999</v>
      </c>
      <c r="AU354" s="14">
        <v>7.7700000000000002E-4</v>
      </c>
      <c r="AV354" s="16">
        <v>0.241896</v>
      </c>
      <c r="AW354" s="15">
        <v>0.37598100000000001</v>
      </c>
      <c r="AX354" s="15">
        <v>0.118398</v>
      </c>
      <c r="AY354" s="14">
        <v>8.4400000000000002E-4</v>
      </c>
      <c r="AZ354" s="37">
        <v>0.52924800000000005</v>
      </c>
      <c r="BA354" s="16">
        <v>2.709435</v>
      </c>
      <c r="BB354" s="16">
        <v>3.050802</v>
      </c>
      <c r="BC354" s="16">
        <f t="shared" si="85"/>
        <v>0.8881058161099934</v>
      </c>
      <c r="BD354" s="12">
        <v>202.08769699999999</v>
      </c>
      <c r="BE354" s="15">
        <v>3.3784429999999999</v>
      </c>
      <c r="BF354" s="15">
        <v>0.64361900000000005</v>
      </c>
      <c r="BG354" s="15">
        <v>0.80975399999999997</v>
      </c>
      <c r="BH354" s="15">
        <v>0.81236299999999995</v>
      </c>
      <c r="BI354" s="37">
        <v>8.9145000000000002E-2</v>
      </c>
      <c r="BJ354" s="13">
        <v>1422.9706160000001</v>
      </c>
      <c r="BK354" s="15">
        <v>0.18259900000000001</v>
      </c>
      <c r="BL354" s="15">
        <v>7.306902</v>
      </c>
      <c r="BM354" s="16">
        <v>9.3637119999999996</v>
      </c>
      <c r="BN354" s="15">
        <v>0.18123</v>
      </c>
      <c r="BO354" s="19"/>
      <c r="BP354" s="15">
        <v>44.236649</v>
      </c>
      <c r="BQ354" s="15">
        <v>51.722333999999996</v>
      </c>
      <c r="BR354" s="16">
        <v>16.794197</v>
      </c>
      <c r="BS354" s="16">
        <v>28.603255000000001</v>
      </c>
      <c r="BT354" s="15">
        <v>0.83460999999999996</v>
      </c>
      <c r="BU354" s="15">
        <v>85.310569999999998</v>
      </c>
      <c r="BV354" s="16">
        <v>57.663597000000003</v>
      </c>
      <c r="BW354" s="16">
        <v>98.517387999999997</v>
      </c>
      <c r="BX354" s="15">
        <v>2.692736</v>
      </c>
      <c r="BY354" s="15">
        <v>0.62990299999999999</v>
      </c>
      <c r="BZ354" s="16">
        <v>5.5392359999999998</v>
      </c>
      <c r="CA354" s="16">
        <v>10.440382</v>
      </c>
      <c r="CB354" s="16">
        <v>9.6892340000000008</v>
      </c>
      <c r="CC354" s="16">
        <v>10.138005</v>
      </c>
      <c r="CD354" s="16">
        <v>9.3739399999999993</v>
      </c>
      <c r="CE354" s="15">
        <v>1.469069</v>
      </c>
      <c r="CF354" s="15">
        <v>20.646858000000002</v>
      </c>
      <c r="CG354" s="15">
        <v>1.6925030000000001</v>
      </c>
      <c r="CH354" s="15">
        <v>1.7322219999999999</v>
      </c>
      <c r="CI354" s="15">
        <v>2.1967050000000001</v>
      </c>
      <c r="CJ354" s="15">
        <v>18.969144</v>
      </c>
      <c r="CK354" s="15">
        <v>-1.6416E-2</v>
      </c>
      <c r="CL354" s="12">
        <v>29.510781000000001</v>
      </c>
      <c r="CM354" s="12">
        <v>36.899746</v>
      </c>
      <c r="CN354" s="13">
        <v>773.98889199999996</v>
      </c>
      <c r="CO354" s="15">
        <v>80.197382000000005</v>
      </c>
      <c r="CP354" s="15">
        <v>17.758953999999999</v>
      </c>
      <c r="CQ354" s="15">
        <v>4.7302309999999999</v>
      </c>
      <c r="CR354" s="15">
        <v>31.189288000000001</v>
      </c>
      <c r="CS354" s="15">
        <v>1.406377</v>
      </c>
      <c r="CT354" s="15">
        <v>15.172143</v>
      </c>
      <c r="CU354" s="15">
        <v>6.1069999999999999E-2</v>
      </c>
      <c r="CV354" s="15">
        <v>8.000705</v>
      </c>
      <c r="CW354" s="15">
        <v>28.605754999999998</v>
      </c>
      <c r="CX354" s="15">
        <v>1.560435</v>
      </c>
      <c r="CY354" s="15">
        <v>7.3578089999999996</v>
      </c>
      <c r="CZ354" s="15">
        <v>3.7806150000000001</v>
      </c>
      <c r="DA354" s="15">
        <v>3.1110220000000002</v>
      </c>
      <c r="DB354" s="15">
        <v>1.077747</v>
      </c>
    </row>
    <row r="355" spans="1:106" x14ac:dyDescent="0.25">
      <c r="A355" s="6" t="s">
        <v>616</v>
      </c>
      <c r="B355" s="5" t="s">
        <v>56</v>
      </c>
      <c r="C355" s="5" t="s">
        <v>58</v>
      </c>
      <c r="D355" s="24">
        <f t="shared" si="82"/>
        <v>0.93955200000000005</v>
      </c>
      <c r="E355" s="24">
        <f t="shared" si="83"/>
        <v>6.0448000000000002E-2</v>
      </c>
      <c r="F355" s="8">
        <f t="shared" si="84"/>
        <v>1</v>
      </c>
      <c r="G355" s="19"/>
      <c r="H355" s="9">
        <v>1.3186016401344023</v>
      </c>
      <c r="I355" s="9">
        <v>1.4991122894470936</v>
      </c>
      <c r="J355" s="9">
        <v>1.2734911713636941</v>
      </c>
      <c r="K355" s="9">
        <v>1.1930448755754572</v>
      </c>
      <c r="L355" s="9">
        <v>1.3810038098133646</v>
      </c>
      <c r="M355" s="9">
        <v>1.1849343584779051</v>
      </c>
      <c r="N355" s="19"/>
      <c r="O355" s="9">
        <f t="shared" si="86"/>
        <v>2.4056252538061509</v>
      </c>
      <c r="P355" s="9">
        <f t="shared" si="87"/>
        <v>2.5092722695298346</v>
      </c>
      <c r="Q355" s="9">
        <f t="shared" si="88"/>
        <v>2.2619155735985346</v>
      </c>
      <c r="R355" s="9">
        <f t="shared" si="89"/>
        <v>2.5718952150856031</v>
      </c>
      <c r="S355" s="9">
        <f t="shared" si="90"/>
        <v>2.286699347444626</v>
      </c>
      <c r="T355" s="9">
        <f t="shared" si="91"/>
        <v>2.2233515396335246</v>
      </c>
      <c r="U355" s="19"/>
      <c r="V355" s="16">
        <f t="shared" si="80"/>
        <v>-1.8580830749257422</v>
      </c>
      <c r="W355" s="16">
        <f t="shared" si="80"/>
        <v>-1.1895374733394062</v>
      </c>
      <c r="X355" s="16">
        <f t="shared" si="80"/>
        <v>-0.1777069537467936</v>
      </c>
      <c r="Y355" s="16">
        <f t="shared" si="80"/>
        <v>-1.2690990974120639</v>
      </c>
      <c r="Z355" s="16">
        <f t="shared" si="80"/>
        <v>-1.959923943042825E-2</v>
      </c>
      <c r="AA355" s="16">
        <f t="shared" si="80"/>
        <v>-1.137522095574804</v>
      </c>
      <c r="AB355" s="16">
        <f t="shared" si="80"/>
        <v>-0.97978191464594055</v>
      </c>
      <c r="AC355" s="47">
        <f t="shared" si="80"/>
        <v>1.7306183302844598</v>
      </c>
      <c r="AD355" s="16">
        <f t="shared" si="80"/>
        <v>6.4178690829398324E-2</v>
      </c>
      <c r="AE355" s="16">
        <f t="shared" si="80"/>
        <v>-0.29197067726209686</v>
      </c>
      <c r="AF355" s="16">
        <f t="shared" si="80"/>
        <v>9.4106357145275939E-3</v>
      </c>
      <c r="AG355" s="16">
        <f t="shared" si="80"/>
        <v>0.52935236079681158</v>
      </c>
      <c r="AH355" s="16">
        <f t="shared" si="80"/>
        <v>-0.83318603397473168</v>
      </c>
      <c r="AI355" s="16">
        <f t="shared" si="80"/>
        <v>-0.79954699755226355</v>
      </c>
      <c r="AJ355" s="16">
        <f t="shared" si="94"/>
        <v>-0.74423145614800312</v>
      </c>
      <c r="AK355" s="16">
        <f t="shared" si="94"/>
        <v>1.3310426272434026</v>
      </c>
      <c r="AL355" s="47">
        <f t="shared" si="93"/>
        <v>-1.0776824830335683</v>
      </c>
      <c r="AM355" s="16">
        <f t="shared" si="93"/>
        <v>1.1272452537309736</v>
      </c>
      <c r="AN355" s="16">
        <f t="shared" si="93"/>
        <v>0.14056470702199372</v>
      </c>
      <c r="AO355" s="16">
        <f t="shared" si="92"/>
        <v>1.3262771654044387</v>
      </c>
      <c r="AP355" s="16">
        <f t="shared" si="92"/>
        <v>0.57898714785655458</v>
      </c>
      <c r="AQ355" s="16">
        <f t="shared" si="92"/>
        <v>-0.5252055477977523</v>
      </c>
      <c r="AR355" s="19"/>
      <c r="AS355" s="14">
        <v>7.45E-4</v>
      </c>
      <c r="AT355" s="16">
        <v>0.12479</v>
      </c>
      <c r="AU355" s="14">
        <v>6.2500000000000001E-4</v>
      </c>
      <c r="AV355" s="16">
        <v>0.18484600000000001</v>
      </c>
      <c r="AW355" s="15">
        <v>0.526474</v>
      </c>
      <c r="AX355" s="15">
        <v>3.7446E-2</v>
      </c>
      <c r="AY355" s="14">
        <v>6.6500000000000001E-4</v>
      </c>
      <c r="AZ355" s="37">
        <v>0.66508999999999996</v>
      </c>
      <c r="BA355" s="16">
        <v>3.0715780000000001</v>
      </c>
      <c r="BB355" s="16">
        <v>2.4064549999999998</v>
      </c>
      <c r="BC355" s="16">
        <f t="shared" si="85"/>
        <v>1.2763912061517877</v>
      </c>
      <c r="BD355" s="12">
        <v>188.106537</v>
      </c>
      <c r="BE355" s="15">
        <v>0</v>
      </c>
      <c r="BF355" s="15">
        <v>0</v>
      </c>
      <c r="BG355" s="15">
        <v>0</v>
      </c>
      <c r="BH355" s="15">
        <v>0.93955200000000005</v>
      </c>
      <c r="BI355" s="37">
        <v>6.0448000000000002E-2</v>
      </c>
      <c r="BJ355" s="13">
        <v>1639.306315</v>
      </c>
      <c r="BK355" s="15">
        <v>0.18115999999999999</v>
      </c>
      <c r="BL355" s="15">
        <v>7.559609</v>
      </c>
      <c r="BM355" s="16">
        <v>12.442602000000001</v>
      </c>
      <c r="BN355" s="15">
        <v>0.16719999999999999</v>
      </c>
      <c r="BO355" s="19"/>
      <c r="BP355" s="15">
        <v>0</v>
      </c>
      <c r="BQ355" s="15">
        <v>2.1108639999999999</v>
      </c>
      <c r="BR355" s="16">
        <v>12.242252000000001</v>
      </c>
      <c r="BS355" s="16">
        <v>14.385408</v>
      </c>
      <c r="BT355" s="15">
        <v>0.61319800000000002</v>
      </c>
      <c r="BU355" s="15">
        <v>14.350821</v>
      </c>
      <c r="BV355" s="16">
        <v>6.7195799999999997</v>
      </c>
      <c r="BW355" s="16">
        <v>24.91433</v>
      </c>
      <c r="BX355" s="15">
        <v>8.6188979999999997</v>
      </c>
      <c r="BY355" s="15">
        <v>1.178704</v>
      </c>
      <c r="BZ355" s="16">
        <v>13.988733</v>
      </c>
      <c r="CA355" s="16">
        <v>22.528762</v>
      </c>
      <c r="CB355" s="16">
        <v>28.514702</v>
      </c>
      <c r="CC355" s="16">
        <v>11.88503</v>
      </c>
      <c r="CD355" s="16">
        <v>9.3917599999999997</v>
      </c>
      <c r="CE355" s="15">
        <v>1.3877999999999999</v>
      </c>
      <c r="CF355" s="15">
        <v>69.731003000000001</v>
      </c>
      <c r="CG355" s="15">
        <v>16.528106000000001</v>
      </c>
      <c r="CH355" s="15">
        <v>9.7259790000000006</v>
      </c>
      <c r="CI355" s="15">
        <v>10.424751000000001</v>
      </c>
      <c r="CJ355" s="15">
        <v>84.774338</v>
      </c>
      <c r="CK355" s="15">
        <v>3.2968489999999999</v>
      </c>
      <c r="CL355" s="12">
        <v>63.054842999999998</v>
      </c>
      <c r="CM355" s="12">
        <v>69.825802999999993</v>
      </c>
      <c r="CN355" s="13">
        <v>386.04236900000001</v>
      </c>
      <c r="CO355" s="15">
        <v>30.91545</v>
      </c>
      <c r="CP355" s="15">
        <v>39.108237000000003</v>
      </c>
      <c r="CQ355" s="15">
        <v>5.4240149999999998</v>
      </c>
      <c r="CR355" s="15">
        <v>36.661669000000003</v>
      </c>
      <c r="CS355" s="15">
        <v>1.514826</v>
      </c>
      <c r="CT355" s="15">
        <v>12.382001000000001</v>
      </c>
      <c r="CU355" s="15">
        <v>-7.8921000000000005E-2</v>
      </c>
      <c r="CV355" s="15">
        <v>9.0910469999999997</v>
      </c>
      <c r="CW355" s="15">
        <v>161.90715499999999</v>
      </c>
      <c r="CX355" s="15">
        <v>8.1247550000000004</v>
      </c>
      <c r="CY355" s="15">
        <v>36.104768999999997</v>
      </c>
      <c r="CZ355" s="15">
        <v>4.0014510000000003</v>
      </c>
      <c r="DA355" s="15">
        <v>2.8548589999999998</v>
      </c>
      <c r="DB355" s="15">
        <v>0.84152400000000005</v>
      </c>
    </row>
    <row r="356" spans="1:106" x14ac:dyDescent="0.25">
      <c r="A356" s="6" t="s">
        <v>421</v>
      </c>
      <c r="B356" s="5" t="s">
        <v>51</v>
      </c>
      <c r="C356" s="5" t="s">
        <v>353</v>
      </c>
      <c r="D356" s="24">
        <f t="shared" si="82"/>
        <v>0.81866799999999995</v>
      </c>
      <c r="E356" s="24">
        <f t="shared" si="83"/>
        <v>0.13417599999999999</v>
      </c>
      <c r="F356" s="8">
        <f t="shared" si="84"/>
        <v>0.95284399999999991</v>
      </c>
      <c r="G356" s="19"/>
      <c r="H356" s="9">
        <v>0.50031336403849735</v>
      </c>
      <c r="I356" s="9">
        <v>0.99585502990878805</v>
      </c>
      <c r="J356" s="9">
        <v>1.0657102455641407</v>
      </c>
      <c r="K356" s="9">
        <v>1.1089042851014459</v>
      </c>
      <c r="L356" s="9">
        <v>0.86477561976845063</v>
      </c>
      <c r="M356" s="9">
        <v>0.79829897388099402</v>
      </c>
      <c r="N356" s="19"/>
      <c r="O356" s="9">
        <f t="shared" si="86"/>
        <v>1.6174604481080588</v>
      </c>
      <c r="P356" s="9">
        <f t="shared" si="87"/>
        <v>1.6564743333303531</v>
      </c>
      <c r="Q356" s="9">
        <f t="shared" si="88"/>
        <v>1.7574422906061207</v>
      </c>
      <c r="R356" s="9">
        <f t="shared" si="89"/>
        <v>1.8302830975955771</v>
      </c>
      <c r="S356" s="9">
        <f t="shared" si="90"/>
        <v>1.7897064011468435</v>
      </c>
      <c r="T356" s="9">
        <f t="shared" si="91"/>
        <v>1.5837349964647802</v>
      </c>
      <c r="U356" s="19"/>
      <c r="V356" s="16">
        <f t="shared" si="80"/>
        <v>0.49364090852315889</v>
      </c>
      <c r="W356" s="16">
        <f t="shared" si="80"/>
        <v>-0.32258120447816224</v>
      </c>
      <c r="X356" s="16">
        <f t="shared" si="80"/>
        <v>0.75972177242689798</v>
      </c>
      <c r="Y356" s="16">
        <f t="shared" si="80"/>
        <v>0.42863324128140029</v>
      </c>
      <c r="Z356" s="16">
        <f t="shared" si="80"/>
        <v>-0.98338652931135095</v>
      </c>
      <c r="AA356" s="16">
        <f t="shared" si="80"/>
        <v>-0.12273384668817848</v>
      </c>
      <c r="AB356" s="16">
        <f t="shared" si="80"/>
        <v>0.86849884498585361</v>
      </c>
      <c r="AC356" s="47">
        <f t="shared" si="80"/>
        <v>-0.43028517717001963</v>
      </c>
      <c r="AD356" s="16">
        <f t="shared" si="80"/>
        <v>-0.39886460174083377</v>
      </c>
      <c r="AE356" s="16">
        <f t="shared" si="80"/>
        <v>0.2698014766925404</v>
      </c>
      <c r="AF356" s="16">
        <f t="shared" si="80"/>
        <v>-0.53342022911569875</v>
      </c>
      <c r="AG356" s="16">
        <f t="shared" si="80"/>
        <v>1.9718737277290999</v>
      </c>
      <c r="AH356" s="16">
        <f t="shared" si="80"/>
        <v>-0.83318603397473168</v>
      </c>
      <c r="AI356" s="16">
        <f t="shared" si="80"/>
        <v>-0.79954699755226355</v>
      </c>
      <c r="AJ356" s="16">
        <f t="shared" si="94"/>
        <v>-0.74423145614800312</v>
      </c>
      <c r="AK356" s="16">
        <f t="shared" si="94"/>
        <v>0.97431974758287165</v>
      </c>
      <c r="AL356" s="47">
        <f t="shared" si="93"/>
        <v>-0.87981435224854099</v>
      </c>
      <c r="AM356" s="16">
        <f t="shared" si="93"/>
        <v>0.60500849415613944</v>
      </c>
      <c r="AN356" s="16">
        <f t="shared" si="93"/>
        <v>-0.38695224711539211</v>
      </c>
      <c r="AO356" s="16">
        <f t="shared" si="92"/>
        <v>1.0275355276204337</v>
      </c>
      <c r="AP356" s="16">
        <f t="shared" si="92"/>
        <v>2.6106594500154769</v>
      </c>
      <c r="AQ356" s="16">
        <f t="shared" si="92"/>
        <v>0.42035767816749264</v>
      </c>
      <c r="AR356" s="19"/>
      <c r="AS356" s="14">
        <v>1.0679999999999999E-3</v>
      </c>
      <c r="AT356" s="16">
        <v>0.241372</v>
      </c>
      <c r="AU356" s="14">
        <v>7.4899999999999999E-4</v>
      </c>
      <c r="AV356" s="16">
        <v>2.3073619999999999</v>
      </c>
      <c r="AW356" s="15">
        <v>0.39721899999999999</v>
      </c>
      <c r="AX356" s="15">
        <v>0.11607199999999999</v>
      </c>
      <c r="AY356" s="14">
        <v>8.5499999999999997E-4</v>
      </c>
      <c r="AZ356" s="37">
        <v>0.36553400000000003</v>
      </c>
      <c r="BA356" s="16">
        <v>2.86768</v>
      </c>
      <c r="BB356" s="16">
        <v>2.7424230000000001</v>
      </c>
      <c r="BC356" s="16">
        <f t="shared" si="85"/>
        <v>1.0456738438964375</v>
      </c>
      <c r="BD356" s="12">
        <v>215.325153</v>
      </c>
      <c r="BE356" s="15">
        <v>0</v>
      </c>
      <c r="BF356" s="15">
        <v>0</v>
      </c>
      <c r="BG356" s="15">
        <v>0</v>
      </c>
      <c r="BH356" s="15">
        <v>0.81866799999999995</v>
      </c>
      <c r="BI356" s="37">
        <v>0.13417599999999999</v>
      </c>
      <c r="BJ356" s="13">
        <v>1470.69624</v>
      </c>
      <c r="BK356" s="15">
        <v>0.15698200000000001</v>
      </c>
      <c r="BL356" s="15">
        <v>7.488327</v>
      </c>
      <c r="BM356" s="16">
        <v>20.080446999999999</v>
      </c>
      <c r="BN356" s="15">
        <v>0.17879300000000001</v>
      </c>
      <c r="BO356" s="19"/>
      <c r="BP356" s="15">
        <v>2.619637</v>
      </c>
      <c r="BQ356" s="15">
        <v>3.8752399999999998</v>
      </c>
      <c r="BR356" s="16">
        <v>13.55607</v>
      </c>
      <c r="BS356" s="16">
        <v>7.085788</v>
      </c>
      <c r="BT356" s="15">
        <v>0.82016800000000001</v>
      </c>
      <c r="BU356" s="15">
        <v>0</v>
      </c>
      <c r="BV356" s="16">
        <v>7.5876939999999999</v>
      </c>
      <c r="BW356" s="16">
        <v>24.771948999999999</v>
      </c>
      <c r="BX356" s="15">
        <v>1.4766840000000001</v>
      </c>
      <c r="BY356" s="15">
        <v>3.8181E-2</v>
      </c>
      <c r="BZ356" s="16">
        <v>17.421178999999999</v>
      </c>
      <c r="CA356" s="16">
        <v>17.142246</v>
      </c>
      <c r="CB356" s="16">
        <v>22.587423000000001</v>
      </c>
      <c r="CC356" s="16">
        <v>14.390651999999999</v>
      </c>
      <c r="CD356" s="16">
        <v>5.0242069999999996</v>
      </c>
      <c r="CE356" s="15">
        <v>1.162606</v>
      </c>
      <c r="CF356" s="15">
        <v>5.7653999999999996</v>
      </c>
      <c r="CG356" s="15">
        <v>3.769107</v>
      </c>
      <c r="CH356" s="15">
        <v>2.2660680000000002</v>
      </c>
      <c r="CI356" s="15">
        <v>3.232348</v>
      </c>
      <c r="CJ356" s="15">
        <v>19.960999999999999</v>
      </c>
      <c r="CK356" s="15">
        <v>0.244534</v>
      </c>
      <c r="CL356" s="12">
        <v>48.367238</v>
      </c>
      <c r="CM356" s="12">
        <v>32.765357000000002</v>
      </c>
      <c r="CN356" s="13">
        <v>250.66171600000001</v>
      </c>
      <c r="CO356" s="15">
        <v>23.682072000000002</v>
      </c>
      <c r="CP356" s="15">
        <v>18.038368999999999</v>
      </c>
      <c r="CQ356" s="15">
        <v>1.061296</v>
      </c>
      <c r="CR356" s="15">
        <v>34.778402</v>
      </c>
      <c r="CS356" s="15">
        <v>1.6891210000000001</v>
      </c>
      <c r="CT356" s="15">
        <v>16.2196</v>
      </c>
      <c r="CU356" s="15">
        <v>7.9288999999999998E-2</v>
      </c>
      <c r="CV356" s="15">
        <v>3.8455569999999999</v>
      </c>
      <c r="CW356" s="15">
        <v>27.762926</v>
      </c>
      <c r="CX356" s="15">
        <v>2.311979</v>
      </c>
      <c r="CY356" s="15">
        <v>8.8997620000000008</v>
      </c>
      <c r="CZ356" s="15">
        <v>1.7533970000000001</v>
      </c>
      <c r="DA356" s="15">
        <v>1.4271259999999999</v>
      </c>
      <c r="DB356" s="15">
        <v>0.127166</v>
      </c>
    </row>
    <row r="357" spans="1:106" x14ac:dyDescent="0.25">
      <c r="A357" s="6" t="s">
        <v>467</v>
      </c>
      <c r="B357" s="5" t="s">
        <v>51</v>
      </c>
      <c r="C357" s="5" t="s">
        <v>58</v>
      </c>
      <c r="D357" s="24">
        <f t="shared" si="82"/>
        <v>0.83245599999999997</v>
      </c>
      <c r="E357" s="24">
        <f t="shared" si="83"/>
        <v>3.9838999999999999E-2</v>
      </c>
      <c r="F357" s="8">
        <f t="shared" si="84"/>
        <v>0.87229499999999993</v>
      </c>
      <c r="G357" s="19"/>
      <c r="H357" s="9">
        <v>0.7954878451002112</v>
      </c>
      <c r="I357" s="9">
        <v>1.1147425289091</v>
      </c>
      <c r="J357" s="9">
        <v>1.0686583101004175</v>
      </c>
      <c r="K357" s="9">
        <v>1.1241597535939589</v>
      </c>
      <c r="L357" s="9">
        <v>1.0055363813813993</v>
      </c>
      <c r="M357" s="9">
        <v>0.9156425180680714</v>
      </c>
      <c r="N357" s="19"/>
      <c r="O357" s="9">
        <f t="shared" si="86"/>
        <v>2.7868102423686087</v>
      </c>
      <c r="P357" s="9">
        <f t="shared" si="87"/>
        <v>2.7116152191559162</v>
      </c>
      <c r="Q357" s="9">
        <f t="shared" si="88"/>
        <v>2.3441345512789589</v>
      </c>
      <c r="R357" s="9">
        <f t="shared" si="89"/>
        <v>2.7591092729989382</v>
      </c>
      <c r="S357" s="9">
        <f t="shared" si="90"/>
        <v>2.4199734411296907</v>
      </c>
      <c r="T357" s="9">
        <f t="shared" si="91"/>
        <v>2.5629007431089184</v>
      </c>
      <c r="U357" s="19"/>
      <c r="V357" s="16">
        <f t="shared" si="80"/>
        <v>-0.28541316648932469</v>
      </c>
      <c r="W357" s="16">
        <f t="shared" si="80"/>
        <v>-1.080251397211146</v>
      </c>
      <c r="X357" s="16">
        <f t="shared" si="80"/>
        <v>1.0621181357087339</v>
      </c>
      <c r="Y357" s="16">
        <f t="shared" si="80"/>
        <v>0.16841702837506062</v>
      </c>
      <c r="Z357" s="16">
        <f t="shared" si="80"/>
        <v>2.6891911800917104E-2</v>
      </c>
      <c r="AA357" s="16">
        <f t="shared" si="80"/>
        <v>1.2325155628498896</v>
      </c>
      <c r="AB357" s="16">
        <f t="shared" si="80"/>
        <v>0.78094870374013703</v>
      </c>
      <c r="AC357" s="47">
        <f t="shared" si="80"/>
        <v>1.5251075742860132</v>
      </c>
      <c r="AD357" s="16">
        <f t="shared" si="80"/>
        <v>-1.1526288095969603</v>
      </c>
      <c r="AE357" s="16">
        <f t="shared" si="80"/>
        <v>1.2288763385976349</v>
      </c>
      <c r="AF357" s="16">
        <f t="shared" si="80"/>
        <v>-1.1944792042637415</v>
      </c>
      <c r="AG357" s="16">
        <f t="shared" si="80"/>
        <v>8.7828175901335903E-2</v>
      </c>
      <c r="AH357" s="16">
        <f t="shared" si="80"/>
        <v>-0.83318603397473168</v>
      </c>
      <c r="AI357" s="16">
        <f t="shared" si="80"/>
        <v>-0.79954699755226355</v>
      </c>
      <c r="AJ357" s="16">
        <f t="shared" si="94"/>
        <v>-0.74423145614800312</v>
      </c>
      <c r="AK357" s="16">
        <f t="shared" si="94"/>
        <v>1.0150074735413062</v>
      </c>
      <c r="AL357" s="47">
        <f t="shared" si="93"/>
        <v>-1.132992057514751</v>
      </c>
      <c r="AM357" s="16">
        <f t="shared" si="93"/>
        <v>0.97282654704160387</v>
      </c>
      <c r="AN357" s="16">
        <f t="shared" si="93"/>
        <v>1.4758079064700005</v>
      </c>
      <c r="AO357" s="16">
        <f t="shared" si="92"/>
        <v>1.3033566803304981</v>
      </c>
      <c r="AP357" s="16">
        <f t="shared" si="92"/>
        <v>1.7936600373601599</v>
      </c>
      <c r="AQ357" s="16">
        <f t="shared" si="92"/>
        <v>1.4139616821965268</v>
      </c>
      <c r="AR357" s="19"/>
      <c r="AS357" s="14">
        <v>9.6100000000000005E-4</v>
      </c>
      <c r="AT357" s="16">
        <v>0.139486</v>
      </c>
      <c r="AU357" s="14">
        <v>7.8899999999999999E-4</v>
      </c>
      <c r="AV357" s="16">
        <v>1.982038</v>
      </c>
      <c r="AW357" s="15">
        <v>0.53270899999999999</v>
      </c>
      <c r="AX357" s="15">
        <v>0.221077</v>
      </c>
      <c r="AY357" s="14">
        <v>8.4599999999999996E-4</v>
      </c>
      <c r="AZ357" s="37">
        <v>0.63660099999999997</v>
      </c>
      <c r="BA357" s="16">
        <v>2.535765</v>
      </c>
      <c r="BB357" s="16">
        <v>3.315998</v>
      </c>
      <c r="BC357" s="16">
        <f t="shared" si="85"/>
        <v>0.76470643227167212</v>
      </c>
      <c r="BD357" s="12">
        <v>179.77551500000001</v>
      </c>
      <c r="BE357" s="15">
        <v>0</v>
      </c>
      <c r="BF357" s="15">
        <v>0</v>
      </c>
      <c r="BG357" s="15">
        <v>0</v>
      </c>
      <c r="BH357" s="15">
        <v>0.83245599999999997</v>
      </c>
      <c r="BI357" s="37">
        <v>3.9838999999999999E-2</v>
      </c>
      <c r="BJ357" s="13">
        <v>1589.45048</v>
      </c>
      <c r="BK357" s="15">
        <v>0.24235899999999999</v>
      </c>
      <c r="BL357" s="15">
        <v>7.5541400000000003</v>
      </c>
      <c r="BM357" s="16">
        <v>17.009029000000002</v>
      </c>
      <c r="BN357" s="15">
        <v>0.19097500000000001</v>
      </c>
      <c r="BO357" s="19"/>
      <c r="BP357" s="15">
        <v>14.362627</v>
      </c>
      <c r="BQ357" s="15">
        <v>10.202337999999999</v>
      </c>
      <c r="BR357" s="16">
        <v>14.040004</v>
      </c>
      <c r="BS357" s="16">
        <v>22.393464999999999</v>
      </c>
      <c r="BT357" s="15">
        <v>1.0649109999999999</v>
      </c>
      <c r="BU357" s="15">
        <v>11.492253</v>
      </c>
      <c r="BV357" s="16">
        <v>5.4969799999999998</v>
      </c>
      <c r="BW357" s="16">
        <v>30.045020999999998</v>
      </c>
      <c r="BX357" s="15">
        <v>2.160005</v>
      </c>
      <c r="BY357" s="15">
        <v>0.50643800000000005</v>
      </c>
      <c r="BZ357" s="16">
        <v>12.703954</v>
      </c>
      <c r="CA357" s="16">
        <v>39.835810000000002</v>
      </c>
      <c r="CB357" s="16">
        <v>26.01192</v>
      </c>
      <c r="CC357" s="16">
        <v>9.9171999999999993</v>
      </c>
      <c r="CD357" s="16">
        <v>10.167870000000001</v>
      </c>
      <c r="CE357" s="15">
        <v>1.46018</v>
      </c>
      <c r="CF357" s="15">
        <v>47.506667999999998</v>
      </c>
      <c r="CG357" s="15">
        <v>10.345855999999999</v>
      </c>
      <c r="CH357" s="15">
        <v>5.4251930000000002</v>
      </c>
      <c r="CI357" s="15">
        <v>5.8227969999999996</v>
      </c>
      <c r="CJ357" s="15">
        <v>31.767668</v>
      </c>
      <c r="CK357" s="15">
        <v>1.8578779999999999</v>
      </c>
      <c r="CL357" s="12">
        <v>70.632192000000003</v>
      </c>
      <c r="CM357" s="12">
        <v>62.601405</v>
      </c>
      <c r="CN357" s="13">
        <v>526.39457200000004</v>
      </c>
      <c r="CO357" s="15">
        <v>39.592080000000003</v>
      </c>
      <c r="CP357" s="15">
        <v>43.726058000000002</v>
      </c>
      <c r="CQ357" s="15">
        <v>3.5611100000000002</v>
      </c>
      <c r="CR357" s="15">
        <v>34.105670000000003</v>
      </c>
      <c r="CS357" s="15">
        <v>1.7275</v>
      </c>
      <c r="CT357" s="15">
        <v>7.7560000000000002</v>
      </c>
      <c r="CU357" s="15">
        <v>1.5579000000000001E-2</v>
      </c>
      <c r="CV357" s="15">
        <v>7.9358339999999998</v>
      </c>
      <c r="CW357" s="15">
        <v>98.934445999999994</v>
      </c>
      <c r="CX357" s="15">
        <v>4.440982</v>
      </c>
      <c r="CY357" s="15">
        <v>23.999116000000001</v>
      </c>
      <c r="CZ357" s="15">
        <v>3.331696</v>
      </c>
      <c r="DA357" s="15">
        <v>2.4521959999999998</v>
      </c>
      <c r="DB357" s="15">
        <v>0.62841100000000005</v>
      </c>
    </row>
    <row r="358" spans="1:106" x14ac:dyDescent="0.25">
      <c r="A358" s="6" t="s">
        <v>605</v>
      </c>
      <c r="B358" s="5" t="s">
        <v>56</v>
      </c>
      <c r="C358" s="10" t="s">
        <v>61</v>
      </c>
      <c r="D358" s="24">
        <f t="shared" si="82"/>
        <v>0.85668</v>
      </c>
      <c r="E358" s="24">
        <f t="shared" si="83"/>
        <v>3.3034000000000001E-2</v>
      </c>
      <c r="F358" s="8">
        <f t="shared" si="84"/>
        <v>0.889714</v>
      </c>
      <c r="G358" s="19"/>
      <c r="H358" s="9">
        <v>1.3469811901241739</v>
      </c>
      <c r="I358" s="9">
        <v>1.3924688726757948</v>
      </c>
      <c r="J358" s="9">
        <v>1.2507953895362593</v>
      </c>
      <c r="K358" s="9">
        <v>1.1079528782427943</v>
      </c>
      <c r="L358" s="9">
        <v>1.3470608790572638</v>
      </c>
      <c r="M358" s="9">
        <v>1.2445780266311055</v>
      </c>
      <c r="N358" s="19"/>
      <c r="O358" s="9">
        <f t="shared" si="86"/>
        <v>2.5442419425367349</v>
      </c>
      <c r="P358" s="9">
        <f t="shared" si="87"/>
        <v>2.6362080413520528</v>
      </c>
      <c r="Q358" s="9">
        <f t="shared" si="88"/>
        <v>2.6140476479613777</v>
      </c>
      <c r="R358" s="9">
        <f t="shared" si="89"/>
        <v>2.5292190265302152</v>
      </c>
      <c r="S358" s="9">
        <f t="shared" si="90"/>
        <v>2.6453066836078376</v>
      </c>
      <c r="T358" s="9">
        <f t="shared" si="91"/>
        <v>2.5898520571736947</v>
      </c>
      <c r="U358" s="19"/>
      <c r="V358" s="16">
        <f t="shared" si="80"/>
        <v>-0.32181756251794558</v>
      </c>
      <c r="W358" s="16">
        <f t="shared" si="80"/>
        <v>-0.81021157124179943</v>
      </c>
      <c r="X358" s="16">
        <f t="shared" si="80"/>
        <v>0.69168259068848481</v>
      </c>
      <c r="Y358" s="16">
        <f t="shared" si="80"/>
        <v>-1.3350650000033231</v>
      </c>
      <c r="Z358" s="16">
        <f t="shared" si="80"/>
        <v>-0.67254080155957419</v>
      </c>
      <c r="AA358" s="16">
        <f t="shared" si="80"/>
        <v>-0.1397704565695197</v>
      </c>
      <c r="AB358" s="16">
        <f t="shared" si="80"/>
        <v>0.45020372570076367</v>
      </c>
      <c r="AC358" s="47">
        <f t="shared" si="80"/>
        <v>0.77427086404352263</v>
      </c>
      <c r="AD358" s="16">
        <f t="shared" si="80"/>
        <v>-1.5385459101384802</v>
      </c>
      <c r="AE358" s="16">
        <f t="shared" si="80"/>
        <v>1.0255439401628266</v>
      </c>
      <c r="AF358" s="16">
        <f t="shared" si="80"/>
        <v>-1.2511524806349392</v>
      </c>
      <c r="AG358" s="16">
        <f t="shared" si="80"/>
        <v>1.5430204214150931</v>
      </c>
      <c r="AH358" s="16">
        <f t="shared" si="80"/>
        <v>1.0747115082145677</v>
      </c>
      <c r="AI358" s="16">
        <f t="shared" si="80"/>
        <v>0.71667145395832565</v>
      </c>
      <c r="AJ358" s="16">
        <f t="shared" si="94"/>
        <v>0.46432468716243508</v>
      </c>
      <c r="AK358" s="16">
        <f t="shared" si="94"/>
        <v>1.0864913344070677</v>
      </c>
      <c r="AL358" s="47">
        <f t="shared" si="93"/>
        <v>-1.1512550326394269</v>
      </c>
      <c r="AM358" s="16">
        <f t="shared" si="93"/>
        <v>-0.85960952395149515</v>
      </c>
      <c r="AN358" s="16">
        <f t="shared" si="93"/>
        <v>0.85080787883249653</v>
      </c>
      <c r="AO358" s="16">
        <f t="shared" si="92"/>
        <v>-0.6579143165597654</v>
      </c>
      <c r="AP358" s="16">
        <f t="shared" si="92"/>
        <v>-9.0221198369854747E-2</v>
      </c>
      <c r="AQ358" s="16">
        <f t="shared" si="92"/>
        <v>4.1822447277757434E-2</v>
      </c>
      <c r="AR358" s="19"/>
      <c r="AS358" s="14">
        <v>9.5600000000000004E-4</v>
      </c>
      <c r="AT358" s="16">
        <v>0.17579900000000001</v>
      </c>
      <c r="AU358" s="14">
        <v>7.3999999999999999E-4</v>
      </c>
      <c r="AV358" s="16">
        <v>0.10237499999999999</v>
      </c>
      <c r="AW358" s="15">
        <v>0.43890699999999999</v>
      </c>
      <c r="AX358" s="15">
        <v>0.11475200000000001</v>
      </c>
      <c r="AY358" s="14">
        <v>8.12E-4</v>
      </c>
      <c r="AZ358" s="37">
        <v>0.53251599999999999</v>
      </c>
      <c r="BA358" s="16">
        <v>2.3658290000000002</v>
      </c>
      <c r="BB358" s="16">
        <v>3.1943950000000001</v>
      </c>
      <c r="BC358" s="16">
        <f t="shared" si="85"/>
        <v>0.74061880262146673</v>
      </c>
      <c r="BD358" s="12">
        <v>207.233215</v>
      </c>
      <c r="BE358" s="15">
        <v>2.9634830000000001</v>
      </c>
      <c r="BF358" s="15">
        <v>0.43051600000000001</v>
      </c>
      <c r="BG358" s="15">
        <v>0.48429499999999998</v>
      </c>
      <c r="BH358" s="15">
        <v>0.85668</v>
      </c>
      <c r="BI358" s="37">
        <v>3.3034000000000001E-2</v>
      </c>
      <c r="BJ358" s="13">
        <v>997.82766200000003</v>
      </c>
      <c r="BK358" s="15">
        <v>0.21371299999999999</v>
      </c>
      <c r="BL358" s="15">
        <v>7.0861660000000004</v>
      </c>
      <c r="BM358" s="16">
        <v>9.9267880000000002</v>
      </c>
      <c r="BN358" s="15">
        <v>0.174152</v>
      </c>
      <c r="BO358" s="19"/>
      <c r="BP358" s="15">
        <v>0</v>
      </c>
      <c r="BQ358" s="15">
        <v>35.176651999999997</v>
      </c>
      <c r="BR358" s="16">
        <v>0</v>
      </c>
      <c r="BS358" s="16">
        <v>44.189785000000001</v>
      </c>
      <c r="BT358" s="15">
        <v>1.0537510000000001</v>
      </c>
      <c r="BU358" s="15">
        <v>60.165970000000002</v>
      </c>
      <c r="BV358" s="16">
        <v>0</v>
      </c>
      <c r="BW358" s="16">
        <v>55.766773999999998</v>
      </c>
      <c r="BX358" s="15">
        <v>0</v>
      </c>
      <c r="BY358" s="15">
        <v>0.43002899999999999</v>
      </c>
      <c r="BZ358" s="16">
        <v>0</v>
      </c>
      <c r="CA358" s="16">
        <v>15.459151</v>
      </c>
      <c r="CB358" s="16">
        <v>13.839313000000001</v>
      </c>
      <c r="CC358" s="16">
        <v>11.388838</v>
      </c>
      <c r="CD358" s="16">
        <v>10.515980000000001</v>
      </c>
      <c r="CE358" s="15">
        <v>1.4779009999999999</v>
      </c>
      <c r="CF358" s="15">
        <v>20.327916999999999</v>
      </c>
      <c r="CG358" s="15">
        <v>0.86227600000000004</v>
      </c>
      <c r="CH358" s="15">
        <v>0.78859299999999999</v>
      </c>
      <c r="CI358" s="15">
        <v>0.98367000000000004</v>
      </c>
      <c r="CJ358" s="15">
        <v>18.474834000000001</v>
      </c>
      <c r="CK358" s="15">
        <v>9.8326999999999998E-2</v>
      </c>
      <c r="CL358" s="12">
        <v>29.921589999999998</v>
      </c>
      <c r="CM358" s="12">
        <v>39.468220000000002</v>
      </c>
      <c r="CN358" s="13">
        <v>0</v>
      </c>
      <c r="CO358" s="15">
        <v>71.898662000000002</v>
      </c>
      <c r="CP358" s="15">
        <v>24.527577000000001</v>
      </c>
      <c r="CQ358" s="15">
        <v>4.2752990000000004</v>
      </c>
      <c r="CR358" s="15">
        <v>39.881335999999997</v>
      </c>
      <c r="CS358" s="15">
        <v>1.655699</v>
      </c>
      <c r="CT358" s="15">
        <v>13.645417</v>
      </c>
      <c r="CU358" s="15">
        <v>0.186334</v>
      </c>
      <c r="CV358" s="15">
        <v>7.475041</v>
      </c>
      <c r="CW358" s="15">
        <v>33.752237000000001</v>
      </c>
      <c r="CX358" s="15">
        <v>2.0124749999999998</v>
      </c>
      <c r="CY358" s="15">
        <v>7.9475670000000003</v>
      </c>
      <c r="CZ358" s="15">
        <v>3.733101</v>
      </c>
      <c r="DA358" s="15">
        <v>3.053302</v>
      </c>
      <c r="DB358" s="15">
        <v>1.139867</v>
      </c>
    </row>
    <row r="359" spans="1:106" x14ac:dyDescent="0.25">
      <c r="A359" s="6" t="s">
        <v>179</v>
      </c>
      <c r="B359" s="5" t="s">
        <v>51</v>
      </c>
      <c r="C359" s="5" t="s">
        <v>87</v>
      </c>
      <c r="D359" s="24">
        <f t="shared" si="82"/>
        <v>0.84405200000000002</v>
      </c>
      <c r="E359" s="24">
        <f t="shared" si="83"/>
        <v>4.4486999999999999E-2</v>
      </c>
      <c r="F359" s="8">
        <f t="shared" si="84"/>
        <v>0.88853899999999997</v>
      </c>
      <c r="G359" s="19"/>
      <c r="H359" s="9">
        <v>1.4333560931574474</v>
      </c>
      <c r="I359" s="9">
        <v>1.1869489574243299</v>
      </c>
      <c r="J359" s="9">
        <v>1.5914165153223703</v>
      </c>
      <c r="K359" s="9">
        <v>1.252938583400522</v>
      </c>
      <c r="L359" s="9">
        <v>1.4216772692740662</v>
      </c>
      <c r="M359" s="9">
        <v>1.1615219783100226</v>
      </c>
      <c r="N359" s="19"/>
      <c r="O359" s="9">
        <f t="shared" si="86"/>
        <v>2.4859038259503414</v>
      </c>
      <c r="P359" s="9">
        <f t="shared" si="87"/>
        <v>2.5438757694509317</v>
      </c>
      <c r="Q359" s="9">
        <f t="shared" si="88"/>
        <v>2.6423330675166876</v>
      </c>
      <c r="R359" s="9">
        <f t="shared" si="89"/>
        <v>2.4632191157626253</v>
      </c>
      <c r="S359" s="9">
        <f t="shared" si="90"/>
        <v>2.6474481886071421</v>
      </c>
      <c r="T359" s="9">
        <f t="shared" si="91"/>
        <v>2.5880550169367087</v>
      </c>
      <c r="U359" s="19"/>
      <c r="V359" s="16">
        <f t="shared" si="80"/>
        <v>-7.4267669523324642E-2</v>
      </c>
      <c r="W359" s="16">
        <f t="shared" si="80"/>
        <v>-0.94229036806501876</v>
      </c>
      <c r="X359" s="16">
        <f t="shared" si="80"/>
        <v>1.0847978629548714</v>
      </c>
      <c r="Y359" s="16">
        <f t="shared" si="80"/>
        <v>-1.3454408859318774</v>
      </c>
      <c r="Z359" s="16">
        <f t="shared" si="80"/>
        <v>-1.2018091905815678</v>
      </c>
      <c r="AA359" s="16">
        <f t="shared" si="80"/>
        <v>3.0492390062794836E-2</v>
      </c>
      <c r="AB359" s="16">
        <f t="shared" si="80"/>
        <v>0.89768222540109321</v>
      </c>
      <c r="AC359" s="47">
        <f t="shared" si="80"/>
        <v>0.69303752404217123</v>
      </c>
      <c r="AD359" s="16">
        <f t="shared" si="80"/>
        <v>-0.89911295891286691</v>
      </c>
      <c r="AE359" s="16">
        <f t="shared" si="80"/>
        <v>0.95360182983119302</v>
      </c>
      <c r="AF359" s="16">
        <f t="shared" si="80"/>
        <v>-1.0171435017505228</v>
      </c>
      <c r="AG359" s="16">
        <f t="shared" si="80"/>
        <v>1.3644892558136921</v>
      </c>
      <c r="AH359" s="16">
        <f t="shared" si="80"/>
        <v>1.3777544601359524</v>
      </c>
      <c r="AI359" s="16">
        <f t="shared" si="80"/>
        <v>1.3942039718743977</v>
      </c>
      <c r="AJ359" s="16">
        <f t="shared" si="94"/>
        <v>1.3774665319792976</v>
      </c>
      <c r="AK359" s="16">
        <f t="shared" si="94"/>
        <v>1.0492267127503292</v>
      </c>
      <c r="AL359" s="47">
        <f t="shared" si="93"/>
        <v>-1.1205179490093147</v>
      </c>
      <c r="AM359" s="16">
        <f t="shared" si="93"/>
        <v>0.61998011810403064</v>
      </c>
      <c r="AN359" s="16">
        <f t="shared" si="93"/>
        <v>0.66729621114908422</v>
      </c>
      <c r="AO359" s="16">
        <f t="shared" si="92"/>
        <v>0.29400456756343246</v>
      </c>
      <c r="AP359" s="16">
        <f t="shared" si="92"/>
        <v>-0.24447209238860412</v>
      </c>
      <c r="AQ359" s="16">
        <f t="shared" si="92"/>
        <v>0.91634404727770125</v>
      </c>
      <c r="AR359" s="19"/>
      <c r="AS359" s="14">
        <v>9.8999999999999999E-4</v>
      </c>
      <c r="AT359" s="16">
        <v>0.15803800000000001</v>
      </c>
      <c r="AU359" s="14">
        <v>7.9199999999999995E-4</v>
      </c>
      <c r="AV359" s="16">
        <v>8.9402999999999996E-2</v>
      </c>
      <c r="AW359" s="15">
        <v>0.36792599999999998</v>
      </c>
      <c r="AX359" s="15">
        <v>0.127944</v>
      </c>
      <c r="AY359" s="14">
        <v>8.5800000000000004E-4</v>
      </c>
      <c r="AZ359" s="37">
        <v>0.52125500000000002</v>
      </c>
      <c r="BA359" s="16">
        <v>2.6473990000000001</v>
      </c>
      <c r="BB359" s="16">
        <v>3.15137</v>
      </c>
      <c r="BC359" s="16">
        <f t="shared" si="85"/>
        <v>0.84007875939670684</v>
      </c>
      <c r="BD359" s="12">
        <v>203.86455000000001</v>
      </c>
      <c r="BE359" s="15">
        <v>3.4341910000000002</v>
      </c>
      <c r="BF359" s="15">
        <v>0.62289499999999998</v>
      </c>
      <c r="BG359" s="15">
        <v>0.85021100000000005</v>
      </c>
      <c r="BH359" s="15">
        <v>0.84405200000000002</v>
      </c>
      <c r="BI359" s="37">
        <v>4.4486999999999999E-2</v>
      </c>
      <c r="BJ359" s="13">
        <v>1475.5299990000001</v>
      </c>
      <c r="BK359" s="15">
        <v>0.20530200000000001</v>
      </c>
      <c r="BL359" s="15">
        <v>7.3133010000000001</v>
      </c>
      <c r="BM359" s="16">
        <v>9.3468990000000005</v>
      </c>
      <c r="BN359" s="15">
        <v>0.18487400000000001</v>
      </c>
      <c r="BO359" s="19"/>
      <c r="BP359" s="15">
        <v>0</v>
      </c>
      <c r="BQ359" s="15">
        <v>47.751548999999997</v>
      </c>
      <c r="BR359" s="16">
        <v>0</v>
      </c>
      <c r="BS359" s="16">
        <v>30.522705999999999</v>
      </c>
      <c r="BT359" s="15">
        <v>0.77588800000000002</v>
      </c>
      <c r="BU359" s="15">
        <v>84.006393000000003</v>
      </c>
      <c r="BV359" s="16">
        <v>0</v>
      </c>
      <c r="BW359" s="16">
        <v>98.008482000000001</v>
      </c>
      <c r="BX359" s="15">
        <v>0</v>
      </c>
      <c r="BY359" s="15">
        <v>0.59039699999999995</v>
      </c>
      <c r="BZ359" s="16">
        <v>0</v>
      </c>
      <c r="CA359" s="16">
        <v>9.1280859999999997</v>
      </c>
      <c r="CB359" s="16">
        <v>8.987819</v>
      </c>
      <c r="CC359" s="16">
        <v>10.002174</v>
      </c>
      <c r="CD359" s="16">
        <v>9.2934590000000004</v>
      </c>
      <c r="CE359" s="15">
        <v>1.4694320000000001</v>
      </c>
      <c r="CF359" s="15">
        <v>19.297376</v>
      </c>
      <c r="CG359" s="15">
        <v>1.6840470000000001</v>
      </c>
      <c r="CH359" s="15">
        <v>1.812873</v>
      </c>
      <c r="CI359" s="15">
        <v>2.1942650000000001</v>
      </c>
      <c r="CJ359" s="15">
        <v>17.347125999999999</v>
      </c>
      <c r="CK359" s="15">
        <v>-5.2295000000000001E-2</v>
      </c>
      <c r="CL359" s="12">
        <v>28.561726</v>
      </c>
      <c r="CM359" s="12">
        <v>35.563499</v>
      </c>
      <c r="CN359" s="13">
        <v>0</v>
      </c>
      <c r="CO359" s="15">
        <v>80.235956999999999</v>
      </c>
      <c r="CP359" s="15">
        <v>18.54907</v>
      </c>
      <c r="CQ359" s="15">
        <v>4.8815439999999999</v>
      </c>
      <c r="CR359" s="15">
        <v>30.624376999999999</v>
      </c>
      <c r="CS359" s="15">
        <v>1.306203</v>
      </c>
      <c r="CT359" s="15">
        <v>15.539375</v>
      </c>
      <c r="CU359" s="15">
        <v>5.7133000000000003E-2</v>
      </c>
      <c r="CV359" s="15">
        <v>7.915699</v>
      </c>
      <c r="CW359" s="15">
        <v>28.564219999999999</v>
      </c>
      <c r="CX359" s="15">
        <v>1.483058</v>
      </c>
      <c r="CY359" s="15">
        <v>7.0343159999999996</v>
      </c>
      <c r="CZ359" s="15">
        <v>3.7425389999999998</v>
      </c>
      <c r="DA359" s="15">
        <v>3.1288900000000002</v>
      </c>
      <c r="DB359" s="15">
        <v>1.0380959999999999</v>
      </c>
    </row>
    <row r="360" spans="1:106" x14ac:dyDescent="0.25">
      <c r="A360" s="6" t="s">
        <v>220</v>
      </c>
      <c r="B360" s="5" t="s">
        <v>51</v>
      </c>
      <c r="C360" s="10" t="s">
        <v>80</v>
      </c>
      <c r="D360" s="24">
        <f t="shared" si="82"/>
        <v>1.9362000000000001E-2</v>
      </c>
      <c r="E360" s="24">
        <f t="shared" si="83"/>
        <v>0.98061100000000001</v>
      </c>
      <c r="F360" s="8">
        <f t="shared" si="84"/>
        <v>0.999973</v>
      </c>
      <c r="G360" s="19"/>
      <c r="H360" s="9">
        <v>0.39318243112743029</v>
      </c>
      <c r="I360" s="9">
        <v>0.46495027603976546</v>
      </c>
      <c r="J360" s="9">
        <v>0.568028986713911</v>
      </c>
      <c r="K360" s="9">
        <v>0.95902819607577583</v>
      </c>
      <c r="L360" s="9">
        <v>0.48141015113207214</v>
      </c>
      <c r="M360" s="9">
        <v>0.51385438063494648</v>
      </c>
      <c r="N360" s="19"/>
      <c r="O360" s="9">
        <f t="shared" si="86"/>
        <v>1.2808922485719199</v>
      </c>
      <c r="P360" s="9">
        <f t="shared" si="87"/>
        <v>1.27331180126524</v>
      </c>
      <c r="Q360" s="9">
        <f t="shared" si="88"/>
        <v>1.3325911205418324</v>
      </c>
      <c r="R360" s="9">
        <f t="shared" si="89"/>
        <v>1.3973422519379524</v>
      </c>
      <c r="S360" s="9">
        <f t="shared" si="90"/>
        <v>1.2221309870088775</v>
      </c>
      <c r="T360" s="9">
        <f t="shared" si="91"/>
        <v>1.2566558373179155</v>
      </c>
      <c r="U360" s="19"/>
      <c r="V360" s="16">
        <f t="shared" si="80"/>
        <v>1.6003345477932303</v>
      </c>
      <c r="W360" s="16">
        <f t="shared" si="80"/>
        <v>2.3913960137761494</v>
      </c>
      <c r="X360" s="16">
        <f t="shared" si="80"/>
        <v>-1.7955274973046165</v>
      </c>
      <c r="Y360" s="16">
        <f t="shared" si="80"/>
        <v>1.4252965948881156</v>
      </c>
      <c r="Z360" s="16">
        <f t="shared" si="80"/>
        <v>1.2025998126114421</v>
      </c>
      <c r="AA360" s="16">
        <f t="shared" si="80"/>
        <v>8.8223265819794838E-2</v>
      </c>
      <c r="AB360" s="16">
        <f t="shared" si="80"/>
        <v>-0.83386501256974588</v>
      </c>
      <c r="AC360" s="47">
        <f t="shared" si="80"/>
        <v>-1.9341659861676035</v>
      </c>
      <c r="AD360" s="16">
        <f t="shared" si="80"/>
        <v>1.0248201354571969</v>
      </c>
      <c r="AE360" s="16">
        <f t="shared" si="80"/>
        <v>-1.0072867746315597</v>
      </c>
      <c r="AF360" s="16">
        <f t="shared" si="80"/>
        <v>1.1616889110972326</v>
      </c>
      <c r="AG360" s="16">
        <f t="shared" si="80"/>
        <v>-1.3114085658695611</v>
      </c>
      <c r="AH360" s="16">
        <f t="shared" si="80"/>
        <v>0.95708365472651924</v>
      </c>
      <c r="AI360" s="16">
        <f t="shared" si="80"/>
        <v>0.79393761040243183</v>
      </c>
      <c r="AJ360" s="16">
        <f t="shared" si="94"/>
        <v>1.2704828441070579E-2</v>
      </c>
      <c r="AK360" s="16">
        <f t="shared" si="94"/>
        <v>-1.3843938791166102</v>
      </c>
      <c r="AL360" s="47">
        <f t="shared" si="93"/>
        <v>1.3918125911247312</v>
      </c>
      <c r="AM360" s="16">
        <f t="shared" si="93"/>
        <v>-0.75333661451532485</v>
      </c>
      <c r="AN360" s="16">
        <f t="shared" si="93"/>
        <v>-0.93308000288563431</v>
      </c>
      <c r="AO360" s="16">
        <f t="shared" si="92"/>
        <v>-0.66073484800148807</v>
      </c>
      <c r="AP360" s="16">
        <f t="shared" si="92"/>
        <v>-0.9599369005694296</v>
      </c>
      <c r="AQ360" s="16">
        <f t="shared" si="92"/>
        <v>-1.2681655603326769</v>
      </c>
      <c r="AR360" s="19"/>
      <c r="AS360" s="14">
        <v>1.2199999999999999E-3</v>
      </c>
      <c r="AT360" s="16">
        <v>0.60632799999999998</v>
      </c>
      <c r="AU360" s="14">
        <v>4.1100000000000002E-4</v>
      </c>
      <c r="AV360" s="16">
        <v>3.5533969999999999</v>
      </c>
      <c r="AW360" s="15">
        <v>0.69038500000000003</v>
      </c>
      <c r="AX360" s="15">
        <v>0.13241700000000001</v>
      </c>
      <c r="AY360" s="14">
        <v>6.8000000000000005E-4</v>
      </c>
      <c r="AZ360" s="37">
        <v>0.157058</v>
      </c>
      <c r="BA360" s="16">
        <v>3.4945900000000001</v>
      </c>
      <c r="BB360" s="16">
        <v>1.9786600000000001</v>
      </c>
      <c r="BC360" s="16">
        <f t="shared" si="85"/>
        <v>1.766139710713311</v>
      </c>
      <c r="BD360" s="12">
        <v>153.373627</v>
      </c>
      <c r="BE360" s="15">
        <v>2.7807750000000002</v>
      </c>
      <c r="BF360" s="15">
        <v>0.452455</v>
      </c>
      <c r="BG360" s="15">
        <v>0.30332100000000001</v>
      </c>
      <c r="BH360" s="15">
        <v>1.9362000000000001E-2</v>
      </c>
      <c r="BI360" s="37">
        <v>0.98061100000000001</v>
      </c>
      <c r="BJ360" s="13">
        <v>1032.139079</v>
      </c>
      <c r="BK360" s="15">
        <v>0.13195100000000001</v>
      </c>
      <c r="BL360" s="15">
        <v>7.0854929999999996</v>
      </c>
      <c r="BM360" s="16">
        <v>6.6571889999999998</v>
      </c>
      <c r="BN360" s="15">
        <v>0.15809100000000001</v>
      </c>
      <c r="BO360" s="19"/>
      <c r="BP360" s="15">
        <v>0</v>
      </c>
      <c r="BQ360" s="15">
        <v>14.502905</v>
      </c>
      <c r="BR360" s="16">
        <v>0</v>
      </c>
      <c r="BS360" s="16">
        <v>5.1880999999999997E-2</v>
      </c>
      <c r="BT360" s="15">
        <v>0.55719600000000002</v>
      </c>
      <c r="BU360" s="15">
        <v>10.485143000000001</v>
      </c>
      <c r="BV360" s="16">
        <v>0</v>
      </c>
      <c r="BW360" s="16">
        <v>33.942279999999997</v>
      </c>
      <c r="BX360" s="15">
        <v>0</v>
      </c>
      <c r="BY360" s="15">
        <v>0.209812</v>
      </c>
      <c r="BZ360" s="16">
        <v>0</v>
      </c>
      <c r="CA360" s="16">
        <v>0.40793099999999999</v>
      </c>
      <c r="CB360" s="16">
        <v>0</v>
      </c>
      <c r="CC360" s="16">
        <v>10.548484</v>
      </c>
      <c r="CD360" s="16">
        <v>6.5381169999999997</v>
      </c>
      <c r="CE360" s="15">
        <v>1.129273</v>
      </c>
      <c r="CF360" s="15">
        <v>7.7010009999999998</v>
      </c>
      <c r="CG360" s="15">
        <v>0.37322300000000003</v>
      </c>
      <c r="CH360" s="15">
        <v>0.40843299999999999</v>
      </c>
      <c r="CI360" s="15">
        <v>0.41552899999999998</v>
      </c>
      <c r="CJ360" s="15">
        <v>20.797668000000002</v>
      </c>
      <c r="CK360" s="15">
        <v>0.20658599999999999</v>
      </c>
      <c r="CL360" s="12">
        <v>30.429269000000001</v>
      </c>
      <c r="CM360" s="12">
        <v>33.506075000000003</v>
      </c>
      <c r="CN360" s="13">
        <v>274.975281</v>
      </c>
      <c r="CO360" s="15">
        <v>24.354505</v>
      </c>
      <c r="CP360" s="15">
        <v>11.491263999999999</v>
      </c>
      <c r="CQ360" s="15">
        <v>1.289239</v>
      </c>
      <c r="CR360" s="15">
        <v>9.7189999999999994</v>
      </c>
      <c r="CS360" s="15">
        <v>0.94717300000000004</v>
      </c>
      <c r="CT360" s="15">
        <v>14.517167000000001</v>
      </c>
      <c r="CU360" s="15">
        <v>-1.8813E-2</v>
      </c>
      <c r="CV360" s="15">
        <v>5.151103</v>
      </c>
      <c r="CW360" s="15">
        <v>19.603349000000001</v>
      </c>
      <c r="CX360" s="15">
        <v>1.1663889999999999</v>
      </c>
      <c r="CY360" s="15">
        <v>5.7416340000000003</v>
      </c>
      <c r="CZ360" s="15">
        <v>2.7910840000000001</v>
      </c>
      <c r="DA360" s="15">
        <v>1.8774519999999999</v>
      </c>
      <c r="DB360" s="15">
        <v>0.43707499999999999</v>
      </c>
    </row>
    <row r="361" spans="1:106" x14ac:dyDescent="0.25">
      <c r="A361" s="6" t="s">
        <v>372</v>
      </c>
      <c r="B361" s="5" t="s">
        <v>48</v>
      </c>
      <c r="C361" s="5"/>
      <c r="D361" s="24">
        <f t="shared" si="82"/>
        <v>3.9999999999999998E-6</v>
      </c>
      <c r="E361" s="24">
        <f t="shared" si="83"/>
        <v>1.000005</v>
      </c>
      <c r="F361" s="8">
        <f t="shared" si="84"/>
        <v>1.0000089999999999</v>
      </c>
      <c r="G361" s="19"/>
      <c r="H361" s="9">
        <v>0.7263898961541837</v>
      </c>
      <c r="I361" s="9">
        <v>0.85061612175849477</v>
      </c>
      <c r="J361" s="9">
        <v>0.65404612976602672</v>
      </c>
      <c r="K361" s="9">
        <v>0.77864199576325621</v>
      </c>
      <c r="L361" s="9">
        <v>0.75310469672361435</v>
      </c>
      <c r="M361" s="9">
        <v>0.99008784318944121</v>
      </c>
      <c r="N361" s="19"/>
      <c r="O361" s="9">
        <f t="shared" si="86"/>
        <v>1.168236872843784</v>
      </c>
      <c r="P361" s="9">
        <f t="shared" si="87"/>
        <v>1.0286159716587349</v>
      </c>
      <c r="Q361" s="9">
        <f t="shared" si="88"/>
        <v>0.86480499382277898</v>
      </c>
      <c r="R361" s="9">
        <f t="shared" si="89"/>
        <v>0.66650558144353123</v>
      </c>
      <c r="S361" s="9">
        <f t="shared" si="90"/>
        <v>0.95488333282335458</v>
      </c>
      <c r="T361" s="9">
        <f t="shared" si="91"/>
        <v>1.345409874847328</v>
      </c>
      <c r="U361" s="19"/>
      <c r="V361" s="16">
        <f t="shared" si="80"/>
        <v>-0.43103075060380813</v>
      </c>
      <c r="W361" s="16">
        <f t="shared" si="80"/>
        <v>0.65756527700884704</v>
      </c>
      <c r="X361" s="16">
        <f t="shared" si="80"/>
        <v>-0.90345822562320055</v>
      </c>
      <c r="Y361" s="16">
        <f t="shared" si="80"/>
        <v>1.3560072413229787</v>
      </c>
      <c r="Z361" s="16">
        <f t="shared" si="80"/>
        <v>1.8065895851922669</v>
      </c>
      <c r="AA361" s="16">
        <f t="shared" si="80"/>
        <v>0.89591345246702392</v>
      </c>
      <c r="AB361" s="16">
        <f t="shared" si="80"/>
        <v>-0.9700541211741941</v>
      </c>
      <c r="AC361" s="47">
        <f t="shared" si="80"/>
        <v>-0.82092802070906556</v>
      </c>
      <c r="AD361" s="16">
        <f t="shared" si="80"/>
        <v>0.89669736583597703</v>
      </c>
      <c r="AE361" s="16">
        <f t="shared" si="80"/>
        <v>-0.82110510776378409</v>
      </c>
      <c r="AF361" s="16">
        <f t="shared" si="80"/>
        <v>0.87679812478024666</v>
      </c>
      <c r="AG361" s="16">
        <f t="shared" ref="AG361:AQ424" si="95">(BD361-BD$2)/BD$3</f>
        <v>-0.90361528748744691</v>
      </c>
      <c r="AH361" s="16">
        <f t="shared" si="95"/>
        <v>-0.83318603397473168</v>
      </c>
      <c r="AI361" s="16">
        <f t="shared" si="95"/>
        <v>-0.79954699755226355</v>
      </c>
      <c r="AJ361" s="16">
        <f t="shared" si="94"/>
        <v>-0.74423145614800312</v>
      </c>
      <c r="AK361" s="16">
        <f t="shared" si="94"/>
        <v>-1.4415184076271537</v>
      </c>
      <c r="AL361" s="47">
        <f t="shared" si="93"/>
        <v>1.4438613992904865</v>
      </c>
      <c r="AM361" s="16">
        <f t="shared" si="93"/>
        <v>-0.1998446879332349</v>
      </c>
      <c r="AN361" s="16">
        <f t="shared" si="93"/>
        <v>-1.0457048071397987</v>
      </c>
      <c r="AO361" s="16">
        <f t="shared" si="92"/>
        <v>0.29328371851740587</v>
      </c>
      <c r="AP361" s="16">
        <f t="shared" si="92"/>
        <v>-0.18325654770122959</v>
      </c>
      <c r="AQ361" s="16">
        <f t="shared" si="92"/>
        <v>-1.2786056615078316</v>
      </c>
      <c r="AR361" s="19"/>
      <c r="AS361" s="14">
        <v>9.41E-4</v>
      </c>
      <c r="AT361" s="16">
        <v>0.37317499999999998</v>
      </c>
      <c r="AU361" s="14">
        <v>5.2899999999999996E-4</v>
      </c>
      <c r="AV361" s="16">
        <v>3.466771</v>
      </c>
      <c r="AW361" s="15">
        <v>0.77138700000000004</v>
      </c>
      <c r="AX361" s="15">
        <v>0.194997</v>
      </c>
      <c r="AY361" s="14">
        <v>6.6600000000000003E-4</v>
      </c>
      <c r="AZ361" s="37">
        <v>0.31138100000000002</v>
      </c>
      <c r="BA361" s="16">
        <v>3.4381719999999998</v>
      </c>
      <c r="BB361" s="16">
        <v>2.0900059999999998</v>
      </c>
      <c r="BC361" s="16">
        <f t="shared" si="85"/>
        <v>1.6450536505636826</v>
      </c>
      <c r="BD361" s="12">
        <v>161.06818799999999</v>
      </c>
      <c r="BE361" s="15">
        <v>0</v>
      </c>
      <c r="BF361" s="15">
        <v>0</v>
      </c>
      <c r="BG361" s="15">
        <v>0</v>
      </c>
      <c r="BH361" s="15">
        <v>3.9999999999999998E-6</v>
      </c>
      <c r="BI361" s="37">
        <v>1.000005</v>
      </c>
      <c r="BJ361" s="13">
        <v>1210.84024</v>
      </c>
      <c r="BK361" s="15">
        <v>0.12678900000000001</v>
      </c>
      <c r="BL361" s="15">
        <v>7.313129</v>
      </c>
      <c r="BM361" s="16">
        <v>9.5770320000000009</v>
      </c>
      <c r="BN361" s="15">
        <v>0.15796299999999999</v>
      </c>
      <c r="BO361" s="19"/>
      <c r="BP361" s="15">
        <v>0</v>
      </c>
      <c r="BQ361" s="15">
        <v>0.21820700000000001</v>
      </c>
      <c r="BR361" s="16">
        <v>0</v>
      </c>
      <c r="BS361" s="16">
        <v>0</v>
      </c>
      <c r="BT361" s="15">
        <v>2.4327999999999999E-2</v>
      </c>
      <c r="BU361" s="15">
        <v>0</v>
      </c>
      <c r="BV361" s="16">
        <v>0</v>
      </c>
      <c r="BW361" s="16">
        <v>21.1069</v>
      </c>
      <c r="BX361" s="15">
        <v>0</v>
      </c>
      <c r="BY361" s="15">
        <v>0.207871</v>
      </c>
      <c r="BZ361" s="16">
        <v>0</v>
      </c>
      <c r="CA361" s="16">
        <v>0</v>
      </c>
      <c r="CB361" s="16">
        <v>0</v>
      </c>
      <c r="CC361" s="16">
        <v>11.560509</v>
      </c>
      <c r="CD361" s="16">
        <v>3.0655049999999999</v>
      </c>
      <c r="CE361" s="15">
        <v>1.006016</v>
      </c>
      <c r="CF361" s="15">
        <v>1.99</v>
      </c>
      <c r="CG361" s="15">
        <v>1.28535</v>
      </c>
      <c r="CH361" s="15">
        <v>0.35421900000000001</v>
      </c>
      <c r="CI361" s="15">
        <v>0.94516999999999995</v>
      </c>
      <c r="CJ361" s="15">
        <v>23.575002000000001</v>
      </c>
      <c r="CK361" s="15">
        <v>0.27459499999999998</v>
      </c>
      <c r="CL361" s="12">
        <v>38.334235999999997</v>
      </c>
      <c r="CM361" s="12">
        <v>30.048196000000001</v>
      </c>
      <c r="CN361" s="13">
        <v>76.006353000000004</v>
      </c>
      <c r="CO361" s="15">
        <v>10.699471000000001</v>
      </c>
      <c r="CP361" s="15">
        <v>11.867571</v>
      </c>
      <c r="CQ361" s="15">
        <v>0.63463199999999997</v>
      </c>
      <c r="CR361" s="15">
        <v>0.83299999999999996</v>
      </c>
      <c r="CS361" s="15">
        <v>0.48655599999999999</v>
      </c>
      <c r="CT361" s="15">
        <v>13.879001000000001</v>
      </c>
      <c r="CU361" s="15">
        <v>-0.17186599999999999</v>
      </c>
      <c r="CV361" s="15">
        <v>5.022259</v>
      </c>
      <c r="CW361" s="15">
        <v>16.785125000000001</v>
      </c>
      <c r="CX361" s="15">
        <v>1.1422600000000001</v>
      </c>
      <c r="CY361" s="15">
        <v>5.3282509999999998</v>
      </c>
      <c r="CZ361" s="15">
        <v>2.0080550000000001</v>
      </c>
      <c r="DA361" s="15">
        <v>1.358239</v>
      </c>
      <c r="DB361" s="15">
        <v>0.114716</v>
      </c>
    </row>
    <row r="362" spans="1:106" x14ac:dyDescent="0.25">
      <c r="A362" s="6" t="s">
        <v>393</v>
      </c>
      <c r="B362" s="5" t="s">
        <v>51</v>
      </c>
      <c r="C362" s="5" t="s">
        <v>66</v>
      </c>
      <c r="D362" s="24">
        <f t="shared" si="82"/>
        <v>0.67033699999999996</v>
      </c>
      <c r="E362" s="24">
        <f t="shared" si="83"/>
        <v>0.247753</v>
      </c>
      <c r="F362" s="8">
        <f t="shared" si="84"/>
        <v>0.91808999999999996</v>
      </c>
      <c r="G362" s="19"/>
      <c r="H362" s="9">
        <v>0.57970984861590424</v>
      </c>
      <c r="I362" s="9">
        <v>0.90195796904392367</v>
      </c>
      <c r="J362" s="9">
        <v>0.86901495993679667</v>
      </c>
      <c r="K362" s="9">
        <v>0.9794177951650942</v>
      </c>
      <c r="L362" s="9">
        <v>0.79348890148781503</v>
      </c>
      <c r="M362" s="9">
        <v>0.82933321944014415</v>
      </c>
      <c r="N362" s="19"/>
      <c r="O362" s="9">
        <f t="shared" si="86"/>
        <v>2.4338691619246644</v>
      </c>
      <c r="P362" s="9">
        <f t="shared" si="87"/>
        <v>2.4610125370209128</v>
      </c>
      <c r="Q362" s="9">
        <f t="shared" si="88"/>
        <v>2.6995607641493988</v>
      </c>
      <c r="R362" s="9">
        <f t="shared" si="89"/>
        <v>2.7018251050275301</v>
      </c>
      <c r="S362" s="9">
        <f t="shared" si="90"/>
        <v>2.6746323568412391</v>
      </c>
      <c r="T362" s="9">
        <f t="shared" si="91"/>
        <v>2.4811632430833099</v>
      </c>
      <c r="U362" s="19"/>
      <c r="V362" s="16">
        <f t="shared" ref="V362:AF385" si="96">(AS362-AS$2)/AS$3</f>
        <v>-0.16891909919773856</v>
      </c>
      <c r="W362" s="16">
        <f t="shared" si="96"/>
        <v>-0.74953013539486124</v>
      </c>
      <c r="X362" s="16">
        <f t="shared" si="96"/>
        <v>0.71436231793462224</v>
      </c>
      <c r="Y362" s="16">
        <f t="shared" si="96"/>
        <v>4.3043339807422108E-2</v>
      </c>
      <c r="Z362" s="16">
        <f t="shared" si="96"/>
        <v>-0.77708064763230267</v>
      </c>
      <c r="AA362" s="16">
        <f t="shared" si="96"/>
        <v>-0.27926415323432091</v>
      </c>
      <c r="AB362" s="16">
        <f t="shared" si="96"/>
        <v>0.53775386694648031</v>
      </c>
      <c r="AC362" s="47">
        <f t="shared" si="96"/>
        <v>0.77453777049766126</v>
      </c>
      <c r="AD362" s="16">
        <f t="shared" si="96"/>
        <v>-0.24656069753620599</v>
      </c>
      <c r="AE362" s="16">
        <f t="shared" si="96"/>
        <v>-0.12917500354012482</v>
      </c>
      <c r="AF362" s="16">
        <f t="shared" si="96"/>
        <v>-0.23594232243556892</v>
      </c>
      <c r="AG362" s="16">
        <f t="shared" si="95"/>
        <v>0.46310265591633226</v>
      </c>
      <c r="AH362" s="16">
        <f t="shared" si="95"/>
        <v>1.10806884326709</v>
      </c>
      <c r="AI362" s="16">
        <f t="shared" si="95"/>
        <v>0.76556900243683301</v>
      </c>
      <c r="AJ362" s="16">
        <f t="shared" si="94"/>
        <v>0.6372001594011133</v>
      </c>
      <c r="AK362" s="16">
        <f t="shared" si="94"/>
        <v>0.53660208881143634</v>
      </c>
      <c r="AL362" s="47">
        <f t="shared" si="93"/>
        <v>-0.57500113759235816</v>
      </c>
      <c r="AM362" s="16">
        <f t="shared" si="93"/>
        <v>-1.0472548289236991</v>
      </c>
      <c r="AN362" s="16">
        <f t="shared" si="93"/>
        <v>0.97752714716031286</v>
      </c>
      <c r="AO362" s="16">
        <f t="shared" si="92"/>
        <v>-1.2207884559528615</v>
      </c>
      <c r="AP362" s="16">
        <f t="shared" si="92"/>
        <v>-0.47599406881328743</v>
      </c>
      <c r="AQ362" s="16">
        <f t="shared" si="92"/>
        <v>1.4447110426889693</v>
      </c>
      <c r="AR362" s="19"/>
      <c r="AS362" s="14">
        <v>9.77E-4</v>
      </c>
      <c r="AT362" s="16">
        <v>0.18395900000000001</v>
      </c>
      <c r="AU362" s="14">
        <v>7.4299999999999995E-4</v>
      </c>
      <c r="AV362" s="16">
        <v>1.8252949999999999</v>
      </c>
      <c r="AW362" s="15">
        <v>0.42488700000000001</v>
      </c>
      <c r="AX362" s="15">
        <v>0.10394399999999999</v>
      </c>
      <c r="AY362" s="14">
        <v>8.2100000000000001E-4</v>
      </c>
      <c r="AZ362" s="37">
        <v>0.53255300000000005</v>
      </c>
      <c r="BA362" s="16">
        <v>2.9347460000000001</v>
      </c>
      <c r="BB362" s="16">
        <v>2.5038149999999999</v>
      </c>
      <c r="BC362" s="16">
        <f t="shared" si="85"/>
        <v>1.1721097605054687</v>
      </c>
      <c r="BD362" s="12">
        <v>186.85648599999999</v>
      </c>
      <c r="BE362" s="15">
        <v>3.0152960000000002</v>
      </c>
      <c r="BF362" s="15">
        <v>0.44440000000000002</v>
      </c>
      <c r="BG362" s="15">
        <v>0.55357000000000001</v>
      </c>
      <c r="BH362" s="15">
        <v>0.67033699999999996</v>
      </c>
      <c r="BI362" s="37">
        <v>0.247753</v>
      </c>
      <c r="BJ362" s="13">
        <v>937.24424199999999</v>
      </c>
      <c r="BK362" s="15">
        <v>0.21952099999999999</v>
      </c>
      <c r="BL362" s="15">
        <v>6.9518599999999999</v>
      </c>
      <c r="BM362" s="16">
        <v>8.4765180000000004</v>
      </c>
      <c r="BN362" s="15">
        <v>0.19135199999999999</v>
      </c>
      <c r="BO362" s="19"/>
      <c r="BP362" s="15">
        <v>0</v>
      </c>
      <c r="BQ362" s="15">
        <v>32.865383999999999</v>
      </c>
      <c r="BR362" s="16">
        <v>0</v>
      </c>
      <c r="BS362" s="16">
        <v>53.759880000000003</v>
      </c>
      <c r="BT362" s="15">
        <v>1.168766</v>
      </c>
      <c r="BU362" s="15">
        <v>64.604630999999998</v>
      </c>
      <c r="BV362" s="16">
        <v>0</v>
      </c>
      <c r="BW362" s="16">
        <v>69.885862000000003</v>
      </c>
      <c r="BX362" s="15">
        <v>0</v>
      </c>
      <c r="BY362" s="15">
        <v>0.473881</v>
      </c>
      <c r="BZ362" s="16">
        <v>0</v>
      </c>
      <c r="CA362" s="16">
        <v>5.9785760000000003</v>
      </c>
      <c r="CB362" s="16">
        <v>8.0266280000000005</v>
      </c>
      <c r="CC362" s="16">
        <v>10.048994</v>
      </c>
      <c r="CD362" s="16">
        <v>10.342812</v>
      </c>
      <c r="CE362" s="15">
        <v>1.2970410000000001</v>
      </c>
      <c r="CF362" s="15">
        <v>12.041501</v>
      </c>
      <c r="CG362" s="15">
        <v>0.91410999999999998</v>
      </c>
      <c r="CH362" s="15">
        <v>0.70545500000000005</v>
      </c>
      <c r="CI362" s="15">
        <v>0.83371399999999996</v>
      </c>
      <c r="CJ362" s="15">
        <v>20.538502000000001</v>
      </c>
      <c r="CK362" s="15">
        <v>0.13731199999999999</v>
      </c>
      <c r="CL362" s="12">
        <v>28.621534</v>
      </c>
      <c r="CM362" s="12">
        <v>33.480606000000002</v>
      </c>
      <c r="CN362" s="13">
        <v>0</v>
      </c>
      <c r="CO362" s="15">
        <v>65.032910999999999</v>
      </c>
      <c r="CP362" s="15">
        <v>16.472398999999999</v>
      </c>
      <c r="CQ362" s="15">
        <v>3.0414189999999999</v>
      </c>
      <c r="CR362" s="15">
        <v>22.306000999999998</v>
      </c>
      <c r="CS362" s="15">
        <v>1.2263390000000001</v>
      </c>
      <c r="CT362" s="15">
        <v>18.946501000000001</v>
      </c>
      <c r="CU362" s="15">
        <v>0.13172700000000001</v>
      </c>
      <c r="CV362" s="15">
        <v>7.8205030000000004</v>
      </c>
      <c r="CW362" s="15">
        <v>33.731031999999999</v>
      </c>
      <c r="CX362" s="15">
        <v>1.6411629999999999</v>
      </c>
      <c r="CY362" s="15">
        <v>7.3038489999999996</v>
      </c>
      <c r="CZ362" s="15">
        <v>3.5930430000000002</v>
      </c>
      <c r="DA362" s="15">
        <v>2.6252170000000001</v>
      </c>
      <c r="DB362" s="15">
        <v>1.0518479999999999</v>
      </c>
    </row>
    <row r="363" spans="1:106" x14ac:dyDescent="0.25">
      <c r="A363" s="6" t="s">
        <v>192</v>
      </c>
      <c r="B363" s="5" t="s">
        <v>56</v>
      </c>
      <c r="C363" s="5" t="s">
        <v>52</v>
      </c>
      <c r="D363" s="24">
        <f t="shared" si="82"/>
        <v>0.343725</v>
      </c>
      <c r="E363" s="24">
        <f t="shared" si="83"/>
        <v>0.65446400000000005</v>
      </c>
      <c r="F363" s="8">
        <f t="shared" si="84"/>
        <v>0.99818899999999999</v>
      </c>
      <c r="G363" s="19"/>
      <c r="H363" s="9">
        <v>1.8966115472089087</v>
      </c>
      <c r="I363" s="9">
        <v>1.4019580925966104</v>
      </c>
      <c r="J363" s="9">
        <v>1.4367155724026572</v>
      </c>
      <c r="K363" s="9">
        <v>1.1574651561258853</v>
      </c>
      <c r="L363" s="9">
        <v>1.5984128213311923</v>
      </c>
      <c r="M363" s="9">
        <v>1.4136347873356527</v>
      </c>
      <c r="N363" s="19"/>
      <c r="O363" s="9">
        <f t="shared" si="86"/>
        <v>2.2994945474899593</v>
      </c>
      <c r="P363" s="9">
        <f t="shared" si="87"/>
        <v>2.3769110219150997</v>
      </c>
      <c r="Q363" s="9">
        <f t="shared" si="88"/>
        <v>2.2273666570924897</v>
      </c>
      <c r="R363" s="9">
        <f t="shared" si="89"/>
        <v>2.2514931101990618</v>
      </c>
      <c r="S363" s="9">
        <f t="shared" si="90"/>
        <v>2.1879167758315048</v>
      </c>
      <c r="T363" s="9">
        <f t="shared" si="91"/>
        <v>2.0657221538232036</v>
      </c>
      <c r="U363" s="19"/>
      <c r="V363" s="16">
        <f t="shared" si="96"/>
        <v>-0.14707646158056636</v>
      </c>
      <c r="W363" s="16">
        <f t="shared" si="96"/>
        <v>0.3393446884350505</v>
      </c>
      <c r="X363" s="16">
        <f t="shared" si="96"/>
        <v>-0.57082222601318011</v>
      </c>
      <c r="Y363" s="16">
        <f t="shared" si="96"/>
        <v>-0.90235968188306281</v>
      </c>
      <c r="Z363" s="16">
        <f t="shared" si="96"/>
        <v>-1.5028417344652217E-2</v>
      </c>
      <c r="AA363" s="16">
        <f t="shared" si="96"/>
        <v>-0.80818635743678324</v>
      </c>
      <c r="AB363" s="16">
        <f t="shared" si="96"/>
        <v>-0.55175900188910409</v>
      </c>
      <c r="AC363" s="47">
        <f t="shared" si="96"/>
        <v>-0.45459530556044303</v>
      </c>
      <c r="AD363" s="16">
        <f t="shared" si="96"/>
        <v>-0.43052853482652692</v>
      </c>
      <c r="AE363" s="16">
        <f t="shared" si="96"/>
        <v>-0.18859977190911781</v>
      </c>
      <c r="AF363" s="16">
        <f t="shared" si="96"/>
        <v>-0.27345453649225426</v>
      </c>
      <c r="AG363" s="16">
        <f t="shared" si="95"/>
        <v>-0.51433120947450739</v>
      </c>
      <c r="AH363" s="16">
        <f t="shared" si="95"/>
        <v>-0.83318603397473168</v>
      </c>
      <c r="AI363" s="16">
        <f t="shared" si="95"/>
        <v>-0.79954699755226355</v>
      </c>
      <c r="AJ363" s="16">
        <f t="shared" si="94"/>
        <v>-0.74423145614800312</v>
      </c>
      <c r="AK363" s="16">
        <f t="shared" si="94"/>
        <v>-0.427214240658843</v>
      </c>
      <c r="AL363" s="47">
        <f t="shared" si="93"/>
        <v>0.5165128779744449</v>
      </c>
      <c r="AM363" s="16">
        <f t="shared" si="93"/>
        <v>-0.79137957719038521</v>
      </c>
      <c r="AN363" s="16">
        <f t="shared" si="93"/>
        <v>-0.44134466032841702</v>
      </c>
      <c r="AO363" s="16">
        <f t="shared" si="92"/>
        <v>-0.66566763478737467</v>
      </c>
      <c r="AP363" s="16">
        <f t="shared" si="92"/>
        <v>-0.72695830417843099</v>
      </c>
      <c r="AQ363" s="16">
        <f t="shared" si="92"/>
        <v>-0.46550121920234411</v>
      </c>
      <c r="AR363" s="19"/>
      <c r="AS363" s="14">
        <v>9.7999999999999997E-4</v>
      </c>
      <c r="AT363" s="16">
        <v>0.33038299999999998</v>
      </c>
      <c r="AU363" s="14">
        <v>5.7300000000000005E-4</v>
      </c>
      <c r="AV363" s="16">
        <v>0.64334599999999997</v>
      </c>
      <c r="AW363" s="15">
        <v>0.52708699999999997</v>
      </c>
      <c r="AX363" s="15">
        <v>6.2963000000000005E-2</v>
      </c>
      <c r="AY363" s="14">
        <v>7.0899999999999999E-4</v>
      </c>
      <c r="AZ363" s="37">
        <v>0.36216399999999999</v>
      </c>
      <c r="BA363" s="16">
        <v>2.8537370000000002</v>
      </c>
      <c r="BB363" s="16">
        <v>2.4682759999999999</v>
      </c>
      <c r="BC363" s="16">
        <f t="shared" si="85"/>
        <v>1.1561660851541724</v>
      </c>
      <c r="BD363" s="12">
        <v>168.41350299999999</v>
      </c>
      <c r="BE363" s="15">
        <v>0</v>
      </c>
      <c r="BF363" s="15">
        <v>0</v>
      </c>
      <c r="BG363" s="15">
        <v>0</v>
      </c>
      <c r="BH363" s="15">
        <v>0.343725</v>
      </c>
      <c r="BI363" s="37">
        <v>0.65446400000000005</v>
      </c>
      <c r="BJ363" s="13">
        <v>1019.856476</v>
      </c>
      <c r="BK363" s="15">
        <v>0.15448899999999999</v>
      </c>
      <c r="BL363" s="15">
        <v>7.0843160000000003</v>
      </c>
      <c r="BM363" s="16">
        <v>7.5330459999999997</v>
      </c>
      <c r="BN363" s="15">
        <v>0.167932</v>
      </c>
      <c r="BO363" s="19"/>
      <c r="BP363" s="15">
        <v>0</v>
      </c>
      <c r="BQ363" s="15">
        <v>13.826919</v>
      </c>
      <c r="BR363" s="16">
        <v>0</v>
      </c>
      <c r="BS363" s="16">
        <v>9.4139429999999997</v>
      </c>
      <c r="BT363" s="15">
        <v>0.96904699999999999</v>
      </c>
      <c r="BU363" s="15">
        <v>23.624378</v>
      </c>
      <c r="BV363" s="16">
        <v>0</v>
      </c>
      <c r="BW363" s="16">
        <v>51.721756999999997</v>
      </c>
      <c r="BX363" s="15">
        <v>0</v>
      </c>
      <c r="BY363" s="15">
        <v>0.31562400000000002</v>
      </c>
      <c r="BZ363" s="16">
        <v>0</v>
      </c>
      <c r="CA363" s="16">
        <v>0.62868100000000005</v>
      </c>
      <c r="CB363" s="16">
        <v>7.7221999999999999E-2</v>
      </c>
      <c r="CC363" s="16">
        <v>10.577772</v>
      </c>
      <c r="CD363" s="16">
        <v>7.5692000000000004</v>
      </c>
      <c r="CE363" s="15">
        <v>1.086792</v>
      </c>
      <c r="CF363" s="15">
        <v>8.2156669999999998</v>
      </c>
      <c r="CG363" s="15">
        <v>0.57857499999999995</v>
      </c>
      <c r="CH363" s="15">
        <v>0.41417300000000001</v>
      </c>
      <c r="CI363" s="15">
        <v>0.54735500000000004</v>
      </c>
      <c r="CJ363" s="15">
        <v>22.032333999999999</v>
      </c>
      <c r="CK363" s="15">
        <v>0.20374400000000001</v>
      </c>
      <c r="CL363" s="12">
        <v>31.504057</v>
      </c>
      <c r="CM363" s="12">
        <v>34.192258000000002</v>
      </c>
      <c r="CN363" s="13">
        <v>607.943848</v>
      </c>
      <c r="CO363" s="15">
        <v>41.312075</v>
      </c>
      <c r="CP363" s="15">
        <v>13.756785000000001</v>
      </c>
      <c r="CQ363" s="15">
        <v>1.998982</v>
      </c>
      <c r="CR363" s="15">
        <v>13.916334000000001</v>
      </c>
      <c r="CS363" s="15">
        <v>0.88477399999999995</v>
      </c>
      <c r="CT363" s="15">
        <v>12.488667</v>
      </c>
      <c r="CU363" s="15">
        <v>-5.3870000000000003E-3</v>
      </c>
      <c r="CV363" s="15">
        <v>5.6060290000000004</v>
      </c>
      <c r="CW363" s="15">
        <v>26.361529999999998</v>
      </c>
      <c r="CX363" s="15">
        <v>1.278592</v>
      </c>
      <c r="CY363" s="15">
        <v>6.1956610000000003</v>
      </c>
      <c r="CZ363" s="15">
        <v>2.890514</v>
      </c>
      <c r="DA363" s="15">
        <v>2.2087840000000001</v>
      </c>
      <c r="DB363" s="15">
        <v>0.70915399999999995</v>
      </c>
    </row>
    <row r="364" spans="1:106" x14ac:dyDescent="0.25">
      <c r="A364" s="6" t="s">
        <v>354</v>
      </c>
      <c r="B364" s="5" t="s">
        <v>48</v>
      </c>
      <c r="C364" s="5" t="s">
        <v>333</v>
      </c>
      <c r="D364" s="24">
        <f t="shared" si="82"/>
        <v>0.16280900000000001</v>
      </c>
      <c r="E364" s="24">
        <f t="shared" si="83"/>
        <v>0.836839</v>
      </c>
      <c r="F364" s="8">
        <f t="shared" si="84"/>
        <v>0.99964799999999998</v>
      </c>
      <c r="G364" s="19"/>
      <c r="H364" s="9">
        <v>0.63604387960893338</v>
      </c>
      <c r="I364" s="9">
        <v>0.77101605616815228</v>
      </c>
      <c r="J364" s="9">
        <v>0.72571314384524155</v>
      </c>
      <c r="K364" s="9">
        <v>0.83332998799928926</v>
      </c>
      <c r="L364" s="9">
        <v>0.71993397943088688</v>
      </c>
      <c r="M364" s="9">
        <v>0.88436563212458474</v>
      </c>
      <c r="N364" s="19"/>
      <c r="O364" s="9">
        <f t="shared" si="86"/>
        <v>1.1104569241188602</v>
      </c>
      <c r="P364" s="9">
        <f t="shared" si="87"/>
        <v>1.1453721021164058</v>
      </c>
      <c r="Q364" s="9">
        <f t="shared" si="88"/>
        <v>1.1206815591199597</v>
      </c>
      <c r="R364" s="9">
        <f t="shared" si="89"/>
        <v>1.3372161315691515</v>
      </c>
      <c r="S364" s="9">
        <f t="shared" si="90"/>
        <v>1.0497635551871156</v>
      </c>
      <c r="T364" s="9">
        <f t="shared" si="91"/>
        <v>1.098760122575632</v>
      </c>
      <c r="U364" s="19"/>
      <c r="V364" s="16">
        <f t="shared" si="96"/>
        <v>0.24609101552853799</v>
      </c>
      <c r="W364" s="16">
        <f t="shared" si="96"/>
        <v>1.0368093781512684</v>
      </c>
      <c r="X364" s="16">
        <f t="shared" si="96"/>
        <v>-0.88077849837706224</v>
      </c>
      <c r="Y364" s="16">
        <f t="shared" si="96"/>
        <v>1.3560104407944338</v>
      </c>
      <c r="Z364" s="16">
        <f t="shared" si="96"/>
        <v>1.0394967745946895</v>
      </c>
      <c r="AA364" s="16">
        <f t="shared" si="96"/>
        <v>0.17776871987793602</v>
      </c>
      <c r="AB364" s="16">
        <f t="shared" si="96"/>
        <v>-0.64903693660656725</v>
      </c>
      <c r="AC364" s="47">
        <f t="shared" si="96"/>
        <v>-0.75344396993980489</v>
      </c>
      <c r="AD364" s="16">
        <f t="shared" si="96"/>
        <v>1.0753965862749175</v>
      </c>
      <c r="AE364" s="16">
        <f t="shared" si="96"/>
        <v>-1.3358444277984165</v>
      </c>
      <c r="AF364" s="16">
        <f t="shared" si="96"/>
        <v>1.649243750969682</v>
      </c>
      <c r="AG364" s="16">
        <f t="shared" si="95"/>
        <v>-1.0754230713543855</v>
      </c>
      <c r="AH364" s="16">
        <f t="shared" si="95"/>
        <v>-0.83318603397473168</v>
      </c>
      <c r="AI364" s="16">
        <f t="shared" si="95"/>
        <v>-0.79954699755226355</v>
      </c>
      <c r="AJ364" s="16">
        <f t="shared" si="94"/>
        <v>-0.74423145614800312</v>
      </c>
      <c r="AK364" s="16">
        <f t="shared" si="94"/>
        <v>-0.96108866983610863</v>
      </c>
      <c r="AL364" s="47">
        <f t="shared" si="93"/>
        <v>1.0059632950740454</v>
      </c>
      <c r="AM364" s="16">
        <f t="shared" si="93"/>
        <v>-0.76217950585034966</v>
      </c>
      <c r="AN364" s="16">
        <f t="shared" si="93"/>
        <v>-0.55468946042535261</v>
      </c>
      <c r="AO364" s="16">
        <f t="shared" si="92"/>
        <v>-0.4270037358102734</v>
      </c>
      <c r="AP364" s="16">
        <f t="shared" si="92"/>
        <v>-0.17165466010977412</v>
      </c>
      <c r="AQ364" s="16">
        <f t="shared" si="92"/>
        <v>-0.83359634891692469</v>
      </c>
      <c r="AR364" s="19"/>
      <c r="AS364" s="14">
        <v>1.034E-3</v>
      </c>
      <c r="AT364" s="16">
        <v>0.42417300000000002</v>
      </c>
      <c r="AU364" s="14">
        <v>5.3200000000000003E-4</v>
      </c>
      <c r="AV364" s="16">
        <v>3.4667750000000002</v>
      </c>
      <c r="AW364" s="15">
        <v>0.66851099999999997</v>
      </c>
      <c r="AX364" s="15">
        <v>0.13935500000000001</v>
      </c>
      <c r="AY364" s="14">
        <v>6.9899999999999997E-4</v>
      </c>
      <c r="AZ364" s="37">
        <v>0.32073600000000002</v>
      </c>
      <c r="BA364" s="16">
        <v>3.516861</v>
      </c>
      <c r="BB364" s="16">
        <v>1.7821659999999999</v>
      </c>
      <c r="BC364" s="16">
        <f t="shared" si="85"/>
        <v>1.973363311835149</v>
      </c>
      <c r="BD364" s="12">
        <v>157.82638499999999</v>
      </c>
      <c r="BE364" s="15">
        <v>0</v>
      </c>
      <c r="BF364" s="15">
        <v>0</v>
      </c>
      <c r="BG364" s="15">
        <v>0</v>
      </c>
      <c r="BH364" s="15">
        <v>0.16280900000000001</v>
      </c>
      <c r="BI364" s="37">
        <v>0.836839</v>
      </c>
      <c r="BJ364" s="13">
        <v>1029.2840510000001</v>
      </c>
      <c r="BK364" s="15">
        <v>0.14929400000000001</v>
      </c>
      <c r="BL364" s="15">
        <v>7.1412630000000004</v>
      </c>
      <c r="BM364" s="16">
        <v>9.6206479999999992</v>
      </c>
      <c r="BN364" s="15">
        <v>0.16341900000000001</v>
      </c>
      <c r="BO364" s="19"/>
      <c r="BP364" s="15">
        <v>0</v>
      </c>
      <c r="BQ364" s="15">
        <v>21.885162999999999</v>
      </c>
      <c r="BR364" s="16">
        <v>0</v>
      </c>
      <c r="BS364" s="16">
        <v>23.517564</v>
      </c>
      <c r="BT364" s="15">
        <v>0.68339499999999997</v>
      </c>
      <c r="BU364" s="15">
        <v>35.322800000000001</v>
      </c>
      <c r="BV364" s="16">
        <v>0</v>
      </c>
      <c r="BW364" s="16">
        <v>39.717326999999997</v>
      </c>
      <c r="BX364" s="15">
        <v>0</v>
      </c>
      <c r="BY364" s="15">
        <v>0.179947</v>
      </c>
      <c r="BZ364" s="16">
        <v>0</v>
      </c>
      <c r="CA364" s="16">
        <v>11.513616000000001</v>
      </c>
      <c r="CB364" s="16">
        <v>8.5211459999999999</v>
      </c>
      <c r="CC364" s="16">
        <v>9.8507300000000004</v>
      </c>
      <c r="CD364" s="16">
        <v>7.1913660000000004</v>
      </c>
      <c r="CE364" s="15">
        <v>1.2115640000000001</v>
      </c>
      <c r="CF364" s="15">
        <v>15.056001</v>
      </c>
      <c r="CG364" s="15">
        <v>0.51301200000000002</v>
      </c>
      <c r="CH364" s="15">
        <v>0.39877800000000002</v>
      </c>
      <c r="CI364" s="15">
        <v>0.55600099999999997</v>
      </c>
      <c r="CJ364" s="15">
        <v>19.182556000000002</v>
      </c>
      <c r="CK364" s="15">
        <v>0.149705</v>
      </c>
      <c r="CL364" s="12">
        <v>31.780370999999999</v>
      </c>
      <c r="CM364" s="12">
        <v>35.734422000000002</v>
      </c>
      <c r="CN364" s="13">
        <v>755.89704700000004</v>
      </c>
      <c r="CO364" s="15">
        <v>33.870871000000001</v>
      </c>
      <c r="CP364" s="15">
        <v>15.021597</v>
      </c>
      <c r="CQ364" s="15">
        <v>2.2271139999999998</v>
      </c>
      <c r="CR364" s="15">
        <v>20.413333999999999</v>
      </c>
      <c r="CS364" s="15">
        <v>1.106616</v>
      </c>
      <c r="CT364" s="15">
        <v>-3.0000000000000001E-3</v>
      </c>
      <c r="CU364" s="15">
        <v>7.9469999999999999E-2</v>
      </c>
      <c r="CV364" s="15">
        <v>4.8436510000000004</v>
      </c>
      <c r="CW364" s="15">
        <v>28.783891000000001</v>
      </c>
      <c r="CX364" s="15">
        <v>1.808657</v>
      </c>
      <c r="CY364" s="15">
        <v>6.3906980000000004</v>
      </c>
      <c r="CZ364" s="15">
        <v>3.1042000000000001</v>
      </c>
      <c r="DA364" s="15">
        <v>2.1796199999999999</v>
      </c>
      <c r="DB364" s="15">
        <v>0.60815900000000001</v>
      </c>
    </row>
    <row r="365" spans="1:106" x14ac:dyDescent="0.25">
      <c r="A365" s="6" t="s">
        <v>154</v>
      </c>
      <c r="B365" s="5" t="s">
        <v>56</v>
      </c>
      <c r="C365" s="10" t="s">
        <v>80</v>
      </c>
      <c r="D365" s="24">
        <f t="shared" si="82"/>
        <v>0.460843</v>
      </c>
      <c r="E365" s="24">
        <f t="shared" si="83"/>
        <v>0.53825900000000004</v>
      </c>
      <c r="F365" s="8">
        <f t="shared" si="84"/>
        <v>0.99910200000000005</v>
      </c>
      <c r="G365" s="19"/>
      <c r="H365" s="9">
        <v>0.83342929502680807</v>
      </c>
      <c r="I365" s="9">
        <v>1.2944915166010702</v>
      </c>
      <c r="J365" s="9">
        <v>1.3680035661229948</v>
      </c>
      <c r="K365" s="9">
        <v>1.2437040688983139</v>
      </c>
      <c r="L365" s="9">
        <v>1.1800540323392241</v>
      </c>
      <c r="M365" s="9">
        <v>0.971272368066178</v>
      </c>
      <c r="N365" s="19"/>
      <c r="O365" s="9">
        <f t="shared" si="86"/>
        <v>1.9205151100782503</v>
      </c>
      <c r="P365" s="9">
        <f t="shared" si="87"/>
        <v>2.0350672270098347</v>
      </c>
      <c r="Q365" s="9">
        <f t="shared" si="88"/>
        <v>1.8860314230391584</v>
      </c>
      <c r="R365" s="9">
        <f t="shared" si="89"/>
        <v>2.0170754086409883</v>
      </c>
      <c r="S365" s="9">
        <f t="shared" si="90"/>
        <v>1.9029250125765755</v>
      </c>
      <c r="T365" s="9">
        <f t="shared" si="91"/>
        <v>1.8218487697519588</v>
      </c>
      <c r="U365" s="19"/>
      <c r="V365" s="16">
        <f t="shared" si="96"/>
        <v>-0.22716613284353163</v>
      </c>
      <c r="W365" s="16">
        <f t="shared" si="96"/>
        <v>0.28094624288284392</v>
      </c>
      <c r="X365" s="16">
        <f t="shared" si="96"/>
        <v>-0.58594204417727236</v>
      </c>
      <c r="Y365" s="16">
        <f t="shared" si="96"/>
        <v>-0.31622451000629775</v>
      </c>
      <c r="Z365" s="16">
        <f t="shared" si="96"/>
        <v>-5.5233756148086427E-2</v>
      </c>
      <c r="AA365" s="16">
        <f t="shared" si="96"/>
        <v>-0.92369973504133263</v>
      </c>
      <c r="AB365" s="16">
        <f t="shared" si="96"/>
        <v>-0.60039796924783562</v>
      </c>
      <c r="AC365" s="47">
        <f t="shared" si="96"/>
        <v>-0.5179242720706877</v>
      </c>
      <c r="AD365" s="16">
        <f t="shared" si="96"/>
        <v>0.30342158594843488</v>
      </c>
      <c r="AE365" s="16">
        <f t="shared" si="96"/>
        <v>-0.20835061925919915</v>
      </c>
      <c r="AF365" s="16">
        <f t="shared" si="96"/>
        <v>4.9176440464710668E-2</v>
      </c>
      <c r="AG365" s="16">
        <f t="shared" si="95"/>
        <v>2.8948529490069611E-2</v>
      </c>
      <c r="AH365" s="16">
        <f t="shared" si="95"/>
        <v>0.96582198504261507</v>
      </c>
      <c r="AI365" s="16">
        <f t="shared" si="95"/>
        <v>0.79393056667605921</v>
      </c>
      <c r="AJ365" s="16">
        <f t="shared" si="94"/>
        <v>1.0763332700880153E-2</v>
      </c>
      <c r="AK365" s="16">
        <f t="shared" si="94"/>
        <v>-8.1604646170887279E-2</v>
      </c>
      <c r="AL365" s="47">
        <f t="shared" si="93"/>
        <v>0.20464674654711604</v>
      </c>
      <c r="AM365" s="16">
        <f t="shared" si="93"/>
        <v>-0.7894907727094107</v>
      </c>
      <c r="AN365" s="16">
        <f t="shared" si="93"/>
        <v>0.17091362269761232</v>
      </c>
      <c r="AO365" s="16">
        <f t="shared" si="92"/>
        <v>-0.6695317209527023</v>
      </c>
      <c r="AP365" s="16">
        <f t="shared" si="92"/>
        <v>-0.76544488497578489</v>
      </c>
      <c r="AQ365" s="16">
        <f t="shared" si="92"/>
        <v>-0.28231006889457777</v>
      </c>
      <c r="AR365" s="19"/>
      <c r="AS365" s="14">
        <v>9.6900000000000003E-4</v>
      </c>
      <c r="AT365" s="16">
        <v>0.32252999999999998</v>
      </c>
      <c r="AU365" s="14">
        <v>5.71E-4</v>
      </c>
      <c r="AV365" s="16">
        <v>1.376136</v>
      </c>
      <c r="AW365" s="15">
        <v>0.52169500000000002</v>
      </c>
      <c r="AX365" s="15">
        <v>5.4012999999999999E-2</v>
      </c>
      <c r="AY365" s="14">
        <v>7.0399999999999998E-4</v>
      </c>
      <c r="AZ365" s="37">
        <v>0.353385</v>
      </c>
      <c r="BA365" s="16">
        <v>3.1769270000000001</v>
      </c>
      <c r="BB365" s="16">
        <v>2.456464</v>
      </c>
      <c r="BC365" s="16">
        <f t="shared" si="85"/>
        <v>1.2932927166854471</v>
      </c>
      <c r="BD365" s="12">
        <v>178.66452799999999</v>
      </c>
      <c r="BE365" s="15">
        <v>2.7943479999999998</v>
      </c>
      <c r="BF365" s="15">
        <v>0.45245299999999999</v>
      </c>
      <c r="BG365" s="15">
        <v>0.30254300000000001</v>
      </c>
      <c r="BH365" s="15">
        <v>0.460843</v>
      </c>
      <c r="BI365" s="37">
        <v>0.53825900000000004</v>
      </c>
      <c r="BJ365" s="13">
        <v>1020.4662980000001</v>
      </c>
      <c r="BK365" s="15">
        <v>0.18255099999999999</v>
      </c>
      <c r="BL365" s="15">
        <v>7.0833940000000002</v>
      </c>
      <c r="BM365" s="16">
        <v>7.3883599999999996</v>
      </c>
      <c r="BN365" s="15">
        <v>0.170178</v>
      </c>
      <c r="BO365" s="19"/>
      <c r="BP365" s="15">
        <v>0</v>
      </c>
      <c r="BQ365" s="15">
        <v>18.560341000000001</v>
      </c>
      <c r="BR365" s="16">
        <v>0</v>
      </c>
      <c r="BS365" s="16">
        <v>9.7679580000000001</v>
      </c>
      <c r="BT365" s="15">
        <v>0.661659</v>
      </c>
      <c r="BU365" s="15">
        <v>18.682414000000001</v>
      </c>
      <c r="BV365" s="16">
        <v>0</v>
      </c>
      <c r="BW365" s="16">
        <v>32.409928999999998</v>
      </c>
      <c r="BX365" s="15">
        <v>0</v>
      </c>
      <c r="BY365" s="15">
        <v>0.21309700000000001</v>
      </c>
      <c r="BZ365" s="16">
        <v>0</v>
      </c>
      <c r="CA365" s="16">
        <v>1.065096</v>
      </c>
      <c r="CB365" s="16">
        <v>4.3580899999999998</v>
      </c>
      <c r="CC365" s="16">
        <v>10.850718000000001</v>
      </c>
      <c r="CD365" s="16">
        <v>6.8316090000000003</v>
      </c>
      <c r="CE365" s="15">
        <v>1.109904</v>
      </c>
      <c r="CF365" s="15">
        <v>11.737667</v>
      </c>
      <c r="CG365" s="15">
        <v>0.41487800000000002</v>
      </c>
      <c r="CH365" s="15">
        <v>0.35183799999999998</v>
      </c>
      <c r="CI365" s="15">
        <v>0.43495899999999998</v>
      </c>
      <c r="CJ365" s="15">
        <v>21.613</v>
      </c>
      <c r="CK365" s="15">
        <v>0.206708</v>
      </c>
      <c r="CL365" s="12">
        <v>30.798029</v>
      </c>
      <c r="CM365" s="12">
        <v>33.461131999999999</v>
      </c>
      <c r="CN365" s="13">
        <v>525.86362199999996</v>
      </c>
      <c r="CO365" s="15">
        <v>30.662541999999998</v>
      </c>
      <c r="CP365" s="15">
        <v>13.10187</v>
      </c>
      <c r="CQ365" s="15">
        <v>1.3713690000000001</v>
      </c>
      <c r="CR365" s="15">
        <v>14.767666999999999</v>
      </c>
      <c r="CS365" s="15">
        <v>0.96208199999999999</v>
      </c>
      <c r="CT365" s="15">
        <v>23.450334000000002</v>
      </c>
      <c r="CU365" s="15">
        <v>-1.8610999999999999E-2</v>
      </c>
      <c r="CV365" s="15">
        <v>5.8440409999999998</v>
      </c>
      <c r="CW365" s="15">
        <v>24.224550000000001</v>
      </c>
      <c r="CX365" s="15">
        <v>1.237538</v>
      </c>
      <c r="CY365" s="15">
        <v>5.8970250000000002</v>
      </c>
      <c r="CZ365" s="15">
        <v>2.9985490000000001</v>
      </c>
      <c r="DA365" s="15">
        <v>2.019917</v>
      </c>
      <c r="DB365" s="15">
        <v>0.500421</v>
      </c>
    </row>
    <row r="366" spans="1:106" x14ac:dyDescent="0.25">
      <c r="A366" s="6" t="s">
        <v>714</v>
      </c>
      <c r="B366" s="5" t="s">
        <v>56</v>
      </c>
      <c r="C366" s="5" t="s">
        <v>66</v>
      </c>
      <c r="D366" s="24">
        <f t="shared" si="82"/>
        <v>8.2164000000000001E-2</v>
      </c>
      <c r="E366" s="24">
        <f t="shared" si="83"/>
        <v>0.91757999999999995</v>
      </c>
      <c r="F366" s="8">
        <f t="shared" si="84"/>
        <v>0.99974399999999997</v>
      </c>
      <c r="G366" s="19"/>
      <c r="H366" s="9">
        <v>1.8381149577586777</v>
      </c>
      <c r="I366" s="9">
        <v>1.6962909828875523</v>
      </c>
      <c r="J366" s="9">
        <v>1.704397365623799</v>
      </c>
      <c r="K366" s="9">
        <v>1.1333346567775806</v>
      </c>
      <c r="L366" s="9">
        <v>1.7683498726358011</v>
      </c>
      <c r="M366" s="9">
        <v>1.5972254497410199</v>
      </c>
      <c r="N366" s="19"/>
      <c r="O366" s="9">
        <f t="shared" si="86"/>
        <v>1.9699347237083817</v>
      </c>
      <c r="P366" s="9">
        <f t="shared" si="87"/>
        <v>1.8388710354134918</v>
      </c>
      <c r="Q366" s="9">
        <f t="shared" si="88"/>
        <v>2.024521486168291</v>
      </c>
      <c r="R366" s="9">
        <f t="shared" si="89"/>
        <v>1.8998387820577456</v>
      </c>
      <c r="S366" s="9">
        <f t="shared" si="90"/>
        <v>1.9053661315469483</v>
      </c>
      <c r="T366" s="9">
        <f t="shared" si="91"/>
        <v>1.9603712224052385</v>
      </c>
      <c r="U366" s="19"/>
      <c r="V366" s="16">
        <f t="shared" si="96"/>
        <v>0.18056310267702139</v>
      </c>
      <c r="W366" s="16">
        <f t="shared" si="96"/>
        <v>1.0064909695792135</v>
      </c>
      <c r="X366" s="16">
        <f t="shared" si="96"/>
        <v>-0.82029922572069525</v>
      </c>
      <c r="Y366" s="16">
        <f t="shared" si="96"/>
        <v>0.63533509463146465</v>
      </c>
      <c r="Z366" s="16">
        <f t="shared" si="96"/>
        <v>0.34558931272777133</v>
      </c>
      <c r="AA366" s="16">
        <f t="shared" si="96"/>
        <v>-0.42073254786264114</v>
      </c>
      <c r="AB366" s="16">
        <f t="shared" si="96"/>
        <v>-0.61985355619132765</v>
      </c>
      <c r="AC366" s="47">
        <f t="shared" si="96"/>
        <v>-1.0515568381482998</v>
      </c>
      <c r="AD366" s="16">
        <f t="shared" si="96"/>
        <v>0.57030655189290813</v>
      </c>
      <c r="AE366" s="16">
        <f t="shared" si="96"/>
        <v>-6.1921462118889443E-2</v>
      </c>
      <c r="AF366" s="16">
        <f t="shared" si="96"/>
        <v>5.3120619670813052E-2</v>
      </c>
      <c r="AG366" s="16">
        <f t="shared" si="95"/>
        <v>-1.0198095081370613</v>
      </c>
      <c r="AH366" s="16">
        <f t="shared" si="95"/>
        <v>-0.83318603397473168</v>
      </c>
      <c r="AI366" s="16">
        <f t="shared" si="95"/>
        <v>-0.79954699755226355</v>
      </c>
      <c r="AJ366" s="16">
        <f t="shared" si="94"/>
        <v>-0.74423145614800312</v>
      </c>
      <c r="AK366" s="16">
        <f t="shared" si="94"/>
        <v>-1.199068192603584</v>
      </c>
      <c r="AL366" s="47">
        <f t="shared" si="93"/>
        <v>1.2226526227068835</v>
      </c>
      <c r="AM366" s="16">
        <f t="shared" si="93"/>
        <v>-1.2151194490000146</v>
      </c>
      <c r="AN366" s="16">
        <f t="shared" si="93"/>
        <v>-0.19405881542010606</v>
      </c>
      <c r="AO366" s="16">
        <f t="shared" si="92"/>
        <v>-1.3839350353930542</v>
      </c>
      <c r="AP366" s="16">
        <f t="shared" si="92"/>
        <v>-1.172552343512411</v>
      </c>
      <c r="AQ366" s="16">
        <f t="shared" si="92"/>
        <v>-0.44421320039988232</v>
      </c>
      <c r="AR366" s="19"/>
      <c r="AS366" s="14">
        <v>1.0250000000000001E-3</v>
      </c>
      <c r="AT366" s="16">
        <v>0.42009600000000002</v>
      </c>
      <c r="AU366" s="14">
        <v>5.4000000000000001E-4</v>
      </c>
      <c r="AV366" s="16">
        <v>2.565782</v>
      </c>
      <c r="AW366" s="15">
        <v>0.57545000000000002</v>
      </c>
      <c r="AX366" s="15">
        <v>9.2982999999999996E-2</v>
      </c>
      <c r="AY366" s="14">
        <v>7.0200000000000004E-4</v>
      </c>
      <c r="AZ366" s="37">
        <v>0.27940999999999999</v>
      </c>
      <c r="BA366" s="16">
        <v>3.294448</v>
      </c>
      <c r="BB366" s="16">
        <v>2.5440360000000002</v>
      </c>
      <c r="BC366" s="16">
        <f t="shared" si="85"/>
        <v>1.2949690963492655</v>
      </c>
      <c r="BD366" s="12">
        <v>158.87574499999999</v>
      </c>
      <c r="BE366" s="15">
        <v>0</v>
      </c>
      <c r="BF366" s="15">
        <v>0</v>
      </c>
      <c r="BG366" s="15">
        <v>0</v>
      </c>
      <c r="BH366" s="15">
        <v>8.2164000000000001E-2</v>
      </c>
      <c r="BI366" s="37">
        <v>0.91757999999999995</v>
      </c>
      <c r="BJ366" s="13">
        <v>883.04724099999999</v>
      </c>
      <c r="BK366" s="15">
        <v>0.165823</v>
      </c>
      <c r="BL366" s="15">
        <v>6.9129319999999996</v>
      </c>
      <c r="BM366" s="16">
        <v>5.8578849999999996</v>
      </c>
      <c r="BN366" s="15">
        <v>0.16819300000000001</v>
      </c>
      <c r="BO366" s="19"/>
      <c r="BP366" s="15">
        <v>0</v>
      </c>
      <c r="BQ366" s="15">
        <v>25.842055999999999</v>
      </c>
      <c r="BR366" s="16">
        <v>0</v>
      </c>
      <c r="BS366" s="16">
        <v>37.718843</v>
      </c>
      <c r="BT366" s="15">
        <v>1.1866540000000001</v>
      </c>
      <c r="BU366" s="15">
        <v>46.659747000000003</v>
      </c>
      <c r="BV366" s="16">
        <v>0</v>
      </c>
      <c r="BW366" s="16">
        <v>63.328294</v>
      </c>
      <c r="BX366" s="15">
        <v>0</v>
      </c>
      <c r="BY366" s="15">
        <v>0.448405</v>
      </c>
      <c r="BZ366" s="16">
        <v>0</v>
      </c>
      <c r="CA366" s="16">
        <v>4.152552</v>
      </c>
      <c r="CB366" s="16">
        <v>4.2541380000000002</v>
      </c>
      <c r="CC366" s="16">
        <v>11.541714000000001</v>
      </c>
      <c r="CD366" s="16">
        <v>10.318683999999999</v>
      </c>
      <c r="CE366" s="15">
        <v>1.2657959999999999</v>
      </c>
      <c r="CF366" s="15">
        <v>10.990667</v>
      </c>
      <c r="CG366" s="15">
        <v>0.70124200000000003</v>
      </c>
      <c r="CH366" s="15">
        <v>0.76637500000000003</v>
      </c>
      <c r="CI366" s="15">
        <v>0.78342000000000001</v>
      </c>
      <c r="CJ366" s="15">
        <v>19.307001</v>
      </c>
      <c r="CK366" s="15">
        <v>0.1802</v>
      </c>
      <c r="CL366" s="12">
        <v>28.401599000000001</v>
      </c>
      <c r="CM366" s="12">
        <v>32.945743999999998</v>
      </c>
      <c r="CN366" s="13">
        <v>619.55499299999997</v>
      </c>
      <c r="CO366" s="15">
        <v>56.444870000000002</v>
      </c>
      <c r="CP366" s="15">
        <v>16.736159000000001</v>
      </c>
      <c r="CQ366" s="15">
        <v>3.3127939999999998</v>
      </c>
      <c r="CR366" s="15">
        <v>16.414335000000001</v>
      </c>
      <c r="CS366" s="15">
        <v>1.1751510000000001</v>
      </c>
      <c r="CT366" s="15">
        <v>11.923000999999999</v>
      </c>
      <c r="CU366" s="15">
        <v>0.166154</v>
      </c>
      <c r="CV366" s="15">
        <v>5.7747000000000002</v>
      </c>
      <c r="CW366" s="15">
        <v>23.88692</v>
      </c>
      <c r="CX366" s="15">
        <v>1.4621420000000001</v>
      </c>
      <c r="CY366" s="15">
        <v>6.5742599999999998</v>
      </c>
      <c r="CZ366" s="15">
        <v>3.2499440000000002</v>
      </c>
      <c r="DA366" s="15">
        <v>2.3733610000000001</v>
      </c>
      <c r="DB366" s="15">
        <v>0.85389999999999999</v>
      </c>
    </row>
    <row r="367" spans="1:106" x14ac:dyDescent="0.25">
      <c r="A367" s="6" t="s">
        <v>182</v>
      </c>
      <c r="B367" s="5" t="s">
        <v>51</v>
      </c>
      <c r="C367" s="5" t="s">
        <v>183</v>
      </c>
      <c r="D367" s="24">
        <f t="shared" si="82"/>
        <v>0.95085600000000003</v>
      </c>
      <c r="E367" s="24">
        <f t="shared" si="83"/>
        <v>1.4E-5</v>
      </c>
      <c r="F367" s="8">
        <f t="shared" si="84"/>
        <v>0.95086999999999999</v>
      </c>
      <c r="G367" s="19"/>
      <c r="H367" s="9">
        <v>1.5096867079790897</v>
      </c>
      <c r="I367" s="9">
        <v>1.4460090030537911</v>
      </c>
      <c r="J367" s="9">
        <v>1.3830736639345211</v>
      </c>
      <c r="K367" s="9">
        <v>1.0237119323362176</v>
      </c>
      <c r="L367" s="9">
        <v>1.4645562855930001</v>
      </c>
      <c r="M367" s="9">
        <v>1.4644835478511582</v>
      </c>
      <c r="N367" s="19"/>
      <c r="O367" s="9">
        <f t="shared" si="86"/>
        <v>1.744886843061159</v>
      </c>
      <c r="P367" s="9">
        <f t="shared" si="87"/>
        <v>2.5813581785801047</v>
      </c>
      <c r="Q367" s="9">
        <f t="shared" si="88"/>
        <v>1.7549547476265892</v>
      </c>
      <c r="R367" s="9">
        <f t="shared" si="89"/>
        <v>1.9498420601328788</v>
      </c>
      <c r="S367" s="9">
        <f t="shared" si="90"/>
        <v>1.8937004583295796</v>
      </c>
      <c r="T367" s="9">
        <f t="shared" si="91"/>
        <v>2.322592954530085</v>
      </c>
      <c r="U367" s="19"/>
      <c r="V367" s="16">
        <f t="shared" si="96"/>
        <v>1.8842888368164721</v>
      </c>
      <c r="W367" s="16">
        <f t="shared" si="96"/>
        <v>-1.0718705175298349</v>
      </c>
      <c r="X367" s="16">
        <f t="shared" si="96"/>
        <v>2.8689364063177045</v>
      </c>
      <c r="Y367" s="16">
        <f t="shared" si="96"/>
        <v>-1.4149678002525476</v>
      </c>
      <c r="Z367" s="16">
        <f t="shared" si="96"/>
        <v>-0.63808440864216498</v>
      </c>
      <c r="AA367" s="16">
        <f t="shared" si="96"/>
        <v>4.459972239643637</v>
      </c>
      <c r="AB367" s="16">
        <f t="shared" si="96"/>
        <v>3.3004472129224265</v>
      </c>
      <c r="AC367" s="47">
        <f t="shared" si="96"/>
        <v>1.8056406849611371</v>
      </c>
      <c r="AD367" s="16">
        <f t="shared" si="96"/>
        <v>-1.1672787437815557</v>
      </c>
      <c r="AE367" s="16">
        <f t="shared" si="96"/>
        <v>0.86398394847537097</v>
      </c>
      <c r="AF367" s="16">
        <f t="shared" si="96"/>
        <v>-1.0726335392162067</v>
      </c>
      <c r="AG367" s="16">
        <f t="shared" si="95"/>
        <v>1.8952186327428422</v>
      </c>
      <c r="AH367" s="16">
        <f t="shared" si="95"/>
        <v>-0.83318603397473168</v>
      </c>
      <c r="AI367" s="16">
        <f t="shared" si="95"/>
        <v>-0.79954699755226355</v>
      </c>
      <c r="AJ367" s="16">
        <f t="shared" si="94"/>
        <v>-0.74423145614800312</v>
      </c>
      <c r="AK367" s="16">
        <f t="shared" si="94"/>
        <v>1.364400188473033</v>
      </c>
      <c r="AL367" s="47">
        <f t="shared" si="93"/>
        <v>-1.2398727311870832</v>
      </c>
      <c r="AM367" s="16">
        <f t="shared" si="93"/>
        <v>0.47277279445848353</v>
      </c>
      <c r="AN367" s="16">
        <f t="shared" si="93"/>
        <v>0.31604733015571074</v>
      </c>
      <c r="AO367" s="16">
        <f t="shared" si="92"/>
        <v>0.50481938566352913</v>
      </c>
      <c r="AP367" s="16">
        <f t="shared" si="92"/>
        <v>3.4611996920010739</v>
      </c>
      <c r="AQ367" s="16">
        <f t="shared" si="92"/>
        <v>2.006111170724747</v>
      </c>
      <c r="AR367" s="19"/>
      <c r="AS367" s="14">
        <v>1.2589999999999999E-3</v>
      </c>
      <c r="AT367" s="16">
        <v>0.14061299999999999</v>
      </c>
      <c r="AU367" s="14">
        <v>1.0280000000000001E-3</v>
      </c>
      <c r="AV367" s="16">
        <v>2.48E-3</v>
      </c>
      <c r="AW367" s="15">
        <v>0.44352799999999998</v>
      </c>
      <c r="AX367" s="15">
        <v>0.47114099999999998</v>
      </c>
      <c r="AY367" s="14">
        <v>1.1050000000000001E-3</v>
      </c>
      <c r="AZ367" s="37">
        <v>0.67549000000000003</v>
      </c>
      <c r="BA367" s="16">
        <v>2.5293139999999998</v>
      </c>
      <c r="BB367" s="16">
        <v>3.0977739999999998</v>
      </c>
      <c r="BC367" s="16">
        <f t="shared" si="85"/>
        <v>0.81649403733132242</v>
      </c>
      <c r="BD367" s="12">
        <v>213.87876499999999</v>
      </c>
      <c r="BE367" s="15">
        <v>0</v>
      </c>
      <c r="BF367" s="15">
        <v>0</v>
      </c>
      <c r="BG367" s="15">
        <v>0</v>
      </c>
      <c r="BH367" s="15">
        <v>0.95085600000000003</v>
      </c>
      <c r="BI367" s="37">
        <v>1.4E-5</v>
      </c>
      <c r="BJ367" s="13">
        <v>1428.0024410000001</v>
      </c>
      <c r="BK367" s="15">
        <v>0.18920300000000001</v>
      </c>
      <c r="BL367" s="15">
        <v>7.3636030000000003</v>
      </c>
      <c r="BM367" s="16">
        <v>23.277958000000002</v>
      </c>
      <c r="BN367" s="15">
        <v>0.19823499999999999</v>
      </c>
      <c r="BO367" s="19"/>
      <c r="BP367" s="15">
        <v>32.210459</v>
      </c>
      <c r="BQ367" s="15">
        <v>48.533585000000002</v>
      </c>
      <c r="BR367" s="16">
        <v>8.6167250000000006</v>
      </c>
      <c r="BS367" s="16">
        <v>4.0131839999999999</v>
      </c>
      <c r="BT367" s="15">
        <v>0.49190699999999998</v>
      </c>
      <c r="BU367" s="15">
        <v>22.937714</v>
      </c>
      <c r="BV367" s="16">
        <v>21.507888000000001</v>
      </c>
      <c r="BW367" s="16">
        <v>41.106875000000002</v>
      </c>
      <c r="BX367" s="15">
        <v>1.2685120000000001</v>
      </c>
      <c r="BY367" s="15">
        <v>0.17114499999999999</v>
      </c>
      <c r="BZ367" s="16">
        <v>9.6711639999999992</v>
      </c>
      <c r="CA367" s="16">
        <v>35.676136</v>
      </c>
      <c r="CB367" s="16">
        <v>20.58559</v>
      </c>
      <c r="CC367" s="16">
        <v>8.3537379999999999</v>
      </c>
      <c r="CD367" s="16">
        <v>6.5588369999999996</v>
      </c>
      <c r="CE367" s="15">
        <v>1.415581</v>
      </c>
      <c r="CF367" s="15">
        <v>13.871</v>
      </c>
      <c r="CG367" s="15">
        <v>2.6651280000000002</v>
      </c>
      <c r="CH367" s="15">
        <v>3.0895169999999998</v>
      </c>
      <c r="CI367" s="15">
        <v>2.7681110000000002</v>
      </c>
      <c r="CJ367" s="15">
        <v>19.772000999999999</v>
      </c>
      <c r="CK367" s="15">
        <v>-2.5529E-2</v>
      </c>
      <c r="CL367" s="12">
        <v>35.992156999999999</v>
      </c>
      <c r="CM367" s="12">
        <v>46.837189000000002</v>
      </c>
      <c r="CN367" s="13">
        <v>374.23117100000002</v>
      </c>
      <c r="CO367" s="15">
        <v>59.832068999999997</v>
      </c>
      <c r="CP367" s="15">
        <v>30.571339999999999</v>
      </c>
      <c r="CQ367" s="15">
        <v>4.0854169999999996</v>
      </c>
      <c r="CR367" s="15">
        <v>56.889004</v>
      </c>
      <c r="CS367" s="15">
        <v>1.842665</v>
      </c>
      <c r="CT367" s="15">
        <v>21.516000999999999</v>
      </c>
      <c r="CU367" s="15">
        <v>-7.3552000000000006E-2</v>
      </c>
      <c r="CV367" s="15">
        <v>6.5378980000000002</v>
      </c>
      <c r="CW367" s="15">
        <v>26.795086999999999</v>
      </c>
      <c r="CX367" s="15">
        <v>1.9612590000000001</v>
      </c>
      <c r="CY367" s="15">
        <v>8.1059180000000008</v>
      </c>
      <c r="CZ367" s="15">
        <v>3.346527</v>
      </c>
      <c r="DA367" s="15">
        <v>2.6526019999999999</v>
      </c>
      <c r="DB367" s="15">
        <v>0.81666700000000003</v>
      </c>
    </row>
    <row r="368" spans="1:106" x14ac:dyDescent="0.25">
      <c r="A368" s="6" t="s">
        <v>287</v>
      </c>
      <c r="B368" s="5" t="s">
        <v>51</v>
      </c>
      <c r="C368" s="5" t="s">
        <v>52</v>
      </c>
      <c r="D368" s="24">
        <f t="shared" si="82"/>
        <v>2.81E-3</v>
      </c>
      <c r="E368" s="24">
        <f t="shared" si="83"/>
        <v>0.99710799999999999</v>
      </c>
      <c r="F368" s="8">
        <f t="shared" si="84"/>
        <v>0.99991799999999997</v>
      </c>
      <c r="G368" s="19"/>
      <c r="H368" s="9">
        <v>0.50631231937010579</v>
      </c>
      <c r="I368" s="9">
        <v>0.72632264987638173</v>
      </c>
      <c r="J368" s="9">
        <v>0.5275594614716228</v>
      </c>
      <c r="K368" s="9">
        <v>0.59606105399104714</v>
      </c>
      <c r="L368" s="9">
        <v>0.59418133224667569</v>
      </c>
      <c r="M368" s="9">
        <v>1.0204328998419439</v>
      </c>
      <c r="N368" s="19"/>
      <c r="O368" s="9">
        <f t="shared" si="86"/>
        <v>1.3570429525010625</v>
      </c>
      <c r="P368" s="9">
        <f t="shared" si="87"/>
        <v>1.1035257557601452</v>
      </c>
      <c r="Q368" s="9">
        <f t="shared" si="88"/>
        <v>1.2188085776874731</v>
      </c>
      <c r="R368" s="9">
        <f t="shared" si="89"/>
        <v>1.0000796038742712</v>
      </c>
      <c r="S368" s="9">
        <f t="shared" si="90"/>
        <v>1.2114888144141849</v>
      </c>
      <c r="T368" s="9">
        <f t="shared" si="91"/>
        <v>1.556323617328494</v>
      </c>
      <c r="U368" s="19"/>
      <c r="V368" s="16">
        <f t="shared" si="96"/>
        <v>-0.48199690504387688</v>
      </c>
      <c r="W368" s="16">
        <f t="shared" si="96"/>
        <v>0.74158973088563074</v>
      </c>
      <c r="X368" s="16">
        <f t="shared" si="96"/>
        <v>-0.92613795286933798</v>
      </c>
      <c r="Y368" s="16">
        <f t="shared" si="96"/>
        <v>1.6295524523108347</v>
      </c>
      <c r="Z368" s="16">
        <f t="shared" si="96"/>
        <v>1.5640302989764419</v>
      </c>
      <c r="AA368" s="16">
        <f t="shared" si="96"/>
        <v>0.56647446214790409</v>
      </c>
      <c r="AB368" s="16">
        <f t="shared" si="96"/>
        <v>-1.0089652950611792</v>
      </c>
      <c r="AC368" s="47">
        <f t="shared" si="96"/>
        <v>-0.68774891378206515</v>
      </c>
      <c r="AD368" s="16">
        <f t="shared" si="96"/>
        <v>0.92457107412643147</v>
      </c>
      <c r="AE368" s="16">
        <f t="shared" si="96"/>
        <v>-0.82101481435395474</v>
      </c>
      <c r="AF368" s="16">
        <f t="shared" si="96"/>
        <v>0.89051505694760547</v>
      </c>
      <c r="AG368" s="16">
        <f t="shared" si="95"/>
        <v>-1.0918846563880564</v>
      </c>
      <c r="AH368" s="16">
        <f t="shared" si="95"/>
        <v>-0.83318603397473168</v>
      </c>
      <c r="AI368" s="16">
        <f t="shared" si="95"/>
        <v>-0.79954699755226355</v>
      </c>
      <c r="AJ368" s="16">
        <f t="shared" si="94"/>
        <v>-0.74423145614800312</v>
      </c>
      <c r="AK368" s="16">
        <f t="shared" si="94"/>
        <v>-1.4332380363594306</v>
      </c>
      <c r="AL368" s="47">
        <f t="shared" si="93"/>
        <v>1.4360865515408634</v>
      </c>
      <c r="AM368" s="16">
        <f t="shared" si="93"/>
        <v>-0.99938271879617335</v>
      </c>
      <c r="AN368" s="16">
        <f t="shared" si="93"/>
        <v>-0.98443970633668143</v>
      </c>
      <c r="AO368" s="16">
        <f t="shared" si="92"/>
        <v>-0.72800012235452594</v>
      </c>
      <c r="AP368" s="16">
        <f t="shared" si="92"/>
        <v>-0.70988850569808182</v>
      </c>
      <c r="AQ368" s="16">
        <f t="shared" si="92"/>
        <v>-1.2201247822688879</v>
      </c>
      <c r="AR368" s="19"/>
      <c r="AS368" s="14">
        <v>9.3400000000000004E-4</v>
      </c>
      <c r="AT368" s="16">
        <v>0.38447399999999998</v>
      </c>
      <c r="AU368" s="14">
        <v>5.2599999999999999E-4</v>
      </c>
      <c r="AV368" s="16">
        <v>3.8087589999999998</v>
      </c>
      <c r="AW368" s="15">
        <v>0.73885699999999999</v>
      </c>
      <c r="AX368" s="15">
        <v>0.16947200000000001</v>
      </c>
      <c r="AY368" s="14">
        <v>6.6200000000000005E-4</v>
      </c>
      <c r="AZ368" s="37">
        <v>0.329843</v>
      </c>
      <c r="BA368" s="16">
        <v>3.4504459999999999</v>
      </c>
      <c r="BB368" s="16">
        <v>2.0900599999999998</v>
      </c>
      <c r="BC368" s="16">
        <f t="shared" si="85"/>
        <v>1.6508837066878463</v>
      </c>
      <c r="BD368" s="12">
        <v>157.51577499999999</v>
      </c>
      <c r="BE368" s="15">
        <v>0</v>
      </c>
      <c r="BF368" s="15">
        <v>0</v>
      </c>
      <c r="BG368" s="15">
        <v>0</v>
      </c>
      <c r="BH368" s="15">
        <v>2.81E-3</v>
      </c>
      <c r="BI368" s="37">
        <v>0.99710799999999999</v>
      </c>
      <c r="BJ368" s="13">
        <v>952.70029699999998</v>
      </c>
      <c r="BK368" s="15">
        <v>0.12959699999999999</v>
      </c>
      <c r="BL368" s="15">
        <v>7.0694429999999997</v>
      </c>
      <c r="BM368" s="16">
        <v>7.5972179999999998</v>
      </c>
      <c r="BN368" s="15">
        <v>0.15867999999999999</v>
      </c>
      <c r="BO368" s="19"/>
      <c r="BP368" s="15">
        <v>0</v>
      </c>
      <c r="BQ368" s="15">
        <v>2.9669080000000001</v>
      </c>
      <c r="BR368" s="16">
        <v>0</v>
      </c>
      <c r="BS368" s="16">
        <v>0</v>
      </c>
      <c r="BT368" s="15">
        <v>0.28681099999999998</v>
      </c>
      <c r="BU368" s="15">
        <v>0</v>
      </c>
      <c r="BV368" s="16">
        <v>0</v>
      </c>
      <c r="BW368" s="16">
        <v>24.430284</v>
      </c>
      <c r="BX368" s="15">
        <v>0</v>
      </c>
      <c r="BY368" s="15">
        <v>0.11824999999999999</v>
      </c>
      <c r="BZ368" s="16">
        <v>0</v>
      </c>
      <c r="CA368" s="16">
        <v>0</v>
      </c>
      <c r="CB368" s="16">
        <v>0</v>
      </c>
      <c r="CC368" s="16">
        <v>10.687764</v>
      </c>
      <c r="CD368" s="16">
        <v>3.8461349999999999</v>
      </c>
      <c r="CE368" s="15">
        <v>1.017245</v>
      </c>
      <c r="CF368" s="15">
        <v>2.1575000000000002</v>
      </c>
      <c r="CG368" s="15">
        <v>0.235209</v>
      </c>
      <c r="CH368" s="15">
        <v>0.20153199999999999</v>
      </c>
      <c r="CI368" s="15">
        <v>0.24795500000000001</v>
      </c>
      <c r="CJ368" s="15">
        <v>19.840667</v>
      </c>
      <c r="CK368" s="15">
        <v>0.161104</v>
      </c>
      <c r="CL368" s="12">
        <v>32.109513999999997</v>
      </c>
      <c r="CM368" s="12">
        <v>30.603535000000001</v>
      </c>
      <c r="CN368" s="13">
        <v>147.18851699999999</v>
      </c>
      <c r="CO368" s="15">
        <v>15.714282000000001</v>
      </c>
      <c r="CP368" s="15">
        <v>8.6608029999999996</v>
      </c>
      <c r="CQ368" s="15">
        <v>0.50282099999999996</v>
      </c>
      <c r="CR368" s="15">
        <v>2.5088330000000001</v>
      </c>
      <c r="CS368" s="15">
        <v>0.50448199999999999</v>
      </c>
      <c r="CT368" s="15">
        <v>11.532999999999999</v>
      </c>
      <c r="CU368" s="15">
        <v>-7.4618000000000004E-2</v>
      </c>
      <c r="CV368" s="15">
        <v>4.7288329999999998</v>
      </c>
      <c r="CW368" s="15">
        <v>16.800757999999998</v>
      </c>
      <c r="CX368" s="15">
        <v>0.85484599999999999</v>
      </c>
      <c r="CY368" s="15">
        <v>4.4065200000000004</v>
      </c>
      <c r="CZ368" s="15">
        <v>2.2401430000000002</v>
      </c>
      <c r="DA368" s="15">
        <v>1.5882590000000001</v>
      </c>
      <c r="DB368" s="15">
        <v>0.25274999999999997</v>
      </c>
    </row>
    <row r="369" spans="1:106" x14ac:dyDescent="0.25">
      <c r="A369" s="6" t="s">
        <v>200</v>
      </c>
      <c r="B369" s="5" t="s">
        <v>56</v>
      </c>
      <c r="C369" s="5" t="s">
        <v>201</v>
      </c>
      <c r="D369" s="24">
        <f t="shared" si="82"/>
        <v>0.61234999999999995</v>
      </c>
      <c r="E369" s="24">
        <f t="shared" si="83"/>
        <v>0.231604</v>
      </c>
      <c r="F369" s="8">
        <f t="shared" si="84"/>
        <v>0.84395399999999998</v>
      </c>
      <c r="G369" s="19"/>
      <c r="H369" s="9">
        <v>1.9121281990191015</v>
      </c>
      <c r="I369" s="9">
        <v>1.6565472863632538</v>
      </c>
      <c r="J369" s="9">
        <v>1.616949994458651</v>
      </c>
      <c r="K369" s="9">
        <v>1.2073856511868168</v>
      </c>
      <c r="L369" s="9">
        <v>1.750437077004861</v>
      </c>
      <c r="M369" s="9">
        <v>1.4840778695932189</v>
      </c>
      <c r="N369" s="19"/>
      <c r="O369" s="9">
        <f t="shared" si="86"/>
        <v>2.8936076460438871</v>
      </c>
      <c r="P369" s="9">
        <f t="shared" si="87"/>
        <v>2.8682311782407544</v>
      </c>
      <c r="Q369" s="9">
        <f t="shared" si="88"/>
        <v>2.8139168500140692</v>
      </c>
      <c r="R369" s="9">
        <f t="shared" si="89"/>
        <v>2.8562953358214975</v>
      </c>
      <c r="S369" s="9">
        <f t="shared" si="90"/>
        <v>2.8283686167740303</v>
      </c>
      <c r="T369" s="9">
        <f t="shared" si="91"/>
        <v>2.6631730992368272</v>
      </c>
      <c r="U369" s="19"/>
      <c r="V369" s="16">
        <f t="shared" si="96"/>
        <v>-0.16163821999201503</v>
      </c>
      <c r="W369" s="16">
        <f t="shared" si="96"/>
        <v>-0.90731674149784358</v>
      </c>
      <c r="X369" s="16">
        <f t="shared" si="96"/>
        <v>0.9260397722319077</v>
      </c>
      <c r="Y369" s="16">
        <f t="shared" si="96"/>
        <v>-0.77586057923112928</v>
      </c>
      <c r="Z369" s="16">
        <f t="shared" si="96"/>
        <v>-0.87044323056216255</v>
      </c>
      <c r="AA369" s="16">
        <f t="shared" si="96"/>
        <v>7.9524269562200739E-2</v>
      </c>
      <c r="AB369" s="16">
        <f t="shared" si="96"/>
        <v>0.72258194290966005</v>
      </c>
      <c r="AC369" s="47">
        <f t="shared" si="96"/>
        <v>0.73612488216561267</v>
      </c>
      <c r="AD369" s="16">
        <f t="shared" si="96"/>
        <v>-0.7599692420589953</v>
      </c>
      <c r="AE369" s="16">
        <f t="shared" si="96"/>
        <v>0.44632342080875703</v>
      </c>
      <c r="AF369" s="16">
        <f t="shared" si="96"/>
        <v>-0.75597877643505906</v>
      </c>
      <c r="AG369" s="16">
        <f t="shared" si="95"/>
        <v>0.12739888813524741</v>
      </c>
      <c r="AH369" s="16">
        <f t="shared" si="95"/>
        <v>-0.83318603397473168</v>
      </c>
      <c r="AI369" s="16">
        <f t="shared" si="95"/>
        <v>-0.79954699755226355</v>
      </c>
      <c r="AJ369" s="16">
        <f t="shared" si="94"/>
        <v>-0.74423145614800312</v>
      </c>
      <c r="AK369" s="16">
        <f t="shared" si="94"/>
        <v>0.36548523610243266</v>
      </c>
      <c r="AL369" s="47">
        <f t="shared" si="93"/>
        <v>-0.61834115012555324</v>
      </c>
      <c r="AM369" s="16">
        <f t="shared" si="93"/>
        <v>-1.0391022648361654</v>
      </c>
      <c r="AN369" s="16">
        <f t="shared" si="93"/>
        <v>1.8259004305037709</v>
      </c>
      <c r="AO369" s="16">
        <f t="shared" si="92"/>
        <v>-0.9705993542049911</v>
      </c>
      <c r="AP369" s="16">
        <f t="shared" si="92"/>
        <v>-0.85076355329495945</v>
      </c>
      <c r="AQ369" s="16">
        <f t="shared" si="92"/>
        <v>1.3475691637857861</v>
      </c>
      <c r="AR369" s="19"/>
      <c r="AS369" s="14">
        <v>9.7799999999999992E-4</v>
      </c>
      <c r="AT369" s="16">
        <v>0.162741</v>
      </c>
      <c r="AU369" s="14">
        <v>7.7099999999999998E-4</v>
      </c>
      <c r="AV369" s="16">
        <v>0.80149599999999999</v>
      </c>
      <c r="AW369" s="15">
        <v>0.41236600000000001</v>
      </c>
      <c r="AX369" s="15">
        <v>0.131743</v>
      </c>
      <c r="AY369" s="14">
        <v>8.4000000000000003E-4</v>
      </c>
      <c r="AZ369" s="37">
        <v>0.52722800000000003</v>
      </c>
      <c r="BA369" s="16">
        <v>2.7086700000000001</v>
      </c>
      <c r="BB369" s="16">
        <v>2.8479920000000001</v>
      </c>
      <c r="BC369" s="16">
        <f t="shared" si="85"/>
        <v>0.95108062101298041</v>
      </c>
      <c r="BD369" s="12">
        <v>180.522166</v>
      </c>
      <c r="BE369" s="15">
        <v>0</v>
      </c>
      <c r="BF369" s="15">
        <v>0</v>
      </c>
      <c r="BG369" s="15">
        <v>0</v>
      </c>
      <c r="BH369" s="15">
        <v>0.61234999999999995</v>
      </c>
      <c r="BI369" s="37">
        <v>0.231604</v>
      </c>
      <c r="BJ369" s="13">
        <v>939.87639000000001</v>
      </c>
      <c r="BK369" s="15">
        <v>0.258405</v>
      </c>
      <c r="BL369" s="15">
        <v>7.0115569999999998</v>
      </c>
      <c r="BM369" s="16">
        <v>7.0676139999999998</v>
      </c>
      <c r="BN369" s="15">
        <v>0.190161</v>
      </c>
      <c r="BO369" s="19"/>
      <c r="BP369" s="15">
        <v>26.454601</v>
      </c>
      <c r="BQ369" s="15">
        <v>29.266233</v>
      </c>
      <c r="BR369" s="16">
        <v>23.0885</v>
      </c>
      <c r="BS369" s="16">
        <v>51.585096999999998</v>
      </c>
      <c r="BT369" s="15">
        <v>1.2833030000000001</v>
      </c>
      <c r="BU369" s="15">
        <v>68.353324999999998</v>
      </c>
      <c r="BV369" s="16">
        <v>52.723607000000001</v>
      </c>
      <c r="BW369" s="16">
        <v>65.517002000000005</v>
      </c>
      <c r="BX369" s="15">
        <v>1.8985030000000001</v>
      </c>
      <c r="BY369" s="15">
        <v>0.51556599999999997</v>
      </c>
      <c r="BZ369" s="16">
        <v>3.1949040000000002</v>
      </c>
      <c r="CA369" s="16">
        <v>3.7680189999999998</v>
      </c>
      <c r="CB369" s="16">
        <v>9.0686300000000006</v>
      </c>
      <c r="CC369" s="16">
        <v>12.480555000000001</v>
      </c>
      <c r="CD369" s="16">
        <v>11.134126</v>
      </c>
      <c r="CE369" s="15">
        <v>1.3237540000000001</v>
      </c>
      <c r="CF369" s="15">
        <v>14.667001000000001</v>
      </c>
      <c r="CG369" s="15">
        <v>0.70809800000000001</v>
      </c>
      <c r="CH369" s="15">
        <v>0.74961</v>
      </c>
      <c r="CI369" s="15">
        <v>0.82214299999999996</v>
      </c>
      <c r="CJ369" s="15">
        <v>21.075890000000001</v>
      </c>
      <c r="CK369" s="15">
        <v>0.129194</v>
      </c>
      <c r="CL369" s="12">
        <v>26.004493</v>
      </c>
      <c r="CM369" s="12">
        <v>32.627454</v>
      </c>
      <c r="CN369" s="13">
        <v>769.36142700000005</v>
      </c>
      <c r="CO369" s="15">
        <v>64.660211000000004</v>
      </c>
      <c r="CP369" s="15">
        <v>19.704502000000002</v>
      </c>
      <c r="CQ369" s="15">
        <v>3.9664280000000001</v>
      </c>
      <c r="CR369" s="15">
        <v>27.622668999999998</v>
      </c>
      <c r="CS369" s="15">
        <v>1.305472</v>
      </c>
      <c r="CT369" s="15">
        <v>9.9251120000000004</v>
      </c>
      <c r="CU369" s="15">
        <v>0.15154100000000001</v>
      </c>
      <c r="CV369" s="15">
        <v>8.0881869999999996</v>
      </c>
      <c r="CW369" s="15">
        <v>28.499372999999999</v>
      </c>
      <c r="CX369" s="15">
        <v>1.4850909999999999</v>
      </c>
      <c r="CY369" s="15">
        <v>6.9433100000000003</v>
      </c>
      <c r="CZ369" s="15">
        <v>3.6533069999999999</v>
      </c>
      <c r="DA369" s="15">
        <v>2.707808</v>
      </c>
      <c r="DB369" s="15">
        <v>0.94278600000000001</v>
      </c>
    </row>
    <row r="370" spans="1:106" x14ac:dyDescent="0.25">
      <c r="A370" s="6" t="s">
        <v>613</v>
      </c>
      <c r="B370" s="5" t="s">
        <v>56</v>
      </c>
      <c r="C370" s="5" t="s">
        <v>66</v>
      </c>
      <c r="D370" s="24">
        <f t="shared" si="82"/>
        <v>0.80258399999999996</v>
      </c>
      <c r="E370" s="24">
        <f t="shared" si="83"/>
        <v>8.6684999999999998E-2</v>
      </c>
      <c r="F370" s="8">
        <f t="shared" si="84"/>
        <v>0.88926899999999998</v>
      </c>
      <c r="G370" s="19"/>
      <c r="H370" s="9">
        <v>1.4176806233790498</v>
      </c>
      <c r="I370" s="9">
        <v>1.4902572746619596</v>
      </c>
      <c r="J370" s="9">
        <v>1.1690635982363011</v>
      </c>
      <c r="K370" s="9">
        <v>1.1049270847154513</v>
      </c>
      <c r="L370" s="9">
        <v>1.3763487196702722</v>
      </c>
      <c r="M370" s="9">
        <v>1.2751200048567384</v>
      </c>
      <c r="N370" s="19"/>
      <c r="O370" s="9">
        <f t="shared" si="86"/>
        <v>2.4614201959762783</v>
      </c>
      <c r="P370" s="9">
        <f t="shared" si="87"/>
        <v>2.7692436570235306</v>
      </c>
      <c r="Q370" s="9">
        <f t="shared" si="88"/>
        <v>2.4760369691173003</v>
      </c>
      <c r="R370" s="9">
        <f t="shared" si="89"/>
        <v>2.761901185111495</v>
      </c>
      <c r="S370" s="9">
        <f t="shared" si="90"/>
        <v>2.544550609117989</v>
      </c>
      <c r="T370" s="9">
        <f t="shared" si="91"/>
        <v>2.5792927887099872</v>
      </c>
      <c r="U370" s="19"/>
      <c r="V370" s="16">
        <f t="shared" si="96"/>
        <v>-0.34366020013511855</v>
      </c>
      <c r="W370" s="16">
        <f t="shared" si="96"/>
        <v>-1.0155319687582167</v>
      </c>
      <c r="X370" s="16">
        <f t="shared" si="96"/>
        <v>0.94871949947804513</v>
      </c>
      <c r="Y370" s="16">
        <f t="shared" si="96"/>
        <v>-0.66733370760977606</v>
      </c>
      <c r="Z370" s="16">
        <f t="shared" si="96"/>
        <v>-1.0533879611894377</v>
      </c>
      <c r="AA370" s="16">
        <f t="shared" si="96"/>
        <v>0.11655308300884357</v>
      </c>
      <c r="AB370" s="16">
        <f t="shared" si="96"/>
        <v>0.66421518207918195</v>
      </c>
      <c r="AC370" s="47">
        <f t="shared" si="96"/>
        <v>0.84458989417700758</v>
      </c>
      <c r="AD370" s="16">
        <f t="shared" si="96"/>
        <v>-3.5198323574242012E-2</v>
      </c>
      <c r="AE370" s="16">
        <f t="shared" si="96"/>
        <v>0.46002628180045296</v>
      </c>
      <c r="AF370" s="16">
        <f t="shared" si="96"/>
        <v>-0.49949971286532907</v>
      </c>
      <c r="AG370" s="16">
        <f t="shared" si="95"/>
        <v>0.85144024976225807</v>
      </c>
      <c r="AH370" s="16">
        <f t="shared" si="95"/>
        <v>1.2524531255429492</v>
      </c>
      <c r="AI370" s="16">
        <f t="shared" si="95"/>
        <v>0.82242948357955103</v>
      </c>
      <c r="AJ370" s="16">
        <f t="shared" si="94"/>
        <v>0.91673561805557402</v>
      </c>
      <c r="AK370" s="16">
        <f t="shared" si="94"/>
        <v>0.92685663586866651</v>
      </c>
      <c r="AL370" s="47">
        <f t="shared" si="93"/>
        <v>-1.0072687169283334</v>
      </c>
      <c r="AM370" s="16">
        <f t="shared" si="93"/>
        <v>-0.96049986313217295</v>
      </c>
      <c r="AN370" s="16">
        <f t="shared" si="93"/>
        <v>3.5416505238286917</v>
      </c>
      <c r="AO370" s="16">
        <f t="shared" si="92"/>
        <v>-1.2825216329759308</v>
      </c>
      <c r="AP370" s="16">
        <f t="shared" si="92"/>
        <v>-0.38531309189277041</v>
      </c>
      <c r="AQ370" s="16">
        <f t="shared" si="92"/>
        <v>3.294484906370998</v>
      </c>
      <c r="AR370" s="19"/>
      <c r="AS370" s="14">
        <v>9.5299999999999996E-4</v>
      </c>
      <c r="AT370" s="16">
        <v>0.14818899999999999</v>
      </c>
      <c r="AU370" s="14">
        <v>7.7399999999999995E-4</v>
      </c>
      <c r="AV370" s="16">
        <v>0.93717700000000004</v>
      </c>
      <c r="AW370" s="15">
        <v>0.38783099999999998</v>
      </c>
      <c r="AX370" s="15">
        <v>0.13461200000000001</v>
      </c>
      <c r="AY370" s="14">
        <v>8.34E-4</v>
      </c>
      <c r="AZ370" s="37">
        <v>0.54226399999999997</v>
      </c>
      <c r="BA370" s="16">
        <v>3.0278179999999999</v>
      </c>
      <c r="BB370" s="16">
        <v>2.8561869999999998</v>
      </c>
      <c r="BC370" s="16">
        <f t="shared" si="85"/>
        <v>1.0600909534284695</v>
      </c>
      <c r="BD370" s="12">
        <v>194.183942</v>
      </c>
      <c r="BE370" s="15">
        <v>3.2395640000000001</v>
      </c>
      <c r="BF370" s="15">
        <v>0.46054499999999998</v>
      </c>
      <c r="BG370" s="15">
        <v>0.66558600000000001</v>
      </c>
      <c r="BH370" s="15">
        <v>0.80258399999999996</v>
      </c>
      <c r="BI370" s="37">
        <v>8.6684999999999998E-2</v>
      </c>
      <c r="BJ370" s="13">
        <v>965.25406899999996</v>
      </c>
      <c r="BK370" s="15">
        <v>0.33704400000000001</v>
      </c>
      <c r="BL370" s="15">
        <v>6.9371299999999998</v>
      </c>
      <c r="BM370" s="16">
        <v>8.8174229999999998</v>
      </c>
      <c r="BN370" s="15">
        <v>0.214031</v>
      </c>
      <c r="BO370" s="19"/>
      <c r="BP370" s="15">
        <v>27.239837999999999</v>
      </c>
      <c r="BQ370" s="15">
        <v>27.312539999999998</v>
      </c>
      <c r="BR370" s="16">
        <v>20.899149999999999</v>
      </c>
      <c r="BS370" s="16">
        <v>53.782769999999999</v>
      </c>
      <c r="BT370" s="15">
        <v>1.174868</v>
      </c>
      <c r="BU370" s="15">
        <v>58.917504999999998</v>
      </c>
      <c r="BV370" s="16">
        <v>45.371921999999998</v>
      </c>
      <c r="BW370" s="16">
        <v>59.738540999999998</v>
      </c>
      <c r="BX370" s="15">
        <v>1.7061519999999999</v>
      </c>
      <c r="BY370" s="15">
        <v>0.397343</v>
      </c>
      <c r="BZ370" s="16">
        <v>3.342797</v>
      </c>
      <c r="CA370" s="16">
        <v>5.0706499999999997</v>
      </c>
      <c r="CB370" s="16">
        <v>12.891612</v>
      </c>
      <c r="CC370" s="16">
        <v>12.287963</v>
      </c>
      <c r="CD370" s="16">
        <v>10.042434999999999</v>
      </c>
      <c r="CE370" s="15">
        <v>1.398012</v>
      </c>
      <c r="CF370" s="15">
        <v>8.3215009999999996</v>
      </c>
      <c r="CG370" s="15">
        <v>0.66157100000000002</v>
      </c>
      <c r="CH370" s="15">
        <v>0.79691000000000001</v>
      </c>
      <c r="CI370" s="15">
        <v>0.868371</v>
      </c>
      <c r="CJ370" s="15">
        <v>18.838501000000001</v>
      </c>
      <c r="CK370" s="15">
        <v>-1.0208999999999999E-2</v>
      </c>
      <c r="CL370" s="12">
        <v>25.772029</v>
      </c>
      <c r="CM370" s="12">
        <v>28.245843000000001</v>
      </c>
      <c r="CN370" s="13">
        <v>662.59659799999997</v>
      </c>
      <c r="CO370" s="15">
        <v>63.828837999999998</v>
      </c>
      <c r="CP370" s="15">
        <v>20.359565</v>
      </c>
      <c r="CQ370" s="15">
        <v>4.5188940000000004</v>
      </c>
      <c r="CR370" s="15">
        <v>23.112000999999999</v>
      </c>
      <c r="CS370" s="15">
        <v>1.116665</v>
      </c>
      <c r="CT370" s="15">
        <v>18.498000999999999</v>
      </c>
      <c r="CU370" s="15">
        <v>0.24029700000000001</v>
      </c>
      <c r="CV370" s="15">
        <v>7.4876060000000004</v>
      </c>
      <c r="CW370" s="15">
        <v>30.669091999999999</v>
      </c>
      <c r="CX370" s="15">
        <v>1.3522369999999999</v>
      </c>
      <c r="CY370" s="15">
        <v>6.7906510000000004</v>
      </c>
      <c r="CZ370" s="15">
        <v>4.042332</v>
      </c>
      <c r="DA370" s="15">
        <v>2.7737660000000002</v>
      </c>
      <c r="DB370" s="15">
        <v>0.779976</v>
      </c>
    </row>
    <row r="371" spans="1:106" x14ac:dyDescent="0.25">
      <c r="A371" s="6" t="s">
        <v>349</v>
      </c>
      <c r="B371" s="5" t="s">
        <v>51</v>
      </c>
      <c r="C371" s="5" t="s">
        <v>58</v>
      </c>
      <c r="D371" s="24">
        <f t="shared" si="82"/>
        <v>1.7014000000000001E-2</v>
      </c>
      <c r="E371" s="24">
        <f t="shared" si="83"/>
        <v>0.98285500000000003</v>
      </c>
      <c r="F371" s="8">
        <f t="shared" si="84"/>
        <v>0.99986900000000001</v>
      </c>
      <c r="G371" s="19"/>
      <c r="H371" s="9">
        <v>0.49984706971606868</v>
      </c>
      <c r="I371" s="9">
        <v>0.87268340298514802</v>
      </c>
      <c r="J371" s="9">
        <v>0.73878765269681468</v>
      </c>
      <c r="K371" s="9">
        <v>0.82942867912161078</v>
      </c>
      <c r="L371" s="9">
        <v>0.71270580058376576</v>
      </c>
      <c r="M371" s="9">
        <v>0.87960449709278132</v>
      </c>
      <c r="N371" s="19"/>
      <c r="O371" s="9">
        <f t="shared" si="86"/>
        <v>1.3260103271975419</v>
      </c>
      <c r="P371" s="9">
        <f t="shared" si="87"/>
        <v>1.5813556432819302</v>
      </c>
      <c r="Q371" s="9">
        <f t="shared" si="88"/>
        <v>1.337480545691875</v>
      </c>
      <c r="R371" s="9">
        <f t="shared" si="89"/>
        <v>1.4075766315631879</v>
      </c>
      <c r="S371" s="9">
        <f t="shared" si="90"/>
        <v>1.2467846903579169</v>
      </c>
      <c r="T371" s="9">
        <f t="shared" si="91"/>
        <v>1.2530551780412678</v>
      </c>
      <c r="U371" s="19"/>
      <c r="V371" s="16">
        <f t="shared" si="96"/>
        <v>2.3357033475713695</v>
      </c>
      <c r="W371" s="16">
        <f t="shared" si="96"/>
        <v>2.8985173172254264</v>
      </c>
      <c r="X371" s="16">
        <f t="shared" si="96"/>
        <v>-2.1357234059966821</v>
      </c>
      <c r="Y371" s="16">
        <f t="shared" si="96"/>
        <v>1.0415111953147558</v>
      </c>
      <c r="Z371" s="16">
        <f t="shared" si="96"/>
        <v>1.8049864420463579</v>
      </c>
      <c r="AA371" s="16">
        <f t="shared" si="96"/>
        <v>0.55963400515009276</v>
      </c>
      <c r="AB371" s="16">
        <f t="shared" si="96"/>
        <v>-0.79495383868276082</v>
      </c>
      <c r="AC371" s="47">
        <f t="shared" si="96"/>
        <v>-2.1681203137516398</v>
      </c>
      <c r="AD371" s="16">
        <f t="shared" si="96"/>
        <v>0.49540589629279719</v>
      </c>
      <c r="AE371" s="16">
        <f t="shared" si="96"/>
        <v>-0.60747090010751859</v>
      </c>
      <c r="AF371" s="16">
        <f t="shared" si="96"/>
        <v>0.46635854650027014</v>
      </c>
      <c r="AG371" s="16">
        <f t="shared" si="95"/>
        <v>-0.83704833896377617</v>
      </c>
      <c r="AH371" s="16">
        <f t="shared" si="95"/>
        <v>-0.83318603397473168</v>
      </c>
      <c r="AI371" s="16">
        <f t="shared" si="95"/>
        <v>-0.79954699755226355</v>
      </c>
      <c r="AJ371" s="16">
        <f t="shared" si="94"/>
        <v>-0.74423145614800312</v>
      </c>
      <c r="AK371" s="16">
        <f t="shared" si="94"/>
        <v>-1.3913227143755604</v>
      </c>
      <c r="AL371" s="47">
        <f t="shared" si="93"/>
        <v>1.3978349447147049</v>
      </c>
      <c r="AM371" s="16">
        <f t="shared" si="93"/>
        <v>0.63297172504801347</v>
      </c>
      <c r="AN371" s="16">
        <f t="shared" si="93"/>
        <v>-0.70822311938245397</v>
      </c>
      <c r="AO371" s="16">
        <f t="shared" si="92"/>
        <v>1.1166944962551091</v>
      </c>
      <c r="AP371" s="16">
        <f t="shared" si="92"/>
        <v>0.45347922810372487</v>
      </c>
      <c r="AQ371" s="16">
        <f t="shared" si="92"/>
        <v>-1.1091171439924539</v>
      </c>
      <c r="AR371" s="19"/>
      <c r="AS371" s="14">
        <v>1.3209999999999999E-3</v>
      </c>
      <c r="AT371" s="16">
        <v>0.67452199999999995</v>
      </c>
      <c r="AU371" s="14">
        <v>3.6600000000000001E-4</v>
      </c>
      <c r="AV371" s="16">
        <v>3.0735860000000002</v>
      </c>
      <c r="AW371" s="15">
        <v>0.77117199999999997</v>
      </c>
      <c r="AX371" s="15">
        <v>0.16894200000000001</v>
      </c>
      <c r="AY371" s="14">
        <v>6.8400000000000004E-4</v>
      </c>
      <c r="AZ371" s="37">
        <v>0.124626</v>
      </c>
      <c r="BA371" s="16">
        <v>3.261466</v>
      </c>
      <c r="BB371" s="16">
        <v>2.2177699999999998</v>
      </c>
      <c r="BC371" s="16">
        <f t="shared" si="85"/>
        <v>1.4706060592396868</v>
      </c>
      <c r="BD371" s="12">
        <v>162.32422500000001</v>
      </c>
      <c r="BE371" s="15">
        <v>0</v>
      </c>
      <c r="BF371" s="15">
        <v>0</v>
      </c>
      <c r="BG371" s="15">
        <v>0</v>
      </c>
      <c r="BH371" s="15">
        <v>1.7014000000000001E-2</v>
      </c>
      <c r="BI371" s="37">
        <v>0.98285500000000003</v>
      </c>
      <c r="BJ371" s="13">
        <v>1479.724487</v>
      </c>
      <c r="BK371" s="15">
        <v>0.14225699999999999</v>
      </c>
      <c r="BL371" s="15">
        <v>7.509601</v>
      </c>
      <c r="BM371" s="16">
        <v>11.970769000000001</v>
      </c>
      <c r="BN371" s="15">
        <v>0.16004099999999999</v>
      </c>
      <c r="BO371" s="19"/>
      <c r="BP371" s="15">
        <v>0</v>
      </c>
      <c r="BQ371" s="15">
        <v>0.504166</v>
      </c>
      <c r="BR371" s="16">
        <v>8.2383450000000007</v>
      </c>
      <c r="BS371" s="16">
        <v>0</v>
      </c>
      <c r="BT371" s="15">
        <v>0.35575099999999998</v>
      </c>
      <c r="BU371" s="15">
        <v>4.0284430000000002</v>
      </c>
      <c r="BV371" s="16">
        <v>1.046109</v>
      </c>
      <c r="BW371" s="16">
        <v>21.922701</v>
      </c>
      <c r="BX371" s="15">
        <v>4.6536220000000004</v>
      </c>
      <c r="BY371" s="15">
        <v>0.93855900000000003</v>
      </c>
      <c r="BZ371" s="16">
        <v>8.0994159999999997</v>
      </c>
      <c r="CA371" s="16">
        <v>8.7002170000000003</v>
      </c>
      <c r="CB371" s="16">
        <v>5.2225799999999998</v>
      </c>
      <c r="CC371" s="16">
        <v>12.441068</v>
      </c>
      <c r="CD371" s="16">
        <v>7.681451</v>
      </c>
      <c r="CE371" s="15">
        <v>1.187173</v>
      </c>
      <c r="CF371" s="15">
        <v>31.951201999999999</v>
      </c>
      <c r="CG371" s="15">
        <v>11.590449</v>
      </c>
      <c r="CH371" s="15">
        <v>4.7894889999999997</v>
      </c>
      <c r="CI371" s="15">
        <v>6.2227490000000003</v>
      </c>
      <c r="CJ371" s="15">
        <v>48.171802</v>
      </c>
      <c r="CK371" s="15">
        <v>2.3593299999999999</v>
      </c>
      <c r="CL371" s="12">
        <v>63.129815000000001</v>
      </c>
      <c r="CM371" s="12">
        <v>59.454554000000002</v>
      </c>
      <c r="CN371" s="13">
        <v>267.27124900000001</v>
      </c>
      <c r="CO371" s="15">
        <v>21.259945999999999</v>
      </c>
      <c r="CP371" s="15">
        <v>27.727796000000001</v>
      </c>
      <c r="CQ371" s="15">
        <v>2.8257720000000002</v>
      </c>
      <c r="CR371" s="15">
        <v>16.393601</v>
      </c>
      <c r="CS371" s="15">
        <v>1.2281930000000001</v>
      </c>
      <c r="CT371" s="15">
        <v>7.3948</v>
      </c>
      <c r="CU371" s="15">
        <v>-0.14335800000000001</v>
      </c>
      <c r="CV371" s="15">
        <v>5.8345469999999997</v>
      </c>
      <c r="CW371" s="15">
        <v>65.517788999999993</v>
      </c>
      <c r="CX371" s="15">
        <v>5.6024330000000004</v>
      </c>
      <c r="CY371" s="15">
        <v>22.536280000000001</v>
      </c>
      <c r="CZ371" s="15">
        <v>2.8136920000000001</v>
      </c>
      <c r="DA371" s="15">
        <v>2.1659120000000001</v>
      </c>
      <c r="DB371" s="15">
        <v>0.57946600000000004</v>
      </c>
    </row>
    <row r="372" spans="1:106" x14ac:dyDescent="0.25">
      <c r="A372" s="6" t="s">
        <v>726</v>
      </c>
      <c r="B372" s="5" t="s">
        <v>56</v>
      </c>
      <c r="C372" s="5" t="s">
        <v>149</v>
      </c>
      <c r="D372" s="24">
        <f t="shared" si="82"/>
        <v>0.64046099999999995</v>
      </c>
      <c r="E372" s="24">
        <f t="shared" si="83"/>
        <v>0.12908600000000001</v>
      </c>
      <c r="F372" s="8">
        <f t="shared" si="84"/>
        <v>0.76954699999999998</v>
      </c>
      <c r="G372" s="19"/>
      <c r="H372" s="9">
        <v>2.3222971479674888</v>
      </c>
      <c r="I372" s="9">
        <v>1.6713297989724492</v>
      </c>
      <c r="J372" s="9">
        <v>1.7158146468017264</v>
      </c>
      <c r="K372" s="9">
        <v>1.1733292971304665</v>
      </c>
      <c r="L372" s="9">
        <v>1.9272453000995295</v>
      </c>
      <c r="M372" s="9">
        <v>1.6814086446704897</v>
      </c>
      <c r="N372" s="19"/>
      <c r="O372" s="9">
        <f t="shared" si="86"/>
        <v>3.2451992641530163</v>
      </c>
      <c r="P372" s="9">
        <f t="shared" si="87"/>
        <v>3.015118362145305</v>
      </c>
      <c r="Q372" s="9">
        <f t="shared" si="88"/>
        <v>3.1554882661636205</v>
      </c>
      <c r="R372" s="9">
        <f t="shared" si="89"/>
        <v>3.0287887512761658</v>
      </c>
      <c r="S372" s="9">
        <f t="shared" si="90"/>
        <v>3.1581219754699164</v>
      </c>
      <c r="T372" s="9">
        <f t="shared" si="91"/>
        <v>3.0055813912890788</v>
      </c>
      <c r="U372" s="19"/>
      <c r="V372" s="16">
        <f t="shared" si="96"/>
        <v>-2.330151508325512E-2</v>
      </c>
      <c r="W372" s="16">
        <f t="shared" si="96"/>
        <v>-1.1970334154146163</v>
      </c>
      <c r="X372" s="16">
        <f t="shared" si="96"/>
        <v>1.4023140444007995</v>
      </c>
      <c r="Y372" s="16">
        <f t="shared" si="96"/>
        <v>-0.7868755595828193</v>
      </c>
      <c r="Z372" s="16">
        <f t="shared" si="96"/>
        <v>-1.0508229321559841</v>
      </c>
      <c r="AA372" s="16">
        <f t="shared" si="96"/>
        <v>0.61153113267499704</v>
      </c>
      <c r="AB372" s="16">
        <f t="shared" si="96"/>
        <v>1.199243823025228</v>
      </c>
      <c r="AC372" s="47">
        <f t="shared" si="96"/>
        <v>1.1665584284350958</v>
      </c>
      <c r="AD372" s="16">
        <f t="shared" si="96"/>
        <v>-1.0411771245903918</v>
      </c>
      <c r="AE372" s="16">
        <f t="shared" si="96"/>
        <v>0.69464869094149917</v>
      </c>
      <c r="AF372" s="16">
        <f t="shared" si="96"/>
        <v>-0.96410967647055823</v>
      </c>
      <c r="AG372" s="16">
        <f t="shared" si="95"/>
        <v>7.2522362563406287E-2</v>
      </c>
      <c r="AH372" s="16">
        <f t="shared" si="95"/>
        <v>-0.83318603397473168</v>
      </c>
      <c r="AI372" s="16">
        <f t="shared" si="95"/>
        <v>-0.79954699755226355</v>
      </c>
      <c r="AJ372" s="16">
        <f t="shared" si="94"/>
        <v>-0.74423145614800312</v>
      </c>
      <c r="AK372" s="16">
        <f t="shared" si="94"/>
        <v>0.44843944733085978</v>
      </c>
      <c r="AL372" s="47">
        <f t="shared" si="93"/>
        <v>-0.89347468191563895</v>
      </c>
      <c r="AM372" s="16">
        <f t="shared" si="93"/>
        <v>-1.3287883377363929</v>
      </c>
      <c r="AN372" s="16">
        <f t="shared" si="93"/>
        <v>1.8193986498629837</v>
      </c>
      <c r="AO372" s="16">
        <f t="shared" si="92"/>
        <v>-1.3150939514975395</v>
      </c>
      <c r="AP372" s="16">
        <f t="shared" si="92"/>
        <v>-0.91886745273903647</v>
      </c>
      <c r="AQ372" s="16">
        <f t="shared" si="92"/>
        <v>0.94374931286247865</v>
      </c>
      <c r="AR372" s="19"/>
      <c r="AS372" s="14">
        <v>9.9700000000000006E-4</v>
      </c>
      <c r="AT372" s="16">
        <v>0.123782</v>
      </c>
      <c r="AU372" s="14">
        <v>8.34E-4</v>
      </c>
      <c r="AV372" s="16">
        <v>0.78772500000000001</v>
      </c>
      <c r="AW372" s="15">
        <v>0.38817499999999999</v>
      </c>
      <c r="AX372" s="15">
        <v>0.17296300000000001</v>
      </c>
      <c r="AY372" s="14">
        <v>8.8900000000000003E-4</v>
      </c>
      <c r="AZ372" s="37">
        <v>0.586897</v>
      </c>
      <c r="BA372" s="16">
        <v>2.5848420000000001</v>
      </c>
      <c r="BB372" s="16">
        <v>2.9965030000000001</v>
      </c>
      <c r="BC372" s="16">
        <f t="shared" si="85"/>
        <v>0.86261952682843968</v>
      </c>
      <c r="BD372" s="12">
        <v>179.48671300000001</v>
      </c>
      <c r="BE372" s="15">
        <v>0</v>
      </c>
      <c r="BF372" s="15">
        <v>0</v>
      </c>
      <c r="BG372" s="15">
        <v>0</v>
      </c>
      <c r="BH372" s="15">
        <v>0.64046099999999995</v>
      </c>
      <c r="BI372" s="37">
        <v>0.12908600000000001</v>
      </c>
      <c r="BJ372" s="13">
        <v>846.34794799999997</v>
      </c>
      <c r="BK372" s="15">
        <v>0.25810699999999998</v>
      </c>
      <c r="BL372" s="15">
        <v>6.9293579999999997</v>
      </c>
      <c r="BM372" s="16">
        <v>6.811585</v>
      </c>
      <c r="BN372" s="15">
        <v>0.18521000000000001</v>
      </c>
      <c r="BO372" s="19"/>
      <c r="BP372" s="15">
        <v>26.198321</v>
      </c>
      <c r="BQ372" s="15">
        <v>28.651793999999999</v>
      </c>
      <c r="BR372" s="16">
        <v>22.739246000000001</v>
      </c>
      <c r="BS372" s="16">
        <v>53.995722000000001</v>
      </c>
      <c r="BT372" s="15">
        <v>1.298689</v>
      </c>
      <c r="BU372" s="15">
        <v>67.205147999999994</v>
      </c>
      <c r="BV372" s="16">
        <v>52.126997000000003</v>
      </c>
      <c r="BW372" s="16">
        <v>64.725250000000003</v>
      </c>
      <c r="BX372" s="15">
        <v>1.874673</v>
      </c>
      <c r="BY372" s="15">
        <v>0.50574699999999995</v>
      </c>
      <c r="BZ372" s="16">
        <v>3.1518480000000002</v>
      </c>
      <c r="CA372" s="16">
        <v>3.8165089999999999</v>
      </c>
      <c r="CB372" s="16">
        <v>8.592428</v>
      </c>
      <c r="CC372" s="16">
        <v>12.357962000000001</v>
      </c>
      <c r="CD372" s="16">
        <v>11.050132</v>
      </c>
      <c r="CE372" s="15">
        <v>1.3537360000000001</v>
      </c>
      <c r="CF372" s="15">
        <v>13.404667</v>
      </c>
      <c r="CG372" s="15">
        <v>0.70058100000000001</v>
      </c>
      <c r="CH372" s="15">
        <v>0.76504799999999995</v>
      </c>
      <c r="CI372" s="15">
        <v>0.84118099999999996</v>
      </c>
      <c r="CJ372" s="15">
        <v>20.246001</v>
      </c>
      <c r="CK372" s="15">
        <v>8.4623000000000004E-2</v>
      </c>
      <c r="CL372" s="12">
        <v>24.711295</v>
      </c>
      <c r="CM372" s="12">
        <v>31.246434000000001</v>
      </c>
      <c r="CN372" s="13">
        <v>707.95196499999997</v>
      </c>
      <c r="CO372" s="15">
        <v>66.763651999999993</v>
      </c>
      <c r="CP372" s="15">
        <v>20.093124</v>
      </c>
      <c r="CQ372" s="15">
        <v>4.2097020000000001</v>
      </c>
      <c r="CR372" s="15">
        <v>28.318667999999999</v>
      </c>
      <c r="CS372" s="15">
        <v>1.273911</v>
      </c>
      <c r="CT372" s="15">
        <v>17.447889</v>
      </c>
      <c r="CU372" s="15">
        <v>0.15598899999999999</v>
      </c>
      <c r="CV372" s="15">
        <v>7.518878</v>
      </c>
      <c r="CW372" s="15">
        <v>27.751318000000001</v>
      </c>
      <c r="CX372" s="15">
        <v>1.3546149999999999</v>
      </c>
      <c r="CY372" s="15">
        <v>6.9980549999999999</v>
      </c>
      <c r="CZ372" s="15">
        <v>3.7608700000000002</v>
      </c>
      <c r="DA372" s="15">
        <v>2.7479840000000002</v>
      </c>
      <c r="DB372" s="15">
        <v>0.91087899999999999</v>
      </c>
    </row>
    <row r="373" spans="1:106" x14ac:dyDescent="0.25">
      <c r="A373" s="6" t="s">
        <v>247</v>
      </c>
      <c r="B373" s="5" t="s">
        <v>48</v>
      </c>
      <c r="C373" s="5"/>
      <c r="D373" s="24">
        <f t="shared" si="82"/>
        <v>8.3299999999999997E-4</v>
      </c>
      <c r="E373" s="24">
        <f t="shared" si="83"/>
        <v>0.99917699999999998</v>
      </c>
      <c r="F373" s="8">
        <f t="shared" si="84"/>
        <v>1.0000100000000001</v>
      </c>
      <c r="G373" s="19"/>
      <c r="H373" s="9">
        <v>0.42434846239736712</v>
      </c>
      <c r="I373" s="9">
        <v>0.66158580745665008</v>
      </c>
      <c r="J373" s="9">
        <v>0.53084903358140856</v>
      </c>
      <c r="K373" s="9">
        <v>0.829507880451265</v>
      </c>
      <c r="L373" s="9">
        <v>0.54577175212745732</v>
      </c>
      <c r="M373" s="9">
        <v>0.67351416358552174</v>
      </c>
      <c r="N373" s="19"/>
      <c r="O373" s="9">
        <f t="shared" si="86"/>
        <v>1.0835358337795074</v>
      </c>
      <c r="P373" s="9">
        <f t="shared" si="87"/>
        <v>0.96516251370431716</v>
      </c>
      <c r="Q373" s="9">
        <f t="shared" si="88"/>
        <v>1.1371564600007122</v>
      </c>
      <c r="R373" s="9">
        <f t="shared" si="89"/>
        <v>1.0761866193251661</v>
      </c>
      <c r="S373" s="9">
        <f t="shared" si="90"/>
        <v>0.9731104653057232</v>
      </c>
      <c r="T373" s="9">
        <f t="shared" si="91"/>
        <v>1.4309226890155737</v>
      </c>
      <c r="U373" s="19"/>
      <c r="V373" s="16">
        <f t="shared" si="96"/>
        <v>-0.27085140807787683</v>
      </c>
      <c r="W373" s="16">
        <f t="shared" si="96"/>
        <v>1.1576888805645009</v>
      </c>
      <c r="X373" s="16">
        <f t="shared" si="96"/>
        <v>-0.9790573164436589</v>
      </c>
      <c r="Y373" s="16">
        <f t="shared" si="96"/>
        <v>1.7681855504558437</v>
      </c>
      <c r="Z373" s="16">
        <f t="shared" si="96"/>
        <v>1.9793413080034632</v>
      </c>
      <c r="AA373" s="16">
        <f t="shared" si="96"/>
        <v>0.90484476613209075</v>
      </c>
      <c r="AB373" s="16">
        <f t="shared" si="96"/>
        <v>-0.96032632770244863</v>
      </c>
      <c r="AC373" s="47">
        <f t="shared" si="96"/>
        <v>-0.88137872572738785</v>
      </c>
      <c r="AD373" s="16">
        <f t="shared" si="96"/>
        <v>1.0570904136719068</v>
      </c>
      <c r="AE373" s="16">
        <f t="shared" si="96"/>
        <v>-1.087099460519986</v>
      </c>
      <c r="AF373" s="16">
        <f t="shared" si="96"/>
        <v>1.2817229946642041</v>
      </c>
      <c r="AG373" s="16">
        <f t="shared" si="95"/>
        <v>-1.5422116899120624</v>
      </c>
      <c r="AH373" s="16">
        <f t="shared" si="95"/>
        <v>-0.83318603397473168</v>
      </c>
      <c r="AI373" s="16">
        <f t="shared" si="95"/>
        <v>-0.79954699755226355</v>
      </c>
      <c r="AJ373" s="16">
        <f t="shared" si="94"/>
        <v>-0.74423145614800312</v>
      </c>
      <c r="AK373" s="16">
        <f t="shared" si="94"/>
        <v>-1.4390720684322349</v>
      </c>
      <c r="AL373" s="47">
        <f t="shared" si="93"/>
        <v>1.4416392474310842</v>
      </c>
      <c r="AM373" s="16">
        <f t="shared" si="93"/>
        <v>-0.3836368406844885</v>
      </c>
      <c r="AN373" s="16">
        <f t="shared" si="93"/>
        <v>-0.99449783007964321</v>
      </c>
      <c r="AO373" s="16">
        <f t="shared" si="92"/>
        <v>-0.34967172070982128</v>
      </c>
      <c r="AP373" s="16">
        <f t="shared" si="92"/>
        <v>-0.32383340848615738</v>
      </c>
      <c r="AQ373" s="16">
        <f t="shared" si="92"/>
        <v>-1.2698783894317272</v>
      </c>
      <c r="AR373" s="19"/>
      <c r="AS373" s="14">
        <v>9.6299999999999999E-4</v>
      </c>
      <c r="AT373" s="16">
        <v>0.44042799999999999</v>
      </c>
      <c r="AU373" s="14">
        <v>5.1900000000000004E-4</v>
      </c>
      <c r="AV373" s="16">
        <v>3.9820790000000001</v>
      </c>
      <c r="AW373" s="15">
        <v>0.79455500000000001</v>
      </c>
      <c r="AX373" s="15">
        <v>0.195689</v>
      </c>
      <c r="AY373" s="14">
        <v>6.6699999999999995E-4</v>
      </c>
      <c r="AZ373" s="37">
        <v>0.30300100000000002</v>
      </c>
      <c r="BA373" s="16">
        <v>3.5087999999999999</v>
      </c>
      <c r="BB373" s="16">
        <v>1.930928</v>
      </c>
      <c r="BC373" s="16">
        <f t="shared" si="85"/>
        <v>1.8171573461050852</v>
      </c>
      <c r="BD373" s="12">
        <v>149.018654</v>
      </c>
      <c r="BE373" s="15">
        <v>0</v>
      </c>
      <c r="BF373" s="15">
        <v>0</v>
      </c>
      <c r="BG373" s="15">
        <v>0</v>
      </c>
      <c r="BH373" s="15">
        <v>8.3299999999999997E-4</v>
      </c>
      <c r="BI373" s="37">
        <v>0.99917699999999998</v>
      </c>
      <c r="BJ373" s="13">
        <v>1151.5008539999999</v>
      </c>
      <c r="BK373" s="15">
        <v>0.129136</v>
      </c>
      <c r="BL373" s="15">
        <v>7.1597150000000003</v>
      </c>
      <c r="BM373" s="16">
        <v>9.0485489999999995</v>
      </c>
      <c r="BN373" s="15">
        <v>0.15806999999999999</v>
      </c>
      <c r="BO373" s="19"/>
      <c r="BP373" s="15">
        <v>0</v>
      </c>
      <c r="BQ373" s="15">
        <v>2.5147249999999999</v>
      </c>
      <c r="BR373" s="16">
        <v>0</v>
      </c>
      <c r="BS373" s="16">
        <v>0</v>
      </c>
      <c r="BT373" s="15">
        <v>0.231822</v>
      </c>
      <c r="BU373" s="15">
        <v>5.233924</v>
      </c>
      <c r="BV373" s="16">
        <v>0</v>
      </c>
      <c r="BW373" s="16">
        <v>32.512692999999999</v>
      </c>
      <c r="BX373" s="15">
        <v>0</v>
      </c>
      <c r="BY373" s="15">
        <v>0.19268299999999999</v>
      </c>
      <c r="BZ373" s="16">
        <v>0</v>
      </c>
      <c r="CA373" s="16">
        <v>0</v>
      </c>
      <c r="CB373" s="16">
        <v>0</v>
      </c>
      <c r="CC373" s="16">
        <v>10.646000000000001</v>
      </c>
      <c r="CD373" s="16">
        <v>4.3562880000000002</v>
      </c>
      <c r="CE373" s="15">
        <v>1.061024</v>
      </c>
      <c r="CF373" s="15">
        <v>2.0139999999999998</v>
      </c>
      <c r="CG373" s="15">
        <v>0.88508699999999996</v>
      </c>
      <c r="CH373" s="15">
        <v>0.37583899999999998</v>
      </c>
      <c r="CI373" s="15">
        <v>0.688697</v>
      </c>
      <c r="CJ373" s="15">
        <v>21.6</v>
      </c>
      <c r="CK373" s="15">
        <v>0.25110300000000002</v>
      </c>
      <c r="CL373" s="12">
        <v>35.303398000000001</v>
      </c>
      <c r="CM373" s="12">
        <v>30.398779000000001</v>
      </c>
      <c r="CN373" s="13">
        <v>228.84</v>
      </c>
      <c r="CO373" s="15">
        <v>17.082201000000001</v>
      </c>
      <c r="CP373" s="15">
        <v>12.065436</v>
      </c>
      <c r="CQ373" s="15">
        <v>0.82896400000000003</v>
      </c>
      <c r="CR373" s="15">
        <v>2.456</v>
      </c>
      <c r="CS373" s="15">
        <v>0.60394800000000004</v>
      </c>
      <c r="CT373" s="15">
        <v>1.105</v>
      </c>
      <c r="CU373" s="15">
        <v>-0.115493</v>
      </c>
      <c r="CV373" s="15">
        <v>5.3312720000000002</v>
      </c>
      <c r="CW373" s="15">
        <v>17.681494000000001</v>
      </c>
      <c r="CX373" s="15">
        <v>1.085609</v>
      </c>
      <c r="CY373" s="15">
        <v>5.2989940000000004</v>
      </c>
      <c r="CZ373" s="15">
        <v>1.9838</v>
      </c>
      <c r="DA373" s="15">
        <v>1.573</v>
      </c>
      <c r="DB373" s="15">
        <v>0.329652</v>
      </c>
    </row>
    <row r="374" spans="1:106" x14ac:dyDescent="0.25">
      <c r="A374" s="6" t="s">
        <v>483</v>
      </c>
      <c r="B374" s="5" t="s">
        <v>56</v>
      </c>
      <c r="C374" s="5" t="s">
        <v>66</v>
      </c>
      <c r="D374" s="24">
        <f t="shared" si="82"/>
        <v>0.78662200000000004</v>
      </c>
      <c r="E374" s="24">
        <f t="shared" si="83"/>
        <v>8.4814000000000001E-2</v>
      </c>
      <c r="F374" s="8">
        <f t="shared" si="84"/>
        <v>0.8714360000000001</v>
      </c>
      <c r="G374" s="19"/>
      <c r="H374" s="9">
        <v>1.1333336162509273</v>
      </c>
      <c r="I374" s="9">
        <v>0.93575297764243048</v>
      </c>
      <c r="J374" s="9">
        <v>0.98398555276475896</v>
      </c>
      <c r="K374" s="9">
        <v>1.1159656475590618</v>
      </c>
      <c r="L374" s="9">
        <v>1.0305978844040287</v>
      </c>
      <c r="M374" s="9">
        <v>0.9453543263474502</v>
      </c>
      <c r="N374" s="19"/>
      <c r="O374" s="9">
        <f t="shared" si="86"/>
        <v>2.6032386385268831</v>
      </c>
      <c r="P374" s="9">
        <f t="shared" si="87"/>
        <v>2.6467315635569117</v>
      </c>
      <c r="Q374" s="9">
        <f t="shared" si="88"/>
        <v>2.6519348105737635</v>
      </c>
      <c r="R374" s="9">
        <f t="shared" si="89"/>
        <v>2.6705411717532619</v>
      </c>
      <c r="S374" s="9">
        <f t="shared" si="90"/>
        <v>2.6738165486815637</v>
      </c>
      <c r="T374" s="9">
        <f t="shared" si="91"/>
        <v>2.662082878460478</v>
      </c>
      <c r="U374" s="19"/>
      <c r="V374" s="16">
        <f t="shared" si="96"/>
        <v>-5.2425031906152442E-2</v>
      </c>
      <c r="W374" s="16">
        <f t="shared" si="96"/>
        <v>-0.87705038807908886</v>
      </c>
      <c r="X374" s="16">
        <f t="shared" si="96"/>
        <v>1.0394384084625965</v>
      </c>
      <c r="Y374" s="16">
        <f t="shared" si="96"/>
        <v>-0.83295354760981855</v>
      </c>
      <c r="Z374" s="16">
        <f t="shared" si="96"/>
        <v>-1.0227567423829635</v>
      </c>
      <c r="AA374" s="16">
        <f t="shared" si="96"/>
        <v>0.22727814071492508</v>
      </c>
      <c r="AB374" s="16">
        <f t="shared" si="96"/>
        <v>0.86849884498585361</v>
      </c>
      <c r="AC374" s="47">
        <f t="shared" si="96"/>
        <v>0.68551364751065447</v>
      </c>
      <c r="AD374" s="16">
        <f t="shared" si="96"/>
        <v>-0.71704818236455325</v>
      </c>
      <c r="AE374" s="16">
        <f t="shared" si="96"/>
        <v>0.67600644601210025</v>
      </c>
      <c r="AF374" s="16">
        <f t="shared" si="96"/>
        <v>-0.84404434957394392</v>
      </c>
      <c r="AG374" s="16">
        <f t="shared" si="95"/>
        <v>0.79060695276312942</v>
      </c>
      <c r="AH374" s="16">
        <f t="shared" si="95"/>
        <v>1.0859889952953201</v>
      </c>
      <c r="AI374" s="16">
        <f t="shared" si="95"/>
        <v>0.65424995084444904</v>
      </c>
      <c r="AJ374" s="16">
        <f t="shared" si="94"/>
        <v>0.85537137608734459</v>
      </c>
      <c r="AK374" s="16">
        <f t="shared" si="94"/>
        <v>0.87975354029653652</v>
      </c>
      <c r="AL374" s="47">
        <f t="shared" si="93"/>
        <v>-1.0122900286782628</v>
      </c>
      <c r="AM374" s="16">
        <f t="shared" si="93"/>
        <v>-0.90176840797449243</v>
      </c>
      <c r="AN374" s="16">
        <f t="shared" si="93"/>
        <v>1.4574371034514022</v>
      </c>
      <c r="AO374" s="16">
        <f t="shared" si="92"/>
        <v>-1.1431965999172147</v>
      </c>
      <c r="AP374" s="16">
        <f t="shared" si="92"/>
        <v>-0.39192799790488347</v>
      </c>
      <c r="AQ374" s="16">
        <f t="shared" si="92"/>
        <v>2.0946889041326879</v>
      </c>
      <c r="AR374" s="19"/>
      <c r="AS374" s="14">
        <v>9.9299999999999996E-4</v>
      </c>
      <c r="AT374" s="16">
        <v>0.16681099999999999</v>
      </c>
      <c r="AU374" s="14">
        <v>7.8600000000000002E-4</v>
      </c>
      <c r="AV374" s="16">
        <v>0.73011800000000004</v>
      </c>
      <c r="AW374" s="15">
        <v>0.39193899999999998</v>
      </c>
      <c r="AX374" s="15">
        <v>0.14319100000000001</v>
      </c>
      <c r="AY374" s="14">
        <v>8.5499999999999997E-4</v>
      </c>
      <c r="AZ374" s="37">
        <v>0.52021200000000001</v>
      </c>
      <c r="BA374" s="16">
        <v>2.7275700000000001</v>
      </c>
      <c r="BB374" s="16">
        <v>2.9853540000000001</v>
      </c>
      <c r="BC374" s="16">
        <f t="shared" si="85"/>
        <v>0.91365044145518426</v>
      </c>
      <c r="BD374" s="12">
        <v>193.036092</v>
      </c>
      <c r="BE374" s="15">
        <v>2.9809999999999999</v>
      </c>
      <c r="BF374" s="15">
        <v>0.41279199999999999</v>
      </c>
      <c r="BG374" s="15">
        <v>0.64099600000000001</v>
      </c>
      <c r="BH374" s="15">
        <v>0.78662200000000004</v>
      </c>
      <c r="BI374" s="37">
        <v>8.4814000000000001E-2</v>
      </c>
      <c r="BJ374" s="13">
        <v>984.21618699999999</v>
      </c>
      <c r="BK374" s="15">
        <v>0.24151700000000001</v>
      </c>
      <c r="BL374" s="15">
        <v>6.9703739999999996</v>
      </c>
      <c r="BM374" s="16">
        <v>8.7925550000000001</v>
      </c>
      <c r="BN374" s="15">
        <v>0.199321</v>
      </c>
      <c r="BO374" s="19"/>
      <c r="BP374" s="15">
        <v>33.220489999999998</v>
      </c>
      <c r="BQ374" s="15">
        <v>30.450859999999999</v>
      </c>
      <c r="BR374" s="16">
        <v>21.448321</v>
      </c>
      <c r="BS374" s="16">
        <v>52.905365000000003</v>
      </c>
      <c r="BT374" s="15">
        <v>1.114215</v>
      </c>
      <c r="BU374" s="15">
        <v>62.585324</v>
      </c>
      <c r="BV374" s="16">
        <v>50.928885000000001</v>
      </c>
      <c r="BW374" s="16">
        <v>71.013547000000003</v>
      </c>
      <c r="BX374" s="15">
        <v>2.0555500000000002</v>
      </c>
      <c r="BY374" s="15">
        <v>0.50124400000000002</v>
      </c>
      <c r="BZ374" s="16">
        <v>4.3072720000000002</v>
      </c>
      <c r="CA374" s="16">
        <v>6.7506940000000002</v>
      </c>
      <c r="CB374" s="16">
        <v>6.5365409999999997</v>
      </c>
      <c r="CC374" s="16">
        <v>11.051545000000001</v>
      </c>
      <c r="CD374" s="16">
        <v>10.359707999999999</v>
      </c>
      <c r="CE374" s="15">
        <v>1.3890659999999999</v>
      </c>
      <c r="CF374" s="15">
        <v>12.465833999999999</v>
      </c>
      <c r="CG374" s="15">
        <v>0.89594499999999999</v>
      </c>
      <c r="CH374" s="15">
        <v>0.836005</v>
      </c>
      <c r="CI374" s="15">
        <v>1.0030520000000001</v>
      </c>
      <c r="CJ374" s="15">
        <v>18.009834000000001</v>
      </c>
      <c r="CK374" s="15">
        <v>3.1812E-2</v>
      </c>
      <c r="CL374" s="12">
        <v>27.213543000000001</v>
      </c>
      <c r="CM374" s="12">
        <v>30.250454999999999</v>
      </c>
      <c r="CN374" s="13">
        <v>534.290436</v>
      </c>
      <c r="CO374" s="15">
        <v>68.367647000000005</v>
      </c>
      <c r="CP374" s="15">
        <v>19.622626</v>
      </c>
      <c r="CQ374" s="15">
        <v>3.938231</v>
      </c>
      <c r="CR374" s="15">
        <v>24.825334999999999</v>
      </c>
      <c r="CS374" s="15">
        <v>1.17885</v>
      </c>
      <c r="CT374" s="15">
        <v>15.086499999999999</v>
      </c>
      <c r="CU374" s="15">
        <v>0.19444400000000001</v>
      </c>
      <c r="CV374" s="15">
        <v>6.3590629999999999</v>
      </c>
      <c r="CW374" s="15">
        <v>31.061648000000002</v>
      </c>
      <c r="CX374" s="15">
        <v>1.580927</v>
      </c>
      <c r="CY374" s="15">
        <v>7.0216399999999997</v>
      </c>
      <c r="CZ374" s="15">
        <v>4.2271049999999999</v>
      </c>
      <c r="DA374" s="15">
        <v>2.9283359999999998</v>
      </c>
      <c r="DB374" s="15">
        <v>1.011163</v>
      </c>
    </row>
    <row r="375" spans="1:106" x14ac:dyDescent="0.25">
      <c r="A375" s="6" t="s">
        <v>292</v>
      </c>
      <c r="B375" s="5" t="s">
        <v>51</v>
      </c>
      <c r="C375" s="10" t="s">
        <v>293</v>
      </c>
      <c r="D375" s="24">
        <f t="shared" si="82"/>
        <v>0.95530300000000001</v>
      </c>
      <c r="E375" s="24">
        <f t="shared" si="83"/>
        <v>4.3768000000000001E-2</v>
      </c>
      <c r="F375" s="8">
        <f t="shared" si="84"/>
        <v>0.99907100000000004</v>
      </c>
      <c r="G375" s="19"/>
      <c r="H375" s="9">
        <v>0.38448290949881325</v>
      </c>
      <c r="I375" s="9">
        <v>0.7343887637469233</v>
      </c>
      <c r="J375" s="9">
        <v>0.6625469715174428</v>
      </c>
      <c r="K375" s="9">
        <v>0.89887239015187503</v>
      </c>
      <c r="L375" s="9">
        <v>0.60134282051395371</v>
      </c>
      <c r="M375" s="9">
        <v>0.68482607034306997</v>
      </c>
      <c r="N375" s="19"/>
      <c r="O375" s="9">
        <f t="shared" si="86"/>
        <v>1.8806564700869173</v>
      </c>
      <c r="P375" s="9">
        <f t="shared" si="87"/>
        <v>2.1660823325697272</v>
      </c>
      <c r="Q375" s="9">
        <f t="shared" si="88"/>
        <v>1.8766886184848799</v>
      </c>
      <c r="R375" s="9">
        <f t="shared" si="89"/>
        <v>2.2315190015635369</v>
      </c>
      <c r="S375" s="9">
        <f t="shared" si="90"/>
        <v>1.9486489746199829</v>
      </c>
      <c r="T375" s="9">
        <f t="shared" si="91"/>
        <v>2.0893763911310819</v>
      </c>
      <c r="U375" s="19"/>
      <c r="V375" s="16">
        <f t="shared" si="96"/>
        <v>-0.25628964966642814</v>
      </c>
      <c r="W375" s="16">
        <f t="shared" si="96"/>
        <v>-0.77219643643180591</v>
      </c>
      <c r="X375" s="16">
        <f t="shared" si="96"/>
        <v>0.71436231793462224</v>
      </c>
      <c r="Y375" s="16">
        <f t="shared" si="96"/>
        <v>-0.77886568279523494</v>
      </c>
      <c r="Z375" s="16">
        <f t="shared" si="96"/>
        <v>-0.20043378628890324</v>
      </c>
      <c r="AA375" s="16">
        <f t="shared" si="96"/>
        <v>0.26262910621870833</v>
      </c>
      <c r="AB375" s="16">
        <f t="shared" si="96"/>
        <v>0.49884269305949525</v>
      </c>
      <c r="AC375" s="47">
        <f t="shared" si="96"/>
        <v>0.70315111454762336</v>
      </c>
      <c r="AD375" s="16">
        <f t="shared" si="96"/>
        <v>1.064318494385439E-2</v>
      </c>
      <c r="AE375" s="16">
        <f t="shared" si="96"/>
        <v>0.25555351104150381</v>
      </c>
      <c r="AF375" s="16">
        <f t="shared" si="96"/>
        <v>-0.37056529883586464</v>
      </c>
      <c r="AG375" s="16">
        <f t="shared" si="95"/>
        <v>0.56155905628809255</v>
      </c>
      <c r="AH375" s="16">
        <f t="shared" si="95"/>
        <v>-0.83318603397473168</v>
      </c>
      <c r="AI375" s="16">
        <f t="shared" si="95"/>
        <v>-0.79954699755226355</v>
      </c>
      <c r="AJ375" s="16">
        <f t="shared" si="94"/>
        <v>-0.74423145614800312</v>
      </c>
      <c r="AK375" s="16">
        <f t="shared" si="94"/>
        <v>1.3775230719468623</v>
      </c>
      <c r="AL375" s="47">
        <f t="shared" si="93"/>
        <v>-1.122447571215728</v>
      </c>
      <c r="AM375" s="16">
        <f t="shared" si="93"/>
        <v>0.85316051467795617</v>
      </c>
      <c r="AN375" s="16">
        <f t="shared" si="93"/>
        <v>-0.78596085234595381</v>
      </c>
      <c r="AO375" s="16">
        <f t="shared" si="92"/>
        <v>0.58701713182465787</v>
      </c>
      <c r="AP375" s="16">
        <f t="shared" si="92"/>
        <v>0.92173466714375085</v>
      </c>
      <c r="AQ375" s="16">
        <f t="shared" si="92"/>
        <v>-0.69657002099303988</v>
      </c>
      <c r="AR375" s="19"/>
      <c r="AS375" s="14">
        <v>9.6500000000000004E-4</v>
      </c>
      <c r="AT375" s="16">
        <v>0.18091099999999999</v>
      </c>
      <c r="AU375" s="14">
        <v>7.4299999999999995E-4</v>
      </c>
      <c r="AV375" s="16">
        <v>0.79773899999999998</v>
      </c>
      <c r="AW375" s="15">
        <v>0.50222199999999995</v>
      </c>
      <c r="AX375" s="15">
        <v>0.14593</v>
      </c>
      <c r="AY375" s="14">
        <v>8.1700000000000002E-4</v>
      </c>
      <c r="AZ375" s="37">
        <v>0.52265700000000004</v>
      </c>
      <c r="BA375" s="16">
        <v>3.0480040000000002</v>
      </c>
      <c r="BB375" s="16">
        <v>2.7339020000000001</v>
      </c>
      <c r="BC375" s="16">
        <f t="shared" si="85"/>
        <v>1.1148914628249293</v>
      </c>
      <c r="BD375" s="12">
        <v>188.71423799999999</v>
      </c>
      <c r="BE375" s="15">
        <v>0</v>
      </c>
      <c r="BF375" s="15">
        <v>0</v>
      </c>
      <c r="BG375" s="15">
        <v>0</v>
      </c>
      <c r="BH375" s="15">
        <v>0.95530300000000001</v>
      </c>
      <c r="BI375" s="37">
        <v>4.3768000000000001E-2</v>
      </c>
      <c r="BJ375" s="13">
        <v>1550.8149410000001</v>
      </c>
      <c r="BK375" s="15">
        <v>0.13869400000000001</v>
      </c>
      <c r="BL375" s="15">
        <v>7.383216</v>
      </c>
      <c r="BM375" s="16">
        <v>13.731123</v>
      </c>
      <c r="BN375" s="15">
        <v>0.165099</v>
      </c>
      <c r="BO375" s="19"/>
      <c r="BP375" s="15">
        <v>46.287655999999998</v>
      </c>
      <c r="BQ375" s="15">
        <v>60.964112999999998</v>
      </c>
      <c r="BR375" s="16">
        <v>10.811693</v>
      </c>
      <c r="BS375" s="16">
        <v>4.0691350000000002</v>
      </c>
      <c r="BT375" s="15">
        <v>0.63278299999999998</v>
      </c>
      <c r="BU375" s="15">
        <v>42.974131</v>
      </c>
      <c r="BV375" s="16">
        <v>26.852388999999999</v>
      </c>
      <c r="BW375" s="16">
        <v>64.894645999999995</v>
      </c>
      <c r="BX375" s="15">
        <v>1.8997170000000001</v>
      </c>
      <c r="BY375" s="15">
        <v>0.30141299999999999</v>
      </c>
      <c r="BZ375" s="16">
        <v>10.042503</v>
      </c>
      <c r="CA375" s="16">
        <v>18.64274</v>
      </c>
      <c r="CB375" s="16">
        <v>13.613505</v>
      </c>
      <c r="CC375" s="16">
        <v>7.8576709999999999</v>
      </c>
      <c r="CD375" s="16">
        <v>5.8598369999999997</v>
      </c>
      <c r="CE375" s="15">
        <v>1.3319859999999999</v>
      </c>
      <c r="CF375" s="15">
        <v>15.651555999999999</v>
      </c>
      <c r="CG375" s="15">
        <v>1.367685</v>
      </c>
      <c r="CH375" s="15">
        <v>1.3333680000000001</v>
      </c>
      <c r="CI375" s="15">
        <v>1.794217</v>
      </c>
      <c r="CJ375" s="15">
        <v>17.223557</v>
      </c>
      <c r="CK375" s="15">
        <v>2.9020000000000001E-3</v>
      </c>
      <c r="CL375" s="12">
        <v>31.050640999999999</v>
      </c>
      <c r="CM375" s="12">
        <v>39.111730000000001</v>
      </c>
      <c r="CN375" s="13">
        <v>418.70353899999998</v>
      </c>
      <c r="CO375" s="15">
        <v>62.427129999999998</v>
      </c>
      <c r="CP375" s="15">
        <v>16.487797</v>
      </c>
      <c r="CQ375" s="15">
        <v>3.8202449999999999</v>
      </c>
      <c r="CR375" s="15">
        <v>33.143335</v>
      </c>
      <c r="CS375" s="15">
        <v>1.2920799999999999</v>
      </c>
      <c r="CT375" s="15">
        <v>8.2853340000000006</v>
      </c>
      <c r="CU375" s="15">
        <v>-0.142738</v>
      </c>
      <c r="CV375" s="15">
        <v>6.2648099999999998</v>
      </c>
      <c r="CW375" s="15">
        <v>25.338614</v>
      </c>
      <c r="CX375" s="15">
        <v>1.447519</v>
      </c>
      <c r="CY375" s="15">
        <v>7.1708749999999997</v>
      </c>
      <c r="CZ375" s="15">
        <v>3.4835569999999998</v>
      </c>
      <c r="DA375" s="15">
        <v>2.4072749999999998</v>
      </c>
      <c r="DB375" s="15">
        <v>0.71784199999999998</v>
      </c>
    </row>
    <row r="376" spans="1:106" x14ac:dyDescent="0.25">
      <c r="A376" s="6" t="s">
        <v>219</v>
      </c>
      <c r="B376" s="5" t="s">
        <v>48</v>
      </c>
      <c r="C376" s="5"/>
      <c r="D376" s="24">
        <f t="shared" si="82"/>
        <v>9.7999999999999997E-5</v>
      </c>
      <c r="E376" s="24">
        <f t="shared" si="83"/>
        <v>0.99993100000000001</v>
      </c>
      <c r="F376" s="8">
        <f t="shared" si="84"/>
        <v>1.0000290000000001</v>
      </c>
      <c r="G376" s="19"/>
      <c r="H376" s="9">
        <v>0.53731047903789486</v>
      </c>
      <c r="I376" s="9">
        <v>0.45082151880683807</v>
      </c>
      <c r="J376" s="9">
        <v>0.43127278740545621</v>
      </c>
      <c r="K376" s="9">
        <v>0.85257473701645647</v>
      </c>
      <c r="L376" s="9">
        <v>0.47914343004064675</v>
      </c>
      <c r="M376" s="9">
        <v>0.57529324319507946</v>
      </c>
      <c r="N376" s="19"/>
      <c r="O376" s="9">
        <f t="shared" si="86"/>
        <v>1.2148380823915119</v>
      </c>
      <c r="P376" s="9">
        <f t="shared" si="87"/>
        <v>1.1187668610527592</v>
      </c>
      <c r="Q376" s="9">
        <f t="shared" si="88"/>
        <v>1.1271944898809723</v>
      </c>
      <c r="R376" s="9">
        <f t="shared" si="89"/>
        <v>0.94135112012194966</v>
      </c>
      <c r="S376" s="9">
        <f t="shared" si="90"/>
        <v>1.1275854472869422</v>
      </c>
      <c r="T376" s="9">
        <f t="shared" si="91"/>
        <v>1.2803353590685318</v>
      </c>
      <c r="U376" s="19"/>
      <c r="V376" s="16">
        <f t="shared" si="96"/>
        <v>0.80671871436929798</v>
      </c>
      <c r="W376" s="16">
        <f t="shared" si="96"/>
        <v>1.597911875572718</v>
      </c>
      <c r="X376" s="16">
        <f t="shared" si="96"/>
        <v>-1.3268131342177707</v>
      </c>
      <c r="Y376" s="16">
        <f t="shared" si="96"/>
        <v>1.4044984306949091</v>
      </c>
      <c r="Z376" s="16">
        <f t="shared" si="96"/>
        <v>1.2812582174774338</v>
      </c>
      <c r="AA376" s="16">
        <f t="shared" si="96"/>
        <v>0.45491048047039279</v>
      </c>
      <c r="AB376" s="16">
        <f t="shared" si="96"/>
        <v>-0.7754982517392689</v>
      </c>
      <c r="AC376" s="47">
        <f t="shared" si="96"/>
        <v>-1.5293410321194856</v>
      </c>
      <c r="AD376" s="16">
        <f t="shared" si="96"/>
        <v>0.92401014810820281</v>
      </c>
      <c r="AE376" s="16">
        <f t="shared" si="96"/>
        <v>-0.76911115260371088</v>
      </c>
      <c r="AF376" s="16">
        <f t="shared" si="96"/>
        <v>0.83339832484560816</v>
      </c>
      <c r="AG376" s="16">
        <f t="shared" si="95"/>
        <v>-0.67897774542254441</v>
      </c>
      <c r="AH376" s="16">
        <f t="shared" si="95"/>
        <v>-0.83318603397473168</v>
      </c>
      <c r="AI376" s="16">
        <f t="shared" si="95"/>
        <v>-0.79954699755226355</v>
      </c>
      <c r="AJ376" s="16">
        <f t="shared" si="94"/>
        <v>-0.74423145614800312</v>
      </c>
      <c r="AK376" s="16">
        <f t="shared" si="94"/>
        <v>-1.441241018140637</v>
      </c>
      <c r="AL376" s="47">
        <f t="shared" si="93"/>
        <v>1.4436628011774484</v>
      </c>
      <c r="AM376" s="16">
        <f t="shared" si="93"/>
        <v>-0.37500236697546641</v>
      </c>
      <c r="AN376" s="16">
        <f t="shared" si="93"/>
        <v>-1.0529047655675161</v>
      </c>
      <c r="AO376" s="16">
        <f t="shared" si="92"/>
        <v>-1.4275747131944842E-2</v>
      </c>
      <c r="AP376" s="16">
        <f t="shared" si="92"/>
        <v>-0.2918114432916819</v>
      </c>
      <c r="AQ376" s="16">
        <f t="shared" si="92"/>
        <v>-1.2907585917820319</v>
      </c>
      <c r="AR376" s="19"/>
      <c r="AS376" s="14">
        <v>1.111E-3</v>
      </c>
      <c r="AT376" s="16">
        <v>0.49962600000000001</v>
      </c>
      <c r="AU376" s="14">
        <v>4.73E-4</v>
      </c>
      <c r="AV376" s="16">
        <v>3.5273949999999998</v>
      </c>
      <c r="AW376" s="15">
        <v>0.70093399999999995</v>
      </c>
      <c r="AX376" s="15">
        <v>0.160828</v>
      </c>
      <c r="AY376" s="14">
        <v>6.8599999999999998E-4</v>
      </c>
      <c r="AZ376" s="37">
        <v>0.21317700000000001</v>
      </c>
      <c r="BA376" s="16">
        <v>3.450199</v>
      </c>
      <c r="BB376" s="16">
        <v>2.1211009999999999</v>
      </c>
      <c r="BC376" s="16">
        <f t="shared" si="85"/>
        <v>1.6266075967151024</v>
      </c>
      <c r="BD376" s="12">
        <v>165.30682400000001</v>
      </c>
      <c r="BE376" s="15">
        <v>0</v>
      </c>
      <c r="BF376" s="15">
        <v>0</v>
      </c>
      <c r="BG376" s="15">
        <v>0</v>
      </c>
      <c r="BH376" s="15">
        <v>9.7999999999999997E-5</v>
      </c>
      <c r="BI376" s="37">
        <v>0.99993100000000001</v>
      </c>
      <c r="BJ376" s="13">
        <v>1154.2885920000001</v>
      </c>
      <c r="BK376" s="15">
        <v>0.12645899999999999</v>
      </c>
      <c r="BL376" s="15">
        <v>7.2397429999999998</v>
      </c>
      <c r="BM376" s="16">
        <v>9.1689319999999999</v>
      </c>
      <c r="BN376" s="15">
        <v>0.15781400000000001</v>
      </c>
      <c r="BO376" s="19"/>
      <c r="BP376" s="15">
        <v>0</v>
      </c>
      <c r="BQ376" s="15">
        <v>2.4048590000000001</v>
      </c>
      <c r="BR376" s="16">
        <v>0</v>
      </c>
      <c r="BS376" s="16">
        <v>0</v>
      </c>
      <c r="BT376" s="15">
        <v>0.41595500000000002</v>
      </c>
      <c r="BU376" s="15">
        <v>0</v>
      </c>
      <c r="BV376" s="16">
        <v>0</v>
      </c>
      <c r="BW376" s="16">
        <v>22.085996999999999</v>
      </c>
      <c r="BX376" s="15">
        <v>0</v>
      </c>
      <c r="BY376" s="15">
        <v>9.9178000000000002E-2</v>
      </c>
      <c r="BZ376" s="16">
        <v>0</v>
      </c>
      <c r="CA376" s="16">
        <v>0.94912600000000003</v>
      </c>
      <c r="CB376" s="16">
        <v>0</v>
      </c>
      <c r="CC376" s="16">
        <v>8.1131440000000001</v>
      </c>
      <c r="CD376" s="16">
        <v>3.239592</v>
      </c>
      <c r="CE376" s="15">
        <v>1.016554</v>
      </c>
      <c r="CF376" s="15">
        <v>0.92271400000000003</v>
      </c>
      <c r="CG376" s="15">
        <v>0.22120500000000001</v>
      </c>
      <c r="CH376" s="15">
        <v>4.2877999999999999E-2</v>
      </c>
      <c r="CI376" s="15">
        <v>0.13525400000000001</v>
      </c>
      <c r="CJ376" s="15">
        <v>18.677143999999998</v>
      </c>
      <c r="CK376" s="15">
        <v>0.18104999999999999</v>
      </c>
      <c r="CL376" s="12">
        <v>32.379441999999997</v>
      </c>
      <c r="CM376" s="12">
        <v>27.733239999999999</v>
      </c>
      <c r="CN376" s="13">
        <v>186.56896</v>
      </c>
      <c r="CO376" s="15">
        <v>9.0129649999999994</v>
      </c>
      <c r="CP376" s="15">
        <v>7.4104080000000003</v>
      </c>
      <c r="CQ376" s="15">
        <v>0.59869799999999995</v>
      </c>
      <c r="CR376" s="15">
        <v>0.52242900000000003</v>
      </c>
      <c r="CS376" s="15">
        <v>0.46975099999999997</v>
      </c>
      <c r="CT376" s="15">
        <v>10.857144</v>
      </c>
      <c r="CU376" s="15">
        <v>-8.1063999999999997E-2</v>
      </c>
      <c r="CV376" s="15">
        <v>4.0667470000000003</v>
      </c>
      <c r="CW376" s="15">
        <v>15.689163000000001</v>
      </c>
      <c r="CX376" s="15">
        <v>1.0978399999999999</v>
      </c>
      <c r="CY376" s="15">
        <v>4.5222350000000002</v>
      </c>
      <c r="CZ376" s="15">
        <v>2.0461520000000002</v>
      </c>
      <c r="DA376" s="15">
        <v>1.465122</v>
      </c>
      <c r="DB376" s="15">
        <v>7.2326000000000001E-2</v>
      </c>
    </row>
    <row r="377" spans="1:106" x14ac:dyDescent="0.25">
      <c r="A377" s="6" t="s">
        <v>458</v>
      </c>
      <c r="B377" s="5" t="s">
        <v>56</v>
      </c>
      <c r="C377" s="5" t="s">
        <v>66</v>
      </c>
      <c r="D377" s="24">
        <f t="shared" si="82"/>
        <v>0.74159600000000003</v>
      </c>
      <c r="E377" s="24">
        <f t="shared" si="83"/>
        <v>0.14518800000000001</v>
      </c>
      <c r="F377" s="8">
        <f t="shared" si="84"/>
        <v>0.88678400000000002</v>
      </c>
      <c r="G377" s="19"/>
      <c r="H377" s="9">
        <v>0.8817166645396588</v>
      </c>
      <c r="I377" s="9">
        <v>0.87919273287385491</v>
      </c>
      <c r="J377" s="9">
        <v>1.0963342144273831</v>
      </c>
      <c r="K377" s="9">
        <v>0.99058182632559089</v>
      </c>
      <c r="L377" s="9">
        <v>0.9644974203317449</v>
      </c>
      <c r="M377" s="9">
        <v>0.99670562661360096</v>
      </c>
      <c r="N377" s="19"/>
      <c r="O377" s="9">
        <f t="shared" si="86"/>
        <v>2.5267459815466853</v>
      </c>
      <c r="P377" s="9">
        <f t="shared" si="87"/>
        <v>2.5627060546313833</v>
      </c>
      <c r="Q377" s="9">
        <f t="shared" si="88"/>
        <v>2.8111729097929374</v>
      </c>
      <c r="R377" s="9">
        <f t="shared" si="89"/>
        <v>2.7586142895426282</v>
      </c>
      <c r="S377" s="9">
        <f t="shared" si="90"/>
        <v>2.7759595464966633</v>
      </c>
      <c r="T377" s="9">
        <f t="shared" si="91"/>
        <v>2.6002807516656707</v>
      </c>
      <c r="U377" s="19"/>
      <c r="V377" s="16">
        <f t="shared" si="96"/>
        <v>-0.1106720655519455</v>
      </c>
      <c r="W377" s="16">
        <f t="shared" si="96"/>
        <v>-0.99960309184839546</v>
      </c>
      <c r="X377" s="16">
        <f t="shared" si="96"/>
        <v>1.1074775902010097</v>
      </c>
      <c r="Y377" s="16">
        <f t="shared" si="96"/>
        <v>-0.26958901407826541</v>
      </c>
      <c r="Z377" s="16">
        <f t="shared" si="96"/>
        <v>-0.98067982716267765</v>
      </c>
      <c r="AA377" s="16">
        <f t="shared" si="96"/>
        <v>6.3713779331410397E-2</v>
      </c>
      <c r="AB377" s="16">
        <f t="shared" si="96"/>
        <v>0.89768222540109321</v>
      </c>
      <c r="AC377" s="47">
        <f t="shared" si="96"/>
        <v>0.97456612365435002</v>
      </c>
      <c r="AD377" s="16">
        <f t="shared" si="96"/>
        <v>-0.4722868652848029</v>
      </c>
      <c r="AE377" s="16">
        <f t="shared" si="96"/>
        <v>-6.6741615076141387E-4</v>
      </c>
      <c r="AF377" s="16">
        <f t="shared" si="96"/>
        <v>-0.40868970826972295</v>
      </c>
      <c r="AG377" s="16">
        <f t="shared" si="95"/>
        <v>0.7311538723025286</v>
      </c>
      <c r="AH377" s="16">
        <f t="shared" si="95"/>
        <v>1.0937564715543417</v>
      </c>
      <c r="AI377" s="16">
        <f t="shared" si="95"/>
        <v>0.71267413924188194</v>
      </c>
      <c r="AJ377" s="16">
        <f t="shared" si="94"/>
        <v>0.79888832392350118</v>
      </c>
      <c r="AK377" s="16">
        <f t="shared" si="94"/>
        <v>0.74688397625501679</v>
      </c>
      <c r="AL377" s="47">
        <f t="shared" si="93"/>
        <v>-0.85026080602180587</v>
      </c>
      <c r="AM377" s="16">
        <f t="shared" si="93"/>
        <v>-0.69607948253810159</v>
      </c>
      <c r="AN377" s="16">
        <f t="shared" si="93"/>
        <v>1.1000573487665486</v>
      </c>
      <c r="AO377" s="16">
        <f t="shared" si="92"/>
        <v>-0.90319996840152961</v>
      </c>
      <c r="AP377" s="16">
        <f t="shared" si="92"/>
        <v>-0.39826120914995344</v>
      </c>
      <c r="AQ377" s="16">
        <f t="shared" si="92"/>
        <v>1.4937305802379324</v>
      </c>
      <c r="AR377" s="19"/>
      <c r="AS377" s="14">
        <v>9.8499999999999998E-4</v>
      </c>
      <c r="AT377" s="16">
        <v>0.15033099999999999</v>
      </c>
      <c r="AU377" s="14">
        <v>7.9500000000000003E-4</v>
      </c>
      <c r="AV377" s="16">
        <v>1.4344399999999999</v>
      </c>
      <c r="AW377" s="15">
        <v>0.39758199999999999</v>
      </c>
      <c r="AX377" s="15">
        <v>0.130518</v>
      </c>
      <c r="AY377" s="14">
        <v>8.5800000000000004E-4</v>
      </c>
      <c r="AZ377" s="37">
        <v>0.56028199999999995</v>
      </c>
      <c r="BA377" s="16">
        <v>2.8353489999999999</v>
      </c>
      <c r="BB377" s="16">
        <v>2.5806689999999999</v>
      </c>
      <c r="BC377" s="16">
        <f t="shared" si="85"/>
        <v>1.0986875883734024</v>
      </c>
      <c r="BD377" s="12">
        <v>191.91428500000001</v>
      </c>
      <c r="BE377" s="15">
        <v>2.9930650000000001</v>
      </c>
      <c r="BF377" s="15">
        <v>0.42938100000000001</v>
      </c>
      <c r="BG377" s="15">
        <v>0.61836199999999997</v>
      </c>
      <c r="BH377" s="15">
        <v>0.74159600000000003</v>
      </c>
      <c r="BI377" s="37">
        <v>0.14518800000000001</v>
      </c>
      <c r="BJ377" s="13">
        <v>1050.6251950000001</v>
      </c>
      <c r="BK377" s="15">
        <v>0.225137</v>
      </c>
      <c r="BL377" s="15">
        <v>7.0276389999999997</v>
      </c>
      <c r="BM377" s="16">
        <v>8.7687460000000002</v>
      </c>
      <c r="BN377" s="15">
        <v>0.19195300000000001</v>
      </c>
      <c r="BO377" s="19"/>
      <c r="BP377" s="15">
        <v>0</v>
      </c>
      <c r="BQ377" s="15">
        <v>35.461289000000001</v>
      </c>
      <c r="BR377" s="16">
        <v>0</v>
      </c>
      <c r="BS377" s="16">
        <v>53.976866999999999</v>
      </c>
      <c r="BT377" s="15">
        <v>1.1917089999999999</v>
      </c>
      <c r="BU377" s="15">
        <v>67.944579000000004</v>
      </c>
      <c r="BV377" s="16">
        <v>0</v>
      </c>
      <c r="BW377" s="16">
        <v>74.915674999999993</v>
      </c>
      <c r="BX377" s="15">
        <v>0</v>
      </c>
      <c r="BY377" s="15">
        <v>0.53088900000000006</v>
      </c>
      <c r="BZ377" s="16">
        <v>0</v>
      </c>
      <c r="CA377" s="16">
        <v>7.4196600000000004</v>
      </c>
      <c r="CB377" s="16">
        <v>5.9936119999999997</v>
      </c>
      <c r="CC377" s="16">
        <v>10.443759</v>
      </c>
      <c r="CD377" s="16">
        <v>10.659846999999999</v>
      </c>
      <c r="CE377" s="15">
        <v>1.366047</v>
      </c>
      <c r="CF377" s="15">
        <v>14.201601</v>
      </c>
      <c r="CG377" s="15">
        <v>0.99608399999999997</v>
      </c>
      <c r="CH377" s="15">
        <v>0.87737600000000004</v>
      </c>
      <c r="CI377" s="15">
        <v>0.99288500000000002</v>
      </c>
      <c r="CJ377" s="15">
        <v>17.437201000000002</v>
      </c>
      <c r="CK377" s="15">
        <v>6.9180000000000005E-2</v>
      </c>
      <c r="CL377" s="12">
        <v>28.335975000000001</v>
      </c>
      <c r="CM377" s="12">
        <v>32.316493000000001</v>
      </c>
      <c r="CN377" s="13">
        <v>0</v>
      </c>
      <c r="CO377" s="15">
        <v>69.752179999999996</v>
      </c>
      <c r="CP377" s="15">
        <v>17.405125000000002</v>
      </c>
      <c r="CQ377" s="15">
        <v>3.5789749999999998</v>
      </c>
      <c r="CR377" s="15">
        <v>26.399000999999998</v>
      </c>
      <c r="CS377" s="15">
        <v>1.296227</v>
      </c>
      <c r="CT377" s="15">
        <v>20.744201</v>
      </c>
      <c r="CU377" s="15">
        <v>0.16020300000000001</v>
      </c>
      <c r="CV377" s="15">
        <v>7.5887729999999998</v>
      </c>
      <c r="CW377" s="15">
        <v>34.483156999999999</v>
      </c>
      <c r="CX377" s="15">
        <v>1.7239370000000001</v>
      </c>
      <c r="CY377" s="15">
        <v>7.4985949999999999</v>
      </c>
      <c r="CZ377" s="15">
        <v>3.7666580000000001</v>
      </c>
      <c r="DA377" s="15">
        <v>3.0287670000000002</v>
      </c>
      <c r="DB377" s="15">
        <v>1.1297710000000001</v>
      </c>
    </row>
    <row r="378" spans="1:106" x14ac:dyDescent="0.25">
      <c r="A378" s="6" t="s">
        <v>233</v>
      </c>
      <c r="B378" s="5" t="s">
        <v>51</v>
      </c>
      <c r="C378" s="5" t="s">
        <v>90</v>
      </c>
      <c r="D378" s="24">
        <f t="shared" si="82"/>
        <v>0.92217700000000002</v>
      </c>
      <c r="E378" s="24">
        <f t="shared" si="83"/>
        <v>1.6291E-2</v>
      </c>
      <c r="F378" s="8">
        <f t="shared" si="84"/>
        <v>0.93846800000000008</v>
      </c>
      <c r="G378" s="19"/>
      <c r="H378" s="9">
        <v>0.32392352369182376</v>
      </c>
      <c r="I378" s="9">
        <v>0.59341702493764625</v>
      </c>
      <c r="J378" s="9">
        <v>0.60251308143852012</v>
      </c>
      <c r="K378" s="9">
        <v>0.75839216810307419</v>
      </c>
      <c r="L378" s="9">
        <v>0.5130303512439397</v>
      </c>
      <c r="M378" s="9">
        <v>0.69247709863593998</v>
      </c>
      <c r="N378" s="19"/>
      <c r="O378" s="9">
        <f t="shared" si="86"/>
        <v>2.024218898935322</v>
      </c>
      <c r="P378" s="9">
        <f t="shared" si="87"/>
        <v>2.1363223901953781</v>
      </c>
      <c r="Q378" s="9">
        <f t="shared" si="88"/>
        <v>2.1203843522382426</v>
      </c>
      <c r="R378" s="9">
        <f t="shared" si="89"/>
        <v>2.3239171956567302</v>
      </c>
      <c r="S378" s="9">
        <f t="shared" si="90"/>
        <v>2.1459873919104799</v>
      </c>
      <c r="T378" s="9">
        <f t="shared" si="91"/>
        <v>2.1089330347709634</v>
      </c>
      <c r="U378" s="19"/>
      <c r="V378" s="16">
        <f t="shared" si="96"/>
        <v>-5.2425031906152442E-2</v>
      </c>
      <c r="W378" s="16">
        <f t="shared" si="96"/>
        <v>-0.65960857629422687</v>
      </c>
      <c r="X378" s="16">
        <f t="shared" si="96"/>
        <v>0.69168259068848481</v>
      </c>
      <c r="Y378" s="16">
        <f t="shared" si="96"/>
        <v>2.4541596251039889E-2</v>
      </c>
      <c r="Z378" s="16">
        <f t="shared" si="96"/>
        <v>-0.65296008574024555</v>
      </c>
      <c r="AA378" s="16">
        <f t="shared" si="96"/>
        <v>-7.0010701714481843E-2</v>
      </c>
      <c r="AB378" s="16">
        <f t="shared" si="96"/>
        <v>0.5669372473617188</v>
      </c>
      <c r="AC378" s="47">
        <f t="shared" si="96"/>
        <v>0.19638232239462092</v>
      </c>
      <c r="AD378" s="16">
        <f t="shared" si="96"/>
        <v>-0.76231513913118376</v>
      </c>
      <c r="AE378" s="16">
        <f t="shared" si="96"/>
        <v>0.15609866431482783</v>
      </c>
      <c r="AF378" s="16">
        <f t="shared" si="96"/>
        <v>-0.61166178983118957</v>
      </c>
      <c r="AG378" s="16">
        <f t="shared" si="95"/>
        <v>1.3396831984077482</v>
      </c>
      <c r="AH378" s="16">
        <f t="shared" si="95"/>
        <v>-0.83318603397473168</v>
      </c>
      <c r="AI378" s="16">
        <f t="shared" si="95"/>
        <v>-0.79954699755226355</v>
      </c>
      <c r="AJ378" s="16">
        <f t="shared" si="94"/>
        <v>-0.74423145614800312</v>
      </c>
      <c r="AK378" s="16">
        <f t="shared" si="94"/>
        <v>1.2797698365175685</v>
      </c>
      <c r="AL378" s="47">
        <f t="shared" si="93"/>
        <v>-1.1961891975934975</v>
      </c>
      <c r="AM378" s="16">
        <f t="shared" si="93"/>
        <v>0.81342046448156402</v>
      </c>
      <c r="AN378" s="16">
        <f t="shared" si="93"/>
        <v>0.46753009186370398</v>
      </c>
      <c r="AO378" s="16">
        <f t="shared" si="92"/>
        <v>0.80322993580429936</v>
      </c>
      <c r="AP378" s="16">
        <f t="shared" si="92"/>
        <v>3.0394260175289536</v>
      </c>
      <c r="AQ378" s="16">
        <f t="shared" si="92"/>
        <v>1.1580160768244112</v>
      </c>
      <c r="AR378" s="19"/>
      <c r="AS378" s="14">
        <v>9.9299999999999996E-4</v>
      </c>
      <c r="AT378" s="16">
        <v>0.196051</v>
      </c>
      <c r="AU378" s="14">
        <v>7.3999999999999999E-4</v>
      </c>
      <c r="AV378" s="16">
        <v>1.8021640000000001</v>
      </c>
      <c r="AW378" s="15">
        <v>0.44153300000000001</v>
      </c>
      <c r="AX378" s="15">
        <v>0.120157</v>
      </c>
      <c r="AY378" s="14">
        <v>8.2399999999999997E-4</v>
      </c>
      <c r="AZ378" s="37">
        <v>0.45240599999999997</v>
      </c>
      <c r="BA378" s="16">
        <v>2.7076370000000001</v>
      </c>
      <c r="BB378" s="16">
        <v>2.674423</v>
      </c>
      <c r="BC378" s="16">
        <f t="shared" si="85"/>
        <v>1.012419127415521</v>
      </c>
      <c r="BD378" s="12">
        <v>203.39649</v>
      </c>
      <c r="BE378" s="15">
        <v>0</v>
      </c>
      <c r="BF378" s="15">
        <v>0</v>
      </c>
      <c r="BG378" s="15">
        <v>0</v>
      </c>
      <c r="BH378" s="15">
        <v>0.92217700000000002</v>
      </c>
      <c r="BI378" s="37">
        <v>1.6291E-2</v>
      </c>
      <c r="BJ378" s="13">
        <v>1537.984414</v>
      </c>
      <c r="BK378" s="15">
        <v>0.19614599999999999</v>
      </c>
      <c r="BL378" s="15">
        <v>7.434806</v>
      </c>
      <c r="BM378" s="16">
        <v>21.692347000000002</v>
      </c>
      <c r="BN378" s="15">
        <v>0.187837</v>
      </c>
      <c r="BO378" s="19"/>
      <c r="BP378" s="15">
        <v>0</v>
      </c>
      <c r="BQ378" s="15">
        <v>10.801591</v>
      </c>
      <c r="BR378" s="16">
        <v>0</v>
      </c>
      <c r="BS378" s="16">
        <v>34.215608000000003</v>
      </c>
      <c r="BT378" s="15">
        <v>1.4597100000000001</v>
      </c>
      <c r="BU378" s="15">
        <v>2.8534809999999999</v>
      </c>
      <c r="BV378" s="16">
        <v>0</v>
      </c>
      <c r="BW378" s="16">
        <v>25.792565</v>
      </c>
      <c r="BX378" s="15">
        <v>0</v>
      </c>
      <c r="BY378" s="15">
        <v>-1.6032000000000001E-2</v>
      </c>
      <c r="BZ378" s="16">
        <v>0</v>
      </c>
      <c r="CA378" s="16">
        <v>39.308821000000002</v>
      </c>
      <c r="CB378" s="16">
        <v>35.202604999999998</v>
      </c>
      <c r="CC378" s="16">
        <v>11.646342000000001</v>
      </c>
      <c r="CD378" s="16">
        <v>6.1530760000000004</v>
      </c>
      <c r="CE378" s="15">
        <v>1.2103999999999999</v>
      </c>
      <c r="CF378" s="15">
        <v>14.519536</v>
      </c>
      <c r="CG378" s="15">
        <v>4.6431750000000003</v>
      </c>
      <c r="CH378" s="15">
        <v>3.0456289999999999</v>
      </c>
      <c r="CI378" s="15">
        <v>3.1995439999999999</v>
      </c>
      <c r="CJ378" s="15">
        <v>19.177465000000002</v>
      </c>
      <c r="CK378" s="15">
        <v>0.25780900000000001</v>
      </c>
      <c r="CL378" s="12">
        <v>48.573191999999999</v>
      </c>
      <c r="CM378" s="12">
        <v>40.828277999999997</v>
      </c>
      <c r="CN378" s="13">
        <v>248.70357300000001</v>
      </c>
      <c r="CO378" s="15">
        <v>34.154352000000003</v>
      </c>
      <c r="CP378" s="15">
        <v>32.570103000000003</v>
      </c>
      <c r="CQ378" s="15">
        <v>1.300497</v>
      </c>
      <c r="CR378" s="15">
        <v>44.271323000000002</v>
      </c>
      <c r="CS378" s="15">
        <v>1.6726270000000001</v>
      </c>
      <c r="CT378" s="15">
        <v>32.419359</v>
      </c>
      <c r="CU378" s="15">
        <v>0.13259199999999999</v>
      </c>
      <c r="CV378" s="15">
        <v>5.861415</v>
      </c>
      <c r="CW378" s="15">
        <v>64.603289000000004</v>
      </c>
      <c r="CX378" s="15">
        <v>2.8489059999999999</v>
      </c>
      <c r="CY378" s="15">
        <v>13.077399</v>
      </c>
      <c r="CZ378" s="15">
        <v>2.295874</v>
      </c>
      <c r="DA378" s="15">
        <v>1.722599</v>
      </c>
      <c r="DB378" s="15">
        <v>0.204094</v>
      </c>
    </row>
    <row r="379" spans="1:106" x14ac:dyDescent="0.25">
      <c r="A379" s="6" t="s">
        <v>652</v>
      </c>
      <c r="B379" s="5" t="s">
        <v>51</v>
      </c>
      <c r="C379" s="10" t="s">
        <v>80</v>
      </c>
      <c r="D379" s="24">
        <f t="shared" si="82"/>
        <v>0.48527700000000001</v>
      </c>
      <c r="E379" s="24">
        <f t="shared" si="83"/>
        <v>0.50066200000000005</v>
      </c>
      <c r="F379" s="8">
        <f t="shared" si="84"/>
        <v>0.98593900000000012</v>
      </c>
      <c r="G379" s="19"/>
      <c r="H379" s="9">
        <v>1.6901773871973642</v>
      </c>
      <c r="I379" s="9">
        <v>1.337277301900843</v>
      </c>
      <c r="J379" s="9">
        <v>1.4408266128885865</v>
      </c>
      <c r="K379" s="9">
        <v>1.1854569653180722</v>
      </c>
      <c r="L379" s="9">
        <v>1.5083222985890765</v>
      </c>
      <c r="M379" s="9">
        <v>1.3024604792538672</v>
      </c>
      <c r="N379" s="19"/>
      <c r="O379" s="9">
        <f t="shared" si="86"/>
        <v>2.3720349495525159</v>
      </c>
      <c r="P379" s="9">
        <f t="shared" si="87"/>
        <v>2.4145701381788345</v>
      </c>
      <c r="Q379" s="9">
        <f t="shared" si="88"/>
        <v>2.3465770336117457</v>
      </c>
      <c r="R379" s="9">
        <f t="shared" si="89"/>
        <v>2.34668129479993</v>
      </c>
      <c r="S379" s="9">
        <f t="shared" si="90"/>
        <v>2.3466682869004001</v>
      </c>
      <c r="T379" s="9">
        <f t="shared" si="91"/>
        <v>2.2403472611987993</v>
      </c>
      <c r="U379" s="19"/>
      <c r="V379" s="16">
        <f t="shared" si="96"/>
        <v>-0.46743514663242902</v>
      </c>
      <c r="W379" s="16">
        <f t="shared" si="96"/>
        <v>-0.11711951440278787</v>
      </c>
      <c r="X379" s="16">
        <f t="shared" si="96"/>
        <v>-0.2835456808954363</v>
      </c>
      <c r="Y379" s="16">
        <f t="shared" si="96"/>
        <v>-0.7676155412916027</v>
      </c>
      <c r="Z379" s="16">
        <f t="shared" si="96"/>
        <v>-0.25105582730086812</v>
      </c>
      <c r="AA379" s="16">
        <f t="shared" si="96"/>
        <v>-0.89791250281184776</v>
      </c>
      <c r="AB379" s="16">
        <f t="shared" si="96"/>
        <v>-0.45448106717164094</v>
      </c>
      <c r="AC379" s="47">
        <f t="shared" si="96"/>
        <v>-7.0185088409920812E-2</v>
      </c>
      <c r="AD379" s="16">
        <f t="shared" si="96"/>
        <v>-0.60319609735285162</v>
      </c>
      <c r="AE379" s="16">
        <f t="shared" si="96"/>
        <v>-1.9236088672150573E-2</v>
      </c>
      <c r="AF379" s="16">
        <f t="shared" si="96"/>
        <v>-0.45030012619834664</v>
      </c>
      <c r="AG379" s="16">
        <f t="shared" si="95"/>
        <v>-1.1564162114720221E-2</v>
      </c>
      <c r="AH379" s="16">
        <f t="shared" si="95"/>
        <v>0.98491909637882369</v>
      </c>
      <c r="AI379" s="16">
        <f t="shared" si="95"/>
        <v>0.83645354278737427</v>
      </c>
      <c r="AJ379" s="16">
        <f t="shared" si="94"/>
        <v>0.22216676475035513</v>
      </c>
      <c r="AK379" s="16">
        <f t="shared" si="94"/>
        <v>-9.5010853884395438E-3</v>
      </c>
      <c r="AL379" s="47">
        <f t="shared" si="93"/>
        <v>0.10374548633220894</v>
      </c>
      <c r="AM379" s="16">
        <f t="shared" si="93"/>
        <v>-0.97620447969831126</v>
      </c>
      <c r="AN379" s="16">
        <f t="shared" si="93"/>
        <v>-1.6067115864609443E-2</v>
      </c>
      <c r="AO379" s="16">
        <f t="shared" si="92"/>
        <v>-0.92249525333120952</v>
      </c>
      <c r="AP379" s="16">
        <f t="shared" si="92"/>
        <v>-0.97421661745250288</v>
      </c>
      <c r="AQ379" s="16">
        <f t="shared" si="92"/>
        <v>-0.46403307997458898</v>
      </c>
      <c r="AR379" s="19"/>
      <c r="AS379" s="14">
        <v>9.3599999999999998E-4</v>
      </c>
      <c r="AT379" s="16">
        <v>0.26900099999999999</v>
      </c>
      <c r="AU379" s="14">
        <v>6.11E-4</v>
      </c>
      <c r="AV379" s="16">
        <v>0.81180399999999997</v>
      </c>
      <c r="AW379" s="15">
        <v>0.49543300000000001</v>
      </c>
      <c r="AX379" s="15">
        <v>5.6010999999999998E-2</v>
      </c>
      <c r="AY379" s="14">
        <v>7.1900000000000002E-4</v>
      </c>
      <c r="AZ379" s="37">
        <v>0.41545300000000002</v>
      </c>
      <c r="BA379" s="16">
        <v>2.777704</v>
      </c>
      <c r="BB379" s="16">
        <v>2.5695640000000002</v>
      </c>
      <c r="BC379" s="16">
        <f t="shared" si="85"/>
        <v>1.0810020688334674</v>
      </c>
      <c r="BD379" s="12">
        <v>177.900103</v>
      </c>
      <c r="BE379" s="15">
        <v>2.824011</v>
      </c>
      <c r="BF379" s="15">
        <v>0.46452700000000002</v>
      </c>
      <c r="BG379" s="15">
        <v>0.38725700000000002</v>
      </c>
      <c r="BH379" s="15">
        <v>0.48527700000000001</v>
      </c>
      <c r="BI379" s="37">
        <v>0.50066200000000005</v>
      </c>
      <c r="BJ379" s="13">
        <v>960.18365500000004</v>
      </c>
      <c r="BK379" s="15">
        <v>0.173981</v>
      </c>
      <c r="BL379" s="15">
        <v>7.0230350000000001</v>
      </c>
      <c r="BM379" s="16">
        <v>6.6035060000000003</v>
      </c>
      <c r="BN379" s="15">
        <v>0.16794999999999999</v>
      </c>
      <c r="BO379" s="19"/>
      <c r="BP379" s="15">
        <v>0</v>
      </c>
      <c r="BQ379" s="15">
        <v>23.408840999999999</v>
      </c>
      <c r="BR379" s="16">
        <v>0</v>
      </c>
      <c r="BS379" s="16">
        <v>20.697272000000002</v>
      </c>
      <c r="BT379" s="15">
        <v>0.84630700000000003</v>
      </c>
      <c r="BU379" s="15">
        <v>36.924345000000002</v>
      </c>
      <c r="BV379" s="16">
        <v>0</v>
      </c>
      <c r="BW379" s="16">
        <v>41.386977999999999</v>
      </c>
      <c r="BX379" s="15">
        <v>0</v>
      </c>
      <c r="BY379" s="15">
        <v>0.28309800000000002</v>
      </c>
      <c r="BZ379" s="16">
        <v>0</v>
      </c>
      <c r="CA379" s="16">
        <v>1.6369370000000001</v>
      </c>
      <c r="CB379" s="16">
        <v>5.8135510000000004</v>
      </c>
      <c r="CC379" s="16">
        <v>10.606258</v>
      </c>
      <c r="CD379" s="16">
        <v>8.4569430000000008</v>
      </c>
      <c r="CE379" s="15">
        <v>1.154263</v>
      </c>
      <c r="CF379" s="15">
        <v>11.423999999999999</v>
      </c>
      <c r="CG379" s="15">
        <v>0.51614400000000005</v>
      </c>
      <c r="CH379" s="15">
        <v>0.463362</v>
      </c>
      <c r="CI379" s="15">
        <v>0.49834699999999998</v>
      </c>
      <c r="CJ379" s="15">
        <v>19.332376</v>
      </c>
      <c r="CK379" s="15">
        <v>0.211949</v>
      </c>
      <c r="CL379" s="12">
        <v>28.905342999999998</v>
      </c>
      <c r="CM379" s="12">
        <v>33.805719000000003</v>
      </c>
      <c r="CN379" s="13">
        <v>425.38481100000001</v>
      </c>
      <c r="CO379" s="15">
        <v>40.720489000000001</v>
      </c>
      <c r="CP379" s="15">
        <v>13.57071</v>
      </c>
      <c r="CQ379" s="15">
        <v>2.0236969999999999</v>
      </c>
      <c r="CR379" s="15">
        <v>18.808126000000001</v>
      </c>
      <c r="CS379" s="15">
        <v>1.166768</v>
      </c>
      <c r="CT379" s="15">
        <v>16.295375</v>
      </c>
      <c r="CU379" s="15">
        <v>5.7399999999999997E-4</v>
      </c>
      <c r="CV379" s="15">
        <v>7.6964290000000002</v>
      </c>
      <c r="CW379" s="15">
        <v>25.554001</v>
      </c>
      <c r="CX379" s="15">
        <v>1.3479049999999999</v>
      </c>
      <c r="CY379" s="15">
        <v>6.0472469999999996</v>
      </c>
      <c r="CZ379" s="15">
        <v>3.4538410000000002</v>
      </c>
      <c r="DA379" s="15">
        <v>2.2477559999999999</v>
      </c>
      <c r="DB379" s="15">
        <v>0.64966299999999999</v>
      </c>
    </row>
    <row r="380" spans="1:106" x14ac:dyDescent="0.25">
      <c r="A380" s="6" t="s">
        <v>320</v>
      </c>
      <c r="B380" s="5" t="s">
        <v>48</v>
      </c>
      <c r="C380" s="5"/>
      <c r="D380" s="24">
        <f t="shared" si="82"/>
        <v>0.33713799999999999</v>
      </c>
      <c r="E380" s="24">
        <f t="shared" si="83"/>
        <v>0.65404300000000004</v>
      </c>
      <c r="F380" s="8">
        <f t="shared" si="84"/>
        <v>0.99118100000000009</v>
      </c>
      <c r="G380" s="19"/>
      <c r="H380" s="9">
        <v>0.39847021741253308</v>
      </c>
      <c r="I380" s="9">
        <v>0.93100942464687575</v>
      </c>
      <c r="J380" s="9">
        <v>0.57057134203080628</v>
      </c>
      <c r="K380" s="9">
        <v>0.81578579682540286</v>
      </c>
      <c r="L380" s="9">
        <v>0.64138820561497856</v>
      </c>
      <c r="M380" s="9">
        <v>0.80482419745032763</v>
      </c>
      <c r="N380" s="19"/>
      <c r="O380" s="9">
        <f t="shared" si="86"/>
        <v>1.7497168534019274</v>
      </c>
      <c r="P380" s="9">
        <f t="shared" si="87"/>
        <v>1.6440091874121723</v>
      </c>
      <c r="Q380" s="9">
        <f t="shared" si="88"/>
        <v>1.9220631604056595</v>
      </c>
      <c r="R380" s="9">
        <f t="shared" si="89"/>
        <v>1.9250456682663855</v>
      </c>
      <c r="S380" s="9">
        <f t="shared" si="90"/>
        <v>1.8973194697832474</v>
      </c>
      <c r="T380" s="9">
        <f t="shared" si="91"/>
        <v>1.8292664950161979</v>
      </c>
      <c r="U380" s="19"/>
      <c r="V380" s="16">
        <f t="shared" si="96"/>
        <v>-0.3727837169580151</v>
      </c>
      <c r="W380" s="16">
        <f t="shared" si="96"/>
        <v>0.13519925009312078</v>
      </c>
      <c r="X380" s="16">
        <f t="shared" si="96"/>
        <v>-0.3742645898799869</v>
      </c>
      <c r="Y380" s="16">
        <f t="shared" si="96"/>
        <v>1.1026458960089696</v>
      </c>
      <c r="Z380" s="16">
        <f t="shared" si="96"/>
        <v>-0.14266098119821063</v>
      </c>
      <c r="AA380" s="16">
        <f t="shared" si="96"/>
        <v>-0.8232353628319683</v>
      </c>
      <c r="AB380" s="16">
        <f t="shared" si="96"/>
        <v>-0.48366444758688054</v>
      </c>
      <c r="AC380" s="47">
        <f t="shared" si="96"/>
        <v>-0.33217902105436536</v>
      </c>
      <c r="AD380" s="16">
        <f t="shared" si="96"/>
        <v>0.85972393869919383</v>
      </c>
      <c r="AE380" s="16">
        <f t="shared" si="96"/>
        <v>-0.78162515036598701</v>
      </c>
      <c r="AF380" s="16">
        <f t="shared" si="96"/>
        <v>0.81543806431844834</v>
      </c>
      <c r="AG380" s="16">
        <f t="shared" si="95"/>
        <v>-0.43301365048729273</v>
      </c>
      <c r="AH380" s="16">
        <f t="shared" si="95"/>
        <v>1.0485428710408877</v>
      </c>
      <c r="AI380" s="16">
        <f t="shared" si="95"/>
        <v>0.69343067879197084</v>
      </c>
      <c r="AJ380" s="16">
        <f t="shared" si="94"/>
        <v>0.27944088908597259</v>
      </c>
      <c r="AK380" s="16">
        <f t="shared" si="94"/>
        <v>-0.44665216137890451</v>
      </c>
      <c r="AL380" s="47">
        <f t="shared" si="93"/>
        <v>0.51538301573675371</v>
      </c>
      <c r="AM380" s="16">
        <f t="shared" si="93"/>
        <v>-1.173925146156922</v>
      </c>
      <c r="AN380" s="16">
        <f t="shared" si="93"/>
        <v>0.37225064200358504</v>
      </c>
      <c r="AO380" s="16">
        <f t="shared" si="92"/>
        <v>-1.4343274128896828</v>
      </c>
      <c r="AP380" s="16">
        <f t="shared" si="92"/>
        <v>-0.82431962328924113</v>
      </c>
      <c r="AQ380" s="16">
        <f t="shared" si="92"/>
        <v>0.58601272103261937</v>
      </c>
      <c r="AR380" s="19"/>
      <c r="AS380" s="14">
        <v>9.4899999999999997E-4</v>
      </c>
      <c r="AT380" s="16">
        <v>0.30293100000000001</v>
      </c>
      <c r="AU380" s="14">
        <v>5.9900000000000003E-4</v>
      </c>
      <c r="AV380" s="16">
        <v>3.1500170000000001</v>
      </c>
      <c r="AW380" s="15">
        <v>0.50997000000000003</v>
      </c>
      <c r="AX380" s="15">
        <v>6.1796999999999998E-2</v>
      </c>
      <c r="AY380" s="14">
        <v>7.1599999999999995E-4</v>
      </c>
      <c r="AZ380" s="37">
        <v>0.37913400000000003</v>
      </c>
      <c r="BA380" s="16">
        <v>3.421891</v>
      </c>
      <c r="BB380" s="16">
        <v>2.1136170000000001</v>
      </c>
      <c r="BC380" s="16">
        <f t="shared" si="85"/>
        <v>1.6189740146866722</v>
      </c>
      <c r="BD380" s="12">
        <v>169.947866</v>
      </c>
      <c r="BE380" s="15">
        <v>2.9228360000000002</v>
      </c>
      <c r="BF380" s="15">
        <v>0.42391699999999999</v>
      </c>
      <c r="BG380" s="15">
        <v>0.41020800000000002</v>
      </c>
      <c r="BH380" s="15">
        <v>0.33713799999999999</v>
      </c>
      <c r="BI380" s="37">
        <v>0.65404300000000004</v>
      </c>
      <c r="BJ380" s="13">
        <v>896.34729000000004</v>
      </c>
      <c r="BK380" s="15">
        <v>0.19177900000000001</v>
      </c>
      <c r="BL380" s="15">
        <v>6.9009080000000003</v>
      </c>
      <c r="BM380" s="16">
        <v>7.167027</v>
      </c>
      <c r="BN380" s="15">
        <v>0.18082400000000001</v>
      </c>
      <c r="BO380" s="19"/>
      <c r="BP380" s="15">
        <v>0</v>
      </c>
      <c r="BQ380" s="15">
        <v>26.852219000000002</v>
      </c>
      <c r="BR380" s="16">
        <v>0</v>
      </c>
      <c r="BS380" s="16">
        <v>52.062545</v>
      </c>
      <c r="BT380" s="15">
        <v>1.1832720000000001</v>
      </c>
      <c r="BU380" s="15">
        <v>50.851976999999998</v>
      </c>
      <c r="BV380" s="16">
        <v>0</v>
      </c>
      <c r="BW380" s="16">
        <v>61.746578999999997</v>
      </c>
      <c r="BX380" s="15">
        <v>0</v>
      </c>
      <c r="BY380" s="15">
        <v>0.41510399999999997</v>
      </c>
      <c r="BZ380" s="16">
        <v>0</v>
      </c>
      <c r="CA380" s="16">
        <v>4.4323050000000004</v>
      </c>
      <c r="CB380" s="16">
        <v>7.141051</v>
      </c>
      <c r="CC380" s="16">
        <v>10.845236</v>
      </c>
      <c r="CD380" s="16">
        <v>10.017752</v>
      </c>
      <c r="CE380" s="15">
        <v>1.2397370000000001</v>
      </c>
      <c r="CF380" s="15">
        <v>8.8123339999999999</v>
      </c>
      <c r="CG380" s="15">
        <v>0.773173</v>
      </c>
      <c r="CH380" s="15">
        <v>0.77300800000000003</v>
      </c>
      <c r="CI380" s="15">
        <v>0.76847299999999996</v>
      </c>
      <c r="CJ380" s="15">
        <v>21.167667000000002</v>
      </c>
      <c r="CK380" s="15">
        <v>0.18251999999999999</v>
      </c>
      <c r="CL380" s="12">
        <v>28.67182</v>
      </c>
      <c r="CM380" s="12">
        <v>33.992494999999998</v>
      </c>
      <c r="CN380" s="13">
        <v>684.439301</v>
      </c>
      <c r="CO380" s="15">
        <v>56.565801</v>
      </c>
      <c r="CP380" s="15">
        <v>17.234559000000001</v>
      </c>
      <c r="CQ380" s="15">
        <v>2.7830940000000002</v>
      </c>
      <c r="CR380" s="15">
        <v>16.792667000000002</v>
      </c>
      <c r="CS380" s="15">
        <v>1.1094649999999999</v>
      </c>
      <c r="CT380" s="15">
        <v>12.764001</v>
      </c>
      <c r="CU380" s="15">
        <v>0.13053600000000001</v>
      </c>
      <c r="CV380" s="15">
        <v>5.7706109999999997</v>
      </c>
      <c r="CW380" s="15">
        <v>26.869301</v>
      </c>
      <c r="CX380" s="15">
        <v>1.437962</v>
      </c>
      <c r="CY380" s="15">
        <v>6.6908659999999998</v>
      </c>
      <c r="CZ380" s="15">
        <v>3.7020149999999998</v>
      </c>
      <c r="DA380" s="15">
        <v>2.5416729999999998</v>
      </c>
      <c r="DB380" s="15">
        <v>0.89688199999999996</v>
      </c>
    </row>
    <row r="381" spans="1:106" x14ac:dyDescent="0.25">
      <c r="A381" s="6" t="s">
        <v>137</v>
      </c>
      <c r="B381" s="5" t="s">
        <v>51</v>
      </c>
      <c r="C381" s="5" t="s">
        <v>125</v>
      </c>
      <c r="D381" s="24">
        <f t="shared" si="82"/>
        <v>0.166467</v>
      </c>
      <c r="E381" s="24">
        <f t="shared" si="83"/>
        <v>0.83352099999999996</v>
      </c>
      <c r="F381" s="8">
        <f t="shared" si="84"/>
        <v>0.99998799999999999</v>
      </c>
      <c r="G381" s="19"/>
      <c r="H381" s="9">
        <v>0.93670057350968938</v>
      </c>
      <c r="I381" s="9">
        <v>1.2441901186421203</v>
      </c>
      <c r="J381" s="9">
        <v>0.91021143687336115</v>
      </c>
      <c r="K381" s="9">
        <v>1.0498436685767609</v>
      </c>
      <c r="L381" s="9">
        <v>1.0434466452165134</v>
      </c>
      <c r="M381" s="9">
        <v>1.0174236045187</v>
      </c>
      <c r="N381" s="19"/>
      <c r="O381" s="9">
        <f t="shared" si="86"/>
        <v>1.7767939520915075</v>
      </c>
      <c r="P381" s="9">
        <f t="shared" si="87"/>
        <v>1.7693341130097822</v>
      </c>
      <c r="Q381" s="9">
        <f t="shared" si="88"/>
        <v>1.7125425680112392</v>
      </c>
      <c r="R381" s="9">
        <f t="shared" si="89"/>
        <v>1.4603568121009176</v>
      </c>
      <c r="S381" s="9">
        <f t="shared" si="90"/>
        <v>1.7787635709774938</v>
      </c>
      <c r="T381" s="9">
        <f t="shared" si="91"/>
        <v>1.6210576887006587</v>
      </c>
      <c r="U381" s="19"/>
      <c r="V381" s="16">
        <f t="shared" si="96"/>
        <v>0.12959694823695186</v>
      </c>
      <c r="W381" s="16">
        <f t="shared" si="96"/>
        <v>0.13268572983377452</v>
      </c>
      <c r="X381" s="16">
        <f t="shared" si="96"/>
        <v>-0.12478759017247265</v>
      </c>
      <c r="Y381" s="16">
        <f t="shared" si="96"/>
        <v>-0.11887071237987032</v>
      </c>
      <c r="Z381" s="16">
        <f t="shared" si="96"/>
        <v>-5.4801280322678544E-2</v>
      </c>
      <c r="AA381" s="16">
        <f t="shared" si="96"/>
        <v>-0.22486316031776485</v>
      </c>
      <c r="AB381" s="16">
        <f t="shared" si="96"/>
        <v>-4.5913741358297476E-2</v>
      </c>
      <c r="AC381" s="47">
        <f t="shared" si="96"/>
        <v>-0.6204235641476975</v>
      </c>
      <c r="AD381" s="16">
        <f t="shared" si="96"/>
        <v>0.48925160678105445</v>
      </c>
      <c r="AE381" s="16">
        <f t="shared" si="96"/>
        <v>-0.29046745919845551</v>
      </c>
      <c r="AF381" s="16">
        <f t="shared" si="96"/>
        <v>0.19122513227475846</v>
      </c>
      <c r="AG381" s="16">
        <f t="shared" si="95"/>
        <v>-0.30337086445029754</v>
      </c>
      <c r="AH381" s="16">
        <f t="shared" si="95"/>
        <v>-0.83318603397473168</v>
      </c>
      <c r="AI381" s="16">
        <f t="shared" si="95"/>
        <v>-0.79954699755226355</v>
      </c>
      <c r="AJ381" s="16">
        <f t="shared" si="94"/>
        <v>-0.74423145614800312</v>
      </c>
      <c r="AK381" s="16">
        <f t="shared" si="94"/>
        <v>-0.95029408747782929</v>
      </c>
      <c r="AL381" s="47">
        <f t="shared" si="93"/>
        <v>0.99705858508673084</v>
      </c>
      <c r="AM381" s="16">
        <f t="shared" si="93"/>
        <v>0.456339862204031</v>
      </c>
      <c r="AN381" s="16">
        <f t="shared" si="93"/>
        <v>-1.127369790154781</v>
      </c>
      <c r="AO381" s="16">
        <f t="shared" si="92"/>
        <v>0.65830994067322746</v>
      </c>
      <c r="AP381" s="16">
        <f t="shared" si="92"/>
        <v>0.74519131642357161</v>
      </c>
      <c r="AQ381" s="16">
        <f t="shared" si="92"/>
        <v>-0.6615793693981894</v>
      </c>
      <c r="AR381" s="19"/>
      <c r="AS381" s="14">
        <v>1.018E-3</v>
      </c>
      <c r="AT381" s="16">
        <v>0.302593</v>
      </c>
      <c r="AU381" s="14">
        <v>6.3199999999999997E-4</v>
      </c>
      <c r="AV381" s="16">
        <v>1.6228689999999999</v>
      </c>
      <c r="AW381" s="15">
        <v>0.52175300000000002</v>
      </c>
      <c r="AX381" s="15">
        <v>0.10815900000000001</v>
      </c>
      <c r="AY381" s="14">
        <v>7.6099999999999996E-4</v>
      </c>
      <c r="AZ381" s="37">
        <v>0.33917599999999998</v>
      </c>
      <c r="BA381" s="16">
        <v>3.258756</v>
      </c>
      <c r="BB381" s="16">
        <v>2.4073540000000002</v>
      </c>
      <c r="BC381" s="16">
        <f t="shared" si="85"/>
        <v>1.353667138277129</v>
      </c>
      <c r="BD381" s="12">
        <v>172.39406700000001</v>
      </c>
      <c r="BE381" s="15">
        <v>0</v>
      </c>
      <c r="BF381" s="15">
        <v>0</v>
      </c>
      <c r="BG381" s="15">
        <v>0</v>
      </c>
      <c r="BH381" s="15">
        <v>0.166467</v>
      </c>
      <c r="BI381" s="37">
        <v>0.83352099999999996</v>
      </c>
      <c r="BJ381" s="13">
        <v>1422.696882</v>
      </c>
      <c r="BK381" s="15">
        <v>0.123046</v>
      </c>
      <c r="BL381" s="15">
        <v>7.4002270000000001</v>
      </c>
      <c r="BM381" s="16">
        <v>13.067428</v>
      </c>
      <c r="BN381" s="15">
        <v>0.16552800000000001</v>
      </c>
      <c r="BO381" s="19"/>
      <c r="BP381" s="15">
        <v>13.168227999999999</v>
      </c>
      <c r="BQ381" s="15">
        <v>34.979007000000003</v>
      </c>
      <c r="BR381" s="16">
        <v>7.0526980000000004</v>
      </c>
      <c r="BS381" s="16">
        <v>0</v>
      </c>
      <c r="BT381" s="15">
        <v>0.61640499999999998</v>
      </c>
      <c r="BU381" s="15">
        <v>18.662504999999999</v>
      </c>
      <c r="BV381" s="16">
        <v>13.041608999999999</v>
      </c>
      <c r="BW381" s="16">
        <v>65.562443000000002</v>
      </c>
      <c r="BX381" s="15">
        <v>1.215924</v>
      </c>
      <c r="BY381" s="15">
        <v>0.34828300000000001</v>
      </c>
      <c r="BZ381" s="16">
        <v>6.5364789999999999</v>
      </c>
      <c r="CA381" s="16">
        <v>11.088246</v>
      </c>
      <c r="CB381" s="16">
        <v>6.683942</v>
      </c>
      <c r="CC381" s="16">
        <v>7.983873</v>
      </c>
      <c r="CD381" s="16">
        <v>5.8131719999999998</v>
      </c>
      <c r="CE381" s="15">
        <v>1.3802019999999999</v>
      </c>
      <c r="CF381" s="15">
        <v>14.530715000000001</v>
      </c>
      <c r="CG381" s="15">
        <v>1.2279009999999999</v>
      </c>
      <c r="CH381" s="15">
        <v>1.1015470000000001</v>
      </c>
      <c r="CI381" s="15">
        <v>1.6901440000000001</v>
      </c>
      <c r="CJ381" s="15">
        <v>17.317858000000001</v>
      </c>
      <c r="CK381" s="15">
        <v>4.8438000000000002E-2</v>
      </c>
      <c r="CL381" s="12">
        <v>33.933719000000004</v>
      </c>
      <c r="CM381" s="12">
        <v>41.530084000000002</v>
      </c>
      <c r="CN381" s="13">
        <v>547.94576600000005</v>
      </c>
      <c r="CO381" s="15">
        <v>47.096212999999999</v>
      </c>
      <c r="CP381" s="15">
        <v>15.784571</v>
      </c>
      <c r="CQ381" s="15">
        <v>3.4577290000000001</v>
      </c>
      <c r="CR381" s="15">
        <v>23.659143</v>
      </c>
      <c r="CS381" s="15">
        <v>1.313949</v>
      </c>
      <c r="CT381" s="15">
        <v>12.339429000000001</v>
      </c>
      <c r="CU381" s="15">
        <v>-6.7624000000000004E-2</v>
      </c>
      <c r="CV381" s="15">
        <v>5.5087400000000004</v>
      </c>
      <c r="CW381" s="15">
        <v>25.626177999999999</v>
      </c>
      <c r="CX381" s="15">
        <v>1.316878</v>
      </c>
      <c r="CY381" s="15">
        <v>7.2679499999999999</v>
      </c>
      <c r="CZ381" s="15">
        <v>2.9696539999999998</v>
      </c>
      <c r="DA381" s="15">
        <v>2.0400330000000002</v>
      </c>
      <c r="DB381" s="15">
        <v>0.56824699999999995</v>
      </c>
    </row>
    <row r="382" spans="1:106" x14ac:dyDescent="0.25">
      <c r="A382" s="6" t="s">
        <v>257</v>
      </c>
      <c r="B382" s="5" t="s">
        <v>48</v>
      </c>
      <c r="C382" s="5"/>
      <c r="D382" s="24">
        <f t="shared" si="82"/>
        <v>1.6699999999999999E-4</v>
      </c>
      <c r="E382" s="24">
        <f t="shared" si="83"/>
        <v>0.99977800000000006</v>
      </c>
      <c r="F382" s="8">
        <f t="shared" si="84"/>
        <v>0.99994500000000008</v>
      </c>
      <c r="G382" s="19"/>
      <c r="H382" s="9">
        <v>0.40675027704732214</v>
      </c>
      <c r="I382" s="9">
        <v>0.59422154888337742</v>
      </c>
      <c r="J382" s="9">
        <v>0.6457978215925716</v>
      </c>
      <c r="K382" s="9">
        <v>0.76216533493551886</v>
      </c>
      <c r="L382" s="9">
        <v>0.5558937322130898</v>
      </c>
      <c r="M382" s="9">
        <v>0.74661855816122313</v>
      </c>
      <c r="N382" s="19"/>
      <c r="O382" s="9">
        <f t="shared" si="86"/>
        <v>1.5454834873269965</v>
      </c>
      <c r="P382" s="9">
        <f t="shared" si="87"/>
        <v>1.1876781293435368</v>
      </c>
      <c r="Q382" s="9">
        <f t="shared" si="88"/>
        <v>1.2874839592521341</v>
      </c>
      <c r="R382" s="9">
        <f t="shared" si="89"/>
        <v>0.85988613601100572</v>
      </c>
      <c r="S382" s="9">
        <f t="shared" si="90"/>
        <v>1.4476371923659985</v>
      </c>
      <c r="T382" s="9">
        <f t="shared" si="91"/>
        <v>1.6876252232499003</v>
      </c>
      <c r="U382" s="19"/>
      <c r="V382" s="16">
        <f t="shared" si="96"/>
        <v>-0.93341141579877429</v>
      </c>
      <c r="W382" s="16">
        <f t="shared" si="96"/>
        <v>-4.8369529794338839E-2</v>
      </c>
      <c r="X382" s="16">
        <f t="shared" si="96"/>
        <v>-0.58594204417727236</v>
      </c>
      <c r="Y382" s="16">
        <f t="shared" si="96"/>
        <v>1.4968591729220277</v>
      </c>
      <c r="Z382" s="16">
        <f t="shared" si="96"/>
        <v>1.1551393190128025</v>
      </c>
      <c r="AA382" s="16">
        <f t="shared" si="96"/>
        <v>0.36278372188477559</v>
      </c>
      <c r="AB382" s="16">
        <f t="shared" si="96"/>
        <v>-0.92141515381546246</v>
      </c>
      <c r="AC382" s="47">
        <f t="shared" si="96"/>
        <v>-0.11950507292188638</v>
      </c>
      <c r="AD382" s="16">
        <f t="shared" si="96"/>
        <v>0.93479718692029812</v>
      </c>
      <c r="AE382" s="16">
        <f t="shared" si="96"/>
        <v>-0.76613648637988807</v>
      </c>
      <c r="AF382" s="16">
        <f t="shared" si="96"/>
        <v>0.83545563043482707</v>
      </c>
      <c r="AG382" s="16">
        <f t="shared" si="95"/>
        <v>-0.84142551687530842</v>
      </c>
      <c r="AH382" s="16">
        <f t="shared" si="95"/>
        <v>-0.83318603397473168</v>
      </c>
      <c r="AI382" s="16">
        <f t="shared" si="95"/>
        <v>-0.79954699755226355</v>
      </c>
      <c r="AJ382" s="16">
        <f t="shared" si="94"/>
        <v>-0.74423145614800312</v>
      </c>
      <c r="AK382" s="16">
        <f t="shared" si="94"/>
        <v>-1.4410374024537258</v>
      </c>
      <c r="AL382" s="47">
        <f t="shared" si="93"/>
        <v>1.4432521861599499</v>
      </c>
      <c r="AM382" s="16">
        <f t="shared" si="93"/>
        <v>-0.77018028962365193</v>
      </c>
      <c r="AN382" s="16">
        <f t="shared" si="93"/>
        <v>-1.0302794416598118</v>
      </c>
      <c r="AO382" s="16">
        <f t="shared" si="92"/>
        <v>-0.48892969804332737</v>
      </c>
      <c r="AP382" s="16">
        <f t="shared" si="92"/>
        <v>-0.60491876786986476</v>
      </c>
      <c r="AQ382" s="16">
        <f t="shared" si="92"/>
        <v>-1.2590304718044179</v>
      </c>
      <c r="AR382" s="19"/>
      <c r="AS382" s="14">
        <v>8.7200000000000005E-4</v>
      </c>
      <c r="AT382" s="16">
        <v>0.27824599999999999</v>
      </c>
      <c r="AU382" s="14">
        <v>5.71E-4</v>
      </c>
      <c r="AV382" s="16">
        <v>3.642865</v>
      </c>
      <c r="AW382" s="15">
        <v>0.68401999999999996</v>
      </c>
      <c r="AX382" s="15">
        <v>0.15368999999999999</v>
      </c>
      <c r="AY382" s="14">
        <v>6.7100000000000005E-4</v>
      </c>
      <c r="AZ382" s="37">
        <v>0.40861599999999998</v>
      </c>
      <c r="BA382" s="16">
        <v>3.454949</v>
      </c>
      <c r="BB382" s="16">
        <v>2.1228799999999999</v>
      </c>
      <c r="BC382" s="16">
        <f t="shared" si="85"/>
        <v>1.6274820055773291</v>
      </c>
      <c r="BD382" s="12">
        <v>162.24163300000001</v>
      </c>
      <c r="BE382" s="15">
        <v>0</v>
      </c>
      <c r="BF382" s="15">
        <v>0</v>
      </c>
      <c r="BG382" s="15">
        <v>0</v>
      </c>
      <c r="BH382" s="15">
        <v>1.6699999999999999E-4</v>
      </c>
      <c r="BI382" s="37">
        <v>0.99977800000000006</v>
      </c>
      <c r="BJ382" s="13">
        <v>1026.7009069999999</v>
      </c>
      <c r="BK382" s="15">
        <v>0.127496</v>
      </c>
      <c r="BL382" s="15">
        <v>7.126487</v>
      </c>
      <c r="BM382" s="16">
        <v>7.9918399999999998</v>
      </c>
      <c r="BN382" s="15">
        <v>0.15820300000000001</v>
      </c>
      <c r="BO382" s="19"/>
      <c r="BP382" s="15">
        <v>0</v>
      </c>
      <c r="BQ382" s="15">
        <v>1.5976440000000001</v>
      </c>
      <c r="BR382" s="16">
        <v>0</v>
      </c>
      <c r="BS382" s="16">
        <v>0</v>
      </c>
      <c r="BT382" s="15">
        <v>0.204622</v>
      </c>
      <c r="BU382" s="15">
        <v>0</v>
      </c>
      <c r="BV382" s="16">
        <v>0</v>
      </c>
      <c r="BW382" s="16">
        <v>20.493690999999998</v>
      </c>
      <c r="BX382" s="15">
        <v>0</v>
      </c>
      <c r="BY382" s="15">
        <v>7.8991000000000006E-2</v>
      </c>
      <c r="BZ382" s="16">
        <v>0</v>
      </c>
      <c r="CA382" s="16">
        <v>0</v>
      </c>
      <c r="CB382" s="16">
        <v>0</v>
      </c>
      <c r="CC382" s="16">
        <v>10.401475</v>
      </c>
      <c r="CD382" s="16">
        <v>3.0627239999999998</v>
      </c>
      <c r="CE382" s="15">
        <v>1.0425720000000001</v>
      </c>
      <c r="CF382" s="15">
        <v>2.278</v>
      </c>
      <c r="CG382" s="15">
        <v>0.10565099999999999</v>
      </c>
      <c r="CH382" s="15">
        <v>0.20027</v>
      </c>
      <c r="CI382" s="15">
        <v>0.116643</v>
      </c>
      <c r="CJ382" s="15">
        <v>18.249001</v>
      </c>
      <c r="CK382" s="15">
        <v>0.16907800000000001</v>
      </c>
      <c r="CL382" s="12">
        <v>32.024178999999997</v>
      </c>
      <c r="CM382" s="12">
        <v>29.128291000000001</v>
      </c>
      <c r="CN382" s="13">
        <v>58.288103</v>
      </c>
      <c r="CO382" s="15">
        <v>13.150155</v>
      </c>
      <c r="CP382" s="15">
        <v>8.0291689999999996</v>
      </c>
      <c r="CQ382" s="15">
        <v>0.48350799999999999</v>
      </c>
      <c r="CR382" s="15">
        <v>0.66300000000000003</v>
      </c>
      <c r="CS382" s="15">
        <v>0.45765</v>
      </c>
      <c r="CT382" s="15">
        <v>27.157501</v>
      </c>
      <c r="CU382" s="15">
        <v>-8.8669999999999999E-2</v>
      </c>
      <c r="CV382" s="15">
        <v>3.946285</v>
      </c>
      <c r="CW382" s="15">
        <v>14.724398000000001</v>
      </c>
      <c r="CX382" s="15">
        <v>0.88102100000000005</v>
      </c>
      <c r="CY382" s="15">
        <v>4.3989529999999997</v>
      </c>
      <c r="CZ382" s="15">
        <v>2.1116069999999998</v>
      </c>
      <c r="DA382" s="15">
        <v>1.4334629999999999</v>
      </c>
      <c r="DB382" s="15">
        <v>0.10177799999999999</v>
      </c>
    </row>
    <row r="383" spans="1:106" x14ac:dyDescent="0.25">
      <c r="A383" s="6" t="s">
        <v>169</v>
      </c>
      <c r="B383" s="5" t="s">
        <v>56</v>
      </c>
      <c r="C383" s="5" t="s">
        <v>120</v>
      </c>
      <c r="D383" s="24">
        <f t="shared" si="82"/>
        <v>0.98265100000000005</v>
      </c>
      <c r="E383" s="24">
        <f t="shared" si="83"/>
        <v>1.6965000000000001E-2</v>
      </c>
      <c r="F383" s="8">
        <f t="shared" si="84"/>
        <v>0.99961600000000006</v>
      </c>
      <c r="G383" s="19"/>
      <c r="H383" s="9">
        <v>1.2969441678883762</v>
      </c>
      <c r="I383" s="9">
        <v>1.2809679650443542</v>
      </c>
      <c r="J383" s="9">
        <v>1.3257017026939575</v>
      </c>
      <c r="K383" s="9">
        <v>0.91640972341644522</v>
      </c>
      <c r="L383" s="9">
        <v>1.3176866428453464</v>
      </c>
      <c r="M383" s="9">
        <v>1.4719011700760594</v>
      </c>
      <c r="N383" s="19"/>
      <c r="O383" s="9">
        <f t="shared" si="86"/>
        <v>1.7559164186047582</v>
      </c>
      <c r="P383" s="9">
        <f t="shared" si="87"/>
        <v>1.762532101276177</v>
      </c>
      <c r="Q383" s="9">
        <f t="shared" si="88"/>
        <v>1.6916399471515651</v>
      </c>
      <c r="R383" s="9">
        <f t="shared" si="89"/>
        <v>2.3329453388049237</v>
      </c>
      <c r="S383" s="9">
        <f t="shared" si="90"/>
        <v>1.6222169291436677</v>
      </c>
      <c r="T383" s="9">
        <f t="shared" si="91"/>
        <v>1.6331514134037315</v>
      </c>
      <c r="U383" s="19"/>
      <c r="V383" s="16">
        <f t="shared" si="96"/>
        <v>-8.1548548729048181E-2</v>
      </c>
      <c r="W383" s="16">
        <f t="shared" si="96"/>
        <v>4.2749297832197282E-2</v>
      </c>
      <c r="X383" s="16">
        <f t="shared" si="96"/>
        <v>3.3970500550491847E-2</v>
      </c>
      <c r="Y383" s="16">
        <f t="shared" si="96"/>
        <v>0.55212884010495566</v>
      </c>
      <c r="Z383" s="16">
        <f t="shared" si="96"/>
        <v>-0.3928109637979183</v>
      </c>
      <c r="AA383" s="16">
        <f t="shared" si="96"/>
        <v>-0.59944916682243943</v>
      </c>
      <c r="AB383" s="16">
        <f t="shared" si="96"/>
        <v>-7.0025674713124347E-3</v>
      </c>
      <c r="AC383" s="47">
        <f t="shared" si="96"/>
        <v>-0.43573872525997831</v>
      </c>
      <c r="AD383" s="16">
        <f t="shared" si="96"/>
        <v>-0.31837285360274853</v>
      </c>
      <c r="AE383" s="16">
        <f t="shared" si="96"/>
        <v>-9.285420488918639E-3</v>
      </c>
      <c r="AF383" s="16">
        <f t="shared" si="96"/>
        <v>-0.34160263296228743</v>
      </c>
      <c r="AG383" s="16">
        <f t="shared" si="95"/>
        <v>0.82158081804593963</v>
      </c>
      <c r="AH383" s="16">
        <f t="shared" si="95"/>
        <v>1.607519820030662</v>
      </c>
      <c r="AI383" s="16">
        <f t="shared" si="95"/>
        <v>0.87880746946574695</v>
      </c>
      <c r="AJ383" s="16">
        <f t="shared" si="94"/>
        <v>0.72013297165528845</v>
      </c>
      <c r="AK383" s="16">
        <f t="shared" si="94"/>
        <v>1.4582257068113291</v>
      </c>
      <c r="AL383" s="47">
        <f t="shared" si="93"/>
        <v>-1.1943803445098777</v>
      </c>
      <c r="AM383" s="16">
        <f t="shared" si="93"/>
        <v>0.17119322678975299</v>
      </c>
      <c r="AN383" s="16">
        <f t="shared" si="93"/>
        <v>-0.61719819041143975</v>
      </c>
      <c r="AO383" s="16">
        <f t="shared" si="92"/>
        <v>0.39072406921573233</v>
      </c>
      <c r="AP383" s="16">
        <f t="shared" si="92"/>
        <v>0.51605004648145281</v>
      </c>
      <c r="AQ383" s="16">
        <f t="shared" si="92"/>
        <v>-0.31134660028797223</v>
      </c>
      <c r="AR383" s="19"/>
      <c r="AS383" s="14">
        <v>9.8900000000000008E-4</v>
      </c>
      <c r="AT383" s="16">
        <v>0.29049900000000001</v>
      </c>
      <c r="AU383" s="14">
        <v>6.5300000000000004E-4</v>
      </c>
      <c r="AV383" s="16">
        <v>2.461757</v>
      </c>
      <c r="AW383" s="15">
        <v>0.47642200000000001</v>
      </c>
      <c r="AX383" s="15">
        <v>7.9135999999999998E-2</v>
      </c>
      <c r="AY383" s="14">
        <v>7.6499999999999995E-4</v>
      </c>
      <c r="AZ383" s="37">
        <v>0.36477799999999999</v>
      </c>
      <c r="BA383" s="16">
        <v>2.903124</v>
      </c>
      <c r="BB383" s="16">
        <v>2.5755150000000002</v>
      </c>
      <c r="BC383" s="16">
        <f t="shared" si="85"/>
        <v>1.1272013558453358</v>
      </c>
      <c r="BD383" s="12">
        <v>193.620531</v>
      </c>
      <c r="BE383" s="15">
        <v>3.7910789999999999</v>
      </c>
      <c r="BF383" s="15">
        <v>0.476553</v>
      </c>
      <c r="BG383" s="15">
        <v>0.58680299999999996</v>
      </c>
      <c r="BH383" s="15">
        <v>0.98265100000000005</v>
      </c>
      <c r="BI383" s="37">
        <v>1.6965000000000001E-2</v>
      </c>
      <c r="BJ383" s="13">
        <v>1330.634049</v>
      </c>
      <c r="BK383" s="15">
        <v>0.146429</v>
      </c>
      <c r="BL383" s="15">
        <v>7.336379</v>
      </c>
      <c r="BM383" s="16">
        <v>12.205997</v>
      </c>
      <c r="BN383" s="15">
        <v>0.169822</v>
      </c>
      <c r="BO383" s="19"/>
      <c r="BP383" s="15">
        <v>40.800763000000003</v>
      </c>
      <c r="BQ383" s="15">
        <v>31.766309</v>
      </c>
      <c r="BR383" s="16">
        <v>16.438797999999998</v>
      </c>
      <c r="BS383" s="16">
        <v>34.223863999999999</v>
      </c>
      <c r="BT383" s="15">
        <v>1.021717</v>
      </c>
      <c r="BU383" s="15">
        <v>45.442061000000002</v>
      </c>
      <c r="BV383" s="16">
        <v>30.309536999999999</v>
      </c>
      <c r="BW383" s="16">
        <v>47.204281000000002</v>
      </c>
      <c r="BX383" s="15">
        <v>2.9864639999999998</v>
      </c>
      <c r="BY383" s="15">
        <v>0.88511700000000004</v>
      </c>
      <c r="BZ383" s="16">
        <v>10.585084</v>
      </c>
      <c r="CA383" s="16">
        <v>38.683227000000002</v>
      </c>
      <c r="CB383" s="16">
        <v>28.785968</v>
      </c>
      <c r="CC383" s="16">
        <v>11.329032</v>
      </c>
      <c r="CD383" s="16">
        <v>11.856985</v>
      </c>
      <c r="CE383" s="15">
        <v>1.6258859999999999</v>
      </c>
      <c r="CF383" s="15">
        <v>42.313935000000001</v>
      </c>
      <c r="CG383" s="15">
        <v>8.9756099999999996</v>
      </c>
      <c r="CH383" s="15">
        <v>5.0585870000000002</v>
      </c>
      <c r="CI383" s="15">
        <v>6.7209630000000002</v>
      </c>
      <c r="CJ383" s="15">
        <v>42.830202999999997</v>
      </c>
      <c r="CK383" s="15">
        <v>2.4601600000000001</v>
      </c>
      <c r="CL383" s="12">
        <v>55.234293999999998</v>
      </c>
      <c r="CM383" s="12">
        <v>64.212888000000007</v>
      </c>
      <c r="CN383" s="13">
        <v>819.562093</v>
      </c>
      <c r="CO383" s="15">
        <v>57.650812000000002</v>
      </c>
      <c r="CP383" s="15">
        <v>39.455933999999999</v>
      </c>
      <c r="CQ383" s="15">
        <v>6.8714709999999997</v>
      </c>
      <c r="CR383" s="15">
        <v>35.201200999999998</v>
      </c>
      <c r="CS383" s="15">
        <v>1.7042569999999999</v>
      </c>
      <c r="CT383" s="15">
        <v>17.288533999999999</v>
      </c>
      <c r="CU383" s="15">
        <v>8.7242E-2</v>
      </c>
      <c r="CV383" s="15">
        <v>7.0988329999999999</v>
      </c>
      <c r="CW383" s="15">
        <v>64.146285000000006</v>
      </c>
      <c r="CX383" s="15">
        <v>4.2192280000000002</v>
      </c>
      <c r="CY383" s="15">
        <v>20.487421000000001</v>
      </c>
      <c r="CZ383" s="15">
        <v>3.6398990000000002</v>
      </c>
      <c r="DA383" s="15">
        <v>2.7717900000000002</v>
      </c>
      <c r="DB383" s="15">
        <v>1.0276270000000001</v>
      </c>
    </row>
    <row r="384" spans="1:106" x14ac:dyDescent="0.25">
      <c r="A384" s="6" t="s">
        <v>373</v>
      </c>
      <c r="B384" s="5" t="s">
        <v>51</v>
      </c>
      <c r="C384" s="10" t="s">
        <v>125</v>
      </c>
      <c r="D384" s="24">
        <f t="shared" si="82"/>
        <v>0.99736000000000002</v>
      </c>
      <c r="E384" s="24">
        <f t="shared" si="83"/>
        <v>4.6999999999999997E-5</v>
      </c>
      <c r="F384" s="8">
        <f t="shared" si="84"/>
        <v>0.99740700000000004</v>
      </c>
      <c r="G384" s="19"/>
      <c r="H384" s="9">
        <v>0.57197603651815221</v>
      </c>
      <c r="I384" s="9">
        <v>0.94502342883296031</v>
      </c>
      <c r="J384" s="9">
        <v>0.73383750496637412</v>
      </c>
      <c r="K384" s="9">
        <v>0.89965099428058226</v>
      </c>
      <c r="L384" s="9">
        <v>0.7597927486482039</v>
      </c>
      <c r="M384" s="9">
        <v>0.864524440771959</v>
      </c>
      <c r="N384" s="19"/>
      <c r="O384" s="9">
        <f t="shared" si="86"/>
        <v>2.0000605458274512</v>
      </c>
      <c r="P384" s="9">
        <f t="shared" si="87"/>
        <v>2.2730543788622666</v>
      </c>
      <c r="Q384" s="9">
        <f t="shared" si="88"/>
        <v>1.9370619564305698</v>
      </c>
      <c r="R384" s="9">
        <f t="shared" si="89"/>
        <v>2.125680799236831</v>
      </c>
      <c r="S384" s="9">
        <f t="shared" si="90"/>
        <v>2.0700007218881851</v>
      </c>
      <c r="T384" s="9">
        <f t="shared" si="91"/>
        <v>2.2491372039912543</v>
      </c>
      <c r="U384" s="19"/>
      <c r="V384" s="16">
        <f t="shared" si="96"/>
        <v>-0.14707646158056636</v>
      </c>
      <c r="W384" s="16">
        <f t="shared" si="96"/>
        <v>-0.86589571237193108</v>
      </c>
      <c r="X384" s="16">
        <f t="shared" si="96"/>
        <v>0.88824022682167814</v>
      </c>
      <c r="Y384" s="16">
        <f t="shared" si="96"/>
        <v>-1.3972331299775009</v>
      </c>
      <c r="Z384" s="16">
        <f t="shared" si="96"/>
        <v>-0.81891895550063953</v>
      </c>
      <c r="AA384" s="16">
        <f t="shared" si="96"/>
        <v>0.18440267251354908</v>
      </c>
      <c r="AB384" s="16">
        <f t="shared" si="96"/>
        <v>0.69339856249442045</v>
      </c>
      <c r="AC384" s="47">
        <f t="shared" si="96"/>
        <v>0.43761526111988519</v>
      </c>
      <c r="AD384" s="16">
        <f t="shared" si="96"/>
        <v>-0.81637750670186582</v>
      </c>
      <c r="AE384" s="16">
        <f t="shared" si="96"/>
        <v>0.82681984982967949</v>
      </c>
      <c r="AF384" s="16">
        <f t="shared" si="96"/>
        <v>-0.94054518138835397</v>
      </c>
      <c r="AG384" s="16">
        <f t="shared" si="95"/>
        <v>1.2292492340786794</v>
      </c>
      <c r="AH384" s="16">
        <f t="shared" si="95"/>
        <v>-0.17925595290948548</v>
      </c>
      <c r="AI384" s="16">
        <f t="shared" si="95"/>
        <v>-0.36417427046258732</v>
      </c>
      <c r="AJ384" s="16">
        <f t="shared" si="94"/>
        <v>-0.18613627770079694</v>
      </c>
      <c r="AK384" s="16">
        <f t="shared" si="94"/>
        <v>1.5016312595472308</v>
      </c>
      <c r="AL384" s="47">
        <f t="shared" si="93"/>
        <v>-1.2397841671637011</v>
      </c>
      <c r="AM384" s="16">
        <f t="shared" si="93"/>
        <v>0.58862344623068119</v>
      </c>
      <c r="AN384" s="16">
        <f t="shared" si="93"/>
        <v>-0.57349662456078265</v>
      </c>
      <c r="AO384" s="16">
        <f t="shared" si="92"/>
        <v>0.18874384291228671</v>
      </c>
      <c r="AP384" s="16">
        <f t="shared" si="92"/>
        <v>1.3986766258368077</v>
      </c>
      <c r="AQ384" s="16">
        <f t="shared" si="92"/>
        <v>-0.40710190325383128</v>
      </c>
      <c r="AR384" s="19"/>
      <c r="AS384" s="14">
        <v>9.7999999999999997E-4</v>
      </c>
      <c r="AT384" s="16">
        <v>0.16831099999999999</v>
      </c>
      <c r="AU384" s="14">
        <v>7.6599999999999997E-4</v>
      </c>
      <c r="AV384" s="16">
        <v>2.4652E-2</v>
      </c>
      <c r="AW384" s="15">
        <v>0.41927599999999998</v>
      </c>
      <c r="AX384" s="15">
        <v>0.13986899999999999</v>
      </c>
      <c r="AY384" s="14">
        <v>8.3699999999999996E-4</v>
      </c>
      <c r="AZ384" s="37">
        <v>0.48584699999999997</v>
      </c>
      <c r="BA384" s="16">
        <v>2.6838310000000001</v>
      </c>
      <c r="BB384" s="16">
        <v>3.0755479999999999</v>
      </c>
      <c r="BC384" s="16">
        <f t="shared" si="85"/>
        <v>0.87263505560635046</v>
      </c>
      <c r="BD384" s="12">
        <v>201.312736</v>
      </c>
      <c r="BE384" s="15">
        <v>1.0157309999999999</v>
      </c>
      <c r="BF384" s="15">
        <v>0.12361999999999999</v>
      </c>
      <c r="BG384" s="15">
        <v>0.22364100000000001</v>
      </c>
      <c r="BH384" s="15">
        <v>0.99736000000000002</v>
      </c>
      <c r="BI384" s="37">
        <v>4.6999999999999997E-5</v>
      </c>
      <c r="BJ384" s="13">
        <v>1465.4061409999999</v>
      </c>
      <c r="BK384" s="15">
        <v>0.14843200000000001</v>
      </c>
      <c r="BL384" s="15">
        <v>7.2881850000000004</v>
      </c>
      <c r="BM384" s="16">
        <v>15.524133000000001</v>
      </c>
      <c r="BN384" s="15">
        <v>0.16864799999999999</v>
      </c>
      <c r="BO384" s="19"/>
      <c r="BP384" s="15">
        <v>43.794508999999998</v>
      </c>
      <c r="BQ384" s="15">
        <v>53.908912999999998</v>
      </c>
      <c r="BR384" s="16">
        <v>10.663319</v>
      </c>
      <c r="BS384" s="16">
        <v>3.2237719999999999</v>
      </c>
      <c r="BT384" s="15">
        <v>0.55383599999999999</v>
      </c>
      <c r="BU384" s="15">
        <v>29.365248999999999</v>
      </c>
      <c r="BV384" s="16">
        <v>30.175685999999999</v>
      </c>
      <c r="BW384" s="16">
        <v>52.506388000000001</v>
      </c>
      <c r="BX384" s="15">
        <v>2.0155099999999999</v>
      </c>
      <c r="BY384" s="15">
        <v>0.14034099999999999</v>
      </c>
      <c r="BZ384" s="16">
        <v>11.061292</v>
      </c>
      <c r="CA384" s="16">
        <v>19.423335999999999</v>
      </c>
      <c r="CB384" s="16">
        <v>15.888583000000001</v>
      </c>
      <c r="CC384" s="16">
        <v>7.3442790000000002</v>
      </c>
      <c r="CD384" s="16">
        <v>5.5182060000000002</v>
      </c>
      <c r="CE384" s="15">
        <v>1.3063739999999999</v>
      </c>
      <c r="CF384" s="15">
        <v>14.258667000000001</v>
      </c>
      <c r="CG384" s="15">
        <v>1.5691740000000001</v>
      </c>
      <c r="CH384" s="15">
        <v>1.715938</v>
      </c>
      <c r="CI384" s="15">
        <v>1.469892</v>
      </c>
      <c r="CJ384" s="15">
        <v>16.863446</v>
      </c>
      <c r="CK384" s="15">
        <v>7.0150000000000004E-3</v>
      </c>
      <c r="CL384" s="12">
        <v>30.558961</v>
      </c>
      <c r="CM384" s="12">
        <v>40.610610000000001</v>
      </c>
      <c r="CN384" s="13">
        <v>244.051029</v>
      </c>
      <c r="CO384" s="15">
        <v>60.743575999999997</v>
      </c>
      <c r="CP384" s="15">
        <v>21.735223000000001</v>
      </c>
      <c r="CQ384" s="15">
        <v>3.7363810000000002</v>
      </c>
      <c r="CR384" s="15">
        <v>39.315891999999998</v>
      </c>
      <c r="CS384" s="15">
        <v>1.308343</v>
      </c>
      <c r="CT384" s="15">
        <v>9.7885559999999998</v>
      </c>
      <c r="CU384" s="15">
        <v>-0.17462900000000001</v>
      </c>
      <c r="CV384" s="15">
        <v>6.4028210000000003</v>
      </c>
      <c r="CW384" s="15">
        <v>24.139721999999999</v>
      </c>
      <c r="CX384" s="15">
        <v>1.42221</v>
      </c>
      <c r="CY384" s="15">
        <v>6.6088959999999997</v>
      </c>
      <c r="CZ384" s="15">
        <v>3.6920269999999999</v>
      </c>
      <c r="DA384" s="15">
        <v>2.6043759999999998</v>
      </c>
      <c r="DB384" s="15">
        <v>0.72941100000000003</v>
      </c>
    </row>
    <row r="385" spans="1:106" x14ac:dyDescent="0.25">
      <c r="A385" s="6" t="s">
        <v>308</v>
      </c>
      <c r="B385" s="5" t="s">
        <v>48</v>
      </c>
      <c r="C385" s="5" t="s">
        <v>107</v>
      </c>
      <c r="D385" s="24">
        <f t="shared" si="82"/>
        <v>2.7198E-2</v>
      </c>
      <c r="E385" s="24">
        <f t="shared" si="83"/>
        <v>0.91701699999999997</v>
      </c>
      <c r="F385" s="8">
        <f t="shared" si="84"/>
        <v>0.94421500000000003</v>
      </c>
      <c r="G385" s="19"/>
      <c r="H385" s="9">
        <v>0.52247773827125277</v>
      </c>
      <c r="I385" s="9">
        <v>0.71851859431417053</v>
      </c>
      <c r="J385" s="9">
        <v>0.58829816230851784</v>
      </c>
      <c r="K385" s="9">
        <v>0.81191337643718509</v>
      </c>
      <c r="L385" s="9">
        <v>0.61750448390122203</v>
      </c>
      <c r="M385" s="9">
        <v>0.77855018894905592</v>
      </c>
      <c r="N385" s="19"/>
      <c r="O385" s="9">
        <f t="shared" si="86"/>
        <v>1.1437641246928467</v>
      </c>
      <c r="P385" s="9">
        <f t="shared" si="87"/>
        <v>1.3565539566183997</v>
      </c>
      <c r="Q385" s="9">
        <f t="shared" si="88"/>
        <v>1.2071400008665982</v>
      </c>
      <c r="R385" s="9">
        <f t="shared" si="89"/>
        <v>1.2205542387074921</v>
      </c>
      <c r="S385" s="9">
        <f t="shared" si="90"/>
        <v>1.1249747271458921</v>
      </c>
      <c r="T385" s="9">
        <f t="shared" si="91"/>
        <v>1.1859863922388798</v>
      </c>
      <c r="U385" s="19"/>
      <c r="V385" s="16">
        <f t="shared" si="96"/>
        <v>0.21696749870564225</v>
      </c>
      <c r="W385" s="16">
        <f t="shared" si="96"/>
        <v>0.94272340678662836</v>
      </c>
      <c r="X385" s="16">
        <f t="shared" ref="X385:AF413" si="97">(AU385-AU$2)/AU$3</f>
        <v>-0.86565868021297088</v>
      </c>
      <c r="Y385" s="16">
        <f t="shared" si="97"/>
        <v>0.14610391444791343</v>
      </c>
      <c r="Z385" s="16">
        <f t="shared" si="97"/>
        <v>1.5208125423546488</v>
      </c>
      <c r="AA385" s="16">
        <f t="shared" si="97"/>
        <v>0.5166423782449806</v>
      </c>
      <c r="AB385" s="16">
        <f t="shared" si="97"/>
        <v>-0.63930914313482068</v>
      </c>
      <c r="AC385" s="47">
        <f t="shared" si="97"/>
        <v>-0.60645065058916636</v>
      </c>
      <c r="AD385" s="16">
        <f t="shared" si="97"/>
        <v>0.87088341421974846</v>
      </c>
      <c r="AE385" s="16">
        <f t="shared" si="97"/>
        <v>-1.6538461125161477</v>
      </c>
      <c r="AF385" s="16">
        <f t="shared" si="97"/>
        <v>2.0708004823309745</v>
      </c>
      <c r="AG385" s="16">
        <f t="shared" si="95"/>
        <v>-1.7351331882813168</v>
      </c>
      <c r="AH385" s="16">
        <f t="shared" si="95"/>
        <v>-0.83318603397473168</v>
      </c>
      <c r="AI385" s="16">
        <f t="shared" si="95"/>
        <v>-0.79954699755226355</v>
      </c>
      <c r="AJ385" s="16">
        <f t="shared" si="94"/>
        <v>-0.74423145614800312</v>
      </c>
      <c r="AK385" s="16">
        <f t="shared" si="94"/>
        <v>-1.3612702193682571</v>
      </c>
      <c r="AL385" s="47">
        <f t="shared" si="93"/>
        <v>1.2211416667928214</v>
      </c>
      <c r="AM385" s="16">
        <f t="shared" si="93"/>
        <v>0.84077885992729873</v>
      </c>
      <c r="AN385" s="16">
        <f t="shared" si="93"/>
        <v>-0.52914051703487919</v>
      </c>
      <c r="AO385" s="16">
        <f t="shared" si="92"/>
        <v>0.94930664219527572</v>
      </c>
      <c r="AP385" s="16">
        <f t="shared" si="92"/>
        <v>2.0732161585798154</v>
      </c>
      <c r="AQ385" s="16">
        <f t="shared" si="92"/>
        <v>5.4220067423250681E-2</v>
      </c>
      <c r="AR385" s="19"/>
      <c r="AS385" s="14">
        <v>1.0300000000000001E-3</v>
      </c>
      <c r="AT385" s="16">
        <v>0.41152100000000003</v>
      </c>
      <c r="AU385" s="14">
        <v>5.3399999999999997E-4</v>
      </c>
      <c r="AV385" s="16">
        <v>1.954142</v>
      </c>
      <c r="AW385" s="15">
        <v>0.73306099999999996</v>
      </c>
      <c r="AX385" s="15">
        <v>0.16561100000000001</v>
      </c>
      <c r="AY385" s="14">
        <v>6.9999999999999999E-4</v>
      </c>
      <c r="AZ385" s="37">
        <v>0.341113</v>
      </c>
      <c r="BA385" s="16">
        <v>3.4268049999999999</v>
      </c>
      <c r="BB385" s="16">
        <v>1.591985</v>
      </c>
      <c r="BC385" s="16">
        <f t="shared" si="85"/>
        <v>2.1525359849496071</v>
      </c>
      <c r="BD385" s="12">
        <v>145.37846099999999</v>
      </c>
      <c r="BE385" s="15">
        <v>0</v>
      </c>
      <c r="BF385" s="15">
        <v>0</v>
      </c>
      <c r="BG385" s="15">
        <v>0</v>
      </c>
      <c r="BH385" s="15">
        <v>2.7198E-2</v>
      </c>
      <c r="BI385" s="37">
        <v>0.91701699999999997</v>
      </c>
      <c r="BJ385" s="13">
        <v>1546.8173830000001</v>
      </c>
      <c r="BK385" s="15">
        <v>0.15046499999999999</v>
      </c>
      <c r="BL385" s="15">
        <v>7.4696610000000003</v>
      </c>
      <c r="BM385" s="16">
        <v>18.059989000000002</v>
      </c>
      <c r="BN385" s="15">
        <v>0.17430399999999999</v>
      </c>
      <c r="BO385" s="19"/>
      <c r="BP385" s="15">
        <v>4.9839890000000002</v>
      </c>
      <c r="BQ385" s="15">
        <v>3.8120669999999999</v>
      </c>
      <c r="BR385" s="16">
        <v>37.070959999999999</v>
      </c>
      <c r="BS385" s="16">
        <v>34.160283</v>
      </c>
      <c r="BT385" s="15">
        <v>2.3103129999999998</v>
      </c>
      <c r="BU385" s="15">
        <v>5.3224280000000004</v>
      </c>
      <c r="BV385" s="16">
        <v>10.987299</v>
      </c>
      <c r="BW385" s="16">
        <v>24.965285000000002</v>
      </c>
      <c r="BX385" s="15">
        <v>3.6334970000000002</v>
      </c>
      <c r="BY385" s="15">
        <v>0.24790599999999999</v>
      </c>
      <c r="BZ385" s="16">
        <v>26.602979000000001</v>
      </c>
      <c r="CA385" s="16">
        <v>60.469985000000001</v>
      </c>
      <c r="CB385" s="16">
        <v>36.799529</v>
      </c>
      <c r="CC385" s="16">
        <v>12.267538999999999</v>
      </c>
      <c r="CD385" s="16">
        <v>6.8988459999999998</v>
      </c>
      <c r="CE385" s="15">
        <v>1.441287</v>
      </c>
      <c r="CF385" s="15">
        <v>21.367000999999998</v>
      </c>
      <c r="CG385" s="15">
        <v>5.6840400000000004</v>
      </c>
      <c r="CH385" s="15">
        <v>3.2921209999999999</v>
      </c>
      <c r="CI385" s="15">
        <v>4.9218400000000004</v>
      </c>
      <c r="CJ385" s="15">
        <v>26.401201</v>
      </c>
      <c r="CK385" s="15">
        <v>0.58008000000000004</v>
      </c>
      <c r="CL385" s="12">
        <v>56.955986000000003</v>
      </c>
      <c r="CM385" s="12">
        <v>47.711848000000003</v>
      </c>
      <c r="CN385" s="13">
        <v>389.78968500000002</v>
      </c>
      <c r="CO385" s="15">
        <v>27.312370000000001</v>
      </c>
      <c r="CP385" s="15">
        <v>35.105181000000002</v>
      </c>
      <c r="CQ385" s="15">
        <v>1.5113719999999999</v>
      </c>
      <c r="CR385" s="15">
        <v>38.590702</v>
      </c>
      <c r="CS385" s="15">
        <v>1.849342</v>
      </c>
      <c r="CT385" s="15">
        <v>31.245100999999998</v>
      </c>
      <c r="CU385" s="15">
        <v>0.198272</v>
      </c>
      <c r="CV385" s="15">
        <v>7.2094579999999997</v>
      </c>
      <c r="CW385" s="15">
        <v>38.171880999999999</v>
      </c>
      <c r="CX385" s="15">
        <v>3.7802470000000001</v>
      </c>
      <c r="CY385" s="15">
        <v>11.999833000000001</v>
      </c>
      <c r="CZ385" s="15">
        <v>2.3322219999999998</v>
      </c>
      <c r="DA385" s="15">
        <v>1.630333</v>
      </c>
      <c r="DB385" s="15">
        <v>0.20125999999999999</v>
      </c>
    </row>
    <row r="386" spans="1:106" x14ac:dyDescent="0.25">
      <c r="A386" s="6" t="s">
        <v>678</v>
      </c>
      <c r="B386" s="5" t="s">
        <v>56</v>
      </c>
      <c r="C386" s="5" t="s">
        <v>66</v>
      </c>
      <c r="D386" s="24">
        <f t="shared" si="82"/>
        <v>0.42839100000000002</v>
      </c>
      <c r="E386" s="24">
        <f t="shared" si="83"/>
        <v>0.54918400000000001</v>
      </c>
      <c r="F386" s="8">
        <f t="shared" si="84"/>
        <v>0.97757500000000008</v>
      </c>
      <c r="G386" s="19"/>
      <c r="H386" s="9">
        <v>1.9283621797350738</v>
      </c>
      <c r="I386" s="9">
        <v>1.1383137485443033</v>
      </c>
      <c r="J386" s="9">
        <v>1.6935283635260181</v>
      </c>
      <c r="K386" s="9">
        <v>1.2694016937432542</v>
      </c>
      <c r="L386" s="9">
        <v>1.606830096823167</v>
      </c>
      <c r="M386" s="9">
        <v>1.2957674905703611</v>
      </c>
      <c r="N386" s="19"/>
      <c r="O386" s="9">
        <f t="shared" si="86"/>
        <v>2.3430052444963523</v>
      </c>
      <c r="P386" s="9">
        <f t="shared" si="87"/>
        <v>2.1651861567749977</v>
      </c>
      <c r="Q386" s="9">
        <f t="shared" si="88"/>
        <v>2.5479362353978456</v>
      </c>
      <c r="R386" s="9">
        <f t="shared" si="89"/>
        <v>2.351464461107319</v>
      </c>
      <c r="S386" s="9">
        <f t="shared" si="90"/>
        <v>2.548977882968618</v>
      </c>
      <c r="T386" s="9">
        <f t="shared" si="91"/>
        <v>2.439110001475278</v>
      </c>
      <c r="U386" s="19"/>
      <c r="V386" s="16">
        <f t="shared" ref="V386:Z435" si="98">(AS386-AS$2)/AS$3</f>
        <v>-0.49655866345532551</v>
      </c>
      <c r="W386" s="16">
        <f t="shared" si="98"/>
        <v>-0.41070314256470858</v>
      </c>
      <c r="X386" s="16">
        <f t="shared" si="97"/>
        <v>0.17004886402731809</v>
      </c>
      <c r="Y386" s="16">
        <f t="shared" si="97"/>
        <v>0.68955013843638435</v>
      </c>
      <c r="Z386" s="16">
        <f t="shared" si="97"/>
        <v>-0.60435875074009993</v>
      </c>
      <c r="AA386" s="16">
        <f t="shared" si="97"/>
        <v>-0.85428845629750394</v>
      </c>
      <c r="AB386" s="16">
        <f t="shared" si="97"/>
        <v>-7.5097121773535988E-2</v>
      </c>
      <c r="AC386" s="47">
        <f t="shared" si="97"/>
        <v>0.21593863042620479</v>
      </c>
      <c r="AD386" s="16">
        <f t="shared" si="97"/>
        <v>-2.8989531129553374E-2</v>
      </c>
      <c r="AE386" s="16">
        <f t="shared" si="97"/>
        <v>0.37736433720185669</v>
      </c>
      <c r="AF386" s="16">
        <f t="shared" si="97"/>
        <v>-0.45327733316575786</v>
      </c>
      <c r="AG386" s="16">
        <f t="shared" si="95"/>
        <v>0.12227942581567446</v>
      </c>
      <c r="AH386" s="16">
        <f t="shared" si="95"/>
        <v>-0.83318603397473168</v>
      </c>
      <c r="AI386" s="16">
        <f t="shared" si="95"/>
        <v>-0.79954699755226355</v>
      </c>
      <c r="AJ386" s="16">
        <f t="shared" si="94"/>
        <v>-0.74423145614800312</v>
      </c>
      <c r="AK386" s="16">
        <f t="shared" si="94"/>
        <v>-0.17736893996281619</v>
      </c>
      <c r="AL386" s="47">
        <f t="shared" si="93"/>
        <v>0.23396680580311671</v>
      </c>
      <c r="AM386" s="16">
        <f t="shared" si="93"/>
        <v>-1.2777707010815542</v>
      </c>
      <c r="AN386" s="16">
        <f t="shared" si="93"/>
        <v>0.59549298937448969</v>
      </c>
      <c r="AO386" s="16">
        <f t="shared" si="92"/>
        <v>-1.6171716116108263</v>
      </c>
      <c r="AP386" s="16">
        <f t="shared" si="92"/>
        <v>-1.1396884860254979</v>
      </c>
      <c r="AQ386" s="16">
        <f t="shared" si="92"/>
        <v>0.55705775292965354</v>
      </c>
      <c r="AR386" s="19"/>
      <c r="AS386" s="14">
        <v>9.3199999999999999E-4</v>
      </c>
      <c r="AT386" s="16">
        <v>0.229522</v>
      </c>
      <c r="AU386" s="14">
        <v>6.7100000000000005E-4</v>
      </c>
      <c r="AV386" s="16">
        <v>2.633562</v>
      </c>
      <c r="AW386" s="15">
        <v>0.44805099999999998</v>
      </c>
      <c r="AX386" s="15">
        <v>5.9390999999999999E-2</v>
      </c>
      <c r="AY386" s="14">
        <v>7.5799999999999999E-4</v>
      </c>
      <c r="AZ386" s="37">
        <v>0.45511699999999999</v>
      </c>
      <c r="BA386" s="16">
        <v>3.0305520000000001</v>
      </c>
      <c r="BB386" s="16">
        <v>2.8067510000000002</v>
      </c>
      <c r="BC386" s="16">
        <f t="shared" si="85"/>
        <v>1.0797366777459061</v>
      </c>
      <c r="BD386" s="12">
        <v>180.425568</v>
      </c>
      <c r="BE386" s="15">
        <v>0</v>
      </c>
      <c r="BF386" s="15">
        <v>0</v>
      </c>
      <c r="BG386" s="15">
        <v>0</v>
      </c>
      <c r="BH386" s="15">
        <v>0.42839100000000002</v>
      </c>
      <c r="BI386" s="37">
        <v>0.54918400000000001</v>
      </c>
      <c r="BJ386" s="13">
        <v>862.81957199999999</v>
      </c>
      <c r="BK386" s="15">
        <v>0.202011</v>
      </c>
      <c r="BL386" s="15">
        <v>6.8572800000000003</v>
      </c>
      <c r="BM386" s="16">
        <v>5.981433</v>
      </c>
      <c r="BN386" s="15">
        <v>0.18046899999999999</v>
      </c>
      <c r="BO386" s="19"/>
      <c r="BP386" s="15">
        <v>0</v>
      </c>
      <c r="BQ386" s="15">
        <v>30.241935999999999</v>
      </c>
      <c r="BR386" s="16">
        <v>0</v>
      </c>
      <c r="BS386" s="16">
        <v>51.744132999999998</v>
      </c>
      <c r="BT386" s="15">
        <v>1.320605</v>
      </c>
      <c r="BU386" s="15">
        <v>58.657719999999998</v>
      </c>
      <c r="BV386" s="16">
        <v>0</v>
      </c>
      <c r="BW386" s="16">
        <v>66.455055000000002</v>
      </c>
      <c r="BX386" s="15">
        <v>0</v>
      </c>
      <c r="BY386" s="15">
        <v>0.49939099999999997</v>
      </c>
      <c r="BZ386" s="16">
        <v>0</v>
      </c>
      <c r="CA386" s="16">
        <v>4.3519389999999998</v>
      </c>
      <c r="CB386" s="16">
        <v>7.8610470000000001</v>
      </c>
      <c r="CC386" s="16">
        <v>12.328476999999999</v>
      </c>
      <c r="CD386" s="16">
        <v>10.915229999999999</v>
      </c>
      <c r="CE386" s="15">
        <v>1.3657010000000001</v>
      </c>
      <c r="CF386" s="15">
        <v>10.470499999999999</v>
      </c>
      <c r="CG386" s="15">
        <v>0.69670100000000001</v>
      </c>
      <c r="CH386" s="15">
        <v>0.79700000000000004</v>
      </c>
      <c r="CI386" s="15">
        <v>0.86775000000000002</v>
      </c>
      <c r="CJ386" s="15">
        <v>22.506375999999999</v>
      </c>
      <c r="CK386" s="15">
        <v>9.2966999999999994E-2</v>
      </c>
      <c r="CL386" s="12">
        <v>26.055074999999999</v>
      </c>
      <c r="CM386" s="12">
        <v>28.95862</v>
      </c>
      <c r="CN386" s="13">
        <v>748.30326100000002</v>
      </c>
      <c r="CO386" s="15">
        <v>63.263832000000001</v>
      </c>
      <c r="CP386" s="15">
        <v>20.785173</v>
      </c>
      <c r="CQ386" s="15">
        <v>4.316713</v>
      </c>
      <c r="CR386" s="15">
        <v>23.714876</v>
      </c>
      <c r="CS386" s="15">
        <v>1.270993</v>
      </c>
      <c r="CT386" s="15">
        <v>14.568751000000001</v>
      </c>
      <c r="CU386" s="15">
        <v>0.19711400000000001</v>
      </c>
      <c r="CV386" s="15">
        <v>7.3289210000000002</v>
      </c>
      <c r="CW386" s="15">
        <v>29.126082</v>
      </c>
      <c r="CX386" s="15">
        <v>1.410679</v>
      </c>
      <c r="CY386" s="15">
        <v>6.7716700000000003</v>
      </c>
      <c r="CZ386" s="15">
        <v>3.7142680000000001</v>
      </c>
      <c r="DA386" s="15">
        <v>2.5786319999999998</v>
      </c>
      <c r="DB386" s="15">
        <v>0.88061500000000004</v>
      </c>
    </row>
    <row r="387" spans="1:106" x14ac:dyDescent="0.25">
      <c r="A387" s="6" t="s">
        <v>621</v>
      </c>
      <c r="B387" s="5" t="s">
        <v>56</v>
      </c>
      <c r="C387" s="5" t="s">
        <v>120</v>
      </c>
      <c r="D387" s="24">
        <f t="shared" si="82"/>
        <v>0.804701</v>
      </c>
      <c r="E387" s="24">
        <f t="shared" si="83"/>
        <v>2.1900000000000001E-4</v>
      </c>
      <c r="F387" s="8">
        <f t="shared" si="84"/>
        <v>0.80491999999999997</v>
      </c>
      <c r="G387" s="19"/>
      <c r="H387" s="9">
        <v>1.3514360060023325</v>
      </c>
      <c r="I387" s="9">
        <v>1.4966501795545946</v>
      </c>
      <c r="J387" s="9">
        <v>1.2968283654582975</v>
      </c>
      <c r="K387" s="9">
        <v>1.1768289238764971</v>
      </c>
      <c r="L387" s="9">
        <v>1.3991411482458223</v>
      </c>
      <c r="M387" s="9">
        <v>1.2170387070146167</v>
      </c>
      <c r="N387" s="19"/>
      <c r="O387" s="9">
        <f t="shared" si="86"/>
        <v>2.6392255703778149</v>
      </c>
      <c r="P387" s="9">
        <f t="shared" si="87"/>
        <v>2.5928288419339363</v>
      </c>
      <c r="Q387" s="9">
        <f t="shared" si="88"/>
        <v>2.8144024748172014</v>
      </c>
      <c r="R387" s="9">
        <f t="shared" si="89"/>
        <v>2.3967329173391461</v>
      </c>
      <c r="S387" s="9">
        <f t="shared" si="90"/>
        <v>2.8488333854765884</v>
      </c>
      <c r="T387" s="9">
        <f t="shared" si="91"/>
        <v>2.7695868582475476</v>
      </c>
      <c r="U387" s="19"/>
      <c r="V387" s="16">
        <f t="shared" si="98"/>
        <v>0.50092178772888407</v>
      </c>
      <c r="W387" s="16">
        <f t="shared" si="98"/>
        <v>-1.0449431303727559</v>
      </c>
      <c r="X387" s="16">
        <f t="shared" si="97"/>
        <v>1.6366712259442224</v>
      </c>
      <c r="Y387" s="16">
        <f t="shared" si="97"/>
        <v>-1.4102045871239213</v>
      </c>
      <c r="Z387" s="16">
        <f t="shared" si="97"/>
        <v>-1.1579949155799019</v>
      </c>
      <c r="AA387" s="16">
        <f t="shared" si="97"/>
        <v>0.86793211138918447</v>
      </c>
      <c r="AB387" s="16">
        <f t="shared" si="97"/>
        <v>1.6272667357820647</v>
      </c>
      <c r="AC387" s="47">
        <f t="shared" si="97"/>
        <v>0.83131670834959592</v>
      </c>
      <c r="AD387" s="16">
        <f t="shared" si="97"/>
        <v>-1.5308700804153474</v>
      </c>
      <c r="AE387" s="16">
        <f t="shared" si="97"/>
        <v>1.3997499282989703</v>
      </c>
      <c r="AF387" s="16">
        <f t="shared" si="97"/>
        <v>-1.3629117086834801</v>
      </c>
      <c r="AG387" s="16">
        <f t="shared" si="95"/>
        <v>1.532198258170314</v>
      </c>
      <c r="AH387" s="16">
        <f t="shared" si="95"/>
        <v>1.6739724625486847</v>
      </c>
      <c r="AI387" s="16">
        <f t="shared" si="95"/>
        <v>0.83895054378645662</v>
      </c>
      <c r="AJ387" s="16">
        <f t="shared" si="94"/>
        <v>0.74499559641045199</v>
      </c>
      <c r="AK387" s="16">
        <f t="shared" si="94"/>
        <v>0.93310380121926173</v>
      </c>
      <c r="AL387" s="47">
        <f t="shared" si="93"/>
        <v>-1.2393225607388012</v>
      </c>
      <c r="AM387" s="16">
        <f t="shared" si="93"/>
        <v>2.1779206806419062E-2</v>
      </c>
      <c r="AN387" s="16">
        <f t="shared" si="93"/>
        <v>0.37515244343051318</v>
      </c>
      <c r="AO387" s="16">
        <f t="shared" si="92"/>
        <v>-9.6649514571756731E-2</v>
      </c>
      <c r="AP387" s="16">
        <f t="shared" si="92"/>
        <v>1.1599141096964365</v>
      </c>
      <c r="AQ387" s="16">
        <f t="shared" si="92"/>
        <v>1.6262709271881186</v>
      </c>
      <c r="AR387" s="19"/>
      <c r="AS387" s="14">
        <v>1.0690000000000001E-3</v>
      </c>
      <c r="AT387" s="16">
        <v>0.144234</v>
      </c>
      <c r="AU387" s="14">
        <v>8.6499999999999999E-4</v>
      </c>
      <c r="AV387" s="16">
        <v>8.4349999999999998E-3</v>
      </c>
      <c r="AW387" s="15">
        <v>0.37380200000000002</v>
      </c>
      <c r="AX387" s="15">
        <v>0.192829</v>
      </c>
      <c r="AY387" s="14">
        <v>9.3300000000000002E-4</v>
      </c>
      <c r="AZ387" s="37">
        <v>0.54042400000000002</v>
      </c>
      <c r="BA387" s="16">
        <v>2.3692090000000001</v>
      </c>
      <c r="BB387" s="16">
        <v>3.4181889999999999</v>
      </c>
      <c r="BC387" s="16">
        <f t="shared" si="85"/>
        <v>0.69311819796974372</v>
      </c>
      <c r="BD387" s="12">
        <v>207.02901399999999</v>
      </c>
      <c r="BE387" s="15">
        <v>3.894298</v>
      </c>
      <c r="BF387" s="15">
        <v>0.46523599999999998</v>
      </c>
      <c r="BG387" s="15">
        <v>0.59676600000000002</v>
      </c>
      <c r="BH387" s="15">
        <v>0.804701</v>
      </c>
      <c r="BI387" s="37">
        <v>2.1900000000000001E-4</v>
      </c>
      <c r="BJ387" s="13">
        <v>1282.3940339999999</v>
      </c>
      <c r="BK387" s="15">
        <v>0.191912</v>
      </c>
      <c r="BL387" s="15">
        <v>7.2200879999999996</v>
      </c>
      <c r="BM387" s="16">
        <v>14.626531999999999</v>
      </c>
      <c r="BN387" s="15">
        <v>0.193578</v>
      </c>
      <c r="BO387" s="19"/>
      <c r="BP387" s="15">
        <v>55.021420999999997</v>
      </c>
      <c r="BQ387" s="15">
        <v>62.542597999999998</v>
      </c>
      <c r="BR387" s="16">
        <v>18.218737999999998</v>
      </c>
      <c r="BS387" s="16">
        <v>28.538112000000002</v>
      </c>
      <c r="BT387" s="15">
        <v>0.899451</v>
      </c>
      <c r="BU387" s="15">
        <v>60.508794999999999</v>
      </c>
      <c r="BV387" s="16">
        <v>42.831422000000003</v>
      </c>
      <c r="BW387" s="16">
        <v>72.664644999999993</v>
      </c>
      <c r="BX387" s="15">
        <v>2.2581190000000002</v>
      </c>
      <c r="BY387" s="15">
        <v>0.52653499999999998</v>
      </c>
      <c r="BZ387" s="16">
        <v>9.0015280000000004</v>
      </c>
      <c r="CA387" s="16">
        <v>24.911750000000001</v>
      </c>
      <c r="CB387" s="16">
        <v>9.0290280000000003</v>
      </c>
      <c r="CC387" s="16">
        <v>9.7159320000000005</v>
      </c>
      <c r="CD387" s="16">
        <v>9.7983580000000003</v>
      </c>
      <c r="CE387" s="15">
        <v>1.588584</v>
      </c>
      <c r="CF387" s="15">
        <v>22.240770000000001</v>
      </c>
      <c r="CG387" s="15">
        <v>1.9872430000000001</v>
      </c>
      <c r="CH387" s="15">
        <v>1.613586</v>
      </c>
      <c r="CI387" s="15">
        <v>2.2048190000000001</v>
      </c>
      <c r="CJ387" s="15">
        <v>20.161833999999999</v>
      </c>
      <c r="CK387" s="15">
        <v>0.43043399999999998</v>
      </c>
      <c r="CL387" s="12">
        <v>39.326484000000001</v>
      </c>
      <c r="CM387" s="12">
        <v>38.470661</v>
      </c>
      <c r="CN387" s="13">
        <v>677.432141</v>
      </c>
      <c r="CO387" s="15">
        <v>73.348011999999997</v>
      </c>
      <c r="CP387" s="15">
        <v>26.918699</v>
      </c>
      <c r="CQ387" s="15">
        <v>4.8301100000000003</v>
      </c>
      <c r="CR387" s="15">
        <v>32.749386000000001</v>
      </c>
      <c r="CS387" s="15">
        <v>1.534673</v>
      </c>
      <c r="CT387" s="15">
        <v>20.766923999999999</v>
      </c>
      <c r="CU387" s="15">
        <v>8.8168999999999997E-2</v>
      </c>
      <c r="CV387" s="15">
        <v>8.0852120000000003</v>
      </c>
      <c r="CW387" s="15">
        <v>33.44126</v>
      </c>
      <c r="CX387" s="15">
        <v>1.8069679999999999</v>
      </c>
      <c r="CY387" s="15">
        <v>8.2856819999999995</v>
      </c>
      <c r="CZ387" s="15">
        <v>3.4942280000000001</v>
      </c>
      <c r="DA387" s="15">
        <v>3.1254219999999999</v>
      </c>
      <c r="DB387" s="15">
        <v>1.155832</v>
      </c>
    </row>
    <row r="388" spans="1:106" x14ac:dyDescent="0.25">
      <c r="A388" s="6" t="s">
        <v>209</v>
      </c>
      <c r="B388" s="5" t="s">
        <v>48</v>
      </c>
      <c r="C388" s="5"/>
      <c r="D388" s="24">
        <f t="shared" si="82"/>
        <v>6.0299999999999998E-3</v>
      </c>
      <c r="E388" s="24">
        <f t="shared" si="83"/>
        <v>0.99394800000000005</v>
      </c>
      <c r="F388" s="8">
        <f t="shared" si="84"/>
        <v>0.99997800000000003</v>
      </c>
      <c r="G388" s="19"/>
      <c r="H388" s="9">
        <v>0.38307294453045015</v>
      </c>
      <c r="I388" s="9">
        <v>0.26901763818436863</v>
      </c>
      <c r="J388" s="9">
        <v>0.56267086063532679</v>
      </c>
      <c r="K388" s="9">
        <v>0.71731863196152046</v>
      </c>
      <c r="L388" s="9">
        <v>0.41004556467907161</v>
      </c>
      <c r="M388" s="9">
        <v>0.58516211722052902</v>
      </c>
      <c r="N388" s="19"/>
      <c r="O388" s="9">
        <f t="shared" si="86"/>
        <v>1.4824955007696425</v>
      </c>
      <c r="P388" s="9">
        <f t="shared" si="87"/>
        <v>1.3127108177154436</v>
      </c>
      <c r="Q388" s="9">
        <f t="shared" si="88"/>
        <v>1.3130133530608588</v>
      </c>
      <c r="R388" s="9">
        <f t="shared" si="89"/>
        <v>1.163456965634815</v>
      </c>
      <c r="S388" s="9">
        <f t="shared" si="90"/>
        <v>1.3988058421616008</v>
      </c>
      <c r="T388" s="9">
        <f t="shared" si="91"/>
        <v>1.2120035460486074</v>
      </c>
      <c r="U388" s="19"/>
      <c r="V388" s="16">
        <f t="shared" si="98"/>
        <v>1.076111244981091</v>
      </c>
      <c r="W388" s="16">
        <f t="shared" si="98"/>
        <v>0.93525721051330413</v>
      </c>
      <c r="X388" s="16">
        <f t="shared" si="97"/>
        <v>-0.51034295335681312</v>
      </c>
      <c r="Y388" s="16">
        <f t="shared" si="97"/>
        <v>1.3674077579849959</v>
      </c>
      <c r="Z388" s="16">
        <f t="shared" si="97"/>
        <v>0.11668284093128783</v>
      </c>
      <c r="AA388" s="16">
        <f t="shared" si="97"/>
        <v>0.12147046813368519</v>
      </c>
      <c r="AB388" s="16">
        <f t="shared" si="97"/>
        <v>4.1636399887419129E-2</v>
      </c>
      <c r="AC388" s="47">
        <f t="shared" si="97"/>
        <v>-1.398369313705087</v>
      </c>
      <c r="AD388" s="16">
        <f t="shared" si="97"/>
        <v>0.92814101623434997</v>
      </c>
      <c r="AE388" s="16">
        <f t="shared" si="97"/>
        <v>-0.62320703492055696</v>
      </c>
      <c r="AF388" s="16">
        <f t="shared" si="97"/>
        <v>0.68411859503129835</v>
      </c>
      <c r="AG388" s="16">
        <f t="shared" si="95"/>
        <v>-0.76939711250892739</v>
      </c>
      <c r="AH388" s="16">
        <f t="shared" si="95"/>
        <v>-0.83318603397473168</v>
      </c>
      <c r="AI388" s="16">
        <f t="shared" si="95"/>
        <v>-0.79954699755226355</v>
      </c>
      <c r="AJ388" s="16">
        <f t="shared" si="94"/>
        <v>-0.74423145614800312</v>
      </c>
      <c r="AK388" s="16">
        <f t="shared" si="94"/>
        <v>-1.4237359709702402</v>
      </c>
      <c r="AL388" s="47">
        <f t="shared" si="93"/>
        <v>1.4276058753624685</v>
      </c>
      <c r="AM388" s="16">
        <f t="shared" si="93"/>
        <v>0.40693831236083111</v>
      </c>
      <c r="AN388" s="16">
        <f t="shared" si="93"/>
        <v>-1.296154270145137</v>
      </c>
      <c r="AO388" s="16">
        <f t="shared" si="92"/>
        <v>0.72140099613183473</v>
      </c>
      <c r="AP388" s="16">
        <f t="shared" si="92"/>
        <v>0.53030475929644127</v>
      </c>
      <c r="AQ388" s="16">
        <f t="shared" si="92"/>
        <v>-0.56549781327060877</v>
      </c>
      <c r="AR388" s="19"/>
      <c r="AS388" s="14">
        <v>1.1479999999999999E-3</v>
      </c>
      <c r="AT388" s="16">
        <v>0.41051700000000002</v>
      </c>
      <c r="AU388" s="14">
        <v>5.8100000000000003E-4</v>
      </c>
      <c r="AV388" s="16">
        <v>3.4810240000000001</v>
      </c>
      <c r="AW388" s="15">
        <v>0.54475099999999999</v>
      </c>
      <c r="AX388" s="15">
        <v>0.134993</v>
      </c>
      <c r="AY388" s="14">
        <v>7.6999999999999996E-4</v>
      </c>
      <c r="AZ388" s="37">
        <v>0.23133300000000001</v>
      </c>
      <c r="BA388" s="16">
        <v>3.4520179999999998</v>
      </c>
      <c r="BB388" s="16">
        <v>2.2083590000000002</v>
      </c>
      <c r="BC388" s="16">
        <f t="shared" si="85"/>
        <v>1.5631597942182405</v>
      </c>
      <c r="BD388" s="12">
        <v>163.60072099999999</v>
      </c>
      <c r="BE388" s="15">
        <v>0</v>
      </c>
      <c r="BF388" s="15">
        <v>0</v>
      </c>
      <c r="BG388" s="15">
        <v>0</v>
      </c>
      <c r="BH388" s="15">
        <v>6.0299999999999998E-3</v>
      </c>
      <c r="BI388" s="37">
        <v>0.99394800000000005</v>
      </c>
      <c r="BJ388" s="13">
        <v>1406.74703</v>
      </c>
      <c r="BK388" s="15">
        <v>0.11531</v>
      </c>
      <c r="BL388" s="15">
        <v>7.4152810000000002</v>
      </c>
      <c r="BM388" s="16">
        <v>12.259586000000001</v>
      </c>
      <c r="BN388" s="15">
        <v>0.16670599999999999</v>
      </c>
      <c r="BO388" s="19"/>
      <c r="BP388" s="15">
        <v>0</v>
      </c>
      <c r="BQ388" s="15">
        <v>22.126937000000002</v>
      </c>
      <c r="BR388" s="16">
        <v>0</v>
      </c>
      <c r="BS388" s="16">
        <v>0</v>
      </c>
      <c r="BT388" s="15">
        <v>0.51905000000000001</v>
      </c>
      <c r="BU388" s="15">
        <v>11.984109999999999</v>
      </c>
      <c r="BV388" s="16">
        <v>0</v>
      </c>
      <c r="BW388" s="16">
        <v>56.972529999999999</v>
      </c>
      <c r="BX388" s="15">
        <v>0</v>
      </c>
      <c r="BY388" s="15">
        <v>0.30164200000000002</v>
      </c>
      <c r="BZ388" s="16">
        <v>0</v>
      </c>
      <c r="CA388" s="16">
        <v>6.6489659999999997</v>
      </c>
      <c r="CB388" s="16">
        <v>1.912728</v>
      </c>
      <c r="CC388" s="16">
        <v>8.1011889999999998</v>
      </c>
      <c r="CD388" s="16">
        <v>5.0669690000000003</v>
      </c>
      <c r="CE388" s="15">
        <v>1.3504100000000001</v>
      </c>
      <c r="CF388" s="15">
        <v>8.7943339999999992</v>
      </c>
      <c r="CG388" s="15">
        <v>0.97215600000000002</v>
      </c>
      <c r="CH388" s="15">
        <v>0.77142900000000003</v>
      </c>
      <c r="CI388" s="15">
        <v>1.141583</v>
      </c>
      <c r="CJ388" s="15">
        <v>18.514334000000002</v>
      </c>
      <c r="CK388" s="15">
        <v>6.6177E-2</v>
      </c>
      <c r="CL388" s="12">
        <v>34.743146000000003</v>
      </c>
      <c r="CM388" s="12">
        <v>37.473846000000002</v>
      </c>
      <c r="CN388" s="13">
        <v>340.33370000000002</v>
      </c>
      <c r="CO388" s="15">
        <v>30.709482000000001</v>
      </c>
      <c r="CP388" s="15">
        <v>15.141567</v>
      </c>
      <c r="CQ388" s="15">
        <v>2.3984860000000001</v>
      </c>
      <c r="CR388" s="15">
        <v>10.082834</v>
      </c>
      <c r="CS388" s="15">
        <v>1.00007</v>
      </c>
      <c r="CT388" s="15">
        <v>18.606000999999999</v>
      </c>
      <c r="CU388" s="15">
        <v>-4.6662000000000002E-2</v>
      </c>
      <c r="CV388" s="15">
        <v>5.2415430000000001</v>
      </c>
      <c r="CW388" s="15">
        <v>23.167279000000001</v>
      </c>
      <c r="CX388" s="15">
        <v>1.152533</v>
      </c>
      <c r="CY388" s="15">
        <v>6.3631500000000001</v>
      </c>
      <c r="CZ388" s="15">
        <v>2.4172410000000002</v>
      </c>
      <c r="DA388" s="15">
        <v>1.6128640000000001</v>
      </c>
      <c r="DB388" s="15">
        <v>0.33899200000000002</v>
      </c>
    </row>
    <row r="389" spans="1:106" x14ac:dyDescent="0.25">
      <c r="A389" s="6" t="s">
        <v>250</v>
      </c>
      <c r="B389" s="5" t="s">
        <v>48</v>
      </c>
      <c r="C389" s="5"/>
      <c r="D389" s="24">
        <f t="shared" ref="D389:D435" si="99">BH389</f>
        <v>2.5000000000000001E-4</v>
      </c>
      <c r="E389" s="24">
        <f t="shared" ref="E389:E435" si="100">BI389</f>
        <v>0.99968400000000002</v>
      </c>
      <c r="F389" s="8">
        <f t="shared" ref="F389:F435" si="101">SUM(D389:E389)</f>
        <v>0.99993399999999999</v>
      </c>
      <c r="G389" s="19"/>
      <c r="H389" s="9">
        <v>0.49437215985561739</v>
      </c>
      <c r="I389" s="9">
        <v>0.63543177250881344</v>
      </c>
      <c r="J389" s="9">
        <v>0.4960475571246431</v>
      </c>
      <c r="K389" s="9">
        <v>0.73248998354501182</v>
      </c>
      <c r="L389" s="9">
        <v>0.54883551006942399</v>
      </c>
      <c r="M389" s="9">
        <v>0.76700237368832369</v>
      </c>
      <c r="N389" s="19"/>
      <c r="O389" s="9">
        <f t="shared" si="86"/>
        <v>1.2816103685389191</v>
      </c>
      <c r="P389" s="9">
        <f t="shared" si="87"/>
        <v>1.0676448852813376</v>
      </c>
      <c r="Q389" s="9">
        <f t="shared" si="88"/>
        <v>1.0586245109509933</v>
      </c>
      <c r="R389" s="9">
        <f t="shared" si="89"/>
        <v>0.87855318351477929</v>
      </c>
      <c r="S389" s="9">
        <f t="shared" si="90"/>
        <v>1.122561483753066</v>
      </c>
      <c r="T389" s="9">
        <f t="shared" si="91"/>
        <v>1.3340838553526153</v>
      </c>
      <c r="U389" s="19"/>
      <c r="V389" s="16">
        <f t="shared" si="98"/>
        <v>0.18784398188274493</v>
      </c>
      <c r="W389" s="16">
        <f t="shared" si="98"/>
        <v>1.0434947471250915</v>
      </c>
      <c r="X389" s="16">
        <f t="shared" si="97"/>
        <v>-1.054656407264118</v>
      </c>
      <c r="Y389" s="16">
        <f t="shared" si="97"/>
        <v>1.5187699533137091</v>
      </c>
      <c r="Z389" s="16">
        <f t="shared" si="97"/>
        <v>1.1754358568879786</v>
      </c>
      <c r="AA389" s="16">
        <f t="shared" si="97"/>
        <v>0.42547070233452933</v>
      </c>
      <c r="AB389" s="16">
        <f t="shared" si="97"/>
        <v>-0.82413721909800042</v>
      </c>
      <c r="AC389" s="47">
        <f t="shared" si="97"/>
        <v>-1.1900812878460134</v>
      </c>
      <c r="AD389" s="16">
        <f t="shared" si="97"/>
        <v>1.007410990292245</v>
      </c>
      <c r="AE389" s="16">
        <f t="shared" si="97"/>
        <v>-0.84503954976929208</v>
      </c>
      <c r="AF389" s="16">
        <f t="shared" si="97"/>
        <v>0.95874934493622788</v>
      </c>
      <c r="AG389" s="16">
        <f t="shared" si="95"/>
        <v>-0.92467102261360856</v>
      </c>
      <c r="AH389" s="16">
        <f t="shared" si="95"/>
        <v>-0.83318603397473168</v>
      </c>
      <c r="AI389" s="16">
        <f t="shared" si="95"/>
        <v>-0.79954699755226355</v>
      </c>
      <c r="AJ389" s="16">
        <f t="shared" si="94"/>
        <v>-0.74423145614800312</v>
      </c>
      <c r="AK389" s="16">
        <f t="shared" si="94"/>
        <v>-1.4407924734390356</v>
      </c>
      <c r="AL389" s="47">
        <f t="shared" si="93"/>
        <v>1.4429999128812254</v>
      </c>
      <c r="AM389" s="16">
        <f t="shared" si="93"/>
        <v>-0.68991617781137859</v>
      </c>
      <c r="AN389" s="16">
        <f t="shared" si="93"/>
        <v>-1.0476466141096983</v>
      </c>
      <c r="AO389" s="16">
        <f t="shared" si="92"/>
        <v>-0.37402971289299253</v>
      </c>
      <c r="AP389" s="16">
        <f t="shared" si="92"/>
        <v>-0.65841151352837946</v>
      </c>
      <c r="AQ389" s="16">
        <f t="shared" si="92"/>
        <v>-1.2788503513791245</v>
      </c>
      <c r="AR389" s="19"/>
      <c r="AS389" s="14">
        <v>1.026E-3</v>
      </c>
      <c r="AT389" s="16">
        <v>0.42507200000000001</v>
      </c>
      <c r="AU389" s="14">
        <v>5.0900000000000001E-4</v>
      </c>
      <c r="AV389" s="16">
        <v>3.670258</v>
      </c>
      <c r="AW389" s="15">
        <v>0.68674199999999996</v>
      </c>
      <c r="AX389" s="15">
        <v>0.15854699999999999</v>
      </c>
      <c r="AY389" s="14">
        <v>6.8099999999999996E-4</v>
      </c>
      <c r="AZ389" s="37">
        <v>0.26020700000000002</v>
      </c>
      <c r="BA389" s="16">
        <v>3.4869240000000001</v>
      </c>
      <c r="BB389" s="16">
        <v>2.0756920000000001</v>
      </c>
      <c r="BC389" s="16">
        <f t="shared" ref="BC389:BC435" si="102">BA389/BB389</f>
        <v>1.6798850696538792</v>
      </c>
      <c r="BD389" s="12">
        <v>160.67089200000001</v>
      </c>
      <c r="BE389" s="15">
        <v>0</v>
      </c>
      <c r="BF389" s="15">
        <v>0</v>
      </c>
      <c r="BG389" s="15">
        <v>0</v>
      </c>
      <c r="BH389" s="15">
        <v>2.5000000000000001E-4</v>
      </c>
      <c r="BI389" s="37">
        <v>0.99968400000000002</v>
      </c>
      <c r="BJ389" s="13">
        <v>1052.615088</v>
      </c>
      <c r="BK389" s="15">
        <v>0.12670000000000001</v>
      </c>
      <c r="BL389" s="15">
        <v>7.1539029999999997</v>
      </c>
      <c r="BM389" s="16">
        <v>7.7907400000000004</v>
      </c>
      <c r="BN389" s="15">
        <v>0.15795999999999999</v>
      </c>
      <c r="BO389" s="19"/>
      <c r="BP389" s="15">
        <v>0</v>
      </c>
      <c r="BQ389" s="15">
        <v>2.7454450000000001</v>
      </c>
      <c r="BR389" s="16">
        <v>0</v>
      </c>
      <c r="BS389" s="16">
        <v>0</v>
      </c>
      <c r="BT389" s="15">
        <v>0.224666</v>
      </c>
      <c r="BU389" s="15">
        <v>0</v>
      </c>
      <c r="BV389" s="16">
        <v>0</v>
      </c>
      <c r="BW389" s="16">
        <v>21.994865999999998</v>
      </c>
      <c r="BX389" s="15">
        <v>0</v>
      </c>
      <c r="BY389" s="15">
        <v>0.114081</v>
      </c>
      <c r="BZ389" s="16">
        <v>0</v>
      </c>
      <c r="CA389" s="16">
        <v>0</v>
      </c>
      <c r="CB389" s="16">
        <v>0</v>
      </c>
      <c r="CC389" s="16">
        <v>9.7881289999999996</v>
      </c>
      <c r="CD389" s="16">
        <v>3.4428109999999998</v>
      </c>
      <c r="CE389" s="15">
        <v>1.085105</v>
      </c>
      <c r="CF389" s="15">
        <v>2.7726000000000002</v>
      </c>
      <c r="CG389" s="15">
        <v>0.112625</v>
      </c>
      <c r="CH389" s="15">
        <v>0.17863200000000001</v>
      </c>
      <c r="CI389" s="15">
        <v>0.15149899999999999</v>
      </c>
      <c r="CJ389" s="15">
        <v>20.231601000000001</v>
      </c>
      <c r="CK389" s="15">
        <v>0.175594</v>
      </c>
      <c r="CL389" s="12">
        <v>31.991876000000001</v>
      </c>
      <c r="CM389" s="12">
        <v>29.985271000000001</v>
      </c>
      <c r="CN389" s="13">
        <v>95.586662000000004</v>
      </c>
      <c r="CO389" s="15">
        <v>13.051088999999999</v>
      </c>
      <c r="CP389" s="15">
        <v>8.3707499999999992</v>
      </c>
      <c r="CQ389" s="15">
        <v>0.63803600000000005</v>
      </c>
      <c r="CR389" s="15">
        <v>0.7046</v>
      </c>
      <c r="CS389" s="15">
        <v>0.53884399999999999</v>
      </c>
      <c r="CT389" s="15">
        <v>29.134201000000001</v>
      </c>
      <c r="CU389" s="15">
        <v>-6.5244999999999997E-2</v>
      </c>
      <c r="CV389" s="15">
        <v>3.8695240000000002</v>
      </c>
      <c r="CW389" s="15">
        <v>16.985844</v>
      </c>
      <c r="CX389" s="15">
        <v>0.87637600000000004</v>
      </c>
      <c r="CY389" s="15">
        <v>4.5566449999999996</v>
      </c>
      <c r="CZ389" s="15">
        <v>2.055552</v>
      </c>
      <c r="DA389" s="15">
        <v>1.481276</v>
      </c>
      <c r="DB389" s="15">
        <v>0.122338</v>
      </c>
    </row>
    <row r="390" spans="1:106" x14ac:dyDescent="0.25">
      <c r="A390" s="6" t="s">
        <v>297</v>
      </c>
      <c r="B390" s="5" t="s">
        <v>51</v>
      </c>
      <c r="C390" s="5" t="s">
        <v>76</v>
      </c>
      <c r="D390" s="24">
        <f t="shared" si="99"/>
        <v>0.61923399999999995</v>
      </c>
      <c r="E390" s="24">
        <f t="shared" si="100"/>
        <v>0.37127399999999999</v>
      </c>
      <c r="F390" s="8">
        <f t="shared" si="101"/>
        <v>0.99050799999999994</v>
      </c>
      <c r="G390" s="19"/>
      <c r="H390" s="9">
        <v>0.52816205697361596</v>
      </c>
      <c r="I390" s="9">
        <v>0.65454711081570915</v>
      </c>
      <c r="J390" s="9">
        <v>0.61035845411063605</v>
      </c>
      <c r="K390" s="9">
        <v>0.92995470485013609</v>
      </c>
      <c r="L390" s="9">
        <v>0.60527321595785422</v>
      </c>
      <c r="M390" s="9">
        <v>0.6662632452286017</v>
      </c>
      <c r="N390" s="19"/>
      <c r="O390" s="9">
        <f t="shared" ref="O390:O435" si="103" xml:space="preserve"> 2-0.365*X390-0.371*Z390+0.363*AC390-0.245*AE390-0.656*AF390-0.273*AG390-1.038*AK390-1.082*AL390</f>
        <v>2.0724861005020463</v>
      </c>
      <c r="P390" s="9">
        <f t="shared" ref="P390:P435" si="104">2+0.242*V390-0.184*Y390-0.158*AA390+0.323*AC390-0.304*AE390-0.58*AF390-0.221*AG390+0.145*AN390</f>
        <v>2.1013547714316072</v>
      </c>
      <c r="Q390" s="9">
        <f t="shared" ref="Q390:Q435" si="105">2+0.681*W390+0.439*X390-0.438*AA390+0.628*AC390-0.458*AE390-0.723*AF390-1.382*AK390-1.263*AL390+0.38*AM390-0.386*AO390</f>
        <v>2.2697347490923048</v>
      </c>
      <c r="R390" s="9">
        <f t="shared" ref="R390:R435" si="106">2+0.82*W390+0.632*X390-0.445*AA390+0.499*AC390-0.4108*AE390-0.622*AF390-0.339*AG390-0.312*AL390+0.135*AN390</f>
        <v>2.186810333610314</v>
      </c>
      <c r="S390" s="9">
        <f t="shared" ref="S390:S435" si="107">2+0.246*V390-0.33*AA390+0.481*AC390-0.33*AE390-0.617*AF390-1.177*AK390-1.04*AL390+0.333*AM390-0.365*AO390</f>
        <v>2.2219345364808096</v>
      </c>
      <c r="T390" s="9">
        <f t="shared" ref="T390:T435" si="108">2-0.175*X390+0.334*AC390-0.244*AE390-0.593*AF390-0.939*AK390-0.906*AL390+0.501*AM390-0.56*AO390</f>
        <v>2.1305524790374135</v>
      </c>
      <c r="U390" s="19"/>
      <c r="V390" s="16">
        <f t="shared" si="98"/>
        <v>1.3102880945365741E-2</v>
      </c>
      <c r="W390" s="16">
        <f t="shared" si="98"/>
        <v>-2.262453826221858E-2</v>
      </c>
      <c r="X390" s="16">
        <f t="shared" si="97"/>
        <v>-3.8290448597377551E-3</v>
      </c>
      <c r="Y390" s="16">
        <f t="shared" si="97"/>
        <v>-0.44603026640697052</v>
      </c>
      <c r="Z390" s="16">
        <f t="shared" si="97"/>
        <v>-0.52326953347612526</v>
      </c>
      <c r="AA390" s="16">
        <f t="shared" si="97"/>
        <v>-0.66545312358999975</v>
      </c>
      <c r="AB390" s="16">
        <f t="shared" si="97"/>
        <v>2.7252260004340893E-3</v>
      </c>
      <c r="AC390" s="47">
        <f t="shared" si="97"/>
        <v>-0.29874357740759644</v>
      </c>
      <c r="AD390" s="16">
        <f t="shared" si="97"/>
        <v>-0.49448545568232499</v>
      </c>
      <c r="AE390" s="16">
        <f t="shared" si="97"/>
        <v>-0.11430000032082877</v>
      </c>
      <c r="AF390" s="16">
        <f t="shared" si="97"/>
        <v>-0.34792983128351263</v>
      </c>
      <c r="AG390" s="16">
        <f t="shared" si="95"/>
        <v>0.49030680179717634</v>
      </c>
      <c r="AH390" s="16">
        <f t="shared" si="95"/>
        <v>1.2541830226592352</v>
      </c>
      <c r="AI390" s="16">
        <f t="shared" si="95"/>
        <v>1.0033828140913417</v>
      </c>
      <c r="AJ390" s="16">
        <f t="shared" si="94"/>
        <v>1.0332103894921394</v>
      </c>
      <c r="AK390" s="16">
        <f t="shared" si="94"/>
        <v>0.38579958956180771</v>
      </c>
      <c r="AL390" s="47">
        <f t="shared" si="93"/>
        <v>-0.24350063055707502</v>
      </c>
      <c r="AM390" s="16">
        <f t="shared" si="93"/>
        <v>0.29398357224156185</v>
      </c>
      <c r="AN390" s="16">
        <f t="shared" si="93"/>
        <v>-0.83256421962353899</v>
      </c>
      <c r="AO390" s="16">
        <f t="shared" si="92"/>
        <v>1.8179223870541866E-2</v>
      </c>
      <c r="AP390" s="16">
        <f t="shared" si="92"/>
        <v>-5.2710574229990141E-2</v>
      </c>
      <c r="AQ390" s="16">
        <f t="shared" si="92"/>
        <v>0.44800763362356294</v>
      </c>
      <c r="AR390" s="19"/>
      <c r="AS390" s="14">
        <v>1.0020000000000001E-3</v>
      </c>
      <c r="AT390" s="16">
        <v>0.28170800000000001</v>
      </c>
      <c r="AU390" s="14">
        <v>6.4800000000000003E-4</v>
      </c>
      <c r="AV390" s="16">
        <v>1.2138519999999999</v>
      </c>
      <c r="AW390" s="15">
        <v>0.458926</v>
      </c>
      <c r="AX390" s="15">
        <v>7.4022000000000004E-2</v>
      </c>
      <c r="AY390" s="14">
        <v>7.6599999999999997E-4</v>
      </c>
      <c r="AZ390" s="37">
        <v>0.38376900000000003</v>
      </c>
      <c r="BA390" s="16">
        <v>2.825574</v>
      </c>
      <c r="BB390" s="16">
        <v>2.5127109999999999</v>
      </c>
      <c r="BC390" s="16">
        <f t="shared" si="102"/>
        <v>1.1245121305235661</v>
      </c>
      <c r="BD390" s="12">
        <v>187.36979500000001</v>
      </c>
      <c r="BE390" s="15">
        <v>3.242251</v>
      </c>
      <c r="BF390" s="15">
        <v>0.51192499999999996</v>
      </c>
      <c r="BG390" s="15">
        <v>0.71226</v>
      </c>
      <c r="BH390" s="15">
        <v>0.61923399999999995</v>
      </c>
      <c r="BI390" s="37">
        <v>0.37127399999999999</v>
      </c>
      <c r="BJ390" s="13">
        <v>1370.2783079999999</v>
      </c>
      <c r="BK390" s="15">
        <v>0.13655800000000001</v>
      </c>
      <c r="BL390" s="15">
        <v>7.2474869999999996</v>
      </c>
      <c r="BM390" s="16">
        <v>10.067805</v>
      </c>
      <c r="BN390" s="15">
        <v>0.17913200000000001</v>
      </c>
      <c r="BO390" s="19"/>
      <c r="BP390" s="15">
        <v>41.320292999999999</v>
      </c>
      <c r="BQ390" s="15">
        <v>44.953155000000002</v>
      </c>
      <c r="BR390" s="16">
        <v>15.376687</v>
      </c>
      <c r="BS390" s="16">
        <v>18.124027999999999</v>
      </c>
      <c r="BT390" s="15">
        <v>0.735788</v>
      </c>
      <c r="BU390" s="15">
        <v>72.029482000000002</v>
      </c>
      <c r="BV390" s="16">
        <v>51.438608000000002</v>
      </c>
      <c r="BW390" s="16">
        <v>93.294255000000007</v>
      </c>
      <c r="BX390" s="15">
        <v>2.4270499999999999</v>
      </c>
      <c r="BY390" s="15">
        <v>0.50763199999999997</v>
      </c>
      <c r="BZ390" s="16">
        <v>6.1536220000000004</v>
      </c>
      <c r="CA390" s="16">
        <v>10.975982</v>
      </c>
      <c r="CB390" s="16">
        <v>5.0740759999999998</v>
      </c>
      <c r="CC390" s="16">
        <v>9.3548960000000001</v>
      </c>
      <c r="CD390" s="16">
        <v>9.0270949999999992</v>
      </c>
      <c r="CE390" s="15">
        <v>1.404002</v>
      </c>
      <c r="CF390" s="15">
        <v>17.789601000000001</v>
      </c>
      <c r="CG390" s="15">
        <v>1.462493</v>
      </c>
      <c r="CH390" s="15">
        <v>1.3202389999999999</v>
      </c>
      <c r="CI390" s="15">
        <v>1.7793190000000001</v>
      </c>
      <c r="CJ390" s="15">
        <v>21.210599999999999</v>
      </c>
      <c r="CK390" s="15">
        <v>-4.3885E-2</v>
      </c>
      <c r="CL390" s="12">
        <v>30.765521</v>
      </c>
      <c r="CM390" s="12">
        <v>34.537146999999997</v>
      </c>
      <c r="CN390" s="13">
        <v>787.65839200000005</v>
      </c>
      <c r="CO390" s="15">
        <v>68.084338000000002</v>
      </c>
      <c r="CP390" s="15">
        <v>18.471484</v>
      </c>
      <c r="CQ390" s="15">
        <v>4.013191</v>
      </c>
      <c r="CR390" s="15">
        <v>24.627102000000001</v>
      </c>
      <c r="CS390" s="15">
        <v>1.303437</v>
      </c>
      <c r="CT390" s="15">
        <v>12.369600999999999</v>
      </c>
      <c r="CU390" s="15">
        <v>3.5415000000000002E-2</v>
      </c>
      <c r="CV390" s="15">
        <v>7.1407569999999998</v>
      </c>
      <c r="CW390" s="15">
        <v>32.052549999999997</v>
      </c>
      <c r="CX390" s="15">
        <v>1.5541309999999999</v>
      </c>
      <c r="CY390" s="15">
        <v>7.372039</v>
      </c>
      <c r="CZ390" s="15">
        <v>3.3960530000000002</v>
      </c>
      <c r="DA390" s="15">
        <v>2.6806510000000001</v>
      </c>
      <c r="DB390" s="15">
        <v>1.024859</v>
      </c>
    </row>
    <row r="391" spans="1:106" x14ac:dyDescent="0.25">
      <c r="A391" s="6" t="s">
        <v>604</v>
      </c>
      <c r="B391" s="5" t="s">
        <v>56</v>
      </c>
      <c r="C391" s="5" t="s">
        <v>58</v>
      </c>
      <c r="D391" s="24">
        <f t="shared" si="99"/>
        <v>0.72890600000000005</v>
      </c>
      <c r="E391" s="24">
        <f t="shared" si="100"/>
        <v>0.26872000000000001</v>
      </c>
      <c r="F391" s="8">
        <f t="shared" si="101"/>
        <v>0.99762600000000012</v>
      </c>
      <c r="G391" s="19"/>
      <c r="H391" s="9">
        <v>1.2529501585831821</v>
      </c>
      <c r="I391" s="9">
        <v>1.5054965106726728</v>
      </c>
      <c r="J391" s="9">
        <v>1.2219314646603683</v>
      </c>
      <c r="K391" s="9">
        <v>1.1932855865658412</v>
      </c>
      <c r="L391" s="9">
        <v>1.3436042462227293</v>
      </c>
      <c r="M391" s="9">
        <v>1.1526120836079383</v>
      </c>
      <c r="N391" s="19"/>
      <c r="O391" s="9">
        <f t="shared" si="103"/>
        <v>2.7657267262264225</v>
      </c>
      <c r="P391" s="9">
        <f t="shared" si="104"/>
        <v>2.7302511823171915</v>
      </c>
      <c r="Q391" s="9">
        <f t="shared" si="105"/>
        <v>2.7278600181433506</v>
      </c>
      <c r="R391" s="9">
        <f t="shared" si="106"/>
        <v>2.7634893574165207</v>
      </c>
      <c r="S391" s="9">
        <f t="shared" si="107"/>
        <v>2.716383463317698</v>
      </c>
      <c r="T391" s="9">
        <f t="shared" si="108"/>
        <v>2.4700407488227385</v>
      </c>
      <c r="U391" s="19"/>
      <c r="V391" s="16">
        <f t="shared" si="98"/>
        <v>-1.9745771422173282</v>
      </c>
      <c r="W391" s="16">
        <f t="shared" si="98"/>
        <v>-1.4015283669287038</v>
      </c>
      <c r="X391" s="16">
        <f t="shared" si="97"/>
        <v>-9.4547953844289129E-2</v>
      </c>
      <c r="Y391" s="16">
        <f t="shared" si="97"/>
        <v>-1.2248208120785002</v>
      </c>
      <c r="Z391" s="16">
        <f t="shared" si="97"/>
        <v>-6.0952876115118564E-2</v>
      </c>
      <c r="AA391" s="16">
        <f t="shared" si="97"/>
        <v>-1.1331855039686445</v>
      </c>
      <c r="AB391" s="16">
        <f t="shared" si="97"/>
        <v>-0.96032632770244863</v>
      </c>
      <c r="AC391" s="47">
        <f t="shared" si="97"/>
        <v>2.5352114431279693</v>
      </c>
      <c r="AD391" s="16">
        <f t="shared" si="97"/>
        <v>0.22308880469810682</v>
      </c>
      <c r="AE391" s="16">
        <f t="shared" si="97"/>
        <v>-0.55058772401520351</v>
      </c>
      <c r="AF391" s="16">
        <f t="shared" si="97"/>
        <v>0.28879405138203368</v>
      </c>
      <c r="AG391" s="16">
        <f t="shared" si="95"/>
        <v>-6.5951042845359353E-2</v>
      </c>
      <c r="AH391" s="16">
        <f t="shared" si="95"/>
        <v>-0.83318603397473168</v>
      </c>
      <c r="AI391" s="16">
        <f t="shared" si="95"/>
        <v>-0.79954699755226355</v>
      </c>
      <c r="AJ391" s="16">
        <f t="shared" si="94"/>
        <v>-0.74423145614800312</v>
      </c>
      <c r="AK391" s="16">
        <f t="shared" si="94"/>
        <v>0.70943639557525673</v>
      </c>
      <c r="AL391" s="47">
        <f t="shared" si="93"/>
        <v>-0.51873077764539544</v>
      </c>
      <c r="AM391" s="16">
        <f t="shared" si="93"/>
        <v>0.79817118576081714</v>
      </c>
      <c r="AN391" s="16">
        <f t="shared" si="93"/>
        <v>-0.20440057388900845</v>
      </c>
      <c r="AO391" s="16">
        <f t="shared" si="92"/>
        <v>1.0000845901118736</v>
      </c>
      <c r="AP391" s="16">
        <f t="shared" si="92"/>
        <v>1.0209798033841166</v>
      </c>
      <c r="AQ391" s="16">
        <f t="shared" si="92"/>
        <v>-0.40498125770262844</v>
      </c>
      <c r="AR391" s="19"/>
      <c r="AS391" s="14">
        <v>7.2900000000000005E-4</v>
      </c>
      <c r="AT391" s="16">
        <v>9.6282999999999994E-2</v>
      </c>
      <c r="AU391" s="14">
        <v>6.3599999999999996E-4</v>
      </c>
      <c r="AV391" s="16">
        <v>0.240203</v>
      </c>
      <c r="AW391" s="15">
        <v>0.52092799999999995</v>
      </c>
      <c r="AX391" s="15">
        <v>3.7782000000000003E-2</v>
      </c>
      <c r="AY391" s="14">
        <v>6.6699999999999995E-4</v>
      </c>
      <c r="AZ391" s="37">
        <v>0.77662699999999996</v>
      </c>
      <c r="BA391" s="16">
        <v>3.141553</v>
      </c>
      <c r="BB391" s="16">
        <v>2.251789</v>
      </c>
      <c r="BC391" s="16">
        <f t="shared" si="102"/>
        <v>1.3951364892536557</v>
      </c>
      <c r="BD391" s="12">
        <v>176.87388899999999</v>
      </c>
      <c r="BE391" s="15">
        <v>0</v>
      </c>
      <c r="BF391" s="15">
        <v>0</v>
      </c>
      <c r="BG391" s="15">
        <v>0</v>
      </c>
      <c r="BH391" s="15">
        <v>0.72890600000000005</v>
      </c>
      <c r="BI391" s="37">
        <v>0.26872000000000001</v>
      </c>
      <c r="BJ391" s="13">
        <v>1533.061011</v>
      </c>
      <c r="BK391" s="15">
        <v>0.165349</v>
      </c>
      <c r="BL391" s="15">
        <v>7.4817770000000001</v>
      </c>
      <c r="BM391" s="16">
        <v>14.104224</v>
      </c>
      <c r="BN391" s="15">
        <v>0.16867399999999999</v>
      </c>
      <c r="BO391" s="19"/>
      <c r="BP391" s="15">
        <v>3.9154939999999998</v>
      </c>
      <c r="BQ391" s="15">
        <v>4.3140970000000003</v>
      </c>
      <c r="BR391" s="16">
        <v>20.964919999999999</v>
      </c>
      <c r="BS391" s="16">
        <v>42.558672000000001</v>
      </c>
      <c r="BT391" s="15">
        <v>1.3528519999999999</v>
      </c>
      <c r="BU391" s="15">
        <v>11.931516999999999</v>
      </c>
      <c r="BV391" s="16">
        <v>9.1473139999999997</v>
      </c>
      <c r="BW391" s="16">
        <v>27.363585</v>
      </c>
      <c r="BX391" s="15">
        <v>6.815175</v>
      </c>
      <c r="BY391" s="15">
        <v>1.083977</v>
      </c>
      <c r="BZ391" s="16">
        <v>18.129560999999999</v>
      </c>
      <c r="CA391" s="16">
        <v>53.439740999999998</v>
      </c>
      <c r="CB391" s="16">
        <v>33.942017999999997</v>
      </c>
      <c r="CC391" s="16">
        <v>10.533950000000001</v>
      </c>
      <c r="CD391" s="16">
        <v>12.714587</v>
      </c>
      <c r="CE391" s="15">
        <v>1.772149</v>
      </c>
      <c r="CF391" s="15">
        <v>71.209806999999998</v>
      </c>
      <c r="CG391" s="15">
        <v>16.633130999999999</v>
      </c>
      <c r="CH391" s="15">
        <v>9.2466460000000001</v>
      </c>
      <c r="CI391" s="15">
        <v>10.019511</v>
      </c>
      <c r="CJ391" s="15">
        <v>63.376401999999999</v>
      </c>
      <c r="CK391" s="15">
        <v>3.764624</v>
      </c>
      <c r="CL391" s="12">
        <v>78.514099000000002</v>
      </c>
      <c r="CM391" s="12">
        <v>79.843456000000003</v>
      </c>
      <c r="CN391" s="13">
        <v>467.07564100000002</v>
      </c>
      <c r="CO391" s="15">
        <v>39.337189000000002</v>
      </c>
      <c r="CP391" s="15">
        <v>52.401411000000003</v>
      </c>
      <c r="CQ391" s="15">
        <v>5.0488770000000001</v>
      </c>
      <c r="CR391" s="15">
        <v>36.486803000000002</v>
      </c>
      <c r="CS391" s="15">
        <v>1.7991699999999999</v>
      </c>
      <c r="CT391" s="15">
        <v>8.5744000000000007</v>
      </c>
      <c r="CU391" s="15">
        <v>2.5725999999999999E-2</v>
      </c>
      <c r="CV391" s="15">
        <v>8.2972619999999999</v>
      </c>
      <c r="CW391" s="15">
        <v>129.471091</v>
      </c>
      <c r="CX391" s="15">
        <v>7.489484</v>
      </c>
      <c r="CY391" s="15">
        <v>34.86768</v>
      </c>
      <c r="CZ391" s="15">
        <v>3.822247</v>
      </c>
      <c r="DA391" s="15">
        <v>2.7661889999999998</v>
      </c>
      <c r="DB391" s="15">
        <v>0.85772099999999996</v>
      </c>
    </row>
    <row r="392" spans="1:106" x14ac:dyDescent="0.25">
      <c r="A392" s="6" t="s">
        <v>510</v>
      </c>
      <c r="B392" s="5" t="s">
        <v>56</v>
      </c>
      <c r="C392" s="5" t="s">
        <v>52</v>
      </c>
      <c r="D392" s="24">
        <f t="shared" si="99"/>
        <v>0.488178</v>
      </c>
      <c r="E392" s="24">
        <f t="shared" si="100"/>
        <v>0.45035799999999998</v>
      </c>
      <c r="F392" s="8">
        <f t="shared" si="101"/>
        <v>0.93853600000000004</v>
      </c>
      <c r="G392" s="19"/>
      <c r="H392" s="9">
        <v>1.0710612368562027</v>
      </c>
      <c r="I392" s="9">
        <v>1.1084522816722764</v>
      </c>
      <c r="J392" s="9">
        <v>1.0235867741229141</v>
      </c>
      <c r="K392" s="9">
        <v>1.1470006107655968</v>
      </c>
      <c r="L392" s="9">
        <v>1.081234997512349</v>
      </c>
      <c r="M392" s="9">
        <v>0.9649673984040692</v>
      </c>
      <c r="N392" s="19"/>
      <c r="O392" s="9">
        <f t="shared" si="103"/>
        <v>2.1043933178800374</v>
      </c>
      <c r="P392" s="9">
        <f t="shared" si="104"/>
        <v>2.0535817638251714</v>
      </c>
      <c r="Q392" s="9">
        <f t="shared" si="105"/>
        <v>2.1945607494358379</v>
      </c>
      <c r="R392" s="9">
        <f t="shared" si="106"/>
        <v>2.310221556980196</v>
      </c>
      <c r="S392" s="9">
        <f t="shared" si="107"/>
        <v>2.2258024950401776</v>
      </c>
      <c r="T392" s="9">
        <f t="shared" si="108"/>
        <v>2.0458246683477697</v>
      </c>
      <c r="U392" s="19"/>
      <c r="V392" s="16">
        <f t="shared" si="98"/>
        <v>-1.602063587753158E-2</v>
      </c>
      <c r="W392" s="16">
        <f t="shared" si="98"/>
        <v>-0.14120617747977712</v>
      </c>
      <c r="X392" s="16">
        <f t="shared" si="97"/>
        <v>6.421013687867537E-2</v>
      </c>
      <c r="Y392" s="16">
        <f t="shared" si="97"/>
        <v>0.68439179058306587</v>
      </c>
      <c r="Z392" s="16">
        <f t="shared" si="97"/>
        <v>-0.53846583920338764</v>
      </c>
      <c r="AA392" s="16">
        <f t="shared" si="97"/>
        <v>-0.67470710032100123</v>
      </c>
      <c r="AB392" s="16">
        <f t="shared" si="97"/>
        <v>5.1364193359165658E-2</v>
      </c>
      <c r="AC392" s="47">
        <f t="shared" si="97"/>
        <v>-4.4150888599524221E-2</v>
      </c>
      <c r="AD392" s="16">
        <f t="shared" si="97"/>
        <v>0.79216982426900484</v>
      </c>
      <c r="AE392" s="16">
        <f t="shared" si="97"/>
        <v>-0.17997340707005002</v>
      </c>
      <c r="AF392" s="16">
        <f t="shared" si="97"/>
        <v>0.23301850789969833</v>
      </c>
      <c r="AG392" s="16">
        <f t="shared" si="95"/>
        <v>-6.6135686489340817E-2</v>
      </c>
      <c r="AH392" s="16">
        <f t="shared" si="95"/>
        <v>1.0153567874334462</v>
      </c>
      <c r="AI392" s="16">
        <f t="shared" si="95"/>
        <v>1.4397522284627391</v>
      </c>
      <c r="AJ392" s="16">
        <f t="shared" si="94"/>
        <v>0.87470647762332832</v>
      </c>
      <c r="AK392" s="16">
        <f t="shared" si="94"/>
        <v>-9.4037368221543734E-4</v>
      </c>
      <c r="AL392" s="47">
        <f t="shared" si="93"/>
        <v>-3.1258290401325523E-2</v>
      </c>
      <c r="AM392" s="16">
        <f t="shared" si="93"/>
        <v>-1.567409273718557</v>
      </c>
      <c r="AN392" s="16">
        <f t="shared" si="93"/>
        <v>1.0818392721388408</v>
      </c>
      <c r="AO392" s="16">
        <f t="shared" si="92"/>
        <v>-1.6466845126696494</v>
      </c>
      <c r="AP392" s="16">
        <f t="shared" si="92"/>
        <v>-0.91647291421880805</v>
      </c>
      <c r="AQ392" s="16">
        <f t="shared" si="92"/>
        <v>0.92686571174328447</v>
      </c>
      <c r="AR392" s="19"/>
      <c r="AS392" s="14">
        <v>9.9799999999999997E-4</v>
      </c>
      <c r="AT392" s="16">
        <v>0.265762</v>
      </c>
      <c r="AU392" s="14">
        <v>6.5700000000000003E-4</v>
      </c>
      <c r="AV392" s="16">
        <v>2.627113</v>
      </c>
      <c r="AW392" s="15">
        <v>0.45688800000000002</v>
      </c>
      <c r="AX392" s="15">
        <v>7.3304999999999995E-2</v>
      </c>
      <c r="AY392" s="14">
        <v>7.7099999999999998E-4</v>
      </c>
      <c r="AZ392" s="37">
        <v>0.41906199999999999</v>
      </c>
      <c r="BA392" s="16">
        <v>3.392144</v>
      </c>
      <c r="BB392" s="16">
        <v>2.4734349999999998</v>
      </c>
      <c r="BC392" s="16">
        <f t="shared" si="102"/>
        <v>1.371430419639085</v>
      </c>
      <c r="BD392" s="12">
        <v>176.87040500000001</v>
      </c>
      <c r="BE392" s="15">
        <v>2.871289</v>
      </c>
      <c r="BF392" s="15">
        <v>0.63582799999999995</v>
      </c>
      <c r="BG392" s="15">
        <v>0.64874399999999999</v>
      </c>
      <c r="BH392" s="15">
        <v>0.488178</v>
      </c>
      <c r="BI392" s="37">
        <v>0.45035799999999998</v>
      </c>
      <c r="BJ392" s="13">
        <v>769.306466</v>
      </c>
      <c r="BK392" s="15">
        <v>0.224302</v>
      </c>
      <c r="BL392" s="15">
        <v>6.850238</v>
      </c>
      <c r="BM392" s="16">
        <v>6.8205869999999997</v>
      </c>
      <c r="BN392" s="15">
        <v>0.185003</v>
      </c>
      <c r="BO392" s="19"/>
      <c r="BP392" s="15">
        <v>0</v>
      </c>
      <c r="BQ392" s="15">
        <v>29.110298</v>
      </c>
      <c r="BR392" s="16">
        <v>0</v>
      </c>
      <c r="BS392" s="16">
        <v>47.580970999999998</v>
      </c>
      <c r="BT392" s="15">
        <v>1.262114</v>
      </c>
      <c r="BU392" s="15">
        <v>67.305082999999996</v>
      </c>
      <c r="BV392" s="16">
        <v>0</v>
      </c>
      <c r="BW392" s="16">
        <v>64.920356999999996</v>
      </c>
      <c r="BX392" s="15">
        <v>0</v>
      </c>
      <c r="BY392" s="15">
        <v>0.51649</v>
      </c>
      <c r="BZ392" s="16">
        <v>0</v>
      </c>
      <c r="CA392" s="16">
        <v>2.7270470000000002</v>
      </c>
      <c r="CB392" s="16">
        <v>7.190976</v>
      </c>
      <c r="CC392" s="16">
        <v>12.350714</v>
      </c>
      <c r="CD392" s="16">
        <v>10.823135000000001</v>
      </c>
      <c r="CE392" s="15">
        <v>1.275145</v>
      </c>
      <c r="CF392" s="15">
        <v>13.410572</v>
      </c>
      <c r="CG392" s="15">
        <v>0.69806599999999996</v>
      </c>
      <c r="CH392" s="15">
        <v>0.68609500000000001</v>
      </c>
      <c r="CI392" s="15">
        <v>0.781366</v>
      </c>
      <c r="CJ392" s="15">
        <v>21.751429999999999</v>
      </c>
      <c r="CK392" s="15">
        <v>0.17279</v>
      </c>
      <c r="CL392" s="12">
        <v>27.221598</v>
      </c>
      <c r="CM392" s="12">
        <v>34.083100000000002</v>
      </c>
      <c r="CN392" s="13">
        <v>835.52048200000002</v>
      </c>
      <c r="CO392" s="15">
        <v>63.681719000000001</v>
      </c>
      <c r="CP392" s="15">
        <v>19.343827000000001</v>
      </c>
      <c r="CQ392" s="15">
        <v>3.716879</v>
      </c>
      <c r="CR392" s="15">
        <v>24.920002</v>
      </c>
      <c r="CS392" s="15">
        <v>1.266777</v>
      </c>
      <c r="CT392" s="15">
        <v>2.8088570000000002</v>
      </c>
      <c r="CU392" s="15">
        <v>0.131137</v>
      </c>
      <c r="CV392" s="15">
        <v>7.5070360000000003</v>
      </c>
      <c r="CW392" s="15">
        <v>26.28135</v>
      </c>
      <c r="CX392" s="15">
        <v>1.5749390000000001</v>
      </c>
      <c r="CY392" s="15">
        <v>6.7758859999999999</v>
      </c>
      <c r="CZ392" s="15">
        <v>3.5399919999999998</v>
      </c>
      <c r="DA392" s="15">
        <v>2.6201750000000001</v>
      </c>
      <c r="DB392" s="15">
        <v>0.95174199999999998</v>
      </c>
    </row>
    <row r="393" spans="1:106" x14ac:dyDescent="0.25">
      <c r="A393" s="6" t="s">
        <v>343</v>
      </c>
      <c r="B393" s="5" t="s">
        <v>48</v>
      </c>
      <c r="C393" s="5"/>
      <c r="D393" s="24">
        <f t="shared" si="99"/>
        <v>0.26833600000000002</v>
      </c>
      <c r="E393" s="24">
        <f t="shared" si="100"/>
        <v>0.72899000000000003</v>
      </c>
      <c r="F393" s="8">
        <f t="shared" si="101"/>
        <v>0.99732600000000005</v>
      </c>
      <c r="G393" s="19"/>
      <c r="H393" s="9">
        <v>0.60845362998829633</v>
      </c>
      <c r="I393" s="9">
        <v>0.85037617517343711</v>
      </c>
      <c r="J393" s="9">
        <v>0.60931838370548053</v>
      </c>
      <c r="K393" s="9">
        <v>0.92692935883060201</v>
      </c>
      <c r="L393" s="9">
        <v>0.69812180569515347</v>
      </c>
      <c r="M393" s="9">
        <v>0.77097582601192938</v>
      </c>
      <c r="N393" s="19"/>
      <c r="O393" s="9">
        <f t="shared" si="103"/>
        <v>1.8601450226090126</v>
      </c>
      <c r="P393" s="9">
        <f t="shared" si="104"/>
        <v>1.9253513289308462</v>
      </c>
      <c r="Q393" s="9">
        <f t="shared" si="105"/>
        <v>1.7725954248750726</v>
      </c>
      <c r="R393" s="9">
        <f t="shared" si="106"/>
        <v>1.9232752275109835</v>
      </c>
      <c r="S393" s="9">
        <f t="shared" si="107"/>
        <v>1.698174851145521</v>
      </c>
      <c r="T393" s="9">
        <f t="shared" si="108"/>
        <v>1.5404996866036464</v>
      </c>
      <c r="U393" s="19"/>
      <c r="V393" s="16">
        <f t="shared" si="98"/>
        <v>-0.16163821999201503</v>
      </c>
      <c r="W393" s="16">
        <f t="shared" si="98"/>
        <v>0.28566095248173612</v>
      </c>
      <c r="X393" s="16">
        <f t="shared" si="97"/>
        <v>-0.41962404437226258</v>
      </c>
      <c r="Y393" s="16">
        <f t="shared" si="97"/>
        <v>-0.51421900179158841</v>
      </c>
      <c r="Z393" s="16">
        <f t="shared" si="97"/>
        <v>5.9839425863711677E-3</v>
      </c>
      <c r="AA393" s="16">
        <f t="shared" si="97"/>
        <v>-0.58667170941143343</v>
      </c>
      <c r="AB393" s="16">
        <f t="shared" si="97"/>
        <v>-0.42529768675640245</v>
      </c>
      <c r="AC393" s="47">
        <f t="shared" si="97"/>
        <v>-0.29545413570254242</v>
      </c>
      <c r="AD393" s="16">
        <f t="shared" si="97"/>
        <v>1.1459256524617056</v>
      </c>
      <c r="AE393" s="16">
        <f t="shared" si="97"/>
        <v>-0.74140110838718953</v>
      </c>
      <c r="AF393" s="16">
        <f t="shared" si="97"/>
        <v>0.9112823438569736</v>
      </c>
      <c r="AG393" s="16">
        <f t="shared" si="95"/>
        <v>-1.2216705359493765</v>
      </c>
      <c r="AH393" s="16">
        <f t="shared" si="95"/>
        <v>-0.83318603397473168</v>
      </c>
      <c r="AI393" s="16">
        <f t="shared" si="95"/>
        <v>-0.79954699755226355</v>
      </c>
      <c r="AJ393" s="16">
        <f t="shared" si="94"/>
        <v>-0.74423145614800312</v>
      </c>
      <c r="AK393" s="16">
        <f t="shared" si="94"/>
        <v>-0.64968355979725456</v>
      </c>
      <c r="AL393" s="47">
        <f t="shared" si="93"/>
        <v>0.71652264787034525</v>
      </c>
      <c r="AM393" s="16">
        <f t="shared" si="93"/>
        <v>1.2066078857497968</v>
      </c>
      <c r="AN393" s="16">
        <f t="shared" si="93"/>
        <v>-0.64994709222963065</v>
      </c>
      <c r="AO393" s="16">
        <f t="shared" si="92"/>
        <v>1.1431395978854937</v>
      </c>
      <c r="AP393" s="16">
        <f t="shared" si="92"/>
        <v>-0.51707974268786361</v>
      </c>
      <c r="AQ393" s="16">
        <f t="shared" si="92"/>
        <v>-0.63189033168134723</v>
      </c>
      <c r="AR393" s="19"/>
      <c r="AS393" s="14">
        <v>9.7799999999999992E-4</v>
      </c>
      <c r="AT393" s="16">
        <v>0.32316400000000001</v>
      </c>
      <c r="AU393" s="14">
        <v>5.9299999999999999E-4</v>
      </c>
      <c r="AV393" s="16">
        <v>1.1286020000000001</v>
      </c>
      <c r="AW393" s="15">
        <v>0.52990499999999996</v>
      </c>
      <c r="AX393" s="15">
        <v>8.0126000000000003E-2</v>
      </c>
      <c r="AY393" s="14">
        <v>7.2199999999999999E-4</v>
      </c>
      <c r="AZ393" s="37">
        <v>0.38422499999999998</v>
      </c>
      <c r="BA393" s="16">
        <v>3.5479180000000001</v>
      </c>
      <c r="BB393" s="16">
        <v>2.1376729999999999</v>
      </c>
      <c r="BC393" s="16">
        <f t="shared" si="102"/>
        <v>1.6597103485893308</v>
      </c>
      <c r="BD393" s="12">
        <v>155.06687400000001</v>
      </c>
      <c r="BE393" s="15">
        <v>0</v>
      </c>
      <c r="BF393" s="15">
        <v>0</v>
      </c>
      <c r="BG393" s="15">
        <v>0</v>
      </c>
      <c r="BH393" s="15">
        <v>0.26833600000000002</v>
      </c>
      <c r="BI393" s="37">
        <v>0.72899000000000003</v>
      </c>
      <c r="BJ393" s="13">
        <v>1664.929443</v>
      </c>
      <c r="BK393" s="15">
        <v>0.144928</v>
      </c>
      <c r="BL393" s="15">
        <v>7.515911</v>
      </c>
      <c r="BM393" s="16">
        <v>8.3220609999999997</v>
      </c>
      <c r="BN393" s="15">
        <v>0.16589200000000001</v>
      </c>
      <c r="BO393" s="19"/>
      <c r="BP393" s="15">
        <v>0</v>
      </c>
      <c r="BQ393" s="15">
        <v>43.527532999999998</v>
      </c>
      <c r="BR393" s="16">
        <v>0</v>
      </c>
      <c r="BS393" s="16">
        <v>17.420981000000001</v>
      </c>
      <c r="BT393" s="15">
        <v>0.81431399999999998</v>
      </c>
      <c r="BU393" s="15">
        <v>70.138656999999995</v>
      </c>
      <c r="BV393" s="16">
        <v>0</v>
      </c>
      <c r="BW393" s="16">
        <v>81.112841000000003</v>
      </c>
      <c r="BX393" s="15">
        <v>0</v>
      </c>
      <c r="BY393" s="15">
        <v>0.65173700000000001</v>
      </c>
      <c r="BZ393" s="16">
        <v>0</v>
      </c>
      <c r="CA393" s="16">
        <v>6.6225170000000002</v>
      </c>
      <c r="CB393" s="16">
        <v>11.297176</v>
      </c>
      <c r="CC393" s="16">
        <v>9.3689230000000006</v>
      </c>
      <c r="CD393" s="16">
        <v>7.9144930000000002</v>
      </c>
      <c r="CE393" s="15">
        <v>1.355844</v>
      </c>
      <c r="CF393" s="15">
        <v>18.705666999999998</v>
      </c>
      <c r="CG393" s="15">
        <v>1.379726</v>
      </c>
      <c r="CH393" s="15">
        <v>1.203484</v>
      </c>
      <c r="CI393" s="15">
        <v>1.7628790000000001</v>
      </c>
      <c r="CJ393" s="15">
        <v>18.573001000000001</v>
      </c>
      <c r="CK393" s="15">
        <v>8.9013999999999996E-2</v>
      </c>
      <c r="CL393" s="12">
        <v>32.202972000000003</v>
      </c>
      <c r="CM393" s="12">
        <v>40.137174999999999</v>
      </c>
      <c r="CN393" s="13">
        <v>684.82015000000001</v>
      </c>
      <c r="CO393" s="15">
        <v>62.758096999999999</v>
      </c>
      <c r="CP393" s="15">
        <v>13.387775</v>
      </c>
      <c r="CQ393" s="15">
        <v>2.9467279999999998</v>
      </c>
      <c r="CR393" s="15">
        <v>24.126000999999999</v>
      </c>
      <c r="CS393" s="15">
        <v>1.3017570000000001</v>
      </c>
      <c r="CT393" s="15">
        <v>9.9870009999999994</v>
      </c>
      <c r="CU393" s="15">
        <v>2.6307000000000001E-2</v>
      </c>
      <c r="CV393" s="15">
        <v>6.0189349999999999</v>
      </c>
      <c r="CW393" s="15">
        <v>25.33522</v>
      </c>
      <c r="CX393" s="15">
        <v>1.403942</v>
      </c>
      <c r="CY393" s="15">
        <v>6.851559</v>
      </c>
      <c r="CZ393" s="15">
        <v>3.2476430000000001</v>
      </c>
      <c r="DA393" s="15">
        <v>2.4873639999999999</v>
      </c>
      <c r="DB393" s="15">
        <v>0.80062500000000003</v>
      </c>
    </row>
    <row r="394" spans="1:106" x14ac:dyDescent="0.25">
      <c r="A394" s="6" t="s">
        <v>312</v>
      </c>
      <c r="B394" s="5" t="s">
        <v>48</v>
      </c>
      <c r="C394" s="5"/>
      <c r="D394" s="24">
        <f t="shared" si="99"/>
        <v>0.56276499999999996</v>
      </c>
      <c r="E394" s="24">
        <f t="shared" si="100"/>
        <v>0.39748600000000001</v>
      </c>
      <c r="F394" s="8">
        <f t="shared" si="101"/>
        <v>0.96025099999999997</v>
      </c>
      <c r="G394" s="19"/>
      <c r="H394" s="9">
        <v>0.61761122265827584</v>
      </c>
      <c r="I394" s="9">
        <v>0.46541641678899615</v>
      </c>
      <c r="J394" s="9">
        <v>0.77127531997990906</v>
      </c>
      <c r="K394" s="9">
        <v>0.71213744870473383</v>
      </c>
      <c r="L394" s="9">
        <v>0.62594176181824257</v>
      </c>
      <c r="M394" s="9">
        <v>0.89975920646231078</v>
      </c>
      <c r="N394" s="19"/>
      <c r="O394" s="9">
        <f t="shared" si="103"/>
        <v>2.1453183591029159</v>
      </c>
      <c r="P394" s="9">
        <f t="shared" si="104"/>
        <v>2.1503425045074689</v>
      </c>
      <c r="Q394" s="9">
        <f t="shared" si="105"/>
        <v>2.3231979527167672</v>
      </c>
      <c r="R394" s="9">
        <f t="shared" si="106"/>
        <v>2.3821252944553573</v>
      </c>
      <c r="S394" s="9">
        <f t="shared" si="107"/>
        <v>2.323840467188325</v>
      </c>
      <c r="T394" s="9">
        <f t="shared" si="108"/>
        <v>2.1788250158608808</v>
      </c>
      <c r="U394" s="19"/>
      <c r="V394" s="16">
        <f t="shared" si="98"/>
        <v>-0.13979558237484124</v>
      </c>
      <c r="W394" s="16">
        <f t="shared" si="98"/>
        <v>-0.32046181609380225</v>
      </c>
      <c r="X394" s="16">
        <f t="shared" si="97"/>
        <v>0.20028850035550161</v>
      </c>
      <c r="Y394" s="16">
        <f t="shared" si="97"/>
        <v>0.36281211477347991</v>
      </c>
      <c r="Z394" s="16">
        <f t="shared" si="97"/>
        <v>-0.49719422379593059</v>
      </c>
      <c r="AA394" s="16">
        <f t="shared" si="97"/>
        <v>-0.51310453037836845</v>
      </c>
      <c r="AB394" s="16">
        <f t="shared" si="97"/>
        <v>0.10973095418964375</v>
      </c>
      <c r="AC394" s="47">
        <f t="shared" si="97"/>
        <v>0.33523860173802023</v>
      </c>
      <c r="AD394" s="16">
        <f t="shared" si="97"/>
        <v>0.40851686640025492</v>
      </c>
      <c r="AE394" s="16">
        <f t="shared" si="97"/>
        <v>-0.26424725624411888</v>
      </c>
      <c r="AF394" s="16">
        <f t="shared" si="97"/>
        <v>0.13609315801808408</v>
      </c>
      <c r="AG394" s="16">
        <f t="shared" si="95"/>
        <v>8.4441788151756375E-2</v>
      </c>
      <c r="AH394" s="16">
        <f t="shared" si="95"/>
        <v>1.1163095143085717</v>
      </c>
      <c r="AI394" s="16">
        <f t="shared" si="95"/>
        <v>0.78180126986246234</v>
      </c>
      <c r="AJ394" s="16">
        <f t="shared" si="94"/>
        <v>0.5590362396398737</v>
      </c>
      <c r="AK394" s="16">
        <f t="shared" si="94"/>
        <v>0.2191622819648511</v>
      </c>
      <c r="AL394" s="47">
        <f t="shared" si="93"/>
        <v>-0.17315395840894759</v>
      </c>
      <c r="AM394" s="16">
        <f t="shared" si="93"/>
        <v>-1.0196511672192288</v>
      </c>
      <c r="AN394" s="16">
        <f t="shared" si="93"/>
        <v>0.54374056091829504</v>
      </c>
      <c r="AO394" s="16">
        <f t="shared" si="92"/>
        <v>-1.2105247390126361</v>
      </c>
      <c r="AP394" s="16">
        <f t="shared" si="92"/>
        <v>-0.69717074506815002</v>
      </c>
      <c r="AQ394" s="16">
        <f t="shared" si="92"/>
        <v>0.84065331375783947</v>
      </c>
      <c r="AR394" s="19"/>
      <c r="AS394" s="14">
        <v>9.810000000000001E-4</v>
      </c>
      <c r="AT394" s="16">
        <v>0.24165700000000001</v>
      </c>
      <c r="AU394" s="14">
        <v>6.7500000000000004E-4</v>
      </c>
      <c r="AV394" s="16">
        <v>2.2250719999999999</v>
      </c>
      <c r="AW394" s="15">
        <v>0.46242299999999997</v>
      </c>
      <c r="AX394" s="15">
        <v>8.5826E-2</v>
      </c>
      <c r="AY394" s="14">
        <v>7.7700000000000002E-4</v>
      </c>
      <c r="AZ394" s="37">
        <v>0.47165499999999999</v>
      </c>
      <c r="BA394" s="16">
        <v>3.2232050000000001</v>
      </c>
      <c r="BB394" s="16">
        <v>2.423035</v>
      </c>
      <c r="BC394" s="16">
        <f t="shared" si="102"/>
        <v>1.3302346024716936</v>
      </c>
      <c r="BD394" s="12">
        <v>179.71161799999999</v>
      </c>
      <c r="BE394" s="15">
        <v>3.0280960000000001</v>
      </c>
      <c r="BF394" s="15">
        <v>0.44900899999999999</v>
      </c>
      <c r="BG394" s="15">
        <v>0.52224800000000005</v>
      </c>
      <c r="BH394" s="15">
        <v>0.56276499999999996</v>
      </c>
      <c r="BI394" s="37">
        <v>0.39748600000000001</v>
      </c>
      <c r="BJ394" s="13">
        <v>946.15639799999997</v>
      </c>
      <c r="BK394" s="15">
        <v>0.19963900000000001</v>
      </c>
      <c r="BL394" s="15">
        <v>6.9543090000000003</v>
      </c>
      <c r="BM394" s="16">
        <v>7.6450290000000001</v>
      </c>
      <c r="BN394" s="15">
        <v>0.183946</v>
      </c>
      <c r="BO394" s="19"/>
      <c r="BP394" s="15">
        <v>0</v>
      </c>
      <c r="BQ394" s="15">
        <v>30.423901999999998</v>
      </c>
      <c r="BR394" s="16">
        <v>0</v>
      </c>
      <c r="BS394" s="16">
        <v>56.071657000000002</v>
      </c>
      <c r="BT394" s="15">
        <v>1.1556280000000001</v>
      </c>
      <c r="BU394" s="15">
        <v>61.454684999999998</v>
      </c>
      <c r="BV394" s="16">
        <v>0</v>
      </c>
      <c r="BW394" s="16">
        <v>66.246277000000006</v>
      </c>
      <c r="BX394" s="15">
        <v>0</v>
      </c>
      <c r="BY394" s="15">
        <v>0.43909399999999998</v>
      </c>
      <c r="BZ394" s="16">
        <v>0</v>
      </c>
      <c r="CA394" s="16">
        <v>5.0643279999999997</v>
      </c>
      <c r="CB394" s="16">
        <v>9.4588409999999996</v>
      </c>
      <c r="CC394" s="16">
        <v>10.245692999999999</v>
      </c>
      <c r="CD394" s="16">
        <v>10.106344999999999</v>
      </c>
      <c r="CE394" s="15">
        <v>1.2583960000000001</v>
      </c>
      <c r="CF394" s="15">
        <v>9.9974290000000003</v>
      </c>
      <c r="CG394" s="15">
        <v>0.860927</v>
      </c>
      <c r="CH394" s="15">
        <v>0.64893299999999998</v>
      </c>
      <c r="CI394" s="15">
        <v>0.79738699999999996</v>
      </c>
      <c r="CJ394" s="15">
        <v>21.161573000000001</v>
      </c>
      <c r="CK394" s="15">
        <v>0.171126</v>
      </c>
      <c r="CL394" s="12">
        <v>28.587357999999998</v>
      </c>
      <c r="CM394" s="12">
        <v>33.972662999999997</v>
      </c>
      <c r="CN394" s="13">
        <v>0</v>
      </c>
      <c r="CO394" s="15">
        <v>61.894024999999999</v>
      </c>
      <c r="CP394" s="15">
        <v>16.771173000000001</v>
      </c>
      <c r="CQ394" s="15">
        <v>2.7951100000000002</v>
      </c>
      <c r="CR394" s="15">
        <v>19.979429</v>
      </c>
      <c r="CS394" s="15">
        <v>1.1652180000000001</v>
      </c>
      <c r="CT394" s="15">
        <v>16.654287</v>
      </c>
      <c r="CU394" s="15">
        <v>0.123666</v>
      </c>
      <c r="CV394" s="15">
        <v>7.501906</v>
      </c>
      <c r="CW394" s="15">
        <v>27.905747000000002</v>
      </c>
      <c r="CX394" s="15">
        <v>1.552576</v>
      </c>
      <c r="CY394" s="15">
        <v>7.0354349999999997</v>
      </c>
      <c r="CZ394" s="15">
        <v>3.6766429999999999</v>
      </c>
      <c r="DA394" s="15">
        <v>2.4870199999999998</v>
      </c>
      <c r="DB394" s="15">
        <v>0.98971500000000001</v>
      </c>
    </row>
    <row r="395" spans="1:106" x14ac:dyDescent="0.25">
      <c r="A395" s="6" t="s">
        <v>121</v>
      </c>
      <c r="B395" s="5" t="s">
        <v>51</v>
      </c>
      <c r="C395" s="5" t="s">
        <v>100</v>
      </c>
      <c r="D395" s="24">
        <f t="shared" si="99"/>
        <v>0.27149699999999999</v>
      </c>
      <c r="E395" s="24">
        <f t="shared" si="100"/>
        <v>0.72831599999999996</v>
      </c>
      <c r="F395" s="8">
        <f t="shared" si="101"/>
        <v>0.99981299999999995</v>
      </c>
      <c r="G395" s="19"/>
      <c r="H395" s="9">
        <v>0.68000222159852053</v>
      </c>
      <c r="I395" s="9">
        <v>1.001157403039282</v>
      </c>
      <c r="J395" s="9">
        <v>0.93315008653877651</v>
      </c>
      <c r="K395" s="9">
        <v>1.0223789554935143</v>
      </c>
      <c r="L395" s="9">
        <v>0.88248390445137181</v>
      </c>
      <c r="M395" s="9">
        <v>0.8835906002004299</v>
      </c>
      <c r="N395" s="19"/>
      <c r="O395" s="9">
        <f t="shared" si="103"/>
        <v>1.3974411522615968</v>
      </c>
      <c r="P395" s="9">
        <f t="shared" si="104"/>
        <v>1.3386701871628341</v>
      </c>
      <c r="Q395" s="9">
        <f t="shared" si="105"/>
        <v>1.3635646459126729</v>
      </c>
      <c r="R395" s="9">
        <f t="shared" si="106"/>
        <v>1.3398378574911096</v>
      </c>
      <c r="S395" s="9">
        <f t="shared" si="107"/>
        <v>1.3675969834548458</v>
      </c>
      <c r="T395" s="9">
        <f t="shared" si="108"/>
        <v>1.2825488587598395</v>
      </c>
      <c r="U395" s="19"/>
      <c r="V395" s="16">
        <f t="shared" si="98"/>
        <v>-1.4588774660829191E-3</v>
      </c>
      <c r="W395" s="16">
        <f t="shared" si="98"/>
        <v>0.26676493183381073</v>
      </c>
      <c r="X395" s="16">
        <f t="shared" si="97"/>
        <v>-0.29866549905952849</v>
      </c>
      <c r="Y395" s="16">
        <f t="shared" si="97"/>
        <v>0.45743088397996218</v>
      </c>
      <c r="Z395" s="16">
        <f t="shared" si="97"/>
        <v>0.1506321932258054</v>
      </c>
      <c r="AA395" s="16">
        <f t="shared" si="97"/>
        <v>-0.19897267590718101</v>
      </c>
      <c r="AB395" s="16">
        <f t="shared" si="97"/>
        <v>-0.25992519773671574</v>
      </c>
      <c r="AC395" s="47">
        <f t="shared" si="97"/>
        <v>-0.38773163195485466</v>
      </c>
      <c r="AD395" s="16">
        <f t="shared" si="97"/>
        <v>1.687968675380644</v>
      </c>
      <c r="AE395" s="16">
        <f t="shared" si="97"/>
        <v>-0.74173887262395821</v>
      </c>
      <c r="AF395" s="16">
        <f t="shared" si="97"/>
        <v>1.1743810676008</v>
      </c>
      <c r="AG395" s="16">
        <f t="shared" si="95"/>
        <v>-0.66798000112365752</v>
      </c>
      <c r="AH395" s="16">
        <f t="shared" si="95"/>
        <v>-0.83318603397473168</v>
      </c>
      <c r="AI395" s="16">
        <f t="shared" si="95"/>
        <v>-0.79954699755226355</v>
      </c>
      <c r="AJ395" s="16">
        <f t="shared" si="94"/>
        <v>-0.74423145614800312</v>
      </c>
      <c r="AK395" s="16">
        <f t="shared" si="94"/>
        <v>-0.64035560057513319</v>
      </c>
      <c r="AL395" s="47">
        <f t="shared" si="93"/>
        <v>0.71471379478672548</v>
      </c>
      <c r="AM395" s="16">
        <f t="shared" si="93"/>
        <v>1.4589070143794882</v>
      </c>
      <c r="AN395" s="16">
        <f t="shared" si="93"/>
        <v>-1.2067656953622403</v>
      </c>
      <c r="AO395" s="16">
        <f t="shared" si="93"/>
        <v>1.4454770989339789</v>
      </c>
      <c r="AP395" s="16">
        <f t="shared" si="93"/>
        <v>-0.14079352207618234</v>
      </c>
      <c r="AQ395" s="16">
        <f t="shared" si="93"/>
        <v>-0.80252073526275836</v>
      </c>
      <c r="AR395" s="19"/>
      <c r="AS395" s="14">
        <v>1E-3</v>
      </c>
      <c r="AT395" s="16">
        <v>0.32062299999999999</v>
      </c>
      <c r="AU395" s="14">
        <v>6.0899999999999995E-4</v>
      </c>
      <c r="AV395" s="16">
        <v>2.3433649999999999</v>
      </c>
      <c r="AW395" s="15">
        <v>0.54930400000000001</v>
      </c>
      <c r="AX395" s="15">
        <v>0.110165</v>
      </c>
      <c r="AY395" s="14">
        <v>7.3899999999999997E-4</v>
      </c>
      <c r="AZ395" s="37">
        <v>0.37143300000000001</v>
      </c>
      <c r="BA395" s="16">
        <v>3.7866029999999999</v>
      </c>
      <c r="BB395" s="16">
        <v>2.1374710000000001</v>
      </c>
      <c r="BC395" s="16">
        <f t="shared" si="102"/>
        <v>1.7715342102887008</v>
      </c>
      <c r="BD395" s="12">
        <v>165.51433800000001</v>
      </c>
      <c r="BE395" s="15">
        <v>0</v>
      </c>
      <c r="BF395" s="15">
        <v>0</v>
      </c>
      <c r="BG395" s="15">
        <v>0</v>
      </c>
      <c r="BH395" s="15">
        <v>0.27149699999999999</v>
      </c>
      <c r="BI395" s="37">
        <v>0.72831599999999996</v>
      </c>
      <c r="BJ395" s="13">
        <v>1746.3870850000001</v>
      </c>
      <c r="BK395" s="15">
        <v>0.119407</v>
      </c>
      <c r="BL395" s="15">
        <v>7.5880510000000001</v>
      </c>
      <c r="BM395" s="16">
        <v>9.7366670000000006</v>
      </c>
      <c r="BN395" s="15">
        <v>0.1638</v>
      </c>
      <c r="BO395" s="19"/>
      <c r="BP395" s="15">
        <v>49.063400000000001</v>
      </c>
      <c r="BQ395" s="15">
        <v>32.941676999999999</v>
      </c>
      <c r="BR395" s="16">
        <v>16.226977000000002</v>
      </c>
      <c r="BS395" s="16">
        <v>6.5218049999999996</v>
      </c>
      <c r="BT395" s="15">
        <v>0.52364299999999997</v>
      </c>
      <c r="BU395" s="15">
        <v>57.786797</v>
      </c>
      <c r="BV395" s="16">
        <v>54.405740999999999</v>
      </c>
      <c r="BW395" s="16">
        <v>75.195030000000003</v>
      </c>
      <c r="BX395" s="15">
        <v>2.5393539999999999</v>
      </c>
      <c r="BY395" s="15">
        <v>0.54141600000000001</v>
      </c>
      <c r="BZ395" s="16">
        <v>4.1033770000000001</v>
      </c>
      <c r="CA395" s="16">
        <v>6.6866050000000001</v>
      </c>
      <c r="CB395" s="16">
        <v>1.131599</v>
      </c>
      <c r="CC395" s="16">
        <v>8.0056670000000008</v>
      </c>
      <c r="CD395" s="16">
        <v>6.0176740000000004</v>
      </c>
      <c r="CE395" s="15">
        <v>1.3329599999999999</v>
      </c>
      <c r="CF395" s="15">
        <v>8.4290009999999995</v>
      </c>
      <c r="CG395" s="15">
        <v>1.020805</v>
      </c>
      <c r="CH395" s="15">
        <v>0.740394</v>
      </c>
      <c r="CI395" s="15">
        <v>1.431427</v>
      </c>
      <c r="CJ395" s="15">
        <v>19.693000999999999</v>
      </c>
      <c r="CK395" s="15">
        <v>0.10498300000000001</v>
      </c>
      <c r="CL395" s="12">
        <v>33.535789000000001</v>
      </c>
      <c r="CM395" s="12">
        <v>40.170135000000002</v>
      </c>
      <c r="CN395" s="13">
        <v>629.23024499999997</v>
      </c>
      <c r="CO395" s="15">
        <v>45.720173000000003</v>
      </c>
      <c r="CP395" s="15">
        <v>11.304368</v>
      </c>
      <c r="CQ395" s="15">
        <v>2.0812379999999999</v>
      </c>
      <c r="CR395" s="15">
        <v>14.358001</v>
      </c>
      <c r="CS395" s="15">
        <v>1.019779</v>
      </c>
      <c r="CT395" s="15">
        <v>17.051000999999999</v>
      </c>
      <c r="CU395" s="15">
        <v>-4.5948999999999997E-2</v>
      </c>
      <c r="CV395" s="15">
        <v>5.5168340000000002</v>
      </c>
      <c r="CW395" s="15">
        <v>22.987027000000001</v>
      </c>
      <c r="CX395" s="15">
        <v>1.3778220000000001</v>
      </c>
      <c r="CY395" s="15">
        <v>6.0841329999999996</v>
      </c>
      <c r="CZ395" s="15">
        <v>2.2695569999999998</v>
      </c>
      <c r="DA395" s="15">
        <v>1.704666</v>
      </c>
      <c r="DB395" s="15">
        <v>0.49164799999999997</v>
      </c>
    </row>
    <row r="396" spans="1:106" x14ac:dyDescent="0.25">
      <c r="A396" s="6" t="s">
        <v>596</v>
      </c>
      <c r="B396" s="5" t="s">
        <v>56</v>
      </c>
      <c r="C396" s="10" t="s">
        <v>112</v>
      </c>
      <c r="D396" s="24">
        <f t="shared" si="99"/>
        <v>0.89037100000000002</v>
      </c>
      <c r="E396" s="24">
        <f t="shared" si="100"/>
        <v>1.1360000000000001E-3</v>
      </c>
      <c r="F396" s="8">
        <f t="shared" si="101"/>
        <v>0.89150700000000005</v>
      </c>
      <c r="G396" s="19"/>
      <c r="H396" s="9">
        <v>1.41698068292062</v>
      </c>
      <c r="I396" s="9">
        <v>1.3154535891023729</v>
      </c>
      <c r="J396" s="9">
        <v>1.1949185722476008</v>
      </c>
      <c r="K396" s="9">
        <v>1.0811611851175096</v>
      </c>
      <c r="L396" s="9">
        <v>1.3257226580906627</v>
      </c>
      <c r="M396" s="9">
        <v>1.2552158909939619</v>
      </c>
      <c r="N396" s="19"/>
      <c r="O396" s="9">
        <f t="shared" si="103"/>
        <v>2.2633045322399932</v>
      </c>
      <c r="P396" s="9">
        <f t="shared" si="104"/>
        <v>2.408030593006433</v>
      </c>
      <c r="Q396" s="9">
        <f t="shared" si="105"/>
        <v>2.478671807895882</v>
      </c>
      <c r="R396" s="9">
        <f t="shared" si="106"/>
        <v>2.2329424763002259</v>
      </c>
      <c r="S396" s="9">
        <f t="shared" si="107"/>
        <v>2.5307620963998416</v>
      </c>
      <c r="T396" s="9">
        <f t="shared" si="108"/>
        <v>2.517691865339406</v>
      </c>
      <c r="U396" s="19"/>
      <c r="V396" s="16">
        <f t="shared" si="98"/>
        <v>5.8220017396406216E-3</v>
      </c>
      <c r="W396" s="16">
        <f t="shared" si="98"/>
        <v>-0.95487284226269264</v>
      </c>
      <c r="X396" s="16">
        <f t="shared" si="97"/>
        <v>1.1981964991855603</v>
      </c>
      <c r="Y396" s="16">
        <f t="shared" si="97"/>
        <v>-1.2401438807443435</v>
      </c>
      <c r="Z396" s="16">
        <f t="shared" si="97"/>
        <v>-1.4534057302524672</v>
      </c>
      <c r="AA396" s="16">
        <f t="shared" si="97"/>
        <v>3.5732438253570913E-2</v>
      </c>
      <c r="AB396" s="16">
        <f t="shared" si="97"/>
        <v>1.0338713340055414</v>
      </c>
      <c r="AC396" s="47">
        <f t="shared" si="97"/>
        <v>0.4508235237557503</v>
      </c>
      <c r="AD396" s="16">
        <f t="shared" si="97"/>
        <v>-1.2958852269326644</v>
      </c>
      <c r="AE396" s="16">
        <f t="shared" si="97"/>
        <v>1.393880856660062</v>
      </c>
      <c r="AF396" s="16">
        <f t="shared" si="97"/>
        <v>-1.289939347065612</v>
      </c>
      <c r="AG396" s="16">
        <f t="shared" si="95"/>
        <v>2.2499022195953313</v>
      </c>
      <c r="AH396" s="16">
        <f t="shared" si="95"/>
        <v>1.3795867218378317</v>
      </c>
      <c r="AI396" s="16">
        <f t="shared" si="95"/>
        <v>1.9168801654891183</v>
      </c>
      <c r="AJ396" s="16">
        <f t="shared" si="94"/>
        <v>2.7754183297907029</v>
      </c>
      <c r="AK396" s="16">
        <f t="shared" si="94"/>
        <v>1.1859118577074461</v>
      </c>
      <c r="AL396" s="47">
        <f t="shared" si="93"/>
        <v>-1.2368615543920962</v>
      </c>
      <c r="AM396" s="16">
        <f t="shared" si="93"/>
        <v>0.5220918506911767</v>
      </c>
      <c r="AN396" s="16">
        <f t="shared" si="93"/>
        <v>1.4570225603904119</v>
      </c>
      <c r="AO396" s="16">
        <f t="shared" si="93"/>
        <v>0.20824867698325283</v>
      </c>
      <c r="AP396" s="16">
        <f t="shared" si="93"/>
        <v>-0.38510534532708524</v>
      </c>
      <c r="AQ396" s="16">
        <f t="shared" si="93"/>
        <v>1.5569421303218676</v>
      </c>
      <c r="AR396" s="19"/>
      <c r="AS396" s="14">
        <v>1.0009999999999999E-3</v>
      </c>
      <c r="AT396" s="16">
        <v>0.15634600000000001</v>
      </c>
      <c r="AU396" s="14">
        <v>8.0699999999999999E-4</v>
      </c>
      <c r="AV396" s="16">
        <v>0.22104599999999999</v>
      </c>
      <c r="AW396" s="15">
        <v>0.33418399999999998</v>
      </c>
      <c r="AX396" s="15">
        <v>0.12834999999999999</v>
      </c>
      <c r="AY396" s="14">
        <v>8.7200000000000005E-4</v>
      </c>
      <c r="AZ396" s="37">
        <v>0.487678</v>
      </c>
      <c r="BA396" s="16">
        <v>2.472683</v>
      </c>
      <c r="BB396" s="16">
        <v>3.414679</v>
      </c>
      <c r="BC396" s="16">
        <f t="shared" si="102"/>
        <v>0.72413336656242067</v>
      </c>
      <c r="BD396" s="12">
        <v>220.57121100000001</v>
      </c>
      <c r="BE396" s="15">
        <v>3.4370370000000001</v>
      </c>
      <c r="BF396" s="15">
        <v>0.77130399999999999</v>
      </c>
      <c r="BG396" s="15">
        <v>1.410401</v>
      </c>
      <c r="BH396" s="15">
        <v>0.89037100000000002</v>
      </c>
      <c r="BI396" s="37">
        <v>1.1360000000000001E-3</v>
      </c>
      <c r="BJ396" s="13">
        <v>1443.925659</v>
      </c>
      <c r="BK396" s="15">
        <v>0.24149799999999999</v>
      </c>
      <c r="BL396" s="15">
        <v>7.2928389999999998</v>
      </c>
      <c r="BM396" s="16">
        <v>8.8182039999999997</v>
      </c>
      <c r="BN396" s="15">
        <v>0.19272800000000001</v>
      </c>
      <c r="BO396" s="19"/>
      <c r="BP396" s="15">
        <v>44.771023</v>
      </c>
      <c r="BQ396" s="15">
        <v>29.881108000000001</v>
      </c>
      <c r="BR396" s="16">
        <v>16.871030999999999</v>
      </c>
      <c r="BS396" s="16">
        <v>16.220078999999998</v>
      </c>
      <c r="BT396" s="15">
        <v>0.46393600000000002</v>
      </c>
      <c r="BU396" s="15">
        <v>39.325715000000002</v>
      </c>
      <c r="BV396" s="16">
        <v>60.464008999999997</v>
      </c>
      <c r="BW396" s="16">
        <v>73.073173999999995</v>
      </c>
      <c r="BX396" s="15">
        <v>2.6440589999999999</v>
      </c>
      <c r="BY396" s="15">
        <v>0.189501</v>
      </c>
      <c r="BZ396" s="16">
        <v>3.8920819999999998</v>
      </c>
      <c r="CA396" s="16">
        <v>5.4587440000000003</v>
      </c>
      <c r="CB396" s="16">
        <v>6.1233050000000002</v>
      </c>
      <c r="CC396" s="16">
        <v>8.908588</v>
      </c>
      <c r="CD396" s="16">
        <v>7.6611399999999996</v>
      </c>
      <c r="CE396" s="15">
        <v>1.4203600000000001</v>
      </c>
      <c r="CF396" s="15">
        <v>12.546429</v>
      </c>
      <c r="CG396" s="15">
        <v>1.275328</v>
      </c>
      <c r="CH396" s="15">
        <v>1.1960660000000001</v>
      </c>
      <c r="CI396" s="15">
        <v>1.6944380000000001</v>
      </c>
      <c r="CJ396" s="15">
        <v>14.490572</v>
      </c>
      <c r="CK396" s="15">
        <v>-4.8002999999999997E-2</v>
      </c>
      <c r="CL396" s="12">
        <v>27.339583999999999</v>
      </c>
      <c r="CM396" s="12">
        <v>36.632635000000001</v>
      </c>
      <c r="CN396" s="13">
        <v>607.597351</v>
      </c>
      <c r="CO396" s="15">
        <v>58.125765000000001</v>
      </c>
      <c r="CP396" s="15">
        <v>15.676031999999999</v>
      </c>
      <c r="CQ396" s="15">
        <v>4.5734000000000004</v>
      </c>
      <c r="CR396" s="15">
        <v>22.621715999999999</v>
      </c>
      <c r="CS396" s="15">
        <v>1.0299990000000001</v>
      </c>
      <c r="CT396" s="15">
        <v>7.0227149999999998</v>
      </c>
      <c r="CU396" s="15">
        <v>-8.5823999999999998E-2</v>
      </c>
      <c r="CV396" s="15">
        <v>8.074821</v>
      </c>
      <c r="CW396" s="15">
        <v>25.066779</v>
      </c>
      <c r="CX396" s="15">
        <v>1.0265960000000001</v>
      </c>
      <c r="CY396" s="15">
        <v>5.4843859999999998</v>
      </c>
      <c r="CZ396" s="15">
        <v>3.8096580000000002</v>
      </c>
      <c r="DA396" s="15">
        <v>2.9499080000000002</v>
      </c>
      <c r="DB396" s="15">
        <v>0.72320799999999996</v>
      </c>
    </row>
    <row r="397" spans="1:106" x14ac:dyDescent="0.25">
      <c r="A397" s="6" t="s">
        <v>240</v>
      </c>
      <c r="B397" s="5" t="s">
        <v>48</v>
      </c>
      <c r="C397" s="5"/>
      <c r="D397" s="24">
        <f t="shared" si="99"/>
        <v>3.5070000000000001E-3</v>
      </c>
      <c r="E397" s="24">
        <f t="shared" si="100"/>
        <v>0.99641299999999999</v>
      </c>
      <c r="F397" s="8">
        <f t="shared" si="101"/>
        <v>0.99992000000000003</v>
      </c>
      <c r="G397" s="19"/>
      <c r="H397" s="9">
        <v>0.4217290705689537</v>
      </c>
      <c r="I397" s="9">
        <v>0.61459209053987029</v>
      </c>
      <c r="J397" s="9">
        <v>0.52223380061948876</v>
      </c>
      <c r="K397" s="9">
        <v>0.86980290930897408</v>
      </c>
      <c r="L397" s="9">
        <v>0.52610591192363065</v>
      </c>
      <c r="M397" s="9">
        <v>0.61916802659653702</v>
      </c>
      <c r="N397" s="19"/>
      <c r="O397" s="9">
        <f t="shared" si="103"/>
        <v>1.0721042284868547</v>
      </c>
      <c r="P397" s="9">
        <f t="shared" si="104"/>
        <v>1.3708667429291237</v>
      </c>
      <c r="Q397" s="9">
        <f t="shared" si="105"/>
        <v>1.2524701175054114</v>
      </c>
      <c r="R397" s="9">
        <f t="shared" si="106"/>
        <v>1.2575035454825836</v>
      </c>
      <c r="S397" s="9">
        <f t="shared" si="107"/>
        <v>1.1270680730778588</v>
      </c>
      <c r="T397" s="9">
        <f t="shared" si="108"/>
        <v>1.1950635220036012</v>
      </c>
      <c r="U397" s="19"/>
      <c r="V397" s="16">
        <f t="shared" si="98"/>
        <v>2.2628945555141291</v>
      </c>
      <c r="W397" s="16">
        <f t="shared" si="98"/>
        <v>2.9464080582614907</v>
      </c>
      <c r="X397" s="16">
        <f t="shared" si="97"/>
        <v>-2.1735229514069117</v>
      </c>
      <c r="Y397" s="16">
        <f t="shared" si="97"/>
        <v>1.1502604302022308</v>
      </c>
      <c r="Z397" s="16">
        <f t="shared" si="97"/>
        <v>1.9086315105492773</v>
      </c>
      <c r="AA397" s="16">
        <f t="shared" si="97"/>
        <v>0.56233146838130499</v>
      </c>
      <c r="AB397" s="16">
        <f t="shared" si="97"/>
        <v>-0.85332059951323891</v>
      </c>
      <c r="AC397" s="47">
        <f t="shared" si="97"/>
        <v>-2.1652204111958686</v>
      </c>
      <c r="AD397" s="16">
        <f t="shared" si="97"/>
        <v>0.94731923576448573</v>
      </c>
      <c r="AE397" s="16">
        <f t="shared" si="97"/>
        <v>-0.8749667988271792</v>
      </c>
      <c r="AF397" s="16">
        <f t="shared" si="97"/>
        <v>0.96287181825377155</v>
      </c>
      <c r="AG397" s="16">
        <f t="shared" si="95"/>
        <v>-0.93913581701171323</v>
      </c>
      <c r="AH397" s="16">
        <f t="shared" si="95"/>
        <v>-0.83318603397473168</v>
      </c>
      <c r="AI397" s="16">
        <f t="shared" si="95"/>
        <v>-0.79954699755226355</v>
      </c>
      <c r="AJ397" s="16">
        <f t="shared" si="94"/>
        <v>-0.74423145614800312</v>
      </c>
      <c r="AK397" s="16">
        <f t="shared" si="94"/>
        <v>-1.4311812228264289</v>
      </c>
      <c r="AL397" s="47">
        <f t="shared" si="93"/>
        <v>1.4342213395332732</v>
      </c>
      <c r="AM397" s="16">
        <f t="shared" si="93"/>
        <v>1.0940264854341477</v>
      </c>
      <c r="AN397" s="16">
        <f t="shared" si="93"/>
        <v>-0.63423809202370307</v>
      </c>
      <c r="AO397" s="16">
        <f t="shared" si="93"/>
        <v>1.2450181993962717</v>
      </c>
      <c r="AP397" s="16">
        <f t="shared" si="93"/>
        <v>0.47584882501520376</v>
      </c>
      <c r="AQ397" s="16">
        <f t="shared" si="93"/>
        <v>-1.0521859672716962</v>
      </c>
      <c r="AR397" s="19"/>
      <c r="AS397" s="14">
        <v>1.3110000000000001E-3</v>
      </c>
      <c r="AT397" s="16">
        <v>0.68096199999999996</v>
      </c>
      <c r="AU397" s="14">
        <v>3.6099999999999999E-4</v>
      </c>
      <c r="AV397" s="16">
        <v>3.2095449999999999</v>
      </c>
      <c r="AW397" s="15">
        <v>0.78507199999999999</v>
      </c>
      <c r="AX397" s="15">
        <v>0.169151</v>
      </c>
      <c r="AY397" s="14">
        <v>6.78E-4</v>
      </c>
      <c r="AZ397" s="37">
        <v>0.125028</v>
      </c>
      <c r="BA397" s="16">
        <v>3.4604629999999998</v>
      </c>
      <c r="BB397" s="16">
        <v>2.0577939999999999</v>
      </c>
      <c r="BC397" s="16">
        <f t="shared" si="102"/>
        <v>1.6816372289937671</v>
      </c>
      <c r="BD397" s="12">
        <v>160.39795899999999</v>
      </c>
      <c r="BE397" s="15">
        <v>0</v>
      </c>
      <c r="BF397" s="15">
        <v>0</v>
      </c>
      <c r="BG397" s="15">
        <v>0</v>
      </c>
      <c r="BH397" s="15">
        <v>3.5070000000000001E-3</v>
      </c>
      <c r="BI397" s="37">
        <v>0.99641299999999999</v>
      </c>
      <c r="BJ397" s="13">
        <v>1628.5812579999999</v>
      </c>
      <c r="BK397" s="15">
        <v>0.145648</v>
      </c>
      <c r="BL397" s="15">
        <v>7.5402199999999997</v>
      </c>
      <c r="BM397" s="16">
        <v>12.054864999999999</v>
      </c>
      <c r="BN397" s="15">
        <v>0.16073899999999999</v>
      </c>
      <c r="BO397" s="19"/>
      <c r="BP397" s="15">
        <v>0</v>
      </c>
      <c r="BQ397" s="15">
        <v>0.352489</v>
      </c>
      <c r="BR397" s="16">
        <v>0</v>
      </c>
      <c r="BS397" s="16">
        <v>8.9236129999999996</v>
      </c>
      <c r="BT397" s="15">
        <v>0.25699699999999998</v>
      </c>
      <c r="BU397" s="15">
        <v>0</v>
      </c>
      <c r="BV397" s="16">
        <v>0</v>
      </c>
      <c r="BW397" s="16">
        <v>20.850493</v>
      </c>
      <c r="BX397" s="15">
        <v>0</v>
      </c>
      <c r="BY397" s="15">
        <v>0.829484</v>
      </c>
      <c r="BZ397" s="16">
        <v>0</v>
      </c>
      <c r="CA397" s="16">
        <v>6.8702249999999996</v>
      </c>
      <c r="CB397" s="16">
        <v>3.859118</v>
      </c>
      <c r="CC397" s="16">
        <v>12.829003</v>
      </c>
      <c r="CD397" s="16">
        <v>6.8003900000000002</v>
      </c>
      <c r="CE397" s="15">
        <v>1.1191580000000001</v>
      </c>
      <c r="CF397" s="15">
        <v>33.228834999999997</v>
      </c>
      <c r="CG397" s="15">
        <v>9.6577680000000008</v>
      </c>
      <c r="CH397" s="15">
        <v>3.2542420000000001</v>
      </c>
      <c r="CI397" s="15">
        <v>5.6483249999999998</v>
      </c>
      <c r="CJ397" s="15">
        <v>40.644334999999998</v>
      </c>
      <c r="CK397" s="15">
        <v>2.0027309999999998</v>
      </c>
      <c r="CL397" s="12">
        <v>60.163179</v>
      </c>
      <c r="CM397" s="12">
        <v>57.152898</v>
      </c>
      <c r="CN397" s="13">
        <v>278.73625700000002</v>
      </c>
      <c r="CO397" s="15">
        <v>19.81579</v>
      </c>
      <c r="CP397" s="15">
        <v>26.27769</v>
      </c>
      <c r="CQ397" s="15">
        <v>2.8744489999999998</v>
      </c>
      <c r="CR397" s="15">
        <v>16.060834</v>
      </c>
      <c r="CS397" s="15">
        <v>1.1685920000000001</v>
      </c>
      <c r="CT397" s="15">
        <v>5.9640000000000004</v>
      </c>
      <c r="CU397" s="15">
        <v>-0.17160500000000001</v>
      </c>
      <c r="CV397" s="15">
        <v>5.5889009999999999</v>
      </c>
      <c r="CW397" s="15">
        <v>46.458570999999999</v>
      </c>
      <c r="CX397" s="15">
        <v>4.8204180000000001</v>
      </c>
      <c r="CY397" s="15">
        <v>17.382275</v>
      </c>
      <c r="CZ397" s="15">
        <v>2.7601209999999998</v>
      </c>
      <c r="DA397" s="15">
        <v>1.985025</v>
      </c>
      <c r="DB397" s="15">
        <v>0.502054</v>
      </c>
    </row>
    <row r="398" spans="1:106" x14ac:dyDescent="0.25">
      <c r="A398" s="6" t="s">
        <v>163</v>
      </c>
      <c r="B398" s="5" t="s">
        <v>51</v>
      </c>
      <c r="C398" s="10" t="s">
        <v>164</v>
      </c>
      <c r="D398" s="24">
        <f t="shared" si="99"/>
        <v>0.35375699999999999</v>
      </c>
      <c r="E398" s="24">
        <f t="shared" si="100"/>
        <v>0.52758300000000002</v>
      </c>
      <c r="F398" s="8">
        <f t="shared" si="101"/>
        <v>0.88134000000000001</v>
      </c>
      <c r="G398" s="19"/>
      <c r="H398" s="9">
        <v>0.9681411071416085</v>
      </c>
      <c r="I398" s="9">
        <v>1.367706856398931</v>
      </c>
      <c r="J398" s="9">
        <v>1.4225650074303016</v>
      </c>
      <c r="K398" s="9">
        <v>1.1978803303707239</v>
      </c>
      <c r="L398" s="9">
        <v>1.2686556574442887</v>
      </c>
      <c r="M398" s="9">
        <v>1.0841428808159219</v>
      </c>
      <c r="N398" s="19"/>
      <c r="O398" s="9">
        <f t="shared" si="103"/>
        <v>1.784587627838949</v>
      </c>
      <c r="P398" s="9">
        <f t="shared" si="104"/>
        <v>1.8904455317825331</v>
      </c>
      <c r="Q398" s="9">
        <f t="shared" si="105"/>
        <v>1.878344870005715</v>
      </c>
      <c r="R398" s="9">
        <f t="shared" si="106"/>
        <v>1.6813516578673673</v>
      </c>
      <c r="S398" s="9">
        <f t="shared" si="107"/>
        <v>1.9206134515670172</v>
      </c>
      <c r="T398" s="9">
        <f t="shared" si="108"/>
        <v>1.8269545712448114</v>
      </c>
      <c r="U398" s="19"/>
      <c r="V398" s="16">
        <f t="shared" si="98"/>
        <v>1.927974112050818</v>
      </c>
      <c r="W398" s="16">
        <f t="shared" si="98"/>
        <v>1.1512340415552926</v>
      </c>
      <c r="X398" s="16">
        <f t="shared" si="97"/>
        <v>-0.43474386253635394</v>
      </c>
      <c r="Y398" s="16">
        <f t="shared" si="97"/>
        <v>0.3615675203774863</v>
      </c>
      <c r="Z398" s="16">
        <f t="shared" si="97"/>
        <v>0.7433253989877866</v>
      </c>
      <c r="AA398" s="16">
        <f t="shared" si="97"/>
        <v>1.0970099816800387</v>
      </c>
      <c r="AB398" s="16">
        <f t="shared" si="97"/>
        <v>0.47938710611600216</v>
      </c>
      <c r="AC398" s="47">
        <f t="shared" si="97"/>
        <v>-0.8623706579799798</v>
      </c>
      <c r="AD398" s="16">
        <f t="shared" si="97"/>
        <v>-5.1195174550417331E-3</v>
      </c>
      <c r="AE398" s="16">
        <f t="shared" si="97"/>
        <v>-0.524864134814928</v>
      </c>
      <c r="AF398" s="16">
        <f t="shared" si="97"/>
        <v>0.16223555732621792</v>
      </c>
      <c r="AG398" s="16">
        <f t="shared" si="95"/>
        <v>0.10892948896487641</v>
      </c>
      <c r="AH398" s="16">
        <f t="shared" si="95"/>
        <v>-0.82007242237754896</v>
      </c>
      <c r="AI398" s="16">
        <f t="shared" si="95"/>
        <v>-0.76643443987472648</v>
      </c>
      <c r="AJ398" s="16">
        <f t="shared" si="94"/>
        <v>-0.73293434661607249</v>
      </c>
      <c r="AK398" s="16">
        <f t="shared" si="94"/>
        <v>-0.39761029035314133</v>
      </c>
      <c r="AL398" s="47">
        <f t="shared" si="93"/>
        <v>0.17599494310390648</v>
      </c>
      <c r="AM398" s="16">
        <f t="shared" si="93"/>
        <v>-1.3145017928745556E-2</v>
      </c>
      <c r="AN398" s="16">
        <f t="shared" si="93"/>
        <v>-0.68352508016980118</v>
      </c>
      <c r="AO398" s="16">
        <f t="shared" si="93"/>
        <v>0.35763206882373427</v>
      </c>
      <c r="AP398" s="16">
        <f t="shared" si="93"/>
        <v>0.50205814238208191</v>
      </c>
      <c r="AQ398" s="16">
        <f t="shared" si="93"/>
        <v>-1.8921247321289445</v>
      </c>
      <c r="AR398" s="19"/>
      <c r="AS398" s="14">
        <v>1.2650000000000001E-3</v>
      </c>
      <c r="AT398" s="16">
        <v>0.43956000000000001</v>
      </c>
      <c r="AU398" s="14">
        <v>5.9100000000000005E-4</v>
      </c>
      <c r="AV398" s="16">
        <v>2.223516</v>
      </c>
      <c r="AW398" s="15">
        <v>0.62879099999999999</v>
      </c>
      <c r="AX398" s="15">
        <v>0.21057799999999999</v>
      </c>
      <c r="AY398" s="14">
        <v>8.1499999999999997E-4</v>
      </c>
      <c r="AZ398" s="37">
        <v>0.30563600000000002</v>
      </c>
      <c r="BA398" s="16">
        <v>3.0410629999999998</v>
      </c>
      <c r="BB398" s="16">
        <v>2.2671730000000001</v>
      </c>
      <c r="BC398" s="16">
        <f t="shared" si="102"/>
        <v>1.3413458081937284</v>
      </c>
      <c r="BD398" s="12">
        <v>180.17367100000001</v>
      </c>
      <c r="BE398" s="15">
        <v>2.0369000000000002E-2</v>
      </c>
      <c r="BF398" s="15">
        <v>9.4020000000000006E-3</v>
      </c>
      <c r="BG398" s="15">
        <v>4.5269999999999998E-3</v>
      </c>
      <c r="BH398" s="15">
        <v>0.35375699999999999</v>
      </c>
      <c r="BI398" s="37">
        <v>0.52758300000000002</v>
      </c>
      <c r="BJ398" s="13">
        <v>1271.1183510000001</v>
      </c>
      <c r="BK398" s="15">
        <v>0.14338899999999999</v>
      </c>
      <c r="BL398" s="15">
        <v>7.3284830000000003</v>
      </c>
      <c r="BM398" s="16">
        <v>12.153396000000001</v>
      </c>
      <c r="BN398" s="15">
        <v>0.15044099999999999</v>
      </c>
      <c r="BO398" s="19"/>
      <c r="BP398" s="15">
        <v>0</v>
      </c>
      <c r="BQ398" s="15">
        <v>18.613778</v>
      </c>
      <c r="BR398" s="16">
        <v>0</v>
      </c>
      <c r="BS398" s="16">
        <v>19.95354</v>
      </c>
      <c r="BT398" s="15">
        <v>0.411269</v>
      </c>
      <c r="BU398" s="15">
        <v>27.027190999999998</v>
      </c>
      <c r="BV398" s="16">
        <v>0</v>
      </c>
      <c r="BW398" s="16">
        <v>29.262041</v>
      </c>
      <c r="BX398" s="15">
        <v>0</v>
      </c>
      <c r="BY398" s="15">
        <v>3.3342999999999998E-2</v>
      </c>
      <c r="BZ398" s="16">
        <v>0</v>
      </c>
      <c r="CA398" s="16">
        <v>12.796052</v>
      </c>
      <c r="CB398" s="16">
        <v>0</v>
      </c>
      <c r="CC398" s="16">
        <v>8.7064789999999999</v>
      </c>
      <c r="CD398" s="16">
        <v>5.5414969999999997</v>
      </c>
      <c r="CE398" s="15">
        <v>1.095259</v>
      </c>
      <c r="CF398" s="15">
        <v>12.705942</v>
      </c>
      <c r="CG398" s="15">
        <v>0.62992599999999999</v>
      </c>
      <c r="CH398" s="15">
        <v>0.19650400000000001</v>
      </c>
      <c r="CI398" s="15">
        <v>0.45741399999999999</v>
      </c>
      <c r="CJ398" s="15">
        <v>19.848354</v>
      </c>
      <c r="CK398" s="15">
        <v>0.12886900000000001</v>
      </c>
      <c r="CL398" s="12">
        <v>31.280923999999999</v>
      </c>
      <c r="CM398" s="12">
        <v>26.925035000000001</v>
      </c>
      <c r="CN398" s="13">
        <v>613.60130200000003</v>
      </c>
      <c r="CO398" s="15">
        <v>33.069495000000003</v>
      </c>
      <c r="CP398" s="15">
        <v>15.067183</v>
      </c>
      <c r="CQ398" s="15">
        <v>1.6551400000000001</v>
      </c>
      <c r="CR398" s="15">
        <v>12.232412999999999</v>
      </c>
      <c r="CS398" s="15">
        <v>0.71615399999999996</v>
      </c>
      <c r="CT398" s="15">
        <v>-3.0000000000000001E-3</v>
      </c>
      <c r="CU398" s="15">
        <v>-5.2159999999999998E-2</v>
      </c>
      <c r="CV398" s="15">
        <v>4.4152670000000001</v>
      </c>
      <c r="CW398" s="15">
        <v>23.253443999999998</v>
      </c>
      <c r="CX398" s="15">
        <v>1.3709020000000001</v>
      </c>
      <c r="CY398" s="15">
        <v>5.0137669999999996</v>
      </c>
      <c r="CZ398" s="15">
        <v>2.5211540000000001</v>
      </c>
      <c r="DA398" s="15">
        <v>2.188431</v>
      </c>
      <c r="DB398" s="15">
        <v>0.42685899999999999</v>
      </c>
    </row>
    <row r="399" spans="1:106" x14ac:dyDescent="0.25">
      <c r="A399" s="6" t="s">
        <v>256</v>
      </c>
      <c r="B399" s="5" t="s">
        <v>51</v>
      </c>
      <c r="C399" s="5" t="s">
        <v>52</v>
      </c>
      <c r="D399" s="24">
        <f t="shared" si="99"/>
        <v>2.5021000000000002E-2</v>
      </c>
      <c r="E399" s="24">
        <f t="shared" si="100"/>
        <v>0.97480299999999998</v>
      </c>
      <c r="F399" s="8">
        <f t="shared" si="101"/>
        <v>0.99982399999999994</v>
      </c>
      <c r="G399" s="19"/>
      <c r="H399" s="9">
        <v>0.43065030986508651</v>
      </c>
      <c r="I399" s="9">
        <v>0.67460251709796726</v>
      </c>
      <c r="J399" s="9">
        <v>0.5346395409986755</v>
      </c>
      <c r="K399" s="9">
        <v>0.80918108184491189</v>
      </c>
      <c r="L399" s="9">
        <v>0.55356346459732053</v>
      </c>
      <c r="M399" s="9">
        <v>0.70028994977507397</v>
      </c>
      <c r="N399" s="19"/>
      <c r="O399" s="9">
        <f t="shared" si="103"/>
        <v>1.4635133736589161</v>
      </c>
      <c r="P399" s="9">
        <f t="shared" si="104"/>
        <v>1.2892743994157443</v>
      </c>
      <c r="Q399" s="9">
        <f t="shared" si="105"/>
        <v>1.4949415007747806</v>
      </c>
      <c r="R399" s="9">
        <f t="shared" si="106"/>
        <v>1.4447324424954511</v>
      </c>
      <c r="S399" s="9">
        <f t="shared" si="107"/>
        <v>1.4071439139506783</v>
      </c>
      <c r="T399" s="9">
        <f t="shared" si="108"/>
        <v>1.4498810604118568</v>
      </c>
      <c r="U399" s="19"/>
      <c r="V399" s="16">
        <f t="shared" si="98"/>
        <v>0.95233629848378143</v>
      </c>
      <c r="W399" s="16">
        <f t="shared" si="98"/>
        <v>1.6457728708068962</v>
      </c>
      <c r="X399" s="16">
        <f t="shared" si="97"/>
        <v>-1.2134144979870822</v>
      </c>
      <c r="Y399" s="16">
        <f t="shared" si="97"/>
        <v>1.4263396225824445</v>
      </c>
      <c r="Z399" s="16">
        <f t="shared" si="97"/>
        <v>0.67326431527171282</v>
      </c>
      <c r="AA399" s="16">
        <f t="shared" si="97"/>
        <v>-6.533854051975034E-2</v>
      </c>
      <c r="AB399" s="16">
        <f t="shared" si="97"/>
        <v>-0.61985355619132765</v>
      </c>
      <c r="AC399" s="47">
        <f t="shared" si="97"/>
        <v>-1.5469496444046555</v>
      </c>
      <c r="AD399" s="16">
        <f t="shared" si="97"/>
        <v>1.1190761451195155</v>
      </c>
      <c r="AE399" s="16">
        <f t="shared" si="97"/>
        <v>-0.88089773817282202</v>
      </c>
      <c r="AF399" s="16">
        <f t="shared" si="97"/>
        <v>1.0563272497306451</v>
      </c>
      <c r="AG399" s="16">
        <f t="shared" si="95"/>
        <v>-1.3863756872447865</v>
      </c>
      <c r="AH399" s="16">
        <f t="shared" si="95"/>
        <v>-0.83318603397473168</v>
      </c>
      <c r="AI399" s="16">
        <f t="shared" si="95"/>
        <v>-0.79954699755226355</v>
      </c>
      <c r="AJ399" s="16">
        <f t="shared" si="94"/>
        <v>-0.74423145614800312</v>
      </c>
      <c r="AK399" s="16">
        <f t="shared" si="94"/>
        <v>-1.3676944418379053</v>
      </c>
      <c r="AL399" s="47">
        <f t="shared" si="93"/>
        <v>1.3762253230095045</v>
      </c>
      <c r="AM399" s="16">
        <f t="shared" si="93"/>
        <v>-0.87686569808540016</v>
      </c>
      <c r="AN399" s="16">
        <f t="shared" si="93"/>
        <v>-1.0407957445754468</v>
      </c>
      <c r="AO399" s="16">
        <f t="shared" si="93"/>
        <v>-1.0135401642374646</v>
      </c>
      <c r="AP399" s="16">
        <f t="shared" si="93"/>
        <v>-0.87028694245633353</v>
      </c>
      <c r="AQ399" s="16">
        <f t="shared" si="93"/>
        <v>-0.87845615865391069</v>
      </c>
      <c r="AR399" s="19"/>
      <c r="AS399" s="14">
        <v>1.1310000000000001E-3</v>
      </c>
      <c r="AT399" s="16">
        <v>0.50606200000000001</v>
      </c>
      <c r="AU399" s="14">
        <v>4.8799999999999999E-4</v>
      </c>
      <c r="AV399" s="16">
        <v>3.5547010000000001</v>
      </c>
      <c r="AW399" s="15">
        <v>0.61939500000000003</v>
      </c>
      <c r="AX399" s="15">
        <v>0.120519</v>
      </c>
      <c r="AY399" s="14">
        <v>7.0200000000000004E-4</v>
      </c>
      <c r="AZ399" s="37">
        <v>0.21073600000000001</v>
      </c>
      <c r="BA399" s="16">
        <v>3.536095</v>
      </c>
      <c r="BB399" s="16">
        <v>2.0542470000000002</v>
      </c>
      <c r="BC399" s="16">
        <f t="shared" si="102"/>
        <v>1.7213582397832392</v>
      </c>
      <c r="BD399" s="12">
        <v>151.95908900000001</v>
      </c>
      <c r="BE399" s="15">
        <v>0</v>
      </c>
      <c r="BF399" s="15">
        <v>0</v>
      </c>
      <c r="BG399" s="15">
        <v>0</v>
      </c>
      <c r="BH399" s="15">
        <v>2.5021000000000002E-2</v>
      </c>
      <c r="BI399" s="37">
        <v>0.97480299999999998</v>
      </c>
      <c r="BJ399" s="13">
        <v>992.25630999999998</v>
      </c>
      <c r="BK399" s="15">
        <v>0.12701399999999999</v>
      </c>
      <c r="BL399" s="15">
        <v>7.0013110000000003</v>
      </c>
      <c r="BM399" s="16">
        <v>6.994218</v>
      </c>
      <c r="BN399" s="15">
        <v>0.16286900000000001</v>
      </c>
      <c r="BO399" s="19"/>
      <c r="BP399" s="15">
        <v>0</v>
      </c>
      <c r="BQ399" s="15">
        <v>14.957121000000001</v>
      </c>
      <c r="BR399" s="16">
        <v>0</v>
      </c>
      <c r="BS399" s="16">
        <v>14.506973</v>
      </c>
      <c r="BT399" s="15">
        <v>0.94828599999999996</v>
      </c>
      <c r="BU399" s="15">
        <v>25.644703</v>
      </c>
      <c r="BV399" s="16">
        <v>0</v>
      </c>
      <c r="BW399" s="16">
        <v>59.017693000000001</v>
      </c>
      <c r="BX399" s="15">
        <v>0</v>
      </c>
      <c r="BY399" s="15">
        <v>0.34078799999999998</v>
      </c>
      <c r="BZ399" s="16">
        <v>0</v>
      </c>
      <c r="CA399" s="16">
        <v>0.89724400000000004</v>
      </c>
      <c r="CB399" s="16">
        <v>0.478182</v>
      </c>
      <c r="CC399" s="16">
        <v>10.029104999999999</v>
      </c>
      <c r="CD399" s="16">
        <v>7.9049500000000004</v>
      </c>
      <c r="CE399" s="15">
        <v>1.162809</v>
      </c>
      <c r="CF399" s="15">
        <v>6.6673749999999998</v>
      </c>
      <c r="CG399" s="15">
        <v>0.645729</v>
      </c>
      <c r="CH399" s="15">
        <v>0.42306700000000003</v>
      </c>
      <c r="CI399" s="15">
        <v>0.61258400000000002</v>
      </c>
      <c r="CJ399" s="15">
        <v>19.405626999999999</v>
      </c>
      <c r="CK399" s="15">
        <v>0.186138</v>
      </c>
      <c r="CL399" s="12">
        <v>31.176947999999999</v>
      </c>
      <c r="CM399" s="12">
        <v>35.270221999999997</v>
      </c>
      <c r="CN399" s="13">
        <v>601.42460600000004</v>
      </c>
      <c r="CO399" s="15">
        <v>39.429580000000001</v>
      </c>
      <c r="CP399" s="15">
        <v>12.606786</v>
      </c>
      <c r="CQ399" s="15">
        <v>1.971598</v>
      </c>
      <c r="CR399" s="15">
        <v>9.4231250000000006</v>
      </c>
      <c r="CS399" s="15">
        <v>0.88064799999999999</v>
      </c>
      <c r="CT399" s="15">
        <v>10.922501</v>
      </c>
      <c r="CU399" s="15">
        <v>3.7569999999999999E-2</v>
      </c>
      <c r="CV399" s="15">
        <v>5.6128150000000003</v>
      </c>
      <c r="CW399" s="15">
        <v>26.533895000000001</v>
      </c>
      <c r="CX399" s="15">
        <v>1.2970090000000001</v>
      </c>
      <c r="CY399" s="15">
        <v>6.262759</v>
      </c>
      <c r="CZ399" s="15">
        <v>2.9340899999999999</v>
      </c>
      <c r="DA399" s="15">
        <v>1.9917069999999999</v>
      </c>
      <c r="DB399" s="15">
        <v>0.72960800000000003</v>
      </c>
    </row>
    <row r="400" spans="1:106" x14ac:dyDescent="0.25">
      <c r="A400" s="6" t="s">
        <v>386</v>
      </c>
      <c r="B400" s="5" t="s">
        <v>56</v>
      </c>
      <c r="C400" s="5" t="s">
        <v>66</v>
      </c>
      <c r="D400" s="24">
        <f t="shared" si="99"/>
        <v>8.9125999999999997E-2</v>
      </c>
      <c r="E400" s="24">
        <f t="shared" si="100"/>
        <v>0.90966999999999998</v>
      </c>
      <c r="F400" s="8">
        <f t="shared" si="101"/>
        <v>0.99879600000000002</v>
      </c>
      <c r="G400" s="19"/>
      <c r="H400" s="9">
        <v>0.6884514723015559</v>
      </c>
      <c r="I400" s="9">
        <v>0.72816231719986102</v>
      </c>
      <c r="J400" s="9">
        <v>0.90159670604442077</v>
      </c>
      <c r="K400" s="9">
        <v>0.97214668343077282</v>
      </c>
      <c r="L400" s="9">
        <v>0.7825381500643952</v>
      </c>
      <c r="M400" s="9">
        <v>0.82400513087547045</v>
      </c>
      <c r="N400" s="19"/>
      <c r="O400" s="9">
        <f t="shared" si="103"/>
        <v>1.513474359710175</v>
      </c>
      <c r="P400" s="9">
        <f t="shared" si="104"/>
        <v>1.3663152911505747</v>
      </c>
      <c r="Q400" s="9">
        <f t="shared" si="105"/>
        <v>1.6254464912286415</v>
      </c>
      <c r="R400" s="9">
        <f t="shared" si="106"/>
        <v>1.612862056703642</v>
      </c>
      <c r="S400" s="9">
        <f t="shared" si="107"/>
        <v>1.4917144425643234</v>
      </c>
      <c r="T400" s="9">
        <f t="shared" si="108"/>
        <v>1.5329285499746255</v>
      </c>
      <c r="U400" s="19"/>
      <c r="V400" s="16">
        <f t="shared" si="98"/>
        <v>0.48636002931743538</v>
      </c>
      <c r="W400" s="16">
        <f t="shared" si="98"/>
        <v>1.4073453957916344</v>
      </c>
      <c r="X400" s="16">
        <f t="shared" si="97"/>
        <v>-1.1378154071666233</v>
      </c>
      <c r="Y400" s="16">
        <f t="shared" si="97"/>
        <v>1.3914461868942498</v>
      </c>
      <c r="Z400" s="16">
        <f t="shared" si="97"/>
        <v>0.57012628739168514</v>
      </c>
      <c r="AA400" s="16">
        <f t="shared" si="97"/>
        <v>-0.36231762640586002</v>
      </c>
      <c r="AB400" s="16">
        <f t="shared" si="97"/>
        <v>-0.75604266479577587</v>
      </c>
      <c r="AC400" s="47">
        <f t="shared" si="97"/>
        <v>-1.3574893440942482</v>
      </c>
      <c r="AD400" s="16">
        <f t="shared" si="97"/>
        <v>0.98560981711411488</v>
      </c>
      <c r="AE400" s="16">
        <f t="shared" si="97"/>
        <v>-0.85055413616961117</v>
      </c>
      <c r="AF400" s="16">
        <f t="shared" si="97"/>
        <v>0.95414030949985584</v>
      </c>
      <c r="AG400" s="16">
        <f t="shared" si="95"/>
        <v>-1.0865231010243641</v>
      </c>
      <c r="AH400" s="16">
        <f t="shared" si="95"/>
        <v>-0.83318603397473168</v>
      </c>
      <c r="AI400" s="16">
        <f t="shared" si="95"/>
        <v>-0.79954699755226355</v>
      </c>
      <c r="AJ400" s="16">
        <f t="shared" si="94"/>
        <v>-0.74423145614800312</v>
      </c>
      <c r="AK400" s="16">
        <f t="shared" si="94"/>
        <v>-1.1785236648894399</v>
      </c>
      <c r="AL400" s="47">
        <f t="shared" si="93"/>
        <v>1.2014240946780537</v>
      </c>
      <c r="AM400" s="16">
        <f t="shared" si="93"/>
        <v>-1.1091198828887079</v>
      </c>
      <c r="AN400" s="16">
        <f t="shared" si="93"/>
        <v>-0.40981756963735388</v>
      </c>
      <c r="AO400" s="16">
        <f t="shared" si="93"/>
        <v>-1.2196568905899112</v>
      </c>
      <c r="AP400" s="16">
        <f t="shared" si="93"/>
        <v>-0.9839777800317413</v>
      </c>
      <c r="AQ400" s="16">
        <f t="shared" si="93"/>
        <v>-0.31982918249278364</v>
      </c>
      <c r="AR400" s="19"/>
      <c r="AS400" s="14">
        <v>1.067E-3</v>
      </c>
      <c r="AT400" s="16">
        <v>0.47399999999999998</v>
      </c>
      <c r="AU400" s="14">
        <v>4.9799999999999996E-4</v>
      </c>
      <c r="AV400" s="16">
        <v>3.5110769999999998</v>
      </c>
      <c r="AW400" s="15">
        <v>0.60556299999999996</v>
      </c>
      <c r="AX400" s="15">
        <v>9.7508999999999998E-2</v>
      </c>
      <c r="AY400" s="14">
        <v>6.8800000000000003E-4</v>
      </c>
      <c r="AZ400" s="37">
        <v>0.23699999999999999</v>
      </c>
      <c r="BA400" s="16">
        <v>3.4773239999999999</v>
      </c>
      <c r="BB400" s="16">
        <v>2.0723940000000001</v>
      </c>
      <c r="BC400" s="16">
        <f t="shared" si="102"/>
        <v>1.6779261086453636</v>
      </c>
      <c r="BD400" s="12">
        <v>157.616941</v>
      </c>
      <c r="BE400" s="15">
        <v>0</v>
      </c>
      <c r="BF400" s="15">
        <v>0</v>
      </c>
      <c r="BG400" s="15">
        <v>0</v>
      </c>
      <c r="BH400" s="15">
        <v>8.9125999999999997E-2</v>
      </c>
      <c r="BI400" s="37">
        <v>0.90966999999999998</v>
      </c>
      <c r="BJ400" s="13">
        <v>917.27040599999998</v>
      </c>
      <c r="BK400" s="15">
        <v>0.15593399999999999</v>
      </c>
      <c r="BL400" s="15">
        <v>6.9521300000000004</v>
      </c>
      <c r="BM400" s="16">
        <v>6.5668100000000003</v>
      </c>
      <c r="BN400" s="15">
        <v>0.16971800000000001</v>
      </c>
      <c r="BO400" s="19"/>
      <c r="BP400" s="15">
        <v>0</v>
      </c>
      <c r="BQ400" s="15">
        <v>22.280546999999999</v>
      </c>
      <c r="BR400" s="16">
        <v>0</v>
      </c>
      <c r="BS400" s="16">
        <v>35.038299000000002</v>
      </c>
      <c r="BT400" s="15">
        <v>1.1063080000000001</v>
      </c>
      <c r="BU400" s="15">
        <v>40.004677999999998</v>
      </c>
      <c r="BV400" s="16">
        <v>0</v>
      </c>
      <c r="BW400" s="16">
        <v>59.990017999999999</v>
      </c>
      <c r="BX400" s="15">
        <v>0</v>
      </c>
      <c r="BY400" s="15">
        <v>0.38291999999999998</v>
      </c>
      <c r="BZ400" s="16">
        <v>0</v>
      </c>
      <c r="CA400" s="16">
        <v>2.8636539999999999</v>
      </c>
      <c r="CB400" s="16">
        <v>5.9599510000000002</v>
      </c>
      <c r="CC400" s="16">
        <v>10.758077</v>
      </c>
      <c r="CD400" s="16">
        <v>9.187754</v>
      </c>
      <c r="CE400" s="15">
        <v>1.1931719999999999</v>
      </c>
      <c r="CF400" s="15">
        <v>9.516667</v>
      </c>
      <c r="CG400" s="15">
        <v>0.69508300000000001</v>
      </c>
      <c r="CH400" s="15">
        <v>0.58695900000000001</v>
      </c>
      <c r="CI400" s="15">
        <v>0.70344399999999996</v>
      </c>
      <c r="CJ400" s="15">
        <v>21.318334</v>
      </c>
      <c r="CK400" s="15">
        <v>0.20028699999999999</v>
      </c>
      <c r="CL400" s="12">
        <v>29.810607000000001</v>
      </c>
      <c r="CM400" s="12">
        <v>35.304932999999998</v>
      </c>
      <c r="CN400" s="13">
        <v>620.30527800000004</v>
      </c>
      <c r="CO400" s="15">
        <v>51.203451000000001</v>
      </c>
      <c r="CP400" s="15">
        <v>14.857555</v>
      </c>
      <c r="CQ400" s="15">
        <v>2.4780120000000001</v>
      </c>
      <c r="CR400" s="15">
        <v>13.914667</v>
      </c>
      <c r="CS400" s="15">
        <v>1.018448</v>
      </c>
      <c r="CT400" s="15">
        <v>9.4383339999999993</v>
      </c>
      <c r="CU400" s="15">
        <v>9.0054999999999996E-2</v>
      </c>
      <c r="CV400" s="15">
        <v>5.6617389999999999</v>
      </c>
      <c r="CW400" s="15">
        <v>25.347942</v>
      </c>
      <c r="CX400" s="15">
        <v>1.354082</v>
      </c>
      <c r="CY400" s="15">
        <v>6.4235850000000001</v>
      </c>
      <c r="CZ400" s="15">
        <v>3.3089650000000002</v>
      </c>
      <c r="DA400" s="15">
        <v>2.2039800000000001</v>
      </c>
      <c r="DB400" s="15">
        <v>0.81503300000000001</v>
      </c>
    </row>
    <row r="401" spans="1:106" x14ac:dyDescent="0.25">
      <c r="A401" s="6" t="s">
        <v>698</v>
      </c>
      <c r="B401" s="5" t="s">
        <v>56</v>
      </c>
      <c r="C401" s="10" t="s">
        <v>114</v>
      </c>
      <c r="D401" s="24">
        <f t="shared" si="99"/>
        <v>0.83135099999999995</v>
      </c>
      <c r="E401" s="24">
        <f t="shared" si="100"/>
        <v>7.5966000000000006E-2</v>
      </c>
      <c r="F401" s="8">
        <f t="shared" si="101"/>
        <v>0.90731699999999993</v>
      </c>
      <c r="G401" s="19"/>
      <c r="H401" s="9">
        <v>1.7952710481074508</v>
      </c>
      <c r="I401" s="9">
        <v>1.5316082946172163</v>
      </c>
      <c r="J401" s="9">
        <v>1.7011079504355342</v>
      </c>
      <c r="K401" s="9">
        <v>1.1531251805026663</v>
      </c>
      <c r="L401" s="9">
        <v>1.697204315135737</v>
      </c>
      <c r="M401" s="9">
        <v>1.5066551727126711</v>
      </c>
      <c r="N401" s="19"/>
      <c r="O401" s="9">
        <f t="shared" si="103"/>
        <v>2.4653199730685929</v>
      </c>
      <c r="P401" s="9">
        <f t="shared" si="104"/>
        <v>2.5017179503971572</v>
      </c>
      <c r="Q401" s="9">
        <f t="shared" si="105"/>
        <v>2.5898337686865283</v>
      </c>
      <c r="R401" s="9">
        <f t="shared" si="106"/>
        <v>2.4203331234295176</v>
      </c>
      <c r="S401" s="9">
        <f t="shared" si="107"/>
        <v>2.5962792346514991</v>
      </c>
      <c r="T401" s="9">
        <f t="shared" si="108"/>
        <v>2.5342133671801887</v>
      </c>
      <c r="U401" s="19"/>
      <c r="V401" s="16">
        <f t="shared" si="98"/>
        <v>-0.19804261602063511</v>
      </c>
      <c r="W401" s="16">
        <f t="shared" si="98"/>
        <v>-0.87844100431724781</v>
      </c>
      <c r="X401" s="16">
        <f t="shared" si="97"/>
        <v>0.8958001359037242</v>
      </c>
      <c r="Y401" s="16">
        <f t="shared" si="97"/>
        <v>-1.1404163554920952</v>
      </c>
      <c r="Z401" s="16">
        <f t="shared" si="97"/>
        <v>-1.0837731161642143</v>
      </c>
      <c r="AA401" s="16">
        <f t="shared" si="97"/>
        <v>-0.12077205524729676</v>
      </c>
      <c r="AB401" s="16">
        <f t="shared" si="97"/>
        <v>0.68367076902267498</v>
      </c>
      <c r="AC401" s="47">
        <f t="shared" si="97"/>
        <v>0.68977693708891563</v>
      </c>
      <c r="AD401" s="16">
        <f t="shared" si="97"/>
        <v>-1.0431097077544114</v>
      </c>
      <c r="AE401" s="16">
        <f t="shared" si="97"/>
        <v>1.0625425008904976</v>
      </c>
      <c r="AF401" s="16">
        <f t="shared" si="97"/>
        <v>-1.1035602018271748</v>
      </c>
      <c r="AG401" s="16">
        <f t="shared" si="95"/>
        <v>1.4453927975371885</v>
      </c>
      <c r="AH401" s="16">
        <f t="shared" si="95"/>
        <v>1.2708761757400615</v>
      </c>
      <c r="AI401" s="16">
        <f t="shared" si="95"/>
        <v>1.9650134696561996</v>
      </c>
      <c r="AJ401" s="16">
        <f t="shared" si="94"/>
        <v>2.3859038752931414</v>
      </c>
      <c r="AK401" s="16">
        <f t="shared" si="94"/>
        <v>1.0117466715987422</v>
      </c>
      <c r="AL401" s="47">
        <f t="shared" si="93"/>
        <v>-1.0360359219777679</v>
      </c>
      <c r="AM401" s="16">
        <f t="shared" si="93"/>
        <v>0.98809932501229125</v>
      </c>
      <c r="AN401" s="16">
        <f t="shared" si="93"/>
        <v>0.69177606980332107</v>
      </c>
      <c r="AO401" s="16">
        <f t="shared" si="93"/>
        <v>0.74681092500426338</v>
      </c>
      <c r="AP401" s="16">
        <f t="shared" si="93"/>
        <v>-0.42442903040383928</v>
      </c>
      <c r="AQ401" s="16">
        <f t="shared" si="93"/>
        <v>0.59490311968958565</v>
      </c>
      <c r="AR401" s="19"/>
      <c r="AS401" s="14">
        <v>9.7300000000000002E-4</v>
      </c>
      <c r="AT401" s="16">
        <v>0.16662399999999999</v>
      </c>
      <c r="AU401" s="14">
        <v>7.67E-4</v>
      </c>
      <c r="AV401" s="16">
        <v>0.34572599999999998</v>
      </c>
      <c r="AW401" s="15">
        <v>0.38375599999999999</v>
      </c>
      <c r="AX401" s="15">
        <v>0.11622399999999999</v>
      </c>
      <c r="AY401" s="14">
        <v>8.3600000000000005E-4</v>
      </c>
      <c r="AZ401" s="37">
        <v>0.52080300000000002</v>
      </c>
      <c r="BA401" s="16">
        <v>2.5839910000000001</v>
      </c>
      <c r="BB401" s="16">
        <v>3.2165219999999999</v>
      </c>
      <c r="BC401" s="16">
        <f t="shared" si="102"/>
        <v>0.80334939415928142</v>
      </c>
      <c r="BD401" s="12">
        <v>205.39110099999999</v>
      </c>
      <c r="BE401" s="15">
        <v>3.2681800000000001</v>
      </c>
      <c r="BF401" s="15">
        <v>0.78497099999999997</v>
      </c>
      <c r="BG401" s="15">
        <v>1.2543139999999999</v>
      </c>
      <c r="BH401" s="15">
        <v>0.83135099999999995</v>
      </c>
      <c r="BI401" s="37">
        <v>7.5966000000000006E-2</v>
      </c>
      <c r="BJ401" s="13">
        <v>1594.38147</v>
      </c>
      <c r="BK401" s="15">
        <v>0.206424</v>
      </c>
      <c r="BL401" s="15">
        <v>7.4213440000000004</v>
      </c>
      <c r="BM401" s="16">
        <v>8.6703709999999994</v>
      </c>
      <c r="BN401" s="15">
        <v>0.18093300000000001</v>
      </c>
      <c r="BO401" s="19"/>
      <c r="BP401" s="15">
        <v>43.319527999999998</v>
      </c>
      <c r="BQ401" s="15">
        <v>51.021863000000003</v>
      </c>
      <c r="BR401" s="16">
        <v>16.365836000000002</v>
      </c>
      <c r="BS401" s="16">
        <v>34.758549000000002</v>
      </c>
      <c r="BT401" s="15">
        <v>0.83721999999999996</v>
      </c>
      <c r="BU401" s="15">
        <v>82.919804999999997</v>
      </c>
      <c r="BV401" s="16">
        <v>57.641038999999999</v>
      </c>
      <c r="BW401" s="16">
        <v>92.088673999999997</v>
      </c>
      <c r="BX401" s="15">
        <v>2.5847479999999998</v>
      </c>
      <c r="BY401" s="15">
        <v>0.63339299999999998</v>
      </c>
      <c r="BZ401" s="16">
        <v>4.0704339999999997</v>
      </c>
      <c r="CA401" s="16">
        <v>8.9805799999999998</v>
      </c>
      <c r="CB401" s="16">
        <v>10.802163999999999</v>
      </c>
      <c r="CC401" s="16">
        <v>10.47165</v>
      </c>
      <c r="CD401" s="16">
        <v>9.1297650000000008</v>
      </c>
      <c r="CE401" s="15">
        <v>1.485865</v>
      </c>
      <c r="CF401" s="15">
        <v>23.538001000000001</v>
      </c>
      <c r="CG401" s="15">
        <v>1.6235999999999999</v>
      </c>
      <c r="CH401" s="15">
        <v>1.7835259999999999</v>
      </c>
      <c r="CI401" s="15">
        <v>2.2120060000000001</v>
      </c>
      <c r="CJ401" s="15">
        <v>15.913001</v>
      </c>
      <c r="CK401" s="15">
        <v>3.1949999999999999E-2</v>
      </c>
      <c r="CL401" s="12">
        <v>29.254928</v>
      </c>
      <c r="CM401" s="12">
        <v>39.304166000000002</v>
      </c>
      <c r="CN401" s="13">
        <v>831.43884300000002</v>
      </c>
      <c r="CO401" s="15">
        <v>75.317543000000001</v>
      </c>
      <c r="CP401" s="15">
        <v>17.599025999999999</v>
      </c>
      <c r="CQ401" s="15">
        <v>4.8355569999999997</v>
      </c>
      <c r="CR401" s="15">
        <v>32.154003000000003</v>
      </c>
      <c r="CS401" s="15">
        <v>1.421211</v>
      </c>
      <c r="CT401" s="15">
        <v>10.247334</v>
      </c>
      <c r="CU401" s="15">
        <v>7.2765999999999997E-2</v>
      </c>
      <c r="CV401" s="15">
        <v>8.2113619999999994</v>
      </c>
      <c r="CW401" s="15">
        <v>29.695052</v>
      </c>
      <c r="CX401" s="15">
        <v>1.520165</v>
      </c>
      <c r="CY401" s="15">
        <v>7.10778</v>
      </c>
      <c r="CZ401" s="15">
        <v>3.9932280000000002</v>
      </c>
      <c r="DA401" s="15">
        <v>3.203427</v>
      </c>
      <c r="DB401" s="15">
        <v>1.00617</v>
      </c>
    </row>
    <row r="402" spans="1:106" x14ac:dyDescent="0.25">
      <c r="A402" s="6" t="s">
        <v>414</v>
      </c>
      <c r="B402" s="5" t="s">
        <v>51</v>
      </c>
      <c r="C402" s="5" t="s">
        <v>61</v>
      </c>
      <c r="D402" s="24">
        <f t="shared" si="99"/>
        <v>0.245173</v>
      </c>
      <c r="E402" s="24">
        <f t="shared" si="100"/>
        <v>0.75467099999999998</v>
      </c>
      <c r="F402" s="8">
        <f t="shared" si="101"/>
        <v>0.99984399999999996</v>
      </c>
      <c r="G402" s="19"/>
      <c r="H402" s="9">
        <v>0.80064726803868325</v>
      </c>
      <c r="I402" s="9">
        <v>0.82880484986350833</v>
      </c>
      <c r="J402" s="9">
        <v>0.84559659040845792</v>
      </c>
      <c r="K402" s="9">
        <v>0.94215937740770572</v>
      </c>
      <c r="L402" s="9">
        <v>0.83546655101736511</v>
      </c>
      <c r="M402" s="9">
        <v>0.90773877561762695</v>
      </c>
      <c r="N402" s="19"/>
      <c r="O402" s="9">
        <f t="shared" si="103"/>
        <v>1.3970232329343746</v>
      </c>
      <c r="P402" s="9">
        <f t="shared" si="104"/>
        <v>1.3397209895043447</v>
      </c>
      <c r="Q402" s="9">
        <f t="shared" si="105"/>
        <v>1.407280953186282</v>
      </c>
      <c r="R402" s="9">
        <f t="shared" si="106"/>
        <v>1.3723869878342758</v>
      </c>
      <c r="S402" s="9">
        <f t="shared" si="107"/>
        <v>1.4049304165442578</v>
      </c>
      <c r="T402" s="9">
        <f t="shared" si="108"/>
        <v>1.4346216774245446</v>
      </c>
      <c r="U402" s="19"/>
      <c r="V402" s="16">
        <f t="shared" si="98"/>
        <v>-0.30725580410649767</v>
      </c>
      <c r="W402" s="16">
        <f t="shared" si="98"/>
        <v>0.40513496575586694</v>
      </c>
      <c r="X402" s="16">
        <f t="shared" si="97"/>
        <v>-0.62374158958750192</v>
      </c>
      <c r="Y402" s="16">
        <f t="shared" si="97"/>
        <v>0.85208568795381012</v>
      </c>
      <c r="Z402" s="16">
        <f t="shared" si="97"/>
        <v>0.60813196466933839</v>
      </c>
      <c r="AA402" s="16">
        <f t="shared" si="97"/>
        <v>-0.1692360477506579</v>
      </c>
      <c r="AB402" s="16">
        <f t="shared" si="97"/>
        <v>-0.66849252355005917</v>
      </c>
      <c r="AC402" s="47">
        <f t="shared" si="97"/>
        <v>-0.35271639064710592</v>
      </c>
      <c r="AD402" s="16">
        <f t="shared" si="97"/>
        <v>0.99057185496767952</v>
      </c>
      <c r="AE402" s="16">
        <f t="shared" si="97"/>
        <v>-1.0060778461999558</v>
      </c>
      <c r="AF402" s="16">
        <f t="shared" si="97"/>
        <v>1.1422450516511264</v>
      </c>
      <c r="AG402" s="16">
        <f t="shared" si="95"/>
        <v>-0.47752040034163251</v>
      </c>
      <c r="AH402" s="16">
        <f t="shared" si="95"/>
        <v>-0.83318603397473168</v>
      </c>
      <c r="AI402" s="16">
        <f t="shared" si="95"/>
        <v>-0.79954699755226355</v>
      </c>
      <c r="AJ402" s="16">
        <f t="shared" si="94"/>
        <v>-0.74423145614800312</v>
      </c>
      <c r="AK402" s="16">
        <f t="shared" si="94"/>
        <v>-0.71803646060775783</v>
      </c>
      <c r="AL402" s="47">
        <f t="shared" si="93"/>
        <v>0.7854442443695081</v>
      </c>
      <c r="AM402" s="16">
        <f t="shared" si="93"/>
        <v>-0.64509626622919536</v>
      </c>
      <c r="AN402" s="16">
        <f t="shared" si="93"/>
        <v>-0.62640540997658078</v>
      </c>
      <c r="AO402" s="16">
        <f t="shared" si="93"/>
        <v>-0.42091423776448245</v>
      </c>
      <c r="AP402" s="16">
        <f t="shared" si="93"/>
        <v>-0.33938939684446434</v>
      </c>
      <c r="AQ402" s="16">
        <f t="shared" si="93"/>
        <v>-0.98261248053415018</v>
      </c>
      <c r="AR402" s="19"/>
      <c r="AS402" s="14">
        <v>9.5799999999999998E-4</v>
      </c>
      <c r="AT402" s="16">
        <v>0.33922999999999998</v>
      </c>
      <c r="AU402" s="14">
        <v>5.6599999999999999E-4</v>
      </c>
      <c r="AV402" s="16">
        <v>2.8367650000000002</v>
      </c>
      <c r="AW402" s="15">
        <v>0.61065999999999998</v>
      </c>
      <c r="AX402" s="15">
        <v>0.112469</v>
      </c>
      <c r="AY402" s="14">
        <v>6.9700000000000003E-4</v>
      </c>
      <c r="AZ402" s="37">
        <v>0.37628699999999998</v>
      </c>
      <c r="BA402" s="16">
        <v>3.4795090000000002</v>
      </c>
      <c r="BB402" s="16">
        <v>1.9793829999999999</v>
      </c>
      <c r="BC402" s="16">
        <f t="shared" si="102"/>
        <v>1.7578755602124503</v>
      </c>
      <c r="BD402" s="12">
        <v>169.10807800000001</v>
      </c>
      <c r="BE402" s="15">
        <v>0</v>
      </c>
      <c r="BF402" s="15">
        <v>0</v>
      </c>
      <c r="BG402" s="15">
        <v>0</v>
      </c>
      <c r="BH402" s="15">
        <v>0.245173</v>
      </c>
      <c r="BI402" s="37">
        <v>0.75467099999999998</v>
      </c>
      <c r="BJ402" s="13">
        <v>1067.0857060000001</v>
      </c>
      <c r="BK402" s="15">
        <v>0.146007</v>
      </c>
      <c r="BL402" s="15">
        <v>7.1427160000000001</v>
      </c>
      <c r="BM402" s="16">
        <v>8.9900680000000008</v>
      </c>
      <c r="BN402" s="15">
        <v>0.16159200000000001</v>
      </c>
      <c r="BO402" s="19"/>
      <c r="BP402" s="15">
        <v>34.956001000000001</v>
      </c>
      <c r="BQ402" s="15">
        <v>12.191534000000001</v>
      </c>
      <c r="BR402" s="16">
        <v>22.261102999999999</v>
      </c>
      <c r="BS402" s="16">
        <v>13.634449</v>
      </c>
      <c r="BT402" s="15">
        <v>0.58911999999999998</v>
      </c>
      <c r="BU402" s="15">
        <v>18.253121</v>
      </c>
      <c r="BV402" s="16">
        <v>55.034137999999999</v>
      </c>
      <c r="BW402" s="16">
        <v>31.878107</v>
      </c>
      <c r="BX402" s="15">
        <v>2.1231429999999998</v>
      </c>
      <c r="BY402" s="15">
        <v>0.143455</v>
      </c>
      <c r="BZ402" s="16">
        <v>7.092015</v>
      </c>
      <c r="CA402" s="16">
        <v>4.6784869999999996</v>
      </c>
      <c r="CB402" s="16">
        <v>0</v>
      </c>
      <c r="CC402" s="16">
        <v>9.3599490000000003</v>
      </c>
      <c r="CD402" s="16">
        <v>5.6742710000000001</v>
      </c>
      <c r="CE402" s="15">
        <v>1.127494</v>
      </c>
      <c r="CF402" s="15">
        <v>10.8142</v>
      </c>
      <c r="CG402" s="15">
        <v>0.33737299999999998</v>
      </c>
      <c r="CH402" s="15">
        <v>0.23577999999999999</v>
      </c>
      <c r="CI402" s="15">
        <v>0.35585699999999998</v>
      </c>
      <c r="CJ402" s="15">
        <v>20.188600999999998</v>
      </c>
      <c r="CK402" s="15">
        <v>0.154916</v>
      </c>
      <c r="CL402" s="12">
        <v>31.932752000000001</v>
      </c>
      <c r="CM402" s="12">
        <v>33.164481000000002</v>
      </c>
      <c r="CN402" s="13">
        <v>640.379187</v>
      </c>
      <c r="CO402" s="15">
        <v>26.455649000000001</v>
      </c>
      <c r="CP402" s="15">
        <v>11.630922999999999</v>
      </c>
      <c r="CQ402" s="15">
        <v>1.635839</v>
      </c>
      <c r="CR402" s="15">
        <v>16.917601000000001</v>
      </c>
      <c r="CS402" s="15">
        <v>0.888992</v>
      </c>
      <c r="CT402" s="15">
        <v>7.5743999999999998</v>
      </c>
      <c r="CU402" s="15">
        <v>2.2372E-2</v>
      </c>
      <c r="CV402" s="15">
        <v>4.5551130000000004</v>
      </c>
      <c r="CW402" s="15">
        <v>24.212430000000001</v>
      </c>
      <c r="CX402" s="15">
        <v>1.372768</v>
      </c>
      <c r="CY402" s="15">
        <v>5.9223520000000001</v>
      </c>
      <c r="CZ402" s="15">
        <v>2.8929499999999999</v>
      </c>
      <c r="DA402" s="15">
        <v>2.0008680000000001</v>
      </c>
      <c r="DB402" s="15">
        <v>0.41613699999999998</v>
      </c>
    </row>
    <row r="403" spans="1:106" x14ac:dyDescent="0.25">
      <c r="A403" s="6" t="s">
        <v>582</v>
      </c>
      <c r="B403" s="5" t="s">
        <v>56</v>
      </c>
      <c r="C403" s="5" t="s">
        <v>149</v>
      </c>
      <c r="D403" s="24">
        <f t="shared" si="99"/>
        <v>0.68282699999999996</v>
      </c>
      <c r="E403" s="24">
        <f t="shared" si="100"/>
        <v>3.3000000000000002E-2</v>
      </c>
      <c r="F403" s="8">
        <f t="shared" si="101"/>
        <v>0.71582699999999999</v>
      </c>
      <c r="G403" s="19"/>
      <c r="H403" s="9">
        <v>1.6603757349804156</v>
      </c>
      <c r="I403" s="9">
        <v>1.1084313705403703</v>
      </c>
      <c r="J403" s="9">
        <v>1.0378725715583892</v>
      </c>
      <c r="K403" s="9">
        <v>1.0300751694815327</v>
      </c>
      <c r="L403" s="9">
        <v>1.2849746134858258</v>
      </c>
      <c r="M403" s="9">
        <v>1.2769733234328577</v>
      </c>
      <c r="N403" s="19"/>
      <c r="O403" s="9">
        <f t="shared" si="103"/>
        <v>3.3175206929684435</v>
      </c>
      <c r="P403" s="9">
        <f t="shared" si="104"/>
        <v>2.9849310687582151</v>
      </c>
      <c r="Q403" s="9">
        <f t="shared" si="105"/>
        <v>2.9046524574461809</v>
      </c>
      <c r="R403" s="9">
        <f t="shared" si="106"/>
        <v>2.772907991430611</v>
      </c>
      <c r="S403" s="9">
        <f t="shared" si="107"/>
        <v>3.0087520618241683</v>
      </c>
      <c r="T403" s="9">
        <f t="shared" si="108"/>
        <v>3.0994667225327843</v>
      </c>
      <c r="U403" s="19"/>
      <c r="V403" s="16">
        <f t="shared" si="98"/>
        <v>0.90865102324943547</v>
      </c>
      <c r="W403" s="16">
        <f t="shared" si="98"/>
        <v>-1.2159591818644275</v>
      </c>
      <c r="X403" s="16">
        <f t="shared" si="97"/>
        <v>2.3246229524103996</v>
      </c>
      <c r="Y403" s="16">
        <f t="shared" si="97"/>
        <v>-1.295210783824156</v>
      </c>
      <c r="Z403" s="16">
        <f t="shared" si="97"/>
        <v>-1.5284775683594733</v>
      </c>
      <c r="AA403" s="16">
        <f t="shared" si="97"/>
        <v>2.048749867483064</v>
      </c>
      <c r="AB403" s="16">
        <f t="shared" si="97"/>
        <v>2.4054902135217677</v>
      </c>
      <c r="AC403" s="47">
        <f t="shared" si="97"/>
        <v>1.3935010513320434</v>
      </c>
      <c r="AD403" s="16">
        <f t="shared" si="97"/>
        <v>-1.7018571358425247</v>
      </c>
      <c r="AE403" s="16">
        <f t="shared" si="97"/>
        <v>2.7391824349098792</v>
      </c>
      <c r="AF403" s="16">
        <f t="shared" si="97"/>
        <v>-1.7145086040381381</v>
      </c>
      <c r="AG403" s="16">
        <f t="shared" si="95"/>
        <v>4.0372427503441159E-2</v>
      </c>
      <c r="AH403" s="16">
        <f t="shared" si="95"/>
        <v>1.0724556245169621</v>
      </c>
      <c r="AI403" s="16">
        <f t="shared" si="95"/>
        <v>1.2414713310743819</v>
      </c>
      <c r="AJ403" s="16">
        <f t="shared" si="94"/>
        <v>1.1196568598468135</v>
      </c>
      <c r="AK403" s="16">
        <f t="shared" si="94"/>
        <v>0.57345947909435246</v>
      </c>
      <c r="AL403" s="47">
        <f t="shared" si="93"/>
        <v>-1.1513462804210932</v>
      </c>
      <c r="AM403" s="16">
        <f t="shared" si="93"/>
        <v>-1.2033959497940501</v>
      </c>
      <c r="AN403" s="16">
        <f t="shared" si="93"/>
        <v>1.707166570613968</v>
      </c>
      <c r="AO403" s="16">
        <f t="shared" si="93"/>
        <v>-1.4120774850678603</v>
      </c>
      <c r="AP403" s="16">
        <f t="shared" si="93"/>
        <v>-1.0138124212702249</v>
      </c>
      <c r="AQ403" s="16">
        <f t="shared" si="93"/>
        <v>0.75509342209584207</v>
      </c>
      <c r="AR403" s="19"/>
      <c r="AS403" s="14">
        <v>1.1249999999999999E-3</v>
      </c>
      <c r="AT403" s="16">
        <v>0.121237</v>
      </c>
      <c r="AU403" s="14">
        <v>9.5600000000000004E-4</v>
      </c>
      <c r="AV403" s="16">
        <v>0.152201</v>
      </c>
      <c r="AW403" s="15">
        <v>0.32411600000000002</v>
      </c>
      <c r="AX403" s="15">
        <v>0.28431899999999999</v>
      </c>
      <c r="AY403" s="14">
        <v>1.013E-3</v>
      </c>
      <c r="AZ403" s="37">
        <v>0.61835700000000005</v>
      </c>
      <c r="BA403" s="16">
        <v>2.2939159999999998</v>
      </c>
      <c r="BB403" s="16">
        <v>4.2192369999999997</v>
      </c>
      <c r="BC403" s="16">
        <f t="shared" si="102"/>
        <v>0.54368029100996218</v>
      </c>
      <c r="BD403" s="12">
        <v>178.88008300000001</v>
      </c>
      <c r="BE403" s="15">
        <v>2.9599790000000001</v>
      </c>
      <c r="BF403" s="15">
        <v>0.57952800000000004</v>
      </c>
      <c r="BG403" s="15">
        <v>0.74690100000000004</v>
      </c>
      <c r="BH403" s="15">
        <v>0.68282699999999996</v>
      </c>
      <c r="BI403" s="37">
        <v>3.3000000000000002E-2</v>
      </c>
      <c r="BJ403" s="13">
        <v>886.83230600000002</v>
      </c>
      <c r="BK403" s="15">
        <v>0.25296299999999999</v>
      </c>
      <c r="BL403" s="15">
        <v>6.9062169999999998</v>
      </c>
      <c r="BM403" s="16">
        <v>6.45465</v>
      </c>
      <c r="BN403" s="15">
        <v>0.182897</v>
      </c>
      <c r="BO403" s="19"/>
      <c r="BP403" s="15">
        <v>0</v>
      </c>
      <c r="BQ403" s="15">
        <v>19.681082</v>
      </c>
      <c r="BR403" s="16">
        <v>0</v>
      </c>
      <c r="BS403" s="16">
        <v>33.330179000000001</v>
      </c>
      <c r="BT403" s="15">
        <v>1.0746929999999999</v>
      </c>
      <c r="BU403" s="15">
        <v>50.556353999999999</v>
      </c>
      <c r="BV403" s="16">
        <v>0</v>
      </c>
      <c r="BW403" s="16">
        <v>56.643935999999997</v>
      </c>
      <c r="BX403" s="15">
        <v>0</v>
      </c>
      <c r="BY403" s="15">
        <v>0.32998300000000003</v>
      </c>
      <c r="BZ403" s="16">
        <v>0</v>
      </c>
      <c r="CA403" s="16">
        <v>1.9796339999999999</v>
      </c>
      <c r="CB403" s="16">
        <v>6.1317199999999996</v>
      </c>
      <c r="CC403" s="16">
        <v>11.665160999999999</v>
      </c>
      <c r="CD403" s="16">
        <v>9.9824160000000006</v>
      </c>
      <c r="CE403" s="15">
        <v>1.3515250000000001</v>
      </c>
      <c r="CF403" s="15">
        <v>4.9865000000000004</v>
      </c>
      <c r="CG403" s="15">
        <v>0.56732000000000005</v>
      </c>
      <c r="CH403" s="15">
        <v>0.53656099999999995</v>
      </c>
      <c r="CI403" s="15">
        <v>0.72021800000000002</v>
      </c>
      <c r="CJ403" s="15">
        <v>20.904101000000001</v>
      </c>
      <c r="CK403" s="15">
        <v>-2.3422999999999999E-2</v>
      </c>
      <c r="CL403" s="12">
        <v>23.246178</v>
      </c>
      <c r="CM403" s="12">
        <v>23.822213999999999</v>
      </c>
      <c r="CN403" s="13">
        <v>0</v>
      </c>
      <c r="CO403" s="15">
        <v>62.472827000000002</v>
      </c>
      <c r="CP403" s="15">
        <v>19.668538000000002</v>
      </c>
      <c r="CQ403" s="15">
        <v>4.2779730000000002</v>
      </c>
      <c r="CR403" s="15">
        <v>23.147601000000002</v>
      </c>
      <c r="CS403" s="15">
        <v>1.0534939999999999</v>
      </c>
      <c r="CT403" s="15">
        <v>16.836500999999998</v>
      </c>
      <c r="CU403" s="15">
        <v>8.0743999999999996E-2</v>
      </c>
      <c r="CV403" s="15">
        <v>4.5295810000000003</v>
      </c>
      <c r="CW403" s="15">
        <v>27.700852999999999</v>
      </c>
      <c r="CX403" s="15">
        <v>1.1136280000000001</v>
      </c>
      <c r="CY403" s="15">
        <v>6.1209619999999996</v>
      </c>
      <c r="CZ403" s="15">
        <v>3.6126689999999999</v>
      </c>
      <c r="DA403" s="15">
        <v>2.6053380000000002</v>
      </c>
      <c r="DB403" s="15">
        <v>0.71601300000000001</v>
      </c>
    </row>
    <row r="404" spans="1:106" x14ac:dyDescent="0.25">
      <c r="A404" s="6" t="s">
        <v>207</v>
      </c>
      <c r="B404" s="5" t="s">
        <v>48</v>
      </c>
      <c r="C404" s="5"/>
      <c r="D404" s="24">
        <f t="shared" si="99"/>
        <v>1.7132999999999999E-2</v>
      </c>
      <c r="E404" s="24">
        <f t="shared" si="100"/>
        <v>0.98287800000000003</v>
      </c>
      <c r="F404" s="8">
        <f t="shared" si="101"/>
        <v>1.000011</v>
      </c>
      <c r="G404" s="19"/>
      <c r="H404" s="9">
        <v>0.42562132356619797</v>
      </c>
      <c r="I404" s="9">
        <v>0.35240429205715296</v>
      </c>
      <c r="J404" s="9">
        <v>0.42892851793702469</v>
      </c>
      <c r="K404" s="9">
        <v>0.79877970747119642</v>
      </c>
      <c r="L404" s="9">
        <v>0.40740621281978595</v>
      </c>
      <c r="M404" s="9">
        <v>0.52210375864620184</v>
      </c>
      <c r="N404" s="19"/>
      <c r="O404" s="9">
        <f t="shared" si="103"/>
        <v>1.374387556541121</v>
      </c>
      <c r="P404" s="9">
        <f t="shared" si="104"/>
        <v>1.2571968602682271</v>
      </c>
      <c r="Q404" s="9">
        <f t="shared" si="105"/>
        <v>1.2933804709944372</v>
      </c>
      <c r="R404" s="9">
        <f t="shared" si="106"/>
        <v>1.1340358154552084</v>
      </c>
      <c r="S404" s="9">
        <f t="shared" si="107"/>
        <v>1.3365014487672435</v>
      </c>
      <c r="T404" s="9">
        <f t="shared" si="108"/>
        <v>1.1922770758847243</v>
      </c>
      <c r="U404" s="19"/>
      <c r="V404" s="16">
        <f t="shared" si="98"/>
        <v>1.0251450905410231</v>
      </c>
      <c r="W404" s="16">
        <f t="shared" si="98"/>
        <v>1.0554005043298647</v>
      </c>
      <c r="X404" s="16">
        <f t="shared" si="97"/>
        <v>-0.63886140775159328</v>
      </c>
      <c r="Y404" s="16">
        <f t="shared" si="97"/>
        <v>1.1107597556188413</v>
      </c>
      <c r="Z404" s="16">
        <f t="shared" si="97"/>
        <v>0.22298241622464188</v>
      </c>
      <c r="AA404" s="16">
        <f t="shared" si="97"/>
        <v>7.2890316926587678E-2</v>
      </c>
      <c r="AB404" s="16">
        <f t="shared" si="97"/>
        <v>-9.4552708717027992E-2</v>
      </c>
      <c r="AC404" s="47">
        <f t="shared" si="97"/>
        <v>-1.3995884269685832</v>
      </c>
      <c r="AD404" s="16">
        <f t="shared" si="97"/>
        <v>1.1045897197337566</v>
      </c>
      <c r="AE404" s="16">
        <f t="shared" si="97"/>
        <v>-0.81098054116162099</v>
      </c>
      <c r="AF404" s="16">
        <f t="shared" si="97"/>
        <v>0.9683739992968059</v>
      </c>
      <c r="AG404" s="16">
        <f t="shared" si="95"/>
        <v>-0.86900753565557587</v>
      </c>
      <c r="AH404" s="16">
        <f t="shared" si="95"/>
        <v>-0.83318603397473168</v>
      </c>
      <c r="AI404" s="16">
        <f t="shared" si="95"/>
        <v>-0.79954699755226355</v>
      </c>
      <c r="AJ404" s="16">
        <f t="shared" si="94"/>
        <v>-0.74423145614800312</v>
      </c>
      <c r="AK404" s="16">
        <f t="shared" si="94"/>
        <v>-1.390971551089438</v>
      </c>
      <c r="AL404" s="47">
        <f t="shared" si="93"/>
        <v>1.3978966711552443</v>
      </c>
      <c r="AM404" s="16">
        <f t="shared" si="93"/>
        <v>0.50180949846780754</v>
      </c>
      <c r="AN404" s="16">
        <f t="shared" si="93"/>
        <v>-1.3783210684444749</v>
      </c>
      <c r="AO404" s="16">
        <f t="shared" si="93"/>
        <v>0.65487333475612497</v>
      </c>
      <c r="AP404" s="16">
        <f t="shared" si="93"/>
        <v>0.49608935212931493</v>
      </c>
      <c r="AQ404" s="16">
        <f t="shared" si="93"/>
        <v>-0.36485211881063162</v>
      </c>
      <c r="AR404" s="19"/>
      <c r="AS404" s="14">
        <v>1.1410000000000001E-3</v>
      </c>
      <c r="AT404" s="16">
        <v>0.42667300000000002</v>
      </c>
      <c r="AU404" s="14">
        <v>5.6400000000000005E-4</v>
      </c>
      <c r="AV404" s="16">
        <v>3.160161</v>
      </c>
      <c r="AW404" s="15">
        <v>0.55900700000000003</v>
      </c>
      <c r="AX404" s="15">
        <v>0.13122900000000001</v>
      </c>
      <c r="AY404" s="14">
        <v>7.5600000000000005E-4</v>
      </c>
      <c r="AZ404" s="37">
        <v>0.23116400000000001</v>
      </c>
      <c r="BA404" s="16">
        <v>3.5297160000000001</v>
      </c>
      <c r="BB404" s="16">
        <v>2.0960610000000002</v>
      </c>
      <c r="BC404" s="16">
        <f t="shared" si="102"/>
        <v>1.6839758003226051</v>
      </c>
      <c r="BD404" s="12">
        <v>161.721194</v>
      </c>
      <c r="BE404" s="15">
        <v>0</v>
      </c>
      <c r="BF404" s="15">
        <v>0</v>
      </c>
      <c r="BG404" s="15">
        <v>0</v>
      </c>
      <c r="BH404" s="15">
        <v>1.7132999999999999E-2</v>
      </c>
      <c r="BI404" s="37">
        <v>0.98287800000000003</v>
      </c>
      <c r="BJ404" s="13">
        <v>1437.3772710000001</v>
      </c>
      <c r="BK404" s="15">
        <v>0.111544</v>
      </c>
      <c r="BL404" s="15">
        <v>7.3994070000000001</v>
      </c>
      <c r="BM404" s="16">
        <v>12.130957</v>
      </c>
      <c r="BN404" s="15">
        <v>0.16916600000000001</v>
      </c>
      <c r="BO404" s="19"/>
      <c r="BP404" s="15">
        <v>0</v>
      </c>
      <c r="BQ404" s="15">
        <v>24.447158000000002</v>
      </c>
      <c r="BR404" s="16">
        <v>0</v>
      </c>
      <c r="BS404" s="16">
        <v>0</v>
      </c>
      <c r="BT404" s="15">
        <v>0.61424999999999996</v>
      </c>
      <c r="BU404" s="15">
        <v>9.5370340000000002</v>
      </c>
      <c r="BV404" s="16">
        <v>0</v>
      </c>
      <c r="BW404" s="16">
        <v>55.590097</v>
      </c>
      <c r="BX404" s="15">
        <v>0</v>
      </c>
      <c r="BY404" s="15">
        <v>0.3135</v>
      </c>
      <c r="BZ404" s="16">
        <v>0</v>
      </c>
      <c r="CA404" s="16">
        <v>6.2648390000000003</v>
      </c>
      <c r="CB404" s="16">
        <v>1.888968</v>
      </c>
      <c r="CC404" s="16">
        <v>8.5445620000000009</v>
      </c>
      <c r="CD404" s="16">
        <v>5.1868280000000002</v>
      </c>
      <c r="CE404" s="15">
        <v>1.3208759999999999</v>
      </c>
      <c r="CF404" s="15">
        <v>9.5456009999999996</v>
      </c>
      <c r="CG404" s="15">
        <v>0.99357799999999996</v>
      </c>
      <c r="CH404" s="15">
        <v>0.954318</v>
      </c>
      <c r="CI404" s="15">
        <v>1.113761</v>
      </c>
      <c r="CJ404" s="15">
        <v>20.746801000000001</v>
      </c>
      <c r="CK404" s="15">
        <v>7.6379000000000002E-2</v>
      </c>
      <c r="CL404" s="12">
        <v>34.698753000000004</v>
      </c>
      <c r="CM404" s="12">
        <v>35.476528000000002</v>
      </c>
      <c r="CN404" s="13">
        <v>357.058221</v>
      </c>
      <c r="CO404" s="15">
        <v>31.142990999999999</v>
      </c>
      <c r="CP404" s="15">
        <v>15.381394999999999</v>
      </c>
      <c r="CQ404" s="15">
        <v>2.6494710000000001</v>
      </c>
      <c r="CR404" s="15">
        <v>11.465400000000001</v>
      </c>
      <c r="CS404" s="15">
        <v>0.99884399999999995</v>
      </c>
      <c r="CT404" s="15">
        <v>30.792601999999999</v>
      </c>
      <c r="CU404" s="15">
        <v>-4.1449E-2</v>
      </c>
      <c r="CV404" s="15">
        <v>5.1411350000000002</v>
      </c>
      <c r="CW404" s="15">
        <v>26.401135</v>
      </c>
      <c r="CX404" s="15">
        <v>1.1619569999999999</v>
      </c>
      <c r="CY404" s="15">
        <v>6.4674649999999998</v>
      </c>
      <c r="CZ404" s="15">
        <v>2.6931660000000002</v>
      </c>
      <c r="DA404" s="15">
        <v>1.7654380000000001</v>
      </c>
      <c r="DB404" s="15">
        <v>0.36563699999999999</v>
      </c>
    </row>
    <row r="405" spans="1:106" x14ac:dyDescent="0.25">
      <c r="A405" s="6" t="s">
        <v>391</v>
      </c>
      <c r="B405" s="5" t="s">
        <v>48</v>
      </c>
      <c r="C405" s="5"/>
      <c r="D405" s="24">
        <f t="shared" si="99"/>
        <v>0.91506299999999996</v>
      </c>
      <c r="E405" s="24">
        <f t="shared" si="100"/>
        <v>8.4017999999999995E-2</v>
      </c>
      <c r="F405" s="8">
        <f t="shared" si="101"/>
        <v>0.999081</v>
      </c>
      <c r="G405" s="19"/>
      <c r="H405" s="9">
        <v>0.65988945333580362</v>
      </c>
      <c r="I405" s="9">
        <v>0.83371951414477796</v>
      </c>
      <c r="J405" s="9">
        <v>0.84576035327510879</v>
      </c>
      <c r="K405" s="9">
        <v>1.1661228762390112</v>
      </c>
      <c r="L405" s="9">
        <v>0.78967021902081402</v>
      </c>
      <c r="M405" s="9">
        <v>0.69319854113016088</v>
      </c>
      <c r="N405" s="19"/>
      <c r="O405" s="9">
        <f t="shared" si="103"/>
        <v>1.7499352636004433</v>
      </c>
      <c r="P405" s="9">
        <f t="shared" si="104"/>
        <v>1.8051916611238608</v>
      </c>
      <c r="Q405" s="9">
        <f t="shared" si="105"/>
        <v>1.838443205639906</v>
      </c>
      <c r="R405" s="9">
        <f t="shared" si="106"/>
        <v>2.1622796157791999</v>
      </c>
      <c r="S405" s="9">
        <f t="shared" si="107"/>
        <v>1.7657167039846462</v>
      </c>
      <c r="T405" s="9">
        <f t="shared" si="108"/>
        <v>1.7505673310962604</v>
      </c>
      <c r="U405" s="19"/>
      <c r="V405" s="16">
        <f t="shared" si="98"/>
        <v>-0.27813228728360118</v>
      </c>
      <c r="W405" s="16">
        <f t="shared" si="98"/>
        <v>-6.2476476338657556E-2</v>
      </c>
      <c r="X405" s="16">
        <f t="shared" si="97"/>
        <v>6.421013687867537E-2</v>
      </c>
      <c r="Y405" s="16">
        <f t="shared" si="97"/>
        <v>0.22357271678774956</v>
      </c>
      <c r="Z405" s="16">
        <f t="shared" si="97"/>
        <v>-0.44602785976233089</v>
      </c>
      <c r="AA405" s="16">
        <f t="shared" si="97"/>
        <v>-0.72039619045732584</v>
      </c>
      <c r="AB405" s="16">
        <f t="shared" si="97"/>
        <v>-6.5369328301789473E-2</v>
      </c>
      <c r="AC405" s="47">
        <f t="shared" si="97"/>
        <v>-0.34444229056882236</v>
      </c>
      <c r="AD405" s="16">
        <f t="shared" si="97"/>
        <v>-0.73133476366284633</v>
      </c>
      <c r="AE405" s="16">
        <f t="shared" si="97"/>
        <v>0.445540877923569</v>
      </c>
      <c r="AF405" s="16">
        <f t="shared" si="97"/>
        <v>-0.74519268771738956</v>
      </c>
      <c r="AG405" s="16">
        <f t="shared" si="95"/>
        <v>1.6035153287279917</v>
      </c>
      <c r="AH405" s="16">
        <f t="shared" si="95"/>
        <v>-0.83318603397473168</v>
      </c>
      <c r="AI405" s="16">
        <f t="shared" si="95"/>
        <v>-0.79954699755226355</v>
      </c>
      <c r="AJ405" s="16">
        <f t="shared" si="94"/>
        <v>-0.74423145614800312</v>
      </c>
      <c r="AK405" s="16">
        <f t="shared" si="94"/>
        <v>1.2587767641018226</v>
      </c>
      <c r="AL405" s="47">
        <f t="shared" si="93"/>
        <v>-1.0144263002725673</v>
      </c>
      <c r="AM405" s="16">
        <f t="shared" si="93"/>
        <v>0.30548810130477788</v>
      </c>
      <c r="AN405" s="16">
        <f t="shared" si="93"/>
        <v>-0.21600777959672174</v>
      </c>
      <c r="AO405" s="16">
        <f t="shared" si="93"/>
        <v>0.61869258002156069</v>
      </c>
      <c r="AP405" s="16">
        <f t="shared" si="93"/>
        <v>2.190555196089119</v>
      </c>
      <c r="AQ405" s="16">
        <f t="shared" si="93"/>
        <v>-2.5059450875566786E-2</v>
      </c>
      <c r="AR405" s="19"/>
      <c r="AS405" s="14">
        <v>9.6199999999999996E-4</v>
      </c>
      <c r="AT405" s="16">
        <v>0.27634900000000001</v>
      </c>
      <c r="AU405" s="14">
        <v>6.5700000000000003E-4</v>
      </c>
      <c r="AV405" s="16">
        <v>2.0509940000000002</v>
      </c>
      <c r="AW405" s="15">
        <v>0.46928500000000001</v>
      </c>
      <c r="AX405" s="15">
        <v>6.9764999999999994E-2</v>
      </c>
      <c r="AY405" s="14">
        <v>7.5900000000000002E-4</v>
      </c>
      <c r="AZ405" s="37">
        <v>0.37743399999999999</v>
      </c>
      <c r="BA405" s="16">
        <v>2.721279</v>
      </c>
      <c r="BB405" s="16">
        <v>2.8475239999999999</v>
      </c>
      <c r="BC405" s="16">
        <f t="shared" si="102"/>
        <v>0.95566499176126352</v>
      </c>
      <c r="BD405" s="12">
        <v>208.37468000000001</v>
      </c>
      <c r="BE405" s="15">
        <v>0</v>
      </c>
      <c r="BF405" s="15">
        <v>0</v>
      </c>
      <c r="BG405" s="15">
        <v>0</v>
      </c>
      <c r="BH405" s="15">
        <v>0.91506299999999996</v>
      </c>
      <c r="BI405" s="37">
        <v>8.4017999999999995E-2</v>
      </c>
      <c r="BJ405" s="13">
        <v>1373.9926760000001</v>
      </c>
      <c r="BK405" s="15">
        <v>0.16481699999999999</v>
      </c>
      <c r="BL405" s="15">
        <v>7.3907740000000004</v>
      </c>
      <c r="BM405" s="16">
        <v>18.501111999999999</v>
      </c>
      <c r="BN405" s="15">
        <v>0.17333200000000001</v>
      </c>
      <c r="BO405" s="19"/>
      <c r="BP405" s="15">
        <v>0</v>
      </c>
      <c r="BQ405" s="15">
        <v>5.5782749999999997</v>
      </c>
      <c r="BR405" s="16">
        <v>0</v>
      </c>
      <c r="BS405" s="16">
        <v>22.182887999999998</v>
      </c>
      <c r="BT405" s="15">
        <v>1.393894</v>
      </c>
      <c r="BU405" s="15">
        <v>0</v>
      </c>
      <c r="BV405" s="16">
        <v>0</v>
      </c>
      <c r="BW405" s="16">
        <v>26.093052</v>
      </c>
      <c r="BX405" s="15">
        <v>0</v>
      </c>
      <c r="BY405" s="15">
        <v>8.9232000000000006E-2</v>
      </c>
      <c r="BZ405" s="16">
        <v>0</v>
      </c>
      <c r="CA405" s="16">
        <v>63.775542999999999</v>
      </c>
      <c r="CB405" s="16">
        <v>41.548380999999999</v>
      </c>
      <c r="CC405" s="16">
        <v>13.794950999999999</v>
      </c>
      <c r="CD405" s="16">
        <v>5.8947419999999999</v>
      </c>
      <c r="CE405" s="15">
        <v>1.2827120000000001</v>
      </c>
      <c r="CF405" s="15">
        <v>10.699334</v>
      </c>
      <c r="CG405" s="15">
        <v>4.6729649999999996</v>
      </c>
      <c r="CH405" s="15">
        <v>3.304446</v>
      </c>
      <c r="CI405" s="15">
        <v>4.1623809999999999</v>
      </c>
      <c r="CJ405" s="15">
        <v>23.358502000000001</v>
      </c>
      <c r="CK405" s="15">
        <v>0.30447099999999999</v>
      </c>
      <c r="CL405" s="12">
        <v>50.577461</v>
      </c>
      <c r="CM405" s="12">
        <v>42.729585999999998</v>
      </c>
      <c r="CN405" s="13">
        <v>356.09048999999999</v>
      </c>
      <c r="CO405" s="15">
        <v>29.348863999999999</v>
      </c>
      <c r="CP405" s="15">
        <v>25.367384999999999</v>
      </c>
      <c r="CQ405" s="15">
        <v>1.2864899999999999</v>
      </c>
      <c r="CR405" s="15">
        <v>49.064667</v>
      </c>
      <c r="CS405" s="15">
        <v>1.942213</v>
      </c>
      <c r="CT405" s="15">
        <v>41.608001999999999</v>
      </c>
      <c r="CU405" s="15">
        <v>0.33259</v>
      </c>
      <c r="CV405" s="15">
        <v>6.1966150000000004</v>
      </c>
      <c r="CW405" s="15">
        <v>45.155133999999997</v>
      </c>
      <c r="CX405" s="15">
        <v>3.3605719999999999</v>
      </c>
      <c r="CY405" s="15">
        <v>12.244547000000001</v>
      </c>
      <c r="CZ405" s="15">
        <v>2.1164960000000002</v>
      </c>
      <c r="DA405" s="15">
        <v>1.5180880000000001</v>
      </c>
      <c r="DB405" s="15">
        <v>0.15687799999999999</v>
      </c>
    </row>
    <row r="406" spans="1:106" x14ac:dyDescent="0.25">
      <c r="A406" s="6" t="s">
        <v>647</v>
      </c>
      <c r="B406" s="5" t="s">
        <v>56</v>
      </c>
      <c r="C406" s="5" t="s">
        <v>125</v>
      </c>
      <c r="D406" s="24">
        <f t="shared" si="99"/>
        <v>0.99931800000000004</v>
      </c>
      <c r="E406" s="24">
        <f t="shared" si="100"/>
        <v>1.9000000000000001E-5</v>
      </c>
      <c r="F406" s="8">
        <f t="shared" si="101"/>
        <v>0.99933700000000003</v>
      </c>
      <c r="G406" s="19"/>
      <c r="H406" s="9">
        <v>1.3313730088589013</v>
      </c>
      <c r="I406" s="9">
        <v>1.5734322566256833</v>
      </c>
      <c r="J406" s="9">
        <v>1.515963439036659</v>
      </c>
      <c r="K406" s="9">
        <v>1.0675734122939731</v>
      </c>
      <c r="L406" s="9">
        <v>1.4922666255868564</v>
      </c>
      <c r="M406" s="9">
        <v>1.4308854659332204</v>
      </c>
      <c r="N406" s="19"/>
      <c r="O406" s="9">
        <f t="shared" si="103"/>
        <v>2.2792949657159047</v>
      </c>
      <c r="P406" s="9">
        <f t="shared" si="104"/>
        <v>2.2962317877080083</v>
      </c>
      <c r="Q406" s="9">
        <f t="shared" si="105"/>
        <v>2.2860903640477246</v>
      </c>
      <c r="R406" s="9">
        <f t="shared" si="106"/>
        <v>2.3821387996807331</v>
      </c>
      <c r="S406" s="9">
        <f t="shared" si="107"/>
        <v>2.3261673586186218</v>
      </c>
      <c r="T406" s="9">
        <f t="shared" si="108"/>
        <v>2.1670185291817314</v>
      </c>
      <c r="U406" s="19"/>
      <c r="V406" s="16">
        <f t="shared" si="98"/>
        <v>-1.0207819662674646</v>
      </c>
      <c r="W406" s="16">
        <f t="shared" si="98"/>
        <v>-0.86019939131080914</v>
      </c>
      <c r="X406" s="16">
        <f t="shared" si="97"/>
        <v>0.11712950045299632</v>
      </c>
      <c r="Y406" s="16">
        <f t="shared" si="97"/>
        <v>-1.3045596394156567</v>
      </c>
      <c r="Z406" s="16">
        <f t="shared" si="97"/>
        <v>-0.93762611309534982</v>
      </c>
      <c r="AA406" s="16">
        <f t="shared" si="97"/>
        <v>-1.5150507892408014</v>
      </c>
      <c r="AB406" s="16">
        <f t="shared" si="97"/>
        <v>-0.34747533898243232</v>
      </c>
      <c r="AC406" s="47">
        <f t="shared" si="97"/>
        <v>0.54828766164388298</v>
      </c>
      <c r="AD406" s="16">
        <f t="shared" si="97"/>
        <v>-0.92122071108881387</v>
      </c>
      <c r="AE406" s="16">
        <f t="shared" si="97"/>
        <v>0.59756822647329888</v>
      </c>
      <c r="AF406" s="16">
        <f t="shared" si="97"/>
        <v>-0.8817143489800654</v>
      </c>
      <c r="AG406" s="16">
        <f t="shared" si="95"/>
        <v>1.5885636453639675</v>
      </c>
      <c r="AH406" s="16">
        <f t="shared" si="95"/>
        <v>-0.83318603397473168</v>
      </c>
      <c r="AI406" s="16">
        <f t="shared" si="95"/>
        <v>-0.79954699755226355</v>
      </c>
      <c r="AJ406" s="16">
        <f t="shared" si="94"/>
        <v>-0.74423145614800312</v>
      </c>
      <c r="AK406" s="16">
        <f t="shared" si="94"/>
        <v>1.5074092235323349</v>
      </c>
      <c r="AL406" s="47">
        <f t="shared" si="93"/>
        <v>-1.2398593123956618</v>
      </c>
      <c r="AM406" s="16">
        <f t="shared" si="93"/>
        <v>0.62169156782675583</v>
      </c>
      <c r="AN406" s="16">
        <f t="shared" si="93"/>
        <v>-0.63388900313023822</v>
      </c>
      <c r="AO406" s="16">
        <f t="shared" si="93"/>
        <v>0.69997250094385188</v>
      </c>
      <c r="AP406" s="16">
        <f t="shared" si="93"/>
        <v>2.6858990848898641</v>
      </c>
      <c r="AQ406" s="16">
        <f t="shared" si="93"/>
        <v>1.0697645965781943</v>
      </c>
      <c r="AR406" s="19"/>
      <c r="AS406" s="14">
        <v>8.5999999999999998E-4</v>
      </c>
      <c r="AT406" s="16">
        <v>0.16907700000000001</v>
      </c>
      <c r="AU406" s="14">
        <v>6.6399999999999999E-4</v>
      </c>
      <c r="AV406" s="16">
        <v>0.140513</v>
      </c>
      <c r="AW406" s="15">
        <v>0.40335599999999999</v>
      </c>
      <c r="AX406" s="15">
        <v>8.1949999999999992E-3</v>
      </c>
      <c r="AY406" s="14">
        <v>7.2999999999999996E-4</v>
      </c>
      <c r="AZ406" s="37">
        <v>0.501189</v>
      </c>
      <c r="BA406" s="16">
        <v>2.637664</v>
      </c>
      <c r="BB406" s="16">
        <v>2.9384440000000001</v>
      </c>
      <c r="BC406" s="16">
        <f t="shared" si="102"/>
        <v>0.89763970318985153</v>
      </c>
      <c r="BD406" s="12">
        <v>208.09255999999999</v>
      </c>
      <c r="BE406" s="15">
        <v>0</v>
      </c>
      <c r="BF406" s="15">
        <v>0</v>
      </c>
      <c r="BG406" s="15">
        <v>0</v>
      </c>
      <c r="BH406" s="15">
        <v>0.99931800000000004</v>
      </c>
      <c r="BI406" s="37">
        <v>1.9000000000000001E-5</v>
      </c>
      <c r="BJ406" s="13">
        <v>1476.0825600000001</v>
      </c>
      <c r="BK406" s="15">
        <v>0.14566399999999999</v>
      </c>
      <c r="BL406" s="15">
        <v>7.4101679999999996</v>
      </c>
      <c r="BM406" s="16">
        <v>20.363302000000001</v>
      </c>
      <c r="BN406" s="15">
        <v>0.186755</v>
      </c>
      <c r="BO406" s="19"/>
      <c r="BP406" s="15">
        <v>36.247768999999998</v>
      </c>
      <c r="BQ406" s="15">
        <v>38.010804</v>
      </c>
      <c r="BR406" s="16">
        <v>11.337444</v>
      </c>
      <c r="BS406" s="16">
        <v>15.945921999999999</v>
      </c>
      <c r="BT406" s="15">
        <v>0.74199000000000004</v>
      </c>
      <c r="BU406" s="15">
        <v>32.903024000000002</v>
      </c>
      <c r="BV406" s="16">
        <v>30.070468000000002</v>
      </c>
      <c r="BW406" s="16">
        <v>52.305377</v>
      </c>
      <c r="BX406" s="15">
        <v>1.9958229999999999</v>
      </c>
      <c r="BY406" s="15">
        <v>0.31600099999999998</v>
      </c>
      <c r="BZ406" s="16">
        <v>11.939997999999999</v>
      </c>
      <c r="CA406" s="16">
        <v>26.970224000000002</v>
      </c>
      <c r="CB406" s="16">
        <v>26.996005</v>
      </c>
      <c r="CC406" s="16">
        <v>9.3592019999999998</v>
      </c>
      <c r="CD406" s="16">
        <v>6.6398409999999997</v>
      </c>
      <c r="CE406" s="15">
        <v>1.4487080000000001</v>
      </c>
      <c r="CF406" s="15">
        <v>22.982001</v>
      </c>
      <c r="CG406" s="15">
        <v>2.046621</v>
      </c>
      <c r="CH406" s="15">
        <v>2.3145319999999998</v>
      </c>
      <c r="CI406" s="15">
        <v>2.3772259999999998</v>
      </c>
      <c r="CJ406" s="15">
        <v>16.870000999999998</v>
      </c>
      <c r="CK406" s="15">
        <v>5.1860000000000003E-2</v>
      </c>
      <c r="CL406" s="12">
        <v>36.257297999999999</v>
      </c>
      <c r="CM406" s="12">
        <v>45.391911999999998</v>
      </c>
      <c r="CN406" s="13">
        <v>560.91667700000005</v>
      </c>
      <c r="CO406" s="15">
        <v>62.533554000000002</v>
      </c>
      <c r="CP406" s="15">
        <v>21.073141</v>
      </c>
      <c r="CQ406" s="15">
        <v>5.1609239999999996</v>
      </c>
      <c r="CR406" s="15">
        <v>54.516002999999998</v>
      </c>
      <c r="CS406" s="15">
        <v>1.880735</v>
      </c>
      <c r="CT406" s="15">
        <v>15.260667</v>
      </c>
      <c r="CU406" s="15">
        <v>-4.908E-3</v>
      </c>
      <c r="CV406" s="15">
        <v>6.8698170000000003</v>
      </c>
      <c r="CW406" s="15">
        <v>36.382629999999999</v>
      </c>
      <c r="CX406" s="15">
        <v>1.8920539999999999</v>
      </c>
      <c r="CY406" s="15">
        <v>9.5404669999999996</v>
      </c>
      <c r="CZ406" s="15">
        <v>3.9030999999999998</v>
      </c>
      <c r="DA406" s="15">
        <v>2.633629</v>
      </c>
      <c r="DB406" s="15">
        <v>0.82479800000000003</v>
      </c>
    </row>
    <row r="407" spans="1:106" x14ac:dyDescent="0.25">
      <c r="A407" s="6" t="s">
        <v>226</v>
      </c>
      <c r="B407" s="5" t="s">
        <v>48</v>
      </c>
      <c r="C407" s="5"/>
      <c r="D407" s="24">
        <f t="shared" si="99"/>
        <v>0.196491</v>
      </c>
      <c r="E407" s="24">
        <f t="shared" si="100"/>
        <v>0.79795300000000002</v>
      </c>
      <c r="F407" s="8">
        <f t="shared" si="101"/>
        <v>0.99444399999999999</v>
      </c>
      <c r="G407" s="19"/>
      <c r="H407" s="9">
        <v>0.33142716465457661</v>
      </c>
      <c r="I407" s="9">
        <v>0.56689687490392271</v>
      </c>
      <c r="J407" s="9">
        <v>0.54978941393507696</v>
      </c>
      <c r="K407" s="9">
        <v>0.78018398284609058</v>
      </c>
      <c r="L407" s="9">
        <v>0.48882096346133713</v>
      </c>
      <c r="M407" s="9">
        <v>0.64137051122494493</v>
      </c>
      <c r="N407" s="19"/>
      <c r="O407" s="9">
        <f t="shared" si="103"/>
        <v>1.5863859473307189</v>
      </c>
      <c r="P407" s="9">
        <f t="shared" si="104"/>
        <v>1.4989903348933771</v>
      </c>
      <c r="Q407" s="9">
        <f t="shared" si="105"/>
        <v>1.6517020882149582</v>
      </c>
      <c r="R407" s="9">
        <f t="shared" si="106"/>
        <v>1.6359124338921751</v>
      </c>
      <c r="S407" s="9">
        <f t="shared" si="107"/>
        <v>1.5869910214337519</v>
      </c>
      <c r="T407" s="9">
        <f t="shared" si="108"/>
        <v>1.6505595148984415</v>
      </c>
      <c r="U407" s="19"/>
      <c r="V407" s="16">
        <f t="shared" si="98"/>
        <v>0.45723651249453806</v>
      </c>
      <c r="W407" s="16">
        <f t="shared" si="98"/>
        <v>1.2391180132267527</v>
      </c>
      <c r="X407" s="16">
        <f t="shared" si="97"/>
        <v>-1.1302554980845774</v>
      </c>
      <c r="Y407" s="16">
        <f t="shared" si="97"/>
        <v>1.2217190254138557</v>
      </c>
      <c r="Z407" s="16">
        <f t="shared" si="97"/>
        <v>0.70784746834484458</v>
      </c>
      <c r="AA407" s="16">
        <f t="shared" si="97"/>
        <v>-0.2608594519534172</v>
      </c>
      <c r="AB407" s="16">
        <f t="shared" si="97"/>
        <v>-0.76577045826752232</v>
      </c>
      <c r="AC407" s="47">
        <f t="shared" si="97"/>
        <v>-1.1364186631883406</v>
      </c>
      <c r="AD407" s="16">
        <f t="shared" si="97"/>
        <v>0.71013382636413536</v>
      </c>
      <c r="AE407" s="16">
        <f t="shared" si="97"/>
        <v>-0.67975244677610258</v>
      </c>
      <c r="AF407" s="16">
        <f t="shared" si="97"/>
        <v>0.63744592779276887</v>
      </c>
      <c r="AG407" s="16">
        <f t="shared" si="95"/>
        <v>-0.66554666924369332</v>
      </c>
      <c r="AH407" s="16">
        <f t="shared" si="95"/>
        <v>-0.83318603397473168</v>
      </c>
      <c r="AI407" s="16">
        <f t="shared" si="95"/>
        <v>-0.79954699755226355</v>
      </c>
      <c r="AJ407" s="16">
        <f t="shared" si="94"/>
        <v>-0.74423145614800312</v>
      </c>
      <c r="AK407" s="16">
        <f t="shared" si="94"/>
        <v>-0.86169470510358825</v>
      </c>
      <c r="AL407" s="47">
        <f t="shared" si="93"/>
        <v>0.90160267043067299</v>
      </c>
      <c r="AM407" s="16">
        <f t="shared" si="93"/>
        <v>-1.0127289113644711</v>
      </c>
      <c r="AN407" s="16">
        <f t="shared" si="93"/>
        <v>-0.31054541555822796</v>
      </c>
      <c r="AO407" s="16">
        <f t="shared" si="93"/>
        <v>-0.99923633985323235</v>
      </c>
      <c r="AP407" s="16">
        <f t="shared" si="93"/>
        <v>-0.87258173070494616</v>
      </c>
      <c r="AQ407" s="16">
        <f t="shared" si="93"/>
        <v>-0.68245957174849636</v>
      </c>
      <c r="AR407" s="19"/>
      <c r="AS407" s="14">
        <v>1.0629999999999999E-3</v>
      </c>
      <c r="AT407" s="16">
        <v>0.451378</v>
      </c>
      <c r="AU407" s="14">
        <v>4.9899999999999999E-4</v>
      </c>
      <c r="AV407" s="16">
        <v>3.298883</v>
      </c>
      <c r="AW407" s="15">
        <v>0.62403299999999995</v>
      </c>
      <c r="AX407" s="15">
        <v>0.10537000000000001</v>
      </c>
      <c r="AY407" s="14">
        <v>6.87E-4</v>
      </c>
      <c r="AZ407" s="37">
        <v>0.267646</v>
      </c>
      <c r="BA407" s="16">
        <v>3.35602</v>
      </c>
      <c r="BB407" s="16">
        <v>2.1745420000000002</v>
      </c>
      <c r="BC407" s="16">
        <f t="shared" si="102"/>
        <v>1.5433226858805209</v>
      </c>
      <c r="BD407" s="12">
        <v>165.56025199999999</v>
      </c>
      <c r="BE407" s="15">
        <v>0</v>
      </c>
      <c r="BF407" s="15">
        <v>0</v>
      </c>
      <c r="BG407" s="15">
        <v>0</v>
      </c>
      <c r="BH407" s="15">
        <v>0.196491</v>
      </c>
      <c r="BI407" s="37">
        <v>0.79795300000000002</v>
      </c>
      <c r="BJ407" s="13">
        <v>948.39132700000005</v>
      </c>
      <c r="BK407" s="15">
        <v>0.16048399999999999</v>
      </c>
      <c r="BL407" s="15">
        <v>7.0047240000000004</v>
      </c>
      <c r="BM407" s="16">
        <v>6.9855910000000003</v>
      </c>
      <c r="BN407" s="15">
        <v>0.165272</v>
      </c>
      <c r="BO407" s="19"/>
      <c r="BP407" s="15">
        <v>0</v>
      </c>
      <c r="BQ407" s="15">
        <v>19.715973999999999</v>
      </c>
      <c r="BR407" s="16">
        <v>0</v>
      </c>
      <c r="BS407" s="16">
        <v>34.103417999999998</v>
      </c>
      <c r="BT407" s="15">
        <v>0.76488199999999995</v>
      </c>
      <c r="BU407" s="15">
        <v>41.417686000000003</v>
      </c>
      <c r="BV407" s="16">
        <v>0</v>
      </c>
      <c r="BW407" s="16">
        <v>33.181950999999998</v>
      </c>
      <c r="BX407" s="15">
        <v>0</v>
      </c>
      <c r="BY407" s="15">
        <v>0.22237199999999999</v>
      </c>
      <c r="BZ407" s="16">
        <v>0</v>
      </c>
      <c r="CA407" s="16">
        <v>0.524918</v>
      </c>
      <c r="CB407" s="16">
        <v>1.918669</v>
      </c>
      <c r="CC407" s="16">
        <v>10.587388000000001</v>
      </c>
      <c r="CD407" s="16">
        <v>7.4059400000000002</v>
      </c>
      <c r="CE407" s="15">
        <v>1.072711</v>
      </c>
      <c r="CF407" s="15">
        <v>12.815834000000001</v>
      </c>
      <c r="CG407" s="15">
        <v>0.48607800000000001</v>
      </c>
      <c r="CH407" s="15">
        <v>0.417215</v>
      </c>
      <c r="CI407" s="15">
        <v>0.31456099999999998</v>
      </c>
      <c r="CJ407" s="15">
        <v>20.673168</v>
      </c>
      <c r="CK407" s="15">
        <v>0.19186500000000001</v>
      </c>
      <c r="CL407" s="12">
        <v>30.827997</v>
      </c>
      <c r="CM407" s="12">
        <v>32.928263000000001</v>
      </c>
      <c r="CN407" s="13">
        <v>453.02149500000002</v>
      </c>
      <c r="CO407" s="15">
        <v>49.038950999999997</v>
      </c>
      <c r="CP407" s="15">
        <v>13.77793</v>
      </c>
      <c r="CQ407" s="15">
        <v>1.934043</v>
      </c>
      <c r="CR407" s="15">
        <v>16.495000999999998</v>
      </c>
      <c r="CS407" s="15">
        <v>1.014289</v>
      </c>
      <c r="CT407" s="15">
        <v>21.143166999999998</v>
      </c>
      <c r="CU407" s="15">
        <v>-1.1475000000000001E-2</v>
      </c>
      <c r="CV407" s="15">
        <v>5.2814290000000002</v>
      </c>
      <c r="CW407" s="15">
        <v>20.632535000000001</v>
      </c>
      <c r="CX407" s="15">
        <v>1.120741</v>
      </c>
      <c r="CY407" s="15">
        <v>5.6116960000000002</v>
      </c>
      <c r="CZ407" s="15">
        <v>3.1700729999999999</v>
      </c>
      <c r="DA407" s="15">
        <v>2.0126529999999998</v>
      </c>
      <c r="DB407" s="15">
        <v>0.61287599999999998</v>
      </c>
    </row>
    <row r="408" spans="1:106" x14ac:dyDescent="0.25">
      <c r="A408" s="6" t="s">
        <v>228</v>
      </c>
      <c r="B408" s="5" t="s">
        <v>48</v>
      </c>
      <c r="C408" s="5"/>
      <c r="D408" s="24">
        <f t="shared" si="99"/>
        <v>5.0600000000000005E-4</v>
      </c>
      <c r="E408" s="24">
        <f t="shared" si="100"/>
        <v>0.99934800000000001</v>
      </c>
      <c r="F408" s="8">
        <f t="shared" si="101"/>
        <v>0.99985400000000002</v>
      </c>
      <c r="G408" s="19"/>
      <c r="H408" s="9">
        <v>0.37901308317350285</v>
      </c>
      <c r="I408" s="9">
        <v>0.5333604668062405</v>
      </c>
      <c r="J408" s="9">
        <v>0.57631652397638189</v>
      </c>
      <c r="K408" s="9">
        <v>0.91638608870737071</v>
      </c>
      <c r="L408" s="9">
        <v>0.50251856048583299</v>
      </c>
      <c r="M408" s="9">
        <v>0.56134494331308926</v>
      </c>
      <c r="N408" s="19"/>
      <c r="O408" s="9">
        <f t="shared" si="103"/>
        <v>1.4038746730360325</v>
      </c>
      <c r="P408" s="9">
        <f t="shared" si="104"/>
        <v>1.1715161567233983</v>
      </c>
      <c r="Q408" s="9">
        <f t="shared" si="105"/>
        <v>0.98689747158214058</v>
      </c>
      <c r="R408" s="9">
        <f t="shared" si="106"/>
        <v>0.66638872983942665</v>
      </c>
      <c r="S408" s="9">
        <f t="shared" si="107"/>
        <v>1.2330799813567543</v>
      </c>
      <c r="T408" s="9">
        <f t="shared" si="108"/>
        <v>1.6022423654816966</v>
      </c>
      <c r="U408" s="19"/>
      <c r="V408" s="16">
        <f t="shared" si="98"/>
        <v>-0.76595119406711942</v>
      </c>
      <c r="W408" s="16">
        <f t="shared" si="98"/>
        <v>-5.0176587258898349E-2</v>
      </c>
      <c r="X408" s="16">
        <f t="shared" si="97"/>
        <v>-0.54058258968499662</v>
      </c>
      <c r="Y408" s="16">
        <f t="shared" si="97"/>
        <v>1.4619137458226894</v>
      </c>
      <c r="Z408" s="16">
        <f t="shared" si="97"/>
        <v>1.624301024782852</v>
      </c>
      <c r="AA408" s="16">
        <f t="shared" si="97"/>
        <v>0.96537635730140203</v>
      </c>
      <c r="AB408" s="16">
        <f t="shared" si="97"/>
        <v>-0.80468163215450739</v>
      </c>
      <c r="AC408" s="47">
        <f t="shared" si="97"/>
        <v>-0.16746167041136198</v>
      </c>
      <c r="AD408" s="16">
        <f t="shared" si="97"/>
        <v>0.90452080766917076</v>
      </c>
      <c r="AE408" s="16">
        <f t="shared" si="97"/>
        <v>-0.75834951583219701</v>
      </c>
      <c r="AF408" s="16">
        <f t="shared" si="97"/>
        <v>0.81233041693625019</v>
      </c>
      <c r="AG408" s="16">
        <f t="shared" si="95"/>
        <v>-1.035352379746957</v>
      </c>
      <c r="AH408" s="16">
        <f t="shared" si="95"/>
        <v>-0.83318603397473168</v>
      </c>
      <c r="AI408" s="16">
        <f t="shared" si="95"/>
        <v>-0.79954699755226355</v>
      </c>
      <c r="AJ408" s="16">
        <f t="shared" si="94"/>
        <v>-0.74423145614800312</v>
      </c>
      <c r="AK408" s="16">
        <f t="shared" si="94"/>
        <v>-1.4400370297310749</v>
      </c>
      <c r="AL408" s="47">
        <f t="shared" si="93"/>
        <v>1.4420981700977002</v>
      </c>
      <c r="AM408" s="16">
        <f t="shared" si="93"/>
        <v>-0.42079381318636427</v>
      </c>
      <c r="AN408" s="16">
        <f t="shared" si="93"/>
        <v>-1.073871917231261</v>
      </c>
      <c r="AO408" s="16">
        <f t="shared" si="93"/>
        <v>-4.5377030681719943E-2</v>
      </c>
      <c r="AP408" s="16">
        <f t="shared" si="93"/>
        <v>-0.15375493936958126</v>
      </c>
      <c r="AQ408" s="16">
        <f t="shared" si="93"/>
        <v>-1.2750168767288714</v>
      </c>
      <c r="AR408" s="19"/>
      <c r="AS408" s="14">
        <v>8.9499999999999996E-4</v>
      </c>
      <c r="AT408" s="16">
        <v>0.278003</v>
      </c>
      <c r="AU408" s="14">
        <v>5.7700000000000004E-4</v>
      </c>
      <c r="AV408" s="16">
        <v>3.5991759999999999</v>
      </c>
      <c r="AW408" s="15">
        <v>0.74694000000000005</v>
      </c>
      <c r="AX408" s="15">
        <v>0.200379</v>
      </c>
      <c r="AY408" s="14">
        <v>6.8300000000000001E-4</v>
      </c>
      <c r="AZ408" s="37">
        <v>0.40196799999999999</v>
      </c>
      <c r="BA408" s="16">
        <v>3.4416169999999999</v>
      </c>
      <c r="BB408" s="16">
        <v>2.1275369999999998</v>
      </c>
      <c r="BC408" s="16">
        <f t="shared" si="102"/>
        <v>1.6176531829998728</v>
      </c>
      <c r="BD408" s="12">
        <v>158.58247</v>
      </c>
      <c r="BE408" s="15">
        <v>0</v>
      </c>
      <c r="BF408" s="15">
        <v>0</v>
      </c>
      <c r="BG408" s="15">
        <v>0</v>
      </c>
      <c r="BH408" s="15">
        <v>5.0600000000000005E-4</v>
      </c>
      <c r="BI408" s="37">
        <v>0.99934800000000001</v>
      </c>
      <c r="BJ408" s="13">
        <v>1139.5043029999999</v>
      </c>
      <c r="BK408" s="15">
        <v>0.125498</v>
      </c>
      <c r="BL408" s="15">
        <v>7.2323219999999999</v>
      </c>
      <c r="BM408" s="16">
        <v>9.6879399999999993</v>
      </c>
      <c r="BN408" s="15">
        <v>0.15800700000000001</v>
      </c>
      <c r="BO408" s="19"/>
      <c r="BP408" s="15">
        <v>0</v>
      </c>
      <c r="BQ408" s="15">
        <v>1.1955629999999999</v>
      </c>
      <c r="BR408" s="16">
        <v>0</v>
      </c>
      <c r="BS408" s="16">
        <v>0</v>
      </c>
      <c r="BT408" s="15">
        <v>0.188112</v>
      </c>
      <c r="BU408" s="15">
        <v>0</v>
      </c>
      <c r="BV408" s="16">
        <v>0</v>
      </c>
      <c r="BW408" s="16">
        <v>27.231390999999999</v>
      </c>
      <c r="BX408" s="15">
        <v>0</v>
      </c>
      <c r="BY408" s="15">
        <v>0.26008900000000001</v>
      </c>
      <c r="BZ408" s="16">
        <v>0</v>
      </c>
      <c r="CA408" s="16">
        <v>0</v>
      </c>
      <c r="CB408" s="16">
        <v>1.392965</v>
      </c>
      <c r="CC408" s="16">
        <v>11.135808000000001</v>
      </c>
      <c r="CD408" s="16">
        <v>4.2202840000000004</v>
      </c>
      <c r="CE408" s="15">
        <v>1.0606469999999999</v>
      </c>
      <c r="CF408" s="15">
        <v>5.49</v>
      </c>
      <c r="CG408" s="15">
        <v>2.023863</v>
      </c>
      <c r="CH408" s="15">
        <v>0.49739299999999997</v>
      </c>
      <c r="CI408" s="15">
        <v>1.4188229999999999</v>
      </c>
      <c r="CJ408" s="15">
        <v>25.36825</v>
      </c>
      <c r="CK408" s="15">
        <v>0.36030499999999999</v>
      </c>
      <c r="CL408" s="12">
        <v>40.205461999999997</v>
      </c>
      <c r="CM408" s="12">
        <v>33.616194</v>
      </c>
      <c r="CN408" s="13">
        <v>177.19797500000001</v>
      </c>
      <c r="CO408" s="15">
        <v>15.396276</v>
      </c>
      <c r="CP408" s="15">
        <v>13.266322000000001</v>
      </c>
      <c r="CQ408" s="15">
        <v>0.99411300000000002</v>
      </c>
      <c r="CR408" s="15">
        <v>4.0642500000000004</v>
      </c>
      <c r="CS408" s="15">
        <v>0.66248300000000004</v>
      </c>
      <c r="CT408" s="15">
        <v>1.5302500000000001</v>
      </c>
      <c r="CU408" s="15">
        <v>-0.14477899999999999</v>
      </c>
      <c r="CV408" s="15">
        <v>5.3540299999999998</v>
      </c>
      <c r="CW408" s="15">
        <v>19.037970000000001</v>
      </c>
      <c r="CX408" s="15">
        <v>1.427492</v>
      </c>
      <c r="CY408" s="15">
        <v>6.4921949999999997</v>
      </c>
      <c r="CZ408" s="15">
        <v>1.9841040000000001</v>
      </c>
      <c r="DA408" s="15">
        <v>1.5717749999999999</v>
      </c>
      <c r="DB408" s="15">
        <v>0.29144500000000001</v>
      </c>
    </row>
    <row r="409" spans="1:106" x14ac:dyDescent="0.25">
      <c r="A409" s="6" t="s">
        <v>456</v>
      </c>
      <c r="B409" s="5" t="s">
        <v>56</v>
      </c>
      <c r="C409" s="5" t="s">
        <v>52</v>
      </c>
      <c r="D409" s="24">
        <f t="shared" si="99"/>
        <v>4.2520000000000002E-2</v>
      </c>
      <c r="E409" s="24">
        <f t="shared" si="100"/>
        <v>0.95743299999999998</v>
      </c>
      <c r="F409" s="8">
        <f t="shared" si="101"/>
        <v>0.99995299999999998</v>
      </c>
      <c r="G409" s="19"/>
      <c r="H409" s="9">
        <v>0.53513912364466898</v>
      </c>
      <c r="I409" s="9">
        <v>1.0586781498828963</v>
      </c>
      <c r="J409" s="9">
        <v>1.2563837545163894</v>
      </c>
      <c r="K409" s="9">
        <v>1.060096849490102</v>
      </c>
      <c r="L409" s="9">
        <v>0.96208676196966114</v>
      </c>
      <c r="M409" s="9">
        <v>0.92901962988452202</v>
      </c>
      <c r="N409" s="19"/>
      <c r="O409" s="9">
        <f t="shared" si="103"/>
        <v>1.6201692019493996</v>
      </c>
      <c r="P409" s="9">
        <f t="shared" si="104"/>
        <v>1.4148892643386208</v>
      </c>
      <c r="Q409" s="9">
        <f t="shared" si="105"/>
        <v>1.6187943869504577</v>
      </c>
      <c r="R409" s="9">
        <f t="shared" si="106"/>
        <v>1.5826690426228749</v>
      </c>
      <c r="S409" s="9">
        <f t="shared" si="107"/>
        <v>1.5280184282302367</v>
      </c>
      <c r="T409" s="9">
        <f t="shared" si="108"/>
        <v>1.4918203260783256</v>
      </c>
      <c r="U409" s="19"/>
      <c r="V409" s="16">
        <f t="shared" si="98"/>
        <v>0.72662904310633269</v>
      </c>
      <c r="W409" s="16">
        <f t="shared" si="98"/>
        <v>1.4749947857303107</v>
      </c>
      <c r="X409" s="16">
        <f t="shared" si="97"/>
        <v>-1.1831748616588982</v>
      </c>
      <c r="Y409" s="16">
        <f t="shared" si="97"/>
        <v>1.2478699053512712</v>
      </c>
      <c r="Z409" s="16">
        <f t="shared" si="97"/>
        <v>0.49629222492291508</v>
      </c>
      <c r="AA409" s="16">
        <f t="shared" si="97"/>
        <v>-0.37837334056676047</v>
      </c>
      <c r="AB409" s="16">
        <f t="shared" si="97"/>
        <v>-0.6879481104935522</v>
      </c>
      <c r="AC409" s="47">
        <f t="shared" si="97"/>
        <v>-1.4110293360567763</v>
      </c>
      <c r="AD409" s="16">
        <f t="shared" si="97"/>
        <v>1.0934938309683047</v>
      </c>
      <c r="AE409" s="16">
        <f t="shared" si="97"/>
        <v>-0.74650101394236634</v>
      </c>
      <c r="AF409" s="16">
        <f t="shared" si="97"/>
        <v>0.89141409325209109</v>
      </c>
      <c r="AG409" s="16">
        <f t="shared" si="95"/>
        <v>-1.3153253536159741</v>
      </c>
      <c r="AH409" s="16">
        <f t="shared" si="95"/>
        <v>-0.83318603397473168</v>
      </c>
      <c r="AI409" s="16">
        <f t="shared" si="95"/>
        <v>-0.79954699755226355</v>
      </c>
      <c r="AJ409" s="16">
        <f t="shared" si="94"/>
        <v>-0.74423145614800312</v>
      </c>
      <c r="AK409" s="16">
        <f t="shared" si="94"/>
        <v>-1.3160557330660281</v>
      </c>
      <c r="AL409" s="47">
        <f t="shared" si="94"/>
        <v>1.3296084416111762</v>
      </c>
      <c r="AM409" s="16">
        <f t="shared" si="94"/>
        <v>-0.92161131152502762</v>
      </c>
      <c r="AN409" s="16">
        <f t="shared" si="94"/>
        <v>-0.93772724877988822</v>
      </c>
      <c r="AO409" s="16">
        <f t="shared" si="94"/>
        <v>-0.95194109866481891</v>
      </c>
      <c r="AP409" s="16">
        <f t="shared" si="94"/>
        <v>-0.79781025710534292</v>
      </c>
      <c r="AQ409" s="16">
        <f t="shared" si="94"/>
        <v>-0.77764393168133861</v>
      </c>
      <c r="AR409" s="19"/>
      <c r="AS409" s="14">
        <v>1.1000000000000001E-3</v>
      </c>
      <c r="AT409" s="16">
        <v>0.483097</v>
      </c>
      <c r="AU409" s="14">
        <v>4.9200000000000003E-4</v>
      </c>
      <c r="AV409" s="16">
        <v>3.3315769999999998</v>
      </c>
      <c r="AW409" s="15">
        <v>0.595661</v>
      </c>
      <c r="AX409" s="15">
        <v>9.6265000000000003E-2</v>
      </c>
      <c r="AY409" s="14">
        <v>6.9499999999999998E-4</v>
      </c>
      <c r="AZ409" s="37">
        <v>0.229578</v>
      </c>
      <c r="BA409" s="16">
        <v>3.5248300000000001</v>
      </c>
      <c r="BB409" s="16">
        <v>2.1346229999999999</v>
      </c>
      <c r="BC409" s="16">
        <f t="shared" si="102"/>
        <v>1.6512658207093245</v>
      </c>
      <c r="BD409" s="12">
        <v>153.299722</v>
      </c>
      <c r="BE409" s="15">
        <v>0</v>
      </c>
      <c r="BF409" s="15">
        <v>0</v>
      </c>
      <c r="BG409" s="15">
        <v>0</v>
      </c>
      <c r="BH409" s="15">
        <v>4.2520000000000002E-2</v>
      </c>
      <c r="BI409" s="37">
        <v>0.95743299999999998</v>
      </c>
      <c r="BJ409" s="13">
        <v>977.80967999999996</v>
      </c>
      <c r="BK409" s="15">
        <v>0.13173799999999999</v>
      </c>
      <c r="BL409" s="15">
        <v>7.0160090000000004</v>
      </c>
      <c r="BM409" s="16">
        <v>7.266686</v>
      </c>
      <c r="BN409" s="15">
        <v>0.164105</v>
      </c>
      <c r="BO409" s="19"/>
      <c r="BP409" s="15">
        <v>0</v>
      </c>
      <c r="BQ409" s="15">
        <v>14.028138</v>
      </c>
      <c r="BR409" s="16">
        <v>0</v>
      </c>
      <c r="BS409" s="16">
        <v>7.8409680000000002</v>
      </c>
      <c r="BT409" s="15">
        <v>0.91161000000000003</v>
      </c>
      <c r="BU409" s="15">
        <v>21.830501000000002</v>
      </c>
      <c r="BV409" s="16">
        <v>0</v>
      </c>
      <c r="BW409" s="16">
        <v>56.136893000000001</v>
      </c>
      <c r="BX409" s="15">
        <v>0</v>
      </c>
      <c r="BY409" s="15">
        <v>0.317463</v>
      </c>
      <c r="BZ409" s="16">
        <v>0</v>
      </c>
      <c r="CA409" s="16">
        <v>0.92623699999999998</v>
      </c>
      <c r="CB409" s="16">
        <v>0</v>
      </c>
      <c r="CC409" s="16">
        <v>10.410301</v>
      </c>
      <c r="CD409" s="16">
        <v>7.6163699999999999</v>
      </c>
      <c r="CE409" s="15">
        <v>1.121143</v>
      </c>
      <c r="CF409" s="15">
        <v>6.6294000000000004</v>
      </c>
      <c r="CG409" s="15">
        <v>0.59331599999999995</v>
      </c>
      <c r="CH409" s="15">
        <v>0.42181200000000002</v>
      </c>
      <c r="CI409" s="15">
        <v>0.57184800000000002</v>
      </c>
      <c r="CJ409" s="15">
        <v>20.644801000000001</v>
      </c>
      <c r="CK409" s="15">
        <v>0.189693</v>
      </c>
      <c r="CL409" s="12">
        <v>31.486584000000001</v>
      </c>
      <c r="CM409" s="12">
        <v>34.764575999999998</v>
      </c>
      <c r="CN409" s="13">
        <v>572.97995600000002</v>
      </c>
      <c r="CO409" s="15">
        <v>38.839948999999997</v>
      </c>
      <c r="CP409" s="15">
        <v>12.551619000000001</v>
      </c>
      <c r="CQ409" s="15">
        <v>1.967598</v>
      </c>
      <c r="CR409" s="15">
        <v>9.2768010000000007</v>
      </c>
      <c r="CS409" s="15">
        <v>0.83815899999999999</v>
      </c>
      <c r="CT409" s="15">
        <v>10.858801</v>
      </c>
      <c r="CU409" s="15">
        <v>3.9091000000000001E-2</v>
      </c>
      <c r="CV409" s="15">
        <v>5.4929610000000002</v>
      </c>
      <c r="CW409" s="15">
        <v>23.217679</v>
      </c>
      <c r="CX409" s="15">
        <v>1.3308150000000001</v>
      </c>
      <c r="CY409" s="15">
        <v>6.1003420000000004</v>
      </c>
      <c r="CZ409" s="15">
        <v>3.0033189999999998</v>
      </c>
      <c r="DA409" s="15">
        <v>1.984453</v>
      </c>
      <c r="DB409" s="15">
        <v>0.69184199999999996</v>
      </c>
    </row>
    <row r="410" spans="1:106" x14ac:dyDescent="0.25">
      <c r="A410" s="6" t="s">
        <v>368</v>
      </c>
      <c r="B410" s="5" t="s">
        <v>51</v>
      </c>
      <c r="C410" s="5" t="s">
        <v>125</v>
      </c>
      <c r="D410" s="24">
        <f t="shared" si="99"/>
        <v>0.89336000000000004</v>
      </c>
      <c r="E410" s="24">
        <f t="shared" si="100"/>
        <v>0.10660600000000001</v>
      </c>
      <c r="F410" s="8">
        <f t="shared" si="101"/>
        <v>0.99996600000000002</v>
      </c>
      <c r="G410" s="19"/>
      <c r="H410" s="9">
        <v>0.70671604153821677</v>
      </c>
      <c r="I410" s="9">
        <v>0.80162821928590378</v>
      </c>
      <c r="J410" s="9">
        <v>0.68551893072275316</v>
      </c>
      <c r="K410" s="9">
        <v>0.89463005282689645</v>
      </c>
      <c r="L410" s="9">
        <v>0.74056471598655627</v>
      </c>
      <c r="M410" s="9">
        <v>0.84737515967128063</v>
      </c>
      <c r="N410" s="19"/>
      <c r="O410" s="9">
        <f t="shared" si="103"/>
        <v>1.4975063205899646</v>
      </c>
      <c r="P410" s="9">
        <f t="shared" si="104"/>
        <v>1.5777302492672367</v>
      </c>
      <c r="Q410" s="9">
        <f t="shared" si="105"/>
        <v>1.1897403486020646</v>
      </c>
      <c r="R410" s="9">
        <f t="shared" si="106"/>
        <v>1.9066652206923214</v>
      </c>
      <c r="S410" s="9">
        <f t="shared" si="107"/>
        <v>1.2475207422520671</v>
      </c>
      <c r="T410" s="9">
        <f t="shared" si="108"/>
        <v>1.2704693115982537</v>
      </c>
      <c r="U410" s="19"/>
      <c r="V410" s="16">
        <f t="shared" si="98"/>
        <v>1.0033024529238495</v>
      </c>
      <c r="W410" s="16">
        <f t="shared" si="98"/>
        <v>0.8811867791354745</v>
      </c>
      <c r="X410" s="16">
        <f t="shared" si="97"/>
        <v>-0.52546277152090526</v>
      </c>
      <c r="Y410" s="16">
        <f t="shared" si="97"/>
        <v>0.4786905719305517</v>
      </c>
      <c r="Z410" s="16">
        <f t="shared" si="97"/>
        <v>-0.1655001786675952</v>
      </c>
      <c r="AA410" s="16">
        <f t="shared" si="97"/>
        <v>-0.32322376933723651</v>
      </c>
      <c r="AB410" s="16">
        <f t="shared" si="97"/>
        <v>2.7252260004340893E-3</v>
      </c>
      <c r="AC410" s="47">
        <f t="shared" si="97"/>
        <v>-1.3949139571771902</v>
      </c>
      <c r="AD410" s="16">
        <f t="shared" si="97"/>
        <v>0.10791275260694112</v>
      </c>
      <c r="AE410" s="16">
        <f t="shared" si="97"/>
        <v>1.1219544043256041E-2</v>
      </c>
      <c r="AF410" s="16">
        <f t="shared" si="97"/>
        <v>-0.18350343270977626</v>
      </c>
      <c r="AG410" s="16">
        <f t="shared" si="95"/>
        <v>0.58186593530361641</v>
      </c>
      <c r="AH410" s="16">
        <f t="shared" si="95"/>
        <v>-0.83318603397473168</v>
      </c>
      <c r="AI410" s="16">
        <f t="shared" si="95"/>
        <v>-0.79954699755226355</v>
      </c>
      <c r="AJ410" s="16">
        <f t="shared" si="94"/>
        <v>-0.74423145614800312</v>
      </c>
      <c r="AK410" s="16">
        <f t="shared" si="94"/>
        <v>1.1947322531882818</v>
      </c>
      <c r="AL410" s="47">
        <f t="shared" si="94"/>
        <v>-0.95380556814675066</v>
      </c>
      <c r="AM410" s="16">
        <f t="shared" si="94"/>
        <v>0.41190425798102864</v>
      </c>
      <c r="AN410" s="16">
        <f t="shared" si="94"/>
        <v>-1.0477993405005894</v>
      </c>
      <c r="AO410" s="16">
        <f t="shared" si="94"/>
        <v>0.73272084074414379</v>
      </c>
      <c r="AP410" s="16">
        <f t="shared" si="94"/>
        <v>1.1490939982337247</v>
      </c>
      <c r="AQ410" s="16">
        <f t="shared" si="94"/>
        <v>-3.7049254568907466E-2</v>
      </c>
      <c r="AR410" s="19"/>
      <c r="AS410" s="14">
        <v>1.1379999999999999E-3</v>
      </c>
      <c r="AT410" s="16">
        <v>0.40324599999999999</v>
      </c>
      <c r="AU410" s="14">
        <v>5.7899999999999998E-4</v>
      </c>
      <c r="AV410" s="16">
        <v>2.3699439999999998</v>
      </c>
      <c r="AW410" s="15">
        <v>0.506907</v>
      </c>
      <c r="AX410" s="15">
        <v>0.100538</v>
      </c>
      <c r="AY410" s="14">
        <v>7.6599999999999997E-4</v>
      </c>
      <c r="AZ410" s="37">
        <v>0.23181199999999999</v>
      </c>
      <c r="BA410" s="16">
        <v>3.0908359999999999</v>
      </c>
      <c r="BB410" s="16">
        <v>2.5877780000000001</v>
      </c>
      <c r="BC410" s="16">
        <f t="shared" si="102"/>
        <v>1.1943976647146701</v>
      </c>
      <c r="BD410" s="12">
        <v>189.09740400000001</v>
      </c>
      <c r="BE410" s="15">
        <v>0</v>
      </c>
      <c r="BF410" s="15">
        <v>0</v>
      </c>
      <c r="BG410" s="15">
        <v>0</v>
      </c>
      <c r="BH410" s="15">
        <v>0.89336000000000004</v>
      </c>
      <c r="BI410" s="37">
        <v>0.10660600000000001</v>
      </c>
      <c r="BJ410" s="13">
        <v>1408.350342</v>
      </c>
      <c r="BK410" s="15">
        <v>0.126693</v>
      </c>
      <c r="BL410" s="15">
        <v>7.4179820000000003</v>
      </c>
      <c r="BM410" s="16">
        <v>14.585855</v>
      </c>
      <c r="BN410" s="15">
        <v>0.17318500000000001</v>
      </c>
      <c r="BO410" s="19"/>
      <c r="BP410" s="15">
        <v>21.504432000000001</v>
      </c>
      <c r="BQ410" s="15">
        <v>26.743369999999999</v>
      </c>
      <c r="BR410" s="16">
        <v>7.9737999999999998</v>
      </c>
      <c r="BS410" s="16">
        <v>4.0192880000000004</v>
      </c>
      <c r="BT410" s="15">
        <v>0.65929499999999996</v>
      </c>
      <c r="BU410" s="15">
        <v>18.397573999999999</v>
      </c>
      <c r="BV410" s="16">
        <v>17.835481000000001</v>
      </c>
      <c r="BW410" s="16">
        <v>53.561148000000003</v>
      </c>
      <c r="BX410" s="15">
        <v>1.2562660000000001</v>
      </c>
      <c r="BY410" s="15">
        <v>0.30375200000000002</v>
      </c>
      <c r="BZ410" s="16">
        <v>7.9094059999999997</v>
      </c>
      <c r="CA410" s="16">
        <v>14.121931</v>
      </c>
      <c r="CB410" s="16">
        <v>11.765458000000001</v>
      </c>
      <c r="CC410" s="16">
        <v>9.2336390000000002</v>
      </c>
      <c r="CD410" s="16">
        <v>5.8540660000000004</v>
      </c>
      <c r="CE410" s="15">
        <v>1.3910640000000001</v>
      </c>
      <c r="CF410" s="15">
        <v>17.147667999999999</v>
      </c>
      <c r="CG410" s="15">
        <v>1.4407989999999999</v>
      </c>
      <c r="CH410" s="15">
        <v>1.3340510000000001</v>
      </c>
      <c r="CI410" s="15">
        <v>1.668941</v>
      </c>
      <c r="CJ410" s="15">
        <v>20.473001</v>
      </c>
      <c r="CK410" s="15">
        <v>6.0884000000000001E-2</v>
      </c>
      <c r="CL410" s="12">
        <v>35.797108999999999</v>
      </c>
      <c r="CM410" s="12">
        <v>39.425021999999998</v>
      </c>
      <c r="CN410" s="13">
        <v>533.65826400000003</v>
      </c>
      <c r="CO410" s="15">
        <v>47.193719000000002</v>
      </c>
      <c r="CP410" s="15">
        <v>17.368988000000002</v>
      </c>
      <c r="CQ410" s="15">
        <v>3.9396070000000001</v>
      </c>
      <c r="CR410" s="15">
        <v>29.363002000000002</v>
      </c>
      <c r="CS410" s="15">
        <v>1.3722099999999999</v>
      </c>
      <c r="CT410" s="15">
        <v>14.620001</v>
      </c>
      <c r="CU410" s="15">
        <v>-1.1183999999999999E-2</v>
      </c>
      <c r="CV410" s="15">
        <v>5.9289690000000004</v>
      </c>
      <c r="CW410" s="15">
        <v>32.766838999999997</v>
      </c>
      <c r="CX410" s="15">
        <v>1.4995579999999999</v>
      </c>
      <c r="CY410" s="15">
        <v>8.0952579999999994</v>
      </c>
      <c r="CZ410" s="15">
        <v>3.1692879999999999</v>
      </c>
      <c r="DA410" s="15">
        <v>2.1142340000000002</v>
      </c>
      <c r="DB410" s="15">
        <v>0.54076400000000002</v>
      </c>
    </row>
    <row r="411" spans="1:106" x14ac:dyDescent="0.25">
      <c r="A411" s="6" t="s">
        <v>69</v>
      </c>
      <c r="B411" s="5" t="s">
        <v>48</v>
      </c>
      <c r="C411" s="5"/>
      <c r="D411" s="24">
        <f t="shared" si="99"/>
        <v>0.53483499999999995</v>
      </c>
      <c r="E411" s="24">
        <f t="shared" si="100"/>
        <v>0.46510899999999999</v>
      </c>
      <c r="F411" s="8">
        <f t="shared" si="101"/>
        <v>0.99994399999999994</v>
      </c>
      <c r="G411" s="19"/>
      <c r="H411" s="9">
        <v>0.47212895379747438</v>
      </c>
      <c r="I411" s="9">
        <v>0.61372105452752845</v>
      </c>
      <c r="J411" s="9">
        <v>0.57860641722242434</v>
      </c>
      <c r="K411" s="9">
        <v>0.83449254257932715</v>
      </c>
      <c r="L411" s="9">
        <v>0.56184882849530982</v>
      </c>
      <c r="M411" s="9">
        <v>0.68921261059977534</v>
      </c>
      <c r="N411" s="19"/>
      <c r="O411" s="9">
        <f t="shared" si="103"/>
        <v>1.6597035964859952</v>
      </c>
      <c r="P411" s="9">
        <f t="shared" si="104"/>
        <v>1.5335710542876189</v>
      </c>
      <c r="Q411" s="9">
        <f t="shared" si="105"/>
        <v>1.5146647337563623</v>
      </c>
      <c r="R411" s="9">
        <f t="shared" si="106"/>
        <v>1.8455745321493924</v>
      </c>
      <c r="S411" s="9">
        <f t="shared" si="107"/>
        <v>1.4830945541462934</v>
      </c>
      <c r="T411" s="9">
        <f t="shared" si="108"/>
        <v>1.4572302852222512</v>
      </c>
      <c r="U411" s="19"/>
      <c r="V411" s="16">
        <f t="shared" si="98"/>
        <v>1.6076154269989553</v>
      </c>
      <c r="W411" s="16">
        <f t="shared" si="98"/>
        <v>1.6684837905466694</v>
      </c>
      <c r="X411" s="16">
        <f t="shared" si="97"/>
        <v>-1.0773361345102554</v>
      </c>
      <c r="Y411" s="16">
        <f t="shared" si="97"/>
        <v>1.4026267398937362</v>
      </c>
      <c r="Z411" s="16">
        <f t="shared" si="97"/>
        <v>0.2351439346943005</v>
      </c>
      <c r="AA411" s="16">
        <f t="shared" si="97"/>
        <v>-0.13574362150665728</v>
      </c>
      <c r="AB411" s="16">
        <f t="shared" si="97"/>
        <v>-0.21128623037798416</v>
      </c>
      <c r="AC411" s="47">
        <f t="shared" si="97"/>
        <v>-1.7705090476532028</v>
      </c>
      <c r="AD411" s="16">
        <f t="shared" si="97"/>
        <v>-0.12338406907977481</v>
      </c>
      <c r="AE411" s="16">
        <f t="shared" si="97"/>
        <v>-0.121841172141762</v>
      </c>
      <c r="AF411" s="16">
        <f t="shared" si="97"/>
        <v>-0.18988531826488561</v>
      </c>
      <c r="AG411" s="16">
        <f t="shared" si="95"/>
        <v>2.5844300971421985E-2</v>
      </c>
      <c r="AH411" s="16">
        <f t="shared" si="95"/>
        <v>-0.83318603397473168</v>
      </c>
      <c r="AI411" s="16">
        <f t="shared" si="95"/>
        <v>-0.79954699755226355</v>
      </c>
      <c r="AJ411" s="16">
        <f t="shared" si="94"/>
        <v>-0.74423145614800312</v>
      </c>
      <c r="AK411" s="16">
        <f t="shared" si="94"/>
        <v>0.13674219304556792</v>
      </c>
      <c r="AL411" s="47">
        <f t="shared" si="94"/>
        <v>8.3298280504152163E-3</v>
      </c>
      <c r="AM411" s="16">
        <f t="shared" si="94"/>
        <v>0.31953994348638431</v>
      </c>
      <c r="AN411" s="16">
        <f t="shared" si="94"/>
        <v>-1.299470614633055</v>
      </c>
      <c r="AO411" s="16">
        <f t="shared" si="94"/>
        <v>0.54719022203170486</v>
      </c>
      <c r="AP411" s="16">
        <f t="shared" si="94"/>
        <v>1.0807594761616715</v>
      </c>
      <c r="AQ411" s="16">
        <f t="shared" si="94"/>
        <v>9.3370446830075879E-2</v>
      </c>
      <c r="AR411" s="19"/>
      <c r="AS411" s="14">
        <v>1.2210000000000001E-3</v>
      </c>
      <c r="AT411" s="16">
        <v>0.50911600000000001</v>
      </c>
      <c r="AU411" s="14">
        <v>5.0600000000000005E-4</v>
      </c>
      <c r="AV411" s="16">
        <v>3.525055</v>
      </c>
      <c r="AW411" s="15">
        <v>0.56063799999999997</v>
      </c>
      <c r="AX411" s="15">
        <v>0.115064</v>
      </c>
      <c r="AY411" s="14">
        <v>7.4399999999999998E-4</v>
      </c>
      <c r="AZ411" s="37">
        <v>0.17974499999999999</v>
      </c>
      <c r="BA411" s="16">
        <v>2.9889860000000001</v>
      </c>
      <c r="BB411" s="16">
        <v>2.5082010000000001</v>
      </c>
      <c r="BC411" s="16">
        <f t="shared" si="102"/>
        <v>1.191685195883424</v>
      </c>
      <c r="BD411" s="12">
        <v>178.60595499999999</v>
      </c>
      <c r="BE411" s="15">
        <v>0</v>
      </c>
      <c r="BF411" s="15">
        <v>0</v>
      </c>
      <c r="BG411" s="15">
        <v>0</v>
      </c>
      <c r="BH411" s="15">
        <v>0.53483499999999995</v>
      </c>
      <c r="BI411" s="37">
        <v>0.46510899999999999</v>
      </c>
      <c r="BJ411" s="13">
        <v>1378.5294730000001</v>
      </c>
      <c r="BK411" s="15">
        <v>0.115158</v>
      </c>
      <c r="BL411" s="15">
        <v>7.3737130000000004</v>
      </c>
      <c r="BM411" s="16">
        <v>14.328958999999999</v>
      </c>
      <c r="BN411" s="15">
        <v>0.17478399999999999</v>
      </c>
      <c r="BO411" s="19"/>
      <c r="BP411" s="15">
        <v>26.671322</v>
      </c>
      <c r="BQ411" s="15">
        <v>33.157682999999999</v>
      </c>
      <c r="BR411" s="16">
        <v>9.9411179999999995</v>
      </c>
      <c r="BS411" s="16">
        <v>7.5333249999999996</v>
      </c>
      <c r="BT411" s="15">
        <v>0.70395300000000005</v>
      </c>
      <c r="BU411" s="15">
        <v>22.529781</v>
      </c>
      <c r="BV411" s="16">
        <v>18.364913999999999</v>
      </c>
      <c r="BW411" s="16">
        <v>50.448239000000001</v>
      </c>
      <c r="BX411" s="15">
        <v>1.3459239999999999</v>
      </c>
      <c r="BY411" s="15">
        <v>0.30388900000000002</v>
      </c>
      <c r="BZ411" s="16">
        <v>9.1903710000000007</v>
      </c>
      <c r="CA411" s="16">
        <v>20.003526000000001</v>
      </c>
      <c r="CB411" s="16">
        <v>10.475125999999999</v>
      </c>
      <c r="CC411" s="16">
        <v>9.3846520000000009</v>
      </c>
      <c r="CD411" s="16">
        <v>5.7960070000000004</v>
      </c>
      <c r="CE411" s="15">
        <v>1.3866000000000001</v>
      </c>
      <c r="CF411" s="15">
        <v>15.361223000000001</v>
      </c>
      <c r="CG411" s="15">
        <v>1.451552</v>
      </c>
      <c r="CH411" s="15">
        <v>1.454693</v>
      </c>
      <c r="CI411" s="15">
        <v>1.7041980000000001</v>
      </c>
      <c r="CJ411" s="15">
        <v>20.228777999999998</v>
      </c>
      <c r="CK411" s="15">
        <v>8.0191999999999999E-2</v>
      </c>
      <c r="CL411" s="12">
        <v>36.258991000000002</v>
      </c>
      <c r="CM411" s="12">
        <v>37.052852000000001</v>
      </c>
      <c r="CN411" s="13">
        <v>484.60337299999998</v>
      </c>
      <c r="CO411" s="15">
        <v>45.07246</v>
      </c>
      <c r="CP411" s="15">
        <v>17.044536000000001</v>
      </c>
      <c r="CQ411" s="15">
        <v>3.595831</v>
      </c>
      <c r="CR411" s="15">
        <v>23.231445000000001</v>
      </c>
      <c r="CS411" s="15">
        <v>1.2282789999999999</v>
      </c>
      <c r="CT411" s="15">
        <v>16.684778999999999</v>
      </c>
      <c r="CU411" s="15">
        <v>-6.7239999999999999E-3</v>
      </c>
      <c r="CV411" s="15">
        <v>5.5395919999999998</v>
      </c>
      <c r="CW411" s="15">
        <v>29.414338999999998</v>
      </c>
      <c r="CX411" s="15">
        <v>1.508149</v>
      </c>
      <c r="CY411" s="15">
        <v>7.7903019999999996</v>
      </c>
      <c r="CZ411" s="15">
        <v>2.917198</v>
      </c>
      <c r="DA411" s="15">
        <v>2.0395789999999998</v>
      </c>
      <c r="DB411" s="15">
        <v>0.48673100000000002</v>
      </c>
    </row>
    <row r="412" spans="1:106" x14ac:dyDescent="0.25">
      <c r="A412" s="6" t="s">
        <v>690</v>
      </c>
      <c r="B412" s="5" t="s">
        <v>56</v>
      </c>
      <c r="C412" s="5" t="s">
        <v>201</v>
      </c>
      <c r="D412" s="24">
        <f t="shared" si="99"/>
        <v>0.579596</v>
      </c>
      <c r="E412" s="24">
        <f t="shared" si="100"/>
        <v>0.32318599999999997</v>
      </c>
      <c r="F412" s="8">
        <f t="shared" si="101"/>
        <v>0.90278199999999997</v>
      </c>
      <c r="G412" s="19"/>
      <c r="H412" s="9">
        <v>1.7238529257146045</v>
      </c>
      <c r="I412" s="9">
        <v>1.658073215354565</v>
      </c>
      <c r="J412" s="9">
        <v>1.5362424650178363</v>
      </c>
      <c r="K412" s="9">
        <v>1.2069288785449475</v>
      </c>
      <c r="L412" s="9">
        <v>1.660157442868047</v>
      </c>
      <c r="M412" s="9">
        <v>1.4080685337630152</v>
      </c>
      <c r="N412" s="19"/>
      <c r="O412" s="9">
        <f t="shared" si="103"/>
        <v>2.4322076571142786</v>
      </c>
      <c r="P412" s="9">
        <f t="shared" si="104"/>
        <v>2.5224537352292136</v>
      </c>
      <c r="Q412" s="9">
        <f t="shared" si="105"/>
        <v>2.4275309219588572</v>
      </c>
      <c r="R412" s="9">
        <f t="shared" si="106"/>
        <v>2.6259355941172013</v>
      </c>
      <c r="S412" s="9">
        <f t="shared" si="107"/>
        <v>2.4356114466879069</v>
      </c>
      <c r="T412" s="9">
        <f t="shared" si="108"/>
        <v>2.265457731718318</v>
      </c>
      <c r="U412" s="19"/>
      <c r="V412" s="16">
        <f t="shared" si="98"/>
        <v>-0.24172789125498029</v>
      </c>
      <c r="W412" s="16">
        <f t="shared" si="98"/>
        <v>-0.49625206878813727</v>
      </c>
      <c r="X412" s="16">
        <f t="shared" si="97"/>
        <v>0.35904659107846532</v>
      </c>
      <c r="Y412" s="16">
        <f t="shared" si="97"/>
        <v>-0.33025099286500348</v>
      </c>
      <c r="Z412" s="16">
        <f t="shared" si="97"/>
        <v>-0.62721286116898101</v>
      </c>
      <c r="AA412" s="16">
        <f t="shared" si="97"/>
        <v>-0.47044847306182813</v>
      </c>
      <c r="AB412" s="16">
        <f t="shared" si="97"/>
        <v>0.19728109543536035</v>
      </c>
      <c r="AC412" s="47">
        <f t="shared" si="97"/>
        <v>0.251898864855362</v>
      </c>
      <c r="AD412" s="16">
        <f t="shared" si="97"/>
        <v>8.8196076457246909E-3</v>
      </c>
      <c r="AE412" s="16">
        <f t="shared" si="97"/>
        <v>-6.4625248113224135E-2</v>
      </c>
      <c r="AF412" s="16">
        <f t="shared" si="97"/>
        <v>-0.17374798714161685</v>
      </c>
      <c r="AG412" s="16">
        <f t="shared" si="95"/>
        <v>5.4025881618615615E-2</v>
      </c>
      <c r="AH412" s="16">
        <f t="shared" si="95"/>
        <v>-0.83318603397473168</v>
      </c>
      <c r="AI412" s="16">
        <f t="shared" si="95"/>
        <v>-0.79954699755226355</v>
      </c>
      <c r="AJ412" s="16">
        <f t="shared" si="94"/>
        <v>-0.74423145614800312</v>
      </c>
      <c r="AK412" s="16">
        <f t="shared" si="94"/>
        <v>0.26882975481126919</v>
      </c>
      <c r="AL412" s="47">
        <f t="shared" si="94"/>
        <v>-0.37255719893259581</v>
      </c>
      <c r="AM412" s="16">
        <f t="shared" si="94"/>
        <v>-1.1068070109495034</v>
      </c>
      <c r="AN412" s="16">
        <f t="shared" si="94"/>
        <v>1.7655953241576823</v>
      </c>
      <c r="AO412" s="16">
        <f t="shared" si="94"/>
        <v>-1.0620717453594712</v>
      </c>
      <c r="AP412" s="16">
        <f t="shared" si="94"/>
        <v>-0.83221558878962565</v>
      </c>
      <c r="AQ412" s="16">
        <f t="shared" si="94"/>
        <v>1.0848538053079071</v>
      </c>
      <c r="AR412" s="19"/>
      <c r="AS412" s="14">
        <v>9.6699999999999998E-4</v>
      </c>
      <c r="AT412" s="16">
        <v>0.21801799999999999</v>
      </c>
      <c r="AU412" s="14">
        <v>6.96E-4</v>
      </c>
      <c r="AV412" s="16">
        <v>1.3586</v>
      </c>
      <c r="AW412" s="15">
        <v>0.44498599999999999</v>
      </c>
      <c r="AX412" s="15">
        <v>8.9131000000000002E-2</v>
      </c>
      <c r="AY412" s="14">
        <v>7.8600000000000002E-4</v>
      </c>
      <c r="AZ412" s="37">
        <v>0.46010200000000001</v>
      </c>
      <c r="BA412" s="16">
        <v>3.0472009999999998</v>
      </c>
      <c r="BB412" s="16">
        <v>2.5424190000000002</v>
      </c>
      <c r="BC412" s="16">
        <f t="shared" si="102"/>
        <v>1.1985439850787771</v>
      </c>
      <c r="BD412" s="12">
        <v>179.13770700000001</v>
      </c>
      <c r="BE412" s="15">
        <v>0</v>
      </c>
      <c r="BF412" s="15">
        <v>0</v>
      </c>
      <c r="BG412" s="15">
        <v>0</v>
      </c>
      <c r="BH412" s="15">
        <v>0.579596</v>
      </c>
      <c r="BI412" s="37">
        <v>0.32318599999999997</v>
      </c>
      <c r="BJ412" s="13">
        <v>918.01714300000003</v>
      </c>
      <c r="BK412" s="15">
        <v>0.25564100000000001</v>
      </c>
      <c r="BL412" s="15">
        <v>6.9897309999999999</v>
      </c>
      <c r="BM412" s="16">
        <v>7.1373430000000004</v>
      </c>
      <c r="BN412" s="15">
        <v>0.18694</v>
      </c>
      <c r="BO412" s="19"/>
      <c r="BP412" s="15">
        <v>0</v>
      </c>
      <c r="BQ412" s="15">
        <v>29.224906000000001</v>
      </c>
      <c r="BR412" s="16">
        <v>0</v>
      </c>
      <c r="BS412" s="16">
        <v>49.652850999999998</v>
      </c>
      <c r="BT412" s="15">
        <v>1.1728940000000001</v>
      </c>
      <c r="BU412" s="15">
        <v>66.363646000000003</v>
      </c>
      <c r="BV412" s="16">
        <v>0</v>
      </c>
      <c r="BW412" s="16">
        <v>60.095120999999999</v>
      </c>
      <c r="BX412" s="15">
        <v>0</v>
      </c>
      <c r="BY412" s="15">
        <v>0.46190700000000001</v>
      </c>
      <c r="BZ412" s="16">
        <v>0</v>
      </c>
      <c r="CA412" s="16">
        <v>3.4997099999999999</v>
      </c>
      <c r="CB412" s="16">
        <v>7.0108629999999996</v>
      </c>
      <c r="CC412" s="16">
        <v>12.197903</v>
      </c>
      <c r="CD412" s="16">
        <v>10.619650999999999</v>
      </c>
      <c r="CE412" s="15">
        <v>1.2612410000000001</v>
      </c>
      <c r="CF412" s="15">
        <v>16.091750999999999</v>
      </c>
      <c r="CG412" s="15">
        <v>0.70327799999999996</v>
      </c>
      <c r="CH412" s="15">
        <v>0.65907300000000002</v>
      </c>
      <c r="CI412" s="15">
        <v>0.73810600000000004</v>
      </c>
      <c r="CJ412" s="15">
        <v>20.631875999999998</v>
      </c>
      <c r="CK412" s="15">
        <v>0.190995</v>
      </c>
      <c r="CL412" s="12">
        <v>27.567827000000001</v>
      </c>
      <c r="CM412" s="12">
        <v>34.510252000000001</v>
      </c>
      <c r="CN412" s="13">
        <v>790.92231000000004</v>
      </c>
      <c r="CO412" s="15">
        <v>66.390015000000005</v>
      </c>
      <c r="CP412" s="15">
        <v>17.964918000000001</v>
      </c>
      <c r="CQ412" s="15">
        <v>3.382225</v>
      </c>
      <c r="CR412" s="15">
        <v>27.244001999999998</v>
      </c>
      <c r="CS412" s="15">
        <v>1.2987439999999999</v>
      </c>
      <c r="CT412" s="15">
        <v>11.675625999999999</v>
      </c>
      <c r="CU412" s="15">
        <v>0.115783</v>
      </c>
      <c r="CV412" s="15">
        <v>7.1279649999999997</v>
      </c>
      <c r="CW412" s="15">
        <v>27.852582000000002</v>
      </c>
      <c r="CX412" s="15">
        <v>1.5225919999999999</v>
      </c>
      <c r="CY412" s="15">
        <v>6.820246</v>
      </c>
      <c r="CZ412" s="15">
        <v>3.4828459999999999</v>
      </c>
      <c r="DA412" s="15">
        <v>2.6391710000000002</v>
      </c>
      <c r="DB412" s="15">
        <v>0.93926799999999999</v>
      </c>
    </row>
    <row r="413" spans="1:106" x14ac:dyDescent="0.25">
      <c r="A413" s="6" t="s">
        <v>498</v>
      </c>
      <c r="B413" s="5" t="s">
        <v>51</v>
      </c>
      <c r="C413" s="10" t="s">
        <v>112</v>
      </c>
      <c r="D413" s="24">
        <f t="shared" si="99"/>
        <v>0.76001700000000005</v>
      </c>
      <c r="E413" s="24">
        <f t="shared" si="100"/>
        <v>0.22608900000000001</v>
      </c>
      <c r="F413" s="8">
        <f t="shared" si="101"/>
        <v>0.98610600000000004</v>
      </c>
      <c r="G413" s="19"/>
      <c r="H413" s="9">
        <v>0.83797370606704413</v>
      </c>
      <c r="I413" s="9">
        <v>1.1220733517035892</v>
      </c>
      <c r="J413" s="9">
        <v>1.1681973761514222</v>
      </c>
      <c r="K413" s="9">
        <v>1.0059589273963918</v>
      </c>
      <c r="L413" s="9">
        <v>1.0559690694593231</v>
      </c>
      <c r="M413" s="9">
        <v>1.0745512748748443</v>
      </c>
      <c r="N413" s="19"/>
      <c r="O413" s="9">
        <f t="shared" si="103"/>
        <v>2.0765291675308735</v>
      </c>
      <c r="P413" s="9">
        <f t="shared" si="104"/>
        <v>2.2521981034921348</v>
      </c>
      <c r="Q413" s="9">
        <f t="shared" si="105"/>
        <v>2.1450554006493316</v>
      </c>
      <c r="R413" s="9">
        <f t="shared" si="106"/>
        <v>2.2846194232363257</v>
      </c>
      <c r="S413" s="9">
        <f t="shared" si="107"/>
        <v>2.1620144499035328</v>
      </c>
      <c r="T413" s="9">
        <f t="shared" si="108"/>
        <v>1.9849099824800081</v>
      </c>
      <c r="U413" s="19"/>
      <c r="V413" s="16">
        <f t="shared" si="98"/>
        <v>-0.32181756251794558</v>
      </c>
      <c r="W413" s="16">
        <f t="shared" si="98"/>
        <v>-0.55588496511860264</v>
      </c>
      <c r="X413" s="16">
        <f t="shared" si="97"/>
        <v>0.37416640924255745</v>
      </c>
      <c r="Y413" s="16">
        <f t="shared" si="97"/>
        <v>-0.74064399692598004</v>
      </c>
      <c r="Z413" s="16">
        <f t="shared" si="97"/>
        <v>-0.80710789157915563</v>
      </c>
      <c r="AA413" s="16">
        <f t="shared" ref="AA413:AH435" si="109">(AX413-AX$2)/AX$3</f>
        <v>-0.82722347832691845</v>
      </c>
      <c r="AB413" s="16">
        <f t="shared" si="109"/>
        <v>0.17782550849186732</v>
      </c>
      <c r="AC413" s="47">
        <f t="shared" si="109"/>
        <v>0.23094310136154034</v>
      </c>
      <c r="AD413" s="16">
        <f t="shared" si="109"/>
        <v>-0.13507040628546865</v>
      </c>
      <c r="AE413" s="16">
        <f t="shared" si="109"/>
        <v>0.64522140956083462</v>
      </c>
      <c r="AF413" s="16">
        <f t="shared" si="109"/>
        <v>-0.62748208339490363</v>
      </c>
      <c r="AG413" s="16">
        <f t="shared" si="95"/>
        <v>1.0149724581390076</v>
      </c>
      <c r="AH413" s="16">
        <f t="shared" si="95"/>
        <v>1.4210295715473829</v>
      </c>
      <c r="AI413" s="16">
        <f t="shared" si="95"/>
        <v>1.7766395734108875</v>
      </c>
      <c r="AJ413" s="16">
        <f t="shared" si="94"/>
        <v>2.3691491164247114</v>
      </c>
      <c r="AK413" s="16">
        <f t="shared" si="94"/>
        <v>0.80124346275634573</v>
      </c>
      <c r="AL413" s="47">
        <f t="shared" si="94"/>
        <v>-0.63314207706347947</v>
      </c>
      <c r="AM413" s="16">
        <f t="shared" si="94"/>
        <v>1.2892574981966547</v>
      </c>
      <c r="AN413" s="16">
        <f t="shared" si="94"/>
        <v>0.31048372591611129</v>
      </c>
      <c r="AO413" s="16">
        <f t="shared" si="94"/>
        <v>1.2653318931526096</v>
      </c>
      <c r="AP413" s="16">
        <f t="shared" si="94"/>
        <v>-0.52198187003615171</v>
      </c>
      <c r="AQ413" s="16">
        <f t="shared" si="94"/>
        <v>0.39213677967840554</v>
      </c>
      <c r="AR413" s="19"/>
      <c r="AS413" s="14">
        <v>9.5600000000000004E-4</v>
      </c>
      <c r="AT413" s="16">
        <v>0.20999899999999999</v>
      </c>
      <c r="AU413" s="14">
        <v>6.9800000000000005E-4</v>
      </c>
      <c r="AV413" s="16">
        <v>0.84552400000000005</v>
      </c>
      <c r="AW413" s="15">
        <v>0.42086000000000001</v>
      </c>
      <c r="AX413" s="15">
        <v>6.1488000000000001E-2</v>
      </c>
      <c r="AY413" s="14">
        <v>7.8399999999999997E-4</v>
      </c>
      <c r="AZ413" s="37">
        <v>0.45719700000000002</v>
      </c>
      <c r="BA413" s="16">
        <v>2.9838399999999998</v>
      </c>
      <c r="BB413" s="16">
        <v>2.9669430000000001</v>
      </c>
      <c r="BC413" s="16">
        <f t="shared" si="102"/>
        <v>1.0056950875025235</v>
      </c>
      <c r="BD413" s="12">
        <v>197.26959500000001</v>
      </c>
      <c r="BE413" s="15">
        <v>3.5014090000000002</v>
      </c>
      <c r="BF413" s="15">
        <v>0.73148400000000002</v>
      </c>
      <c r="BG413" s="15">
        <v>1.2476</v>
      </c>
      <c r="BH413" s="15">
        <v>0.76001700000000005</v>
      </c>
      <c r="BI413" s="37">
        <v>0.22608900000000001</v>
      </c>
      <c r="BJ413" s="13">
        <v>1691.6138100000001</v>
      </c>
      <c r="BK413" s="15">
        <v>0.188948</v>
      </c>
      <c r="BL413" s="15">
        <v>7.5450670000000004</v>
      </c>
      <c r="BM413" s="16">
        <v>8.3036320000000003</v>
      </c>
      <c r="BN413" s="15">
        <v>0.17844699999999999</v>
      </c>
      <c r="BO413" s="19"/>
      <c r="BP413" s="15">
        <v>47.892470000000003</v>
      </c>
      <c r="BQ413" s="15">
        <v>46.023947</v>
      </c>
      <c r="BR413" s="16">
        <v>16.186561999999999</v>
      </c>
      <c r="BS413" s="16">
        <v>25.124872</v>
      </c>
      <c r="BT413" s="15">
        <v>0.76597599999999999</v>
      </c>
      <c r="BU413" s="15">
        <v>70.984020000000001</v>
      </c>
      <c r="BV413" s="16">
        <v>58.830773999999998</v>
      </c>
      <c r="BW413" s="16">
        <v>74.909171000000001</v>
      </c>
      <c r="BX413" s="15">
        <v>2.5885180000000001</v>
      </c>
      <c r="BY413" s="15">
        <v>0.51333399999999996</v>
      </c>
      <c r="BZ413" s="16">
        <v>4.0425469999999999</v>
      </c>
      <c r="CA413" s="16">
        <v>5.4745119999999998</v>
      </c>
      <c r="CB413" s="16">
        <v>11.121447</v>
      </c>
      <c r="CC413" s="16">
        <v>10.190763</v>
      </c>
      <c r="CD413" s="16">
        <v>8.4738039999999994</v>
      </c>
      <c r="CE413" s="15">
        <v>1.4430259999999999</v>
      </c>
      <c r="CF413" s="15">
        <v>19.187000999999999</v>
      </c>
      <c r="CG413" s="15">
        <v>1.5149220000000001</v>
      </c>
      <c r="CH413" s="15">
        <v>1.7222630000000001</v>
      </c>
      <c r="CI413" s="15">
        <v>2.1728939999999999</v>
      </c>
      <c r="CJ413" s="15">
        <v>15.506834</v>
      </c>
      <c r="CK413" s="15">
        <v>-2.1432E-2</v>
      </c>
      <c r="CL413" s="12">
        <v>29.685147000000001</v>
      </c>
      <c r="CM413" s="12">
        <v>38.544572000000002</v>
      </c>
      <c r="CN413" s="13">
        <v>674.53614300000004</v>
      </c>
      <c r="CO413" s="15">
        <v>66.851042000000007</v>
      </c>
      <c r="CP413" s="15">
        <v>15.809718999999999</v>
      </c>
      <c r="CQ413" s="15">
        <v>4.4806330000000001</v>
      </c>
      <c r="CR413" s="15">
        <v>30.656502</v>
      </c>
      <c r="CS413" s="15">
        <v>1.2603660000000001</v>
      </c>
      <c r="CT413" s="15">
        <v>9.0645000000000007</v>
      </c>
      <c r="CU413" s="15">
        <v>3.0495999999999999E-2</v>
      </c>
      <c r="CV413" s="15">
        <v>7.311941</v>
      </c>
      <c r="CW413" s="15">
        <v>25.002680000000002</v>
      </c>
      <c r="CX413" s="15">
        <v>1.2048760000000001</v>
      </c>
      <c r="CY413" s="15">
        <v>6.581302</v>
      </c>
      <c r="CZ413" s="15">
        <v>3.5011860000000001</v>
      </c>
      <c r="DA413" s="15">
        <v>2.8265940000000001</v>
      </c>
      <c r="DB413" s="15">
        <v>0.85168900000000003</v>
      </c>
    </row>
    <row r="414" spans="1:106" x14ac:dyDescent="0.25">
      <c r="A414" s="6" t="s">
        <v>485</v>
      </c>
      <c r="B414" s="5" t="s">
        <v>51</v>
      </c>
      <c r="C414" s="10" t="s">
        <v>146</v>
      </c>
      <c r="D414" s="24">
        <f t="shared" si="99"/>
        <v>0.617865</v>
      </c>
      <c r="E414" s="24">
        <f t="shared" si="100"/>
        <v>0.17518900000000001</v>
      </c>
      <c r="F414" s="8">
        <f t="shared" si="101"/>
        <v>0.79305400000000004</v>
      </c>
      <c r="G414" s="19"/>
      <c r="H414" s="9">
        <v>0.93183486299715335</v>
      </c>
      <c r="I414" s="9">
        <v>1.0526090949457934</v>
      </c>
      <c r="J414" s="9">
        <v>1.0979138784305689</v>
      </c>
      <c r="K414" s="9">
        <v>1.0874095272222353</v>
      </c>
      <c r="L414" s="9">
        <v>1.0404579114665848</v>
      </c>
      <c r="M414" s="9">
        <v>0.97946197118499712</v>
      </c>
      <c r="N414" s="19"/>
      <c r="O414" s="9">
        <f t="shared" si="103"/>
        <v>3.1595994604026858</v>
      </c>
      <c r="P414" s="9">
        <f t="shared" si="104"/>
        <v>2.8128100490764636</v>
      </c>
      <c r="Q414" s="9">
        <f t="shared" si="105"/>
        <v>3.0364090153113326</v>
      </c>
      <c r="R414" s="9">
        <f t="shared" si="106"/>
        <v>2.9249724924437346</v>
      </c>
      <c r="S414" s="9">
        <f t="shared" si="107"/>
        <v>3.0203381992013059</v>
      </c>
      <c r="T414" s="9">
        <f t="shared" si="108"/>
        <v>2.9429223718622235</v>
      </c>
      <c r="U414" s="19"/>
      <c r="V414" s="16">
        <f t="shared" si="98"/>
        <v>0.32618068679150325</v>
      </c>
      <c r="W414" s="16">
        <f t="shared" si="98"/>
        <v>-0.91521425189851124</v>
      </c>
      <c r="X414" s="16">
        <f t="shared" si="98"/>
        <v>1.3947541353187534</v>
      </c>
      <c r="Y414" s="16">
        <f t="shared" si="98"/>
        <v>-0.42794445413973758</v>
      </c>
      <c r="Z414" s="16">
        <f t="shared" si="98"/>
        <v>-1.1353197606649827</v>
      </c>
      <c r="AA414" s="16">
        <f t="shared" si="109"/>
        <v>0.85872976074873275</v>
      </c>
      <c r="AB414" s="16">
        <f t="shared" si="109"/>
        <v>1.3451607251014217</v>
      </c>
      <c r="AC414" s="47">
        <f t="shared" si="109"/>
        <v>0.94655537334574102</v>
      </c>
      <c r="AD414" s="16">
        <f t="shared" si="109"/>
        <v>-0.76809017906784904</v>
      </c>
      <c r="AE414" s="16">
        <f t="shared" si="109"/>
        <v>0.72463947980630239</v>
      </c>
      <c r="AF414" s="16">
        <f t="shared" si="109"/>
        <v>-0.88232792970432894</v>
      </c>
      <c r="AG414" s="16">
        <f t="shared" si="95"/>
        <v>-0.24180641253946522</v>
      </c>
      <c r="AH414" s="16">
        <f t="shared" si="95"/>
        <v>1.135735608684014</v>
      </c>
      <c r="AI414" s="16">
        <f t="shared" si="95"/>
        <v>0.83360787733284858</v>
      </c>
      <c r="AJ414" s="16">
        <f t="shared" si="94"/>
        <v>0.87134254927143018</v>
      </c>
      <c r="AK414" s="16">
        <f t="shared" si="94"/>
        <v>0.38175973629540977</v>
      </c>
      <c r="AL414" s="47">
        <f t="shared" si="94"/>
        <v>-0.76974537373445795</v>
      </c>
      <c r="AM414" s="16">
        <f t="shared" si="94"/>
        <v>-1.4266178647676571</v>
      </c>
      <c r="AN414" s="16">
        <f t="shared" si="94"/>
        <v>0.9667272095187377</v>
      </c>
      <c r="AO414" s="16">
        <f t="shared" si="94"/>
        <v>-1.6076161707681524</v>
      </c>
      <c r="AP414" s="16">
        <f t="shared" si="94"/>
        <v>-1.1324303902620059</v>
      </c>
      <c r="AQ414" s="16">
        <f t="shared" si="94"/>
        <v>-0.23418772754035538</v>
      </c>
      <c r="AR414" s="19"/>
      <c r="AS414" s="14">
        <v>1.0449999999999999E-3</v>
      </c>
      <c r="AT414" s="16">
        <v>0.16167899999999999</v>
      </c>
      <c r="AU414" s="14">
        <v>8.3299999999999997E-4</v>
      </c>
      <c r="AV414" s="16">
        <v>1.2364630000000001</v>
      </c>
      <c r="AW414" s="15">
        <v>0.37684299999999998</v>
      </c>
      <c r="AX414" s="15">
        <v>0.19211600000000001</v>
      </c>
      <c r="AY414" s="14">
        <v>9.0399999999999996E-4</v>
      </c>
      <c r="AZ414" s="37">
        <v>0.55639899999999998</v>
      </c>
      <c r="BA414" s="16">
        <v>2.7050939999999999</v>
      </c>
      <c r="BB414" s="16">
        <v>3.0144389999999999</v>
      </c>
      <c r="BC414" s="16">
        <f t="shared" si="102"/>
        <v>0.89737891528075375</v>
      </c>
      <c r="BD414" s="12">
        <v>173.555713</v>
      </c>
      <c r="BE414" s="15">
        <v>3.0582699999999998</v>
      </c>
      <c r="BF414" s="15">
        <v>0.46371899999999999</v>
      </c>
      <c r="BG414" s="15">
        <v>0.64739599999999997</v>
      </c>
      <c r="BH414" s="15">
        <v>0.617865</v>
      </c>
      <c r="BI414" s="37">
        <v>0.17518900000000001</v>
      </c>
      <c r="BJ414" s="13">
        <v>814.76257299999997</v>
      </c>
      <c r="BK414" s="15">
        <v>0.219026</v>
      </c>
      <c r="BL414" s="15">
        <v>6.8595600000000001</v>
      </c>
      <c r="BM414" s="16">
        <v>6.0087190000000001</v>
      </c>
      <c r="BN414" s="15">
        <v>0.170768</v>
      </c>
      <c r="BO414" s="19"/>
      <c r="BP414" s="15">
        <v>0</v>
      </c>
      <c r="BQ414" s="15">
        <v>27.442243999999999</v>
      </c>
      <c r="BR414" s="16">
        <v>0</v>
      </c>
      <c r="BS414" s="16">
        <v>45.381022999999999</v>
      </c>
      <c r="BT414" s="15">
        <v>1.0124070000000001</v>
      </c>
      <c r="BU414" s="15">
        <v>54.995742999999997</v>
      </c>
      <c r="BV414" s="16">
        <v>0</v>
      </c>
      <c r="BW414" s="16">
        <v>58.157389999999999</v>
      </c>
      <c r="BX414" s="15">
        <v>0</v>
      </c>
      <c r="BY414" s="15">
        <v>0.50625200000000004</v>
      </c>
      <c r="BZ414" s="16">
        <v>0</v>
      </c>
      <c r="CA414" s="16">
        <v>2.1725789999999998</v>
      </c>
      <c r="CB414" s="16">
        <v>7.3884670000000003</v>
      </c>
      <c r="CC414" s="16">
        <v>11.052968</v>
      </c>
      <c r="CD414" s="16">
        <v>10.641317000000001</v>
      </c>
      <c r="CE414" s="15">
        <v>1.3182210000000001</v>
      </c>
      <c r="CF414" s="15">
        <v>8.6600920000000006</v>
      </c>
      <c r="CG414" s="15">
        <v>0.65964400000000001</v>
      </c>
      <c r="CH414" s="15">
        <v>0.585399</v>
      </c>
      <c r="CI414" s="15">
        <v>0.73359399999999997</v>
      </c>
      <c r="CJ414" s="15">
        <v>18.558819</v>
      </c>
      <c r="CK414" s="15">
        <v>3.4681999999999998E-2</v>
      </c>
      <c r="CL414" s="12">
        <v>21.748227</v>
      </c>
      <c r="CM414" s="12">
        <v>27.380828999999999</v>
      </c>
      <c r="CN414" s="13">
        <v>744.56208400000003</v>
      </c>
      <c r="CO414" s="15">
        <v>62.198473999999997</v>
      </c>
      <c r="CP414" s="15">
        <v>20.724354999999999</v>
      </c>
      <c r="CQ414" s="15">
        <v>4.1063939999999999</v>
      </c>
      <c r="CR414" s="15">
        <v>28.055364999999998</v>
      </c>
      <c r="CS414" s="15">
        <v>1.3244199999999999</v>
      </c>
      <c r="CT414" s="15">
        <v>16.991182999999999</v>
      </c>
      <c r="CU414" s="15">
        <v>5.5382000000000001E-2</v>
      </c>
      <c r="CV414" s="15">
        <v>7.7413879999999997</v>
      </c>
      <c r="CW414" s="15">
        <v>20.301938</v>
      </c>
      <c r="CX414" s="15">
        <v>1.1047800000000001</v>
      </c>
      <c r="CY414" s="15">
        <v>5.0953400000000002</v>
      </c>
      <c r="CZ414" s="15">
        <v>3.0287839999999999</v>
      </c>
      <c r="DA414" s="15">
        <v>2.6673819999999999</v>
      </c>
      <c r="DB414" s="15">
        <v>0.81736900000000001</v>
      </c>
    </row>
    <row r="415" spans="1:106" x14ac:dyDescent="0.25">
      <c r="A415" s="6" t="s">
        <v>701</v>
      </c>
      <c r="B415" s="5" t="s">
        <v>51</v>
      </c>
      <c r="C415" s="5" t="s">
        <v>87</v>
      </c>
      <c r="D415" s="24">
        <f t="shared" si="99"/>
        <v>0.87770999999999999</v>
      </c>
      <c r="E415" s="24">
        <f t="shared" si="100"/>
        <v>1.1037999999999999E-2</v>
      </c>
      <c r="F415" s="8">
        <f t="shared" si="101"/>
        <v>0.88874799999999998</v>
      </c>
      <c r="G415" s="19"/>
      <c r="H415" s="9">
        <v>1.7760862064185803</v>
      </c>
      <c r="I415" s="9">
        <v>1.5424604097781587</v>
      </c>
      <c r="J415" s="9">
        <v>1.7446400132185009</v>
      </c>
      <c r="K415" s="9">
        <v>1.1874149492330743</v>
      </c>
      <c r="L415" s="9">
        <v>1.7090937459808164</v>
      </c>
      <c r="M415" s="9">
        <v>1.4733962772235121</v>
      </c>
      <c r="N415" s="19"/>
      <c r="O415" s="9">
        <f t="shared" si="103"/>
        <v>2.4453655850985672</v>
      </c>
      <c r="P415" s="9">
        <f t="shared" si="104"/>
        <v>2.4584168492998777</v>
      </c>
      <c r="Q415" s="9">
        <f t="shared" si="105"/>
        <v>2.544094961392275</v>
      </c>
      <c r="R415" s="9">
        <f t="shared" si="106"/>
        <v>2.2925964864764965</v>
      </c>
      <c r="S415" s="9">
        <f t="shared" si="107"/>
        <v>2.5876306538123721</v>
      </c>
      <c r="T415" s="9">
        <f t="shared" si="108"/>
        <v>2.6530119678267625</v>
      </c>
      <c r="U415" s="19"/>
      <c r="V415" s="16">
        <f t="shared" si="98"/>
        <v>-9.6110307140496842E-2</v>
      </c>
      <c r="W415" s="16">
        <f t="shared" si="98"/>
        <v>-0.91635202882064126</v>
      </c>
      <c r="X415" s="16">
        <f t="shared" si="98"/>
        <v>1.0469983175446427</v>
      </c>
      <c r="Y415" s="16">
        <f t="shared" si="98"/>
        <v>-1.3744872875360652</v>
      </c>
      <c r="Z415" s="16">
        <f t="shared" si="98"/>
        <v>-1.2474428466418457</v>
      </c>
      <c r="AA415" s="16">
        <f t="shared" si="109"/>
        <v>0.13848126496975161</v>
      </c>
      <c r="AB415" s="16">
        <f t="shared" si="109"/>
        <v>0.84904325804236169</v>
      </c>
      <c r="AC415" s="47">
        <f t="shared" si="109"/>
        <v>0.58002788862247667</v>
      </c>
      <c r="AD415" s="16">
        <f t="shared" si="109"/>
        <v>-1.1552744728003475</v>
      </c>
      <c r="AE415" s="16">
        <f t="shared" si="109"/>
        <v>1.291292494192271</v>
      </c>
      <c r="AF415" s="16">
        <f t="shared" si="109"/>
        <v>-1.2153246204852202</v>
      </c>
      <c r="AG415" s="16">
        <f t="shared" si="95"/>
        <v>1.6265696034105741</v>
      </c>
      <c r="AH415" s="16">
        <f t="shared" si="95"/>
        <v>1.4198842470331017</v>
      </c>
      <c r="AI415" s="16">
        <f t="shared" si="95"/>
        <v>1.2114897097694601</v>
      </c>
      <c r="AJ415" s="16">
        <f t="shared" si="94"/>
        <v>1.5632012941269746</v>
      </c>
      <c r="AK415" s="16">
        <f t="shared" si="94"/>
        <v>1.1485498546352282</v>
      </c>
      <c r="AL415" s="47">
        <f t="shared" si="94"/>
        <v>-1.2102869798609366</v>
      </c>
      <c r="AM415" s="16">
        <f t="shared" si="94"/>
        <v>0.73474133015360654</v>
      </c>
      <c r="AN415" s="16">
        <f t="shared" si="94"/>
        <v>0.76163748460801606</v>
      </c>
      <c r="AO415" s="16">
        <f t="shared" si="94"/>
        <v>0.26650333826096395</v>
      </c>
      <c r="AP415" s="16">
        <f t="shared" si="94"/>
        <v>-0.19507735388879185</v>
      </c>
      <c r="AQ415" s="16">
        <f t="shared" si="94"/>
        <v>1.0601401283073495</v>
      </c>
      <c r="AR415" s="19"/>
      <c r="AS415" s="14">
        <v>9.8700000000000003E-4</v>
      </c>
      <c r="AT415" s="16">
        <v>0.161526</v>
      </c>
      <c r="AU415" s="14">
        <v>7.8700000000000005E-4</v>
      </c>
      <c r="AV415" s="16">
        <v>5.3088999999999997E-2</v>
      </c>
      <c r="AW415" s="15">
        <v>0.36180600000000002</v>
      </c>
      <c r="AX415" s="15">
        <v>0.13631099999999999</v>
      </c>
      <c r="AY415" s="14">
        <v>8.5300000000000003E-4</v>
      </c>
      <c r="AZ415" s="37">
        <v>0.50558899999999996</v>
      </c>
      <c r="BA415" s="16">
        <v>2.5346000000000002</v>
      </c>
      <c r="BB415" s="16">
        <v>3.353326</v>
      </c>
      <c r="BC415" s="16">
        <f t="shared" si="102"/>
        <v>0.75584658336230959</v>
      </c>
      <c r="BD415" s="12">
        <v>208.809686</v>
      </c>
      <c r="BE415" s="15">
        <v>3.4996299999999998</v>
      </c>
      <c r="BF415" s="15">
        <v>0.57101500000000005</v>
      </c>
      <c r="BG415" s="15">
        <v>0.92463899999999999</v>
      </c>
      <c r="BH415" s="15">
        <v>0.87770999999999999</v>
      </c>
      <c r="BI415" s="37">
        <v>1.1037999999999999E-2</v>
      </c>
      <c r="BJ415" s="13">
        <v>1512.5819610000001</v>
      </c>
      <c r="BK415" s="15">
        <v>0.20962600000000001</v>
      </c>
      <c r="BL415" s="15">
        <v>7.3067390000000003</v>
      </c>
      <c r="BM415" s="16">
        <v>9.5325930000000003</v>
      </c>
      <c r="BN415" s="15">
        <v>0.186637</v>
      </c>
      <c r="BO415" s="19"/>
      <c r="BP415" s="15">
        <v>41.162643000000003</v>
      </c>
      <c r="BQ415" s="15">
        <v>42.835780999999997</v>
      </c>
      <c r="BR415" s="16">
        <v>17.806159999999998</v>
      </c>
      <c r="BS415" s="16">
        <v>27.700341999999999</v>
      </c>
      <c r="BT415" s="15">
        <v>0.59122300000000005</v>
      </c>
      <c r="BU415" s="15">
        <v>79.077815000000001</v>
      </c>
      <c r="BV415" s="16">
        <v>59.994610000000002</v>
      </c>
      <c r="BW415" s="16">
        <v>92.962805000000003</v>
      </c>
      <c r="BX415" s="15">
        <v>2.7054719999999999</v>
      </c>
      <c r="BY415" s="15">
        <v>0.48328599999999999</v>
      </c>
      <c r="BZ415" s="16">
        <v>5.7714840000000001</v>
      </c>
      <c r="CA415" s="16">
        <v>7.5964929999999997</v>
      </c>
      <c r="CB415" s="16">
        <v>4.7321780000000002</v>
      </c>
      <c r="CC415" s="16">
        <v>9.7746169999999992</v>
      </c>
      <c r="CD415" s="16">
        <v>8.891788</v>
      </c>
      <c r="CE415" s="15">
        <v>1.4364870000000001</v>
      </c>
      <c r="CF415" s="15">
        <v>15.89043</v>
      </c>
      <c r="CG415" s="15">
        <v>1.5880749999999999</v>
      </c>
      <c r="CH415" s="15">
        <v>1.808303</v>
      </c>
      <c r="CI415" s="15">
        <v>2.074068</v>
      </c>
      <c r="CJ415" s="15">
        <v>16.750571999999998</v>
      </c>
      <c r="CK415" s="15">
        <v>-9.5771999999999996E-2</v>
      </c>
      <c r="CL415" s="12">
        <v>27.631281999999999</v>
      </c>
      <c r="CM415" s="12">
        <v>33.419179</v>
      </c>
      <c r="CN415" s="13">
        <v>500.29812600000002</v>
      </c>
      <c r="CO415" s="15">
        <v>77.301492999999994</v>
      </c>
      <c r="CP415" s="15">
        <v>18.888549999999999</v>
      </c>
      <c r="CQ415" s="15">
        <v>4.8528500000000001</v>
      </c>
      <c r="CR415" s="15">
        <v>29.174716</v>
      </c>
      <c r="CS415" s="15">
        <v>1.1636960000000001</v>
      </c>
      <c r="CT415" s="15">
        <v>14.632286000000001</v>
      </c>
      <c r="CU415" s="15">
        <v>2.8237999999999999E-2</v>
      </c>
      <c r="CV415" s="15">
        <v>7.4519190000000002</v>
      </c>
      <c r="CW415" s="15">
        <v>29.089549000000002</v>
      </c>
      <c r="CX415" s="15">
        <v>1.3631489999999999</v>
      </c>
      <c r="CY415" s="15">
        <v>6.3976819999999996</v>
      </c>
      <c r="CZ415" s="15">
        <v>3.884576</v>
      </c>
      <c r="DA415" s="15">
        <v>3.084384</v>
      </c>
      <c r="DB415" s="15">
        <v>0.93145</v>
      </c>
    </row>
    <row r="416" spans="1:106" x14ac:dyDescent="0.25">
      <c r="A416" s="6" t="s">
        <v>360</v>
      </c>
      <c r="B416" s="5" t="s">
        <v>48</v>
      </c>
      <c r="C416" s="5"/>
      <c r="D416" s="24">
        <f t="shared" si="99"/>
        <v>0.25111699999999998</v>
      </c>
      <c r="E416" s="24">
        <f t="shared" si="100"/>
        <v>0.74860700000000002</v>
      </c>
      <c r="F416" s="8">
        <f t="shared" si="101"/>
        <v>0.99972400000000006</v>
      </c>
      <c r="G416" s="19"/>
      <c r="H416" s="9">
        <v>0.49772164522501672</v>
      </c>
      <c r="I416" s="9">
        <v>0.99440709815743</v>
      </c>
      <c r="J416" s="9">
        <v>0.67974406076995775</v>
      </c>
      <c r="K416" s="9">
        <v>0.80108595657429182</v>
      </c>
      <c r="L416" s="9">
        <v>0.73314969588662571</v>
      </c>
      <c r="M416" s="9">
        <v>0.93684929831705432</v>
      </c>
      <c r="N416" s="19"/>
      <c r="O416" s="9">
        <f t="shared" si="103"/>
        <v>0.57130093987533115</v>
      </c>
      <c r="P416" s="9">
        <f t="shared" si="104"/>
        <v>1.0697504112553036</v>
      </c>
      <c r="Q416" s="9">
        <f t="shared" si="105"/>
        <v>0.6034903427908489</v>
      </c>
      <c r="R416" s="9">
        <f t="shared" si="106"/>
        <v>0.87127238631665005</v>
      </c>
      <c r="S416" s="9">
        <f t="shared" si="107"/>
        <v>0.64892371794620995</v>
      </c>
      <c r="T416" s="9">
        <f t="shared" si="108"/>
        <v>0.85056837837327959</v>
      </c>
      <c r="U416" s="19"/>
      <c r="V416" s="16">
        <f t="shared" si="98"/>
        <v>0.7484716807235049</v>
      </c>
      <c r="W416" s="16">
        <f t="shared" si="98"/>
        <v>1.1070912715568335</v>
      </c>
      <c r="X416" s="16">
        <f t="shared" si="98"/>
        <v>-0.73714022581819072</v>
      </c>
      <c r="Y416" s="16">
        <f t="shared" si="98"/>
        <v>0.45703254978381519</v>
      </c>
      <c r="Z416" s="16">
        <f t="shared" si="98"/>
        <v>1.5717701249552927</v>
      </c>
      <c r="AA416" s="16">
        <f t="shared" si="109"/>
        <v>0.91510545162880752</v>
      </c>
      <c r="AB416" s="16">
        <f t="shared" si="109"/>
        <v>-0.2988363716237008</v>
      </c>
      <c r="AC416" s="47">
        <f t="shared" si="109"/>
        <v>-1.0801446834928834</v>
      </c>
      <c r="AD416" s="16">
        <f t="shared" si="109"/>
        <v>1.2632977185594594</v>
      </c>
      <c r="AE416" s="16">
        <f t="shared" si="109"/>
        <v>-1.2943094592769109</v>
      </c>
      <c r="AF416" s="16">
        <f t="shared" si="109"/>
        <v>1.6931520309268322</v>
      </c>
      <c r="AG416" s="16">
        <f t="shared" si="95"/>
        <v>-0.64539533818887251</v>
      </c>
      <c r="AH416" s="16">
        <f t="shared" si="95"/>
        <v>-0.83318603397473168</v>
      </c>
      <c r="AI416" s="16">
        <f t="shared" si="95"/>
        <v>-0.79954699755226355</v>
      </c>
      <c r="AJ416" s="16">
        <f t="shared" si="95"/>
        <v>-0.74423145614800312</v>
      </c>
      <c r="AK416" s="16">
        <f t="shared" si="95"/>
        <v>-0.70049600201355033</v>
      </c>
      <c r="AL416" s="47">
        <f t="shared" si="95"/>
        <v>0.7691699341335001</v>
      </c>
      <c r="AM416" s="16">
        <f t="shared" si="95"/>
        <v>0.52607619854004029</v>
      </c>
      <c r="AN416" s="16">
        <f t="shared" si="95"/>
        <v>-0.60611461804392397</v>
      </c>
      <c r="AO416" s="16">
        <f t="shared" si="95"/>
        <v>0.81053062788672936</v>
      </c>
      <c r="AP416" s="16">
        <f t="shared" si="95"/>
        <v>1.8083137512616112</v>
      </c>
      <c r="AQ416" s="16">
        <f t="shared" si="95"/>
        <v>-0.41860232720458618</v>
      </c>
      <c r="AR416" s="19"/>
      <c r="AS416" s="14">
        <v>1.103E-3</v>
      </c>
      <c r="AT416" s="16">
        <v>0.43362400000000001</v>
      </c>
      <c r="AU416" s="14">
        <v>5.5099999999999995E-4</v>
      </c>
      <c r="AV416" s="16">
        <v>2.342867</v>
      </c>
      <c r="AW416" s="15">
        <v>0.73989499999999997</v>
      </c>
      <c r="AX416" s="15">
        <v>0.19648399999999999</v>
      </c>
      <c r="AY416" s="14">
        <v>7.3499999999999998E-4</v>
      </c>
      <c r="AZ416" s="37">
        <v>0.275447</v>
      </c>
      <c r="BA416" s="16">
        <v>3.599602</v>
      </c>
      <c r="BB416" s="16">
        <v>1.8070059999999999</v>
      </c>
      <c r="BC416" s="16">
        <f t="shared" si="102"/>
        <v>1.9920254830365811</v>
      </c>
      <c r="BD416" s="12">
        <v>165.940483</v>
      </c>
      <c r="BE416" s="15">
        <v>0</v>
      </c>
      <c r="BF416" s="15">
        <v>0</v>
      </c>
      <c r="BG416" s="15">
        <v>0</v>
      </c>
      <c r="BH416" s="15">
        <v>0.25111699999999998</v>
      </c>
      <c r="BI416" s="37">
        <v>0.74860700000000002</v>
      </c>
      <c r="BJ416" s="13">
        <v>1445.212051</v>
      </c>
      <c r="BK416" s="15">
        <v>0.14693700000000001</v>
      </c>
      <c r="BL416" s="15">
        <v>7.4365480000000002</v>
      </c>
      <c r="BM416" s="16">
        <v>17.064118000000001</v>
      </c>
      <c r="BN416" s="15">
        <v>0.16850699999999999</v>
      </c>
      <c r="BO416" s="19"/>
      <c r="BP416" s="15">
        <v>0</v>
      </c>
      <c r="BQ416" s="15">
        <v>3.2013919999999998</v>
      </c>
      <c r="BR416" s="16">
        <v>28.721640000000001</v>
      </c>
      <c r="BS416" s="16">
        <v>15.034563</v>
      </c>
      <c r="BT416" s="15">
        <v>1.388987</v>
      </c>
      <c r="BU416" s="15">
        <v>0.29297800000000002</v>
      </c>
      <c r="BV416" s="16">
        <v>6.7084619999999999</v>
      </c>
      <c r="BW416" s="16">
        <v>24.957705000000001</v>
      </c>
      <c r="BX416" s="15">
        <v>2.9114819999999999</v>
      </c>
      <c r="BY416" s="15">
        <v>0.19093499999999999</v>
      </c>
      <c r="BZ416" s="16">
        <v>22.402947999999999</v>
      </c>
      <c r="CA416" s="16">
        <v>38.531905999999999</v>
      </c>
      <c r="CB416" s="16">
        <v>31.205836999999999</v>
      </c>
      <c r="CC416" s="16">
        <v>13.481221</v>
      </c>
      <c r="CD416" s="16">
        <v>5.9332099999999999</v>
      </c>
      <c r="CE416" s="15">
        <v>1.346206</v>
      </c>
      <c r="CF416" s="15">
        <v>12.808751000000001</v>
      </c>
      <c r="CG416" s="15">
        <v>4.6085779999999996</v>
      </c>
      <c r="CH416" s="15">
        <v>2.701355</v>
      </c>
      <c r="CI416" s="15">
        <v>3.995854</v>
      </c>
      <c r="CJ416" s="15">
        <v>25.464126</v>
      </c>
      <c r="CK416" s="15">
        <v>0.41552899999999998</v>
      </c>
      <c r="CL416" s="12">
        <v>52.769573000000001</v>
      </c>
      <c r="CM416" s="12">
        <v>39.404170999999998</v>
      </c>
      <c r="CN416" s="13">
        <v>338.12620500000003</v>
      </c>
      <c r="CO416" s="15">
        <v>22.161490000000001</v>
      </c>
      <c r="CP416" s="15">
        <v>22.467417000000001</v>
      </c>
      <c r="CQ416" s="15">
        <v>1.2303980000000001</v>
      </c>
      <c r="CR416" s="15">
        <v>34.940626000000002</v>
      </c>
      <c r="CS416" s="15">
        <v>1.7101949999999999</v>
      </c>
      <c r="CT416" s="15">
        <v>27.394126</v>
      </c>
      <c r="CU416" s="15">
        <v>0.14305799999999999</v>
      </c>
      <c r="CV416" s="15">
        <v>5.4058140000000003</v>
      </c>
      <c r="CW416" s="15">
        <v>32.777403999999997</v>
      </c>
      <c r="CX416" s="15">
        <v>2.7868140000000001</v>
      </c>
      <c r="CY416" s="15">
        <v>9.8495010000000001</v>
      </c>
      <c r="CZ416" s="15">
        <v>2.1682290000000002</v>
      </c>
      <c r="DA416" s="15">
        <v>1.5878099999999999</v>
      </c>
      <c r="DB416" s="15">
        <v>0.14993300000000001</v>
      </c>
    </row>
    <row r="417" spans="1:106" x14ac:dyDescent="0.25">
      <c r="A417" s="6" t="s">
        <v>614</v>
      </c>
      <c r="B417" s="5" t="s">
        <v>56</v>
      </c>
      <c r="C417" s="5" t="s">
        <v>58</v>
      </c>
      <c r="D417" s="24">
        <f t="shared" si="99"/>
        <v>0.94130800000000003</v>
      </c>
      <c r="E417" s="24">
        <f t="shared" si="100"/>
        <v>5.8692000000000001E-2</v>
      </c>
      <c r="F417" s="8">
        <f t="shared" si="101"/>
        <v>1</v>
      </c>
      <c r="G417" s="19"/>
      <c r="H417" s="9">
        <v>1.4858281913924762</v>
      </c>
      <c r="I417" s="9">
        <v>1.2683385812263053</v>
      </c>
      <c r="J417" s="9">
        <v>1.326945143004497</v>
      </c>
      <c r="K417" s="9">
        <v>1.2529304304325644</v>
      </c>
      <c r="L417" s="9">
        <v>1.3775915292531544</v>
      </c>
      <c r="M417" s="9">
        <v>1.1255108912577472</v>
      </c>
      <c r="N417" s="19"/>
      <c r="O417" s="9">
        <f t="shared" si="103"/>
        <v>2.4743450274227921</v>
      </c>
      <c r="P417" s="9">
        <f t="shared" si="104"/>
        <v>2.5450170857304828</v>
      </c>
      <c r="Q417" s="9">
        <f t="shared" si="105"/>
        <v>2.2945885019424672</v>
      </c>
      <c r="R417" s="9">
        <f t="shared" si="106"/>
        <v>2.713145635262129</v>
      </c>
      <c r="S417" s="9">
        <f t="shared" si="107"/>
        <v>2.2847133727111553</v>
      </c>
      <c r="T417" s="9">
        <f t="shared" si="108"/>
        <v>2.1920144048442349</v>
      </c>
      <c r="U417" s="19"/>
      <c r="V417" s="16">
        <f t="shared" si="98"/>
        <v>-1.9381727461887082</v>
      </c>
      <c r="W417" s="16">
        <f t="shared" si="98"/>
        <v>-1.1916791710751806</v>
      </c>
      <c r="X417" s="16">
        <f t="shared" si="98"/>
        <v>-0.1701470446647475</v>
      </c>
      <c r="Y417" s="16">
        <f t="shared" si="98"/>
        <v>-1.2373235466567638</v>
      </c>
      <c r="Z417" s="16">
        <f t="shared" si="98"/>
        <v>-3.9933059704346553E-2</v>
      </c>
      <c r="AA417" s="16">
        <f t="shared" si="109"/>
        <v>-1.2036938371366506</v>
      </c>
      <c r="AB417" s="16">
        <f t="shared" si="109"/>
        <v>-1.0089652950611792</v>
      </c>
      <c r="AC417" s="47">
        <f t="shared" si="109"/>
        <v>1.8177091849009519</v>
      </c>
      <c r="AD417" s="16">
        <f t="shared" si="109"/>
        <v>9.9489778511349838E-2</v>
      </c>
      <c r="AE417" s="16">
        <f t="shared" si="109"/>
        <v>-0.41397881124392805</v>
      </c>
      <c r="AF417" s="16">
        <f t="shared" si="109"/>
        <v>0.11899334867594659</v>
      </c>
      <c r="AG417" s="16">
        <f t="shared" si="95"/>
        <v>0.25610971134806743</v>
      </c>
      <c r="AH417" s="16">
        <f t="shared" si="95"/>
        <v>-0.83318603397473168</v>
      </c>
      <c r="AI417" s="16">
        <f t="shared" si="95"/>
        <v>-0.79954699755226355</v>
      </c>
      <c r="AJ417" s="16">
        <f t="shared" si="95"/>
        <v>-0.74423145614800312</v>
      </c>
      <c r="AK417" s="16">
        <f t="shared" si="95"/>
        <v>1.3362244989276941</v>
      </c>
      <c r="AL417" s="47">
        <f t="shared" si="95"/>
        <v>-1.0823951625808028</v>
      </c>
      <c r="AM417" s="16">
        <f t="shared" si="95"/>
        <v>0.77389967867185694</v>
      </c>
      <c r="AN417" s="16">
        <f t="shared" si="95"/>
        <v>6.1037893479485524E-2</v>
      </c>
      <c r="AO417" s="16">
        <f t="shared" si="95"/>
        <v>1.051755217370355</v>
      </c>
      <c r="AP417" s="16">
        <f t="shared" si="95"/>
        <v>0.54447860789123947</v>
      </c>
      <c r="AQ417" s="16">
        <f t="shared" si="95"/>
        <v>-0.52243239592310176</v>
      </c>
      <c r="AR417" s="19"/>
      <c r="AS417" s="14">
        <v>7.3399999999999995E-4</v>
      </c>
      <c r="AT417" s="16">
        <v>0.124502</v>
      </c>
      <c r="AU417" s="14">
        <v>6.2600000000000004E-4</v>
      </c>
      <c r="AV417" s="16">
        <v>0.22457199999999999</v>
      </c>
      <c r="AW417" s="15">
        <v>0.52374699999999996</v>
      </c>
      <c r="AX417" s="15">
        <v>3.2319000000000001E-2</v>
      </c>
      <c r="AY417" s="14">
        <v>6.6200000000000005E-4</v>
      </c>
      <c r="AZ417" s="37">
        <v>0.67716299999999996</v>
      </c>
      <c r="BA417" s="16">
        <v>3.0871270000000002</v>
      </c>
      <c r="BB417" s="16">
        <v>2.333488</v>
      </c>
      <c r="BC417" s="16">
        <f t="shared" si="102"/>
        <v>1.3229667347764378</v>
      </c>
      <c r="BD417" s="12">
        <v>182.950782</v>
      </c>
      <c r="BE417" s="15">
        <v>0</v>
      </c>
      <c r="BF417" s="15">
        <v>0</v>
      </c>
      <c r="BG417" s="15">
        <v>0</v>
      </c>
      <c r="BH417" s="15">
        <v>0.94130800000000003</v>
      </c>
      <c r="BI417" s="37">
        <v>5.8692000000000001E-2</v>
      </c>
      <c r="BJ417" s="13">
        <v>1525.2246789999999</v>
      </c>
      <c r="BK417" s="15">
        <v>0.17751500000000001</v>
      </c>
      <c r="BL417" s="15">
        <v>7.4941060000000004</v>
      </c>
      <c r="BM417" s="16">
        <v>12.312870999999999</v>
      </c>
      <c r="BN417" s="15">
        <v>0.16723399999999999</v>
      </c>
      <c r="BO417" s="19"/>
      <c r="BP417" s="15">
        <v>2.699265</v>
      </c>
      <c r="BQ417" s="15">
        <v>5.5687559999999996</v>
      </c>
      <c r="BR417" s="16">
        <v>14.797846</v>
      </c>
      <c r="BS417" s="16">
        <v>24.352898</v>
      </c>
      <c r="BT417" s="15">
        <v>0.79930500000000004</v>
      </c>
      <c r="BU417" s="15">
        <v>18.949377999999999</v>
      </c>
      <c r="BV417" s="16">
        <v>10.973654</v>
      </c>
      <c r="BW417" s="16">
        <v>29.629100000000001</v>
      </c>
      <c r="BX417" s="15">
        <v>9.2501370000000005</v>
      </c>
      <c r="BY417" s="15">
        <v>1.2714129999999999</v>
      </c>
      <c r="BZ417" s="16">
        <v>16.012045000000001</v>
      </c>
      <c r="CA417" s="16">
        <v>28.605435</v>
      </c>
      <c r="CB417" s="16">
        <v>35.644297000000002</v>
      </c>
      <c r="CC417" s="16">
        <v>11.594719</v>
      </c>
      <c r="CD417" s="16">
        <v>11.407498</v>
      </c>
      <c r="CE417" s="15">
        <v>1.5613790000000001</v>
      </c>
      <c r="CF417" s="15">
        <v>83.359288000000006</v>
      </c>
      <c r="CG417" s="15">
        <v>18.081788</v>
      </c>
      <c r="CH417" s="15">
        <v>10.643958</v>
      </c>
      <c r="CI417" s="15">
        <v>11.846389</v>
      </c>
      <c r="CJ417" s="15">
        <v>91.172287999999995</v>
      </c>
      <c r="CK417" s="15">
        <v>3.8907959999999999</v>
      </c>
      <c r="CL417" s="12">
        <v>64.993550999999997</v>
      </c>
      <c r="CM417" s="12">
        <v>85.666636999999994</v>
      </c>
      <c r="CN417" s="13">
        <v>522.15237000000002</v>
      </c>
      <c r="CO417" s="15">
        <v>36.326202000000002</v>
      </c>
      <c r="CP417" s="15">
        <v>47.685926000000002</v>
      </c>
      <c r="CQ417" s="15">
        <v>7.5961160000000003</v>
      </c>
      <c r="CR417" s="15">
        <v>43.384574000000001</v>
      </c>
      <c r="CS417" s="15">
        <v>1.7481370000000001</v>
      </c>
      <c r="CT417" s="15">
        <v>16.562142999999999</v>
      </c>
      <c r="CU417" s="15">
        <v>-4.7809999999999997E-3</v>
      </c>
      <c r="CV417" s="15">
        <v>8.9192599999999995</v>
      </c>
      <c r="CW417" s="15">
        <v>155.981709</v>
      </c>
      <c r="CX417" s="15">
        <v>9.1186380000000007</v>
      </c>
      <c r="CY417" s="15">
        <v>38.264223000000001</v>
      </c>
      <c r="CZ417" s="15">
        <v>4.3456900000000003</v>
      </c>
      <c r="DA417" s="15">
        <v>2.978046</v>
      </c>
      <c r="DB417" s="15">
        <v>1.019636</v>
      </c>
    </row>
    <row r="418" spans="1:106" x14ac:dyDescent="0.25">
      <c r="A418" s="6" t="s">
        <v>426</v>
      </c>
      <c r="B418" s="5" t="s">
        <v>56</v>
      </c>
      <c r="C418" s="5" t="s">
        <v>149</v>
      </c>
      <c r="D418" s="24">
        <f t="shared" si="99"/>
        <v>0.60535300000000003</v>
      </c>
      <c r="E418" s="24">
        <f t="shared" si="100"/>
        <v>0.27535999999999999</v>
      </c>
      <c r="F418" s="8">
        <f t="shared" si="101"/>
        <v>0.88071300000000008</v>
      </c>
      <c r="G418" s="19"/>
      <c r="H418" s="9">
        <v>0.51924092815425815</v>
      </c>
      <c r="I418" s="9">
        <v>1.0383283400878081</v>
      </c>
      <c r="J418" s="9">
        <v>1.0448072524533996</v>
      </c>
      <c r="K418" s="9">
        <v>1.0656810742908975</v>
      </c>
      <c r="L418" s="9">
        <v>0.87843616525094204</v>
      </c>
      <c r="M418" s="9">
        <v>0.84379927868761795</v>
      </c>
      <c r="N418" s="19"/>
      <c r="O418" s="9">
        <f t="shared" si="103"/>
        <v>2.782153088419244</v>
      </c>
      <c r="P418" s="9">
        <f t="shared" si="104"/>
        <v>2.6244218423271244</v>
      </c>
      <c r="Q418" s="9">
        <f t="shared" si="105"/>
        <v>2.6516459033189044</v>
      </c>
      <c r="R418" s="9">
        <f t="shared" si="106"/>
        <v>2.8027974365335879</v>
      </c>
      <c r="S418" s="9">
        <f t="shared" si="107"/>
        <v>2.6525128593763871</v>
      </c>
      <c r="T418" s="9">
        <f t="shared" si="108"/>
        <v>2.5076565193451392</v>
      </c>
      <c r="U418" s="19"/>
      <c r="V418" s="16">
        <f t="shared" si="98"/>
        <v>-0.16163821999201503</v>
      </c>
      <c r="W418" s="16">
        <f t="shared" si="98"/>
        <v>-0.58162252020025129</v>
      </c>
      <c r="X418" s="16">
        <f t="shared" si="98"/>
        <v>0.52536459088347509</v>
      </c>
      <c r="Y418" s="16">
        <f t="shared" si="98"/>
        <v>-3.0534905243137848E-2</v>
      </c>
      <c r="Z418" s="16">
        <f t="shared" si="98"/>
        <v>-0.77729688554500653</v>
      </c>
      <c r="AA418" s="16">
        <f t="shared" si="109"/>
        <v>-0.22051366218896798</v>
      </c>
      <c r="AB418" s="16">
        <f t="shared" si="109"/>
        <v>0.37238137792679354</v>
      </c>
      <c r="AC418" s="47">
        <f t="shared" si="109"/>
        <v>0.44292453545085009</v>
      </c>
      <c r="AD418" s="16">
        <f t="shared" si="109"/>
        <v>-0.54221639920919251</v>
      </c>
      <c r="AE418" s="16">
        <f t="shared" si="109"/>
        <v>0.26065007239631682</v>
      </c>
      <c r="AF418" s="16">
        <f t="shared" si="109"/>
        <v>-0.58276453621586222</v>
      </c>
      <c r="AG418" s="16">
        <f t="shared" si="95"/>
        <v>-8.1590105102162983E-2</v>
      </c>
      <c r="AH418" s="16">
        <f t="shared" si="95"/>
        <v>1.1573429056757492</v>
      </c>
      <c r="AI418" s="16">
        <f t="shared" si="95"/>
        <v>1.2263907129106704</v>
      </c>
      <c r="AJ418" s="16">
        <f t="shared" si="95"/>
        <v>1.6162330755855694</v>
      </c>
      <c r="AK418" s="16">
        <f t="shared" si="95"/>
        <v>0.34483742506884091</v>
      </c>
      <c r="AL418" s="47">
        <f t="shared" si="95"/>
        <v>-0.50091062263762942</v>
      </c>
      <c r="AM418" s="16">
        <f t="shared" si="95"/>
        <v>-1.2410723557625472</v>
      </c>
      <c r="AN418" s="16">
        <f t="shared" si="95"/>
        <v>1.4014956082736263</v>
      </c>
      <c r="AO418" s="16">
        <f t="shared" si="95"/>
        <v>-1.1811291854729351</v>
      </c>
      <c r="AP418" s="16">
        <f t="shared" si="95"/>
        <v>-1.041445640514328</v>
      </c>
      <c r="AQ418" s="16">
        <f t="shared" si="95"/>
        <v>6.2131706595047596E-2</v>
      </c>
      <c r="AR418" s="19"/>
      <c r="AS418" s="14">
        <v>9.7799999999999992E-4</v>
      </c>
      <c r="AT418" s="16">
        <v>0.206538</v>
      </c>
      <c r="AU418" s="14">
        <v>7.18E-4</v>
      </c>
      <c r="AV418" s="16">
        <v>1.7333069999999999</v>
      </c>
      <c r="AW418" s="15">
        <v>0.42485800000000001</v>
      </c>
      <c r="AX418" s="15">
        <v>0.108496</v>
      </c>
      <c r="AY418" s="14">
        <v>8.0400000000000003E-4</v>
      </c>
      <c r="AZ418" s="37">
        <v>0.48658299999999999</v>
      </c>
      <c r="BA418" s="16">
        <v>2.8045559999999998</v>
      </c>
      <c r="BB418" s="16">
        <v>2.7369500000000002</v>
      </c>
      <c r="BC418" s="16">
        <f t="shared" si="102"/>
        <v>1.0247012185096547</v>
      </c>
      <c r="BD418" s="12">
        <v>176.578799</v>
      </c>
      <c r="BE418" s="15">
        <v>3.0918320000000001</v>
      </c>
      <c r="BF418" s="15">
        <v>0.57524600000000004</v>
      </c>
      <c r="BG418" s="15">
        <v>0.94589000000000001</v>
      </c>
      <c r="BH418" s="15">
        <v>0.60535300000000003</v>
      </c>
      <c r="BI418" s="37">
        <v>0.27535999999999999</v>
      </c>
      <c r="BJ418" s="13">
        <v>874.66804999999999</v>
      </c>
      <c r="BK418" s="15">
        <v>0.238953</v>
      </c>
      <c r="BL418" s="15">
        <v>6.9613230000000001</v>
      </c>
      <c r="BM418" s="16">
        <v>6.3507660000000001</v>
      </c>
      <c r="BN418" s="15">
        <v>0.174401</v>
      </c>
      <c r="BO418" s="19"/>
      <c r="BP418" s="15">
        <v>27.120916999999999</v>
      </c>
      <c r="BQ418" s="15">
        <v>31.834112000000001</v>
      </c>
      <c r="BR418" s="16">
        <v>22.505376999999999</v>
      </c>
      <c r="BS418" s="16">
        <v>56.229336000000004</v>
      </c>
      <c r="BT418" s="15">
        <v>1.1943980000000001</v>
      </c>
      <c r="BU418" s="15">
        <v>66.452783999999994</v>
      </c>
      <c r="BV418" s="16">
        <v>52.245123999999997</v>
      </c>
      <c r="BW418" s="16">
        <v>60.180377</v>
      </c>
      <c r="BX418" s="15">
        <v>1.843987</v>
      </c>
      <c r="BY418" s="15">
        <v>0.55309799999999998</v>
      </c>
      <c r="BZ418" s="16">
        <v>2.9918439999999999</v>
      </c>
      <c r="CA418" s="16">
        <v>4.4422230000000003</v>
      </c>
      <c r="CB418" s="16">
        <v>7.9135179999999998</v>
      </c>
      <c r="CC418" s="16">
        <v>11.814631</v>
      </c>
      <c r="CD418" s="16">
        <v>11.126327</v>
      </c>
      <c r="CE418" s="15">
        <v>1.3292649999999999</v>
      </c>
      <c r="CF418" s="15">
        <v>12.132917000000001</v>
      </c>
      <c r="CG418" s="15">
        <v>0.73872099999999996</v>
      </c>
      <c r="CH418" s="15">
        <v>0.62185299999999999</v>
      </c>
      <c r="CI418" s="15">
        <v>0.75225299999999995</v>
      </c>
      <c r="CJ418" s="15">
        <v>20.690916999999999</v>
      </c>
      <c r="CK418" s="15">
        <v>0.10018199999999999</v>
      </c>
      <c r="CL418" s="12">
        <v>24.402132999999999</v>
      </c>
      <c r="CM418" s="12">
        <v>30.308634999999999</v>
      </c>
      <c r="CN418" s="13">
        <v>755.73686599999996</v>
      </c>
      <c r="CO418" s="15">
        <v>68.514668</v>
      </c>
      <c r="CP418" s="15">
        <v>21.396839</v>
      </c>
      <c r="CQ418" s="15">
        <v>4.1692299999999998</v>
      </c>
      <c r="CR418" s="15">
        <v>28.344002</v>
      </c>
      <c r="CS418" s="15">
        <v>1.3808400000000001</v>
      </c>
      <c r="CT418" s="15">
        <v>19.821335000000001</v>
      </c>
      <c r="CU418" s="15">
        <v>0.113899</v>
      </c>
      <c r="CV418" s="15">
        <v>7.695481</v>
      </c>
      <c r="CW418" s="15">
        <v>26.588835</v>
      </c>
      <c r="CX418" s="15">
        <v>1.340687</v>
      </c>
      <c r="CY418" s="15">
        <v>6.2790670000000004</v>
      </c>
      <c r="CZ418" s="15">
        <v>3.4447299999999998</v>
      </c>
      <c r="DA418" s="15">
        <v>2.7255720000000001</v>
      </c>
      <c r="DB418" s="15">
        <v>0.94136200000000003</v>
      </c>
    </row>
    <row r="419" spans="1:106" x14ac:dyDescent="0.25">
      <c r="A419" s="6" t="s">
        <v>161</v>
      </c>
      <c r="B419" s="5" t="s">
        <v>56</v>
      </c>
      <c r="C419" s="10" t="s">
        <v>98</v>
      </c>
      <c r="D419" s="24">
        <f t="shared" si="99"/>
        <v>0.87734999999999996</v>
      </c>
      <c r="E419" s="24">
        <f t="shared" si="100"/>
        <v>6.0726000000000002E-2</v>
      </c>
      <c r="F419" s="8">
        <f t="shared" si="101"/>
        <v>0.93807599999999991</v>
      </c>
      <c r="G419" s="19"/>
      <c r="H419" s="9">
        <v>1.2187650811872941</v>
      </c>
      <c r="I419" s="9">
        <v>1.1693964602894904</v>
      </c>
      <c r="J419" s="9">
        <v>1.3096707619893377</v>
      </c>
      <c r="K419" s="9">
        <v>1.1658380847163232</v>
      </c>
      <c r="L419" s="9">
        <v>1.2482485607610641</v>
      </c>
      <c r="M419" s="9">
        <v>1.0960213928262978</v>
      </c>
      <c r="N419" s="19"/>
      <c r="O419" s="9">
        <f t="shared" si="103"/>
        <v>2.4871955484659032</v>
      </c>
      <c r="P419" s="9">
        <f t="shared" si="104"/>
        <v>2.2048900263081155</v>
      </c>
      <c r="Q419" s="9">
        <f t="shared" si="105"/>
        <v>2.2379706294888599</v>
      </c>
      <c r="R419" s="9">
        <f t="shared" si="106"/>
        <v>2.6919145755434712</v>
      </c>
      <c r="S419" s="9">
        <f t="shared" si="107"/>
        <v>2.3318930317541744</v>
      </c>
      <c r="T419" s="9">
        <f t="shared" si="108"/>
        <v>2.3504726437322505</v>
      </c>
      <c r="U419" s="19"/>
      <c r="V419" s="16">
        <f t="shared" si="98"/>
        <v>-0.68586152280415336</v>
      </c>
      <c r="W419" s="16">
        <f t="shared" si="98"/>
        <v>-0.58815172371417412</v>
      </c>
      <c r="X419" s="16">
        <f t="shared" si="98"/>
        <v>7.1770045960720633E-2</v>
      </c>
      <c r="Y419" s="16">
        <f t="shared" si="98"/>
        <v>0.91328117860566882</v>
      </c>
      <c r="Z419" s="16">
        <f t="shared" si="98"/>
        <v>-0.75001362614556932</v>
      </c>
      <c r="AA419" s="16">
        <f t="shared" si="109"/>
        <v>-1.0610122293804165</v>
      </c>
      <c r="AB419" s="16">
        <f t="shared" si="109"/>
        <v>-0.24046961079322268</v>
      </c>
      <c r="AC419" s="47">
        <f t="shared" si="109"/>
        <v>4.1129330341598172E-2</v>
      </c>
      <c r="AD419" s="16">
        <f t="shared" si="109"/>
        <v>-0.47562289897216398</v>
      </c>
      <c r="AE419" s="16">
        <f t="shared" si="109"/>
        <v>0.40009653917648835</v>
      </c>
      <c r="AF419" s="16">
        <f t="shared" si="109"/>
        <v>-0.6295910955257914</v>
      </c>
      <c r="AG419" s="16">
        <f t="shared" si="95"/>
        <v>0.25250783535037497</v>
      </c>
      <c r="AH419" s="16">
        <f t="shared" si="95"/>
        <v>-0.83318603397473168</v>
      </c>
      <c r="AI419" s="16">
        <f t="shared" si="95"/>
        <v>-0.79954699755226355</v>
      </c>
      <c r="AJ419" s="16">
        <f t="shared" si="95"/>
        <v>-0.74423145614800312</v>
      </c>
      <c r="AK419" s="16">
        <f t="shared" si="95"/>
        <v>1.1474875119209087</v>
      </c>
      <c r="AL419" s="47">
        <f t="shared" si="95"/>
        <v>-1.0769363982305324</v>
      </c>
      <c r="AM419" s="16">
        <f t="shared" si="95"/>
        <v>-1.4630919962072406</v>
      </c>
      <c r="AN419" s="16">
        <f t="shared" si="95"/>
        <v>1.1741951025161901</v>
      </c>
      <c r="AO419" s="16">
        <f t="shared" si="95"/>
        <v>-1.6220834434825888</v>
      </c>
      <c r="AP419" s="16">
        <f t="shared" si="95"/>
        <v>-1.0936687647157166</v>
      </c>
      <c r="AQ419" s="16">
        <f t="shared" si="95"/>
        <v>0.49996344962803624</v>
      </c>
      <c r="AR419" s="19"/>
      <c r="AS419" s="14">
        <v>9.0600000000000001E-4</v>
      </c>
      <c r="AT419" s="16">
        <v>0.20566000000000001</v>
      </c>
      <c r="AU419" s="14">
        <v>6.5799999999999995E-4</v>
      </c>
      <c r="AV419" s="16">
        <v>2.9132720000000001</v>
      </c>
      <c r="AW419" s="15">
        <v>0.42851699999999998</v>
      </c>
      <c r="AX419" s="15">
        <v>4.3374000000000003E-2</v>
      </c>
      <c r="AY419" s="14">
        <v>7.4100000000000001E-4</v>
      </c>
      <c r="AZ419" s="37">
        <v>0.43088399999999999</v>
      </c>
      <c r="BA419" s="16">
        <v>2.8338800000000002</v>
      </c>
      <c r="BB419" s="16">
        <v>2.8203459999999998</v>
      </c>
      <c r="BC419" s="16">
        <f t="shared" si="102"/>
        <v>1.0047987020032296</v>
      </c>
      <c r="BD419" s="12">
        <v>182.88281900000001</v>
      </c>
      <c r="BE419" s="15">
        <v>0</v>
      </c>
      <c r="BF419" s="15">
        <v>0</v>
      </c>
      <c r="BG419" s="15">
        <v>0</v>
      </c>
      <c r="BH419" s="15">
        <v>0.87734999999999996</v>
      </c>
      <c r="BI419" s="37">
        <v>6.0726000000000002E-2</v>
      </c>
      <c r="BJ419" s="13">
        <v>802.98648500000002</v>
      </c>
      <c r="BK419" s="15">
        <v>0.22853499999999999</v>
      </c>
      <c r="BL419" s="15">
        <v>6.8561079999999999</v>
      </c>
      <c r="BM419" s="16">
        <v>6.154439</v>
      </c>
      <c r="BN419" s="15">
        <v>0.17976900000000001</v>
      </c>
      <c r="BO419" s="19"/>
      <c r="BP419" s="15">
        <v>26.213744999999999</v>
      </c>
      <c r="BQ419" s="15">
        <v>24.515518</v>
      </c>
      <c r="BR419" s="16">
        <v>22.460889000000002</v>
      </c>
      <c r="BS419" s="16">
        <v>39.887690999999997</v>
      </c>
      <c r="BT419" s="15">
        <v>0.87452300000000005</v>
      </c>
      <c r="BU419" s="15">
        <v>50.184635</v>
      </c>
      <c r="BV419" s="16">
        <v>47.900283000000002</v>
      </c>
      <c r="BW419" s="16">
        <v>54.435068999999999</v>
      </c>
      <c r="BX419" s="15">
        <v>1.7544679999999999</v>
      </c>
      <c r="BY419" s="15">
        <v>0.406588</v>
      </c>
      <c r="BZ419" s="16">
        <v>3.792681</v>
      </c>
      <c r="CA419" s="16">
        <v>1.144444</v>
      </c>
      <c r="CB419" s="16">
        <v>9.7923380000000009</v>
      </c>
      <c r="CC419" s="16">
        <v>10.876829000000001</v>
      </c>
      <c r="CD419" s="16">
        <v>9.0977599999999992</v>
      </c>
      <c r="CE419" s="15">
        <v>1.2732870000000001</v>
      </c>
      <c r="CF419" s="15">
        <v>6.2320000000000002</v>
      </c>
      <c r="CG419" s="15">
        <v>0.63685899999999995</v>
      </c>
      <c r="CH419" s="15">
        <v>0.67167900000000003</v>
      </c>
      <c r="CI419" s="15">
        <v>0.69935599999999998</v>
      </c>
      <c r="CJ419" s="15">
        <v>19.457999999999998</v>
      </c>
      <c r="CK419" s="15">
        <v>4.3198E-2</v>
      </c>
      <c r="CL419" s="12">
        <v>18.562930999999999</v>
      </c>
      <c r="CM419" s="12">
        <v>32.364432999999998</v>
      </c>
      <c r="CN419" s="13">
        <v>639.33957299999997</v>
      </c>
      <c r="CO419" s="15">
        <v>60.050251000000003</v>
      </c>
      <c r="CP419" s="15">
        <v>20.501232999999999</v>
      </c>
      <c r="CQ419" s="15">
        <v>3.7053129999999999</v>
      </c>
      <c r="CR419" s="15">
        <v>26.269000999999999</v>
      </c>
      <c r="CS419" s="15">
        <v>1.1538189999999999</v>
      </c>
      <c r="CT419" s="15">
        <v>21.733001999999999</v>
      </c>
      <c r="CU419" s="15">
        <v>9.5366000000000006E-2</v>
      </c>
      <c r="CV419" s="15">
        <v>8.0271720000000002</v>
      </c>
      <c r="CW419" s="15">
        <v>30.494620000000001</v>
      </c>
      <c r="CX419" s="15">
        <v>0.97816400000000003</v>
      </c>
      <c r="CY419" s="15">
        <v>6.1417400000000004</v>
      </c>
      <c r="CZ419" s="15">
        <v>3.3710140000000002</v>
      </c>
      <c r="DA419" s="15">
        <v>2.5518709999999998</v>
      </c>
      <c r="DB419" s="15">
        <v>0.78059800000000001</v>
      </c>
    </row>
    <row r="420" spans="1:106" x14ac:dyDescent="0.25">
      <c r="A420" s="6" t="s">
        <v>554</v>
      </c>
      <c r="B420" s="5" t="s">
        <v>56</v>
      </c>
      <c r="C420" s="5" t="s">
        <v>66</v>
      </c>
      <c r="D420" s="24">
        <f t="shared" si="99"/>
        <v>0.71414299999999997</v>
      </c>
      <c r="E420" s="24">
        <f t="shared" si="100"/>
        <v>0.19433</v>
      </c>
      <c r="F420" s="8">
        <f t="shared" si="101"/>
        <v>0.90847299999999997</v>
      </c>
      <c r="G420" s="19"/>
      <c r="H420" s="9">
        <v>1.1299841188483515</v>
      </c>
      <c r="I420" s="9">
        <v>1.3244305015401161</v>
      </c>
      <c r="J420" s="9">
        <v>1.1691035794846307</v>
      </c>
      <c r="K420" s="9">
        <v>1.0863979820722895</v>
      </c>
      <c r="L420" s="9">
        <v>1.2231379236640452</v>
      </c>
      <c r="M420" s="9">
        <v>1.1525046253388249</v>
      </c>
      <c r="N420" s="19"/>
      <c r="O420" s="9">
        <f t="shared" si="103"/>
        <v>2.4622338755842477</v>
      </c>
      <c r="P420" s="9">
        <f t="shared" si="104"/>
        <v>2.5702429756600407</v>
      </c>
      <c r="Q420" s="9">
        <f t="shared" si="105"/>
        <v>2.5535412606917189</v>
      </c>
      <c r="R420" s="9">
        <f t="shared" si="106"/>
        <v>2.6077112027665099</v>
      </c>
      <c r="S420" s="9">
        <f t="shared" si="107"/>
        <v>2.5887432345614525</v>
      </c>
      <c r="T420" s="9">
        <f t="shared" si="108"/>
        <v>2.551314571068473</v>
      </c>
      <c r="U420" s="19"/>
      <c r="V420" s="16">
        <f t="shared" si="98"/>
        <v>-0.21260437443208377</v>
      </c>
      <c r="W420" s="16">
        <f t="shared" si="98"/>
        <v>-0.81757365720852371</v>
      </c>
      <c r="X420" s="16">
        <f t="shared" si="98"/>
        <v>0.82020104508326497</v>
      </c>
      <c r="Y420" s="16">
        <f t="shared" si="98"/>
        <v>-0.637057109231142</v>
      </c>
      <c r="Z420" s="16">
        <f t="shared" si="98"/>
        <v>-0.85730491324546165</v>
      </c>
      <c r="AA420" s="16">
        <f t="shared" si="109"/>
        <v>-6.8203788545248653E-2</v>
      </c>
      <c r="AB420" s="16">
        <f t="shared" si="109"/>
        <v>0.60584842124870386</v>
      </c>
      <c r="AC420" s="47">
        <f t="shared" si="109"/>
        <v>0.63990149860482515</v>
      </c>
      <c r="AD420" s="16">
        <f t="shared" si="109"/>
        <v>-0.2739166279636801</v>
      </c>
      <c r="AE420" s="16">
        <f t="shared" si="109"/>
        <v>0.45211390373911026</v>
      </c>
      <c r="AF420" s="16">
        <f t="shared" si="109"/>
        <v>-0.58209570373794084</v>
      </c>
      <c r="AG420" s="16">
        <f t="shared" si="95"/>
        <v>0.53454845764830072</v>
      </c>
      <c r="AH420" s="16">
        <f t="shared" si="95"/>
        <v>1.1015027023333346</v>
      </c>
      <c r="AI420" s="16">
        <f t="shared" si="95"/>
        <v>0.61288214585823875</v>
      </c>
      <c r="AJ420" s="16">
        <f t="shared" si="95"/>
        <v>0.75883312067697639</v>
      </c>
      <c r="AK420" s="16">
        <f t="shared" si="95"/>
        <v>0.66587149143220681</v>
      </c>
      <c r="AL420" s="47">
        <f t="shared" si="95"/>
        <v>-0.7183755564146308</v>
      </c>
      <c r="AM420" s="16">
        <f t="shared" si="95"/>
        <v>-0.99371607615270985</v>
      </c>
      <c r="AN420" s="16">
        <f t="shared" si="95"/>
        <v>1.4136046292656956</v>
      </c>
      <c r="AO420" s="16">
        <f t="shared" si="95"/>
        <v>-1.2830580787776253</v>
      </c>
      <c r="AP420" s="16">
        <f t="shared" si="95"/>
        <v>-0.47835322923718304</v>
      </c>
      <c r="AQ420" s="16">
        <f t="shared" si="95"/>
        <v>1.8629675960185441</v>
      </c>
      <c r="AR420" s="19"/>
      <c r="AS420" s="14">
        <v>9.7099999999999997E-4</v>
      </c>
      <c r="AT420" s="16">
        <v>0.17480899999999999</v>
      </c>
      <c r="AU420" s="14">
        <v>7.5699999999999997E-4</v>
      </c>
      <c r="AV420" s="16">
        <v>0.97502900000000003</v>
      </c>
      <c r="AW420" s="15">
        <v>0.414128</v>
      </c>
      <c r="AX420" s="15">
        <v>0.120297</v>
      </c>
      <c r="AY420" s="14">
        <v>8.2799999999999996E-4</v>
      </c>
      <c r="AZ420" s="37">
        <v>0.51388900000000004</v>
      </c>
      <c r="BA420" s="16">
        <v>2.9226999999999999</v>
      </c>
      <c r="BB420" s="16">
        <v>2.8514550000000001</v>
      </c>
      <c r="BC420" s="16">
        <f t="shared" si="102"/>
        <v>1.0249854898639466</v>
      </c>
      <c r="BD420" s="12">
        <v>188.20458099999999</v>
      </c>
      <c r="BE420" s="15">
        <v>3.0050970000000001</v>
      </c>
      <c r="BF420" s="15">
        <v>0.40104600000000001</v>
      </c>
      <c r="BG420" s="15">
        <v>0.60231100000000004</v>
      </c>
      <c r="BH420" s="15">
        <v>0.71414299999999997</v>
      </c>
      <c r="BI420" s="37">
        <v>0.19433</v>
      </c>
      <c r="BJ420" s="13">
        <v>954.52983700000004</v>
      </c>
      <c r="BK420" s="15">
        <v>0.239508</v>
      </c>
      <c r="BL420" s="15">
        <v>6.9370019999999997</v>
      </c>
      <c r="BM420" s="16">
        <v>8.4676489999999998</v>
      </c>
      <c r="BN420" s="15">
        <v>0.19647999999999999</v>
      </c>
      <c r="BO420" s="19"/>
      <c r="BP420" s="15">
        <v>32.52872</v>
      </c>
      <c r="BQ420" s="15">
        <v>31.906229</v>
      </c>
      <c r="BR420" s="16">
        <v>21.649951000000001</v>
      </c>
      <c r="BS420" s="16">
        <v>59.536380999999999</v>
      </c>
      <c r="BT420" s="15">
        <v>1.1845140000000001</v>
      </c>
      <c r="BU420" s="15">
        <v>67.223121000000006</v>
      </c>
      <c r="BV420" s="16">
        <v>50.582996000000001</v>
      </c>
      <c r="BW420" s="16">
        <v>69.065196</v>
      </c>
      <c r="BX420" s="15">
        <v>2.003825</v>
      </c>
      <c r="BY420" s="15">
        <v>0.486622</v>
      </c>
      <c r="BZ420" s="16">
        <v>4.1697439999999997</v>
      </c>
      <c r="CA420" s="16">
        <v>6.033074</v>
      </c>
      <c r="CB420" s="16">
        <v>9.2950619999999997</v>
      </c>
      <c r="CC420" s="16">
        <v>11.021407</v>
      </c>
      <c r="CD420" s="16">
        <v>10.434434</v>
      </c>
      <c r="CE420" s="15">
        <v>1.351477</v>
      </c>
      <c r="CF420" s="15">
        <v>12.164858000000001</v>
      </c>
      <c r="CG420" s="15">
        <v>0.878108</v>
      </c>
      <c r="CH420" s="15">
        <v>0.79535199999999995</v>
      </c>
      <c r="CI420" s="15">
        <v>0.93608100000000005</v>
      </c>
      <c r="CJ420" s="15">
        <v>20.187857999999999</v>
      </c>
      <c r="CK420" s="15">
        <v>7.9313999999999996E-2</v>
      </c>
      <c r="CL420" s="12">
        <v>27.573813000000001</v>
      </c>
      <c r="CM420" s="12">
        <v>31.492045999999998</v>
      </c>
      <c r="CN420" s="13">
        <v>610.83129899999994</v>
      </c>
      <c r="CO420" s="15">
        <v>69.704323000000002</v>
      </c>
      <c r="CP420" s="15">
        <v>19.168962000000001</v>
      </c>
      <c r="CQ420" s="15">
        <v>3.6685270000000001</v>
      </c>
      <c r="CR420" s="15">
        <v>24.433287</v>
      </c>
      <c r="CS420" s="15">
        <v>1.1837740000000001</v>
      </c>
      <c r="CT420" s="15">
        <v>17.245144</v>
      </c>
      <c r="CU420" s="15">
        <v>0.18964700000000001</v>
      </c>
      <c r="CV420" s="15">
        <v>7.2296209999999999</v>
      </c>
      <c r="CW420" s="15">
        <v>31.965864</v>
      </c>
      <c r="CX420" s="15">
        <v>1.6083209999999999</v>
      </c>
      <c r="CY420" s="15">
        <v>7.2355980000000004</v>
      </c>
      <c r="CZ420" s="15">
        <v>4.1397849999999998</v>
      </c>
      <c r="DA420" s="15">
        <v>2.7674759999999998</v>
      </c>
      <c r="DB420" s="15">
        <v>1.0080439999999999</v>
      </c>
    </row>
    <row r="421" spans="1:106" x14ac:dyDescent="0.25">
      <c r="A421" s="6" t="s">
        <v>411</v>
      </c>
      <c r="B421" s="5" t="s">
        <v>56</v>
      </c>
      <c r="C421" s="5" t="s">
        <v>66</v>
      </c>
      <c r="D421" s="24">
        <f t="shared" si="99"/>
        <v>0.55634799999999995</v>
      </c>
      <c r="E421" s="24">
        <f t="shared" si="100"/>
        <v>0.42907499999999998</v>
      </c>
      <c r="F421" s="8">
        <f t="shared" si="101"/>
        <v>0.98542299999999994</v>
      </c>
      <c r="G421" s="19"/>
      <c r="H421" s="9">
        <v>0.68429361158588731</v>
      </c>
      <c r="I421" s="9">
        <v>0.88847410012539796</v>
      </c>
      <c r="J421" s="9">
        <v>0.85727936578264097</v>
      </c>
      <c r="K421" s="9">
        <v>1.0953733284674254</v>
      </c>
      <c r="L421" s="9">
        <v>0.82028092110500517</v>
      </c>
      <c r="M421" s="9">
        <v>0.76657851657009424</v>
      </c>
      <c r="N421" s="19"/>
      <c r="O421" s="9">
        <f t="shared" si="103"/>
        <v>1.5995805893943675</v>
      </c>
      <c r="P421" s="9">
        <f t="shared" si="104"/>
        <v>1.6422570396397214</v>
      </c>
      <c r="Q421" s="9">
        <f t="shared" si="105"/>
        <v>1.7603051772473135</v>
      </c>
      <c r="R421" s="9">
        <f t="shared" si="106"/>
        <v>1.9965341735556421</v>
      </c>
      <c r="S421" s="9">
        <f t="shared" si="107"/>
        <v>1.8047630136326673</v>
      </c>
      <c r="T421" s="9">
        <f t="shared" si="108"/>
        <v>1.6498148060306812</v>
      </c>
      <c r="U421" s="19"/>
      <c r="V421" s="16">
        <f t="shared" si="98"/>
        <v>-2.330151508325512E-2</v>
      </c>
      <c r="W421" s="16">
        <f t="shared" si="98"/>
        <v>-9.9636419344435997E-2</v>
      </c>
      <c r="X421" s="16">
        <f t="shared" si="98"/>
        <v>3.73086422230751E-3</v>
      </c>
      <c r="Y421" s="16">
        <f t="shared" si="98"/>
        <v>1.0655032318879125</v>
      </c>
      <c r="Z421" s="16">
        <f t="shared" si="98"/>
        <v>-0.40854413606706647</v>
      </c>
      <c r="AA421" s="16">
        <f t="shared" si="109"/>
        <v>-0.62735306876445462</v>
      </c>
      <c r="AB421" s="16">
        <f t="shared" si="109"/>
        <v>-7.0025674713124347E-3</v>
      </c>
      <c r="AC421" s="47">
        <f t="shared" si="109"/>
        <v>-9.8065992335435836E-2</v>
      </c>
      <c r="AD421" s="16">
        <f t="shared" si="109"/>
        <v>0.8655057915024772</v>
      </c>
      <c r="AE421" s="16">
        <f t="shared" si="109"/>
        <v>-0.86083588018888435</v>
      </c>
      <c r="AF421" s="16">
        <f t="shared" si="109"/>
        <v>0.90566726488258431</v>
      </c>
      <c r="AG421" s="16">
        <f t="shared" si="95"/>
        <v>7.1815480553235403E-2</v>
      </c>
      <c r="AH421" s="16">
        <f t="shared" si="95"/>
        <v>1.1368667695449426</v>
      </c>
      <c r="AI421" s="16">
        <f t="shared" si="95"/>
        <v>0.77038691127568326</v>
      </c>
      <c r="AJ421" s="16">
        <f t="shared" si="95"/>
        <v>0.59525337033059811</v>
      </c>
      <c r="AK421" s="16">
        <f t="shared" si="95"/>
        <v>0.20022602308210707</v>
      </c>
      <c r="AL421" s="47">
        <f t="shared" si="95"/>
        <v>-8.8376717966127713E-2</v>
      </c>
      <c r="AM421" s="16">
        <f t="shared" si="95"/>
        <v>-1.2261808188194945</v>
      </c>
      <c r="AN421" s="16">
        <f t="shared" si="95"/>
        <v>0.38597419912792991</v>
      </c>
      <c r="AO421" s="16">
        <f t="shared" si="95"/>
        <v>-1.3080321454361763</v>
      </c>
      <c r="AP421" s="16">
        <f t="shared" si="95"/>
        <v>-0.43002754764836804</v>
      </c>
      <c r="AQ421" s="16">
        <f t="shared" si="95"/>
        <v>1.0740058876806</v>
      </c>
      <c r="AR421" s="19"/>
      <c r="AS421" s="14">
        <v>9.9700000000000006E-4</v>
      </c>
      <c r="AT421" s="16">
        <v>0.27135199999999998</v>
      </c>
      <c r="AU421" s="14">
        <v>6.4899999999999995E-4</v>
      </c>
      <c r="AV421" s="16">
        <v>3.1035810000000001</v>
      </c>
      <c r="AW421" s="15">
        <v>0.47431200000000001</v>
      </c>
      <c r="AX421" s="15">
        <v>7.6974000000000001E-2</v>
      </c>
      <c r="AY421" s="14">
        <v>7.6499999999999995E-4</v>
      </c>
      <c r="AZ421" s="37">
        <v>0.41158800000000001</v>
      </c>
      <c r="BA421" s="16">
        <v>3.4244370000000002</v>
      </c>
      <c r="BB421" s="16">
        <v>2.0662449999999999</v>
      </c>
      <c r="BC421" s="16">
        <f t="shared" si="102"/>
        <v>1.6573237926770545</v>
      </c>
      <c r="BD421" s="12">
        <v>179.473375</v>
      </c>
      <c r="BE421" s="15">
        <v>3.0600269999999998</v>
      </c>
      <c r="BF421" s="15">
        <v>0.445768</v>
      </c>
      <c r="BG421" s="15">
        <v>0.53676100000000004</v>
      </c>
      <c r="BH421" s="15">
        <v>0.55634799999999995</v>
      </c>
      <c r="BI421" s="37">
        <v>0.42907499999999998</v>
      </c>
      <c r="BJ421" s="13">
        <v>879.47595200000001</v>
      </c>
      <c r="BK421" s="15">
        <v>0.192408</v>
      </c>
      <c r="BL421" s="15">
        <v>6.9310429999999998</v>
      </c>
      <c r="BM421" s="16">
        <v>8.649324</v>
      </c>
      <c r="BN421" s="15">
        <v>0.186807</v>
      </c>
      <c r="BO421" s="19"/>
      <c r="BP421" s="15">
        <v>36.813544999999998</v>
      </c>
      <c r="BQ421" s="15">
        <v>29.152297999999998</v>
      </c>
      <c r="BR421" s="16">
        <v>23.668873000000001</v>
      </c>
      <c r="BS421" s="16">
        <v>30.867436999999999</v>
      </c>
      <c r="BT421" s="15">
        <v>1.0358449999999999</v>
      </c>
      <c r="BU421" s="15">
        <v>53.119500000000002</v>
      </c>
      <c r="BV421" s="16">
        <v>56.864722</v>
      </c>
      <c r="BW421" s="16">
        <v>70.795631999999998</v>
      </c>
      <c r="BX421" s="15">
        <v>2.4085580000000002</v>
      </c>
      <c r="BY421" s="15">
        <v>0.45355800000000002</v>
      </c>
      <c r="BZ421" s="16">
        <v>4.6389639999999996</v>
      </c>
      <c r="CA421" s="16">
        <v>3.9236629999999999</v>
      </c>
      <c r="CB421" s="16">
        <v>7.4826100000000002</v>
      </c>
      <c r="CC421" s="16">
        <v>9.6211789999999997</v>
      </c>
      <c r="CD421" s="16">
        <v>9.6343779999999999</v>
      </c>
      <c r="CE421" s="15">
        <v>1.288851</v>
      </c>
      <c r="CF421" s="15">
        <v>10.619334</v>
      </c>
      <c r="CG421" s="15">
        <v>0.88300000000000001</v>
      </c>
      <c r="CH421" s="15">
        <v>0.65249400000000002</v>
      </c>
      <c r="CI421" s="15">
        <v>0.807952</v>
      </c>
      <c r="CJ421" s="15">
        <v>20.781001</v>
      </c>
      <c r="CK421" s="15">
        <v>0.14999699999999999</v>
      </c>
      <c r="CL421" s="12">
        <v>30.5593</v>
      </c>
      <c r="CM421" s="12">
        <v>35.705452999999999</v>
      </c>
      <c r="CN421" s="13">
        <v>808.77797999999996</v>
      </c>
      <c r="CO421" s="15">
        <v>55.410493000000002</v>
      </c>
      <c r="CP421" s="15">
        <v>15.090519</v>
      </c>
      <c r="CQ421" s="15">
        <v>2.7682199999999999</v>
      </c>
      <c r="CR421" s="15">
        <v>19.283000999999999</v>
      </c>
      <c r="CS421" s="15">
        <v>1.173157</v>
      </c>
      <c r="CT421" s="15">
        <v>18.600000000000001</v>
      </c>
      <c r="CU421" s="15">
        <v>9.7475999999999993E-2</v>
      </c>
      <c r="CV421" s="15">
        <v>7.3753359999999999</v>
      </c>
      <c r="CW421" s="15">
        <v>29.912706</v>
      </c>
      <c r="CX421" s="15">
        <v>1.6167739999999999</v>
      </c>
      <c r="CY421" s="15">
        <v>7.0839129999999999</v>
      </c>
      <c r="CZ421" s="15">
        <v>3.1781320000000002</v>
      </c>
      <c r="DA421" s="15">
        <v>2.4168240000000001</v>
      </c>
      <c r="DB421" s="15">
        <v>1.0055350000000001</v>
      </c>
    </row>
    <row r="422" spans="1:106" x14ac:dyDescent="0.25">
      <c r="A422" s="6" t="s">
        <v>695</v>
      </c>
      <c r="B422" s="5" t="s">
        <v>56</v>
      </c>
      <c r="C422" s="5" t="s">
        <v>120</v>
      </c>
      <c r="D422" s="24">
        <f t="shared" si="99"/>
        <v>0.71349099999999999</v>
      </c>
      <c r="E422" s="24">
        <f t="shared" si="100"/>
        <v>3.5769999999999999E-3</v>
      </c>
      <c r="F422" s="8">
        <f t="shared" si="101"/>
        <v>0.71706800000000004</v>
      </c>
      <c r="G422" s="19"/>
      <c r="H422" s="9">
        <v>1.7307385076273827</v>
      </c>
      <c r="I422" s="9">
        <v>1.6620659048265458</v>
      </c>
      <c r="J422" s="9">
        <v>1.5700557728164486</v>
      </c>
      <c r="K422" s="9">
        <v>1.1062944190124575</v>
      </c>
      <c r="L422" s="9">
        <v>1.675218841751309</v>
      </c>
      <c r="M422" s="9">
        <v>1.5500903872288943</v>
      </c>
      <c r="N422" s="19"/>
      <c r="O422" s="9">
        <f t="shared" si="103"/>
        <v>3.0130430362807497</v>
      </c>
      <c r="P422" s="9">
        <f t="shared" si="104"/>
        <v>2.5895469687907293</v>
      </c>
      <c r="Q422" s="9">
        <f t="shared" si="105"/>
        <v>3.136475419147235</v>
      </c>
      <c r="R422" s="9">
        <f t="shared" si="106"/>
        <v>2.3158563073620604</v>
      </c>
      <c r="S422" s="9">
        <f t="shared" si="107"/>
        <v>3.1043014841862888</v>
      </c>
      <c r="T422" s="9">
        <f t="shared" si="108"/>
        <v>3.0988756551460845</v>
      </c>
      <c r="U422" s="19"/>
      <c r="V422" s="16">
        <f t="shared" si="98"/>
        <v>0.89408926483798834</v>
      </c>
      <c r="W422" s="16">
        <f t="shared" si="98"/>
        <v>-1.1174559589197528</v>
      </c>
      <c r="X422" s="16">
        <f t="shared" si="98"/>
        <v>2.090265770866977</v>
      </c>
      <c r="Y422" s="16">
        <f t="shared" si="98"/>
        <v>-1.3463751315967363</v>
      </c>
      <c r="Z422" s="16">
        <f t="shared" si="98"/>
        <v>-1.3256762321621787</v>
      </c>
      <c r="AA422" s="16">
        <f t="shared" si="109"/>
        <v>1.8545454213584101</v>
      </c>
      <c r="AB422" s="16">
        <f t="shared" si="109"/>
        <v>2.1914787571433481</v>
      </c>
      <c r="AC422" s="47">
        <f t="shared" si="109"/>
        <v>1.0450799233624772</v>
      </c>
      <c r="AD422" s="16">
        <f t="shared" si="109"/>
        <v>-1.8688995414977834</v>
      </c>
      <c r="AE422" s="16">
        <f t="shared" si="109"/>
        <v>1.5720548357561195</v>
      </c>
      <c r="AF422" s="16">
        <f t="shared" si="109"/>
        <v>-1.5100920811794274</v>
      </c>
      <c r="AG422" s="16">
        <f t="shared" si="95"/>
        <v>1.2552575420769696</v>
      </c>
      <c r="AH422" s="16">
        <f t="shared" si="95"/>
        <v>1.2767792001759477</v>
      </c>
      <c r="AI422" s="16">
        <f t="shared" si="95"/>
        <v>0.55689508678572142</v>
      </c>
      <c r="AJ422" s="16">
        <f t="shared" si="95"/>
        <v>1.1359756199473329E-2</v>
      </c>
      <c r="AK422" s="16">
        <f t="shared" si="95"/>
        <v>0.66394747073849492</v>
      </c>
      <c r="AL422" s="47">
        <f t="shared" si="95"/>
        <v>-1.2303105004201147</v>
      </c>
      <c r="AM422" s="16">
        <f t="shared" si="95"/>
        <v>1.4472121745329143</v>
      </c>
      <c r="AN422" s="16">
        <f t="shared" si="95"/>
        <v>-0.2733456303483574</v>
      </c>
      <c r="AO422" s="16">
        <f t="shared" si="95"/>
        <v>1.0938494488720309</v>
      </c>
      <c r="AP422" s="16">
        <f t="shared" si="95"/>
        <v>2.2760866649877411</v>
      </c>
      <c r="AQ422" s="16">
        <f t="shared" si="95"/>
        <v>1.1408062225434934</v>
      </c>
      <c r="AR422" s="19"/>
      <c r="AS422" s="14">
        <v>1.1230000000000001E-3</v>
      </c>
      <c r="AT422" s="16">
        <v>0.13448299999999999</v>
      </c>
      <c r="AU422" s="14">
        <v>9.2500000000000004E-4</v>
      </c>
      <c r="AV422" s="16">
        <v>8.8234999999999994E-2</v>
      </c>
      <c r="AW422" s="15">
        <v>0.35131400000000002</v>
      </c>
      <c r="AX422" s="15">
        <v>0.26927200000000001</v>
      </c>
      <c r="AY422" s="14">
        <v>9.9099999999999991E-4</v>
      </c>
      <c r="AZ422" s="37">
        <v>0.57005700000000004</v>
      </c>
      <c r="BA422" s="16">
        <v>2.2203599999999999</v>
      </c>
      <c r="BB422" s="16">
        <v>3.521236</v>
      </c>
      <c r="BC422" s="16">
        <f t="shared" si="102"/>
        <v>0.63056267742349559</v>
      </c>
      <c r="BD422" s="12">
        <v>201.803481</v>
      </c>
      <c r="BE422" s="15">
        <v>3.2773490000000001</v>
      </c>
      <c r="BF422" s="15">
        <v>0.38514900000000002</v>
      </c>
      <c r="BG422" s="15">
        <v>0.302782</v>
      </c>
      <c r="BH422" s="15">
        <v>0.71349099999999999</v>
      </c>
      <c r="BI422" s="37">
        <v>3.5769999999999999E-3</v>
      </c>
      <c r="BJ422" s="13">
        <v>1742.611273</v>
      </c>
      <c r="BK422" s="15">
        <v>0.162189</v>
      </c>
      <c r="BL422" s="15">
        <v>7.5041500000000001</v>
      </c>
      <c r="BM422" s="16">
        <v>18.822658000000001</v>
      </c>
      <c r="BN422" s="15">
        <v>0.18762599999999999</v>
      </c>
      <c r="BO422" s="19"/>
      <c r="BP422" s="15">
        <v>49.564597999999997</v>
      </c>
      <c r="BQ422" s="15">
        <v>51.707788999999998</v>
      </c>
      <c r="BR422" s="16">
        <v>12.390798</v>
      </c>
      <c r="BS422" s="16">
        <v>10.488379</v>
      </c>
      <c r="BT422" s="15">
        <v>0.54798400000000003</v>
      </c>
      <c r="BU422" s="15">
        <v>43.335729000000001</v>
      </c>
      <c r="BV422" s="16">
        <v>29.405441</v>
      </c>
      <c r="BW422" s="16">
        <v>62.518495999999999</v>
      </c>
      <c r="BX422" s="15">
        <v>1.84551</v>
      </c>
      <c r="BY422" s="15">
        <v>0.37614700000000001</v>
      </c>
      <c r="BZ422" s="16">
        <v>9.2672179999999997</v>
      </c>
      <c r="CA422" s="16">
        <v>18.786639000000001</v>
      </c>
      <c r="CB422" s="16">
        <v>14.649492</v>
      </c>
      <c r="CC422" s="16">
        <v>9.3630870000000002</v>
      </c>
      <c r="CD422" s="16">
        <v>6.7333550000000004</v>
      </c>
      <c r="CE422" s="15">
        <v>1.43336</v>
      </c>
      <c r="CF422" s="15">
        <v>20.47091</v>
      </c>
      <c r="CG422" s="15">
        <v>1.4229849999999999</v>
      </c>
      <c r="CH422" s="15">
        <v>1.3540570000000001</v>
      </c>
      <c r="CI422" s="15">
        <v>1.748116</v>
      </c>
      <c r="CJ422" s="15">
        <v>19.65391</v>
      </c>
      <c r="CK422" s="15">
        <v>6.1619E-2</v>
      </c>
      <c r="CL422" s="12">
        <v>35.305613999999998</v>
      </c>
      <c r="CM422" s="12">
        <v>36.433860000000003</v>
      </c>
      <c r="CN422" s="13">
        <v>555.56820700000003</v>
      </c>
      <c r="CO422" s="15">
        <v>60.257378000000003</v>
      </c>
      <c r="CP422" s="15">
        <v>17.881789000000001</v>
      </c>
      <c r="CQ422" s="15">
        <v>3.6533370000000001</v>
      </c>
      <c r="CR422" s="15">
        <v>32.393275000000003</v>
      </c>
      <c r="CS422" s="15">
        <v>1.2986150000000001</v>
      </c>
      <c r="CT422" s="15">
        <v>9.1998189999999997</v>
      </c>
      <c r="CU422" s="15">
        <v>-9.7450000000000002E-3</v>
      </c>
      <c r="CV422" s="15">
        <v>7.191249</v>
      </c>
      <c r="CW422" s="15">
        <v>25.60209</v>
      </c>
      <c r="CX422" s="15">
        <v>1.721616</v>
      </c>
      <c r="CY422" s="15">
        <v>7.1981869999999999</v>
      </c>
      <c r="CZ422" s="15">
        <v>3.3108249999999999</v>
      </c>
      <c r="DA422" s="15">
        <v>2.801599</v>
      </c>
      <c r="DB422" s="15">
        <v>0.79508699999999999</v>
      </c>
    </row>
    <row r="423" spans="1:106" x14ac:dyDescent="0.25">
      <c r="A423" s="6" t="s">
        <v>65</v>
      </c>
      <c r="B423" s="5" t="s">
        <v>51</v>
      </c>
      <c r="C423" s="5" t="s">
        <v>66</v>
      </c>
      <c r="D423" s="24">
        <f t="shared" si="99"/>
        <v>0.34787899999999999</v>
      </c>
      <c r="E423" s="24">
        <f t="shared" si="100"/>
        <v>0.64461100000000005</v>
      </c>
      <c r="F423" s="8">
        <f t="shared" si="101"/>
        <v>0.99249000000000009</v>
      </c>
      <c r="G423" s="19"/>
      <c r="H423" s="9">
        <v>0.53971871779929337</v>
      </c>
      <c r="I423" s="9">
        <v>0.5567286131682585</v>
      </c>
      <c r="J423" s="9">
        <v>0.54115968307682938</v>
      </c>
      <c r="K423" s="9">
        <v>0.70893003477345495</v>
      </c>
      <c r="L423" s="9">
        <v>0.55278520746049675</v>
      </c>
      <c r="M423" s="9">
        <v>0.79819542107072283</v>
      </c>
      <c r="N423" s="19"/>
      <c r="O423" s="9">
        <f t="shared" si="103"/>
        <v>1.5900109785348557</v>
      </c>
      <c r="P423" s="9">
        <f t="shared" si="104"/>
        <v>1.5304539325850113</v>
      </c>
      <c r="Q423" s="9">
        <f t="shared" si="105"/>
        <v>1.6820087957109315</v>
      </c>
      <c r="R423" s="9">
        <f t="shared" si="106"/>
        <v>1.7691601834384802</v>
      </c>
      <c r="S423" s="9">
        <f t="shared" si="107"/>
        <v>1.7217159129397082</v>
      </c>
      <c r="T423" s="9">
        <f t="shared" si="108"/>
        <v>1.6539586351766182</v>
      </c>
      <c r="U423" s="19"/>
      <c r="V423" s="16">
        <f t="shared" si="98"/>
        <v>0.42811299567164229</v>
      </c>
      <c r="W423" s="16">
        <f t="shared" si="98"/>
        <v>0.52717455444264427</v>
      </c>
      <c r="X423" s="16">
        <f t="shared" si="98"/>
        <v>-0.4574235897824922</v>
      </c>
      <c r="Y423" s="16">
        <f t="shared" si="98"/>
        <v>1.3183702588621244</v>
      </c>
      <c r="Z423" s="16">
        <f t="shared" si="98"/>
        <v>3.6212511486431224E-2</v>
      </c>
      <c r="AA423" s="16">
        <f t="shared" si="109"/>
        <v>-0.33632388981417705</v>
      </c>
      <c r="AB423" s="16">
        <f t="shared" si="109"/>
        <v>-0.20155843690623765</v>
      </c>
      <c r="AC423" s="47">
        <f t="shared" si="109"/>
        <v>-0.59029198958188189</v>
      </c>
      <c r="AD423" s="16">
        <f t="shared" si="109"/>
        <v>0.93442247925629918</v>
      </c>
      <c r="AE423" s="16">
        <f t="shared" si="109"/>
        <v>-0.84061517268765362</v>
      </c>
      <c r="AF423" s="16">
        <f t="shared" si="109"/>
        <v>0.91733308760868248</v>
      </c>
      <c r="AG423" s="16">
        <f t="shared" si="95"/>
        <v>-0.53521321846261727</v>
      </c>
      <c r="AH423" s="16">
        <f t="shared" si="95"/>
        <v>1.1287580780006099</v>
      </c>
      <c r="AI423" s="16">
        <f t="shared" si="95"/>
        <v>0.76671712983556484</v>
      </c>
      <c r="AJ423" s="16">
        <f t="shared" si="95"/>
        <v>0.53564346191680812</v>
      </c>
      <c r="AK423" s="16">
        <f t="shared" si="95"/>
        <v>-0.4149559861163904</v>
      </c>
      <c r="AL423" s="47">
        <f t="shared" si="95"/>
        <v>0.49006980759921603</v>
      </c>
      <c r="AM423" s="16">
        <f t="shared" si="95"/>
        <v>-1.2207780913057165</v>
      </c>
      <c r="AN423" s="16">
        <f t="shared" si="95"/>
        <v>-0.24013854935749382</v>
      </c>
      <c r="AO423" s="16">
        <f t="shared" si="95"/>
        <v>-1.385544372798134</v>
      </c>
      <c r="AP423" s="16">
        <f t="shared" si="95"/>
        <v>-0.68126203974940913</v>
      </c>
      <c r="AQ423" s="16">
        <f t="shared" si="95"/>
        <v>0.29401614129005305</v>
      </c>
      <c r="AR423" s="19"/>
      <c r="AS423" s="14">
        <v>1.059E-3</v>
      </c>
      <c r="AT423" s="16">
        <v>0.35564099999999998</v>
      </c>
      <c r="AU423" s="14">
        <v>5.8799999999999998E-4</v>
      </c>
      <c r="AV423" s="16">
        <v>3.4197169999999999</v>
      </c>
      <c r="AW423" s="15">
        <v>0.53395899999999996</v>
      </c>
      <c r="AX423" s="15">
        <v>9.9523E-2</v>
      </c>
      <c r="AY423" s="14">
        <v>7.45E-4</v>
      </c>
      <c r="AZ423" s="37">
        <v>0.34335300000000002</v>
      </c>
      <c r="BA423" s="16">
        <v>3.4547840000000001</v>
      </c>
      <c r="BB423" s="16">
        <v>2.078338</v>
      </c>
      <c r="BC423" s="16">
        <f t="shared" si="102"/>
        <v>1.6622820734644701</v>
      </c>
      <c r="BD423" s="12">
        <v>168.019485</v>
      </c>
      <c r="BE423" s="15">
        <v>3.0474320000000001</v>
      </c>
      <c r="BF423" s="15">
        <v>0.44472600000000001</v>
      </c>
      <c r="BG423" s="15">
        <v>0.51287400000000005</v>
      </c>
      <c r="BH423" s="15">
        <v>0.34787899999999999</v>
      </c>
      <c r="BI423" s="37">
        <v>0.64461100000000005</v>
      </c>
      <c r="BJ423" s="13">
        <v>881.22028399999999</v>
      </c>
      <c r="BK423" s="15">
        <v>0.163711</v>
      </c>
      <c r="BL423" s="15">
        <v>6.9125480000000001</v>
      </c>
      <c r="BM423" s="16">
        <v>7.7048360000000002</v>
      </c>
      <c r="BN423" s="15">
        <v>0.17724400000000001</v>
      </c>
      <c r="BO423" s="19"/>
      <c r="BP423" s="15">
        <v>36.386716999999997</v>
      </c>
      <c r="BQ423" s="15">
        <v>22.808388999999998</v>
      </c>
      <c r="BR423" s="16">
        <v>23.805042</v>
      </c>
      <c r="BS423" s="16">
        <v>29.371012</v>
      </c>
      <c r="BT423" s="15">
        <v>1.008084</v>
      </c>
      <c r="BU423" s="15">
        <v>42.914366000000001</v>
      </c>
      <c r="BV423" s="16">
        <v>56.075553999999997</v>
      </c>
      <c r="BW423" s="16">
        <v>65.177463000000003</v>
      </c>
      <c r="BX423" s="15">
        <v>2.3243420000000001</v>
      </c>
      <c r="BY423" s="15">
        <v>0.40679799999999999</v>
      </c>
      <c r="BZ423" s="16">
        <v>4.51668</v>
      </c>
      <c r="CA423" s="16">
        <v>1.7693110000000001</v>
      </c>
      <c r="CB423" s="16">
        <v>4.1020979999999998</v>
      </c>
      <c r="CC423" s="16">
        <v>9.6754099999999994</v>
      </c>
      <c r="CD423" s="16">
        <v>9.1128169999999997</v>
      </c>
      <c r="CE423" s="15">
        <v>1.2271810000000001</v>
      </c>
      <c r="CF423" s="15">
        <v>7.50075</v>
      </c>
      <c r="CG423" s="15">
        <v>0.79300800000000005</v>
      </c>
      <c r="CH423" s="15">
        <v>0.51702800000000004</v>
      </c>
      <c r="CI423" s="15">
        <v>0.72703300000000004</v>
      </c>
      <c r="CJ423" s="15">
        <v>20.845500999999999</v>
      </c>
      <c r="CK423" s="15">
        <v>0.180644</v>
      </c>
      <c r="CL423" s="12">
        <v>30.592950999999999</v>
      </c>
      <c r="CM423" s="12">
        <v>35.765009999999997</v>
      </c>
      <c r="CN423" s="13">
        <v>743.06459299999995</v>
      </c>
      <c r="CO423" s="15">
        <v>48.929682999999997</v>
      </c>
      <c r="CP423" s="15">
        <v>14.411484</v>
      </c>
      <c r="CQ423" s="15">
        <v>2.3659840000000001</v>
      </c>
      <c r="CR423" s="15">
        <v>14.934875999999999</v>
      </c>
      <c r="CS423" s="15">
        <v>1.06131</v>
      </c>
      <c r="CT423" s="15">
        <v>13.699</v>
      </c>
      <c r="CU423" s="15">
        <v>7.2557999999999997E-2</v>
      </c>
      <c r="CV423" s="15">
        <v>6.2727120000000003</v>
      </c>
      <c r="CW423" s="15">
        <v>25.870722000000001</v>
      </c>
      <c r="CX423" s="15">
        <v>1.483085</v>
      </c>
      <c r="CY423" s="15">
        <v>6.7110310000000002</v>
      </c>
      <c r="CZ423" s="15">
        <v>3.031234</v>
      </c>
      <c r="DA423" s="15">
        <v>2.2529340000000002</v>
      </c>
      <c r="DB423" s="15">
        <v>0.90337299999999998</v>
      </c>
    </row>
    <row r="424" spans="1:106" x14ac:dyDescent="0.25">
      <c r="A424" s="6" t="s">
        <v>719</v>
      </c>
      <c r="B424" s="5" t="s">
        <v>51</v>
      </c>
      <c r="C424" s="5" t="s">
        <v>120</v>
      </c>
      <c r="D424" s="24">
        <f t="shared" si="99"/>
        <v>1.0959999999999999E-2</v>
      </c>
      <c r="E424" s="24">
        <f t="shared" si="100"/>
        <v>0.98904499999999995</v>
      </c>
      <c r="F424" s="8">
        <f t="shared" si="101"/>
        <v>1.000005</v>
      </c>
      <c r="G424" s="19"/>
      <c r="H424" s="9">
        <v>1.9546100006803275</v>
      </c>
      <c r="I424" s="9">
        <v>1.7339531686445908</v>
      </c>
      <c r="J424" s="9">
        <v>1.6558275572940033</v>
      </c>
      <c r="K424" s="9">
        <v>1.1670553249637612</v>
      </c>
      <c r="L424" s="9">
        <v>1.8040151448433532</v>
      </c>
      <c r="M424" s="9">
        <v>1.5823586669586693</v>
      </c>
      <c r="N424" s="19"/>
      <c r="O424" s="9">
        <f t="shared" si="103"/>
        <v>1.0476974870308173</v>
      </c>
      <c r="P424" s="9">
        <f t="shared" si="104"/>
        <v>1.0293946360646287</v>
      </c>
      <c r="Q424" s="9">
        <f t="shared" si="105"/>
        <v>1.0470858032853052</v>
      </c>
      <c r="R424" s="9">
        <f t="shared" si="106"/>
        <v>1.1487635090999144</v>
      </c>
      <c r="S424" s="9">
        <f t="shared" si="107"/>
        <v>0.88206960734884499</v>
      </c>
      <c r="T424" s="9">
        <f t="shared" si="108"/>
        <v>1.2510321926948034</v>
      </c>
      <c r="U424" s="19"/>
      <c r="V424" s="16">
        <f t="shared" si="98"/>
        <v>0.15143958585412406</v>
      </c>
      <c r="W424" s="16">
        <f t="shared" si="98"/>
        <v>1.4136961244942432</v>
      </c>
      <c r="X424" s="16">
        <f t="shared" si="98"/>
        <v>-1.0622163163461642</v>
      </c>
      <c r="Y424" s="16">
        <f t="shared" si="98"/>
        <v>1.4886093357753185</v>
      </c>
      <c r="Z424" s="16">
        <f t="shared" si="98"/>
        <v>1.8397858330321939</v>
      </c>
      <c r="AA424" s="16">
        <f t="shared" si="109"/>
        <v>0.87238486169908058</v>
      </c>
      <c r="AB424" s="16">
        <f t="shared" si="109"/>
        <v>-0.84359280604149245</v>
      </c>
      <c r="AC424" s="47">
        <f t="shared" si="109"/>
        <v>-1.0721447035566876</v>
      </c>
      <c r="AD424" s="16">
        <f t="shared" si="109"/>
        <v>1.1473109353407327</v>
      </c>
      <c r="AE424" s="16">
        <f t="shared" si="109"/>
        <v>-1.1751288467028838</v>
      </c>
      <c r="AF424" s="16">
        <f t="shared" si="109"/>
        <v>1.4513219169944136</v>
      </c>
      <c r="AG424" s="16">
        <f t="shared" si="95"/>
        <v>-1.698144307207059</v>
      </c>
      <c r="AH424" s="16">
        <f t="shared" si="95"/>
        <v>-0.83318603397473168</v>
      </c>
      <c r="AI424" s="16">
        <f t="shared" ref="AI424:AQ435" si="110">(BF424-BF$2)/BF$3</f>
        <v>-0.79954699755226355</v>
      </c>
      <c r="AJ424" s="16">
        <f t="shared" si="110"/>
        <v>-0.74423145614800312</v>
      </c>
      <c r="AK424" s="16">
        <f t="shared" si="110"/>
        <v>-1.4091877776880322</v>
      </c>
      <c r="AL424" s="47">
        <f t="shared" si="110"/>
        <v>1.4144474084945349</v>
      </c>
      <c r="AM424" s="16">
        <f t="shared" si="110"/>
        <v>-0.37879352045039671</v>
      </c>
      <c r="AN424" s="16">
        <f t="shared" si="110"/>
        <v>-0.96532708941946921</v>
      </c>
      <c r="AO424" s="16">
        <f t="shared" si="110"/>
        <v>-0.25925126624460232</v>
      </c>
      <c r="AP424" s="16">
        <f t="shared" si="110"/>
        <v>-0.28847233619943247</v>
      </c>
      <c r="AQ424" s="16">
        <f t="shared" si="110"/>
        <v>-1.2528316617316713</v>
      </c>
      <c r="AR424" s="19"/>
      <c r="AS424" s="14">
        <v>1.021E-3</v>
      </c>
      <c r="AT424" s="16">
        <v>0.474854</v>
      </c>
      <c r="AU424" s="14">
        <v>5.0799999999999999E-4</v>
      </c>
      <c r="AV424" s="16">
        <v>3.6325509999999999</v>
      </c>
      <c r="AW424" s="15">
        <v>0.77583899999999995</v>
      </c>
      <c r="AX424" s="15">
        <v>0.19317400000000001</v>
      </c>
      <c r="AY424" s="14">
        <v>6.7900000000000002E-4</v>
      </c>
      <c r="AZ424" s="37">
        <v>0.27655600000000002</v>
      </c>
      <c r="BA424" s="16">
        <v>3.5485280000000001</v>
      </c>
      <c r="BB424" s="16">
        <v>1.878282</v>
      </c>
      <c r="BC424" s="16">
        <f t="shared" si="102"/>
        <v>1.8892413386275331</v>
      </c>
      <c r="BD424" s="12">
        <v>146.07639599999999</v>
      </c>
      <c r="BE424" s="15">
        <v>0</v>
      </c>
      <c r="BF424" s="15">
        <v>0</v>
      </c>
      <c r="BG424" s="15">
        <v>0</v>
      </c>
      <c r="BH424" s="15">
        <v>1.0959999999999999E-2</v>
      </c>
      <c r="BI424" s="37">
        <v>0.98904499999999995</v>
      </c>
      <c r="BJ424" s="13">
        <v>1153.0645750000001</v>
      </c>
      <c r="BK424" s="15">
        <v>0.13047300000000001</v>
      </c>
      <c r="BL424" s="15">
        <v>7.1812899999999997</v>
      </c>
      <c r="BM424" s="16">
        <v>9.1814850000000003</v>
      </c>
      <c r="BN424" s="15">
        <v>0.158279</v>
      </c>
      <c r="BO424" s="19"/>
      <c r="BP424" s="15">
        <v>0</v>
      </c>
      <c r="BQ424" s="15">
        <v>6.2676299999999996</v>
      </c>
      <c r="BR424" s="16">
        <v>0</v>
      </c>
      <c r="BS424" s="16">
        <v>0</v>
      </c>
      <c r="BT424" s="15">
        <v>0.315108</v>
      </c>
      <c r="BU424" s="15">
        <v>17.139631000000001</v>
      </c>
      <c r="BV424" s="16">
        <v>0</v>
      </c>
      <c r="BW424" s="16">
        <v>35.770826999999997</v>
      </c>
      <c r="BX424" s="15">
        <v>0</v>
      </c>
      <c r="BY424" s="15">
        <v>0.25725700000000001</v>
      </c>
      <c r="BZ424" s="16">
        <v>0</v>
      </c>
      <c r="CA424" s="16">
        <v>0.52186699999999997</v>
      </c>
      <c r="CB424" s="16">
        <v>4.8424950000000004</v>
      </c>
      <c r="CC424" s="16">
        <v>10.442280999999999</v>
      </c>
      <c r="CD424" s="16">
        <v>4.9018519999999999</v>
      </c>
      <c r="CE424" s="15">
        <v>1.106746</v>
      </c>
      <c r="CF424" s="15">
        <v>4.5551430000000002</v>
      </c>
      <c r="CG424" s="15">
        <v>1.2662899999999999</v>
      </c>
      <c r="CH424" s="15">
        <v>0.50655600000000001</v>
      </c>
      <c r="CI424" s="15">
        <v>0.96197100000000002</v>
      </c>
      <c r="CJ424" s="15">
        <v>21.363714999999999</v>
      </c>
      <c r="CK424" s="15">
        <v>0.29016999999999998</v>
      </c>
      <c r="CL424" s="12">
        <v>37.074489</v>
      </c>
      <c r="CM424" s="12">
        <v>32.666646</v>
      </c>
      <c r="CN424" s="13">
        <v>404.09427799999997</v>
      </c>
      <c r="CO424" s="15">
        <v>30.475930000000002</v>
      </c>
      <c r="CP424" s="15">
        <v>13.527736000000001</v>
      </c>
      <c r="CQ424" s="15">
        <v>1.1975420000000001</v>
      </c>
      <c r="CR424" s="15">
        <v>10.606714999999999</v>
      </c>
      <c r="CS424" s="15">
        <v>0.75533499999999998</v>
      </c>
      <c r="CT424" s="15">
        <v>4.0031429999999997</v>
      </c>
      <c r="CU424" s="15">
        <v>-9.5577999999999996E-2</v>
      </c>
      <c r="CV424" s="15">
        <v>5.4663219999999999</v>
      </c>
      <c r="CW424" s="15">
        <v>19.261738000000001</v>
      </c>
      <c r="CX424" s="15">
        <v>1.308948</v>
      </c>
      <c r="CY424" s="15">
        <v>6.022716</v>
      </c>
      <c r="CZ424" s="15">
        <v>2.2993670000000002</v>
      </c>
      <c r="DA424" s="15">
        <v>1.7174480000000001</v>
      </c>
      <c r="DB424" s="15">
        <v>0.46570099999999998</v>
      </c>
    </row>
    <row r="425" spans="1:106" x14ac:dyDescent="0.25">
      <c r="A425" s="6" t="s">
        <v>229</v>
      </c>
      <c r="B425" s="5" t="s">
        <v>48</v>
      </c>
      <c r="C425" s="5"/>
      <c r="D425" s="24">
        <f t="shared" si="99"/>
        <v>3.4E-5</v>
      </c>
      <c r="E425" s="24">
        <f t="shared" si="100"/>
        <v>0.99997599999999998</v>
      </c>
      <c r="F425" s="8">
        <f t="shared" si="101"/>
        <v>1.0000100000000001</v>
      </c>
      <c r="G425" s="19"/>
      <c r="H425" s="9">
        <v>0.47902616545217425</v>
      </c>
      <c r="I425" s="9">
        <v>0.54939572365496359</v>
      </c>
      <c r="J425" s="9">
        <v>0.46087524450680761</v>
      </c>
      <c r="K425" s="9">
        <v>0.84784202091987093</v>
      </c>
      <c r="L425" s="9">
        <v>0.50268533659889292</v>
      </c>
      <c r="M425" s="9">
        <v>0.60692842126132196</v>
      </c>
      <c r="N425" s="19"/>
      <c r="O425" s="9">
        <f t="shared" si="103"/>
        <v>1.095332599773337</v>
      </c>
      <c r="P425" s="9">
        <f t="shared" si="104"/>
        <v>1.0673490863081576</v>
      </c>
      <c r="Q425" s="9">
        <f t="shared" si="105"/>
        <v>0.78955002018781462</v>
      </c>
      <c r="R425" s="9">
        <f t="shared" si="106"/>
        <v>0.69965577797616541</v>
      </c>
      <c r="S425" s="9">
        <f t="shared" si="107"/>
        <v>0.88031810916611197</v>
      </c>
      <c r="T425" s="9">
        <f t="shared" si="108"/>
        <v>1.2404683779901404</v>
      </c>
      <c r="U425" s="19"/>
      <c r="V425" s="16">
        <f t="shared" si="98"/>
        <v>-3.7863273494703781E-2</v>
      </c>
      <c r="W425" s="16">
        <f t="shared" si="98"/>
        <v>0.89608198942976602</v>
      </c>
      <c r="X425" s="16">
        <f t="shared" si="98"/>
        <v>-0.96393749827956754</v>
      </c>
      <c r="Y425" s="16">
        <f t="shared" si="98"/>
        <v>1.1364563106096475</v>
      </c>
      <c r="Z425" s="16">
        <f t="shared" si="98"/>
        <v>1.726439884376592</v>
      </c>
      <c r="AA425" s="16">
        <f t="shared" si="109"/>
        <v>0.94703618863368533</v>
      </c>
      <c r="AB425" s="16">
        <f t="shared" si="109"/>
        <v>-0.84359280604149245</v>
      </c>
      <c r="AC425" s="47">
        <f t="shared" si="109"/>
        <v>-1.0432250285664186</v>
      </c>
      <c r="AD425" s="16">
        <f t="shared" si="109"/>
        <v>0.95844010504087152</v>
      </c>
      <c r="AE425" s="16">
        <f t="shared" si="109"/>
        <v>-0.95933595771162339</v>
      </c>
      <c r="AF425" s="16">
        <f t="shared" si="109"/>
        <v>1.0680645406083453</v>
      </c>
      <c r="AG425" s="16">
        <f t="shared" si="109"/>
        <v>-1.0779411463993116</v>
      </c>
      <c r="AH425" s="16">
        <f t="shared" si="109"/>
        <v>-0.83318603397473168</v>
      </c>
      <c r="AI425" s="16">
        <f t="shared" si="110"/>
        <v>-0.79954699755226355</v>
      </c>
      <c r="AJ425" s="16">
        <f t="shared" si="110"/>
        <v>-0.74423145614800312</v>
      </c>
      <c r="AK425" s="16">
        <f t="shared" si="110"/>
        <v>-1.4414298790676272</v>
      </c>
      <c r="AL425" s="47">
        <f t="shared" si="110"/>
        <v>1.4437835703002415</v>
      </c>
      <c r="AM425" s="16">
        <f t="shared" si="110"/>
        <v>-0.21794475057900353</v>
      </c>
      <c r="AN425" s="16">
        <f t="shared" si="110"/>
        <v>-0.95291261564561835</v>
      </c>
      <c r="AO425" s="16">
        <f t="shared" si="110"/>
        <v>0.20847079907301802</v>
      </c>
      <c r="AP425" s="16">
        <f t="shared" si="110"/>
        <v>-0.25157377972620237</v>
      </c>
      <c r="AQ425" s="16">
        <f t="shared" si="110"/>
        <v>-1.2313805163483498</v>
      </c>
      <c r="AR425" s="19"/>
      <c r="AS425" s="14">
        <v>9.9500000000000001E-4</v>
      </c>
      <c r="AT425" s="16">
        <v>0.40524900000000003</v>
      </c>
      <c r="AU425" s="14">
        <v>5.2099999999999998E-4</v>
      </c>
      <c r="AV425" s="16">
        <v>3.1922869999999999</v>
      </c>
      <c r="AW425" s="15">
        <v>0.76063800000000004</v>
      </c>
      <c r="AX425" s="15">
        <v>0.198958</v>
      </c>
      <c r="AY425" s="14">
        <v>6.7900000000000002E-4</v>
      </c>
      <c r="AZ425" s="37">
        <v>0.28056500000000001</v>
      </c>
      <c r="BA425" s="16">
        <v>3.46536</v>
      </c>
      <c r="BB425" s="16">
        <v>2.0073370000000001</v>
      </c>
      <c r="BC425" s="16">
        <f t="shared" si="102"/>
        <v>1.726346896410518</v>
      </c>
      <c r="BD425" s="12">
        <v>157.77887200000001</v>
      </c>
      <c r="BE425" s="15">
        <v>0</v>
      </c>
      <c r="BF425" s="15">
        <v>0</v>
      </c>
      <c r="BG425" s="15">
        <v>0</v>
      </c>
      <c r="BH425" s="15">
        <v>3.4E-5</v>
      </c>
      <c r="BI425" s="37">
        <v>0.99997599999999998</v>
      </c>
      <c r="BJ425" s="13">
        <v>1204.996429</v>
      </c>
      <c r="BK425" s="15">
        <v>0.13104199999999999</v>
      </c>
      <c r="BL425" s="15">
        <v>7.2928920000000002</v>
      </c>
      <c r="BM425" s="16">
        <v>9.3202010000000008</v>
      </c>
      <c r="BN425" s="15">
        <v>0.15854199999999999</v>
      </c>
      <c r="BO425" s="19"/>
      <c r="BP425" s="15">
        <v>0</v>
      </c>
      <c r="BQ425" s="15">
        <v>4.8447999999999998E-2</v>
      </c>
      <c r="BR425" s="16">
        <v>0</v>
      </c>
      <c r="BS425" s="16">
        <v>0</v>
      </c>
      <c r="BT425" s="15">
        <v>2.4802000000000001E-2</v>
      </c>
      <c r="BU425" s="15">
        <v>0</v>
      </c>
      <c r="BV425" s="16">
        <v>0</v>
      </c>
      <c r="BW425" s="16">
        <v>18.44558</v>
      </c>
      <c r="BX425" s="15">
        <v>0</v>
      </c>
      <c r="BY425" s="15">
        <v>0.16361700000000001</v>
      </c>
      <c r="BZ425" s="16">
        <v>0</v>
      </c>
      <c r="CA425" s="16">
        <v>0</v>
      </c>
      <c r="CB425" s="16">
        <v>0</v>
      </c>
      <c r="CC425" s="16">
        <v>10.361859000000001</v>
      </c>
      <c r="CD425" s="16">
        <v>2.5928819999999999</v>
      </c>
      <c r="CE425" s="15">
        <v>0.96798300000000004</v>
      </c>
      <c r="CF425" s="15">
        <v>1.2749999999999999</v>
      </c>
      <c r="CG425" s="15">
        <v>0.96589199999999997</v>
      </c>
      <c r="CH425" s="15">
        <v>0.15496799999999999</v>
      </c>
      <c r="CI425" s="15">
        <v>0.68766799999999995</v>
      </c>
      <c r="CJ425" s="15">
        <v>19.533376000000001</v>
      </c>
      <c r="CK425" s="15">
        <v>0.20768300000000001</v>
      </c>
      <c r="CL425" s="12">
        <v>34.528165000000001</v>
      </c>
      <c r="CM425" s="12">
        <v>26.383562999999999</v>
      </c>
      <c r="CN425" s="13">
        <v>62.097290000000001</v>
      </c>
      <c r="CO425" s="15">
        <v>10.403648</v>
      </c>
      <c r="CP425" s="15">
        <v>10.318889</v>
      </c>
      <c r="CQ425" s="15">
        <v>0.42848999999999998</v>
      </c>
      <c r="CR425" s="15">
        <v>0.20424999999999999</v>
      </c>
      <c r="CS425" s="15">
        <v>0.40977400000000003</v>
      </c>
      <c r="CT425" s="15">
        <v>15.976001</v>
      </c>
      <c r="CU425" s="15">
        <v>-0.15958600000000001</v>
      </c>
      <c r="CV425" s="15">
        <v>4.5942550000000004</v>
      </c>
      <c r="CW425" s="15">
        <v>14.136025999999999</v>
      </c>
      <c r="CX425" s="15">
        <v>0.96880999999999995</v>
      </c>
      <c r="CY425" s="15">
        <v>4.6329539999999998</v>
      </c>
      <c r="CZ425" s="15">
        <v>1.7502580000000001</v>
      </c>
      <c r="DA425" s="15">
        <v>1.43171</v>
      </c>
      <c r="DB425" s="15">
        <v>6.5991999999999995E-2</v>
      </c>
    </row>
    <row r="426" spans="1:106" x14ac:dyDescent="0.25">
      <c r="A426" s="6" t="s">
        <v>549</v>
      </c>
      <c r="B426" s="5" t="s">
        <v>56</v>
      </c>
      <c r="C426" s="5" t="s">
        <v>52</v>
      </c>
      <c r="D426" s="24">
        <f t="shared" si="99"/>
        <v>0.162388</v>
      </c>
      <c r="E426" s="24">
        <f t="shared" si="100"/>
        <v>0.83489999999999998</v>
      </c>
      <c r="F426" s="8">
        <f t="shared" si="101"/>
        <v>0.99728799999999995</v>
      </c>
      <c r="G426" s="19"/>
      <c r="H426" s="9">
        <v>1.579700139198035</v>
      </c>
      <c r="I426" s="9">
        <v>0.82607046894540281</v>
      </c>
      <c r="J426" s="9">
        <v>1.1489195746799667</v>
      </c>
      <c r="K426" s="9">
        <v>1.0505840198147403</v>
      </c>
      <c r="L426" s="9">
        <v>1.1998969797716139</v>
      </c>
      <c r="M426" s="9">
        <v>1.1691476609100566</v>
      </c>
      <c r="N426" s="19"/>
      <c r="O426" s="9">
        <f t="shared" si="103"/>
        <v>2.2942936445391986</v>
      </c>
      <c r="P426" s="9">
        <f t="shared" si="104"/>
        <v>2.0599946808630456</v>
      </c>
      <c r="Q426" s="9">
        <f t="shared" si="105"/>
        <v>2.2879027899177116</v>
      </c>
      <c r="R426" s="9">
        <f t="shared" si="106"/>
        <v>2.1104779142344356</v>
      </c>
      <c r="S426" s="9">
        <f t="shared" si="107"/>
        <v>2.2211179317333007</v>
      </c>
      <c r="T426" s="9">
        <f t="shared" si="108"/>
        <v>2.202231585855464</v>
      </c>
      <c r="U426" s="19"/>
      <c r="V426" s="16">
        <f t="shared" si="98"/>
        <v>-0.16891909919773856</v>
      </c>
      <c r="W426" s="16">
        <f t="shared" si="98"/>
        <v>0.49070620133071013</v>
      </c>
      <c r="X426" s="16">
        <f t="shared" si="98"/>
        <v>-0.51790286243885919</v>
      </c>
      <c r="Y426" s="16">
        <f t="shared" si="98"/>
        <v>0.52550603812792773</v>
      </c>
      <c r="Z426" s="16">
        <f t="shared" si="98"/>
        <v>-2.1090535380110378E-2</v>
      </c>
      <c r="AA426" s="16">
        <f t="shared" si="109"/>
        <v>-0.72552007994436551</v>
      </c>
      <c r="AB426" s="16">
        <f t="shared" si="109"/>
        <v>-0.5225756214738656</v>
      </c>
      <c r="AC426" s="47">
        <f t="shared" si="109"/>
        <v>-0.62812056919000647</v>
      </c>
      <c r="AD426" s="16">
        <f t="shared" si="109"/>
        <v>2.8901427323815591E-3</v>
      </c>
      <c r="AE426" s="16">
        <f t="shared" si="109"/>
        <v>0.52256115650801305</v>
      </c>
      <c r="AF426" s="16">
        <f t="shared" si="109"/>
        <v>-0.51809900700749223</v>
      </c>
      <c r="AG426" s="16">
        <f t="shared" si="109"/>
        <v>-0.72351274299853918</v>
      </c>
      <c r="AH426" s="16">
        <f t="shared" si="109"/>
        <v>-0.83318603397473168</v>
      </c>
      <c r="AI426" s="16">
        <f t="shared" si="110"/>
        <v>-0.79954699755226355</v>
      </c>
      <c r="AJ426" s="16">
        <f t="shared" si="110"/>
        <v>-0.74423145614800312</v>
      </c>
      <c r="AK426" s="16">
        <f t="shared" si="110"/>
        <v>-0.96233102062146558</v>
      </c>
      <c r="AL426" s="47">
        <f t="shared" si="110"/>
        <v>1.0007594877607835</v>
      </c>
      <c r="AM426" s="16">
        <f t="shared" si="110"/>
        <v>-1.2465927994346531</v>
      </c>
      <c r="AN426" s="16">
        <f t="shared" si="110"/>
        <v>-0.10840112818611707</v>
      </c>
      <c r="AO426" s="16">
        <f t="shared" si="110"/>
        <v>-1.3736880823841304</v>
      </c>
      <c r="AP426" s="16">
        <f t="shared" si="110"/>
        <v>-1.1936166748697064</v>
      </c>
      <c r="AQ426" s="16">
        <f t="shared" si="110"/>
        <v>-0.37692348579440327</v>
      </c>
      <c r="AR426" s="19"/>
      <c r="AS426" s="14">
        <v>9.77E-4</v>
      </c>
      <c r="AT426" s="16">
        <v>0.35073700000000002</v>
      </c>
      <c r="AU426" s="14">
        <v>5.8E-4</v>
      </c>
      <c r="AV426" s="16">
        <v>2.4284729999999999</v>
      </c>
      <c r="AW426" s="15">
        <v>0.52627400000000002</v>
      </c>
      <c r="AX426" s="15">
        <v>6.9367999999999999E-2</v>
      </c>
      <c r="AY426" s="14">
        <v>7.1199999999999996E-4</v>
      </c>
      <c r="AZ426" s="37">
        <v>0.33810899999999999</v>
      </c>
      <c r="BA426" s="16">
        <v>3.0445899999999999</v>
      </c>
      <c r="BB426" s="16">
        <v>2.893586</v>
      </c>
      <c r="BC426" s="16">
        <f t="shared" si="102"/>
        <v>1.0521857653444548</v>
      </c>
      <c r="BD426" s="12">
        <v>164.46650299999999</v>
      </c>
      <c r="BE426" s="15">
        <v>0</v>
      </c>
      <c r="BF426" s="15">
        <v>0</v>
      </c>
      <c r="BG426" s="15">
        <v>0</v>
      </c>
      <c r="BH426" s="15">
        <v>0.162388</v>
      </c>
      <c r="BI426" s="37">
        <v>0.83489999999999998</v>
      </c>
      <c r="BJ426" s="13">
        <v>872.88571200000001</v>
      </c>
      <c r="BK426" s="15">
        <v>0.16974900000000001</v>
      </c>
      <c r="BL426" s="15">
        <v>6.9153770000000003</v>
      </c>
      <c r="BM426" s="16">
        <v>5.7786960000000001</v>
      </c>
      <c r="BN426" s="15">
        <v>0.169018</v>
      </c>
      <c r="BO426" s="19"/>
      <c r="BP426" s="15">
        <v>0</v>
      </c>
      <c r="BQ426" s="15">
        <v>28.193763000000001</v>
      </c>
      <c r="BR426" s="16">
        <v>0</v>
      </c>
      <c r="BS426" s="16">
        <v>46.842860000000002</v>
      </c>
      <c r="BT426" s="15">
        <v>1.2576929999999999</v>
      </c>
      <c r="BU426" s="15">
        <v>53.964354999999998</v>
      </c>
      <c r="BV426" s="16">
        <v>0</v>
      </c>
      <c r="BW426" s="16">
        <v>64.706333000000001</v>
      </c>
      <c r="BX426" s="15">
        <v>0</v>
      </c>
      <c r="BY426" s="15">
        <v>0.47445700000000002</v>
      </c>
      <c r="BZ426" s="16">
        <v>0</v>
      </c>
      <c r="CA426" s="16">
        <v>4.5480210000000003</v>
      </c>
      <c r="CB426" s="16">
        <v>4.8709239999999996</v>
      </c>
      <c r="CC426" s="16">
        <v>11.882989999999999</v>
      </c>
      <c r="CD426" s="16">
        <v>10.60604</v>
      </c>
      <c r="CE426" s="15">
        <v>1.3104880000000001</v>
      </c>
      <c r="CF426" s="15">
        <v>10.383501000000001</v>
      </c>
      <c r="CG426" s="15">
        <v>0.71063799999999999</v>
      </c>
      <c r="CH426" s="15">
        <v>0.818828</v>
      </c>
      <c r="CI426" s="15">
        <v>0.82227899999999998</v>
      </c>
      <c r="CJ426" s="15">
        <v>20.455000999999999</v>
      </c>
      <c r="CK426" s="15">
        <v>0.14135900000000001</v>
      </c>
      <c r="CL426" s="12">
        <v>27.196781999999999</v>
      </c>
      <c r="CM426" s="12">
        <v>31.455019</v>
      </c>
      <c r="CN426" s="13">
        <v>666.117165</v>
      </c>
      <c r="CO426" s="15">
        <v>59.402864000000001</v>
      </c>
      <c r="CP426" s="15">
        <v>18.369274999999998</v>
      </c>
      <c r="CQ426" s="15">
        <v>3.7408869999999999</v>
      </c>
      <c r="CR426" s="15">
        <v>19.11225</v>
      </c>
      <c r="CS426" s="15">
        <v>1.2388030000000001</v>
      </c>
      <c r="CT426" s="15">
        <v>13.940500999999999</v>
      </c>
      <c r="CU426" s="15">
        <v>0.188886</v>
      </c>
      <c r="CV426" s="15">
        <v>5.7755890000000001</v>
      </c>
      <c r="CW426" s="15">
        <v>25.579108000000002</v>
      </c>
      <c r="CX426" s="15">
        <v>1.460072</v>
      </c>
      <c r="CY426" s="15">
        <v>6.6620419999999996</v>
      </c>
      <c r="CZ426" s="15">
        <v>3.4675449999999999</v>
      </c>
      <c r="DA426" s="15">
        <v>2.4010020000000001</v>
      </c>
      <c r="DB426" s="15">
        <v>0.87138700000000002</v>
      </c>
    </row>
    <row r="427" spans="1:106" x14ac:dyDescent="0.25">
      <c r="A427" s="6" t="s">
        <v>403</v>
      </c>
      <c r="B427" s="5" t="s">
        <v>51</v>
      </c>
      <c r="C427" s="10" t="s">
        <v>98</v>
      </c>
      <c r="D427" s="24">
        <f t="shared" si="99"/>
        <v>0.77256100000000005</v>
      </c>
      <c r="E427" s="24">
        <f t="shared" si="100"/>
        <v>8.9778999999999998E-2</v>
      </c>
      <c r="F427" s="8">
        <f t="shared" si="101"/>
        <v>0.86234000000000011</v>
      </c>
      <c r="G427" s="19"/>
      <c r="H427" s="9">
        <v>0.70361494180154827</v>
      </c>
      <c r="I427" s="9">
        <v>0.90093456230772906</v>
      </c>
      <c r="J427" s="9">
        <v>0.78138381371331533</v>
      </c>
      <c r="K427" s="9">
        <v>0.98476994461860023</v>
      </c>
      <c r="L427" s="9">
        <v>0.80540422610927809</v>
      </c>
      <c r="M427" s="9">
        <v>0.83721174872154425</v>
      </c>
      <c r="N427" s="19"/>
      <c r="O427" s="9">
        <f t="shared" si="103"/>
        <v>2.5176962137229193</v>
      </c>
      <c r="P427" s="9">
        <f t="shared" si="104"/>
        <v>2.6371371773130772</v>
      </c>
      <c r="Q427" s="9">
        <f t="shared" si="105"/>
        <v>2.6974125738347268</v>
      </c>
      <c r="R427" s="9">
        <f t="shared" si="106"/>
        <v>2.6596829204498911</v>
      </c>
      <c r="S427" s="9">
        <f t="shared" si="107"/>
        <v>2.6785023874427156</v>
      </c>
      <c r="T427" s="9">
        <f t="shared" si="108"/>
        <v>2.5953948675124887</v>
      </c>
      <c r="U427" s="19"/>
      <c r="V427" s="16">
        <f t="shared" si="98"/>
        <v>-0.28541316648932469</v>
      </c>
      <c r="W427" s="16">
        <f t="shared" si="98"/>
        <v>-0.91632971946922692</v>
      </c>
      <c r="X427" s="16">
        <f t="shared" si="98"/>
        <v>0.85044068141144846</v>
      </c>
      <c r="Y427" s="16">
        <f t="shared" si="98"/>
        <v>-1.0041652638453316</v>
      </c>
      <c r="Z427" s="16">
        <f t="shared" si="98"/>
        <v>-0.66829806458272822</v>
      </c>
      <c r="AA427" s="16">
        <f t="shared" si="109"/>
        <v>0.11262950012708012</v>
      </c>
      <c r="AB427" s="16">
        <f t="shared" si="109"/>
        <v>0.60584842124870386</v>
      </c>
      <c r="AC427" s="47">
        <f t="shared" si="109"/>
        <v>0.90716863714048557</v>
      </c>
      <c r="AD427" s="16">
        <f t="shared" si="109"/>
        <v>-0.42783291060127321</v>
      </c>
      <c r="AE427" s="16">
        <f t="shared" si="109"/>
        <v>-2.4453041240069164E-2</v>
      </c>
      <c r="AF427" s="16">
        <f t="shared" si="109"/>
        <v>-0.37641648148529133</v>
      </c>
      <c r="AG427" s="16">
        <f t="shared" si="109"/>
        <v>0.77956103364438567</v>
      </c>
      <c r="AH427" s="16">
        <f t="shared" si="109"/>
        <v>1.1445157861577429</v>
      </c>
      <c r="AI427" s="16">
        <f t="shared" si="110"/>
        <v>0.72321155389527381</v>
      </c>
      <c r="AJ427" s="16">
        <f t="shared" si="110"/>
        <v>0.38023895584403372</v>
      </c>
      <c r="AK427" s="16">
        <f t="shared" si="110"/>
        <v>0.83826020444640981</v>
      </c>
      <c r="AL427" s="47">
        <f t="shared" si="110"/>
        <v>-0.99896516879670272</v>
      </c>
      <c r="AM427" s="16">
        <f t="shared" si="110"/>
        <v>-0.68407017335629017</v>
      </c>
      <c r="AN427" s="16">
        <f t="shared" si="110"/>
        <v>1.3292996614938839</v>
      </c>
      <c r="AO427" s="16">
        <f t="shared" si="110"/>
        <v>-0.78005212905014665</v>
      </c>
      <c r="AP427" s="16">
        <f t="shared" si="110"/>
        <v>-0.4257005138660358</v>
      </c>
      <c r="AQ427" s="16">
        <f t="shared" si="110"/>
        <v>0.42810619075842538</v>
      </c>
      <c r="AR427" s="19"/>
      <c r="AS427" s="14">
        <v>9.6100000000000005E-4</v>
      </c>
      <c r="AT427" s="16">
        <v>0.16152900000000001</v>
      </c>
      <c r="AU427" s="14">
        <v>7.6099999999999996E-4</v>
      </c>
      <c r="AV427" s="16">
        <v>0.51606799999999997</v>
      </c>
      <c r="AW427" s="15">
        <v>0.43947599999999998</v>
      </c>
      <c r="AX427" s="15">
        <v>0.13430800000000001</v>
      </c>
      <c r="AY427" s="14">
        <v>8.2799999999999996E-4</v>
      </c>
      <c r="AZ427" s="37">
        <v>0.55093899999999996</v>
      </c>
      <c r="BA427" s="16">
        <v>2.854924</v>
      </c>
      <c r="BB427" s="16">
        <v>2.5664440000000002</v>
      </c>
      <c r="BC427" s="16">
        <f t="shared" si="102"/>
        <v>1.1124045566550449</v>
      </c>
      <c r="BD427" s="12">
        <v>192.82766899999999</v>
      </c>
      <c r="BE427" s="15">
        <v>3.0719080000000001</v>
      </c>
      <c r="BF427" s="15">
        <v>0.43237300000000001</v>
      </c>
      <c r="BG427" s="15">
        <v>0.4506</v>
      </c>
      <c r="BH427" s="15">
        <v>0.77256100000000005</v>
      </c>
      <c r="BI427" s="37">
        <v>8.9778999999999998E-2</v>
      </c>
      <c r="BJ427" s="13">
        <v>1054.5025370000001</v>
      </c>
      <c r="BK427" s="15">
        <v>0.23564399999999999</v>
      </c>
      <c r="BL427" s="15">
        <v>7.057023</v>
      </c>
      <c r="BM427" s="16">
        <v>8.6655909999999992</v>
      </c>
      <c r="BN427" s="15">
        <v>0.17888799999999999</v>
      </c>
      <c r="BO427" s="19"/>
      <c r="BP427" s="15">
        <v>31.222023</v>
      </c>
      <c r="BQ427" s="15">
        <v>27.492381000000002</v>
      </c>
      <c r="BR427" s="16">
        <v>22.537303000000001</v>
      </c>
      <c r="BS427" s="16">
        <v>38.207430000000002</v>
      </c>
      <c r="BT427" s="15">
        <v>1.018357</v>
      </c>
      <c r="BU427" s="15">
        <v>55.756881999999997</v>
      </c>
      <c r="BV427" s="16">
        <v>51.830798999999999</v>
      </c>
      <c r="BW427" s="16">
        <v>53.910065000000003</v>
      </c>
      <c r="BX427" s="15">
        <v>1.925411</v>
      </c>
      <c r="BY427" s="15">
        <v>0.43936500000000001</v>
      </c>
      <c r="BZ427" s="16">
        <v>5.8598949999999999</v>
      </c>
      <c r="CA427" s="16">
        <v>9.6294620000000002</v>
      </c>
      <c r="CB427" s="16">
        <v>12.72762</v>
      </c>
      <c r="CC427" s="16">
        <v>11.175207</v>
      </c>
      <c r="CD427" s="16">
        <v>9.9866709999999994</v>
      </c>
      <c r="CE427" s="15">
        <v>1.3434060000000001</v>
      </c>
      <c r="CF427" s="15">
        <v>16.220714999999998</v>
      </c>
      <c r="CG427" s="15">
        <v>0.75775199999999998</v>
      </c>
      <c r="CH427" s="15">
        <v>0.71954799999999997</v>
      </c>
      <c r="CI427" s="15">
        <v>0.880166</v>
      </c>
      <c r="CJ427" s="15">
        <v>20.069859000000001</v>
      </c>
      <c r="CK427" s="15">
        <v>0.135714</v>
      </c>
      <c r="CL427" s="12">
        <v>28.683140000000002</v>
      </c>
      <c r="CM427" s="12">
        <v>37.807234000000001</v>
      </c>
      <c r="CN427" s="13">
        <v>797.39974500000005</v>
      </c>
      <c r="CO427" s="15">
        <v>66.476039</v>
      </c>
      <c r="CP427" s="15">
        <v>22.46772</v>
      </c>
      <c r="CQ427" s="15">
        <v>3.6619959999999998</v>
      </c>
      <c r="CR427" s="15">
        <v>33.819001999999998</v>
      </c>
      <c r="CS427" s="15">
        <v>1.4782630000000001</v>
      </c>
      <c r="CT427" s="15">
        <v>18.931857999999998</v>
      </c>
      <c r="CU427" s="15">
        <v>0.163106</v>
      </c>
      <c r="CV427" s="15">
        <v>7.4517670000000003</v>
      </c>
      <c r="CW427" s="15">
        <v>34.153514999999999</v>
      </c>
      <c r="CX427" s="15">
        <v>1.6837960000000001</v>
      </c>
      <c r="CY427" s="15">
        <v>6.883718</v>
      </c>
      <c r="CZ427" s="15">
        <v>3.3256939999999999</v>
      </c>
      <c r="DA427" s="15">
        <v>2.8390599999999999</v>
      </c>
      <c r="DB427" s="15">
        <v>0.96206199999999997</v>
      </c>
    </row>
    <row r="428" spans="1:106" x14ac:dyDescent="0.25">
      <c r="A428" s="6" t="s">
        <v>529</v>
      </c>
      <c r="B428" s="5" t="s">
        <v>51</v>
      </c>
      <c r="C428" s="5" t="s">
        <v>353</v>
      </c>
      <c r="D428" s="24">
        <f t="shared" si="99"/>
        <v>9.5879999999999993E-3</v>
      </c>
      <c r="E428" s="24">
        <f t="shared" si="100"/>
        <v>0.990541</v>
      </c>
      <c r="F428" s="8">
        <f t="shared" si="101"/>
        <v>1.000129</v>
      </c>
      <c r="G428" s="19"/>
      <c r="H428" s="9">
        <v>1.0715512673733667</v>
      </c>
      <c r="I428" s="9">
        <v>1.2322799675231453</v>
      </c>
      <c r="J428" s="9">
        <v>1.0955794149482583</v>
      </c>
      <c r="K428" s="9">
        <v>1.195872128410306</v>
      </c>
      <c r="L428" s="9">
        <v>1.1474960779700079</v>
      </c>
      <c r="M428" s="9">
        <v>0.98225141069141475</v>
      </c>
      <c r="N428" s="19"/>
      <c r="O428" s="9">
        <f t="shared" si="103"/>
        <v>0.74661620531526807</v>
      </c>
      <c r="P428" s="9">
        <f t="shared" si="104"/>
        <v>1.1363867328732451</v>
      </c>
      <c r="Q428" s="9">
        <f t="shared" si="105"/>
        <v>0.89273886844756423</v>
      </c>
      <c r="R428" s="9">
        <f t="shared" si="106"/>
        <v>1.0004086365519178</v>
      </c>
      <c r="S428" s="9">
        <f t="shared" si="107"/>
        <v>0.8424746401310762</v>
      </c>
      <c r="T428" s="9">
        <f t="shared" si="108"/>
        <v>0.97075425616589095</v>
      </c>
      <c r="U428" s="19"/>
      <c r="V428" s="16">
        <f t="shared" si="98"/>
        <v>1.6294580646161276</v>
      </c>
      <c r="W428" s="16">
        <f t="shared" si="98"/>
        <v>2.0293449861236939</v>
      </c>
      <c r="X428" s="16">
        <f t="shared" si="98"/>
        <v>-1.3041334069716328</v>
      </c>
      <c r="Y428" s="16">
        <f t="shared" si="98"/>
        <v>1.37685339758801</v>
      </c>
      <c r="Z428" s="16">
        <f t="shared" si="98"/>
        <v>1.8681875643938937</v>
      </c>
      <c r="AA428" s="16">
        <f t="shared" si="109"/>
        <v>1.0072322102144249</v>
      </c>
      <c r="AB428" s="16">
        <f t="shared" si="109"/>
        <v>-0.3961143063411639</v>
      </c>
      <c r="AC428" s="47">
        <f t="shared" si="109"/>
        <v>-1.6956165393596203</v>
      </c>
      <c r="AD428" s="16">
        <f t="shared" si="109"/>
        <v>1.1311349190336686</v>
      </c>
      <c r="AE428" s="16">
        <f t="shared" si="109"/>
        <v>-1.1570032807297308</v>
      </c>
      <c r="AF428" s="16">
        <f t="shared" si="109"/>
        <v>1.4169446997230581</v>
      </c>
      <c r="AG428" s="16">
        <f t="shared" si="109"/>
        <v>-1.0736284665689306</v>
      </c>
      <c r="AH428" s="16">
        <f t="shared" si="109"/>
        <v>-0.83318603397473168</v>
      </c>
      <c r="AI428" s="16">
        <f t="shared" si="110"/>
        <v>-0.79954699755226355</v>
      </c>
      <c r="AJ428" s="16">
        <f t="shared" si="110"/>
        <v>-0.74423145614800312</v>
      </c>
      <c r="AK428" s="16">
        <f t="shared" si="110"/>
        <v>-1.413236483810383</v>
      </c>
      <c r="AL428" s="47">
        <f t="shared" si="110"/>
        <v>1.4184623108878514</v>
      </c>
      <c r="AM428" s="16">
        <f t="shared" si="110"/>
        <v>1.2387305396326036</v>
      </c>
      <c r="AN428" s="16">
        <f t="shared" si="110"/>
        <v>-0.4479118951367283</v>
      </c>
      <c r="AO428" s="16">
        <f t="shared" si="110"/>
        <v>1.4208927936782199</v>
      </c>
      <c r="AP428" s="16">
        <f t="shared" si="110"/>
        <v>1.1720038426162749</v>
      </c>
      <c r="AQ428" s="16">
        <f t="shared" si="110"/>
        <v>-0.6801757996164316</v>
      </c>
      <c r="AR428" s="19"/>
      <c r="AS428" s="14">
        <v>1.224E-3</v>
      </c>
      <c r="AT428" s="16">
        <v>0.55764199999999997</v>
      </c>
      <c r="AU428" s="14">
        <v>4.7600000000000002E-4</v>
      </c>
      <c r="AV428" s="16">
        <v>3.4928330000000001</v>
      </c>
      <c r="AW428" s="15">
        <v>0.77964800000000001</v>
      </c>
      <c r="AX428" s="15">
        <v>0.203622</v>
      </c>
      <c r="AY428" s="14">
        <v>7.2499999999999995E-4</v>
      </c>
      <c r="AZ428" s="37">
        <v>0.19012699999999999</v>
      </c>
      <c r="BA428" s="16">
        <v>3.5414050000000001</v>
      </c>
      <c r="BB428" s="16">
        <v>1.889122</v>
      </c>
      <c r="BC428" s="16">
        <f t="shared" si="102"/>
        <v>1.8746301191770569</v>
      </c>
      <c r="BD428" s="12">
        <v>157.86024699999999</v>
      </c>
      <c r="BE428" s="15">
        <v>0</v>
      </c>
      <c r="BF428" s="15">
        <v>0</v>
      </c>
      <c r="BG428" s="15">
        <v>0</v>
      </c>
      <c r="BH428" s="15">
        <v>9.5879999999999993E-3</v>
      </c>
      <c r="BI428" s="37">
        <v>0.990541</v>
      </c>
      <c r="BJ428" s="13">
        <v>1675.3006069999999</v>
      </c>
      <c r="BK428" s="15">
        <v>0.15418799999999999</v>
      </c>
      <c r="BL428" s="15">
        <v>7.582185</v>
      </c>
      <c r="BM428" s="16">
        <v>14.671982</v>
      </c>
      <c r="BN428" s="15">
        <v>0.1653</v>
      </c>
      <c r="BO428" s="19"/>
      <c r="BP428" s="15">
        <v>0</v>
      </c>
      <c r="BQ428" s="15">
        <v>0.44469799999999998</v>
      </c>
      <c r="BR428" s="16">
        <v>7.0393439999999998</v>
      </c>
      <c r="BS428" s="16">
        <v>0</v>
      </c>
      <c r="BT428" s="15">
        <v>0.40463900000000003</v>
      </c>
      <c r="BU428" s="15">
        <v>1.6095459999999999</v>
      </c>
      <c r="BV428" s="16">
        <v>5.7111419999999997</v>
      </c>
      <c r="BW428" s="16">
        <v>22.816756999999999</v>
      </c>
      <c r="BX428" s="15">
        <v>0.91169</v>
      </c>
      <c r="BY428" s="15">
        <v>0.32615699999999997</v>
      </c>
      <c r="BZ428" s="16">
        <v>5.4590319999999997</v>
      </c>
      <c r="CA428" s="16">
        <v>8.1405949999999994</v>
      </c>
      <c r="CB428" s="16">
        <v>4.9608739999999996</v>
      </c>
      <c r="CC428" s="16">
        <v>14.546868999999999</v>
      </c>
      <c r="CD428" s="16">
        <v>5.5992730000000002</v>
      </c>
      <c r="CE428" s="15">
        <v>1.088492</v>
      </c>
      <c r="CF428" s="15">
        <v>11.087572</v>
      </c>
      <c r="CG428" s="15">
        <v>5.0759869999999996</v>
      </c>
      <c r="CH428" s="15">
        <v>2.0723090000000002</v>
      </c>
      <c r="CI428" s="15">
        <v>4.0888390000000001</v>
      </c>
      <c r="CJ428" s="15">
        <v>25.508002000000001</v>
      </c>
      <c r="CK428" s="15">
        <v>1.060494</v>
      </c>
      <c r="CL428" s="12">
        <v>56.168138999999996</v>
      </c>
      <c r="CM428" s="12">
        <v>33.628929999999997</v>
      </c>
      <c r="CN428" s="13">
        <v>187.469661</v>
      </c>
      <c r="CO428" s="15">
        <v>16.898917999999998</v>
      </c>
      <c r="CP428" s="15">
        <v>20.026764</v>
      </c>
      <c r="CQ428" s="15">
        <v>1.529369</v>
      </c>
      <c r="CR428" s="15">
        <v>23.768999999999998</v>
      </c>
      <c r="CS428" s="15">
        <v>1.3324769999999999</v>
      </c>
      <c r="CT428" s="15">
        <v>24.981286999999998</v>
      </c>
      <c r="CU428" s="15">
        <v>-0.162741</v>
      </c>
      <c r="CV428" s="15">
        <v>5.3069639999999998</v>
      </c>
      <c r="CW428" s="15">
        <v>25.900445999999999</v>
      </c>
      <c r="CX428" s="15">
        <v>2.502704</v>
      </c>
      <c r="CY428" s="15">
        <v>8.6454719999999998</v>
      </c>
      <c r="CZ428" s="15">
        <v>1.92248</v>
      </c>
      <c r="DA428" s="15">
        <v>1.5841719999999999</v>
      </c>
      <c r="DB428" s="15">
        <v>0.20749000000000001</v>
      </c>
    </row>
    <row r="429" spans="1:106" x14ac:dyDescent="0.25">
      <c r="A429" s="6" t="s">
        <v>314</v>
      </c>
      <c r="B429" s="5" t="s">
        <v>51</v>
      </c>
      <c r="C429" s="5" t="s">
        <v>68</v>
      </c>
      <c r="D429" s="24">
        <f t="shared" si="99"/>
        <v>0.34694999999999998</v>
      </c>
      <c r="E429" s="24">
        <f t="shared" si="100"/>
        <v>0.65025500000000003</v>
      </c>
      <c r="F429" s="8">
        <f t="shared" si="101"/>
        <v>0.99720500000000001</v>
      </c>
      <c r="G429" s="19"/>
      <c r="H429" s="9">
        <v>0.47701939480979522</v>
      </c>
      <c r="I429" s="9">
        <v>0.69239593881981365</v>
      </c>
      <c r="J429" s="9">
        <v>0.68906242307825383</v>
      </c>
      <c r="K429" s="9">
        <v>0.8939283332087794</v>
      </c>
      <c r="L429" s="9">
        <v>0.62735035839097408</v>
      </c>
      <c r="M429" s="9">
        <v>0.71839556638227808</v>
      </c>
      <c r="N429" s="19"/>
      <c r="O429" s="9">
        <f t="shared" si="103"/>
        <v>1.099143981626088</v>
      </c>
      <c r="P429" s="9">
        <f t="shared" si="104"/>
        <v>1.2665076180451902</v>
      </c>
      <c r="Q429" s="9">
        <f t="shared" si="105"/>
        <v>0.97443550488935515</v>
      </c>
      <c r="R429" s="9">
        <f t="shared" si="106"/>
        <v>1.2931199250910119</v>
      </c>
      <c r="S429" s="9">
        <f t="shared" si="107"/>
        <v>1.0299650912597351</v>
      </c>
      <c r="T429" s="9">
        <f t="shared" si="108"/>
        <v>1.0330305171791165</v>
      </c>
      <c r="U429" s="19"/>
      <c r="V429" s="16">
        <f t="shared" si="98"/>
        <v>-0.38006459616373939</v>
      </c>
      <c r="W429" s="16">
        <f t="shared" si="98"/>
        <v>0.20046153943046516</v>
      </c>
      <c r="X429" s="16">
        <f t="shared" si="98"/>
        <v>-0.57838213509522629</v>
      </c>
      <c r="Y429" s="16">
        <f t="shared" si="98"/>
        <v>1.0375710462179271</v>
      </c>
      <c r="Z429" s="16">
        <f t="shared" si="98"/>
        <v>0.78268069909990223</v>
      </c>
      <c r="AA429" s="16">
        <f t="shared" si="109"/>
        <v>7.9485549994288557E-2</v>
      </c>
      <c r="AB429" s="16">
        <f t="shared" si="109"/>
        <v>-0.65876473007831271</v>
      </c>
      <c r="AC429" s="47">
        <f t="shared" si="109"/>
        <v>6.1392579792250622E-2</v>
      </c>
      <c r="AD429" s="16">
        <f t="shared" si="109"/>
        <v>1.3058599672786784</v>
      </c>
      <c r="AE429" s="16">
        <f t="shared" si="109"/>
        <v>-1.3459857154023991</v>
      </c>
      <c r="AF429" s="16">
        <f t="shared" si="109"/>
        <v>1.7995325595841747</v>
      </c>
      <c r="AG429" s="16">
        <f t="shared" si="109"/>
        <v>-0.43928644661293331</v>
      </c>
      <c r="AH429" s="16">
        <f t="shared" si="109"/>
        <v>-0.83318603397473168</v>
      </c>
      <c r="AI429" s="16">
        <f t="shared" si="110"/>
        <v>-0.79954699755226355</v>
      </c>
      <c r="AJ429" s="16">
        <f t="shared" si="110"/>
        <v>-0.74423145614800312</v>
      </c>
      <c r="AK429" s="16">
        <f t="shared" si="110"/>
        <v>-0.41769742050973141</v>
      </c>
      <c r="AL429" s="47">
        <f t="shared" si="110"/>
        <v>0.50521693935581724</v>
      </c>
      <c r="AM429" s="16">
        <f t="shared" si="110"/>
        <v>0.8541393868212489</v>
      </c>
      <c r="AN429" s="16">
        <f t="shared" si="110"/>
        <v>0.54891144015274596</v>
      </c>
      <c r="AO429" s="16">
        <f t="shared" si="110"/>
        <v>1.272150622210076</v>
      </c>
      <c r="AP429" s="16">
        <f t="shared" si="110"/>
        <v>1.1404601467241071</v>
      </c>
      <c r="AQ429" s="16">
        <f t="shared" si="110"/>
        <v>-9.8711102134656656E-2</v>
      </c>
      <c r="AR429" s="19"/>
      <c r="AS429" s="14">
        <v>9.4799999999999995E-4</v>
      </c>
      <c r="AT429" s="16">
        <v>0.31170700000000001</v>
      </c>
      <c r="AU429" s="14">
        <v>5.7200000000000003E-4</v>
      </c>
      <c r="AV429" s="16">
        <v>3.0686599999999999</v>
      </c>
      <c r="AW429" s="15">
        <v>0.63406899999999999</v>
      </c>
      <c r="AX429" s="15">
        <v>0.13174</v>
      </c>
      <c r="AY429" s="14">
        <v>6.9800000000000005E-4</v>
      </c>
      <c r="AZ429" s="37">
        <v>0.433693</v>
      </c>
      <c r="BA429" s="16">
        <v>3.618344</v>
      </c>
      <c r="BB429" s="16">
        <v>1.7761009999999999</v>
      </c>
      <c r="BC429" s="16">
        <f t="shared" si="102"/>
        <v>2.0372399993018417</v>
      </c>
      <c r="BD429" s="12">
        <v>169.82950600000001</v>
      </c>
      <c r="BE429" s="15">
        <v>0</v>
      </c>
      <c r="BF429" s="15">
        <v>0</v>
      </c>
      <c r="BG429" s="15">
        <v>0</v>
      </c>
      <c r="BH429" s="15">
        <v>0.34694999999999998</v>
      </c>
      <c r="BI429" s="37">
        <v>0.65025500000000003</v>
      </c>
      <c r="BJ429" s="13">
        <v>1551.130981</v>
      </c>
      <c r="BK429" s="15">
        <v>0.199876</v>
      </c>
      <c r="BL429" s="15">
        <v>7.5466939999999996</v>
      </c>
      <c r="BM429" s="16">
        <v>14.553397</v>
      </c>
      <c r="BN429" s="15">
        <v>0.172429</v>
      </c>
      <c r="BO429" s="19"/>
      <c r="BP429" s="15">
        <v>0</v>
      </c>
      <c r="BQ429" s="15">
        <v>0.229906</v>
      </c>
      <c r="BR429" s="16">
        <v>6.0312900000000003</v>
      </c>
      <c r="BS429" s="16">
        <v>13.520716999999999</v>
      </c>
      <c r="BT429" s="15">
        <v>0.31168299999999999</v>
      </c>
      <c r="BU429" s="15">
        <v>2.054913</v>
      </c>
      <c r="BV429" s="16">
        <v>3.6517740000000001</v>
      </c>
      <c r="BW429" s="16">
        <v>20.916789999999999</v>
      </c>
      <c r="BX429" s="15">
        <v>2.5686779999999998</v>
      </c>
      <c r="BY429" s="15">
        <v>0.69390600000000002</v>
      </c>
      <c r="BZ429" s="16">
        <v>5.4698159999999998</v>
      </c>
      <c r="CA429" s="16">
        <v>11.63569</v>
      </c>
      <c r="CB429" s="16">
        <v>2.845332</v>
      </c>
      <c r="CC429" s="16">
        <v>12.831894999999999</v>
      </c>
      <c r="CD429" s="16">
        <v>6.364636</v>
      </c>
      <c r="CE429" s="15">
        <v>1.0500799999999999</v>
      </c>
      <c r="CF429" s="15">
        <v>42.752668</v>
      </c>
      <c r="CG429" s="15">
        <v>8.7715320000000006</v>
      </c>
      <c r="CH429" s="15">
        <v>4.7431720000000004</v>
      </c>
      <c r="CI429" s="15">
        <v>7.5418750000000001</v>
      </c>
      <c r="CJ429" s="15">
        <v>26.618002000000001</v>
      </c>
      <c r="CK429" s="15">
        <v>2.1399539999999999</v>
      </c>
      <c r="CL429" s="12">
        <v>58.484459000000001</v>
      </c>
      <c r="CM429" s="12">
        <v>41.803190999999998</v>
      </c>
      <c r="CN429" s="13">
        <v>216.70584099999999</v>
      </c>
      <c r="CO429" s="15">
        <v>20.811976000000001</v>
      </c>
      <c r="CP429" s="15">
        <v>26.86224</v>
      </c>
      <c r="CQ429" s="15">
        <v>3.7504659999999999</v>
      </c>
      <c r="CR429" s="15">
        <v>26.567001000000001</v>
      </c>
      <c r="CS429" s="15">
        <v>1.2971539999999999</v>
      </c>
      <c r="CT429" s="15">
        <v>7.63</v>
      </c>
      <c r="CU429" s="15">
        <v>-0.22061</v>
      </c>
      <c r="CV429" s="15">
        <v>5.3989539999999998</v>
      </c>
      <c r="CW429" s="15">
        <v>70.632547000000002</v>
      </c>
      <c r="CX429" s="15">
        <v>4.8812720000000001</v>
      </c>
      <c r="CY429" s="15">
        <v>15.008519</v>
      </c>
      <c r="CZ429" s="15">
        <v>2.4804780000000002</v>
      </c>
      <c r="DA429" s="15">
        <v>2.1715059999999999</v>
      </c>
      <c r="DB429" s="15">
        <v>0.44369399999999998</v>
      </c>
    </row>
    <row r="430" spans="1:106" x14ac:dyDescent="0.25">
      <c r="A430" s="6" t="s">
        <v>694</v>
      </c>
      <c r="B430" s="5" t="s">
        <v>51</v>
      </c>
      <c r="C430" s="5" t="s">
        <v>68</v>
      </c>
      <c r="D430" s="24">
        <f t="shared" si="99"/>
        <v>0.99290699999999998</v>
      </c>
      <c r="E430" s="24">
        <f t="shared" si="100"/>
        <v>3.2139999999999998E-3</v>
      </c>
      <c r="F430" s="8">
        <f t="shared" si="101"/>
        <v>0.99612100000000003</v>
      </c>
      <c r="G430" s="19"/>
      <c r="H430" s="9">
        <v>1.8455315988434982</v>
      </c>
      <c r="I430" s="9">
        <v>1.4523947056722677</v>
      </c>
      <c r="J430" s="9">
        <v>1.6404060621606369</v>
      </c>
      <c r="K430" s="9">
        <v>1.0784115902543809</v>
      </c>
      <c r="L430" s="9">
        <v>1.6669372603878658</v>
      </c>
      <c r="M430" s="9">
        <v>1.5823075597268765</v>
      </c>
      <c r="N430" s="19"/>
      <c r="O430" s="9">
        <f t="shared" si="103"/>
        <v>2.3089960946258232</v>
      </c>
      <c r="P430" s="9">
        <f t="shared" si="104"/>
        <v>2.458194229382983</v>
      </c>
      <c r="Q430" s="9">
        <f t="shared" si="105"/>
        <v>2.2802359167920692</v>
      </c>
      <c r="R430" s="9">
        <f t="shared" si="106"/>
        <v>2.5829408973208481</v>
      </c>
      <c r="S430" s="9">
        <f t="shared" si="107"/>
        <v>2.2771752409902057</v>
      </c>
      <c r="T430" s="9">
        <f t="shared" si="108"/>
        <v>2.1945404427257333</v>
      </c>
      <c r="U430" s="19"/>
      <c r="V430" s="16">
        <f t="shared" si="98"/>
        <v>-1.5158817522567072</v>
      </c>
      <c r="W430" s="16">
        <f t="shared" si="98"/>
        <v>-0.99997491437196728</v>
      </c>
      <c r="X430" s="16">
        <f t="shared" si="98"/>
        <v>-4.9188499352013443E-2</v>
      </c>
      <c r="Y430" s="16">
        <f t="shared" si="98"/>
        <v>-1.0180549692993361</v>
      </c>
      <c r="Z430" s="16">
        <f t="shared" si="98"/>
        <v>-0.37155999651494592</v>
      </c>
      <c r="AA430" s="16">
        <f t="shared" si="109"/>
        <v>-1.2168584902267781</v>
      </c>
      <c r="AB430" s="16">
        <f t="shared" si="109"/>
        <v>-0.7171314909087908</v>
      </c>
      <c r="AC430" s="47">
        <f t="shared" si="109"/>
        <v>1.2164482942950861</v>
      </c>
      <c r="AD430" s="16">
        <f t="shared" si="109"/>
        <v>-0.45450074150031222</v>
      </c>
      <c r="AE430" s="16">
        <f t="shared" si="109"/>
        <v>0.10113171503111409</v>
      </c>
      <c r="AF430" s="16">
        <f t="shared" si="109"/>
        <v>-0.46129122482306745</v>
      </c>
      <c r="AG430" s="16">
        <f t="shared" si="109"/>
        <v>1.2945190663031341</v>
      </c>
      <c r="AH430" s="16">
        <f t="shared" si="109"/>
        <v>-0.83318603397473168</v>
      </c>
      <c r="AI430" s="16">
        <f t="shared" si="110"/>
        <v>-0.79954699755226355</v>
      </c>
      <c r="AJ430" s="16">
        <f t="shared" si="110"/>
        <v>-0.74423145614800312</v>
      </c>
      <c r="AK430" s="16">
        <f t="shared" si="110"/>
        <v>1.488490670361496</v>
      </c>
      <c r="AL430" s="47">
        <f t="shared" si="110"/>
        <v>-1.2312847046773163</v>
      </c>
      <c r="AM430" s="16">
        <f t="shared" si="110"/>
        <v>0.85492178144774056</v>
      </c>
      <c r="AN430" s="16">
        <f t="shared" si="110"/>
        <v>0.70222691855143138</v>
      </c>
      <c r="AO430" s="16">
        <f t="shared" si="110"/>
        <v>1.0989247290739939</v>
      </c>
      <c r="AP430" s="16">
        <f t="shared" si="110"/>
        <v>0.66996604558829753</v>
      </c>
      <c r="AQ430" s="16">
        <f t="shared" si="110"/>
        <v>-6.1367674956030434E-3</v>
      </c>
      <c r="AR430" s="19"/>
      <c r="AS430" s="14">
        <v>7.9199999999999995E-4</v>
      </c>
      <c r="AT430" s="16">
        <v>0.150281</v>
      </c>
      <c r="AU430" s="14">
        <v>6.4199999999999999E-4</v>
      </c>
      <c r="AV430" s="16">
        <v>0.49870300000000001</v>
      </c>
      <c r="AW430" s="15">
        <v>0.47927199999999998</v>
      </c>
      <c r="AX430" s="15">
        <v>3.1299E-2</v>
      </c>
      <c r="AY430" s="14">
        <v>6.9200000000000002E-4</v>
      </c>
      <c r="AZ430" s="37">
        <v>0.59381300000000004</v>
      </c>
      <c r="BA430" s="16">
        <v>2.843181</v>
      </c>
      <c r="BB430" s="16">
        <v>2.6415500000000001</v>
      </c>
      <c r="BC430" s="16">
        <f t="shared" si="102"/>
        <v>1.0763305634949176</v>
      </c>
      <c r="BD430" s="12">
        <v>202.544298</v>
      </c>
      <c r="BE430" s="15">
        <v>0</v>
      </c>
      <c r="BF430" s="15">
        <v>0</v>
      </c>
      <c r="BG430" s="15">
        <v>0</v>
      </c>
      <c r="BH430" s="15">
        <v>0.99290699999999998</v>
      </c>
      <c r="BI430" s="37">
        <v>3.2139999999999998E-3</v>
      </c>
      <c r="BJ430" s="13">
        <v>1551.3835859999999</v>
      </c>
      <c r="BK430" s="15">
        <v>0.206903</v>
      </c>
      <c r="BL430" s="15">
        <v>7.5053609999999997</v>
      </c>
      <c r="BM430" s="16">
        <v>12.784627</v>
      </c>
      <c r="BN430" s="15">
        <v>0.173564</v>
      </c>
      <c r="BO430" s="19"/>
      <c r="BP430" s="15">
        <v>0</v>
      </c>
      <c r="BQ430" s="15">
        <v>0.28280499999999997</v>
      </c>
      <c r="BR430" s="16">
        <v>5.1867559999999999</v>
      </c>
      <c r="BS430" s="16">
        <v>6.3000379999999998</v>
      </c>
      <c r="BT430" s="15">
        <v>0.19638600000000001</v>
      </c>
      <c r="BU430" s="15">
        <v>0.69175299999999995</v>
      </c>
      <c r="BV430" s="16">
        <v>1.1383939999999999</v>
      </c>
      <c r="BW430" s="16">
        <v>18.502344999999998</v>
      </c>
      <c r="BX430" s="15">
        <v>5.9964789999999999</v>
      </c>
      <c r="BY430" s="15">
        <v>0.71740400000000004</v>
      </c>
      <c r="BZ430" s="16">
        <v>6.0217689999999999</v>
      </c>
      <c r="CA430" s="16">
        <v>0.65004399999999996</v>
      </c>
      <c r="CB430" s="16">
        <v>15.769119999999999</v>
      </c>
      <c r="CC430" s="16">
        <v>10.157616000000001</v>
      </c>
      <c r="CD430" s="16">
        <v>5.6675129999999996</v>
      </c>
      <c r="CE430" s="15">
        <v>0.99417800000000001</v>
      </c>
      <c r="CF430" s="15">
        <v>50.714779999999998</v>
      </c>
      <c r="CG430" s="15">
        <v>12.493674</v>
      </c>
      <c r="CH430" s="15">
        <v>6.4562410000000003</v>
      </c>
      <c r="CI430" s="15">
        <v>8.0976700000000008</v>
      </c>
      <c r="CJ430" s="15">
        <v>60.901446</v>
      </c>
      <c r="CK430" s="15">
        <v>1.884398</v>
      </c>
      <c r="CL430" s="12">
        <v>44.924332</v>
      </c>
      <c r="CM430" s="12">
        <v>36.650995000000002</v>
      </c>
      <c r="CN430" s="13">
        <v>536.32488999999998</v>
      </c>
      <c r="CO430" s="15">
        <v>25.023199000000002</v>
      </c>
      <c r="CP430" s="15">
        <v>23.152929</v>
      </c>
      <c r="CQ430" s="15">
        <v>3.8055629999999998</v>
      </c>
      <c r="CR430" s="15">
        <v>31.617336000000002</v>
      </c>
      <c r="CS430" s="15">
        <v>1.0542549999999999</v>
      </c>
      <c r="CT430" s="15">
        <v>9.3667E-2</v>
      </c>
      <c r="CU430" s="15">
        <v>-0.313942</v>
      </c>
      <c r="CV430" s="15">
        <v>8.097709</v>
      </c>
      <c r="CW430" s="15">
        <v>133.97803999999999</v>
      </c>
      <c r="CX430" s="15">
        <v>6.1948930000000004</v>
      </c>
      <c r="CY430" s="15">
        <v>25.008583999999999</v>
      </c>
      <c r="CZ430" s="15">
        <v>2.8642340000000002</v>
      </c>
      <c r="DA430" s="15">
        <v>2.770975</v>
      </c>
      <c r="DB430" s="15">
        <v>0.62265300000000001</v>
      </c>
    </row>
    <row r="431" spans="1:106" x14ac:dyDescent="0.25">
      <c r="A431" s="6" t="s">
        <v>322</v>
      </c>
      <c r="B431" s="5" t="s">
        <v>51</v>
      </c>
      <c r="C431" s="10" t="s">
        <v>98</v>
      </c>
      <c r="D431" s="24">
        <f t="shared" si="99"/>
        <v>0.66208999999999996</v>
      </c>
      <c r="E431" s="24">
        <f t="shared" si="100"/>
        <v>0.29389599999999999</v>
      </c>
      <c r="F431" s="8">
        <f t="shared" si="101"/>
        <v>0.955986</v>
      </c>
      <c r="G431" s="19"/>
      <c r="H431" s="9">
        <v>0.55557436688940121</v>
      </c>
      <c r="I431" s="9">
        <v>0.60551742374441742</v>
      </c>
      <c r="J431" s="9">
        <v>0.75263328583564015</v>
      </c>
      <c r="K431" s="9">
        <v>0.79413521111896368</v>
      </c>
      <c r="L431" s="9">
        <v>0.64597704286680091</v>
      </c>
      <c r="M431" s="9">
        <v>0.832681329454518</v>
      </c>
      <c r="N431" s="19"/>
      <c r="O431" s="9">
        <f t="shared" si="103"/>
        <v>2.3949862640766648</v>
      </c>
      <c r="P431" s="9">
        <f t="shared" si="104"/>
        <v>2.5681977352862035</v>
      </c>
      <c r="Q431" s="9">
        <f t="shared" si="105"/>
        <v>2.4409705555655328</v>
      </c>
      <c r="R431" s="9">
        <f t="shared" si="106"/>
        <v>2.5548960022157905</v>
      </c>
      <c r="S431" s="9">
        <f t="shared" si="107"/>
        <v>2.4322618269188068</v>
      </c>
      <c r="T431" s="9">
        <f t="shared" si="108"/>
        <v>2.2376758980940821</v>
      </c>
      <c r="U431" s="19"/>
      <c r="V431" s="16">
        <f t="shared" si="98"/>
        <v>-0.64945712677553247</v>
      </c>
      <c r="W431" s="16">
        <f t="shared" si="98"/>
        <v>-0.61408262650808043</v>
      </c>
      <c r="X431" s="16">
        <f t="shared" si="98"/>
        <v>0.17760877310936335</v>
      </c>
      <c r="Y431" s="16">
        <f t="shared" si="98"/>
        <v>-0.89823396344184447</v>
      </c>
      <c r="Z431" s="16">
        <f t="shared" si="98"/>
        <v>-0.41355489045799904</v>
      </c>
      <c r="AA431" s="16">
        <f t="shared" si="109"/>
        <v>-0.7288370562621721</v>
      </c>
      <c r="AB431" s="16">
        <f t="shared" si="109"/>
        <v>-0.13346388260401409</v>
      </c>
      <c r="AC431" s="47">
        <f t="shared" si="109"/>
        <v>0.60601880630517557</v>
      </c>
      <c r="AD431" s="16">
        <f t="shared" si="109"/>
        <v>-0.62466798197776963</v>
      </c>
      <c r="AE431" s="16">
        <f t="shared" si="109"/>
        <v>3.2398364948786749E-2</v>
      </c>
      <c r="AF431" s="16">
        <f t="shared" si="109"/>
        <v>-0.48905703633526809</v>
      </c>
      <c r="AG431" s="16">
        <f t="shared" si="109"/>
        <v>0.67000852542516609</v>
      </c>
      <c r="AH431" s="16">
        <f t="shared" si="109"/>
        <v>-0.83318603397473168</v>
      </c>
      <c r="AI431" s="16">
        <f t="shared" si="110"/>
        <v>-0.79954699755226355</v>
      </c>
      <c r="AJ431" s="16">
        <f t="shared" si="110"/>
        <v>-0.74423145614800312</v>
      </c>
      <c r="AK431" s="16">
        <f t="shared" si="110"/>
        <v>0.51226558779756848</v>
      </c>
      <c r="AL431" s="47">
        <f t="shared" si="110"/>
        <v>-0.45116447907980511</v>
      </c>
      <c r="AM431" s="16">
        <f t="shared" si="110"/>
        <v>-0.58640881138055101</v>
      </c>
      <c r="AN431" s="16">
        <f t="shared" si="110"/>
        <v>0.8514406024519019</v>
      </c>
      <c r="AO431" s="16">
        <f t="shared" si="110"/>
        <v>-0.26838341782187741</v>
      </c>
      <c r="AP431" s="16">
        <f t="shared" si="110"/>
        <v>-0.38063147914493428</v>
      </c>
      <c r="AQ431" s="16">
        <f t="shared" si="110"/>
        <v>0.61570175874945932</v>
      </c>
      <c r="AR431" s="19"/>
      <c r="AS431" s="14">
        <v>9.1100000000000003E-4</v>
      </c>
      <c r="AT431" s="16">
        <v>0.20217299999999999</v>
      </c>
      <c r="AU431" s="14">
        <v>6.7199999999999996E-4</v>
      </c>
      <c r="AV431" s="16">
        <v>0.64850399999999997</v>
      </c>
      <c r="AW431" s="15">
        <v>0.47364000000000001</v>
      </c>
      <c r="AX431" s="15">
        <v>6.9111000000000006E-2</v>
      </c>
      <c r="AY431" s="14">
        <v>7.5199999999999996E-4</v>
      </c>
      <c r="AZ431" s="37">
        <v>0.50919199999999998</v>
      </c>
      <c r="BA431" s="16">
        <v>2.768249</v>
      </c>
      <c r="BB431" s="16">
        <v>2.600444</v>
      </c>
      <c r="BC431" s="16">
        <f t="shared" si="102"/>
        <v>1.064529364985364</v>
      </c>
      <c r="BD431" s="12">
        <v>190.760547</v>
      </c>
      <c r="BE431" s="15">
        <v>0</v>
      </c>
      <c r="BF431" s="15">
        <v>0</v>
      </c>
      <c r="BG431" s="15">
        <v>0</v>
      </c>
      <c r="BH431" s="15">
        <v>0.66208999999999996</v>
      </c>
      <c r="BI431" s="37">
        <v>0.29389599999999999</v>
      </c>
      <c r="BJ431" s="13">
        <v>1086.0336179999999</v>
      </c>
      <c r="BK431" s="15">
        <v>0.21374199999999999</v>
      </c>
      <c r="BL431" s="15">
        <v>7.1791109999999998</v>
      </c>
      <c r="BM431" s="16">
        <v>8.8350229999999996</v>
      </c>
      <c r="BN431" s="15">
        <v>0.18118799999999999</v>
      </c>
      <c r="BO431" s="19"/>
      <c r="BP431" s="15">
        <v>32.369357999999998</v>
      </c>
      <c r="BQ431" s="15">
        <v>24.158453000000002</v>
      </c>
      <c r="BR431" s="16">
        <v>22.329567999999998</v>
      </c>
      <c r="BS431" s="16">
        <v>28.772850999999999</v>
      </c>
      <c r="BT431" s="15">
        <v>0.930338</v>
      </c>
      <c r="BU431" s="15">
        <v>48.739280999999998</v>
      </c>
      <c r="BV431" s="16">
        <v>51.469262000000001</v>
      </c>
      <c r="BW431" s="16">
        <v>43.596344999999999</v>
      </c>
      <c r="BX431" s="15">
        <v>1.9392529999999999</v>
      </c>
      <c r="BY431" s="15">
        <v>0.31309900000000002</v>
      </c>
      <c r="BZ431" s="16">
        <v>6.140517</v>
      </c>
      <c r="CA431" s="16">
        <v>9.2574850000000009</v>
      </c>
      <c r="CB431" s="16">
        <v>12.552726</v>
      </c>
      <c r="CC431" s="16">
        <v>10.684990000000001</v>
      </c>
      <c r="CD431" s="16">
        <v>8.6965559999999993</v>
      </c>
      <c r="CE431" s="15">
        <v>1.2295130000000001</v>
      </c>
      <c r="CF431" s="15">
        <v>11.756601</v>
      </c>
      <c r="CG431" s="15">
        <v>0.63014700000000001</v>
      </c>
      <c r="CH431" s="15">
        <v>0.61006700000000003</v>
      </c>
      <c r="CI431" s="15">
        <v>0.684558</v>
      </c>
      <c r="CJ431" s="15">
        <v>21.387601</v>
      </c>
      <c r="CK431" s="15">
        <v>0.17766699999999999</v>
      </c>
      <c r="CL431" s="12">
        <v>29.762250999999999</v>
      </c>
      <c r="CM431" s="12">
        <v>36.977139000000001</v>
      </c>
      <c r="CN431" s="13">
        <v>800.31993399999999</v>
      </c>
      <c r="CO431" s="15">
        <v>54.588348000000003</v>
      </c>
      <c r="CP431" s="15">
        <v>17.994251999999999</v>
      </c>
      <c r="CQ431" s="15">
        <v>2.9018769999999998</v>
      </c>
      <c r="CR431" s="15">
        <v>28.015801</v>
      </c>
      <c r="CS431" s="15">
        <v>1.3698619999999999</v>
      </c>
      <c r="CT431" s="15">
        <v>16.330000999999999</v>
      </c>
      <c r="CU431" s="15">
        <v>9.5718999999999999E-2</v>
      </c>
      <c r="CV431" s="15">
        <v>5.8426549999999997</v>
      </c>
      <c r="CW431" s="15">
        <v>31.274106</v>
      </c>
      <c r="CX431" s="15">
        <v>1.623024</v>
      </c>
      <c r="CY431" s="15">
        <v>7.1761710000000001</v>
      </c>
      <c r="CZ431" s="15">
        <v>3.5874649999999999</v>
      </c>
      <c r="DA431" s="15">
        <v>2.670811</v>
      </c>
      <c r="DB431" s="15">
        <v>0.79503299999999999</v>
      </c>
    </row>
    <row r="432" spans="1:106" x14ac:dyDescent="0.25">
      <c r="A432" s="6" t="s">
        <v>585</v>
      </c>
      <c r="B432" s="5" t="s">
        <v>56</v>
      </c>
      <c r="C432" s="10" t="s">
        <v>114</v>
      </c>
      <c r="D432" s="24">
        <f t="shared" si="99"/>
        <v>0.67697700000000005</v>
      </c>
      <c r="E432" s="24">
        <f t="shared" si="100"/>
        <v>0.32006800000000002</v>
      </c>
      <c r="F432" s="8">
        <f t="shared" si="101"/>
        <v>0.99704500000000007</v>
      </c>
      <c r="G432" s="19"/>
      <c r="H432" s="9">
        <v>0.9088175635868474</v>
      </c>
      <c r="I432" s="9">
        <v>1.4207513490766404</v>
      </c>
      <c r="J432" s="9">
        <v>1.5187439275816621</v>
      </c>
      <c r="K432" s="9">
        <v>1.2381242742645058</v>
      </c>
      <c r="L432" s="9">
        <v>1.2989799209489792</v>
      </c>
      <c r="M432" s="9">
        <v>1.0739755519631142</v>
      </c>
      <c r="N432" s="19"/>
      <c r="O432" s="9">
        <f t="shared" si="103"/>
        <v>2.4392101650404472</v>
      </c>
      <c r="P432" s="9">
        <f t="shared" si="104"/>
        <v>2.2954239270341041</v>
      </c>
      <c r="Q432" s="9">
        <f t="shared" si="105"/>
        <v>2.3353947100900929</v>
      </c>
      <c r="R432" s="9">
        <f t="shared" si="106"/>
        <v>2.3212315995650838</v>
      </c>
      <c r="S432" s="9">
        <f t="shared" si="107"/>
        <v>2.3804410952738579</v>
      </c>
      <c r="T432" s="9">
        <f t="shared" si="108"/>
        <v>2.2066556919144009</v>
      </c>
      <c r="U432" s="19"/>
      <c r="V432" s="16">
        <f t="shared" si="98"/>
        <v>-0.63489536836408467</v>
      </c>
      <c r="W432" s="16">
        <f t="shared" si="98"/>
        <v>-0.59819836830108775</v>
      </c>
      <c r="X432" s="16">
        <f t="shared" si="98"/>
        <v>0.1246894095350424</v>
      </c>
      <c r="Y432" s="16">
        <f t="shared" si="98"/>
        <v>-0.54301824422587786</v>
      </c>
      <c r="Z432" s="16">
        <f t="shared" si="98"/>
        <v>-0.72214876132575534</v>
      </c>
      <c r="AA432" s="16">
        <f t="shared" si="109"/>
        <v>-1.0879352356019909</v>
      </c>
      <c r="AB432" s="16">
        <f t="shared" si="109"/>
        <v>-0.17237505649099913</v>
      </c>
      <c r="AC432" s="47">
        <f t="shared" si="109"/>
        <v>0.45383163163076706</v>
      </c>
      <c r="AD432" s="16">
        <f t="shared" si="109"/>
        <v>-0.60734286216777467</v>
      </c>
      <c r="AE432" s="16">
        <f t="shared" si="109"/>
        <v>0.99169896037845506</v>
      </c>
      <c r="AF432" s="16">
        <f t="shared" si="109"/>
        <v>-0.93609780662731545</v>
      </c>
      <c r="AG432" s="16">
        <f t="shared" si="109"/>
        <v>0.56366057018442683</v>
      </c>
      <c r="AH432" s="16">
        <f t="shared" si="109"/>
        <v>1.1132012362001127</v>
      </c>
      <c r="AI432" s="16">
        <f t="shared" si="110"/>
        <v>1.9237477987023917</v>
      </c>
      <c r="AJ432" s="16">
        <f t="shared" si="110"/>
        <v>1.2373045143140851</v>
      </c>
      <c r="AK432" s="16">
        <f t="shared" si="110"/>
        <v>0.55619640998666187</v>
      </c>
      <c r="AL432" s="47">
        <f t="shared" si="110"/>
        <v>-0.38092515726304976</v>
      </c>
      <c r="AM432" s="16">
        <f t="shared" si="110"/>
        <v>0.92846307284794305</v>
      </c>
      <c r="AN432" s="16">
        <f t="shared" si="110"/>
        <v>-0.59461650261541865</v>
      </c>
      <c r="AO432" s="16">
        <f t="shared" si="110"/>
        <v>0.93615114710529512</v>
      </c>
      <c r="AP432" s="16">
        <f t="shared" si="110"/>
        <v>-0.24165833672686513</v>
      </c>
      <c r="AQ432" s="16">
        <f t="shared" si="110"/>
        <v>-0.29152672071326791</v>
      </c>
      <c r="AR432" s="19"/>
      <c r="AS432" s="14">
        <v>9.1299999999999997E-4</v>
      </c>
      <c r="AT432" s="16">
        <v>0.20430899999999999</v>
      </c>
      <c r="AU432" s="14">
        <v>6.6500000000000001E-4</v>
      </c>
      <c r="AV432" s="16">
        <v>1.092597</v>
      </c>
      <c r="AW432" s="15">
        <v>0.43225400000000003</v>
      </c>
      <c r="AX432" s="15">
        <v>4.1287999999999998E-2</v>
      </c>
      <c r="AY432" s="14">
        <v>7.4799999999999997E-4</v>
      </c>
      <c r="AZ432" s="37">
        <v>0.488095</v>
      </c>
      <c r="BA432" s="16">
        <v>2.7758780000000001</v>
      </c>
      <c r="BB432" s="16">
        <v>3.1741540000000001</v>
      </c>
      <c r="BC432" s="16">
        <f t="shared" si="102"/>
        <v>0.87452530658562877</v>
      </c>
      <c r="BD432" s="12">
        <v>188.75389100000001</v>
      </c>
      <c r="BE432" s="15">
        <v>3.0232679999999998</v>
      </c>
      <c r="BF432" s="15">
        <v>0.773254</v>
      </c>
      <c r="BG432" s="15">
        <v>0.794045</v>
      </c>
      <c r="BH432" s="15">
        <v>0.67697700000000005</v>
      </c>
      <c r="BI432" s="37">
        <v>0.32006800000000002</v>
      </c>
      <c r="BJ432" s="13">
        <v>1575.1272280000001</v>
      </c>
      <c r="BK432" s="15">
        <v>0.14746400000000001</v>
      </c>
      <c r="BL432" s="15">
        <v>7.4665220000000003</v>
      </c>
      <c r="BM432" s="16">
        <v>9.3574769999999994</v>
      </c>
      <c r="BN432" s="15">
        <v>0.17006499999999999</v>
      </c>
      <c r="BO432" s="19"/>
      <c r="BP432" s="15">
        <v>42.262959000000002</v>
      </c>
      <c r="BQ432" s="15">
        <v>35.789057999999997</v>
      </c>
      <c r="BR432" s="16">
        <v>15.413715</v>
      </c>
      <c r="BS432" s="16">
        <v>11.3155</v>
      </c>
      <c r="BT432" s="15">
        <v>0.70470299999999997</v>
      </c>
      <c r="BU432" s="15">
        <v>64.320812000000004</v>
      </c>
      <c r="BV432" s="16">
        <v>51.997214999999997</v>
      </c>
      <c r="BW432" s="16">
        <v>76.431952999999993</v>
      </c>
      <c r="BX432" s="15">
        <v>2.4937200000000002</v>
      </c>
      <c r="BY432" s="15">
        <v>0.56472699999999998</v>
      </c>
      <c r="BZ432" s="16">
        <v>4.4081869999999999</v>
      </c>
      <c r="CA432" s="16">
        <v>5.1858579999999996</v>
      </c>
      <c r="CB432" s="16">
        <v>7.7823390000000003</v>
      </c>
      <c r="CC432" s="16">
        <v>8.8375979999999998</v>
      </c>
      <c r="CD432" s="16">
        <v>7.0859560000000004</v>
      </c>
      <c r="CE432" s="15">
        <v>1.305609</v>
      </c>
      <c r="CF432" s="15">
        <v>17.254999999999999</v>
      </c>
      <c r="CG432" s="15">
        <v>1.2374309999999999</v>
      </c>
      <c r="CH432" s="15">
        <v>1.0912489999999999</v>
      </c>
      <c r="CI432" s="15">
        <v>1.4024399999999999</v>
      </c>
      <c r="CJ432" s="15">
        <v>19.138500000000001</v>
      </c>
      <c r="CK432" s="15">
        <v>9.8034999999999997E-2</v>
      </c>
      <c r="CL432" s="12">
        <v>33.030650000000001</v>
      </c>
      <c r="CM432" s="12">
        <v>39.290683000000001</v>
      </c>
      <c r="CN432" s="13">
        <v>629.13780199999997</v>
      </c>
      <c r="CO432" s="15">
        <v>57.232559999999999</v>
      </c>
      <c r="CP432" s="15">
        <v>12.215826</v>
      </c>
      <c r="CQ432" s="15">
        <v>2.666741</v>
      </c>
      <c r="CR432" s="15">
        <v>21.719501000000001</v>
      </c>
      <c r="CS432" s="15">
        <v>1.2055290000000001</v>
      </c>
      <c r="CT432" s="15">
        <v>9.6135009999999994</v>
      </c>
      <c r="CU432" s="15">
        <v>-1.377E-3</v>
      </c>
      <c r="CV432" s="15">
        <v>6.4281959999999998</v>
      </c>
      <c r="CW432" s="15">
        <v>25.857386999999999</v>
      </c>
      <c r="CX432" s="15">
        <v>1.3665119999999999</v>
      </c>
      <c r="CY432" s="15">
        <v>6.7509439999999996</v>
      </c>
      <c r="CZ432" s="15">
        <v>3.2144720000000002</v>
      </c>
      <c r="DA432" s="15">
        <v>2.4063750000000002</v>
      </c>
      <c r="DB432" s="15">
        <v>0.70202500000000001</v>
      </c>
    </row>
    <row r="433" spans="1:106" x14ac:dyDescent="0.25">
      <c r="A433" s="6" t="s">
        <v>270</v>
      </c>
      <c r="B433" s="5" t="s">
        <v>48</v>
      </c>
      <c r="C433" s="5"/>
      <c r="D433" s="24">
        <f t="shared" si="99"/>
        <v>2.0760000000000002E-3</v>
      </c>
      <c r="E433" s="24">
        <f t="shared" si="100"/>
        <v>0.99790299999999998</v>
      </c>
      <c r="F433" s="8">
        <f t="shared" si="101"/>
        <v>0.99997899999999995</v>
      </c>
      <c r="G433" s="19"/>
      <c r="H433" s="9">
        <v>0.53046422433693197</v>
      </c>
      <c r="I433" s="9">
        <v>0.66984801898238877</v>
      </c>
      <c r="J433" s="9">
        <v>0.48616207049979565</v>
      </c>
      <c r="K433" s="9">
        <v>0.78017428278337031</v>
      </c>
      <c r="L433" s="9">
        <v>0.56928320434986646</v>
      </c>
      <c r="M433" s="9">
        <v>0.74695241555977432</v>
      </c>
      <c r="N433" s="19"/>
      <c r="O433" s="9">
        <f t="shared" si="103"/>
        <v>1.2692512038545798</v>
      </c>
      <c r="P433" s="9">
        <f t="shared" si="104"/>
        <v>1.1820958955444665</v>
      </c>
      <c r="Q433" s="9">
        <f t="shared" si="105"/>
        <v>0.98269368759448161</v>
      </c>
      <c r="R433" s="9">
        <f t="shared" si="106"/>
        <v>0.69494164967409533</v>
      </c>
      <c r="S433" s="9">
        <f t="shared" si="107"/>
        <v>1.1243465642758628</v>
      </c>
      <c r="T433" s="9">
        <f t="shared" si="108"/>
        <v>1.4536288046019752</v>
      </c>
      <c r="U433" s="19"/>
      <c r="V433" s="16">
        <f t="shared" si="98"/>
        <v>-0.73682767724422293</v>
      </c>
      <c r="W433" s="16">
        <f t="shared" si="98"/>
        <v>0.18502346825175867</v>
      </c>
      <c r="X433" s="16">
        <f t="shared" si="98"/>
        <v>-0.69934068040796116</v>
      </c>
      <c r="Y433" s="16">
        <f t="shared" si="98"/>
        <v>0.88564574391313433</v>
      </c>
      <c r="Z433" s="16">
        <f t="shared" si="98"/>
        <v>1.5824403474752702</v>
      </c>
      <c r="AA433" s="16">
        <f t="shared" si="109"/>
        <v>0.76249872796442852</v>
      </c>
      <c r="AB433" s="16">
        <f t="shared" si="109"/>
        <v>-0.93114294728720903</v>
      </c>
      <c r="AC433" s="47">
        <f t="shared" si="109"/>
        <v>-0.33162356708224</v>
      </c>
      <c r="AD433" s="16">
        <f t="shared" si="109"/>
        <v>0.96567764034490267</v>
      </c>
      <c r="AE433" s="16">
        <f t="shared" si="109"/>
        <v>-0.99634455104038711</v>
      </c>
      <c r="AF433" s="16">
        <f t="shared" si="109"/>
        <v>1.1171259439485079</v>
      </c>
      <c r="AG433" s="16">
        <f t="shared" si="109"/>
        <v>-1.0124233913945626</v>
      </c>
      <c r="AH433" s="16">
        <f t="shared" si="109"/>
        <v>-0.83318603397473168</v>
      </c>
      <c r="AI433" s="16">
        <f t="shared" si="110"/>
        <v>-0.79954699755226355</v>
      </c>
      <c r="AJ433" s="16">
        <f t="shared" si="110"/>
        <v>-0.74423145614800312</v>
      </c>
      <c r="AK433" s="16">
        <f t="shared" si="110"/>
        <v>-1.4354040351158486</v>
      </c>
      <c r="AL433" s="47">
        <f t="shared" si="110"/>
        <v>1.4382201393768832</v>
      </c>
      <c r="AM433" s="16">
        <f t="shared" si="110"/>
        <v>0.47581701744450117</v>
      </c>
      <c r="AN433" s="16">
        <f t="shared" si="110"/>
        <v>-0.88100030359181591</v>
      </c>
      <c r="AO433" s="16">
        <f t="shared" si="110"/>
        <v>0.7532985664184989</v>
      </c>
      <c r="AP433" s="16">
        <f t="shared" si="110"/>
        <v>9.1060423252438086E-2</v>
      </c>
      <c r="AQ433" s="16">
        <f t="shared" si="110"/>
        <v>-1.1436184158447165</v>
      </c>
      <c r="AR433" s="19"/>
      <c r="AS433" s="14">
        <v>8.9899999999999995E-4</v>
      </c>
      <c r="AT433" s="16">
        <v>0.30963099999999999</v>
      </c>
      <c r="AU433" s="14">
        <v>5.5599999999999996E-4</v>
      </c>
      <c r="AV433" s="16">
        <v>2.8787219999999998</v>
      </c>
      <c r="AW433" s="15">
        <v>0.74132600000000004</v>
      </c>
      <c r="AX433" s="15">
        <v>0.18465999999999999</v>
      </c>
      <c r="AY433" s="14">
        <v>6.7000000000000002E-4</v>
      </c>
      <c r="AZ433" s="37">
        <v>0.37921100000000002</v>
      </c>
      <c r="BA433" s="16">
        <v>3.468547</v>
      </c>
      <c r="BB433" s="16">
        <v>1.985204</v>
      </c>
      <c r="BC433" s="16">
        <f t="shared" si="102"/>
        <v>1.7471992802754781</v>
      </c>
      <c r="BD433" s="12">
        <v>159.01511199999999</v>
      </c>
      <c r="BE433" s="15">
        <v>0</v>
      </c>
      <c r="BF433" s="15">
        <v>0</v>
      </c>
      <c r="BG433" s="15">
        <v>0</v>
      </c>
      <c r="BH433" s="15">
        <v>2.0760000000000002E-3</v>
      </c>
      <c r="BI433" s="37">
        <v>0.99790299999999998</v>
      </c>
      <c r="BJ433" s="13">
        <v>1428.9853029999999</v>
      </c>
      <c r="BK433" s="15">
        <v>0.13433800000000001</v>
      </c>
      <c r="BL433" s="15">
        <v>7.422892</v>
      </c>
      <c r="BM433" s="16">
        <v>10.608295999999999</v>
      </c>
      <c r="BN433" s="15">
        <v>0.15961800000000001</v>
      </c>
      <c r="BO433" s="19"/>
      <c r="BP433" s="15">
        <v>0</v>
      </c>
      <c r="BQ433" s="15">
        <v>2.1008939999999998</v>
      </c>
      <c r="BR433" s="16">
        <v>0</v>
      </c>
      <c r="BS433" s="16">
        <v>0</v>
      </c>
      <c r="BT433" s="15">
        <v>0.24662999999999999</v>
      </c>
      <c r="BU433" s="15">
        <v>3.9765619999999999</v>
      </c>
      <c r="BV433" s="16">
        <v>0</v>
      </c>
      <c r="BW433" s="16">
        <v>24.774175</v>
      </c>
      <c r="BX433" s="15">
        <v>0</v>
      </c>
      <c r="BY433" s="15">
        <v>0.52143200000000001</v>
      </c>
      <c r="BZ433" s="16">
        <v>0</v>
      </c>
      <c r="CA433" s="16">
        <v>1.516159</v>
      </c>
      <c r="CB433" s="16">
        <v>7.6818030000000004</v>
      </c>
      <c r="CC433" s="16">
        <v>11.636616999999999</v>
      </c>
      <c r="CD433" s="16">
        <v>5.73977</v>
      </c>
      <c r="CE433" s="15">
        <v>1.142747</v>
      </c>
      <c r="CF433" s="15">
        <v>19.067602000000001</v>
      </c>
      <c r="CG433" s="15">
        <v>6.6810640000000001</v>
      </c>
      <c r="CH433" s="15">
        <v>1.8957839999999999</v>
      </c>
      <c r="CI433" s="15">
        <v>4.2348920000000003</v>
      </c>
      <c r="CJ433" s="15">
        <v>50.286802999999999</v>
      </c>
      <c r="CK433" s="15">
        <v>0.90691699999999997</v>
      </c>
      <c r="CL433" s="12">
        <v>48.266060000000003</v>
      </c>
      <c r="CM433" s="12">
        <v>41.351925000000001</v>
      </c>
      <c r="CN433" s="13">
        <v>248.00429399999999</v>
      </c>
      <c r="CO433" s="15">
        <v>21.379791000000001</v>
      </c>
      <c r="CP433" s="15">
        <v>20.099799000000001</v>
      </c>
      <c r="CQ433" s="15">
        <v>2.0499290000000001</v>
      </c>
      <c r="CR433" s="15">
        <v>13.655801</v>
      </c>
      <c r="CS433" s="15">
        <v>0.93033699999999997</v>
      </c>
      <c r="CT433" s="15">
        <v>4.6444000000000001</v>
      </c>
      <c r="CU433" s="15">
        <v>-0.147318</v>
      </c>
      <c r="CV433" s="15">
        <v>5.482151</v>
      </c>
      <c r="CW433" s="15">
        <v>31.480563</v>
      </c>
      <c r="CX433" s="15">
        <v>3.3359390000000002</v>
      </c>
      <c r="CY433" s="15">
        <v>13.953896</v>
      </c>
      <c r="CZ433" s="15">
        <v>2.2727369999999998</v>
      </c>
      <c r="DA433" s="15">
        <v>1.7385489999999999</v>
      </c>
      <c r="DB433" s="15">
        <v>0.45389200000000002</v>
      </c>
    </row>
    <row r="434" spans="1:106" x14ac:dyDescent="0.25">
      <c r="A434" s="6" t="s">
        <v>383</v>
      </c>
      <c r="B434" s="5" t="s">
        <v>51</v>
      </c>
      <c r="C434" s="10" t="s">
        <v>384</v>
      </c>
      <c r="D434" s="24">
        <f t="shared" si="99"/>
        <v>0.84633100000000006</v>
      </c>
      <c r="E434" s="24">
        <f t="shared" si="100"/>
        <v>9.8225000000000007E-2</v>
      </c>
      <c r="F434" s="8">
        <f t="shared" si="101"/>
        <v>0.94455600000000006</v>
      </c>
      <c r="G434" s="19"/>
      <c r="H434" s="9">
        <v>0.62456670469727493</v>
      </c>
      <c r="I434" s="9">
        <v>0.73482891017948893</v>
      </c>
      <c r="J434" s="9">
        <v>0.91960908537338482</v>
      </c>
      <c r="K434" s="9">
        <v>0.94073022958969332</v>
      </c>
      <c r="L434" s="9">
        <v>0.76929530011576197</v>
      </c>
      <c r="M434" s="9">
        <v>0.83711317031897803</v>
      </c>
      <c r="N434" s="19"/>
      <c r="O434" s="9">
        <f t="shared" si="103"/>
        <v>2.4378702920205964</v>
      </c>
      <c r="P434" s="9">
        <f t="shared" si="104"/>
        <v>2.3738836666812819</v>
      </c>
      <c r="Q434" s="9">
        <f t="shared" si="105"/>
        <v>2.5918377659950207</v>
      </c>
      <c r="R434" s="9">
        <f t="shared" si="106"/>
        <v>2.6322682195210563</v>
      </c>
      <c r="S434" s="9">
        <f t="shared" si="107"/>
        <v>2.5362905145156454</v>
      </c>
      <c r="T434" s="9">
        <f t="shared" si="108"/>
        <v>2.3741881636851536</v>
      </c>
      <c r="U434" s="19"/>
      <c r="V434" s="16">
        <f t="shared" si="98"/>
        <v>-0.40918811298663593</v>
      </c>
      <c r="W434" s="16">
        <f t="shared" si="98"/>
        <v>-0.80478296239764946</v>
      </c>
      <c r="X434" s="16">
        <f t="shared" si="98"/>
        <v>0.63120331803211782</v>
      </c>
      <c r="Y434" s="16">
        <f t="shared" si="98"/>
        <v>-0.51293361413454353</v>
      </c>
      <c r="Z434" s="16">
        <f t="shared" si="98"/>
        <v>-0.94957139365230492</v>
      </c>
      <c r="AA434" s="16">
        <f t="shared" si="109"/>
        <v>-0.81346512519547165</v>
      </c>
      <c r="AB434" s="16">
        <f t="shared" si="109"/>
        <v>0.36265358445504703</v>
      </c>
      <c r="AC434" s="47">
        <f t="shared" si="109"/>
        <v>0.52599015219142053</v>
      </c>
      <c r="AD434" s="16">
        <f t="shared" si="109"/>
        <v>-0.4775532111806447</v>
      </c>
      <c r="AE434" s="16">
        <f t="shared" si="109"/>
        <v>0.71129779245392388</v>
      </c>
      <c r="AF434" s="16">
        <f t="shared" si="109"/>
        <v>-0.77660433654589822</v>
      </c>
      <c r="AG434" s="16">
        <f t="shared" si="109"/>
        <v>0.62427429812011603</v>
      </c>
      <c r="AH434" s="16">
        <f t="shared" si="109"/>
        <v>1.3818541939790894</v>
      </c>
      <c r="AI434" s="16">
        <f t="shared" si="110"/>
        <v>1.8341727304221878</v>
      </c>
      <c r="AJ434" s="16">
        <f t="shared" si="110"/>
        <v>2.0593033656618278</v>
      </c>
      <c r="AK434" s="16">
        <f t="shared" si="110"/>
        <v>1.0559519323223681</v>
      </c>
      <c r="AL434" s="47">
        <f t="shared" si="110"/>
        <v>-0.9762981463274869</v>
      </c>
      <c r="AM434" s="16">
        <f t="shared" si="110"/>
        <v>2.2442156067128125</v>
      </c>
      <c r="AN434" s="16">
        <f t="shared" si="110"/>
        <v>-0.11121565738967949</v>
      </c>
      <c r="AO434" s="16">
        <f t="shared" si="110"/>
        <v>1.777394556766497</v>
      </c>
      <c r="AP434" s="16">
        <f t="shared" si="110"/>
        <v>2.9586325861035576E-2</v>
      </c>
      <c r="AQ434" s="16">
        <f t="shared" si="110"/>
        <v>0.18488445869352921</v>
      </c>
      <c r="AR434" s="19"/>
      <c r="AS434" s="14">
        <v>9.4399999999999996E-4</v>
      </c>
      <c r="AT434" s="16">
        <v>0.17652899999999999</v>
      </c>
      <c r="AU434" s="14">
        <v>7.3200000000000001E-4</v>
      </c>
      <c r="AV434" s="16">
        <v>1.130209</v>
      </c>
      <c r="AW434" s="15">
        <v>0.401754</v>
      </c>
      <c r="AX434" s="15">
        <v>6.2553999999999998E-2</v>
      </c>
      <c r="AY434" s="14">
        <v>8.03E-4</v>
      </c>
      <c r="AZ434" s="37">
        <v>0.49809799999999999</v>
      </c>
      <c r="BA434" s="16">
        <v>2.8330299999999999</v>
      </c>
      <c r="BB434" s="16">
        <v>3.0064600000000001</v>
      </c>
      <c r="BC434" s="16">
        <f t="shared" si="102"/>
        <v>0.94231421671999627</v>
      </c>
      <c r="BD434" s="12">
        <v>189.89759799999999</v>
      </c>
      <c r="BE434" s="15">
        <v>3.4405589999999999</v>
      </c>
      <c r="BF434" s="15">
        <v>0.74782000000000004</v>
      </c>
      <c r="BG434" s="15">
        <v>1.1234379999999999</v>
      </c>
      <c r="BH434" s="15">
        <v>0.84633100000000006</v>
      </c>
      <c r="BI434" s="37">
        <v>9.8225000000000007E-2</v>
      </c>
      <c r="BJ434" s="13">
        <v>1999.932892</v>
      </c>
      <c r="BK434" s="15">
        <v>0.16961999999999999</v>
      </c>
      <c r="BL434" s="15">
        <v>7.667249</v>
      </c>
      <c r="BM434" s="16">
        <v>10.377191</v>
      </c>
      <c r="BN434" s="15">
        <v>0.17590600000000001</v>
      </c>
      <c r="BO434" s="19"/>
      <c r="BP434" s="15">
        <v>47.627167</v>
      </c>
      <c r="BQ434" s="15">
        <v>52.631078000000002</v>
      </c>
      <c r="BR434" s="16">
        <v>15.265123000000001</v>
      </c>
      <c r="BS434" s="16">
        <v>21.719259999999998</v>
      </c>
      <c r="BT434" s="15">
        <v>0.83022700000000005</v>
      </c>
      <c r="BU434" s="15">
        <v>82.825329999999994</v>
      </c>
      <c r="BV434" s="16">
        <v>52.321587000000001</v>
      </c>
      <c r="BW434" s="16">
        <v>75.810079999999999</v>
      </c>
      <c r="BX434" s="15">
        <v>2.3714040000000001</v>
      </c>
      <c r="BY434" s="15">
        <v>0.51565700000000003</v>
      </c>
      <c r="BZ434" s="16">
        <v>4.3063450000000003</v>
      </c>
      <c r="CA434" s="16">
        <v>5.7267989999999998</v>
      </c>
      <c r="CB434" s="16">
        <v>11.646407</v>
      </c>
      <c r="CC434" s="16">
        <v>10.036576</v>
      </c>
      <c r="CD434" s="16">
        <v>8.6113029999999995</v>
      </c>
      <c r="CE434" s="15">
        <v>1.501927</v>
      </c>
      <c r="CF434" s="15">
        <v>18.491375000000001</v>
      </c>
      <c r="CG434" s="15">
        <v>1.696574</v>
      </c>
      <c r="CH434" s="15">
        <v>1.7714639999999999</v>
      </c>
      <c r="CI434" s="15">
        <v>2.584886</v>
      </c>
      <c r="CJ434" s="15">
        <v>15.590876</v>
      </c>
      <c r="CK434" s="15">
        <v>9.6192E-2</v>
      </c>
      <c r="CL434" s="12">
        <v>29.696574999999999</v>
      </c>
      <c r="CM434" s="12">
        <v>34.256680000000003</v>
      </c>
      <c r="CN434" s="13">
        <v>640.88493900000003</v>
      </c>
      <c r="CO434" s="15">
        <v>74.965830999999994</v>
      </c>
      <c r="CP434" s="15">
        <v>17.291927000000001</v>
      </c>
      <c r="CQ434" s="15">
        <v>4.3098479999999997</v>
      </c>
      <c r="CR434" s="15">
        <v>33.822876000000001</v>
      </c>
      <c r="CS434" s="15">
        <v>1.4086399999999999</v>
      </c>
      <c r="CT434" s="15">
        <v>17.55875</v>
      </c>
      <c r="CU434" s="15">
        <v>2.5744E-2</v>
      </c>
      <c r="CV434" s="15">
        <v>7.585261</v>
      </c>
      <c r="CW434" s="15">
        <v>26.273544000000001</v>
      </c>
      <c r="CX434" s="15">
        <v>1.1885859999999999</v>
      </c>
      <c r="CY434" s="15">
        <v>6.8601279999999996</v>
      </c>
      <c r="CZ434" s="15">
        <v>3.5743510000000001</v>
      </c>
      <c r="DA434" s="15">
        <v>2.8457949999999999</v>
      </c>
      <c r="DB434" s="15">
        <v>0.90239899999999995</v>
      </c>
    </row>
    <row r="435" spans="1:106" x14ac:dyDescent="0.25">
      <c r="A435" s="6" t="s">
        <v>493</v>
      </c>
      <c r="B435" s="5" t="s">
        <v>56</v>
      </c>
      <c r="C435" s="5" t="s">
        <v>120</v>
      </c>
      <c r="D435" s="24">
        <f t="shared" si="99"/>
        <v>0.98797500000000005</v>
      </c>
      <c r="E435" s="24">
        <f t="shared" si="100"/>
        <v>3.8070000000000001E-3</v>
      </c>
      <c r="F435" s="8">
        <f t="shared" si="101"/>
        <v>0.99178200000000005</v>
      </c>
      <c r="G435" s="19"/>
      <c r="H435" s="9">
        <v>0.84367944193281208</v>
      </c>
      <c r="I435" s="9">
        <v>1.1327226383829347</v>
      </c>
      <c r="J435" s="9">
        <v>1.1318775941458619</v>
      </c>
      <c r="K435" s="9">
        <v>1.1390853249233022</v>
      </c>
      <c r="L435" s="9">
        <v>1.0492417954321775</v>
      </c>
      <c r="M435" s="9">
        <v>0.94292146140959532</v>
      </c>
      <c r="N435" s="19"/>
      <c r="O435" s="9">
        <f t="shared" si="103"/>
        <v>1.8657739304498135</v>
      </c>
      <c r="P435" s="9">
        <f t="shared" si="104"/>
        <v>2.1916395576431125</v>
      </c>
      <c r="Q435" s="9">
        <f t="shared" si="105"/>
        <v>2.071515248977462</v>
      </c>
      <c r="R435" s="9">
        <f t="shared" si="106"/>
        <v>2.3409754900542219</v>
      </c>
      <c r="S435" s="9">
        <f t="shared" si="107"/>
        <v>2.0855210964297166</v>
      </c>
      <c r="T435" s="9">
        <f t="shared" si="108"/>
        <v>1.9268175068211968</v>
      </c>
      <c r="U435" s="19"/>
      <c r="V435" s="16">
        <f t="shared" si="98"/>
        <v>-0.32909844172366987</v>
      </c>
      <c r="W435" s="16">
        <f t="shared" si="98"/>
        <v>-0.62829368335899938</v>
      </c>
      <c r="X435" s="16">
        <f t="shared" si="98"/>
        <v>0.48756504547324547</v>
      </c>
      <c r="Y435" s="16">
        <f t="shared" si="98"/>
        <v>-1.1479279146005636</v>
      </c>
      <c r="Z435" s="16">
        <f t="shared" si="98"/>
        <v>-0.93444219624277813</v>
      </c>
      <c r="AA435" s="16">
        <f t="shared" si="109"/>
        <v>-0.95519165027653929</v>
      </c>
      <c r="AB435" s="16">
        <f t="shared" si="109"/>
        <v>0.27510344320933044</v>
      </c>
      <c r="AC435" s="47">
        <f t="shared" si="109"/>
        <v>0.20807571056105323</v>
      </c>
      <c r="AD435" s="16">
        <f t="shared" si="109"/>
        <v>-0.33522107274947177</v>
      </c>
      <c r="AE435" s="16">
        <f t="shared" si="109"/>
        <v>0.31715535384749344</v>
      </c>
      <c r="AF435" s="16">
        <f t="shared" si="109"/>
        <v>-0.53476910084621998</v>
      </c>
      <c r="AG435" s="16">
        <f t="shared" si="109"/>
        <v>1.6562701483172895</v>
      </c>
      <c r="AH435" s="16">
        <f t="shared" si="109"/>
        <v>1.571767539956709</v>
      </c>
      <c r="AI435" s="16">
        <f t="shared" si="110"/>
        <v>0.90411205645927017</v>
      </c>
      <c r="AJ435" s="16">
        <f t="shared" si="110"/>
        <v>0.7749590146012828</v>
      </c>
      <c r="AK435" s="16">
        <f t="shared" si="110"/>
        <v>1.4739365751753197</v>
      </c>
      <c r="AL435" s="47">
        <f t="shared" si="110"/>
        <v>-1.2296932360147252</v>
      </c>
      <c r="AM435" s="16">
        <f t="shared" si="110"/>
        <v>-7.161871230096549E-2</v>
      </c>
      <c r="AN435" s="16">
        <f t="shared" si="110"/>
        <v>-3.9870614787758302E-2</v>
      </c>
      <c r="AO435" s="16">
        <f t="shared" si="110"/>
        <v>-1.5566569842269094E-2</v>
      </c>
      <c r="AP435" s="16">
        <f t="shared" si="110"/>
        <v>0.73935818654020224</v>
      </c>
      <c r="AQ435" s="16">
        <f t="shared" si="110"/>
        <v>0.8060704786151438</v>
      </c>
      <c r="AR435" s="19"/>
      <c r="AS435" s="14">
        <v>9.5500000000000001E-4</v>
      </c>
      <c r="AT435" s="16">
        <v>0.200262</v>
      </c>
      <c r="AU435" s="14">
        <v>7.1299999999999998E-4</v>
      </c>
      <c r="AV435" s="16">
        <v>0.336335</v>
      </c>
      <c r="AW435" s="15">
        <v>0.403783</v>
      </c>
      <c r="AX435" s="15">
        <v>5.1573000000000001E-2</v>
      </c>
      <c r="AY435" s="14">
        <v>7.94E-4</v>
      </c>
      <c r="AZ435" s="37">
        <v>0.45402700000000001</v>
      </c>
      <c r="BA435" s="16">
        <v>2.895705</v>
      </c>
      <c r="BB435" s="16">
        <v>2.770743</v>
      </c>
      <c r="BC435" s="16">
        <f t="shared" si="102"/>
        <v>1.0451005380145326</v>
      </c>
      <c r="BD435" s="12">
        <v>209.37009900000001</v>
      </c>
      <c r="BE435" s="15">
        <v>3.7355459999999998</v>
      </c>
      <c r="BF435" s="15">
        <v>0.483738</v>
      </c>
      <c r="BG435" s="15">
        <v>0.60877300000000001</v>
      </c>
      <c r="BH435" s="15">
        <v>0.98797500000000005</v>
      </c>
      <c r="BI435" s="37">
        <v>3.8070000000000001E-3</v>
      </c>
      <c r="BJ435" s="13">
        <v>1252.239454</v>
      </c>
      <c r="BK435" s="15">
        <v>0.17288999999999999</v>
      </c>
      <c r="BL435" s="15">
        <v>7.2394350000000003</v>
      </c>
      <c r="BM435" s="16">
        <v>13.045499</v>
      </c>
      <c r="BN435" s="15">
        <v>0.18352199999999999</v>
      </c>
      <c r="BO435" s="19"/>
      <c r="BP435" s="15">
        <v>54.623998</v>
      </c>
      <c r="BQ435" s="15">
        <v>57.668453999999997</v>
      </c>
      <c r="BR435" s="16">
        <v>18.244541999999999</v>
      </c>
      <c r="BS435" s="16">
        <v>32.135311000000002</v>
      </c>
      <c r="BT435" s="15">
        <v>1.0855809999999999</v>
      </c>
      <c r="BU435" s="15">
        <v>66.743982000000003</v>
      </c>
      <c r="BV435" s="16">
        <v>44.815525000000001</v>
      </c>
      <c r="BW435" s="16">
        <v>66.886756000000005</v>
      </c>
      <c r="BX435" s="15">
        <v>2.3672870000000001</v>
      </c>
      <c r="BY435" s="15">
        <v>0.68020400000000003</v>
      </c>
      <c r="BZ435" s="16">
        <v>9.0872390000000003</v>
      </c>
      <c r="CA435" s="16">
        <v>27.666384000000001</v>
      </c>
      <c r="CB435" s="16">
        <v>14.810776000000001</v>
      </c>
      <c r="CC435" s="16">
        <v>10.483642</v>
      </c>
      <c r="CD435" s="16">
        <v>10.876813</v>
      </c>
      <c r="CE435" s="15">
        <v>1.6137379999999999</v>
      </c>
      <c r="CF435" s="15">
        <v>25.477834999999999</v>
      </c>
      <c r="CG435" s="15">
        <v>3.1982020000000002</v>
      </c>
      <c r="CH435" s="15">
        <v>2.0543650000000002</v>
      </c>
      <c r="CI435" s="15">
        <v>2.9635250000000002</v>
      </c>
      <c r="CJ435" s="15">
        <v>22.225667999999999</v>
      </c>
      <c r="CK435" s="15">
        <v>0.94321699999999997</v>
      </c>
      <c r="CL435" s="12">
        <v>42.219079999999998</v>
      </c>
      <c r="CM435" s="12">
        <v>43.924494000000003</v>
      </c>
      <c r="CN435" s="13">
        <v>803.63050699999997</v>
      </c>
      <c r="CO435" s="15">
        <v>71.799133999999995</v>
      </c>
      <c r="CP435" s="15">
        <v>27.476648000000001</v>
      </c>
      <c r="CQ435" s="15">
        <v>5.3735169999999997</v>
      </c>
      <c r="CR435" s="15">
        <v>36.539724999999997</v>
      </c>
      <c r="CS435" s="15">
        <v>1.6470199999999999</v>
      </c>
      <c r="CT435" s="15">
        <v>20.490611999999999</v>
      </c>
      <c r="CU435" s="15">
        <v>0.115416</v>
      </c>
      <c r="CV435" s="15">
        <v>7.1771700000000003</v>
      </c>
      <c r="CW435" s="15">
        <v>37.776330999999999</v>
      </c>
      <c r="CX435" s="15">
        <v>2.235106</v>
      </c>
      <c r="CY435" s="15">
        <v>10.470629000000001</v>
      </c>
      <c r="CZ435" s="15">
        <v>3.9252229999999999</v>
      </c>
      <c r="DA435" s="15">
        <v>3.0497369999999999</v>
      </c>
      <c r="DB435" s="15">
        <v>1.1769000000000001</v>
      </c>
    </row>
    <row r="436" spans="1:106" x14ac:dyDescent="0.25">
      <c r="O436" s="9"/>
      <c r="P436" s="9"/>
      <c r="Q436" s="9"/>
      <c r="R436" s="9"/>
      <c r="S436" s="9"/>
      <c r="T436" s="9"/>
      <c r="V436" s="16"/>
      <c r="W436" s="16"/>
      <c r="X436" s="16"/>
      <c r="Y436" s="16"/>
      <c r="Z436" s="16"/>
      <c r="AA436" s="16"/>
      <c r="AB436" s="16"/>
      <c r="AC436" s="47"/>
      <c r="AD436" s="16"/>
      <c r="AE436" s="16"/>
      <c r="AF436" s="16"/>
      <c r="AG436" s="16"/>
      <c r="AH436" s="16"/>
      <c r="AI436" s="16"/>
      <c r="AJ436" s="16"/>
      <c r="AK436" s="16"/>
      <c r="AL436" s="47"/>
      <c r="AM436" s="16"/>
      <c r="AN436" s="16"/>
      <c r="AO436" s="16"/>
      <c r="AP436" s="16"/>
      <c r="AQ436" s="16"/>
      <c r="BP436" s="15"/>
      <c r="BQ436" s="15"/>
      <c r="BR436" s="16"/>
      <c r="BS436" s="16"/>
      <c r="BT436" s="15"/>
      <c r="BU436" s="15"/>
      <c r="BV436" s="16"/>
      <c r="BW436" s="16"/>
      <c r="BX436" s="15"/>
      <c r="BY436" s="15"/>
      <c r="BZ436" s="16"/>
      <c r="CA436" s="16"/>
      <c r="CB436" s="16"/>
      <c r="CC436" s="16"/>
      <c r="CD436" s="16"/>
      <c r="CE436" s="15"/>
      <c r="CF436" s="15"/>
      <c r="CG436" s="15"/>
      <c r="CH436" s="15"/>
      <c r="CI436" s="15"/>
      <c r="CJ436" s="15"/>
      <c r="CK436" s="15"/>
      <c r="CL436" s="12"/>
      <c r="CM436" s="12"/>
      <c r="CN436" s="13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</row>
    <row r="437" spans="1:106" x14ac:dyDescent="0.25">
      <c r="O437" s="9"/>
      <c r="P437" s="9"/>
      <c r="Q437" s="9"/>
      <c r="R437" s="9"/>
      <c r="S437" s="9"/>
      <c r="T437" s="9"/>
      <c r="V437" s="16"/>
      <c r="W437" s="16"/>
      <c r="X437" s="16"/>
      <c r="Y437" s="16"/>
      <c r="Z437" s="16"/>
      <c r="AA437" s="16"/>
      <c r="AB437" s="16"/>
      <c r="AC437" s="47"/>
      <c r="AD437" s="16"/>
      <c r="AE437" s="16"/>
      <c r="AF437" s="16"/>
      <c r="AG437" s="16"/>
      <c r="AH437" s="16"/>
      <c r="AI437" s="16"/>
      <c r="AJ437" s="16"/>
      <c r="AK437" s="16"/>
      <c r="AL437" s="47"/>
      <c r="AM437" s="16"/>
      <c r="AN437" s="16"/>
      <c r="AO437" s="16"/>
      <c r="AP437" s="16"/>
      <c r="AQ437" s="16"/>
      <c r="BP437" s="15"/>
      <c r="BQ437" s="15"/>
      <c r="BR437" s="16"/>
      <c r="BS437" s="16"/>
      <c r="BT437" s="15"/>
      <c r="BU437" s="15"/>
      <c r="BV437" s="16"/>
      <c r="BW437" s="16"/>
      <c r="BX437" s="15"/>
      <c r="BY437" s="15"/>
      <c r="BZ437" s="16"/>
      <c r="CA437" s="16"/>
      <c r="CB437" s="16"/>
      <c r="CC437" s="16"/>
      <c r="CD437" s="16"/>
      <c r="CE437" s="15"/>
      <c r="CF437" s="15"/>
      <c r="CG437" s="15"/>
      <c r="CH437" s="15"/>
      <c r="CI437" s="15"/>
      <c r="CJ437" s="15"/>
      <c r="CK437" s="15"/>
      <c r="CL437" s="12"/>
      <c r="CM437" s="12"/>
      <c r="CN437" s="13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</row>
    <row r="438" spans="1:106" x14ac:dyDescent="0.25">
      <c r="O438" s="9"/>
      <c r="P438" s="9"/>
      <c r="Q438" s="9"/>
      <c r="R438" s="9"/>
      <c r="S438" s="9"/>
      <c r="T438" s="9"/>
      <c r="V438" s="16"/>
      <c r="W438" s="16"/>
      <c r="X438" s="16"/>
      <c r="Y438" s="16"/>
      <c r="Z438" s="16"/>
      <c r="AA438" s="16"/>
      <c r="AB438" s="16"/>
      <c r="AC438" s="47"/>
      <c r="AD438" s="16"/>
      <c r="AE438" s="16"/>
      <c r="AF438" s="16"/>
      <c r="AG438" s="16"/>
      <c r="AH438" s="16"/>
      <c r="AI438" s="16"/>
      <c r="AJ438" s="16"/>
      <c r="AK438" s="16"/>
      <c r="AL438" s="47"/>
      <c r="AM438" s="16"/>
      <c r="AN438" s="16"/>
      <c r="AO438" s="16"/>
      <c r="AP438" s="16"/>
      <c r="AQ438" s="16"/>
      <c r="BP438" s="15"/>
      <c r="BQ438" s="15"/>
      <c r="BR438" s="16"/>
      <c r="BS438" s="16"/>
      <c r="BT438" s="15"/>
      <c r="BU438" s="15"/>
      <c r="BV438" s="16"/>
      <c r="BW438" s="16"/>
      <c r="BX438" s="15"/>
      <c r="BY438" s="15"/>
      <c r="BZ438" s="16"/>
      <c r="CA438" s="16"/>
      <c r="CB438" s="16"/>
      <c r="CC438" s="16"/>
      <c r="CD438" s="16"/>
      <c r="CE438" s="15"/>
      <c r="CF438" s="15"/>
      <c r="CG438" s="15"/>
      <c r="CH438" s="15"/>
      <c r="CI438" s="15"/>
      <c r="CJ438" s="15"/>
      <c r="CK438" s="15"/>
      <c r="CL438" s="12"/>
      <c r="CM438" s="12"/>
      <c r="CN438" s="13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</row>
    <row r="439" spans="1:106" x14ac:dyDescent="0.25">
      <c r="O439" s="9"/>
      <c r="P439" s="9"/>
      <c r="Q439" s="9"/>
      <c r="R439" s="9"/>
      <c r="S439" s="9"/>
      <c r="T439" s="9"/>
      <c r="V439" s="16"/>
      <c r="W439" s="16"/>
      <c r="X439" s="16"/>
      <c r="Y439" s="16"/>
      <c r="Z439" s="16"/>
      <c r="AA439" s="16"/>
      <c r="AB439" s="16"/>
      <c r="AC439" s="47"/>
      <c r="AD439" s="16"/>
      <c r="AE439" s="16"/>
      <c r="AF439" s="16"/>
      <c r="AG439" s="16"/>
      <c r="AH439" s="16"/>
      <c r="AI439" s="16"/>
      <c r="AJ439" s="16"/>
      <c r="AK439" s="16"/>
      <c r="AL439" s="47"/>
      <c r="AM439" s="16"/>
      <c r="AN439" s="16"/>
      <c r="AO439" s="16"/>
      <c r="AP439" s="16"/>
      <c r="AQ439" s="16"/>
      <c r="BP439" s="15"/>
      <c r="BQ439" s="15"/>
      <c r="BR439" s="16"/>
      <c r="BS439" s="16"/>
      <c r="BT439" s="15"/>
      <c r="BU439" s="15"/>
      <c r="BV439" s="16"/>
      <c r="BW439" s="16"/>
      <c r="BX439" s="15"/>
      <c r="BY439" s="15"/>
      <c r="BZ439" s="16"/>
      <c r="CA439" s="16"/>
      <c r="CB439" s="16"/>
      <c r="CC439" s="16"/>
      <c r="CD439" s="16"/>
      <c r="CE439" s="15"/>
      <c r="CF439" s="15"/>
      <c r="CG439" s="15"/>
      <c r="CH439" s="15"/>
      <c r="CI439" s="15"/>
      <c r="CJ439" s="15"/>
      <c r="CK439" s="15"/>
      <c r="CL439" s="12"/>
      <c r="CM439" s="12"/>
      <c r="CN439" s="13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</row>
    <row r="440" spans="1:106" x14ac:dyDescent="0.25">
      <c r="O440" s="9"/>
      <c r="P440" s="9"/>
      <c r="Q440" s="9"/>
      <c r="R440" s="9"/>
      <c r="S440" s="9"/>
      <c r="T440" s="9"/>
      <c r="V440" s="16"/>
      <c r="W440" s="16"/>
      <c r="X440" s="16"/>
      <c r="Y440" s="16"/>
      <c r="Z440" s="16"/>
      <c r="AA440" s="16"/>
      <c r="AB440" s="16"/>
      <c r="AC440" s="47"/>
      <c r="AD440" s="16"/>
      <c r="AE440" s="16"/>
      <c r="AF440" s="16"/>
      <c r="AG440" s="16"/>
      <c r="AH440" s="16"/>
      <c r="AI440" s="16"/>
      <c r="AJ440" s="16"/>
      <c r="AK440" s="16"/>
      <c r="AL440" s="47"/>
      <c r="AM440" s="16"/>
      <c r="AN440" s="16"/>
      <c r="AO440" s="16"/>
      <c r="AP440" s="16"/>
      <c r="AQ440" s="16"/>
      <c r="BP440" s="15"/>
      <c r="BQ440" s="15"/>
      <c r="BR440" s="16"/>
      <c r="BS440" s="16"/>
      <c r="BT440" s="15"/>
      <c r="BU440" s="15"/>
      <c r="BV440" s="16"/>
      <c r="BW440" s="16"/>
      <c r="BX440" s="15"/>
      <c r="BY440" s="15"/>
      <c r="BZ440" s="16"/>
      <c r="CA440" s="16"/>
      <c r="CB440" s="16"/>
      <c r="CC440" s="16"/>
      <c r="CD440" s="16"/>
      <c r="CE440" s="15"/>
      <c r="CF440" s="15"/>
      <c r="CG440" s="15"/>
      <c r="CH440" s="15"/>
      <c r="CI440" s="15"/>
      <c r="CJ440" s="15"/>
      <c r="CK440" s="15"/>
      <c r="CL440" s="12"/>
      <c r="CM440" s="12"/>
      <c r="CN440" s="13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</row>
    <row r="441" spans="1:106" x14ac:dyDescent="0.25">
      <c r="O441" s="9"/>
      <c r="P441" s="9"/>
      <c r="Q441" s="9"/>
      <c r="R441" s="9"/>
      <c r="S441" s="9"/>
      <c r="T441" s="9"/>
      <c r="V441" s="16"/>
      <c r="W441" s="16"/>
      <c r="X441" s="16"/>
      <c r="Y441" s="16"/>
      <c r="Z441" s="16"/>
      <c r="AA441" s="16"/>
      <c r="AB441" s="16"/>
      <c r="AC441" s="47"/>
      <c r="AD441" s="16"/>
      <c r="AE441" s="16"/>
      <c r="AF441" s="16"/>
      <c r="AG441" s="16"/>
      <c r="AH441" s="16"/>
      <c r="AI441" s="16"/>
      <c r="AJ441" s="16"/>
      <c r="AK441" s="16"/>
      <c r="AL441" s="47"/>
      <c r="AM441" s="16"/>
      <c r="AN441" s="16"/>
      <c r="AO441" s="16"/>
      <c r="AP441" s="16"/>
      <c r="AQ441" s="16"/>
      <c r="BP441" s="15"/>
      <c r="BQ441" s="15"/>
      <c r="BR441" s="16"/>
      <c r="BS441" s="16"/>
      <c r="BT441" s="15"/>
      <c r="BU441" s="15"/>
      <c r="BV441" s="16"/>
      <c r="BW441" s="16"/>
      <c r="BX441" s="15"/>
      <c r="BY441" s="15"/>
      <c r="BZ441" s="16"/>
      <c r="CA441" s="16"/>
      <c r="CB441" s="16"/>
      <c r="CC441" s="16"/>
      <c r="CD441" s="16"/>
      <c r="CE441" s="15"/>
      <c r="CF441" s="15"/>
      <c r="CG441" s="15"/>
      <c r="CH441" s="15"/>
      <c r="CI441" s="15"/>
      <c r="CJ441" s="15"/>
      <c r="CK441" s="15"/>
      <c r="CL441" s="12"/>
      <c r="CM441" s="12"/>
      <c r="CN441" s="13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</row>
    <row r="442" spans="1:106" x14ac:dyDescent="0.25">
      <c r="O442" s="9"/>
      <c r="P442" s="9"/>
      <c r="Q442" s="9"/>
      <c r="R442" s="9"/>
      <c r="S442" s="9"/>
      <c r="T442" s="9"/>
      <c r="V442" s="16"/>
      <c r="W442" s="16"/>
      <c r="X442" s="16"/>
      <c r="Y442" s="16"/>
      <c r="Z442" s="16"/>
      <c r="AA442" s="16"/>
      <c r="AB442" s="16"/>
      <c r="AC442" s="47"/>
      <c r="AD442" s="16"/>
      <c r="AE442" s="16"/>
      <c r="AF442" s="16"/>
      <c r="AG442" s="16"/>
      <c r="AH442" s="16"/>
      <c r="AI442" s="16"/>
      <c r="AJ442" s="16"/>
      <c r="AK442" s="16"/>
      <c r="AL442" s="47"/>
      <c r="AM442" s="16"/>
      <c r="AN442" s="16"/>
      <c r="AO442" s="16"/>
      <c r="AP442" s="16"/>
      <c r="AQ442" s="16"/>
      <c r="BP442" s="15"/>
      <c r="BQ442" s="15"/>
      <c r="BR442" s="16"/>
      <c r="BS442" s="16"/>
      <c r="BT442" s="15"/>
      <c r="BU442" s="15"/>
      <c r="BV442" s="16"/>
      <c r="BW442" s="16"/>
      <c r="BX442" s="15"/>
      <c r="BY442" s="15"/>
      <c r="BZ442" s="16"/>
      <c r="CA442" s="16"/>
      <c r="CB442" s="16"/>
      <c r="CC442" s="16"/>
      <c r="CD442" s="16"/>
      <c r="CE442" s="15"/>
      <c r="CF442" s="15"/>
      <c r="CG442" s="15"/>
      <c r="CH442" s="15"/>
      <c r="CI442" s="15"/>
      <c r="CJ442" s="15"/>
      <c r="CK442" s="15"/>
      <c r="CL442" s="12"/>
      <c r="CM442" s="12"/>
      <c r="CN442" s="13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</row>
    <row r="443" spans="1:106" x14ac:dyDescent="0.25">
      <c r="O443" s="9"/>
      <c r="P443" s="9"/>
      <c r="Q443" s="9"/>
      <c r="R443" s="9"/>
      <c r="S443" s="9"/>
      <c r="T443" s="9"/>
      <c r="V443" s="16"/>
      <c r="W443" s="16"/>
      <c r="X443" s="16"/>
      <c r="Y443" s="16"/>
      <c r="Z443" s="16"/>
      <c r="AA443" s="16"/>
      <c r="AB443" s="16"/>
      <c r="AC443" s="47"/>
      <c r="AD443" s="16"/>
      <c r="AE443" s="16"/>
      <c r="AF443" s="16"/>
      <c r="AG443" s="16"/>
      <c r="AH443" s="16"/>
      <c r="AI443" s="16"/>
      <c r="AJ443" s="16"/>
      <c r="AK443" s="16"/>
      <c r="AL443" s="47"/>
      <c r="AM443" s="16"/>
      <c r="AN443" s="16"/>
      <c r="AO443" s="16"/>
      <c r="AP443" s="16"/>
      <c r="AQ443" s="16"/>
      <c r="BP443" s="15"/>
      <c r="BQ443" s="15"/>
      <c r="BR443" s="16"/>
      <c r="BS443" s="16"/>
      <c r="BT443" s="15"/>
      <c r="BU443" s="15"/>
      <c r="BV443" s="16"/>
      <c r="BW443" s="16"/>
      <c r="BX443" s="15"/>
      <c r="BY443" s="15"/>
      <c r="BZ443" s="16"/>
      <c r="CA443" s="16"/>
      <c r="CB443" s="16"/>
      <c r="CC443" s="16"/>
      <c r="CD443" s="16"/>
      <c r="CE443" s="15"/>
      <c r="CF443" s="15"/>
      <c r="CG443" s="15"/>
      <c r="CH443" s="15"/>
      <c r="CI443" s="15"/>
      <c r="CJ443" s="15"/>
      <c r="CK443" s="15"/>
      <c r="CL443" s="12"/>
      <c r="CM443" s="12"/>
      <c r="CN443" s="13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</row>
    <row r="444" spans="1:106" x14ac:dyDescent="0.25">
      <c r="O444" s="9"/>
      <c r="P444" s="9"/>
      <c r="Q444" s="9"/>
      <c r="R444" s="9"/>
      <c r="S444" s="9"/>
      <c r="T444" s="9"/>
      <c r="V444" s="16"/>
      <c r="W444" s="16"/>
      <c r="X444" s="16"/>
      <c r="Y444" s="16"/>
      <c r="Z444" s="16"/>
      <c r="AA444" s="16"/>
      <c r="AB444" s="16"/>
      <c r="AC444" s="47"/>
      <c r="AD444" s="16"/>
      <c r="AE444" s="16"/>
      <c r="AF444" s="16"/>
      <c r="AG444" s="16"/>
      <c r="AH444" s="16"/>
      <c r="AI444" s="16"/>
      <c r="AJ444" s="16"/>
      <c r="AK444" s="16"/>
      <c r="AL444" s="47"/>
      <c r="AM444" s="16"/>
      <c r="AN444" s="16"/>
      <c r="AO444" s="16"/>
      <c r="AP444" s="16"/>
      <c r="AQ444" s="16"/>
      <c r="BP444" s="15"/>
      <c r="BQ444" s="15"/>
      <c r="BR444" s="16"/>
      <c r="BS444" s="16"/>
      <c r="BT444" s="15"/>
      <c r="BU444" s="15"/>
      <c r="BV444" s="16"/>
      <c r="BW444" s="16"/>
      <c r="BX444" s="15"/>
      <c r="BY444" s="15"/>
      <c r="BZ444" s="16"/>
      <c r="CA444" s="16"/>
      <c r="CB444" s="16"/>
      <c r="CC444" s="16"/>
      <c r="CD444" s="16"/>
      <c r="CE444" s="15"/>
      <c r="CF444" s="15"/>
      <c r="CG444" s="15"/>
      <c r="CH444" s="15"/>
      <c r="CI444" s="15"/>
      <c r="CJ444" s="15"/>
      <c r="CK444" s="15"/>
      <c r="CL444" s="12"/>
      <c r="CM444" s="12"/>
      <c r="CN444" s="13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</row>
    <row r="445" spans="1:106" x14ac:dyDescent="0.25">
      <c r="O445" s="9"/>
      <c r="P445" s="9"/>
      <c r="Q445" s="9"/>
      <c r="R445" s="9"/>
      <c r="S445" s="9"/>
      <c r="T445" s="9"/>
      <c r="V445" s="16"/>
      <c r="W445" s="16"/>
      <c r="X445" s="16"/>
      <c r="Y445" s="16"/>
      <c r="Z445" s="16"/>
      <c r="AA445" s="16"/>
      <c r="AB445" s="16"/>
      <c r="AC445" s="47"/>
      <c r="AD445" s="16"/>
      <c r="AE445" s="16"/>
      <c r="AF445" s="16"/>
      <c r="AG445" s="16"/>
      <c r="AH445" s="16"/>
      <c r="AI445" s="16"/>
      <c r="AJ445" s="16"/>
      <c r="AK445" s="16"/>
      <c r="AL445" s="47"/>
      <c r="AM445" s="16"/>
      <c r="AN445" s="16"/>
      <c r="AO445" s="16"/>
      <c r="AP445" s="16"/>
      <c r="AQ445" s="16"/>
      <c r="BP445" s="15"/>
      <c r="BQ445" s="15"/>
      <c r="BR445" s="16"/>
      <c r="BS445" s="16"/>
      <c r="BT445" s="15"/>
      <c r="BU445" s="15"/>
      <c r="BV445" s="16"/>
      <c r="BW445" s="16"/>
      <c r="BX445" s="15"/>
      <c r="BY445" s="15"/>
      <c r="BZ445" s="16"/>
      <c r="CA445" s="16"/>
      <c r="CB445" s="16"/>
      <c r="CC445" s="16"/>
      <c r="CD445" s="16"/>
      <c r="CE445" s="15"/>
      <c r="CF445" s="15"/>
      <c r="CG445" s="15"/>
      <c r="CH445" s="15"/>
      <c r="CI445" s="15"/>
      <c r="CJ445" s="15"/>
      <c r="CK445" s="15"/>
      <c r="CL445" s="12"/>
      <c r="CM445" s="12"/>
      <c r="CN445" s="13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</row>
    <row r="446" spans="1:106" x14ac:dyDescent="0.25">
      <c r="O446" s="9"/>
      <c r="P446" s="9"/>
      <c r="Q446" s="9"/>
      <c r="R446" s="9"/>
      <c r="S446" s="9"/>
      <c r="T446" s="9"/>
      <c r="V446" s="16"/>
      <c r="W446" s="16"/>
      <c r="X446" s="16"/>
      <c r="Y446" s="16"/>
      <c r="Z446" s="16"/>
      <c r="AA446" s="16"/>
      <c r="AB446" s="16"/>
      <c r="AC446" s="47"/>
      <c r="AD446" s="16"/>
      <c r="AE446" s="16"/>
      <c r="AF446" s="16"/>
      <c r="AG446" s="16"/>
      <c r="AH446" s="16"/>
      <c r="AI446" s="16"/>
      <c r="AJ446" s="16"/>
      <c r="AK446" s="16"/>
      <c r="AL446" s="47"/>
      <c r="AM446" s="16"/>
      <c r="AN446" s="16"/>
      <c r="AO446" s="16"/>
      <c r="AP446" s="16"/>
      <c r="AQ446" s="16"/>
      <c r="BP446" s="15"/>
      <c r="BQ446" s="15"/>
      <c r="BR446" s="16"/>
      <c r="BS446" s="16"/>
      <c r="BT446" s="15"/>
      <c r="BU446" s="15"/>
      <c r="BV446" s="16"/>
      <c r="BW446" s="16"/>
      <c r="BX446" s="15"/>
      <c r="BY446" s="15"/>
      <c r="BZ446" s="16"/>
      <c r="CA446" s="16"/>
      <c r="CB446" s="16"/>
      <c r="CC446" s="16"/>
      <c r="CD446" s="16"/>
      <c r="CE446" s="15"/>
      <c r="CF446" s="15"/>
      <c r="CG446" s="15"/>
      <c r="CH446" s="15"/>
      <c r="CI446" s="15"/>
      <c r="CJ446" s="15"/>
      <c r="CK446" s="15"/>
      <c r="CL446" s="12"/>
      <c r="CM446" s="12"/>
      <c r="CN446" s="13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</row>
    <row r="447" spans="1:106" x14ac:dyDescent="0.25">
      <c r="O447" s="9"/>
      <c r="P447" s="9"/>
      <c r="Q447" s="9"/>
      <c r="R447" s="9"/>
      <c r="S447" s="9"/>
      <c r="T447" s="9"/>
      <c r="V447" s="16"/>
      <c r="W447" s="16"/>
      <c r="X447" s="16"/>
      <c r="Y447" s="16"/>
      <c r="Z447" s="16"/>
      <c r="AA447" s="16"/>
      <c r="AB447" s="16"/>
      <c r="AC447" s="47"/>
      <c r="AD447" s="16"/>
      <c r="AE447" s="16"/>
      <c r="AF447" s="16"/>
      <c r="AG447" s="16"/>
      <c r="AH447" s="16"/>
      <c r="AI447" s="16"/>
      <c r="AJ447" s="16"/>
      <c r="AK447" s="16"/>
      <c r="AL447" s="47"/>
      <c r="AM447" s="16"/>
      <c r="AN447" s="16"/>
      <c r="AO447" s="16"/>
      <c r="AP447" s="16"/>
      <c r="AQ447" s="16"/>
      <c r="BP447" s="15"/>
      <c r="BQ447" s="15"/>
      <c r="BR447" s="16"/>
      <c r="BS447" s="16"/>
      <c r="BT447" s="15"/>
      <c r="BU447" s="15"/>
      <c r="BV447" s="16"/>
      <c r="BW447" s="16"/>
      <c r="BX447" s="15"/>
      <c r="BY447" s="15"/>
      <c r="BZ447" s="16"/>
      <c r="CA447" s="16"/>
      <c r="CB447" s="16"/>
      <c r="CC447" s="16"/>
      <c r="CD447" s="16"/>
      <c r="CE447" s="15"/>
      <c r="CF447" s="15"/>
      <c r="CG447" s="15"/>
      <c r="CH447" s="15"/>
      <c r="CI447" s="15"/>
      <c r="CJ447" s="15"/>
      <c r="CK447" s="15"/>
      <c r="CL447" s="12"/>
      <c r="CM447" s="12"/>
      <c r="CN447" s="13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</row>
    <row r="448" spans="1:106" x14ac:dyDescent="0.25">
      <c r="O448" s="9"/>
      <c r="P448" s="9"/>
      <c r="Q448" s="9"/>
      <c r="R448" s="9"/>
      <c r="S448" s="9"/>
      <c r="T448" s="9"/>
      <c r="V448" s="16"/>
      <c r="W448" s="16"/>
      <c r="X448" s="16"/>
      <c r="Y448" s="16"/>
      <c r="Z448" s="16"/>
      <c r="AA448" s="16"/>
      <c r="AB448" s="16"/>
      <c r="AC448" s="47"/>
      <c r="AD448" s="16"/>
      <c r="AE448" s="16"/>
      <c r="AF448" s="16"/>
      <c r="AG448" s="16"/>
      <c r="AH448" s="16"/>
      <c r="AI448" s="16"/>
      <c r="AJ448" s="16"/>
      <c r="AK448" s="16"/>
      <c r="AL448" s="47"/>
      <c r="AM448" s="16"/>
      <c r="AN448" s="16"/>
      <c r="AO448" s="16"/>
      <c r="AP448" s="16"/>
      <c r="AQ448" s="16"/>
      <c r="BP448" s="15"/>
      <c r="BQ448" s="15"/>
      <c r="BR448" s="16"/>
      <c r="BS448" s="16"/>
      <c r="BT448" s="15"/>
      <c r="BU448" s="15"/>
      <c r="BV448" s="16"/>
      <c r="BW448" s="16"/>
      <c r="BX448" s="15"/>
      <c r="BY448" s="15"/>
      <c r="BZ448" s="16"/>
      <c r="CA448" s="16"/>
      <c r="CB448" s="16"/>
      <c r="CC448" s="16"/>
      <c r="CD448" s="16"/>
      <c r="CE448" s="15"/>
      <c r="CF448" s="15"/>
      <c r="CG448" s="15"/>
      <c r="CH448" s="15"/>
      <c r="CI448" s="15"/>
      <c r="CJ448" s="15"/>
      <c r="CK448" s="15"/>
      <c r="CL448" s="12"/>
      <c r="CM448" s="12"/>
      <c r="CN448" s="13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</row>
    <row r="449" spans="15:106" x14ac:dyDescent="0.25">
      <c r="O449" s="9"/>
      <c r="P449" s="9"/>
      <c r="Q449" s="9"/>
      <c r="R449" s="9"/>
      <c r="S449" s="9"/>
      <c r="T449" s="9"/>
      <c r="V449" s="16"/>
      <c r="W449" s="16"/>
      <c r="X449" s="16"/>
      <c r="Y449" s="16"/>
      <c r="Z449" s="16"/>
      <c r="AA449" s="16"/>
      <c r="AB449" s="16"/>
      <c r="AC449" s="47"/>
      <c r="AD449" s="16"/>
      <c r="AE449" s="16"/>
      <c r="AF449" s="16"/>
      <c r="AG449" s="16"/>
      <c r="AH449" s="16"/>
      <c r="AI449" s="16"/>
      <c r="AJ449" s="16"/>
      <c r="AK449" s="16"/>
      <c r="AL449" s="47"/>
      <c r="AM449" s="16"/>
      <c r="AN449" s="16"/>
      <c r="AO449" s="16"/>
      <c r="AP449" s="16"/>
      <c r="AQ449" s="16"/>
      <c r="BP449" s="15"/>
      <c r="BQ449" s="15"/>
      <c r="BR449" s="16"/>
      <c r="BS449" s="16"/>
      <c r="BT449" s="15"/>
      <c r="BU449" s="15"/>
      <c r="BV449" s="16"/>
      <c r="BW449" s="16"/>
      <c r="BX449" s="15"/>
      <c r="BY449" s="15"/>
      <c r="BZ449" s="16"/>
      <c r="CA449" s="16"/>
      <c r="CB449" s="16"/>
      <c r="CC449" s="16"/>
      <c r="CD449" s="16"/>
      <c r="CE449" s="15"/>
      <c r="CF449" s="15"/>
      <c r="CG449" s="15"/>
      <c r="CH449" s="15"/>
      <c r="CI449" s="15"/>
      <c r="CJ449" s="15"/>
      <c r="CK449" s="15"/>
      <c r="CL449" s="12"/>
      <c r="CM449" s="12"/>
      <c r="CN449" s="13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</row>
    <row r="450" spans="15:106" x14ac:dyDescent="0.25">
      <c r="O450" s="9"/>
      <c r="P450" s="9"/>
      <c r="Q450" s="9"/>
      <c r="R450" s="9"/>
      <c r="S450" s="9"/>
      <c r="T450" s="9"/>
      <c r="V450" s="16"/>
      <c r="W450" s="16"/>
      <c r="X450" s="16"/>
      <c r="Y450" s="16"/>
      <c r="Z450" s="16"/>
      <c r="AA450" s="16"/>
      <c r="AB450" s="16"/>
      <c r="AC450" s="47"/>
      <c r="AD450" s="16"/>
      <c r="AE450" s="16"/>
      <c r="AF450" s="16"/>
      <c r="AG450" s="16"/>
      <c r="AH450" s="16"/>
      <c r="AI450" s="16"/>
      <c r="AJ450" s="16"/>
      <c r="AK450" s="16"/>
      <c r="AL450" s="47"/>
      <c r="AM450" s="16"/>
      <c r="AN450" s="16"/>
      <c r="AO450" s="16"/>
      <c r="AP450" s="16"/>
      <c r="AQ450" s="16"/>
      <c r="BP450" s="15"/>
      <c r="BQ450" s="15"/>
      <c r="BR450" s="16"/>
      <c r="BS450" s="16"/>
      <c r="BT450" s="15"/>
      <c r="BU450" s="15"/>
      <c r="BV450" s="16"/>
      <c r="BW450" s="16"/>
      <c r="BX450" s="15"/>
      <c r="BY450" s="15"/>
      <c r="BZ450" s="16"/>
      <c r="CA450" s="16"/>
      <c r="CB450" s="16"/>
      <c r="CC450" s="16"/>
      <c r="CD450" s="16"/>
      <c r="CE450" s="15"/>
      <c r="CF450" s="15"/>
      <c r="CG450" s="15"/>
      <c r="CH450" s="15"/>
      <c r="CI450" s="15"/>
      <c r="CJ450" s="15"/>
      <c r="CK450" s="15"/>
      <c r="CL450" s="12"/>
      <c r="CM450" s="12"/>
      <c r="CN450" s="13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</row>
    <row r="451" spans="15:106" x14ac:dyDescent="0.25">
      <c r="O451" s="9"/>
      <c r="P451" s="9"/>
      <c r="Q451" s="9"/>
      <c r="R451" s="9"/>
      <c r="S451" s="9"/>
      <c r="T451" s="9"/>
      <c r="V451" s="16"/>
      <c r="W451" s="16"/>
      <c r="X451" s="16"/>
      <c r="Y451" s="16"/>
      <c r="Z451" s="16"/>
      <c r="AA451" s="16"/>
      <c r="AB451" s="16"/>
      <c r="AC451" s="47"/>
      <c r="AD451" s="16"/>
      <c r="AE451" s="16"/>
      <c r="AF451" s="16"/>
      <c r="AG451" s="16"/>
      <c r="AH451" s="16"/>
      <c r="AI451" s="16"/>
      <c r="AJ451" s="16"/>
      <c r="AK451" s="16"/>
      <c r="AL451" s="47"/>
      <c r="AM451" s="16"/>
      <c r="AN451" s="16"/>
      <c r="AO451" s="16"/>
      <c r="AP451" s="16"/>
      <c r="AQ451" s="16"/>
      <c r="BP451" s="15"/>
      <c r="BQ451" s="15"/>
      <c r="BR451" s="16"/>
      <c r="BS451" s="16"/>
      <c r="BT451" s="15"/>
      <c r="BU451" s="15"/>
      <c r="BV451" s="16"/>
      <c r="BW451" s="16"/>
      <c r="BX451" s="15"/>
      <c r="BY451" s="15"/>
      <c r="BZ451" s="16"/>
      <c r="CA451" s="16"/>
      <c r="CB451" s="16"/>
      <c r="CC451" s="16"/>
      <c r="CD451" s="16"/>
      <c r="CE451" s="15"/>
      <c r="CF451" s="15"/>
      <c r="CG451" s="15"/>
      <c r="CH451" s="15"/>
      <c r="CI451" s="15"/>
      <c r="CJ451" s="15"/>
      <c r="CK451" s="15"/>
      <c r="CL451" s="12"/>
      <c r="CM451" s="12"/>
      <c r="CN451" s="13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</row>
    <row r="452" spans="15:106" x14ac:dyDescent="0.25">
      <c r="O452" s="9"/>
      <c r="P452" s="9"/>
      <c r="Q452" s="9"/>
      <c r="R452" s="9"/>
      <c r="S452" s="9"/>
      <c r="T452" s="9"/>
      <c r="V452" s="16"/>
      <c r="W452" s="16"/>
      <c r="X452" s="16"/>
      <c r="Y452" s="16"/>
      <c r="Z452" s="16"/>
      <c r="AA452" s="16"/>
      <c r="AB452" s="16"/>
      <c r="AC452" s="47"/>
      <c r="AD452" s="16"/>
      <c r="AE452" s="16"/>
      <c r="AF452" s="16"/>
      <c r="AG452" s="16"/>
      <c r="AH452" s="16"/>
      <c r="AI452" s="16"/>
      <c r="AJ452" s="16"/>
      <c r="AK452" s="16"/>
      <c r="AL452" s="47"/>
      <c r="AM452" s="16"/>
      <c r="AN452" s="16"/>
      <c r="AO452" s="16"/>
      <c r="AP452" s="16"/>
      <c r="AQ452" s="16"/>
      <c r="BP452" s="15"/>
      <c r="BQ452" s="15"/>
      <c r="BR452" s="16"/>
      <c r="BS452" s="16"/>
      <c r="BT452" s="15"/>
      <c r="BU452" s="15"/>
      <c r="BV452" s="16"/>
      <c r="BW452" s="16"/>
      <c r="BX452" s="15"/>
      <c r="BY452" s="15"/>
      <c r="BZ452" s="16"/>
      <c r="CA452" s="16"/>
      <c r="CB452" s="16"/>
      <c r="CC452" s="16"/>
      <c r="CD452" s="16"/>
      <c r="CE452" s="15"/>
      <c r="CF452" s="15"/>
      <c r="CG452" s="15"/>
      <c r="CH452" s="15"/>
      <c r="CI452" s="15"/>
      <c r="CJ452" s="15"/>
      <c r="CK452" s="15"/>
      <c r="CL452" s="12"/>
      <c r="CM452" s="12"/>
      <c r="CN452" s="13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</row>
    <row r="453" spans="15:106" x14ac:dyDescent="0.25">
      <c r="O453" s="9"/>
      <c r="P453" s="9"/>
      <c r="Q453" s="9"/>
      <c r="R453" s="9"/>
      <c r="S453" s="9"/>
      <c r="T453" s="9"/>
      <c r="V453" s="16"/>
      <c r="W453" s="16"/>
      <c r="X453" s="16"/>
      <c r="Y453" s="16"/>
      <c r="Z453" s="16"/>
      <c r="AA453" s="16"/>
      <c r="AB453" s="16"/>
      <c r="AC453" s="47"/>
      <c r="AD453" s="16"/>
      <c r="AE453" s="16"/>
      <c r="AF453" s="16"/>
      <c r="AG453" s="16"/>
      <c r="AH453" s="16"/>
      <c r="AI453" s="16"/>
      <c r="AJ453" s="16"/>
      <c r="AK453" s="16"/>
      <c r="AL453" s="47"/>
      <c r="AM453" s="16"/>
      <c r="AN453" s="16"/>
      <c r="AO453" s="16"/>
      <c r="AP453" s="16"/>
      <c r="AQ453" s="16"/>
      <c r="BP453" s="15"/>
      <c r="BQ453" s="15"/>
      <c r="BR453" s="16"/>
      <c r="BS453" s="16"/>
      <c r="BT453" s="15"/>
      <c r="BU453" s="15"/>
      <c r="BV453" s="16"/>
      <c r="BW453" s="16"/>
      <c r="BX453" s="15"/>
      <c r="BY453" s="15"/>
      <c r="BZ453" s="16"/>
      <c r="CA453" s="16"/>
      <c r="CB453" s="16"/>
      <c r="CC453" s="16"/>
      <c r="CD453" s="16"/>
      <c r="CE453" s="15"/>
      <c r="CF453" s="15"/>
      <c r="CG453" s="15"/>
      <c r="CH453" s="15"/>
      <c r="CI453" s="15"/>
      <c r="CJ453" s="15"/>
      <c r="CK453" s="15"/>
      <c r="CL453" s="12"/>
      <c r="CM453" s="12"/>
      <c r="CN453" s="13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</row>
    <row r="454" spans="15:106" x14ac:dyDescent="0.25">
      <c r="O454" s="9"/>
      <c r="P454" s="9"/>
      <c r="Q454" s="9"/>
      <c r="R454" s="9"/>
      <c r="S454" s="9"/>
      <c r="T454" s="9"/>
      <c r="V454" s="16"/>
      <c r="W454" s="16"/>
      <c r="X454" s="16"/>
      <c r="Y454" s="16"/>
      <c r="Z454" s="16"/>
      <c r="AA454" s="16"/>
      <c r="AB454" s="16"/>
      <c r="AC454" s="47"/>
      <c r="AD454" s="16"/>
      <c r="AE454" s="16"/>
      <c r="AF454" s="16"/>
      <c r="AG454" s="16"/>
      <c r="AH454" s="16"/>
      <c r="AI454" s="16"/>
      <c r="AJ454" s="16"/>
      <c r="AK454" s="16"/>
      <c r="AL454" s="47"/>
      <c r="AM454" s="16"/>
      <c r="AN454" s="16"/>
      <c r="AO454" s="16"/>
      <c r="AP454" s="16"/>
      <c r="AQ454" s="16"/>
      <c r="BP454" s="15"/>
      <c r="BQ454" s="15"/>
      <c r="BR454" s="16"/>
      <c r="BS454" s="16"/>
      <c r="BT454" s="15"/>
      <c r="BU454" s="15"/>
      <c r="BV454" s="16"/>
      <c r="BW454" s="16"/>
      <c r="BX454" s="15"/>
      <c r="BY454" s="15"/>
      <c r="BZ454" s="16"/>
      <c r="CA454" s="16"/>
      <c r="CB454" s="16"/>
      <c r="CC454" s="16"/>
      <c r="CD454" s="16"/>
      <c r="CE454" s="15"/>
      <c r="CF454" s="15"/>
      <c r="CG454" s="15"/>
      <c r="CH454" s="15"/>
      <c r="CI454" s="15"/>
      <c r="CJ454" s="15"/>
      <c r="CK454" s="15"/>
      <c r="CL454" s="12"/>
      <c r="CM454" s="12"/>
      <c r="CN454" s="13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</row>
    <row r="455" spans="15:106" x14ac:dyDescent="0.25">
      <c r="O455" s="9"/>
      <c r="P455" s="9"/>
      <c r="Q455" s="9"/>
      <c r="R455" s="9"/>
      <c r="S455" s="9"/>
      <c r="T455" s="9"/>
      <c r="V455" s="16"/>
      <c r="W455" s="16"/>
      <c r="X455" s="16"/>
      <c r="Y455" s="16"/>
      <c r="Z455" s="16"/>
      <c r="AA455" s="16"/>
      <c r="AB455" s="16"/>
      <c r="AC455" s="47"/>
      <c r="AD455" s="16"/>
      <c r="AE455" s="16"/>
      <c r="AF455" s="16"/>
      <c r="AG455" s="16"/>
      <c r="AH455" s="16"/>
      <c r="AI455" s="16"/>
      <c r="AJ455" s="16"/>
      <c r="AK455" s="16"/>
      <c r="AL455" s="47"/>
      <c r="AM455" s="16"/>
      <c r="AN455" s="16"/>
      <c r="AO455" s="16"/>
      <c r="AP455" s="16"/>
      <c r="AQ455" s="16"/>
      <c r="BP455" s="15"/>
      <c r="BQ455" s="15"/>
      <c r="BR455" s="16"/>
      <c r="BS455" s="16"/>
      <c r="BT455" s="15"/>
      <c r="BU455" s="15"/>
      <c r="BV455" s="16"/>
      <c r="BW455" s="16"/>
      <c r="BX455" s="15"/>
      <c r="BY455" s="15"/>
      <c r="BZ455" s="16"/>
      <c r="CA455" s="16"/>
      <c r="CB455" s="16"/>
      <c r="CC455" s="16"/>
      <c r="CD455" s="16"/>
      <c r="CE455" s="15"/>
      <c r="CF455" s="15"/>
      <c r="CG455" s="15"/>
      <c r="CH455" s="15"/>
      <c r="CI455" s="15"/>
      <c r="CJ455" s="15"/>
      <c r="CK455" s="15"/>
      <c r="CL455" s="12"/>
      <c r="CM455" s="12"/>
      <c r="CN455" s="13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</row>
    <row r="456" spans="15:106" x14ac:dyDescent="0.25">
      <c r="O456" s="9"/>
      <c r="P456" s="9"/>
      <c r="Q456" s="9"/>
      <c r="R456" s="9"/>
      <c r="S456" s="9"/>
      <c r="T456" s="9"/>
      <c r="V456" s="16"/>
      <c r="W456" s="16"/>
      <c r="X456" s="16"/>
      <c r="Y456" s="16"/>
      <c r="Z456" s="16"/>
      <c r="AA456" s="16"/>
      <c r="AB456" s="16"/>
      <c r="AC456" s="47"/>
      <c r="AD456" s="16"/>
      <c r="AE456" s="16"/>
      <c r="AF456" s="16"/>
      <c r="AG456" s="16"/>
      <c r="AH456" s="16"/>
      <c r="AI456" s="16"/>
      <c r="AJ456" s="16"/>
      <c r="AK456" s="16"/>
      <c r="AL456" s="47"/>
      <c r="AM456" s="16"/>
      <c r="AN456" s="16"/>
      <c r="AO456" s="16"/>
      <c r="AP456" s="16"/>
      <c r="AQ456" s="16"/>
      <c r="BP456" s="15"/>
      <c r="BQ456" s="15"/>
      <c r="BR456" s="16"/>
      <c r="BS456" s="16"/>
      <c r="BT456" s="15"/>
      <c r="BU456" s="15"/>
      <c r="BV456" s="16"/>
      <c r="BW456" s="16"/>
      <c r="BX456" s="15"/>
      <c r="BY456" s="15"/>
      <c r="BZ456" s="16"/>
      <c r="CA456" s="16"/>
      <c r="CB456" s="16"/>
      <c r="CC456" s="16"/>
      <c r="CD456" s="16"/>
      <c r="CE456" s="15"/>
      <c r="CF456" s="15"/>
      <c r="CG456" s="15"/>
      <c r="CH456" s="15"/>
      <c r="CI456" s="15"/>
      <c r="CJ456" s="15"/>
      <c r="CK456" s="15"/>
      <c r="CL456" s="12"/>
      <c r="CM456" s="12"/>
      <c r="CN456" s="13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</row>
    <row r="457" spans="15:106" x14ac:dyDescent="0.25">
      <c r="O457" s="9"/>
      <c r="P457" s="9"/>
      <c r="Q457" s="9"/>
      <c r="R457" s="9"/>
      <c r="S457" s="9"/>
      <c r="T457" s="9"/>
      <c r="V457" s="16"/>
      <c r="W457" s="16"/>
      <c r="X457" s="16"/>
      <c r="Y457" s="16"/>
      <c r="Z457" s="16"/>
      <c r="AA457" s="16"/>
      <c r="AB457" s="16"/>
      <c r="AC457" s="47"/>
      <c r="AD457" s="16"/>
      <c r="AE457" s="16"/>
      <c r="AF457" s="16"/>
      <c r="AG457" s="16"/>
      <c r="AH457" s="16"/>
      <c r="AI457" s="16"/>
      <c r="AJ457" s="16"/>
      <c r="AK457" s="16"/>
      <c r="AL457" s="47"/>
      <c r="AM457" s="16"/>
      <c r="AN457" s="16"/>
      <c r="AO457" s="16"/>
      <c r="AP457" s="16"/>
      <c r="AQ457" s="16"/>
      <c r="BP457" s="15"/>
      <c r="BQ457" s="15"/>
      <c r="BR457" s="16"/>
      <c r="BS457" s="16"/>
      <c r="BT457" s="15"/>
      <c r="BU457" s="15"/>
      <c r="BV457" s="16"/>
      <c r="BW457" s="16"/>
      <c r="BX457" s="15"/>
      <c r="BY457" s="15"/>
      <c r="BZ457" s="16"/>
      <c r="CA457" s="16"/>
      <c r="CB457" s="16"/>
      <c r="CC457" s="16"/>
      <c r="CD457" s="16"/>
      <c r="CE457" s="15"/>
      <c r="CF457" s="15"/>
      <c r="CG457" s="15"/>
      <c r="CH457" s="15"/>
      <c r="CI457" s="15"/>
      <c r="CJ457" s="15"/>
      <c r="CK457" s="15"/>
      <c r="CL457" s="12"/>
      <c r="CM457" s="12"/>
      <c r="CN457" s="13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</row>
    <row r="458" spans="15:106" x14ac:dyDescent="0.25">
      <c r="O458" s="9"/>
      <c r="P458" s="9"/>
      <c r="Q458" s="9"/>
      <c r="R458" s="9"/>
      <c r="S458" s="9"/>
      <c r="T458" s="9"/>
      <c r="V458" s="16"/>
      <c r="W458" s="16"/>
      <c r="X458" s="16"/>
      <c r="Y458" s="16"/>
      <c r="Z458" s="16"/>
      <c r="AA458" s="16"/>
      <c r="AB458" s="16"/>
      <c r="AC458" s="47"/>
      <c r="AD458" s="16"/>
      <c r="AE458" s="16"/>
      <c r="AF458" s="16"/>
      <c r="AG458" s="16"/>
      <c r="AH458" s="16"/>
      <c r="AI458" s="16"/>
      <c r="AJ458" s="16"/>
      <c r="AK458" s="16"/>
      <c r="AL458" s="47"/>
      <c r="AM458" s="16"/>
      <c r="AN458" s="16"/>
      <c r="AO458" s="16"/>
      <c r="AP458" s="16"/>
      <c r="AQ458" s="16"/>
      <c r="BP458" s="15"/>
      <c r="BQ458" s="15"/>
      <c r="BR458" s="16"/>
      <c r="BS458" s="16"/>
      <c r="BT458" s="15"/>
      <c r="BU458" s="15"/>
      <c r="BV458" s="16"/>
      <c r="BW458" s="16"/>
      <c r="BX458" s="15"/>
      <c r="BY458" s="15"/>
      <c r="BZ458" s="16"/>
      <c r="CA458" s="16"/>
      <c r="CB458" s="16"/>
      <c r="CC458" s="16"/>
      <c r="CD458" s="16"/>
      <c r="CE458" s="15"/>
      <c r="CF458" s="15"/>
      <c r="CG458" s="15"/>
      <c r="CH458" s="15"/>
      <c r="CI458" s="15"/>
      <c r="CJ458" s="15"/>
      <c r="CK458" s="15"/>
      <c r="CL458" s="12"/>
      <c r="CM458" s="12"/>
      <c r="CN458" s="13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</row>
    <row r="459" spans="15:106" x14ac:dyDescent="0.25">
      <c r="O459" s="9"/>
      <c r="P459" s="9"/>
      <c r="Q459" s="9"/>
      <c r="R459" s="9"/>
      <c r="S459" s="9"/>
      <c r="T459" s="9"/>
      <c r="V459" s="16"/>
      <c r="W459" s="16"/>
      <c r="X459" s="16"/>
      <c r="Y459" s="16"/>
      <c r="Z459" s="16"/>
      <c r="AA459" s="16"/>
      <c r="AB459" s="16"/>
      <c r="AC459" s="47"/>
      <c r="AD459" s="16"/>
      <c r="AE459" s="16"/>
      <c r="AF459" s="16"/>
      <c r="AG459" s="16"/>
      <c r="AH459" s="16"/>
      <c r="AI459" s="16"/>
      <c r="AJ459" s="16"/>
      <c r="AK459" s="16"/>
      <c r="AL459" s="47"/>
      <c r="AM459" s="16"/>
      <c r="AN459" s="16"/>
      <c r="AO459" s="16"/>
      <c r="AP459" s="16"/>
      <c r="AQ459" s="16"/>
      <c r="BP459" s="15"/>
      <c r="BQ459" s="15"/>
      <c r="BR459" s="16"/>
      <c r="BS459" s="16"/>
      <c r="BT459" s="15"/>
      <c r="BU459" s="15"/>
      <c r="BV459" s="16"/>
      <c r="BW459" s="16"/>
      <c r="BX459" s="15"/>
      <c r="BY459" s="15"/>
      <c r="BZ459" s="16"/>
      <c r="CA459" s="16"/>
      <c r="CB459" s="16"/>
      <c r="CC459" s="16"/>
      <c r="CD459" s="16"/>
      <c r="CE459" s="15"/>
      <c r="CF459" s="15"/>
      <c r="CG459" s="15"/>
      <c r="CH459" s="15"/>
      <c r="CI459" s="15"/>
      <c r="CJ459" s="15"/>
      <c r="CK459" s="15"/>
      <c r="CL459" s="12"/>
      <c r="CM459" s="12"/>
      <c r="CN459" s="13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</row>
    <row r="460" spans="15:106" x14ac:dyDescent="0.25">
      <c r="O460" s="9"/>
      <c r="P460" s="9"/>
      <c r="Q460" s="9"/>
      <c r="R460" s="9"/>
      <c r="S460" s="9"/>
      <c r="T460" s="9"/>
      <c r="V460" s="16"/>
      <c r="W460" s="16"/>
      <c r="X460" s="16"/>
      <c r="Y460" s="16"/>
      <c r="Z460" s="16"/>
      <c r="AA460" s="16"/>
      <c r="AB460" s="16"/>
      <c r="AC460" s="47"/>
      <c r="AD460" s="16"/>
      <c r="AE460" s="16"/>
      <c r="AF460" s="16"/>
      <c r="AG460" s="16"/>
      <c r="AH460" s="16"/>
      <c r="AI460" s="16"/>
      <c r="AJ460" s="16"/>
      <c r="AK460" s="16"/>
      <c r="AL460" s="47"/>
      <c r="AM460" s="16"/>
      <c r="AN460" s="16"/>
      <c r="AO460" s="16"/>
      <c r="AP460" s="16"/>
      <c r="AQ460" s="16"/>
      <c r="BP460" s="15"/>
      <c r="BQ460" s="15"/>
      <c r="BR460" s="16"/>
      <c r="BS460" s="16"/>
      <c r="BT460" s="15"/>
      <c r="BU460" s="15"/>
      <c r="BV460" s="16"/>
      <c r="BW460" s="16"/>
      <c r="BX460" s="15"/>
      <c r="BY460" s="15"/>
      <c r="BZ460" s="16"/>
      <c r="CA460" s="16"/>
      <c r="CB460" s="16"/>
      <c r="CC460" s="16"/>
      <c r="CD460" s="16"/>
      <c r="CE460" s="15"/>
      <c r="CF460" s="15"/>
      <c r="CG460" s="15"/>
      <c r="CH460" s="15"/>
      <c r="CI460" s="15"/>
      <c r="CJ460" s="15"/>
      <c r="CK460" s="15"/>
      <c r="CL460" s="12"/>
      <c r="CM460" s="12"/>
      <c r="CN460" s="13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</row>
    <row r="461" spans="15:106" x14ac:dyDescent="0.25">
      <c r="O461" s="9"/>
      <c r="P461" s="9"/>
      <c r="Q461" s="9"/>
      <c r="R461" s="9"/>
      <c r="S461" s="9"/>
      <c r="T461" s="9"/>
      <c r="V461" s="16"/>
      <c r="W461" s="16"/>
      <c r="X461" s="16"/>
      <c r="Y461" s="16"/>
      <c r="Z461" s="16"/>
      <c r="AA461" s="16"/>
      <c r="AB461" s="16"/>
      <c r="AC461" s="47"/>
      <c r="AD461" s="16"/>
      <c r="AE461" s="16"/>
      <c r="AF461" s="16"/>
      <c r="AG461" s="16"/>
      <c r="AH461" s="16"/>
      <c r="AI461" s="16"/>
      <c r="AJ461" s="16"/>
      <c r="AK461" s="16"/>
      <c r="AL461" s="47"/>
      <c r="AM461" s="16"/>
      <c r="AN461" s="16"/>
      <c r="AO461" s="16"/>
      <c r="AP461" s="16"/>
      <c r="AQ461" s="16"/>
      <c r="BP461" s="15"/>
      <c r="BQ461" s="15"/>
      <c r="BR461" s="16"/>
      <c r="BS461" s="16"/>
      <c r="BT461" s="15"/>
      <c r="BU461" s="15"/>
      <c r="BV461" s="16"/>
      <c r="BW461" s="16"/>
      <c r="BX461" s="15"/>
      <c r="BY461" s="15"/>
      <c r="BZ461" s="16"/>
      <c r="CA461" s="16"/>
      <c r="CB461" s="16"/>
      <c r="CC461" s="16"/>
      <c r="CD461" s="16"/>
      <c r="CE461" s="15"/>
      <c r="CF461" s="15"/>
      <c r="CG461" s="15"/>
      <c r="CH461" s="15"/>
      <c r="CI461" s="15"/>
      <c r="CJ461" s="15"/>
      <c r="CK461" s="15"/>
      <c r="CL461" s="12"/>
      <c r="CM461" s="12"/>
      <c r="CN461" s="13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</row>
    <row r="462" spans="15:106" x14ac:dyDescent="0.25">
      <c r="O462" s="9"/>
      <c r="P462" s="9"/>
      <c r="Q462" s="9"/>
      <c r="R462" s="9"/>
      <c r="S462" s="9"/>
      <c r="T462" s="9"/>
      <c r="V462" s="16"/>
      <c r="W462" s="16"/>
      <c r="X462" s="16"/>
      <c r="Y462" s="16"/>
      <c r="Z462" s="16"/>
      <c r="AA462" s="16"/>
      <c r="AB462" s="16"/>
      <c r="AC462" s="47"/>
      <c r="AD462" s="16"/>
      <c r="AE462" s="16"/>
      <c r="AF462" s="16"/>
      <c r="AG462" s="16"/>
      <c r="AH462" s="16"/>
      <c r="AI462" s="16"/>
      <c r="AJ462" s="16"/>
      <c r="AK462" s="16"/>
      <c r="AL462" s="47"/>
      <c r="AM462" s="16"/>
      <c r="AN462" s="16"/>
      <c r="AO462" s="16"/>
      <c r="AP462" s="16"/>
      <c r="AQ462" s="16"/>
      <c r="BP462" s="15"/>
      <c r="BQ462" s="15"/>
      <c r="BR462" s="16"/>
      <c r="BS462" s="16"/>
      <c r="BT462" s="15"/>
      <c r="BU462" s="15"/>
      <c r="BV462" s="16"/>
      <c r="BW462" s="16"/>
      <c r="BX462" s="15"/>
      <c r="BY462" s="15"/>
      <c r="BZ462" s="16"/>
      <c r="CA462" s="16"/>
      <c r="CB462" s="16"/>
      <c r="CC462" s="16"/>
      <c r="CD462" s="16"/>
      <c r="CE462" s="15"/>
      <c r="CF462" s="15"/>
      <c r="CG462" s="15"/>
      <c r="CH462" s="15"/>
      <c r="CI462" s="15"/>
      <c r="CJ462" s="15"/>
      <c r="CK462" s="15"/>
      <c r="CL462" s="12"/>
      <c r="CM462" s="12"/>
      <c r="CN462" s="13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</row>
    <row r="463" spans="15:106" x14ac:dyDescent="0.25">
      <c r="O463" s="9"/>
      <c r="P463" s="9"/>
      <c r="Q463" s="9"/>
      <c r="R463" s="9"/>
      <c r="S463" s="9"/>
      <c r="T463" s="9"/>
      <c r="V463" s="16"/>
      <c r="W463" s="16"/>
      <c r="X463" s="16"/>
      <c r="Y463" s="16"/>
      <c r="Z463" s="16"/>
      <c r="AA463" s="16"/>
      <c r="AB463" s="16"/>
      <c r="AC463" s="47"/>
      <c r="AD463" s="16"/>
      <c r="AE463" s="16"/>
      <c r="AF463" s="16"/>
      <c r="AG463" s="16"/>
      <c r="AH463" s="16"/>
      <c r="AI463" s="16"/>
      <c r="AJ463" s="16"/>
      <c r="AK463" s="16"/>
      <c r="AL463" s="47"/>
      <c r="AM463" s="16"/>
      <c r="AN463" s="16"/>
      <c r="AO463" s="16"/>
      <c r="AP463" s="16"/>
      <c r="AQ463" s="16"/>
      <c r="BP463" s="15"/>
      <c r="BQ463" s="15"/>
      <c r="BR463" s="16"/>
      <c r="BS463" s="16"/>
      <c r="BT463" s="15"/>
      <c r="BU463" s="15"/>
      <c r="BV463" s="16"/>
      <c r="BW463" s="16"/>
      <c r="BX463" s="15"/>
      <c r="BY463" s="15"/>
      <c r="BZ463" s="16"/>
      <c r="CA463" s="16"/>
      <c r="CB463" s="16"/>
      <c r="CC463" s="16"/>
      <c r="CD463" s="16"/>
      <c r="CE463" s="15"/>
      <c r="CF463" s="15"/>
      <c r="CG463" s="15"/>
      <c r="CH463" s="15"/>
      <c r="CI463" s="15"/>
      <c r="CJ463" s="15"/>
      <c r="CK463" s="15"/>
      <c r="CL463" s="12"/>
      <c r="CM463" s="12"/>
      <c r="CN463" s="13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</row>
    <row r="464" spans="15:106" x14ac:dyDescent="0.25">
      <c r="O464" s="9"/>
      <c r="P464" s="9"/>
      <c r="Q464" s="9"/>
      <c r="R464" s="9"/>
      <c r="S464" s="9"/>
      <c r="T464" s="9"/>
      <c r="V464" s="16"/>
      <c r="W464" s="16"/>
      <c r="X464" s="16"/>
      <c r="Y464" s="16"/>
      <c r="Z464" s="16"/>
      <c r="AA464" s="16"/>
      <c r="AB464" s="16"/>
      <c r="AC464" s="47"/>
      <c r="AD464" s="16"/>
      <c r="AE464" s="16"/>
      <c r="AF464" s="16"/>
      <c r="AG464" s="16"/>
      <c r="AH464" s="16"/>
      <c r="AI464" s="16"/>
      <c r="AJ464" s="16"/>
      <c r="AK464" s="16"/>
      <c r="AL464" s="47"/>
      <c r="AM464" s="16"/>
      <c r="AN464" s="16"/>
      <c r="AO464" s="16"/>
      <c r="AP464" s="16"/>
      <c r="AQ464" s="16"/>
      <c r="BP464" s="15"/>
      <c r="BQ464" s="15"/>
      <c r="BR464" s="16"/>
      <c r="BS464" s="16"/>
      <c r="BT464" s="15"/>
      <c r="BU464" s="15"/>
      <c r="BV464" s="16"/>
      <c r="BW464" s="16"/>
      <c r="BX464" s="15"/>
      <c r="BY464" s="15"/>
      <c r="BZ464" s="16"/>
      <c r="CA464" s="16"/>
      <c r="CB464" s="16"/>
      <c r="CC464" s="16"/>
      <c r="CD464" s="16"/>
      <c r="CE464" s="15"/>
      <c r="CF464" s="15"/>
      <c r="CG464" s="15"/>
      <c r="CH464" s="15"/>
      <c r="CI464" s="15"/>
      <c r="CJ464" s="15"/>
      <c r="CK464" s="15"/>
      <c r="CL464" s="12"/>
      <c r="CM464" s="12"/>
      <c r="CN464" s="13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</row>
    <row r="465" spans="15:106" x14ac:dyDescent="0.25">
      <c r="O465" s="9"/>
      <c r="P465" s="9"/>
      <c r="Q465" s="9"/>
      <c r="R465" s="9"/>
      <c r="S465" s="9"/>
      <c r="T465" s="9"/>
      <c r="V465" s="16"/>
      <c r="W465" s="16"/>
      <c r="X465" s="16"/>
      <c r="Y465" s="16"/>
      <c r="Z465" s="16"/>
      <c r="AA465" s="16"/>
      <c r="AB465" s="16"/>
      <c r="AC465" s="47"/>
      <c r="AD465" s="16"/>
      <c r="AE465" s="16"/>
      <c r="AF465" s="16"/>
      <c r="AG465" s="16"/>
      <c r="AH465" s="16"/>
      <c r="AI465" s="16"/>
      <c r="AJ465" s="16"/>
      <c r="AK465" s="16"/>
      <c r="AL465" s="47"/>
      <c r="AM465" s="16"/>
      <c r="AN465" s="16"/>
      <c r="AO465" s="16"/>
      <c r="AP465" s="16"/>
      <c r="AQ465" s="16"/>
      <c r="BP465" s="15"/>
      <c r="BQ465" s="15"/>
      <c r="BR465" s="16"/>
      <c r="BS465" s="16"/>
      <c r="BT465" s="15"/>
      <c r="BU465" s="15"/>
      <c r="BV465" s="16"/>
      <c r="BW465" s="16"/>
      <c r="BX465" s="15"/>
      <c r="BY465" s="15"/>
      <c r="BZ465" s="16"/>
      <c r="CA465" s="16"/>
      <c r="CB465" s="16"/>
      <c r="CC465" s="16"/>
      <c r="CD465" s="16"/>
      <c r="CE465" s="15"/>
      <c r="CF465" s="15"/>
      <c r="CG465" s="15"/>
      <c r="CH465" s="15"/>
      <c r="CI465" s="15"/>
      <c r="CJ465" s="15"/>
      <c r="CK465" s="15"/>
      <c r="CL465" s="12"/>
      <c r="CM465" s="12"/>
      <c r="CN465" s="13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</row>
    <row r="466" spans="15:106" x14ac:dyDescent="0.25">
      <c r="O466" s="9"/>
      <c r="P466" s="9"/>
      <c r="Q466" s="9"/>
      <c r="R466" s="9"/>
      <c r="S466" s="9"/>
      <c r="T466" s="9"/>
      <c r="V466" s="16"/>
      <c r="W466" s="16"/>
      <c r="X466" s="16"/>
      <c r="Y466" s="16"/>
      <c r="Z466" s="16"/>
      <c r="AA466" s="16"/>
      <c r="AB466" s="16"/>
      <c r="AC466" s="47"/>
      <c r="AD466" s="16"/>
      <c r="AE466" s="16"/>
      <c r="AF466" s="16"/>
      <c r="AG466" s="16"/>
      <c r="AH466" s="16"/>
      <c r="AI466" s="16"/>
      <c r="AJ466" s="16"/>
      <c r="AK466" s="16"/>
      <c r="AL466" s="47"/>
      <c r="AM466" s="16"/>
      <c r="AN466" s="16"/>
      <c r="AO466" s="16"/>
      <c r="AP466" s="16"/>
      <c r="AQ466" s="16"/>
      <c r="BP466" s="15"/>
      <c r="BQ466" s="15"/>
      <c r="BR466" s="16"/>
      <c r="BS466" s="16"/>
      <c r="BT466" s="15"/>
      <c r="BU466" s="15"/>
      <c r="BV466" s="16"/>
      <c r="BW466" s="16"/>
      <c r="BX466" s="15"/>
      <c r="BY466" s="15"/>
      <c r="BZ466" s="16"/>
      <c r="CA466" s="16"/>
      <c r="CB466" s="16"/>
      <c r="CC466" s="16"/>
      <c r="CD466" s="16"/>
      <c r="CE466" s="15"/>
      <c r="CF466" s="15"/>
      <c r="CG466" s="15"/>
      <c r="CH466" s="15"/>
      <c r="CI466" s="15"/>
      <c r="CJ466" s="15"/>
      <c r="CK466" s="15"/>
      <c r="CL466" s="12"/>
      <c r="CM466" s="12"/>
      <c r="CN466" s="13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</row>
    <row r="467" spans="15:106" x14ac:dyDescent="0.25">
      <c r="O467" s="9"/>
      <c r="P467" s="9"/>
      <c r="Q467" s="9"/>
      <c r="R467" s="9"/>
      <c r="S467" s="9"/>
      <c r="T467" s="9"/>
      <c r="V467" s="16"/>
      <c r="W467" s="16"/>
      <c r="X467" s="16"/>
      <c r="Y467" s="16"/>
      <c r="Z467" s="16"/>
      <c r="AA467" s="16"/>
      <c r="AB467" s="16"/>
      <c r="AC467" s="47"/>
      <c r="AD467" s="16"/>
      <c r="AE467" s="16"/>
      <c r="AF467" s="16"/>
      <c r="AG467" s="16"/>
      <c r="AH467" s="16"/>
      <c r="AI467" s="16"/>
      <c r="AJ467" s="16"/>
      <c r="AK467" s="16"/>
      <c r="AL467" s="47"/>
      <c r="AM467" s="16"/>
      <c r="AN467" s="16"/>
      <c r="AO467" s="16"/>
      <c r="AP467" s="16"/>
      <c r="AQ467" s="16"/>
      <c r="BP467" s="15"/>
      <c r="BQ467" s="15"/>
      <c r="BR467" s="16"/>
      <c r="BS467" s="16"/>
      <c r="BT467" s="15"/>
      <c r="BU467" s="15"/>
      <c r="BV467" s="16"/>
      <c r="BW467" s="16"/>
      <c r="BX467" s="15"/>
      <c r="BY467" s="15"/>
      <c r="BZ467" s="16"/>
      <c r="CA467" s="16"/>
      <c r="CB467" s="16"/>
      <c r="CC467" s="16"/>
      <c r="CD467" s="16"/>
      <c r="CE467" s="15"/>
      <c r="CF467" s="15"/>
      <c r="CG467" s="15"/>
      <c r="CH467" s="15"/>
      <c r="CI467" s="15"/>
      <c r="CJ467" s="15"/>
      <c r="CK467" s="15"/>
      <c r="CL467" s="12"/>
      <c r="CM467" s="12"/>
      <c r="CN467" s="13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</row>
    <row r="468" spans="15:106" x14ac:dyDescent="0.25">
      <c r="O468" s="9"/>
      <c r="P468" s="9"/>
      <c r="Q468" s="9"/>
      <c r="R468" s="9"/>
      <c r="S468" s="9"/>
      <c r="T468" s="9"/>
      <c r="V468" s="16"/>
      <c r="W468" s="16"/>
      <c r="X468" s="16"/>
      <c r="Y468" s="16"/>
      <c r="Z468" s="16"/>
      <c r="AA468" s="16"/>
      <c r="AB468" s="16"/>
      <c r="AC468" s="47"/>
      <c r="AD468" s="16"/>
      <c r="AE468" s="16"/>
      <c r="AF468" s="16"/>
      <c r="AG468" s="16"/>
      <c r="AH468" s="16"/>
      <c r="AI468" s="16"/>
      <c r="AJ468" s="16"/>
      <c r="AK468" s="16"/>
      <c r="AL468" s="47"/>
      <c r="AM468" s="16"/>
      <c r="AN468" s="16"/>
      <c r="AO468" s="16"/>
      <c r="AP468" s="16"/>
      <c r="AQ468" s="16"/>
      <c r="BP468" s="15"/>
      <c r="BQ468" s="15"/>
      <c r="BR468" s="16"/>
      <c r="BS468" s="16"/>
      <c r="BT468" s="15"/>
      <c r="BU468" s="15"/>
      <c r="BV468" s="16"/>
      <c r="BW468" s="16"/>
      <c r="BX468" s="15"/>
      <c r="BY468" s="15"/>
      <c r="BZ468" s="16"/>
      <c r="CA468" s="16"/>
      <c r="CB468" s="16"/>
      <c r="CC468" s="16"/>
      <c r="CD468" s="16"/>
      <c r="CE468" s="15"/>
      <c r="CF468" s="15"/>
      <c r="CG468" s="15"/>
      <c r="CH468" s="15"/>
      <c r="CI468" s="15"/>
      <c r="CJ468" s="15"/>
      <c r="CK468" s="15"/>
      <c r="CL468" s="12"/>
      <c r="CM468" s="12"/>
      <c r="CN468" s="13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</row>
    <row r="469" spans="15:106" x14ac:dyDescent="0.25">
      <c r="O469" s="9"/>
      <c r="P469" s="9"/>
      <c r="Q469" s="9"/>
      <c r="R469" s="9"/>
      <c r="S469" s="9"/>
      <c r="T469" s="9"/>
      <c r="V469" s="16"/>
      <c r="W469" s="16"/>
      <c r="X469" s="16"/>
      <c r="Y469" s="16"/>
      <c r="Z469" s="16"/>
      <c r="AA469" s="16"/>
      <c r="AB469" s="16"/>
      <c r="AC469" s="47"/>
      <c r="AD469" s="16"/>
      <c r="AE469" s="16"/>
      <c r="AF469" s="16"/>
      <c r="AG469" s="16"/>
      <c r="AH469" s="16"/>
      <c r="AI469" s="16"/>
      <c r="AJ469" s="16"/>
      <c r="AK469" s="16"/>
      <c r="AL469" s="47"/>
      <c r="AM469" s="16"/>
      <c r="AN469" s="16"/>
      <c r="AO469" s="16"/>
      <c r="AP469" s="16"/>
      <c r="AQ469" s="16"/>
      <c r="BP469" s="15"/>
      <c r="BQ469" s="15"/>
      <c r="BR469" s="16"/>
      <c r="BS469" s="16"/>
      <c r="BT469" s="15"/>
      <c r="BU469" s="15"/>
      <c r="BV469" s="16"/>
      <c r="BW469" s="16"/>
      <c r="BX469" s="15"/>
      <c r="BY469" s="15"/>
      <c r="BZ469" s="16"/>
      <c r="CA469" s="16"/>
      <c r="CB469" s="16"/>
      <c r="CC469" s="16"/>
      <c r="CD469" s="16"/>
      <c r="CE469" s="15"/>
      <c r="CF469" s="15"/>
      <c r="CG469" s="15"/>
      <c r="CH469" s="15"/>
      <c r="CI469" s="15"/>
      <c r="CJ469" s="15"/>
      <c r="CK469" s="15"/>
      <c r="CL469" s="12"/>
      <c r="CM469" s="12"/>
      <c r="CN469" s="13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</row>
    <row r="470" spans="15:106" x14ac:dyDescent="0.25">
      <c r="O470" s="9"/>
      <c r="P470" s="9"/>
      <c r="Q470" s="9"/>
      <c r="R470" s="9"/>
      <c r="S470" s="9"/>
      <c r="T470" s="9"/>
      <c r="V470" s="16"/>
      <c r="W470" s="16"/>
      <c r="X470" s="16"/>
      <c r="Y470" s="16"/>
      <c r="Z470" s="16"/>
      <c r="AA470" s="16"/>
      <c r="AB470" s="16"/>
      <c r="AC470" s="47"/>
      <c r="AD470" s="16"/>
      <c r="AE470" s="16"/>
      <c r="AF470" s="16"/>
      <c r="AG470" s="16"/>
      <c r="AH470" s="16"/>
      <c r="AI470" s="16"/>
      <c r="AJ470" s="16"/>
      <c r="AK470" s="16"/>
      <c r="AL470" s="47"/>
      <c r="AM470" s="16"/>
      <c r="AN470" s="16"/>
      <c r="AO470" s="16"/>
      <c r="AP470" s="16"/>
      <c r="AQ470" s="16"/>
      <c r="BP470" s="15"/>
      <c r="BQ470" s="15"/>
      <c r="BR470" s="16"/>
      <c r="BS470" s="16"/>
      <c r="BT470" s="15"/>
      <c r="BU470" s="15"/>
      <c r="BV470" s="16"/>
      <c r="BW470" s="16"/>
      <c r="BX470" s="15"/>
      <c r="BY470" s="15"/>
      <c r="BZ470" s="16"/>
      <c r="CA470" s="16"/>
      <c r="CB470" s="16"/>
      <c r="CC470" s="16"/>
      <c r="CD470" s="16"/>
      <c r="CE470" s="15"/>
      <c r="CF470" s="15"/>
      <c r="CG470" s="15"/>
      <c r="CH470" s="15"/>
      <c r="CI470" s="15"/>
      <c r="CJ470" s="15"/>
      <c r="CK470" s="15"/>
      <c r="CL470" s="12"/>
      <c r="CM470" s="12"/>
      <c r="CN470" s="13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</row>
    <row r="471" spans="15:106" x14ac:dyDescent="0.25">
      <c r="O471" s="9"/>
      <c r="P471" s="9"/>
      <c r="Q471" s="9"/>
      <c r="R471" s="9"/>
      <c r="S471" s="9"/>
      <c r="T471" s="9"/>
      <c r="V471" s="16"/>
      <c r="W471" s="16"/>
      <c r="X471" s="16"/>
      <c r="Y471" s="16"/>
      <c r="Z471" s="16"/>
      <c r="AA471" s="16"/>
      <c r="AB471" s="16"/>
      <c r="AC471" s="47"/>
      <c r="AD471" s="16"/>
      <c r="AE471" s="16"/>
      <c r="AF471" s="16"/>
      <c r="AG471" s="16"/>
      <c r="AH471" s="16"/>
      <c r="AI471" s="16"/>
      <c r="AJ471" s="16"/>
      <c r="AK471" s="16"/>
      <c r="AL471" s="47"/>
      <c r="AM471" s="16"/>
      <c r="AN471" s="16"/>
      <c r="AO471" s="16"/>
      <c r="AP471" s="16"/>
      <c r="AQ471" s="16"/>
      <c r="BP471" s="15"/>
      <c r="BQ471" s="15"/>
      <c r="BR471" s="16"/>
      <c r="BS471" s="16"/>
      <c r="BT471" s="15"/>
      <c r="BU471" s="15"/>
      <c r="BV471" s="16"/>
      <c r="BW471" s="16"/>
      <c r="BX471" s="15"/>
      <c r="BY471" s="15"/>
      <c r="BZ471" s="16"/>
      <c r="CA471" s="16"/>
      <c r="CB471" s="16"/>
      <c r="CC471" s="16"/>
      <c r="CD471" s="16"/>
      <c r="CE471" s="15"/>
      <c r="CF471" s="15"/>
      <c r="CG471" s="15"/>
      <c r="CH471" s="15"/>
      <c r="CI471" s="15"/>
      <c r="CJ471" s="15"/>
      <c r="CK471" s="15"/>
      <c r="CL471" s="12"/>
      <c r="CM471" s="12"/>
      <c r="CN471" s="13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</row>
    <row r="472" spans="15:106" x14ac:dyDescent="0.25">
      <c r="O472" s="9"/>
      <c r="P472" s="9"/>
      <c r="Q472" s="9"/>
      <c r="R472" s="9"/>
      <c r="S472" s="9"/>
      <c r="T472" s="9"/>
      <c r="V472" s="16"/>
      <c r="W472" s="16"/>
      <c r="X472" s="16"/>
      <c r="Y472" s="16"/>
      <c r="Z472" s="16"/>
      <c r="AA472" s="16"/>
      <c r="AB472" s="16"/>
      <c r="AC472" s="47"/>
      <c r="AD472" s="16"/>
      <c r="AE472" s="16"/>
      <c r="AF472" s="16"/>
      <c r="AG472" s="16"/>
      <c r="AH472" s="16"/>
      <c r="AI472" s="16"/>
      <c r="AJ472" s="16"/>
      <c r="AK472" s="16"/>
      <c r="AL472" s="47"/>
      <c r="AM472" s="16"/>
      <c r="AN472" s="16"/>
      <c r="AO472" s="16"/>
      <c r="AP472" s="16"/>
      <c r="AQ472" s="16"/>
      <c r="BP472" s="15"/>
      <c r="BQ472" s="15"/>
      <c r="BR472" s="16"/>
      <c r="BS472" s="16"/>
      <c r="BT472" s="15"/>
      <c r="BU472" s="15"/>
      <c r="BV472" s="16"/>
      <c r="BW472" s="16"/>
      <c r="BX472" s="15"/>
      <c r="BY472" s="15"/>
      <c r="BZ472" s="16"/>
      <c r="CA472" s="16"/>
      <c r="CB472" s="16"/>
      <c r="CC472" s="16"/>
      <c r="CD472" s="16"/>
      <c r="CE472" s="15"/>
      <c r="CF472" s="15"/>
      <c r="CG472" s="15"/>
      <c r="CH472" s="15"/>
      <c r="CI472" s="15"/>
      <c r="CJ472" s="15"/>
      <c r="CK472" s="15"/>
      <c r="CL472" s="12"/>
      <c r="CM472" s="12"/>
      <c r="CN472" s="13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</row>
    <row r="473" spans="15:106" x14ac:dyDescent="0.25">
      <c r="O473" s="9"/>
      <c r="P473" s="9"/>
      <c r="Q473" s="9"/>
      <c r="R473" s="9"/>
      <c r="S473" s="9"/>
      <c r="T473" s="9"/>
      <c r="V473" s="16"/>
      <c r="W473" s="16"/>
      <c r="X473" s="16"/>
      <c r="Y473" s="16"/>
      <c r="Z473" s="16"/>
      <c r="AA473" s="16"/>
      <c r="AB473" s="16"/>
      <c r="AC473" s="47"/>
      <c r="AD473" s="16"/>
      <c r="AE473" s="16"/>
      <c r="AF473" s="16"/>
      <c r="AG473" s="16"/>
      <c r="AH473" s="16"/>
      <c r="AI473" s="16"/>
      <c r="AJ473" s="16"/>
      <c r="AK473" s="16"/>
      <c r="AL473" s="47"/>
      <c r="AM473" s="16"/>
      <c r="AN473" s="16"/>
      <c r="AO473" s="16"/>
      <c r="AP473" s="16"/>
      <c r="AQ473" s="16"/>
      <c r="BP473" s="15"/>
      <c r="BQ473" s="15"/>
      <c r="BR473" s="16"/>
      <c r="BS473" s="16"/>
      <c r="BT473" s="15"/>
      <c r="BU473" s="15"/>
      <c r="BV473" s="16"/>
      <c r="BW473" s="16"/>
      <c r="BX473" s="15"/>
      <c r="BY473" s="15"/>
      <c r="BZ473" s="16"/>
      <c r="CA473" s="16"/>
      <c r="CB473" s="16"/>
      <c r="CC473" s="16"/>
      <c r="CD473" s="16"/>
      <c r="CE473" s="15"/>
      <c r="CF473" s="15"/>
      <c r="CG473" s="15"/>
      <c r="CH473" s="15"/>
      <c r="CI473" s="15"/>
      <c r="CJ473" s="15"/>
      <c r="CK473" s="15"/>
      <c r="CL473" s="12"/>
      <c r="CM473" s="12"/>
      <c r="CN473" s="13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</row>
    <row r="474" spans="15:106" x14ac:dyDescent="0.25">
      <c r="O474" s="9"/>
      <c r="P474" s="9"/>
      <c r="Q474" s="9"/>
      <c r="R474" s="9"/>
      <c r="S474" s="9"/>
      <c r="T474" s="9"/>
      <c r="V474" s="16"/>
      <c r="W474" s="16"/>
      <c r="X474" s="16"/>
      <c r="Y474" s="16"/>
      <c r="Z474" s="16"/>
      <c r="AA474" s="16"/>
      <c r="AB474" s="16"/>
      <c r="AC474" s="47"/>
      <c r="AD474" s="16"/>
      <c r="AE474" s="16"/>
      <c r="AF474" s="16"/>
      <c r="AG474" s="16"/>
      <c r="AH474" s="16"/>
      <c r="AI474" s="16"/>
      <c r="AJ474" s="16"/>
      <c r="AK474" s="16"/>
      <c r="AL474" s="47"/>
      <c r="AM474" s="16"/>
      <c r="AN474" s="16"/>
      <c r="AO474" s="16"/>
      <c r="AP474" s="16"/>
      <c r="AQ474" s="16"/>
      <c r="BP474" s="15"/>
      <c r="BQ474" s="15"/>
      <c r="BR474" s="16"/>
      <c r="BS474" s="16"/>
      <c r="BT474" s="15"/>
      <c r="BU474" s="15"/>
      <c r="BV474" s="16"/>
      <c r="BW474" s="16"/>
      <c r="BX474" s="15"/>
      <c r="BY474" s="15"/>
      <c r="BZ474" s="16"/>
      <c r="CA474" s="16"/>
      <c r="CB474" s="16"/>
      <c r="CC474" s="16"/>
      <c r="CD474" s="16"/>
      <c r="CE474" s="15"/>
      <c r="CF474" s="15"/>
      <c r="CG474" s="15"/>
      <c r="CH474" s="15"/>
      <c r="CI474" s="15"/>
      <c r="CJ474" s="15"/>
      <c r="CK474" s="15"/>
      <c r="CL474" s="12"/>
      <c r="CM474" s="12"/>
      <c r="CN474" s="13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</row>
    <row r="475" spans="15:106" x14ac:dyDescent="0.25">
      <c r="O475" s="9"/>
      <c r="P475" s="9"/>
      <c r="Q475" s="9"/>
      <c r="R475" s="9"/>
      <c r="S475" s="9"/>
      <c r="T475" s="9"/>
      <c r="V475" s="16"/>
      <c r="W475" s="16"/>
      <c r="X475" s="16"/>
      <c r="Y475" s="16"/>
      <c r="Z475" s="16"/>
      <c r="AA475" s="16"/>
      <c r="AB475" s="16"/>
      <c r="AC475" s="47"/>
      <c r="AD475" s="16"/>
      <c r="AE475" s="16"/>
      <c r="AF475" s="16"/>
      <c r="AG475" s="16"/>
      <c r="AH475" s="16"/>
      <c r="AI475" s="16"/>
      <c r="AJ475" s="16"/>
      <c r="AK475" s="16"/>
      <c r="AL475" s="47"/>
      <c r="AM475" s="16"/>
      <c r="AN475" s="16"/>
      <c r="AO475" s="16"/>
      <c r="AP475" s="16"/>
      <c r="AQ475" s="16"/>
      <c r="BP475" s="15"/>
      <c r="BQ475" s="15"/>
      <c r="BR475" s="16"/>
      <c r="BS475" s="16"/>
      <c r="BT475" s="15"/>
      <c r="BU475" s="15"/>
      <c r="BV475" s="16"/>
      <c r="BW475" s="16"/>
      <c r="BX475" s="15"/>
      <c r="BY475" s="15"/>
      <c r="BZ475" s="16"/>
      <c r="CA475" s="16"/>
      <c r="CB475" s="16"/>
      <c r="CC475" s="16"/>
      <c r="CD475" s="16"/>
      <c r="CE475" s="15"/>
      <c r="CF475" s="15"/>
      <c r="CG475" s="15"/>
      <c r="CH475" s="15"/>
      <c r="CI475" s="15"/>
      <c r="CJ475" s="15"/>
      <c r="CK475" s="15"/>
      <c r="CL475" s="12"/>
      <c r="CM475" s="12"/>
      <c r="CN475" s="13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</row>
    <row r="476" spans="15:106" x14ac:dyDescent="0.25">
      <c r="O476" s="9"/>
      <c r="P476" s="9"/>
      <c r="Q476" s="9"/>
      <c r="R476" s="9"/>
      <c r="S476" s="9"/>
      <c r="T476" s="9"/>
      <c r="V476" s="16"/>
      <c r="W476" s="16"/>
      <c r="X476" s="16"/>
      <c r="Y476" s="16"/>
      <c r="Z476" s="16"/>
      <c r="AA476" s="16"/>
      <c r="AB476" s="16"/>
      <c r="AC476" s="47"/>
      <c r="AD476" s="16"/>
      <c r="AE476" s="16"/>
      <c r="AF476" s="16"/>
      <c r="AG476" s="16"/>
      <c r="AH476" s="16"/>
      <c r="AI476" s="16"/>
      <c r="AJ476" s="16"/>
      <c r="AK476" s="16"/>
      <c r="AL476" s="47"/>
      <c r="AM476" s="16"/>
      <c r="AN476" s="16"/>
      <c r="AO476" s="16"/>
      <c r="AP476" s="16"/>
      <c r="AQ476" s="16"/>
      <c r="BP476" s="15"/>
      <c r="BQ476" s="15"/>
      <c r="BR476" s="16"/>
      <c r="BS476" s="16"/>
      <c r="BT476" s="15"/>
      <c r="BU476" s="15"/>
      <c r="BV476" s="16"/>
      <c r="BW476" s="16"/>
      <c r="BX476" s="15"/>
      <c r="BY476" s="15"/>
      <c r="BZ476" s="16"/>
      <c r="CA476" s="16"/>
      <c r="CB476" s="16"/>
      <c r="CC476" s="16"/>
      <c r="CD476" s="16"/>
      <c r="CE476" s="15"/>
      <c r="CF476" s="15"/>
      <c r="CG476" s="15"/>
      <c r="CH476" s="15"/>
      <c r="CI476" s="15"/>
      <c r="CJ476" s="15"/>
      <c r="CK476" s="15"/>
      <c r="CL476" s="12"/>
      <c r="CM476" s="12"/>
      <c r="CN476" s="13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</row>
    <row r="477" spans="15:106" x14ac:dyDescent="0.25">
      <c r="O477" s="9"/>
      <c r="P477" s="9"/>
      <c r="Q477" s="9"/>
      <c r="R477" s="9"/>
      <c r="S477" s="9"/>
      <c r="T477" s="9"/>
      <c r="V477" s="16"/>
      <c r="W477" s="16"/>
      <c r="X477" s="16"/>
      <c r="Y477" s="16"/>
      <c r="Z477" s="16"/>
      <c r="AA477" s="16"/>
      <c r="AB477" s="16"/>
      <c r="AC477" s="47"/>
      <c r="AD477" s="16"/>
      <c r="AE477" s="16"/>
      <c r="AF477" s="16"/>
      <c r="AG477" s="16"/>
      <c r="AH477" s="16"/>
      <c r="AI477" s="16"/>
      <c r="AJ477" s="16"/>
      <c r="AK477" s="16"/>
      <c r="AL477" s="47"/>
      <c r="AM477" s="16"/>
      <c r="AN477" s="16"/>
      <c r="AO477" s="16"/>
      <c r="AP477" s="16"/>
      <c r="AQ477" s="16"/>
      <c r="BP477" s="15"/>
      <c r="BQ477" s="15"/>
      <c r="BR477" s="16"/>
      <c r="BS477" s="16"/>
      <c r="BT477" s="15"/>
      <c r="BU477" s="15"/>
      <c r="BV477" s="16"/>
      <c r="BW477" s="16"/>
      <c r="BX477" s="15"/>
      <c r="BY477" s="15"/>
      <c r="BZ477" s="16"/>
      <c r="CA477" s="16"/>
      <c r="CB477" s="16"/>
      <c r="CC477" s="16"/>
      <c r="CD477" s="16"/>
      <c r="CE477" s="15"/>
      <c r="CF477" s="15"/>
      <c r="CG477" s="15"/>
      <c r="CH477" s="15"/>
      <c r="CI477" s="15"/>
      <c r="CJ477" s="15"/>
      <c r="CK477" s="15"/>
      <c r="CL477" s="12"/>
      <c r="CM477" s="12"/>
      <c r="CN477" s="13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</row>
    <row r="478" spans="15:106" x14ac:dyDescent="0.25">
      <c r="O478" s="9"/>
      <c r="P478" s="9"/>
      <c r="Q478" s="9"/>
      <c r="R478" s="9"/>
      <c r="S478" s="9"/>
      <c r="T478" s="9"/>
      <c r="V478" s="16"/>
      <c r="W478" s="16"/>
      <c r="X478" s="16"/>
      <c r="Y478" s="16"/>
      <c r="Z478" s="16"/>
      <c r="AA478" s="16"/>
      <c r="AB478" s="16"/>
      <c r="AC478" s="47"/>
      <c r="AD478" s="16"/>
      <c r="AE478" s="16"/>
      <c r="AF478" s="16"/>
      <c r="AG478" s="16"/>
      <c r="AH478" s="16"/>
      <c r="AI478" s="16"/>
      <c r="AJ478" s="16"/>
      <c r="AK478" s="16"/>
      <c r="AL478" s="47"/>
      <c r="AM478" s="16"/>
      <c r="AN478" s="16"/>
      <c r="AO478" s="16"/>
      <c r="AP478" s="16"/>
      <c r="AQ478" s="16"/>
      <c r="BP478" s="15"/>
      <c r="BQ478" s="15"/>
      <c r="BR478" s="16"/>
      <c r="BS478" s="16"/>
      <c r="BT478" s="15"/>
      <c r="BU478" s="15"/>
      <c r="BV478" s="16"/>
      <c r="BW478" s="16"/>
      <c r="BX478" s="15"/>
      <c r="BY478" s="15"/>
      <c r="BZ478" s="16"/>
      <c r="CA478" s="16"/>
      <c r="CB478" s="16"/>
      <c r="CC478" s="16"/>
      <c r="CD478" s="16"/>
      <c r="CE478" s="15"/>
      <c r="CF478" s="15"/>
      <c r="CG478" s="15"/>
      <c r="CH478" s="15"/>
      <c r="CI478" s="15"/>
      <c r="CJ478" s="15"/>
      <c r="CK478" s="15"/>
      <c r="CL478" s="12"/>
      <c r="CM478" s="12"/>
      <c r="CN478" s="13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</row>
    <row r="479" spans="15:106" x14ac:dyDescent="0.25">
      <c r="O479" s="9"/>
      <c r="P479" s="9"/>
      <c r="Q479" s="9"/>
      <c r="R479" s="9"/>
      <c r="S479" s="9"/>
      <c r="T479" s="9"/>
      <c r="V479" s="16"/>
      <c r="W479" s="16"/>
      <c r="X479" s="16"/>
      <c r="Y479" s="16"/>
      <c r="Z479" s="16"/>
      <c r="AA479" s="16"/>
      <c r="AB479" s="16"/>
      <c r="AC479" s="47"/>
      <c r="AD479" s="16"/>
      <c r="AE479" s="16"/>
      <c r="AF479" s="16"/>
      <c r="AG479" s="16"/>
      <c r="AH479" s="16"/>
      <c r="AI479" s="16"/>
      <c r="AJ479" s="16"/>
      <c r="AK479" s="16"/>
      <c r="AL479" s="47"/>
      <c r="AM479" s="16"/>
      <c r="AN479" s="16"/>
      <c r="AO479" s="16"/>
      <c r="AP479" s="16"/>
      <c r="AQ479" s="16"/>
      <c r="BP479" s="15"/>
      <c r="BQ479" s="15"/>
      <c r="BR479" s="16"/>
      <c r="BS479" s="16"/>
      <c r="BT479" s="15"/>
      <c r="BU479" s="15"/>
      <c r="BV479" s="16"/>
      <c r="BW479" s="16"/>
      <c r="BX479" s="15"/>
      <c r="BY479" s="15"/>
      <c r="BZ479" s="16"/>
      <c r="CA479" s="16"/>
      <c r="CB479" s="16"/>
      <c r="CC479" s="16"/>
      <c r="CD479" s="16"/>
      <c r="CE479" s="15"/>
      <c r="CF479" s="15"/>
      <c r="CG479" s="15"/>
      <c r="CH479" s="15"/>
      <c r="CI479" s="15"/>
      <c r="CJ479" s="15"/>
      <c r="CK479" s="15"/>
      <c r="CL479" s="12"/>
      <c r="CM479" s="12"/>
      <c r="CN479" s="13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</row>
    <row r="480" spans="15:106" x14ac:dyDescent="0.25">
      <c r="O480" s="9"/>
      <c r="P480" s="9"/>
      <c r="Q480" s="9"/>
      <c r="R480" s="9"/>
      <c r="S480" s="9"/>
      <c r="T480" s="9"/>
      <c r="V480" s="16"/>
      <c r="W480" s="16"/>
      <c r="X480" s="16"/>
      <c r="Y480" s="16"/>
      <c r="Z480" s="16"/>
      <c r="AA480" s="16"/>
      <c r="AB480" s="16"/>
      <c r="AC480" s="47"/>
      <c r="AD480" s="16"/>
      <c r="AE480" s="16"/>
      <c r="AF480" s="16"/>
      <c r="AG480" s="16"/>
      <c r="AH480" s="16"/>
      <c r="AI480" s="16"/>
      <c r="AJ480" s="16"/>
      <c r="AK480" s="16"/>
      <c r="AL480" s="47"/>
      <c r="AM480" s="16"/>
      <c r="AN480" s="16"/>
      <c r="AO480" s="16"/>
      <c r="AP480" s="16"/>
      <c r="AQ480" s="16"/>
      <c r="BP480" s="15"/>
      <c r="BQ480" s="15"/>
      <c r="BR480" s="16"/>
      <c r="BS480" s="16"/>
      <c r="BT480" s="15"/>
      <c r="BU480" s="15"/>
      <c r="BV480" s="16"/>
      <c r="BW480" s="16"/>
      <c r="BX480" s="15"/>
      <c r="BY480" s="15"/>
      <c r="BZ480" s="16"/>
      <c r="CA480" s="16"/>
      <c r="CB480" s="16"/>
      <c r="CC480" s="16"/>
      <c r="CD480" s="16"/>
      <c r="CE480" s="15"/>
      <c r="CF480" s="15"/>
      <c r="CG480" s="15"/>
      <c r="CH480" s="15"/>
      <c r="CI480" s="15"/>
      <c r="CJ480" s="15"/>
      <c r="CK480" s="15"/>
      <c r="CL480" s="12"/>
      <c r="CM480" s="12"/>
      <c r="CN480" s="13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</row>
    <row r="481" spans="15:106" x14ac:dyDescent="0.25">
      <c r="O481" s="9"/>
      <c r="P481" s="9"/>
      <c r="Q481" s="9"/>
      <c r="R481" s="9"/>
      <c r="S481" s="9"/>
      <c r="T481" s="9"/>
      <c r="V481" s="16"/>
      <c r="W481" s="16"/>
      <c r="X481" s="16"/>
      <c r="Y481" s="16"/>
      <c r="Z481" s="16"/>
      <c r="AA481" s="16"/>
      <c r="AB481" s="16"/>
      <c r="AC481" s="47"/>
      <c r="AD481" s="16"/>
      <c r="AE481" s="16"/>
      <c r="AF481" s="16"/>
      <c r="AG481" s="16"/>
      <c r="AH481" s="16"/>
      <c r="AI481" s="16"/>
      <c r="AJ481" s="16"/>
      <c r="AK481" s="16"/>
      <c r="AL481" s="47"/>
      <c r="AM481" s="16"/>
      <c r="AN481" s="16"/>
      <c r="AO481" s="16"/>
      <c r="AP481" s="16"/>
      <c r="AQ481" s="16"/>
      <c r="BP481" s="15"/>
      <c r="BQ481" s="15"/>
      <c r="BR481" s="16"/>
      <c r="BS481" s="16"/>
      <c r="BT481" s="15"/>
      <c r="BU481" s="15"/>
      <c r="BV481" s="16"/>
      <c r="BW481" s="16"/>
      <c r="BX481" s="15"/>
      <c r="BY481" s="15"/>
      <c r="BZ481" s="16"/>
      <c r="CA481" s="16"/>
      <c r="CB481" s="16"/>
      <c r="CC481" s="16"/>
      <c r="CD481" s="16"/>
      <c r="CE481" s="15"/>
      <c r="CF481" s="15"/>
      <c r="CG481" s="15"/>
      <c r="CH481" s="15"/>
      <c r="CI481" s="15"/>
      <c r="CJ481" s="15"/>
      <c r="CK481" s="15"/>
      <c r="CL481" s="12"/>
      <c r="CM481" s="12"/>
      <c r="CN481" s="13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</row>
    <row r="482" spans="15:106" x14ac:dyDescent="0.25">
      <c r="O482" s="9"/>
      <c r="P482" s="9"/>
      <c r="Q482" s="9"/>
      <c r="R482" s="9"/>
      <c r="S482" s="9"/>
      <c r="T482" s="9"/>
      <c r="V482" s="16"/>
      <c r="W482" s="16"/>
      <c r="X482" s="16"/>
      <c r="Y482" s="16"/>
      <c r="Z482" s="16"/>
      <c r="AA482" s="16"/>
      <c r="AB482" s="16"/>
      <c r="AC482" s="47"/>
      <c r="AD482" s="16"/>
      <c r="AE482" s="16"/>
      <c r="AF482" s="16"/>
      <c r="AG482" s="16"/>
      <c r="AH482" s="16"/>
      <c r="AI482" s="16"/>
      <c r="AJ482" s="16"/>
      <c r="AK482" s="16"/>
      <c r="AL482" s="47"/>
      <c r="AM482" s="16"/>
      <c r="AN482" s="16"/>
      <c r="AO482" s="16"/>
      <c r="AP482" s="16"/>
      <c r="AQ482" s="16"/>
      <c r="BP482" s="15"/>
      <c r="BQ482" s="15"/>
      <c r="BR482" s="16"/>
      <c r="BS482" s="16"/>
      <c r="BT482" s="15"/>
      <c r="BU482" s="15"/>
      <c r="BV482" s="16"/>
      <c r="BW482" s="16"/>
      <c r="BX482" s="15"/>
      <c r="BY482" s="15"/>
      <c r="BZ482" s="16"/>
      <c r="CA482" s="16"/>
      <c r="CB482" s="16"/>
      <c r="CC482" s="16"/>
      <c r="CD482" s="16"/>
      <c r="CE482" s="15"/>
      <c r="CF482" s="15"/>
      <c r="CG482" s="15"/>
      <c r="CH482" s="15"/>
      <c r="CI482" s="15"/>
      <c r="CJ482" s="15"/>
      <c r="CK482" s="15"/>
      <c r="CL482" s="12"/>
      <c r="CM482" s="12"/>
      <c r="CN482" s="13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</row>
    <row r="483" spans="15:106" x14ac:dyDescent="0.25">
      <c r="O483" s="9"/>
      <c r="P483" s="9"/>
      <c r="Q483" s="9"/>
      <c r="R483" s="9"/>
      <c r="S483" s="9"/>
      <c r="T483" s="9"/>
      <c r="V483" s="16"/>
      <c r="W483" s="16"/>
      <c r="X483" s="16"/>
      <c r="Y483" s="16"/>
      <c r="Z483" s="16"/>
      <c r="AA483" s="16"/>
      <c r="AB483" s="16"/>
      <c r="AC483" s="47"/>
      <c r="AD483" s="16"/>
      <c r="AE483" s="16"/>
      <c r="AF483" s="16"/>
      <c r="AG483" s="16"/>
      <c r="AH483" s="16"/>
      <c r="AI483" s="16"/>
      <c r="AJ483" s="16"/>
      <c r="AK483" s="16"/>
      <c r="AL483" s="47"/>
      <c r="AM483" s="16"/>
      <c r="AN483" s="16"/>
      <c r="AO483" s="16"/>
      <c r="AP483" s="16"/>
      <c r="AQ483" s="16"/>
      <c r="BP483" s="15"/>
      <c r="BQ483" s="15"/>
      <c r="BR483" s="16"/>
      <c r="BS483" s="16"/>
      <c r="BT483" s="15"/>
      <c r="BU483" s="15"/>
      <c r="BV483" s="16"/>
      <c r="BW483" s="16"/>
      <c r="BX483" s="15"/>
      <c r="BY483" s="15"/>
      <c r="BZ483" s="16"/>
      <c r="CA483" s="16"/>
      <c r="CB483" s="16"/>
      <c r="CC483" s="16"/>
      <c r="CD483" s="16"/>
      <c r="CE483" s="15"/>
      <c r="CF483" s="15"/>
      <c r="CG483" s="15"/>
      <c r="CH483" s="15"/>
      <c r="CI483" s="15"/>
      <c r="CJ483" s="15"/>
      <c r="CK483" s="15"/>
      <c r="CL483" s="12"/>
      <c r="CM483" s="12"/>
      <c r="CN483" s="13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</row>
    <row r="484" spans="15:106" x14ac:dyDescent="0.25">
      <c r="O484" s="9"/>
      <c r="P484" s="9"/>
      <c r="Q484" s="9"/>
      <c r="R484" s="9"/>
      <c r="S484" s="9"/>
      <c r="T484" s="9"/>
      <c r="V484" s="16"/>
      <c r="W484" s="16"/>
      <c r="X484" s="16"/>
      <c r="Y484" s="16"/>
      <c r="Z484" s="16"/>
      <c r="AA484" s="16"/>
      <c r="AB484" s="16"/>
      <c r="AC484" s="47"/>
      <c r="AD484" s="16"/>
      <c r="AE484" s="16"/>
      <c r="AF484" s="16"/>
      <c r="AG484" s="16"/>
      <c r="AH484" s="16"/>
      <c r="AI484" s="16"/>
      <c r="AJ484" s="16"/>
      <c r="AK484" s="16"/>
      <c r="AL484" s="47"/>
      <c r="AM484" s="16"/>
      <c r="AN484" s="16"/>
      <c r="AO484" s="16"/>
      <c r="AP484" s="16"/>
      <c r="AQ484" s="16"/>
      <c r="BP484" s="15"/>
      <c r="BQ484" s="15"/>
      <c r="BR484" s="16"/>
      <c r="BS484" s="16"/>
      <c r="BT484" s="15"/>
      <c r="BU484" s="15"/>
      <c r="BV484" s="16"/>
      <c r="BW484" s="16"/>
      <c r="BX484" s="15"/>
      <c r="BY484" s="15"/>
      <c r="BZ484" s="16"/>
      <c r="CA484" s="16"/>
      <c r="CB484" s="16"/>
      <c r="CC484" s="16"/>
      <c r="CD484" s="16"/>
      <c r="CE484" s="15"/>
      <c r="CF484" s="15"/>
      <c r="CG484" s="15"/>
      <c r="CH484" s="15"/>
      <c r="CI484" s="15"/>
      <c r="CJ484" s="15"/>
      <c r="CK484" s="15"/>
      <c r="CL484" s="12"/>
      <c r="CM484" s="12"/>
      <c r="CN484" s="13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</row>
    <row r="485" spans="15:106" x14ac:dyDescent="0.25">
      <c r="O485" s="9"/>
      <c r="P485" s="9"/>
      <c r="Q485" s="9"/>
      <c r="R485" s="9"/>
      <c r="S485" s="9"/>
      <c r="T485" s="9"/>
      <c r="V485" s="16"/>
      <c r="W485" s="16"/>
      <c r="X485" s="16"/>
      <c r="Y485" s="16"/>
      <c r="Z485" s="16"/>
      <c r="AA485" s="16"/>
      <c r="AB485" s="16"/>
      <c r="AC485" s="47"/>
      <c r="AD485" s="16"/>
      <c r="AE485" s="16"/>
      <c r="AF485" s="16"/>
      <c r="AG485" s="16"/>
      <c r="AH485" s="16"/>
      <c r="AI485" s="16"/>
      <c r="AJ485" s="16"/>
      <c r="AK485" s="16"/>
      <c r="AL485" s="47"/>
      <c r="AM485" s="16"/>
      <c r="AN485" s="16"/>
      <c r="AO485" s="16"/>
      <c r="AP485" s="16"/>
      <c r="AQ485" s="16"/>
      <c r="BP485" s="15"/>
      <c r="BQ485" s="15"/>
      <c r="BR485" s="16"/>
      <c r="BS485" s="16"/>
      <c r="BT485" s="15"/>
      <c r="BU485" s="15"/>
      <c r="BV485" s="16"/>
      <c r="BW485" s="16"/>
      <c r="BX485" s="15"/>
      <c r="BY485" s="15"/>
      <c r="BZ485" s="16"/>
      <c r="CA485" s="16"/>
      <c r="CB485" s="16"/>
      <c r="CC485" s="16"/>
      <c r="CD485" s="16"/>
      <c r="CE485" s="15"/>
      <c r="CF485" s="15"/>
      <c r="CG485" s="15"/>
      <c r="CH485" s="15"/>
      <c r="CI485" s="15"/>
      <c r="CJ485" s="15"/>
      <c r="CK485" s="15"/>
      <c r="CL485" s="12"/>
      <c r="CM485" s="12"/>
      <c r="CN485" s="13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</row>
    <row r="486" spans="15:106" x14ac:dyDescent="0.25">
      <c r="O486" s="9"/>
      <c r="P486" s="9"/>
      <c r="Q486" s="9"/>
      <c r="R486" s="9"/>
      <c r="S486" s="9"/>
      <c r="T486" s="9"/>
      <c r="V486" s="16"/>
      <c r="W486" s="16"/>
      <c r="X486" s="16"/>
      <c r="Y486" s="16"/>
      <c r="Z486" s="16"/>
      <c r="AA486" s="16"/>
      <c r="AB486" s="16"/>
      <c r="AC486" s="47"/>
      <c r="AD486" s="16"/>
      <c r="AE486" s="16"/>
      <c r="AF486" s="16"/>
      <c r="AG486" s="16"/>
      <c r="AH486" s="16"/>
      <c r="AI486" s="16"/>
      <c r="AJ486" s="16"/>
      <c r="AK486" s="16"/>
      <c r="AL486" s="47"/>
      <c r="AM486" s="16"/>
      <c r="AN486" s="16"/>
      <c r="AO486" s="16"/>
      <c r="AP486" s="16"/>
      <c r="AQ486" s="16"/>
      <c r="BP486" s="15"/>
      <c r="BQ486" s="15"/>
      <c r="BR486" s="16"/>
      <c r="BS486" s="16"/>
      <c r="BT486" s="15"/>
      <c r="BU486" s="15"/>
      <c r="BV486" s="16"/>
      <c r="BW486" s="16"/>
      <c r="BX486" s="15"/>
      <c r="BY486" s="15"/>
      <c r="BZ486" s="16"/>
      <c r="CA486" s="16"/>
      <c r="CB486" s="16"/>
      <c r="CC486" s="16"/>
      <c r="CD486" s="16"/>
      <c r="CE486" s="15"/>
      <c r="CF486" s="15"/>
      <c r="CG486" s="15"/>
      <c r="CH486" s="15"/>
      <c r="CI486" s="15"/>
      <c r="CJ486" s="15"/>
      <c r="CK486" s="15"/>
      <c r="CL486" s="12"/>
      <c r="CM486" s="12"/>
      <c r="CN486" s="13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</row>
    <row r="487" spans="15:106" x14ac:dyDescent="0.25">
      <c r="O487" s="9"/>
      <c r="P487" s="9"/>
      <c r="Q487" s="9"/>
      <c r="R487" s="9"/>
      <c r="S487" s="9"/>
      <c r="T487" s="9"/>
      <c r="V487" s="16"/>
      <c r="W487" s="16"/>
      <c r="X487" s="16"/>
      <c r="Y487" s="16"/>
      <c r="Z487" s="16"/>
      <c r="AA487" s="16"/>
      <c r="AB487" s="16"/>
      <c r="AC487" s="47"/>
      <c r="AD487" s="16"/>
      <c r="AE487" s="16"/>
      <c r="AF487" s="16"/>
      <c r="AG487" s="16"/>
      <c r="AH487" s="16"/>
      <c r="AI487" s="16"/>
      <c r="AJ487" s="16"/>
      <c r="AK487" s="16"/>
      <c r="AL487" s="47"/>
      <c r="AM487" s="16"/>
      <c r="AN487" s="16"/>
      <c r="AO487" s="16"/>
      <c r="AP487" s="16"/>
      <c r="AQ487" s="16"/>
      <c r="BP487" s="15"/>
      <c r="BQ487" s="15"/>
      <c r="BR487" s="16"/>
      <c r="BS487" s="16"/>
      <c r="BT487" s="15"/>
      <c r="BU487" s="15"/>
      <c r="BV487" s="16"/>
      <c r="BW487" s="16"/>
      <c r="BX487" s="15"/>
      <c r="BY487" s="15"/>
      <c r="BZ487" s="16"/>
      <c r="CA487" s="16"/>
      <c r="CB487" s="16"/>
      <c r="CC487" s="16"/>
      <c r="CD487" s="16"/>
      <c r="CE487" s="15"/>
      <c r="CF487" s="15"/>
      <c r="CG487" s="15"/>
      <c r="CH487" s="15"/>
      <c r="CI487" s="15"/>
      <c r="CJ487" s="15"/>
      <c r="CK487" s="15"/>
      <c r="CL487" s="12"/>
      <c r="CM487" s="12"/>
      <c r="CN487" s="13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</row>
    <row r="488" spans="15:106" x14ac:dyDescent="0.25">
      <c r="O488" s="9"/>
      <c r="P488" s="9"/>
      <c r="Q488" s="9"/>
      <c r="R488" s="9"/>
      <c r="S488" s="9"/>
      <c r="T488" s="9"/>
      <c r="V488" s="16"/>
      <c r="W488" s="16"/>
      <c r="X488" s="16"/>
      <c r="Y488" s="16"/>
      <c r="Z488" s="16"/>
      <c r="AA488" s="16"/>
      <c r="AB488" s="16"/>
      <c r="AC488" s="47"/>
      <c r="AD488" s="16"/>
      <c r="AE488" s="16"/>
      <c r="AF488" s="16"/>
      <c r="AG488" s="16"/>
      <c r="AH488" s="16"/>
      <c r="AI488" s="16"/>
      <c r="AJ488" s="16"/>
      <c r="AK488" s="16"/>
      <c r="AL488" s="47"/>
      <c r="AM488" s="16"/>
      <c r="AN488" s="16"/>
      <c r="AO488" s="16"/>
      <c r="AP488" s="16"/>
      <c r="AQ488" s="16"/>
      <c r="BP488" s="15"/>
      <c r="BQ488" s="15"/>
      <c r="BR488" s="16"/>
      <c r="BS488" s="16"/>
      <c r="BT488" s="15"/>
      <c r="BU488" s="15"/>
      <c r="BV488" s="16"/>
      <c r="BW488" s="16"/>
      <c r="BX488" s="15"/>
      <c r="BY488" s="15"/>
      <c r="BZ488" s="16"/>
      <c r="CA488" s="16"/>
      <c r="CB488" s="16"/>
      <c r="CC488" s="16"/>
      <c r="CD488" s="16"/>
      <c r="CE488" s="15"/>
      <c r="CF488" s="15"/>
      <c r="CG488" s="15"/>
      <c r="CH488" s="15"/>
      <c r="CI488" s="15"/>
      <c r="CJ488" s="15"/>
      <c r="CK488" s="15"/>
      <c r="CL488" s="12"/>
      <c r="CM488" s="12"/>
      <c r="CN488" s="13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</row>
    <row r="489" spans="15:106" x14ac:dyDescent="0.25">
      <c r="O489" s="9"/>
      <c r="P489" s="9"/>
      <c r="Q489" s="9"/>
      <c r="R489" s="9"/>
      <c r="S489" s="9"/>
      <c r="T489" s="9"/>
      <c r="V489" s="16"/>
      <c r="W489" s="16"/>
      <c r="X489" s="16"/>
      <c r="Y489" s="16"/>
      <c r="Z489" s="16"/>
      <c r="AA489" s="16"/>
      <c r="AB489" s="16"/>
      <c r="AC489" s="47"/>
      <c r="AD489" s="16"/>
      <c r="AE489" s="16"/>
      <c r="AF489" s="16"/>
      <c r="AG489" s="16"/>
      <c r="AH489" s="16"/>
      <c r="AI489" s="16"/>
      <c r="AJ489" s="16"/>
      <c r="AK489" s="16"/>
      <c r="AL489" s="47"/>
      <c r="AM489" s="16"/>
      <c r="AN489" s="16"/>
      <c r="AO489" s="16"/>
      <c r="AP489" s="16"/>
      <c r="AQ489" s="16"/>
      <c r="BP489" s="15"/>
      <c r="BQ489" s="15"/>
      <c r="BR489" s="16"/>
      <c r="BS489" s="16"/>
      <c r="BT489" s="15"/>
      <c r="BU489" s="15"/>
      <c r="BV489" s="16"/>
      <c r="BW489" s="16"/>
      <c r="BX489" s="15"/>
      <c r="BY489" s="15"/>
      <c r="BZ489" s="16"/>
      <c r="CA489" s="16"/>
      <c r="CB489" s="16"/>
      <c r="CC489" s="16"/>
      <c r="CD489" s="16"/>
      <c r="CE489" s="15"/>
      <c r="CF489" s="15"/>
      <c r="CG489" s="15"/>
      <c r="CH489" s="15"/>
      <c r="CI489" s="15"/>
      <c r="CJ489" s="15"/>
      <c r="CK489" s="15"/>
      <c r="CL489" s="12"/>
      <c r="CM489" s="12"/>
      <c r="CN489" s="13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</row>
    <row r="490" spans="15:106" x14ac:dyDescent="0.25">
      <c r="O490" s="9"/>
      <c r="P490" s="9"/>
      <c r="Q490" s="9"/>
      <c r="R490" s="9"/>
      <c r="S490" s="9"/>
      <c r="T490" s="9"/>
      <c r="V490" s="16"/>
      <c r="W490" s="16"/>
      <c r="X490" s="16"/>
      <c r="Y490" s="16"/>
      <c r="Z490" s="16"/>
      <c r="AA490" s="16"/>
      <c r="AB490" s="16"/>
      <c r="AC490" s="47"/>
      <c r="AD490" s="16"/>
      <c r="AE490" s="16"/>
      <c r="AF490" s="16"/>
      <c r="AG490" s="16"/>
      <c r="AH490" s="16"/>
      <c r="AI490" s="16"/>
      <c r="AJ490" s="16"/>
      <c r="AK490" s="16"/>
      <c r="AL490" s="47"/>
      <c r="AM490" s="16"/>
      <c r="AN490" s="16"/>
      <c r="AO490" s="16"/>
      <c r="AP490" s="16"/>
      <c r="AQ490" s="16"/>
      <c r="BP490" s="15"/>
      <c r="BQ490" s="15"/>
      <c r="BR490" s="16"/>
      <c r="BS490" s="16"/>
      <c r="BT490" s="15"/>
      <c r="BU490" s="15"/>
      <c r="BV490" s="16"/>
      <c r="BW490" s="16"/>
      <c r="BX490" s="15"/>
      <c r="BY490" s="15"/>
      <c r="BZ490" s="16"/>
      <c r="CA490" s="16"/>
      <c r="CB490" s="16"/>
      <c r="CC490" s="16"/>
      <c r="CD490" s="16"/>
      <c r="CE490" s="15"/>
      <c r="CF490" s="15"/>
      <c r="CG490" s="15"/>
      <c r="CH490" s="15"/>
      <c r="CI490" s="15"/>
      <c r="CJ490" s="15"/>
      <c r="CK490" s="15"/>
      <c r="CL490" s="12"/>
      <c r="CM490" s="12"/>
      <c r="CN490" s="13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</row>
    <row r="491" spans="15:106" x14ac:dyDescent="0.25">
      <c r="O491" s="9"/>
      <c r="P491" s="9"/>
      <c r="Q491" s="9"/>
      <c r="R491" s="9"/>
      <c r="S491" s="9"/>
      <c r="T491" s="9"/>
      <c r="V491" s="16"/>
      <c r="W491" s="16"/>
      <c r="X491" s="16"/>
      <c r="Y491" s="16"/>
      <c r="Z491" s="16"/>
      <c r="AA491" s="16"/>
      <c r="AB491" s="16"/>
      <c r="AC491" s="47"/>
      <c r="AD491" s="16"/>
      <c r="AE491" s="16"/>
      <c r="AF491" s="16"/>
      <c r="AG491" s="16"/>
      <c r="AH491" s="16"/>
      <c r="AI491" s="16"/>
      <c r="AJ491" s="16"/>
      <c r="AK491" s="16"/>
      <c r="AL491" s="47"/>
      <c r="AM491" s="16"/>
      <c r="AN491" s="16"/>
      <c r="AO491" s="16"/>
      <c r="AP491" s="16"/>
      <c r="AQ491" s="16"/>
      <c r="BP491" s="15"/>
      <c r="BQ491" s="15"/>
      <c r="BR491" s="16"/>
      <c r="BS491" s="16"/>
      <c r="BT491" s="15"/>
      <c r="BU491" s="15"/>
      <c r="BV491" s="16"/>
      <c r="BW491" s="16"/>
      <c r="BX491" s="15"/>
      <c r="BY491" s="15"/>
      <c r="BZ491" s="16"/>
      <c r="CA491" s="16"/>
      <c r="CB491" s="16"/>
      <c r="CC491" s="16"/>
      <c r="CD491" s="16"/>
      <c r="CE491" s="15"/>
      <c r="CF491" s="15"/>
      <c r="CG491" s="15"/>
      <c r="CH491" s="15"/>
      <c r="CI491" s="15"/>
      <c r="CJ491" s="15"/>
      <c r="CK491" s="15"/>
      <c r="CL491" s="12"/>
      <c r="CM491" s="12"/>
      <c r="CN491" s="13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</row>
    <row r="492" spans="15:106" x14ac:dyDescent="0.25">
      <c r="O492" s="9"/>
      <c r="P492" s="9"/>
      <c r="Q492" s="9"/>
      <c r="R492" s="9"/>
      <c r="S492" s="9"/>
      <c r="T492" s="9"/>
      <c r="V492" s="16"/>
      <c r="W492" s="16"/>
      <c r="X492" s="16"/>
      <c r="Y492" s="16"/>
      <c r="Z492" s="16"/>
      <c r="AA492" s="16"/>
      <c r="AB492" s="16"/>
      <c r="AC492" s="47"/>
      <c r="AD492" s="16"/>
      <c r="AE492" s="16"/>
      <c r="AF492" s="16"/>
      <c r="AG492" s="16"/>
      <c r="AH492" s="16"/>
      <c r="AI492" s="16"/>
      <c r="AJ492" s="16"/>
      <c r="AK492" s="16"/>
      <c r="AL492" s="47"/>
      <c r="AM492" s="16"/>
      <c r="AN492" s="16"/>
      <c r="AO492" s="16"/>
      <c r="AP492" s="16"/>
      <c r="AQ492" s="16"/>
      <c r="BP492" s="15"/>
      <c r="BQ492" s="15"/>
      <c r="BR492" s="16"/>
      <c r="BS492" s="16"/>
      <c r="BT492" s="15"/>
      <c r="BU492" s="15"/>
      <c r="BV492" s="16"/>
      <c r="BW492" s="16"/>
      <c r="BX492" s="15"/>
      <c r="BY492" s="15"/>
      <c r="BZ492" s="16"/>
      <c r="CA492" s="16"/>
      <c r="CB492" s="16"/>
      <c r="CC492" s="16"/>
      <c r="CD492" s="16"/>
      <c r="CE492" s="15"/>
      <c r="CF492" s="15"/>
      <c r="CG492" s="15"/>
      <c r="CH492" s="15"/>
      <c r="CI492" s="15"/>
      <c r="CJ492" s="15"/>
      <c r="CK492" s="15"/>
      <c r="CL492" s="12"/>
      <c r="CM492" s="12"/>
      <c r="CN492" s="13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</row>
    <row r="493" spans="15:106" x14ac:dyDescent="0.25">
      <c r="O493" s="9"/>
      <c r="P493" s="9"/>
      <c r="Q493" s="9"/>
      <c r="R493" s="9"/>
      <c r="S493" s="9"/>
      <c r="T493" s="9"/>
      <c r="V493" s="16"/>
      <c r="W493" s="16"/>
      <c r="X493" s="16"/>
      <c r="Y493" s="16"/>
      <c r="Z493" s="16"/>
      <c r="AA493" s="16"/>
      <c r="AB493" s="16"/>
      <c r="AC493" s="47"/>
      <c r="AD493" s="16"/>
      <c r="AE493" s="16"/>
      <c r="AF493" s="16"/>
      <c r="AG493" s="16"/>
      <c r="AH493" s="16"/>
      <c r="AI493" s="16"/>
      <c r="AJ493" s="16"/>
      <c r="AK493" s="16"/>
      <c r="AL493" s="47"/>
      <c r="AM493" s="16"/>
      <c r="AN493" s="16"/>
      <c r="AO493" s="16"/>
      <c r="AP493" s="16"/>
      <c r="AQ493" s="16"/>
      <c r="BP493" s="15"/>
      <c r="BQ493" s="15"/>
      <c r="BR493" s="16"/>
      <c r="BS493" s="16"/>
      <c r="BT493" s="15"/>
      <c r="BU493" s="15"/>
      <c r="BV493" s="16"/>
      <c r="BW493" s="16"/>
      <c r="BX493" s="15"/>
      <c r="BY493" s="15"/>
      <c r="BZ493" s="16"/>
      <c r="CA493" s="16"/>
      <c r="CB493" s="16"/>
      <c r="CC493" s="16"/>
      <c r="CD493" s="16"/>
      <c r="CE493" s="15"/>
      <c r="CF493" s="15"/>
      <c r="CG493" s="15"/>
      <c r="CH493" s="15"/>
      <c r="CI493" s="15"/>
      <c r="CJ493" s="15"/>
      <c r="CK493" s="15"/>
      <c r="CL493" s="12"/>
      <c r="CM493" s="12"/>
      <c r="CN493" s="13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</row>
    <row r="494" spans="15:106" x14ac:dyDescent="0.25">
      <c r="O494" s="9"/>
      <c r="P494" s="9"/>
      <c r="Q494" s="9"/>
      <c r="R494" s="9"/>
      <c r="S494" s="9"/>
      <c r="T494" s="9"/>
      <c r="V494" s="16"/>
      <c r="W494" s="16"/>
      <c r="X494" s="16"/>
      <c r="Y494" s="16"/>
      <c r="Z494" s="16"/>
      <c r="AA494" s="16"/>
      <c r="AB494" s="16"/>
      <c r="AC494" s="47"/>
      <c r="AD494" s="16"/>
      <c r="AE494" s="16"/>
      <c r="AF494" s="16"/>
      <c r="AG494" s="16"/>
      <c r="AH494" s="16"/>
      <c r="AI494" s="16"/>
      <c r="AJ494" s="16"/>
      <c r="AK494" s="16"/>
      <c r="AL494" s="47"/>
      <c r="AM494" s="16"/>
      <c r="AN494" s="16"/>
      <c r="AO494" s="16"/>
      <c r="AP494" s="16"/>
      <c r="AQ494" s="16"/>
      <c r="BP494" s="15"/>
      <c r="BQ494" s="15"/>
      <c r="BR494" s="16"/>
      <c r="BS494" s="16"/>
      <c r="BT494" s="15"/>
      <c r="BU494" s="15"/>
      <c r="BV494" s="16"/>
      <c r="BW494" s="16"/>
      <c r="BX494" s="15"/>
      <c r="BY494" s="15"/>
      <c r="BZ494" s="16"/>
      <c r="CA494" s="16"/>
      <c r="CB494" s="16"/>
      <c r="CC494" s="16"/>
      <c r="CD494" s="16"/>
      <c r="CE494" s="15"/>
      <c r="CF494" s="15"/>
      <c r="CG494" s="15"/>
      <c r="CH494" s="15"/>
      <c r="CI494" s="15"/>
      <c r="CJ494" s="15"/>
      <c r="CK494" s="15"/>
      <c r="CL494" s="12"/>
      <c r="CM494" s="12"/>
      <c r="CN494" s="13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</row>
    <row r="495" spans="15:106" x14ac:dyDescent="0.25">
      <c r="O495" s="9"/>
      <c r="P495" s="9"/>
      <c r="Q495" s="9"/>
      <c r="R495" s="9"/>
      <c r="S495" s="9"/>
      <c r="T495" s="9"/>
      <c r="V495" s="16"/>
      <c r="W495" s="16"/>
      <c r="X495" s="16"/>
      <c r="Y495" s="16"/>
      <c r="Z495" s="16"/>
      <c r="AA495" s="16"/>
      <c r="AB495" s="16"/>
      <c r="AC495" s="47"/>
      <c r="AD495" s="16"/>
      <c r="AE495" s="16"/>
      <c r="AF495" s="16"/>
      <c r="AG495" s="16"/>
      <c r="AH495" s="16"/>
      <c r="AI495" s="16"/>
      <c r="AJ495" s="16"/>
      <c r="AK495" s="16"/>
      <c r="AL495" s="47"/>
      <c r="AM495" s="16"/>
      <c r="AN495" s="16"/>
      <c r="AO495" s="16"/>
      <c r="AP495" s="16"/>
      <c r="AQ495" s="16"/>
      <c r="BP495" s="15"/>
      <c r="BQ495" s="15"/>
      <c r="BR495" s="16"/>
      <c r="BS495" s="16"/>
      <c r="BT495" s="15"/>
      <c r="BU495" s="15"/>
      <c r="BV495" s="16"/>
      <c r="BW495" s="16"/>
      <c r="BX495" s="15"/>
      <c r="BY495" s="15"/>
      <c r="BZ495" s="16"/>
      <c r="CA495" s="16"/>
      <c r="CB495" s="16"/>
      <c r="CC495" s="16"/>
      <c r="CD495" s="16"/>
      <c r="CE495" s="15"/>
      <c r="CF495" s="15"/>
      <c r="CG495" s="15"/>
      <c r="CH495" s="15"/>
      <c r="CI495" s="15"/>
      <c r="CJ495" s="15"/>
      <c r="CK495" s="15"/>
      <c r="CL495" s="12"/>
      <c r="CM495" s="12"/>
      <c r="CN495" s="13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</row>
    <row r="496" spans="15:106" x14ac:dyDescent="0.25">
      <c r="O496" s="9"/>
      <c r="P496" s="9"/>
      <c r="Q496" s="9"/>
      <c r="R496" s="9"/>
      <c r="S496" s="9"/>
      <c r="T496" s="9"/>
      <c r="V496" s="16"/>
      <c r="W496" s="16"/>
      <c r="X496" s="16"/>
      <c r="Y496" s="16"/>
      <c r="Z496" s="16"/>
      <c r="AA496" s="16"/>
      <c r="AB496" s="16"/>
      <c r="AC496" s="47"/>
      <c r="AD496" s="16"/>
      <c r="AE496" s="16"/>
      <c r="AF496" s="16"/>
      <c r="AG496" s="16"/>
      <c r="AH496" s="16"/>
      <c r="AI496" s="16"/>
      <c r="AJ496" s="16"/>
      <c r="AK496" s="16"/>
      <c r="AL496" s="47"/>
      <c r="AM496" s="16"/>
      <c r="AN496" s="16"/>
      <c r="AO496" s="16"/>
      <c r="AP496" s="16"/>
      <c r="AQ496" s="16"/>
      <c r="BP496" s="15"/>
      <c r="BQ496" s="15"/>
      <c r="BR496" s="16"/>
      <c r="BS496" s="16"/>
      <c r="BT496" s="15"/>
      <c r="BU496" s="15"/>
      <c r="BV496" s="16"/>
      <c r="BW496" s="16"/>
      <c r="BX496" s="15"/>
      <c r="BY496" s="15"/>
      <c r="BZ496" s="16"/>
      <c r="CA496" s="16"/>
      <c r="CB496" s="16"/>
      <c r="CC496" s="16"/>
      <c r="CD496" s="16"/>
      <c r="CE496" s="15"/>
      <c r="CF496" s="15"/>
      <c r="CG496" s="15"/>
      <c r="CH496" s="15"/>
      <c r="CI496" s="15"/>
      <c r="CJ496" s="15"/>
      <c r="CK496" s="15"/>
      <c r="CL496" s="12"/>
      <c r="CM496" s="12"/>
      <c r="CN496" s="13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</row>
    <row r="497" spans="15:106" x14ac:dyDescent="0.25">
      <c r="O497" s="9"/>
      <c r="P497" s="9"/>
      <c r="Q497" s="9"/>
      <c r="R497" s="9"/>
      <c r="S497" s="9"/>
      <c r="T497" s="9"/>
      <c r="V497" s="16"/>
      <c r="W497" s="16"/>
      <c r="X497" s="16"/>
      <c r="Y497" s="16"/>
      <c r="Z497" s="16"/>
      <c r="AA497" s="16"/>
      <c r="AB497" s="16"/>
      <c r="AC497" s="47"/>
      <c r="AD497" s="16"/>
      <c r="AE497" s="16"/>
      <c r="AF497" s="16"/>
      <c r="AG497" s="16"/>
      <c r="AH497" s="16"/>
      <c r="AI497" s="16"/>
      <c r="AJ497" s="16"/>
      <c r="AK497" s="16"/>
      <c r="AL497" s="47"/>
      <c r="AM497" s="16"/>
      <c r="AN497" s="16"/>
      <c r="AO497" s="16"/>
      <c r="AP497" s="16"/>
      <c r="AQ497" s="16"/>
      <c r="BP497" s="15"/>
      <c r="BQ497" s="15"/>
      <c r="BR497" s="16"/>
      <c r="BS497" s="16"/>
      <c r="BT497" s="15"/>
      <c r="BU497" s="15"/>
      <c r="BV497" s="16"/>
      <c r="BW497" s="16"/>
      <c r="BX497" s="15"/>
      <c r="BY497" s="15"/>
      <c r="BZ497" s="16"/>
      <c r="CA497" s="16"/>
      <c r="CB497" s="16"/>
      <c r="CC497" s="16"/>
      <c r="CD497" s="16"/>
      <c r="CE497" s="15"/>
      <c r="CF497" s="15"/>
      <c r="CG497" s="15"/>
      <c r="CH497" s="15"/>
      <c r="CI497" s="15"/>
      <c r="CJ497" s="15"/>
      <c r="CK497" s="15"/>
      <c r="CL497" s="12"/>
      <c r="CM497" s="12"/>
      <c r="CN497" s="13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</row>
    <row r="498" spans="15:106" x14ac:dyDescent="0.25">
      <c r="O498" s="9"/>
      <c r="P498" s="9"/>
      <c r="Q498" s="9"/>
      <c r="R498" s="9"/>
      <c r="S498" s="9"/>
      <c r="T498" s="9"/>
      <c r="V498" s="16"/>
      <c r="W498" s="16"/>
      <c r="X498" s="16"/>
      <c r="Y498" s="16"/>
      <c r="Z498" s="16"/>
      <c r="AA498" s="16"/>
      <c r="AB498" s="16"/>
      <c r="AC498" s="47"/>
      <c r="AD498" s="16"/>
      <c r="AE498" s="16"/>
      <c r="AF498" s="16"/>
      <c r="AG498" s="16"/>
      <c r="AH498" s="16"/>
      <c r="AI498" s="16"/>
      <c r="AJ498" s="16"/>
      <c r="AK498" s="16"/>
      <c r="AL498" s="47"/>
      <c r="AM498" s="16"/>
      <c r="AN498" s="16"/>
      <c r="AO498" s="16"/>
      <c r="AP498" s="16"/>
      <c r="AQ498" s="16"/>
      <c r="BP498" s="15"/>
      <c r="BQ498" s="15"/>
      <c r="BR498" s="16"/>
      <c r="BS498" s="16"/>
      <c r="BT498" s="15"/>
      <c r="BU498" s="15"/>
      <c r="BV498" s="16"/>
      <c r="BW498" s="16"/>
      <c r="BX498" s="15"/>
      <c r="BY498" s="15"/>
      <c r="BZ498" s="16"/>
      <c r="CA498" s="16"/>
      <c r="CB498" s="16"/>
      <c r="CC498" s="16"/>
      <c r="CD498" s="16"/>
      <c r="CE498" s="15"/>
      <c r="CF498" s="15"/>
      <c r="CG498" s="15"/>
      <c r="CH498" s="15"/>
      <c r="CI498" s="15"/>
      <c r="CJ498" s="15"/>
      <c r="CK498" s="15"/>
      <c r="CL498" s="12"/>
      <c r="CM498" s="12"/>
      <c r="CN498" s="13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</row>
    <row r="499" spans="15:106" x14ac:dyDescent="0.25">
      <c r="O499" s="9"/>
      <c r="P499" s="9"/>
      <c r="Q499" s="9"/>
      <c r="R499" s="9"/>
      <c r="S499" s="9"/>
      <c r="T499" s="9"/>
      <c r="V499" s="16"/>
      <c r="W499" s="16"/>
      <c r="X499" s="16"/>
      <c r="Y499" s="16"/>
      <c r="Z499" s="16"/>
      <c r="AA499" s="16"/>
      <c r="AB499" s="16"/>
      <c r="AC499" s="47"/>
      <c r="AD499" s="16"/>
      <c r="AE499" s="16"/>
      <c r="AF499" s="16"/>
      <c r="AG499" s="16"/>
      <c r="AH499" s="16"/>
      <c r="AI499" s="16"/>
      <c r="AJ499" s="16"/>
      <c r="AK499" s="16"/>
      <c r="AL499" s="47"/>
      <c r="AM499" s="16"/>
      <c r="AN499" s="16"/>
      <c r="AO499" s="16"/>
      <c r="AP499" s="16"/>
      <c r="AQ499" s="16"/>
      <c r="BP499" s="15"/>
      <c r="BQ499" s="15"/>
      <c r="BR499" s="16"/>
      <c r="BS499" s="16"/>
      <c r="BT499" s="15"/>
      <c r="BU499" s="15"/>
      <c r="BV499" s="16"/>
      <c r="BW499" s="16"/>
      <c r="BX499" s="15"/>
      <c r="BY499" s="15"/>
      <c r="BZ499" s="16"/>
      <c r="CA499" s="16"/>
      <c r="CB499" s="16"/>
      <c r="CC499" s="16"/>
      <c r="CD499" s="16"/>
      <c r="CE499" s="15"/>
      <c r="CF499" s="15"/>
      <c r="CG499" s="15"/>
      <c r="CH499" s="15"/>
      <c r="CI499" s="15"/>
      <c r="CJ499" s="15"/>
      <c r="CK499" s="15"/>
      <c r="CL499" s="12"/>
      <c r="CM499" s="12"/>
      <c r="CN499" s="13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</row>
    <row r="500" spans="15:106" x14ac:dyDescent="0.25">
      <c r="O500" s="9"/>
      <c r="P500" s="9"/>
      <c r="Q500" s="9"/>
      <c r="R500" s="9"/>
      <c r="S500" s="9"/>
      <c r="T500" s="9"/>
      <c r="V500" s="16"/>
      <c r="W500" s="16"/>
      <c r="X500" s="16"/>
      <c r="Y500" s="16"/>
      <c r="Z500" s="16"/>
      <c r="AA500" s="16"/>
      <c r="AB500" s="16"/>
      <c r="AC500" s="47"/>
      <c r="AD500" s="16"/>
      <c r="AE500" s="16"/>
      <c r="AF500" s="16"/>
      <c r="AG500" s="16"/>
      <c r="AH500" s="16"/>
      <c r="AI500" s="16"/>
      <c r="AJ500" s="16"/>
      <c r="AK500" s="16"/>
      <c r="AL500" s="47"/>
      <c r="AM500" s="16"/>
      <c r="AN500" s="16"/>
      <c r="AO500" s="16"/>
      <c r="AP500" s="16"/>
      <c r="AQ500" s="16"/>
      <c r="BP500" s="15"/>
      <c r="BQ500" s="15"/>
      <c r="BR500" s="16"/>
      <c r="BS500" s="16"/>
      <c r="BT500" s="15"/>
      <c r="BU500" s="15"/>
      <c r="BV500" s="16"/>
      <c r="BW500" s="16"/>
      <c r="BX500" s="15"/>
      <c r="BY500" s="15"/>
      <c r="BZ500" s="16"/>
      <c r="CA500" s="16"/>
      <c r="CB500" s="16"/>
      <c r="CC500" s="16"/>
      <c r="CD500" s="16"/>
      <c r="CE500" s="15"/>
      <c r="CF500" s="15"/>
      <c r="CG500" s="15"/>
      <c r="CH500" s="15"/>
      <c r="CI500" s="15"/>
      <c r="CJ500" s="15"/>
      <c r="CK500" s="15"/>
      <c r="CL500" s="12"/>
      <c r="CM500" s="12"/>
      <c r="CN500" s="13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</row>
    <row r="501" spans="15:106" x14ac:dyDescent="0.25">
      <c r="O501" s="9"/>
      <c r="P501" s="9"/>
      <c r="Q501" s="9"/>
      <c r="R501" s="9"/>
      <c r="S501" s="9"/>
      <c r="T501" s="9"/>
      <c r="V501" s="16"/>
      <c r="W501" s="16"/>
      <c r="X501" s="16"/>
      <c r="Y501" s="16"/>
      <c r="Z501" s="16"/>
      <c r="AA501" s="16"/>
      <c r="AB501" s="16"/>
      <c r="AC501" s="47"/>
      <c r="AD501" s="16"/>
      <c r="AE501" s="16"/>
      <c r="AF501" s="16"/>
      <c r="AG501" s="16"/>
      <c r="AH501" s="16"/>
      <c r="AI501" s="16"/>
      <c r="AJ501" s="16"/>
      <c r="AK501" s="16"/>
      <c r="AL501" s="47"/>
      <c r="AM501" s="16"/>
      <c r="AN501" s="16"/>
      <c r="AO501" s="16"/>
      <c r="AP501" s="16"/>
      <c r="AQ501" s="16"/>
      <c r="BP501" s="15"/>
      <c r="BQ501" s="15"/>
      <c r="BR501" s="16"/>
      <c r="BS501" s="16"/>
      <c r="BT501" s="15"/>
      <c r="BU501" s="15"/>
      <c r="BV501" s="16"/>
      <c r="BW501" s="16"/>
      <c r="BX501" s="15"/>
      <c r="BY501" s="15"/>
      <c r="BZ501" s="16"/>
      <c r="CA501" s="16"/>
      <c r="CB501" s="16"/>
      <c r="CC501" s="16"/>
      <c r="CD501" s="16"/>
      <c r="CE501" s="15"/>
      <c r="CF501" s="15"/>
      <c r="CG501" s="15"/>
      <c r="CH501" s="15"/>
      <c r="CI501" s="15"/>
      <c r="CJ501" s="15"/>
      <c r="CK501" s="15"/>
      <c r="CL501" s="12"/>
      <c r="CM501" s="12"/>
      <c r="CN501" s="13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</row>
    <row r="502" spans="15:106" x14ac:dyDescent="0.25">
      <c r="O502" s="9"/>
      <c r="P502" s="9"/>
      <c r="Q502" s="9"/>
      <c r="R502" s="9"/>
      <c r="S502" s="9"/>
      <c r="T502" s="9"/>
      <c r="V502" s="16"/>
      <c r="W502" s="16"/>
      <c r="X502" s="16"/>
      <c r="Y502" s="16"/>
      <c r="Z502" s="16"/>
      <c r="AA502" s="16"/>
      <c r="AB502" s="16"/>
      <c r="AC502" s="47"/>
      <c r="AD502" s="16"/>
      <c r="AE502" s="16"/>
      <c r="AF502" s="16"/>
      <c r="AG502" s="16"/>
      <c r="AH502" s="16"/>
      <c r="AI502" s="16"/>
      <c r="AJ502" s="16"/>
      <c r="AK502" s="16"/>
      <c r="AL502" s="47"/>
      <c r="AM502" s="16"/>
      <c r="AN502" s="16"/>
      <c r="AO502" s="16"/>
      <c r="AP502" s="16"/>
      <c r="AQ502" s="16"/>
      <c r="BP502" s="15"/>
      <c r="BQ502" s="15"/>
      <c r="BR502" s="16"/>
      <c r="BS502" s="16"/>
      <c r="BT502" s="15"/>
      <c r="BU502" s="15"/>
      <c r="BV502" s="16"/>
      <c r="BW502" s="16"/>
      <c r="BX502" s="15"/>
      <c r="BY502" s="15"/>
      <c r="BZ502" s="16"/>
      <c r="CA502" s="16"/>
      <c r="CB502" s="16"/>
      <c r="CC502" s="16"/>
      <c r="CD502" s="16"/>
      <c r="CE502" s="15"/>
      <c r="CF502" s="15"/>
      <c r="CG502" s="15"/>
      <c r="CH502" s="15"/>
      <c r="CI502" s="15"/>
      <c r="CJ502" s="15"/>
      <c r="CK502" s="15"/>
      <c r="CL502" s="12"/>
      <c r="CM502" s="12"/>
      <c r="CN502" s="13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</row>
    <row r="503" spans="15:106" x14ac:dyDescent="0.25">
      <c r="O503" s="9"/>
      <c r="P503" s="9"/>
      <c r="Q503" s="9"/>
      <c r="R503" s="9"/>
      <c r="S503" s="9"/>
      <c r="T503" s="9"/>
      <c r="V503" s="16"/>
      <c r="W503" s="16"/>
      <c r="X503" s="16"/>
      <c r="Y503" s="16"/>
      <c r="Z503" s="16"/>
      <c r="AA503" s="16"/>
      <c r="AB503" s="16"/>
      <c r="AC503" s="47"/>
      <c r="AD503" s="16"/>
      <c r="AE503" s="16"/>
      <c r="AF503" s="16"/>
      <c r="AG503" s="16"/>
      <c r="AH503" s="16"/>
      <c r="AI503" s="16"/>
      <c r="AJ503" s="16"/>
      <c r="AK503" s="16"/>
      <c r="AL503" s="47"/>
      <c r="AM503" s="16"/>
      <c r="AN503" s="16"/>
      <c r="AO503" s="16"/>
      <c r="AP503" s="16"/>
      <c r="AQ503" s="16"/>
      <c r="BP503" s="15"/>
      <c r="BQ503" s="15"/>
      <c r="BR503" s="16"/>
      <c r="BS503" s="16"/>
      <c r="BT503" s="15"/>
      <c r="BU503" s="15"/>
      <c r="BV503" s="16"/>
      <c r="BW503" s="16"/>
      <c r="BX503" s="15"/>
      <c r="BY503" s="15"/>
      <c r="BZ503" s="16"/>
      <c r="CA503" s="16"/>
      <c r="CB503" s="16"/>
      <c r="CC503" s="16"/>
      <c r="CD503" s="16"/>
      <c r="CE503" s="15"/>
      <c r="CF503" s="15"/>
      <c r="CG503" s="15"/>
      <c r="CH503" s="15"/>
      <c r="CI503" s="15"/>
      <c r="CJ503" s="15"/>
      <c r="CK503" s="15"/>
      <c r="CL503" s="12"/>
      <c r="CM503" s="12"/>
      <c r="CN503" s="13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</row>
    <row r="504" spans="15:106" x14ac:dyDescent="0.25">
      <c r="O504" s="9"/>
      <c r="P504" s="9"/>
      <c r="Q504" s="9"/>
      <c r="R504" s="9"/>
      <c r="S504" s="9"/>
      <c r="T504" s="9"/>
      <c r="V504" s="16"/>
      <c r="W504" s="16"/>
      <c r="X504" s="16"/>
      <c r="Y504" s="16"/>
      <c r="Z504" s="16"/>
      <c r="AA504" s="16"/>
      <c r="AB504" s="16"/>
      <c r="AC504" s="47"/>
      <c r="AD504" s="16"/>
      <c r="AE504" s="16"/>
      <c r="AF504" s="16"/>
      <c r="AG504" s="16"/>
      <c r="AH504" s="16"/>
      <c r="AI504" s="16"/>
      <c r="AJ504" s="16"/>
      <c r="AK504" s="16"/>
      <c r="AL504" s="47"/>
      <c r="AM504" s="16"/>
      <c r="AN504" s="16"/>
      <c r="AO504" s="16"/>
      <c r="AP504" s="16"/>
      <c r="AQ504" s="16"/>
      <c r="BP504" s="15"/>
      <c r="BQ504" s="15"/>
      <c r="BR504" s="16"/>
      <c r="BS504" s="16"/>
      <c r="BT504" s="15"/>
      <c r="BU504" s="15"/>
      <c r="BV504" s="16"/>
      <c r="BW504" s="16"/>
      <c r="BX504" s="15"/>
      <c r="BY504" s="15"/>
      <c r="BZ504" s="16"/>
      <c r="CA504" s="16"/>
      <c r="CB504" s="16"/>
      <c r="CC504" s="16"/>
      <c r="CD504" s="16"/>
      <c r="CE504" s="15"/>
      <c r="CF504" s="15"/>
      <c r="CG504" s="15"/>
      <c r="CH504" s="15"/>
      <c r="CI504" s="15"/>
      <c r="CJ504" s="15"/>
      <c r="CK504" s="15"/>
      <c r="CL504" s="12"/>
      <c r="CM504" s="12"/>
      <c r="CN504" s="13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</row>
    <row r="505" spans="15:106" x14ac:dyDescent="0.25">
      <c r="O505" s="9"/>
      <c r="P505" s="9"/>
      <c r="Q505" s="9"/>
      <c r="R505" s="9"/>
      <c r="S505" s="9"/>
      <c r="T505" s="9"/>
      <c r="V505" s="16"/>
      <c r="W505" s="16"/>
      <c r="X505" s="16"/>
      <c r="Y505" s="16"/>
      <c r="Z505" s="16"/>
      <c r="AA505" s="16"/>
      <c r="AB505" s="16"/>
      <c r="AC505" s="47"/>
      <c r="AD505" s="16"/>
      <c r="AE505" s="16"/>
      <c r="AF505" s="16"/>
      <c r="AG505" s="16"/>
      <c r="AH505" s="16"/>
      <c r="AI505" s="16"/>
      <c r="AJ505" s="16"/>
      <c r="AK505" s="16"/>
      <c r="AL505" s="47"/>
      <c r="AM505" s="16"/>
      <c r="AN505" s="16"/>
      <c r="AO505" s="16"/>
      <c r="AP505" s="16"/>
      <c r="AQ505" s="16"/>
      <c r="BP505" s="15"/>
      <c r="BQ505" s="15"/>
      <c r="BR505" s="16"/>
      <c r="BS505" s="16"/>
      <c r="BT505" s="15"/>
      <c r="BU505" s="15"/>
      <c r="BV505" s="16"/>
      <c r="BW505" s="16"/>
      <c r="BX505" s="15"/>
      <c r="BY505" s="15"/>
      <c r="BZ505" s="16"/>
      <c r="CA505" s="16"/>
      <c r="CB505" s="16"/>
      <c r="CC505" s="16"/>
      <c r="CD505" s="16"/>
      <c r="CE505" s="15"/>
      <c r="CF505" s="15"/>
      <c r="CG505" s="15"/>
      <c r="CH505" s="15"/>
      <c r="CI505" s="15"/>
      <c r="CJ505" s="15"/>
      <c r="CK505" s="15"/>
      <c r="CL505" s="12"/>
      <c r="CM505" s="12"/>
      <c r="CN505" s="13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</row>
    <row r="506" spans="15:106" x14ac:dyDescent="0.25">
      <c r="O506" s="9"/>
      <c r="P506" s="9"/>
      <c r="Q506" s="9"/>
      <c r="R506" s="9"/>
      <c r="S506" s="9"/>
      <c r="T506" s="9"/>
      <c r="V506" s="16"/>
      <c r="W506" s="16"/>
      <c r="X506" s="16"/>
      <c r="Y506" s="16"/>
      <c r="Z506" s="16"/>
      <c r="AA506" s="16"/>
      <c r="AB506" s="16"/>
      <c r="AC506" s="47"/>
      <c r="AD506" s="16"/>
      <c r="AE506" s="16"/>
      <c r="AF506" s="16"/>
      <c r="AG506" s="16"/>
      <c r="AH506" s="16"/>
      <c r="AI506" s="16"/>
      <c r="AJ506" s="16"/>
      <c r="AK506" s="16"/>
      <c r="AL506" s="47"/>
      <c r="AM506" s="16"/>
      <c r="AN506" s="16"/>
      <c r="AO506" s="16"/>
      <c r="AP506" s="16"/>
      <c r="AQ506" s="16"/>
      <c r="BP506" s="15"/>
      <c r="BQ506" s="15"/>
      <c r="BR506" s="16"/>
      <c r="BS506" s="16"/>
      <c r="BT506" s="15"/>
      <c r="BU506" s="15"/>
      <c r="BV506" s="16"/>
      <c r="BW506" s="16"/>
      <c r="BX506" s="15"/>
      <c r="BY506" s="15"/>
      <c r="BZ506" s="16"/>
      <c r="CA506" s="16"/>
      <c r="CB506" s="16"/>
      <c r="CC506" s="16"/>
      <c r="CD506" s="16"/>
      <c r="CE506" s="15"/>
      <c r="CF506" s="15"/>
      <c r="CG506" s="15"/>
      <c r="CH506" s="15"/>
      <c r="CI506" s="15"/>
      <c r="CJ506" s="15"/>
      <c r="CK506" s="15"/>
      <c r="CL506" s="12"/>
      <c r="CM506" s="12"/>
      <c r="CN506" s="13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</row>
    <row r="507" spans="15:106" x14ac:dyDescent="0.25">
      <c r="O507" s="9"/>
      <c r="P507" s="9"/>
      <c r="Q507" s="9"/>
      <c r="R507" s="9"/>
      <c r="S507" s="9"/>
      <c r="T507" s="9"/>
      <c r="V507" s="16"/>
      <c r="W507" s="16"/>
      <c r="X507" s="16"/>
      <c r="Y507" s="16"/>
      <c r="Z507" s="16"/>
      <c r="AA507" s="16"/>
      <c r="AB507" s="16"/>
      <c r="AC507" s="47"/>
      <c r="AD507" s="16"/>
      <c r="AE507" s="16"/>
      <c r="AF507" s="16"/>
      <c r="AG507" s="16"/>
      <c r="AH507" s="16"/>
      <c r="AI507" s="16"/>
      <c r="AJ507" s="16"/>
      <c r="AK507" s="16"/>
      <c r="AL507" s="47"/>
      <c r="AM507" s="16"/>
      <c r="AN507" s="16"/>
      <c r="AO507" s="16"/>
      <c r="AP507" s="16"/>
      <c r="AQ507" s="16"/>
      <c r="BP507" s="15"/>
      <c r="BQ507" s="15"/>
      <c r="BR507" s="16"/>
      <c r="BS507" s="16"/>
      <c r="BT507" s="15"/>
      <c r="BU507" s="15"/>
      <c r="BV507" s="16"/>
      <c r="BW507" s="16"/>
      <c r="BX507" s="15"/>
      <c r="BY507" s="15"/>
      <c r="BZ507" s="16"/>
      <c r="CA507" s="16"/>
      <c r="CB507" s="16"/>
      <c r="CC507" s="16"/>
      <c r="CD507" s="16"/>
      <c r="CE507" s="15"/>
      <c r="CF507" s="15"/>
      <c r="CG507" s="15"/>
      <c r="CH507" s="15"/>
      <c r="CI507" s="15"/>
      <c r="CJ507" s="15"/>
      <c r="CK507" s="15"/>
      <c r="CL507" s="12"/>
      <c r="CM507" s="12"/>
      <c r="CN507" s="13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</row>
    <row r="508" spans="15:106" x14ac:dyDescent="0.25">
      <c r="O508" s="9"/>
      <c r="P508" s="9"/>
      <c r="Q508" s="9"/>
      <c r="R508" s="9"/>
      <c r="S508" s="9"/>
      <c r="T508" s="9"/>
      <c r="V508" s="16"/>
      <c r="W508" s="16"/>
      <c r="X508" s="16"/>
      <c r="Y508" s="16"/>
      <c r="Z508" s="16"/>
      <c r="AA508" s="16"/>
      <c r="AB508" s="16"/>
      <c r="AC508" s="47"/>
      <c r="AD508" s="16"/>
      <c r="AE508" s="16"/>
      <c r="AF508" s="16"/>
      <c r="AG508" s="16"/>
      <c r="AH508" s="16"/>
      <c r="AI508" s="16"/>
      <c r="AJ508" s="16"/>
      <c r="AK508" s="16"/>
      <c r="AL508" s="47"/>
      <c r="AM508" s="16"/>
      <c r="AN508" s="16"/>
      <c r="AO508" s="16"/>
      <c r="AP508" s="16"/>
      <c r="AQ508" s="16"/>
      <c r="BP508" s="15"/>
      <c r="BQ508" s="15"/>
      <c r="BR508" s="16"/>
      <c r="BS508" s="16"/>
      <c r="BT508" s="15"/>
      <c r="BU508" s="15"/>
      <c r="BV508" s="16"/>
      <c r="BW508" s="16"/>
      <c r="BX508" s="15"/>
      <c r="BY508" s="15"/>
      <c r="BZ508" s="16"/>
      <c r="CA508" s="16"/>
      <c r="CB508" s="16"/>
      <c r="CC508" s="16"/>
      <c r="CD508" s="16"/>
      <c r="CE508" s="15"/>
      <c r="CF508" s="15"/>
      <c r="CG508" s="15"/>
      <c r="CH508" s="15"/>
      <c r="CI508" s="15"/>
      <c r="CJ508" s="15"/>
      <c r="CK508" s="15"/>
      <c r="CL508" s="12"/>
      <c r="CM508" s="12"/>
      <c r="CN508" s="13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</row>
    <row r="509" spans="15:106" x14ac:dyDescent="0.25">
      <c r="O509" s="9"/>
      <c r="P509" s="9"/>
      <c r="Q509" s="9"/>
      <c r="R509" s="9"/>
      <c r="S509" s="9"/>
      <c r="T509" s="9"/>
      <c r="V509" s="16"/>
      <c r="W509" s="16"/>
      <c r="X509" s="16"/>
      <c r="Y509" s="16"/>
      <c r="Z509" s="16"/>
      <c r="AA509" s="16"/>
      <c r="AB509" s="16"/>
      <c r="AC509" s="47"/>
      <c r="AD509" s="16"/>
      <c r="AE509" s="16"/>
      <c r="AF509" s="16"/>
      <c r="AG509" s="16"/>
      <c r="AH509" s="16"/>
      <c r="AI509" s="16"/>
      <c r="AJ509" s="16"/>
      <c r="AK509" s="16"/>
      <c r="AL509" s="47"/>
      <c r="AM509" s="16"/>
      <c r="AN509" s="16"/>
      <c r="AO509" s="16"/>
      <c r="AP509" s="16"/>
      <c r="AQ509" s="16"/>
      <c r="BP509" s="15"/>
      <c r="BQ509" s="15"/>
      <c r="BR509" s="16"/>
      <c r="BS509" s="16"/>
      <c r="BT509" s="15"/>
      <c r="BU509" s="15"/>
      <c r="BV509" s="16"/>
      <c r="BW509" s="16"/>
      <c r="BX509" s="15"/>
      <c r="BY509" s="15"/>
      <c r="BZ509" s="16"/>
      <c r="CA509" s="16"/>
      <c r="CB509" s="16"/>
      <c r="CC509" s="16"/>
      <c r="CD509" s="16"/>
      <c r="CE509" s="15"/>
      <c r="CF509" s="15"/>
      <c r="CG509" s="15"/>
      <c r="CH509" s="15"/>
      <c r="CI509" s="15"/>
      <c r="CJ509" s="15"/>
      <c r="CK509" s="15"/>
      <c r="CL509" s="12"/>
      <c r="CM509" s="12"/>
      <c r="CN509" s="13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</row>
    <row r="510" spans="15:106" x14ac:dyDescent="0.25">
      <c r="O510" s="9"/>
      <c r="P510" s="9"/>
      <c r="Q510" s="9"/>
      <c r="R510" s="9"/>
      <c r="S510" s="9"/>
      <c r="T510" s="9"/>
      <c r="V510" s="16"/>
      <c r="W510" s="16"/>
      <c r="X510" s="16"/>
      <c r="Y510" s="16"/>
      <c r="Z510" s="16"/>
      <c r="AA510" s="16"/>
      <c r="AB510" s="16"/>
      <c r="AC510" s="47"/>
      <c r="AD510" s="16"/>
      <c r="AE510" s="16"/>
      <c r="AF510" s="16"/>
      <c r="AG510" s="16"/>
      <c r="AH510" s="16"/>
      <c r="AI510" s="16"/>
      <c r="AJ510" s="16"/>
      <c r="AK510" s="16"/>
      <c r="AL510" s="47"/>
      <c r="AM510" s="16"/>
      <c r="AN510" s="16"/>
      <c r="AO510" s="16"/>
      <c r="AP510" s="16"/>
      <c r="AQ510" s="16"/>
      <c r="BP510" s="15"/>
      <c r="BQ510" s="15"/>
      <c r="BR510" s="16"/>
      <c r="BS510" s="16"/>
      <c r="BT510" s="15"/>
      <c r="BU510" s="15"/>
      <c r="BV510" s="16"/>
      <c r="BW510" s="16"/>
      <c r="BX510" s="15"/>
      <c r="BY510" s="15"/>
      <c r="BZ510" s="16"/>
      <c r="CA510" s="16"/>
      <c r="CB510" s="16"/>
      <c r="CC510" s="16"/>
      <c r="CD510" s="16"/>
      <c r="CE510" s="15"/>
      <c r="CF510" s="15"/>
      <c r="CG510" s="15"/>
      <c r="CH510" s="15"/>
      <c r="CI510" s="15"/>
      <c r="CJ510" s="15"/>
      <c r="CK510" s="15"/>
      <c r="CL510" s="12"/>
      <c r="CM510" s="12"/>
      <c r="CN510" s="13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</row>
    <row r="511" spans="15:106" x14ac:dyDescent="0.25">
      <c r="O511" s="9"/>
      <c r="P511" s="9"/>
      <c r="Q511" s="9"/>
      <c r="R511" s="9"/>
      <c r="S511" s="9"/>
      <c r="T511" s="9"/>
      <c r="V511" s="16"/>
      <c r="W511" s="16"/>
      <c r="X511" s="16"/>
      <c r="Y511" s="16"/>
      <c r="Z511" s="16"/>
      <c r="AA511" s="16"/>
      <c r="AB511" s="16"/>
      <c r="AC511" s="47"/>
      <c r="AD511" s="16"/>
      <c r="AE511" s="16"/>
      <c r="AF511" s="16"/>
      <c r="AG511" s="16"/>
      <c r="AH511" s="16"/>
      <c r="AI511" s="16"/>
      <c r="AJ511" s="16"/>
      <c r="AK511" s="16"/>
      <c r="AL511" s="47"/>
      <c r="AM511" s="16"/>
      <c r="AN511" s="16"/>
      <c r="AO511" s="16"/>
      <c r="AP511" s="16"/>
      <c r="AQ511" s="16"/>
      <c r="BP511" s="15"/>
      <c r="BQ511" s="15"/>
      <c r="BR511" s="16"/>
      <c r="BS511" s="16"/>
      <c r="BT511" s="15"/>
      <c r="BU511" s="15"/>
      <c r="BV511" s="16"/>
      <c r="BW511" s="16"/>
      <c r="BX511" s="15"/>
      <c r="BY511" s="15"/>
      <c r="BZ511" s="16"/>
      <c r="CA511" s="16"/>
      <c r="CB511" s="16"/>
      <c r="CC511" s="16"/>
      <c r="CD511" s="16"/>
      <c r="CE511" s="15"/>
      <c r="CF511" s="15"/>
      <c r="CG511" s="15"/>
      <c r="CH511" s="15"/>
      <c r="CI511" s="15"/>
      <c r="CJ511" s="15"/>
      <c r="CK511" s="15"/>
      <c r="CL511" s="12"/>
      <c r="CM511" s="12"/>
      <c r="CN511" s="13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</row>
    <row r="512" spans="15:106" x14ac:dyDescent="0.25">
      <c r="O512" s="9"/>
      <c r="P512" s="9"/>
      <c r="Q512" s="9"/>
      <c r="R512" s="9"/>
      <c r="S512" s="9"/>
      <c r="T512" s="9"/>
      <c r="V512" s="16"/>
      <c r="W512" s="16"/>
      <c r="X512" s="16"/>
      <c r="Y512" s="16"/>
      <c r="Z512" s="16"/>
      <c r="AA512" s="16"/>
      <c r="AB512" s="16"/>
      <c r="AC512" s="47"/>
      <c r="AD512" s="16"/>
      <c r="AE512" s="16"/>
      <c r="AF512" s="16"/>
      <c r="AG512" s="16"/>
      <c r="AH512" s="16"/>
      <c r="AI512" s="16"/>
      <c r="AJ512" s="16"/>
      <c r="AK512" s="16"/>
      <c r="AL512" s="47"/>
      <c r="AM512" s="16"/>
      <c r="AN512" s="16"/>
      <c r="AO512" s="16"/>
      <c r="AP512" s="16"/>
      <c r="AQ512" s="16"/>
      <c r="BP512" s="15"/>
      <c r="BQ512" s="15"/>
      <c r="BR512" s="16"/>
      <c r="BS512" s="16"/>
      <c r="BT512" s="15"/>
      <c r="BU512" s="15"/>
      <c r="BV512" s="16"/>
      <c r="BW512" s="16"/>
      <c r="BX512" s="15"/>
      <c r="BY512" s="15"/>
      <c r="BZ512" s="16"/>
      <c r="CA512" s="16"/>
      <c r="CB512" s="16"/>
      <c r="CC512" s="16"/>
      <c r="CD512" s="16"/>
      <c r="CE512" s="15"/>
      <c r="CF512" s="15"/>
      <c r="CG512" s="15"/>
      <c r="CH512" s="15"/>
      <c r="CI512" s="15"/>
      <c r="CJ512" s="15"/>
      <c r="CK512" s="15"/>
      <c r="CL512" s="12"/>
      <c r="CM512" s="12"/>
      <c r="CN512" s="13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</row>
    <row r="513" spans="15:106" x14ac:dyDescent="0.25">
      <c r="O513" s="9"/>
      <c r="P513" s="9"/>
      <c r="Q513" s="9"/>
      <c r="R513" s="9"/>
      <c r="S513" s="9"/>
      <c r="T513" s="9"/>
      <c r="V513" s="16"/>
      <c r="W513" s="16"/>
      <c r="X513" s="16"/>
      <c r="Y513" s="16"/>
      <c r="Z513" s="16"/>
      <c r="AA513" s="16"/>
      <c r="AB513" s="16"/>
      <c r="AC513" s="47"/>
      <c r="AD513" s="16"/>
      <c r="AE513" s="16"/>
      <c r="AF513" s="16"/>
      <c r="AG513" s="16"/>
      <c r="AH513" s="16"/>
      <c r="AI513" s="16"/>
      <c r="AJ513" s="16"/>
      <c r="AK513" s="16"/>
      <c r="AL513" s="47"/>
      <c r="AM513" s="16"/>
      <c r="AN513" s="16"/>
      <c r="AO513" s="16"/>
      <c r="AP513" s="16"/>
      <c r="AQ513" s="16"/>
      <c r="BP513" s="15"/>
      <c r="BQ513" s="15"/>
      <c r="BR513" s="16"/>
      <c r="BS513" s="16"/>
      <c r="BT513" s="15"/>
      <c r="BU513" s="15"/>
      <c r="BV513" s="16"/>
      <c r="BW513" s="16"/>
      <c r="BX513" s="15"/>
      <c r="BY513" s="15"/>
      <c r="BZ513" s="16"/>
      <c r="CA513" s="16"/>
      <c r="CB513" s="16"/>
      <c r="CC513" s="16"/>
      <c r="CD513" s="16"/>
      <c r="CE513" s="15"/>
      <c r="CF513" s="15"/>
      <c r="CG513" s="15"/>
      <c r="CH513" s="15"/>
      <c r="CI513" s="15"/>
      <c r="CJ513" s="15"/>
      <c r="CK513" s="15"/>
      <c r="CL513" s="12"/>
      <c r="CM513" s="12"/>
      <c r="CN513" s="13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</row>
    <row r="514" spans="15:106" x14ac:dyDescent="0.25">
      <c r="O514" s="9"/>
      <c r="P514" s="9"/>
      <c r="Q514" s="9"/>
      <c r="R514" s="9"/>
      <c r="S514" s="9"/>
      <c r="T514" s="9"/>
      <c r="V514" s="16"/>
      <c r="W514" s="16"/>
      <c r="X514" s="16"/>
      <c r="Y514" s="16"/>
      <c r="Z514" s="16"/>
      <c r="AA514" s="16"/>
      <c r="AB514" s="16"/>
      <c r="AC514" s="47"/>
      <c r="AD514" s="16"/>
      <c r="AE514" s="16"/>
      <c r="AF514" s="16"/>
      <c r="AG514" s="16"/>
      <c r="AH514" s="16"/>
      <c r="AI514" s="16"/>
      <c r="AJ514" s="16"/>
      <c r="AK514" s="16"/>
      <c r="AL514" s="47"/>
      <c r="AM514" s="16"/>
      <c r="AN514" s="16"/>
      <c r="AO514" s="16"/>
      <c r="AP514" s="16"/>
      <c r="AQ514" s="16"/>
      <c r="BP514" s="15"/>
      <c r="BQ514" s="15"/>
      <c r="BR514" s="16"/>
      <c r="BS514" s="16"/>
      <c r="BT514" s="15"/>
      <c r="BU514" s="15"/>
      <c r="BV514" s="16"/>
      <c r="BW514" s="16"/>
      <c r="BX514" s="15"/>
      <c r="BY514" s="15"/>
      <c r="BZ514" s="16"/>
      <c r="CA514" s="16"/>
      <c r="CB514" s="16"/>
      <c r="CC514" s="16"/>
      <c r="CD514" s="16"/>
      <c r="CE514" s="15"/>
      <c r="CF514" s="15"/>
      <c r="CG514" s="15"/>
      <c r="CH514" s="15"/>
      <c r="CI514" s="15"/>
      <c r="CJ514" s="15"/>
      <c r="CK514" s="15"/>
      <c r="CL514" s="12"/>
      <c r="CM514" s="12"/>
      <c r="CN514" s="13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</row>
    <row r="515" spans="15:106" x14ac:dyDescent="0.25">
      <c r="O515" s="9"/>
      <c r="P515" s="9"/>
      <c r="Q515" s="9"/>
      <c r="R515" s="9"/>
      <c r="S515" s="9"/>
      <c r="T515" s="9"/>
      <c r="V515" s="16"/>
      <c r="W515" s="16"/>
      <c r="X515" s="16"/>
      <c r="Y515" s="16"/>
      <c r="Z515" s="16"/>
      <c r="AA515" s="16"/>
      <c r="AB515" s="16"/>
      <c r="AC515" s="47"/>
      <c r="AD515" s="16"/>
      <c r="AE515" s="16"/>
      <c r="AF515" s="16"/>
      <c r="AG515" s="16"/>
      <c r="AH515" s="16"/>
      <c r="AI515" s="16"/>
      <c r="AJ515" s="16"/>
      <c r="AK515" s="16"/>
      <c r="AL515" s="47"/>
      <c r="AM515" s="16"/>
      <c r="AN515" s="16"/>
      <c r="AO515" s="16"/>
      <c r="AP515" s="16"/>
      <c r="AQ515" s="16"/>
      <c r="BP515" s="15"/>
      <c r="BQ515" s="15"/>
      <c r="BR515" s="16"/>
      <c r="BS515" s="16"/>
      <c r="BT515" s="15"/>
      <c r="BU515" s="15"/>
      <c r="BV515" s="16"/>
      <c r="BW515" s="16"/>
      <c r="BX515" s="15"/>
      <c r="BY515" s="15"/>
      <c r="BZ515" s="16"/>
      <c r="CA515" s="16"/>
      <c r="CB515" s="16"/>
      <c r="CC515" s="16"/>
      <c r="CD515" s="16"/>
      <c r="CE515" s="15"/>
      <c r="CF515" s="15"/>
      <c r="CG515" s="15"/>
      <c r="CH515" s="15"/>
      <c r="CI515" s="15"/>
      <c r="CJ515" s="15"/>
      <c r="CK515" s="15"/>
      <c r="CL515" s="12"/>
      <c r="CM515" s="12"/>
      <c r="CN515" s="13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</row>
    <row r="516" spans="15:106" x14ac:dyDescent="0.25">
      <c r="O516" s="9"/>
      <c r="P516" s="9"/>
      <c r="Q516" s="9"/>
      <c r="R516" s="9"/>
      <c r="S516" s="9"/>
      <c r="T516" s="9"/>
      <c r="V516" s="16"/>
      <c r="W516" s="16"/>
      <c r="X516" s="16"/>
      <c r="Y516" s="16"/>
      <c r="Z516" s="16"/>
      <c r="AA516" s="16"/>
      <c r="AB516" s="16"/>
      <c r="AC516" s="47"/>
      <c r="AD516" s="16"/>
      <c r="AE516" s="16"/>
      <c r="AF516" s="16"/>
      <c r="AG516" s="16"/>
      <c r="AH516" s="16"/>
      <c r="AI516" s="16"/>
      <c r="AJ516" s="16"/>
      <c r="AK516" s="16"/>
      <c r="AL516" s="47"/>
      <c r="AM516" s="16"/>
      <c r="AN516" s="16"/>
      <c r="AO516" s="16"/>
      <c r="AP516" s="16"/>
      <c r="AQ516" s="16"/>
      <c r="BP516" s="15"/>
      <c r="BQ516" s="15"/>
      <c r="BR516" s="16"/>
      <c r="BS516" s="16"/>
      <c r="BT516" s="15"/>
      <c r="BU516" s="15"/>
      <c r="BV516" s="16"/>
      <c r="BW516" s="16"/>
      <c r="BX516" s="15"/>
      <c r="BY516" s="15"/>
      <c r="BZ516" s="16"/>
      <c r="CA516" s="16"/>
      <c r="CB516" s="16"/>
      <c r="CC516" s="16"/>
      <c r="CD516" s="16"/>
      <c r="CE516" s="15"/>
      <c r="CF516" s="15"/>
      <c r="CG516" s="15"/>
      <c r="CH516" s="15"/>
      <c r="CI516" s="15"/>
      <c r="CJ516" s="15"/>
      <c r="CK516" s="15"/>
      <c r="CL516" s="12"/>
      <c r="CM516" s="12"/>
      <c r="CN516" s="13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</row>
    <row r="517" spans="15:106" x14ac:dyDescent="0.25">
      <c r="O517" s="9"/>
      <c r="P517" s="9"/>
      <c r="Q517" s="9"/>
      <c r="R517" s="9"/>
      <c r="S517" s="9"/>
      <c r="T517" s="9"/>
      <c r="V517" s="16"/>
      <c r="W517" s="16"/>
      <c r="X517" s="16"/>
      <c r="Y517" s="16"/>
      <c r="Z517" s="16"/>
      <c r="AA517" s="16"/>
      <c r="AB517" s="16"/>
      <c r="AC517" s="47"/>
      <c r="AD517" s="16"/>
      <c r="AE517" s="16"/>
      <c r="AF517" s="16"/>
      <c r="AG517" s="16"/>
      <c r="AH517" s="16"/>
      <c r="AI517" s="16"/>
      <c r="AJ517" s="16"/>
      <c r="AK517" s="16"/>
      <c r="AL517" s="47"/>
      <c r="AM517" s="16"/>
      <c r="AN517" s="16"/>
      <c r="AO517" s="16"/>
      <c r="AP517" s="16"/>
      <c r="AQ517" s="16"/>
      <c r="BP517" s="15"/>
      <c r="BQ517" s="15"/>
      <c r="BR517" s="16"/>
      <c r="BS517" s="16"/>
      <c r="BT517" s="15"/>
      <c r="BU517" s="15"/>
      <c r="BV517" s="16"/>
      <c r="BW517" s="16"/>
      <c r="BX517" s="15"/>
      <c r="BY517" s="15"/>
      <c r="BZ517" s="16"/>
      <c r="CA517" s="16"/>
      <c r="CB517" s="16"/>
      <c r="CC517" s="16"/>
      <c r="CD517" s="16"/>
      <c r="CE517" s="15"/>
      <c r="CF517" s="15"/>
      <c r="CG517" s="15"/>
      <c r="CH517" s="15"/>
      <c r="CI517" s="15"/>
      <c r="CJ517" s="15"/>
      <c r="CK517" s="15"/>
      <c r="CL517" s="12"/>
      <c r="CM517" s="12"/>
      <c r="CN517" s="13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</row>
    <row r="518" spans="15:106" x14ac:dyDescent="0.25">
      <c r="O518" s="9"/>
      <c r="P518" s="9"/>
      <c r="Q518" s="9"/>
      <c r="R518" s="9"/>
      <c r="S518" s="9"/>
      <c r="T518" s="9"/>
      <c r="V518" s="16"/>
      <c r="W518" s="16"/>
      <c r="X518" s="16"/>
      <c r="Y518" s="16"/>
      <c r="Z518" s="16"/>
      <c r="AA518" s="16"/>
      <c r="AB518" s="16"/>
      <c r="AC518" s="47"/>
      <c r="AD518" s="16"/>
      <c r="AE518" s="16"/>
      <c r="AF518" s="16"/>
      <c r="AG518" s="16"/>
      <c r="AH518" s="16"/>
      <c r="AI518" s="16"/>
      <c r="AJ518" s="16"/>
      <c r="AK518" s="16"/>
      <c r="AL518" s="47"/>
      <c r="AM518" s="16"/>
      <c r="AN518" s="16"/>
      <c r="AO518" s="16"/>
      <c r="AP518" s="16"/>
      <c r="AQ518" s="16"/>
      <c r="BP518" s="15"/>
      <c r="BQ518" s="15"/>
      <c r="BR518" s="16"/>
      <c r="BS518" s="16"/>
      <c r="BT518" s="15"/>
      <c r="BU518" s="15"/>
      <c r="BV518" s="16"/>
      <c r="BW518" s="16"/>
      <c r="BX518" s="15"/>
      <c r="BY518" s="15"/>
      <c r="BZ518" s="16"/>
      <c r="CA518" s="16"/>
      <c r="CB518" s="16"/>
      <c r="CC518" s="16"/>
      <c r="CD518" s="16"/>
      <c r="CE518" s="15"/>
      <c r="CF518" s="15"/>
      <c r="CG518" s="15"/>
      <c r="CH518" s="15"/>
      <c r="CI518" s="15"/>
      <c r="CJ518" s="15"/>
      <c r="CK518" s="15"/>
      <c r="CL518" s="12"/>
      <c r="CM518" s="12"/>
      <c r="CN518" s="13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</row>
    <row r="519" spans="15:106" x14ac:dyDescent="0.25">
      <c r="O519" s="9"/>
      <c r="P519" s="9"/>
      <c r="Q519" s="9"/>
      <c r="R519" s="9"/>
      <c r="S519" s="9"/>
      <c r="T519" s="9"/>
      <c r="V519" s="16"/>
      <c r="W519" s="16"/>
      <c r="X519" s="16"/>
      <c r="Y519" s="16"/>
      <c r="Z519" s="16"/>
      <c r="AA519" s="16"/>
      <c r="AB519" s="16"/>
      <c r="AC519" s="47"/>
      <c r="AD519" s="16"/>
      <c r="AE519" s="16"/>
      <c r="AF519" s="16"/>
      <c r="AG519" s="16"/>
      <c r="AH519" s="16"/>
      <c r="AI519" s="16"/>
      <c r="AJ519" s="16"/>
      <c r="AK519" s="16"/>
      <c r="AL519" s="47"/>
      <c r="AM519" s="16"/>
      <c r="AN519" s="16"/>
      <c r="AO519" s="16"/>
      <c r="AP519" s="16"/>
      <c r="AQ519" s="16"/>
      <c r="BP519" s="15"/>
      <c r="BQ519" s="15"/>
      <c r="BR519" s="16"/>
      <c r="BS519" s="16"/>
      <c r="BT519" s="15"/>
      <c r="BU519" s="15"/>
      <c r="BV519" s="16"/>
      <c r="BW519" s="16"/>
      <c r="BX519" s="15"/>
      <c r="BY519" s="15"/>
      <c r="BZ519" s="16"/>
      <c r="CA519" s="16"/>
      <c r="CB519" s="16"/>
      <c r="CC519" s="16"/>
      <c r="CD519" s="16"/>
      <c r="CE519" s="15"/>
      <c r="CF519" s="15"/>
      <c r="CG519" s="15"/>
      <c r="CH519" s="15"/>
      <c r="CI519" s="15"/>
      <c r="CJ519" s="15"/>
      <c r="CK519" s="15"/>
      <c r="CL519" s="12"/>
      <c r="CM519" s="12"/>
      <c r="CN519" s="13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</row>
    <row r="520" spans="15:106" x14ac:dyDescent="0.25">
      <c r="O520" s="9"/>
      <c r="P520" s="9"/>
      <c r="Q520" s="9"/>
      <c r="R520" s="9"/>
      <c r="S520" s="9"/>
      <c r="T520" s="9"/>
      <c r="V520" s="16"/>
      <c r="W520" s="16"/>
      <c r="X520" s="16"/>
      <c r="Y520" s="16"/>
      <c r="Z520" s="16"/>
      <c r="AA520" s="16"/>
      <c r="AB520" s="16"/>
      <c r="AC520" s="47"/>
      <c r="AD520" s="16"/>
      <c r="AE520" s="16"/>
      <c r="AF520" s="16"/>
      <c r="AG520" s="16"/>
      <c r="AH520" s="16"/>
      <c r="AI520" s="16"/>
      <c r="AJ520" s="16"/>
      <c r="AK520" s="16"/>
      <c r="AL520" s="47"/>
      <c r="AM520" s="16"/>
      <c r="AN520" s="16"/>
      <c r="AO520" s="16"/>
      <c r="AP520" s="16"/>
      <c r="AQ520" s="16"/>
      <c r="BP520" s="15"/>
      <c r="BQ520" s="15"/>
      <c r="BR520" s="16"/>
      <c r="BS520" s="16"/>
      <c r="BT520" s="15"/>
      <c r="BU520" s="15"/>
      <c r="BV520" s="16"/>
      <c r="BW520" s="16"/>
      <c r="BX520" s="15"/>
      <c r="BY520" s="15"/>
      <c r="BZ520" s="16"/>
      <c r="CA520" s="16"/>
      <c r="CB520" s="16"/>
      <c r="CC520" s="16"/>
      <c r="CD520" s="16"/>
      <c r="CE520" s="15"/>
      <c r="CF520" s="15"/>
      <c r="CG520" s="15"/>
      <c r="CH520" s="15"/>
      <c r="CI520" s="15"/>
      <c r="CJ520" s="15"/>
      <c r="CK520" s="15"/>
      <c r="CL520" s="12"/>
      <c r="CM520" s="12"/>
      <c r="CN520" s="13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</row>
    <row r="521" spans="15:106" x14ac:dyDescent="0.25">
      <c r="O521" s="9"/>
      <c r="P521" s="9"/>
      <c r="Q521" s="9"/>
      <c r="R521" s="9"/>
      <c r="S521" s="9"/>
      <c r="T521" s="9"/>
      <c r="V521" s="16"/>
      <c r="W521" s="16"/>
      <c r="X521" s="16"/>
      <c r="Y521" s="16"/>
      <c r="Z521" s="16"/>
      <c r="AA521" s="16"/>
      <c r="AB521" s="16"/>
      <c r="AC521" s="47"/>
      <c r="AD521" s="16"/>
      <c r="AE521" s="16"/>
      <c r="AF521" s="16"/>
      <c r="AG521" s="16"/>
      <c r="AH521" s="16"/>
      <c r="AI521" s="16"/>
      <c r="AJ521" s="16"/>
      <c r="AK521" s="16"/>
      <c r="AL521" s="47"/>
      <c r="AM521" s="16"/>
      <c r="AN521" s="16"/>
      <c r="AO521" s="16"/>
      <c r="AP521" s="16"/>
      <c r="AQ521" s="16"/>
      <c r="BP521" s="15"/>
      <c r="BQ521" s="15"/>
      <c r="BR521" s="16"/>
      <c r="BS521" s="16"/>
      <c r="BT521" s="15"/>
      <c r="BU521" s="15"/>
      <c r="BV521" s="16"/>
      <c r="BW521" s="16"/>
      <c r="BX521" s="15"/>
      <c r="BY521" s="15"/>
      <c r="BZ521" s="16"/>
      <c r="CA521" s="16"/>
      <c r="CB521" s="16"/>
      <c r="CC521" s="16"/>
      <c r="CD521" s="16"/>
      <c r="CE521" s="15"/>
      <c r="CF521" s="15"/>
      <c r="CG521" s="15"/>
      <c r="CH521" s="15"/>
      <c r="CI521" s="15"/>
      <c r="CJ521" s="15"/>
      <c r="CK521" s="15"/>
      <c r="CL521" s="12"/>
      <c r="CM521" s="12"/>
      <c r="CN521" s="13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</row>
    <row r="522" spans="15:106" x14ac:dyDescent="0.25">
      <c r="O522" s="9"/>
      <c r="P522" s="9"/>
      <c r="Q522" s="9"/>
      <c r="R522" s="9"/>
      <c r="S522" s="9"/>
      <c r="T522" s="9"/>
      <c r="V522" s="16"/>
      <c r="W522" s="16"/>
      <c r="X522" s="16"/>
      <c r="Y522" s="16"/>
      <c r="Z522" s="16"/>
      <c r="AA522" s="16"/>
      <c r="AB522" s="16"/>
      <c r="AC522" s="47"/>
      <c r="AD522" s="16"/>
      <c r="AE522" s="16"/>
      <c r="AF522" s="16"/>
      <c r="AG522" s="16"/>
      <c r="AH522" s="16"/>
      <c r="AI522" s="16"/>
      <c r="AJ522" s="16"/>
      <c r="AK522" s="16"/>
      <c r="AL522" s="47"/>
      <c r="AM522" s="16"/>
      <c r="AN522" s="16"/>
      <c r="AO522" s="16"/>
      <c r="AP522" s="16"/>
      <c r="AQ522" s="16"/>
      <c r="BP522" s="15"/>
      <c r="BQ522" s="15"/>
      <c r="BR522" s="16"/>
      <c r="BS522" s="16"/>
      <c r="BT522" s="15"/>
      <c r="BU522" s="15"/>
      <c r="BV522" s="16"/>
      <c r="BW522" s="16"/>
      <c r="BX522" s="15"/>
      <c r="BY522" s="15"/>
      <c r="BZ522" s="16"/>
      <c r="CA522" s="16"/>
      <c r="CB522" s="16"/>
      <c r="CC522" s="16"/>
      <c r="CD522" s="16"/>
      <c r="CE522" s="15"/>
      <c r="CF522" s="15"/>
      <c r="CG522" s="15"/>
      <c r="CH522" s="15"/>
      <c r="CI522" s="15"/>
      <c r="CJ522" s="15"/>
      <c r="CK522" s="15"/>
      <c r="CL522" s="12"/>
      <c r="CM522" s="12"/>
      <c r="CN522" s="13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</row>
    <row r="523" spans="15:106" x14ac:dyDescent="0.25">
      <c r="O523" s="9"/>
      <c r="P523" s="9"/>
      <c r="Q523" s="9"/>
      <c r="R523" s="9"/>
      <c r="S523" s="9"/>
      <c r="T523" s="9"/>
      <c r="V523" s="16"/>
      <c r="W523" s="16"/>
      <c r="X523" s="16"/>
      <c r="Y523" s="16"/>
      <c r="Z523" s="16"/>
      <c r="AA523" s="16"/>
      <c r="AB523" s="16"/>
      <c r="AC523" s="47"/>
      <c r="AD523" s="16"/>
      <c r="AE523" s="16"/>
      <c r="AF523" s="16"/>
      <c r="AG523" s="16"/>
      <c r="AH523" s="16"/>
      <c r="AI523" s="16"/>
      <c r="AJ523" s="16"/>
      <c r="AK523" s="16"/>
      <c r="AL523" s="47"/>
      <c r="AM523" s="16"/>
      <c r="AN523" s="16"/>
      <c r="AO523" s="16"/>
      <c r="AP523" s="16"/>
      <c r="AQ523" s="16"/>
      <c r="BP523" s="15"/>
      <c r="BQ523" s="15"/>
      <c r="BR523" s="16"/>
      <c r="BS523" s="16"/>
      <c r="BT523" s="15"/>
      <c r="BU523" s="15"/>
      <c r="BV523" s="16"/>
      <c r="BW523" s="16"/>
      <c r="BX523" s="15"/>
      <c r="BY523" s="15"/>
      <c r="BZ523" s="16"/>
      <c r="CA523" s="16"/>
      <c r="CB523" s="16"/>
      <c r="CC523" s="16"/>
      <c r="CD523" s="16"/>
      <c r="CE523" s="15"/>
      <c r="CF523" s="15"/>
      <c r="CG523" s="15"/>
      <c r="CH523" s="15"/>
      <c r="CI523" s="15"/>
      <c r="CJ523" s="15"/>
      <c r="CK523" s="15"/>
      <c r="CL523" s="12"/>
      <c r="CM523" s="12"/>
      <c r="CN523" s="13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</row>
    <row r="524" spans="15:106" x14ac:dyDescent="0.25">
      <c r="O524" s="9"/>
      <c r="P524" s="9"/>
      <c r="Q524" s="9"/>
      <c r="R524" s="9"/>
      <c r="S524" s="9"/>
      <c r="T524" s="9"/>
      <c r="V524" s="16"/>
      <c r="W524" s="16"/>
      <c r="X524" s="16"/>
      <c r="Y524" s="16"/>
      <c r="Z524" s="16"/>
      <c r="AA524" s="16"/>
      <c r="AB524" s="16"/>
      <c r="AC524" s="47"/>
      <c r="AD524" s="16"/>
      <c r="AE524" s="16"/>
      <c r="AF524" s="16"/>
      <c r="AG524" s="16"/>
      <c r="AH524" s="16"/>
      <c r="AI524" s="16"/>
      <c r="AJ524" s="16"/>
      <c r="AK524" s="16"/>
      <c r="AL524" s="47"/>
      <c r="AM524" s="16"/>
      <c r="AN524" s="16"/>
      <c r="AO524" s="16"/>
      <c r="AP524" s="16"/>
      <c r="AQ524" s="16"/>
      <c r="BP524" s="15"/>
      <c r="BQ524" s="15"/>
      <c r="BR524" s="16"/>
      <c r="BS524" s="16"/>
      <c r="BT524" s="15"/>
      <c r="BU524" s="15"/>
      <c r="BV524" s="16"/>
      <c r="BW524" s="16"/>
      <c r="BX524" s="15"/>
      <c r="BY524" s="15"/>
      <c r="BZ524" s="16"/>
      <c r="CA524" s="16"/>
      <c r="CB524" s="16"/>
      <c r="CC524" s="16"/>
      <c r="CD524" s="16"/>
      <c r="CE524" s="15"/>
      <c r="CF524" s="15"/>
      <c r="CG524" s="15"/>
      <c r="CH524" s="15"/>
      <c r="CI524" s="15"/>
      <c r="CJ524" s="15"/>
      <c r="CK524" s="15"/>
      <c r="CL524" s="12"/>
      <c r="CM524" s="12"/>
      <c r="CN524" s="13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</row>
    <row r="525" spans="15:106" x14ac:dyDescent="0.25">
      <c r="O525" s="9"/>
      <c r="P525" s="9"/>
      <c r="Q525" s="9"/>
      <c r="R525" s="9"/>
      <c r="S525" s="9"/>
      <c r="T525" s="9"/>
      <c r="V525" s="16"/>
      <c r="W525" s="16"/>
      <c r="X525" s="16"/>
      <c r="Y525" s="16"/>
      <c r="Z525" s="16"/>
      <c r="AA525" s="16"/>
      <c r="AB525" s="16"/>
      <c r="AC525" s="47"/>
      <c r="AD525" s="16"/>
      <c r="AE525" s="16"/>
      <c r="AF525" s="16"/>
      <c r="AG525" s="16"/>
      <c r="AH525" s="16"/>
      <c r="AI525" s="16"/>
      <c r="AJ525" s="16"/>
      <c r="AK525" s="16"/>
      <c r="AL525" s="47"/>
      <c r="AM525" s="16"/>
      <c r="AN525" s="16"/>
      <c r="AO525" s="16"/>
      <c r="AP525" s="16"/>
      <c r="AQ525" s="16"/>
      <c r="BP525" s="15"/>
      <c r="BQ525" s="15"/>
      <c r="BR525" s="16"/>
      <c r="BS525" s="16"/>
      <c r="BT525" s="15"/>
      <c r="BU525" s="15"/>
      <c r="BV525" s="16"/>
      <c r="BW525" s="16"/>
      <c r="BX525" s="15"/>
      <c r="BY525" s="15"/>
      <c r="BZ525" s="16"/>
      <c r="CA525" s="16"/>
      <c r="CB525" s="16"/>
      <c r="CC525" s="16"/>
      <c r="CD525" s="16"/>
      <c r="CE525" s="15"/>
      <c r="CF525" s="15"/>
      <c r="CG525" s="15"/>
      <c r="CH525" s="15"/>
      <c r="CI525" s="15"/>
      <c r="CJ525" s="15"/>
      <c r="CK525" s="15"/>
      <c r="CL525" s="12"/>
      <c r="CM525" s="12"/>
      <c r="CN525" s="13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</row>
    <row r="526" spans="15:106" x14ac:dyDescent="0.25">
      <c r="O526" s="9"/>
      <c r="P526" s="9"/>
      <c r="Q526" s="9"/>
      <c r="R526" s="9"/>
      <c r="S526" s="9"/>
      <c r="T526" s="9"/>
      <c r="V526" s="16"/>
      <c r="W526" s="16"/>
      <c r="X526" s="16"/>
      <c r="Y526" s="16"/>
      <c r="Z526" s="16"/>
      <c r="AA526" s="16"/>
      <c r="AB526" s="16"/>
      <c r="AC526" s="47"/>
      <c r="AD526" s="16"/>
      <c r="AE526" s="16"/>
      <c r="AF526" s="16"/>
      <c r="AG526" s="16"/>
      <c r="AH526" s="16"/>
      <c r="AI526" s="16"/>
      <c r="AJ526" s="16"/>
      <c r="AK526" s="16"/>
      <c r="AL526" s="47"/>
      <c r="AM526" s="16"/>
      <c r="AN526" s="16"/>
      <c r="AO526" s="16"/>
      <c r="AP526" s="16"/>
      <c r="AQ526" s="16"/>
      <c r="BP526" s="15"/>
      <c r="BQ526" s="15"/>
      <c r="BR526" s="16"/>
      <c r="BS526" s="16"/>
      <c r="BT526" s="15"/>
      <c r="BU526" s="15"/>
      <c r="BV526" s="16"/>
      <c r="BW526" s="16"/>
      <c r="BX526" s="15"/>
      <c r="BY526" s="15"/>
      <c r="BZ526" s="16"/>
      <c r="CA526" s="16"/>
      <c r="CB526" s="16"/>
      <c r="CC526" s="16"/>
      <c r="CD526" s="16"/>
      <c r="CE526" s="15"/>
      <c r="CF526" s="15"/>
      <c r="CG526" s="15"/>
      <c r="CH526" s="15"/>
      <c r="CI526" s="15"/>
      <c r="CJ526" s="15"/>
      <c r="CK526" s="15"/>
      <c r="CL526" s="12"/>
      <c r="CM526" s="12"/>
      <c r="CN526" s="13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</row>
    <row r="527" spans="15:106" x14ac:dyDescent="0.25">
      <c r="O527" s="9"/>
      <c r="P527" s="9"/>
      <c r="Q527" s="9"/>
      <c r="R527" s="9"/>
      <c r="S527" s="9"/>
      <c r="T527" s="9"/>
      <c r="V527" s="16"/>
      <c r="W527" s="16"/>
      <c r="X527" s="16"/>
      <c r="Y527" s="16"/>
      <c r="Z527" s="16"/>
      <c r="AA527" s="16"/>
      <c r="AB527" s="16"/>
      <c r="AC527" s="47"/>
      <c r="AD527" s="16"/>
      <c r="AE527" s="16"/>
      <c r="AF527" s="16"/>
      <c r="AG527" s="16"/>
      <c r="AH527" s="16"/>
      <c r="AI527" s="16"/>
      <c r="AJ527" s="16"/>
      <c r="AK527" s="16"/>
      <c r="AL527" s="47"/>
      <c r="AM527" s="16"/>
      <c r="AN527" s="16"/>
      <c r="AO527" s="16"/>
      <c r="AP527" s="16"/>
      <c r="AQ527" s="16"/>
      <c r="BP527" s="15"/>
      <c r="BQ527" s="15"/>
      <c r="BR527" s="16"/>
      <c r="BS527" s="16"/>
      <c r="BT527" s="15"/>
      <c r="BU527" s="15"/>
      <c r="BV527" s="16"/>
      <c r="BW527" s="16"/>
      <c r="BX527" s="15"/>
      <c r="BY527" s="15"/>
      <c r="BZ527" s="16"/>
      <c r="CA527" s="16"/>
      <c r="CB527" s="16"/>
      <c r="CC527" s="16"/>
      <c r="CD527" s="16"/>
      <c r="CE527" s="15"/>
      <c r="CF527" s="15"/>
      <c r="CG527" s="15"/>
      <c r="CH527" s="15"/>
      <c r="CI527" s="15"/>
      <c r="CJ527" s="15"/>
      <c r="CK527" s="15"/>
      <c r="CL527" s="12"/>
      <c r="CM527" s="12"/>
      <c r="CN527" s="13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</row>
    <row r="528" spans="15:106" x14ac:dyDescent="0.25">
      <c r="O528" s="9"/>
      <c r="P528" s="9"/>
      <c r="Q528" s="9"/>
      <c r="R528" s="9"/>
      <c r="S528" s="9"/>
      <c r="T528" s="9"/>
      <c r="V528" s="16"/>
      <c r="W528" s="16"/>
      <c r="X528" s="16"/>
      <c r="Y528" s="16"/>
      <c r="Z528" s="16"/>
      <c r="AA528" s="16"/>
      <c r="AB528" s="16"/>
      <c r="AC528" s="47"/>
      <c r="AD528" s="16"/>
      <c r="AE528" s="16"/>
      <c r="AF528" s="16"/>
      <c r="AG528" s="16"/>
      <c r="AH528" s="16"/>
      <c r="AI528" s="16"/>
      <c r="AJ528" s="16"/>
      <c r="AK528" s="16"/>
      <c r="AL528" s="47"/>
      <c r="AM528" s="16"/>
      <c r="AN528" s="16"/>
      <c r="AO528" s="16"/>
      <c r="AP528" s="16"/>
      <c r="AQ528" s="16"/>
      <c r="BP528" s="15"/>
      <c r="BQ528" s="15"/>
      <c r="BR528" s="16"/>
      <c r="BS528" s="16"/>
      <c r="BT528" s="15"/>
      <c r="BU528" s="15"/>
      <c r="BV528" s="16"/>
      <c r="BW528" s="16"/>
      <c r="BX528" s="15"/>
      <c r="BY528" s="15"/>
      <c r="BZ528" s="16"/>
      <c r="CA528" s="16"/>
      <c r="CB528" s="16"/>
      <c r="CC528" s="16"/>
      <c r="CD528" s="16"/>
      <c r="CE528" s="15"/>
      <c r="CF528" s="15"/>
      <c r="CG528" s="15"/>
      <c r="CH528" s="15"/>
      <c r="CI528" s="15"/>
      <c r="CJ528" s="15"/>
      <c r="CK528" s="15"/>
      <c r="CL528" s="12"/>
      <c r="CM528" s="12"/>
      <c r="CN528" s="13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</row>
    <row r="529" spans="15:106" x14ac:dyDescent="0.25">
      <c r="O529" s="9"/>
      <c r="P529" s="9"/>
      <c r="Q529" s="9"/>
      <c r="R529" s="9"/>
      <c r="S529" s="9"/>
      <c r="T529" s="9"/>
      <c r="V529" s="16"/>
      <c r="W529" s="16"/>
      <c r="X529" s="16"/>
      <c r="Y529" s="16"/>
      <c r="Z529" s="16"/>
      <c r="AA529" s="16"/>
      <c r="AB529" s="16"/>
      <c r="AC529" s="47"/>
      <c r="AD529" s="16"/>
      <c r="AE529" s="16"/>
      <c r="AF529" s="16"/>
      <c r="AG529" s="16"/>
      <c r="AH529" s="16"/>
      <c r="AI529" s="16"/>
      <c r="AJ529" s="16"/>
      <c r="AK529" s="16"/>
      <c r="AL529" s="47"/>
      <c r="AM529" s="16"/>
      <c r="AN529" s="16"/>
      <c r="AO529" s="16"/>
      <c r="AP529" s="16"/>
      <c r="AQ529" s="16"/>
      <c r="BP529" s="15"/>
      <c r="BQ529" s="15"/>
      <c r="BR529" s="16"/>
      <c r="BS529" s="16"/>
      <c r="BT529" s="15"/>
      <c r="BU529" s="15"/>
      <c r="BV529" s="16"/>
      <c r="BW529" s="16"/>
      <c r="BX529" s="15"/>
      <c r="BY529" s="15"/>
      <c r="BZ529" s="16"/>
      <c r="CA529" s="16"/>
      <c r="CB529" s="16"/>
      <c r="CC529" s="16"/>
      <c r="CD529" s="16"/>
      <c r="CE529" s="15"/>
      <c r="CF529" s="15"/>
      <c r="CG529" s="15"/>
      <c r="CH529" s="15"/>
      <c r="CI529" s="15"/>
      <c r="CJ529" s="15"/>
      <c r="CK529" s="15"/>
      <c r="CL529" s="12"/>
      <c r="CM529" s="12"/>
      <c r="CN529" s="13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</row>
    <row r="530" spans="15:106" x14ac:dyDescent="0.25">
      <c r="O530" s="9"/>
      <c r="P530" s="9"/>
      <c r="Q530" s="9"/>
      <c r="R530" s="9"/>
      <c r="S530" s="9"/>
      <c r="T530" s="9"/>
      <c r="V530" s="16"/>
      <c r="W530" s="16"/>
      <c r="X530" s="16"/>
      <c r="Y530" s="16"/>
      <c r="Z530" s="16"/>
      <c r="AA530" s="16"/>
      <c r="AB530" s="16"/>
      <c r="AC530" s="47"/>
      <c r="AD530" s="16"/>
      <c r="AE530" s="16"/>
      <c r="AF530" s="16"/>
      <c r="AG530" s="16"/>
      <c r="AH530" s="16"/>
      <c r="AI530" s="16"/>
      <c r="AJ530" s="16"/>
      <c r="AK530" s="16"/>
      <c r="AL530" s="47"/>
      <c r="AM530" s="16"/>
      <c r="AN530" s="16"/>
      <c r="AO530" s="16"/>
      <c r="AP530" s="16"/>
      <c r="AQ530" s="16"/>
      <c r="BP530" s="15"/>
      <c r="BQ530" s="15"/>
      <c r="BR530" s="16"/>
      <c r="BS530" s="16"/>
      <c r="BT530" s="15"/>
      <c r="BU530" s="15"/>
      <c r="BV530" s="16"/>
      <c r="BW530" s="16"/>
      <c r="BX530" s="15"/>
      <c r="BY530" s="15"/>
      <c r="BZ530" s="16"/>
      <c r="CA530" s="16"/>
      <c r="CB530" s="16"/>
      <c r="CC530" s="16"/>
      <c r="CD530" s="16"/>
      <c r="CE530" s="15"/>
      <c r="CF530" s="15"/>
      <c r="CG530" s="15"/>
      <c r="CH530" s="15"/>
      <c r="CI530" s="15"/>
      <c r="CJ530" s="15"/>
      <c r="CK530" s="15"/>
      <c r="CL530" s="12"/>
      <c r="CM530" s="12"/>
      <c r="CN530" s="13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</row>
    <row r="531" spans="15:106" x14ac:dyDescent="0.25">
      <c r="O531" s="9"/>
      <c r="P531" s="9"/>
      <c r="Q531" s="9"/>
      <c r="R531" s="9"/>
      <c r="S531" s="9"/>
      <c r="T531" s="9"/>
      <c r="V531" s="16"/>
      <c r="W531" s="16"/>
      <c r="X531" s="16"/>
      <c r="Y531" s="16"/>
      <c r="Z531" s="16"/>
      <c r="AA531" s="16"/>
      <c r="AB531" s="16"/>
      <c r="AC531" s="47"/>
      <c r="AD531" s="16"/>
      <c r="AE531" s="16"/>
      <c r="AF531" s="16"/>
      <c r="AG531" s="16"/>
      <c r="AH531" s="16"/>
      <c r="AI531" s="16"/>
      <c r="AJ531" s="16"/>
      <c r="AK531" s="16"/>
      <c r="AL531" s="47"/>
      <c r="AM531" s="16"/>
      <c r="AN531" s="16"/>
      <c r="AO531" s="16"/>
      <c r="AP531" s="16"/>
      <c r="AQ531" s="16"/>
      <c r="BP531" s="15"/>
      <c r="BQ531" s="15"/>
      <c r="BR531" s="16"/>
      <c r="BS531" s="16"/>
      <c r="BT531" s="15"/>
      <c r="BU531" s="15"/>
      <c r="BV531" s="16"/>
      <c r="BW531" s="16"/>
      <c r="BX531" s="15"/>
      <c r="BY531" s="15"/>
      <c r="BZ531" s="16"/>
      <c r="CA531" s="16"/>
      <c r="CB531" s="16"/>
      <c r="CC531" s="16"/>
      <c r="CD531" s="16"/>
      <c r="CE531" s="15"/>
      <c r="CF531" s="15"/>
      <c r="CG531" s="15"/>
      <c r="CH531" s="15"/>
      <c r="CI531" s="15"/>
      <c r="CJ531" s="15"/>
      <c r="CK531" s="15"/>
      <c r="CL531" s="12"/>
      <c r="CM531" s="12"/>
      <c r="CN531" s="13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</row>
    <row r="532" spans="15:106" x14ac:dyDescent="0.25">
      <c r="O532" s="9"/>
      <c r="P532" s="9"/>
      <c r="Q532" s="9"/>
      <c r="R532" s="9"/>
      <c r="S532" s="9"/>
      <c r="T532" s="9"/>
      <c r="V532" s="16"/>
      <c r="W532" s="16"/>
      <c r="X532" s="16"/>
      <c r="Y532" s="16"/>
      <c r="Z532" s="16"/>
      <c r="AA532" s="16"/>
      <c r="AB532" s="16"/>
      <c r="AC532" s="47"/>
      <c r="AD532" s="16"/>
      <c r="AE532" s="16"/>
      <c r="AF532" s="16"/>
      <c r="AG532" s="16"/>
      <c r="AH532" s="16"/>
      <c r="AI532" s="16"/>
      <c r="AJ532" s="16"/>
      <c r="AK532" s="16"/>
      <c r="AL532" s="47"/>
      <c r="AM532" s="16"/>
      <c r="AN532" s="16"/>
      <c r="AO532" s="16"/>
      <c r="AP532" s="16"/>
      <c r="AQ532" s="16"/>
      <c r="BP532" s="15"/>
      <c r="BQ532" s="15"/>
      <c r="BR532" s="16"/>
      <c r="BS532" s="16"/>
      <c r="BT532" s="15"/>
      <c r="BU532" s="15"/>
      <c r="BV532" s="16"/>
      <c r="BW532" s="16"/>
      <c r="BX532" s="15"/>
      <c r="BY532" s="15"/>
      <c r="BZ532" s="16"/>
      <c r="CA532" s="16"/>
      <c r="CB532" s="16"/>
      <c r="CC532" s="16"/>
      <c r="CD532" s="16"/>
      <c r="CE532" s="15"/>
      <c r="CF532" s="15"/>
      <c r="CG532" s="15"/>
      <c r="CH532" s="15"/>
      <c r="CI532" s="15"/>
      <c r="CJ532" s="15"/>
      <c r="CK532" s="15"/>
      <c r="CL532" s="12"/>
      <c r="CM532" s="12"/>
      <c r="CN532" s="13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</row>
    <row r="533" spans="15:106" x14ac:dyDescent="0.25">
      <c r="O533" s="9"/>
      <c r="P533" s="9"/>
      <c r="Q533" s="9"/>
      <c r="R533" s="9"/>
      <c r="S533" s="9"/>
      <c r="T533" s="9"/>
      <c r="V533" s="16"/>
      <c r="W533" s="16"/>
      <c r="X533" s="16"/>
      <c r="Y533" s="16"/>
      <c r="Z533" s="16"/>
      <c r="AA533" s="16"/>
      <c r="AB533" s="16"/>
      <c r="AC533" s="47"/>
      <c r="AD533" s="16"/>
      <c r="AE533" s="16"/>
      <c r="AF533" s="16"/>
      <c r="AG533" s="16"/>
      <c r="AH533" s="16"/>
      <c r="AI533" s="16"/>
      <c r="AJ533" s="16"/>
      <c r="AK533" s="16"/>
      <c r="AL533" s="47"/>
      <c r="AM533" s="16"/>
      <c r="AN533" s="16"/>
      <c r="AO533" s="16"/>
      <c r="AP533" s="16"/>
      <c r="AQ533" s="16"/>
      <c r="BP533" s="15"/>
      <c r="BQ533" s="15"/>
      <c r="BR533" s="16"/>
      <c r="BS533" s="16"/>
      <c r="BT533" s="15"/>
      <c r="BU533" s="15"/>
      <c r="BV533" s="16"/>
      <c r="BW533" s="16"/>
      <c r="BX533" s="15"/>
      <c r="BY533" s="15"/>
      <c r="BZ533" s="16"/>
      <c r="CA533" s="16"/>
      <c r="CB533" s="16"/>
      <c r="CC533" s="16"/>
      <c r="CD533" s="16"/>
      <c r="CE533" s="15"/>
      <c r="CF533" s="15"/>
      <c r="CG533" s="15"/>
      <c r="CH533" s="15"/>
      <c r="CI533" s="15"/>
      <c r="CJ533" s="15"/>
      <c r="CK533" s="15"/>
      <c r="CL533" s="12"/>
      <c r="CM533" s="12"/>
      <c r="CN533" s="13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</row>
    <row r="534" spans="15:106" x14ac:dyDescent="0.25">
      <c r="O534" s="9"/>
      <c r="P534" s="9"/>
      <c r="Q534" s="9"/>
      <c r="R534" s="9"/>
      <c r="S534" s="9"/>
      <c r="T534" s="9"/>
      <c r="V534" s="16"/>
      <c r="W534" s="16"/>
      <c r="X534" s="16"/>
      <c r="Y534" s="16"/>
      <c r="Z534" s="16"/>
      <c r="AA534" s="16"/>
      <c r="AB534" s="16"/>
      <c r="AC534" s="47"/>
      <c r="AD534" s="16"/>
      <c r="AE534" s="16"/>
      <c r="AF534" s="16"/>
      <c r="AG534" s="16"/>
      <c r="AH534" s="16"/>
      <c r="AI534" s="16"/>
      <c r="AJ534" s="16"/>
      <c r="AK534" s="16"/>
      <c r="AL534" s="47"/>
      <c r="AM534" s="16"/>
      <c r="AN534" s="16"/>
      <c r="AO534" s="16"/>
      <c r="AP534" s="16"/>
      <c r="AQ534" s="16"/>
      <c r="BP534" s="15"/>
      <c r="BQ534" s="15"/>
      <c r="BR534" s="16"/>
      <c r="BS534" s="16"/>
      <c r="BT534" s="15"/>
      <c r="BU534" s="15"/>
      <c r="BV534" s="16"/>
      <c r="BW534" s="16"/>
      <c r="BX534" s="15"/>
      <c r="BY534" s="15"/>
      <c r="BZ534" s="16"/>
      <c r="CA534" s="16"/>
      <c r="CB534" s="16"/>
      <c r="CC534" s="16"/>
      <c r="CD534" s="16"/>
      <c r="CE534" s="15"/>
      <c r="CF534" s="15"/>
      <c r="CG534" s="15"/>
      <c r="CH534" s="15"/>
      <c r="CI534" s="15"/>
      <c r="CJ534" s="15"/>
      <c r="CK534" s="15"/>
      <c r="CL534" s="12"/>
      <c r="CM534" s="12"/>
      <c r="CN534" s="13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</row>
    <row r="535" spans="15:106" x14ac:dyDescent="0.25">
      <c r="O535" s="9"/>
      <c r="P535" s="9"/>
      <c r="Q535" s="9"/>
      <c r="R535" s="9"/>
      <c r="S535" s="9"/>
      <c r="T535" s="9"/>
      <c r="V535" s="16"/>
      <c r="W535" s="16"/>
      <c r="X535" s="16"/>
      <c r="Y535" s="16"/>
      <c r="Z535" s="16"/>
      <c r="AA535" s="16"/>
      <c r="AB535" s="16"/>
      <c r="AC535" s="47"/>
      <c r="AD535" s="16"/>
      <c r="AE535" s="16"/>
      <c r="AF535" s="16"/>
      <c r="AG535" s="16"/>
      <c r="AH535" s="16"/>
      <c r="AI535" s="16"/>
      <c r="AJ535" s="16"/>
      <c r="AK535" s="16"/>
      <c r="AL535" s="47"/>
      <c r="AM535" s="16"/>
      <c r="AN535" s="16"/>
      <c r="AO535" s="16"/>
      <c r="AP535" s="16"/>
      <c r="AQ535" s="16"/>
      <c r="BP535" s="15"/>
      <c r="BQ535" s="15"/>
      <c r="BR535" s="16"/>
      <c r="BS535" s="16"/>
      <c r="BT535" s="15"/>
      <c r="BU535" s="15"/>
      <c r="BV535" s="16"/>
      <c r="BW535" s="16"/>
      <c r="BX535" s="15"/>
      <c r="BY535" s="15"/>
      <c r="BZ535" s="16"/>
      <c r="CA535" s="16"/>
      <c r="CB535" s="16"/>
      <c r="CC535" s="16"/>
      <c r="CD535" s="16"/>
      <c r="CE535" s="15"/>
      <c r="CF535" s="15"/>
      <c r="CG535" s="15"/>
      <c r="CH535" s="15"/>
      <c r="CI535" s="15"/>
      <c r="CJ535" s="15"/>
      <c r="CK535" s="15"/>
      <c r="CL535" s="12"/>
      <c r="CM535" s="12"/>
      <c r="CN535" s="13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</row>
    <row r="536" spans="15:106" x14ac:dyDescent="0.25">
      <c r="O536" s="9"/>
      <c r="P536" s="9"/>
      <c r="Q536" s="9"/>
      <c r="R536" s="9"/>
      <c r="S536" s="9"/>
      <c r="T536" s="9"/>
      <c r="V536" s="16"/>
      <c r="W536" s="16"/>
      <c r="X536" s="16"/>
      <c r="Y536" s="16"/>
      <c r="Z536" s="16"/>
      <c r="AA536" s="16"/>
      <c r="AB536" s="16"/>
      <c r="AC536" s="47"/>
      <c r="AD536" s="16"/>
      <c r="AE536" s="16"/>
      <c r="AF536" s="16"/>
      <c r="AG536" s="16"/>
      <c r="AH536" s="16"/>
      <c r="AI536" s="16"/>
      <c r="AJ536" s="16"/>
      <c r="AK536" s="16"/>
      <c r="AL536" s="47"/>
      <c r="AM536" s="16"/>
      <c r="AN536" s="16"/>
      <c r="AO536" s="16"/>
      <c r="AP536" s="16"/>
      <c r="AQ536" s="16"/>
      <c r="BP536" s="15"/>
      <c r="BQ536" s="15"/>
      <c r="BR536" s="16"/>
      <c r="BS536" s="16"/>
      <c r="BT536" s="15"/>
      <c r="BU536" s="15"/>
      <c r="BV536" s="16"/>
      <c r="BW536" s="16"/>
      <c r="BX536" s="15"/>
      <c r="BY536" s="15"/>
      <c r="BZ536" s="16"/>
      <c r="CA536" s="16"/>
      <c r="CB536" s="16"/>
      <c r="CC536" s="16"/>
      <c r="CD536" s="16"/>
      <c r="CE536" s="15"/>
      <c r="CF536" s="15"/>
      <c r="CG536" s="15"/>
      <c r="CH536" s="15"/>
      <c r="CI536" s="15"/>
      <c r="CJ536" s="15"/>
      <c r="CK536" s="15"/>
      <c r="CL536" s="12"/>
      <c r="CM536" s="12"/>
      <c r="CN536" s="13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</row>
    <row r="537" spans="15:106" x14ac:dyDescent="0.25">
      <c r="O537" s="9"/>
      <c r="P537" s="9"/>
      <c r="Q537" s="9"/>
      <c r="R537" s="9"/>
      <c r="S537" s="9"/>
      <c r="T537" s="9"/>
      <c r="V537" s="16"/>
      <c r="W537" s="16"/>
      <c r="X537" s="16"/>
      <c r="Y537" s="16"/>
      <c r="Z537" s="16"/>
      <c r="AA537" s="16"/>
      <c r="AB537" s="16"/>
      <c r="AC537" s="47"/>
      <c r="AD537" s="16"/>
      <c r="AE537" s="16"/>
      <c r="AF537" s="16"/>
      <c r="AG537" s="16"/>
      <c r="AH537" s="16"/>
      <c r="AI537" s="16"/>
      <c r="AJ537" s="16"/>
      <c r="AK537" s="16"/>
      <c r="AL537" s="47"/>
      <c r="AM537" s="16"/>
      <c r="AN537" s="16"/>
      <c r="AO537" s="16"/>
      <c r="AP537" s="16"/>
      <c r="AQ537" s="16"/>
      <c r="BP537" s="15"/>
      <c r="BQ537" s="15"/>
      <c r="BR537" s="16"/>
      <c r="BS537" s="16"/>
      <c r="BT537" s="15"/>
      <c r="BU537" s="15"/>
      <c r="BV537" s="16"/>
      <c r="BW537" s="16"/>
      <c r="BX537" s="15"/>
      <c r="BY537" s="15"/>
      <c r="BZ537" s="16"/>
      <c r="CA537" s="16"/>
      <c r="CB537" s="16"/>
      <c r="CC537" s="16"/>
      <c r="CD537" s="16"/>
      <c r="CE537" s="15"/>
      <c r="CF537" s="15"/>
      <c r="CG537" s="15"/>
      <c r="CH537" s="15"/>
      <c r="CI537" s="15"/>
      <c r="CJ537" s="15"/>
      <c r="CK537" s="15"/>
      <c r="CL537" s="12"/>
      <c r="CM537" s="12"/>
      <c r="CN537" s="13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</row>
    <row r="538" spans="15:106" x14ac:dyDescent="0.25">
      <c r="O538" s="9"/>
      <c r="P538" s="9"/>
      <c r="Q538" s="9"/>
      <c r="R538" s="9"/>
      <c r="S538" s="9"/>
      <c r="T538" s="9"/>
      <c r="V538" s="16"/>
      <c r="W538" s="16"/>
      <c r="X538" s="16"/>
      <c r="Y538" s="16"/>
      <c r="Z538" s="16"/>
      <c r="AA538" s="16"/>
      <c r="AB538" s="16"/>
      <c r="AC538" s="47"/>
      <c r="AD538" s="16"/>
      <c r="AE538" s="16"/>
      <c r="AF538" s="16"/>
      <c r="AG538" s="16"/>
      <c r="AH538" s="16"/>
      <c r="AI538" s="16"/>
      <c r="AJ538" s="16"/>
      <c r="AK538" s="16"/>
      <c r="AL538" s="47"/>
      <c r="AM538" s="16"/>
      <c r="AN538" s="16"/>
      <c r="AO538" s="16"/>
      <c r="AP538" s="16"/>
      <c r="AQ538" s="16"/>
      <c r="BP538" s="15"/>
      <c r="BQ538" s="15"/>
      <c r="BR538" s="16"/>
      <c r="BS538" s="16"/>
      <c r="BT538" s="15"/>
      <c r="BU538" s="15"/>
      <c r="BV538" s="16"/>
      <c r="BW538" s="16"/>
      <c r="BX538" s="15"/>
      <c r="BY538" s="15"/>
      <c r="BZ538" s="16"/>
      <c r="CA538" s="16"/>
      <c r="CB538" s="16"/>
      <c r="CC538" s="16"/>
      <c r="CD538" s="16"/>
      <c r="CE538" s="15"/>
      <c r="CF538" s="15"/>
      <c r="CG538" s="15"/>
      <c r="CH538" s="15"/>
      <c r="CI538" s="15"/>
      <c r="CJ538" s="15"/>
      <c r="CK538" s="15"/>
      <c r="CL538" s="12"/>
      <c r="CM538" s="12"/>
      <c r="CN538" s="13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</row>
    <row r="539" spans="15:106" x14ac:dyDescent="0.25">
      <c r="O539" s="9"/>
      <c r="P539" s="9"/>
      <c r="Q539" s="9"/>
      <c r="R539" s="9"/>
      <c r="S539" s="9"/>
      <c r="T539" s="9"/>
      <c r="V539" s="16"/>
      <c r="W539" s="16"/>
      <c r="X539" s="16"/>
      <c r="Y539" s="16"/>
      <c r="Z539" s="16"/>
      <c r="AA539" s="16"/>
      <c r="AB539" s="16"/>
      <c r="AC539" s="47"/>
      <c r="AD539" s="16"/>
      <c r="AE539" s="16"/>
      <c r="AF539" s="16"/>
      <c r="AG539" s="16"/>
      <c r="AH539" s="16"/>
      <c r="AI539" s="16"/>
      <c r="AJ539" s="16"/>
      <c r="AK539" s="16"/>
      <c r="AL539" s="47"/>
      <c r="AM539" s="16"/>
      <c r="AN539" s="16"/>
      <c r="AO539" s="16"/>
      <c r="AP539" s="16"/>
      <c r="AQ539" s="16"/>
      <c r="BP539" s="15"/>
      <c r="BQ539" s="15"/>
      <c r="BR539" s="16"/>
      <c r="BS539" s="16"/>
      <c r="BT539" s="15"/>
      <c r="BU539" s="15"/>
      <c r="BV539" s="16"/>
      <c r="BW539" s="16"/>
      <c r="BX539" s="15"/>
      <c r="BY539" s="15"/>
      <c r="BZ539" s="16"/>
      <c r="CA539" s="16"/>
      <c r="CB539" s="16"/>
      <c r="CC539" s="16"/>
      <c r="CD539" s="16"/>
      <c r="CE539" s="15"/>
      <c r="CF539" s="15"/>
      <c r="CG539" s="15"/>
      <c r="CH539" s="15"/>
      <c r="CI539" s="15"/>
      <c r="CJ539" s="15"/>
      <c r="CK539" s="15"/>
      <c r="CL539" s="12"/>
      <c r="CM539" s="12"/>
      <c r="CN539" s="13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</row>
    <row r="540" spans="15:106" x14ac:dyDescent="0.25">
      <c r="O540" s="9"/>
      <c r="P540" s="9"/>
      <c r="Q540" s="9"/>
      <c r="R540" s="9"/>
      <c r="S540" s="9"/>
      <c r="T540" s="9"/>
      <c r="V540" s="16"/>
      <c r="W540" s="16"/>
      <c r="X540" s="16"/>
      <c r="Y540" s="16"/>
      <c r="Z540" s="16"/>
      <c r="AA540" s="16"/>
      <c r="AB540" s="16"/>
      <c r="AC540" s="47"/>
      <c r="AD540" s="16"/>
      <c r="AE540" s="16"/>
      <c r="AF540" s="16"/>
      <c r="AG540" s="16"/>
      <c r="AH540" s="16"/>
      <c r="AI540" s="16"/>
      <c r="AJ540" s="16"/>
      <c r="AK540" s="16"/>
      <c r="AL540" s="47"/>
      <c r="AM540" s="16"/>
      <c r="AN540" s="16"/>
      <c r="AO540" s="16"/>
      <c r="AP540" s="16"/>
      <c r="AQ540" s="16"/>
      <c r="BP540" s="15"/>
      <c r="BQ540" s="15"/>
      <c r="BR540" s="16"/>
      <c r="BS540" s="16"/>
      <c r="BT540" s="15"/>
      <c r="BU540" s="15"/>
      <c r="BV540" s="16"/>
      <c r="BW540" s="16"/>
      <c r="BX540" s="15"/>
      <c r="BY540" s="15"/>
      <c r="BZ540" s="16"/>
      <c r="CA540" s="16"/>
      <c r="CB540" s="16"/>
      <c r="CC540" s="16"/>
      <c r="CD540" s="16"/>
      <c r="CE540" s="15"/>
      <c r="CF540" s="15"/>
      <c r="CG540" s="15"/>
      <c r="CH540" s="15"/>
      <c r="CI540" s="15"/>
      <c r="CJ540" s="15"/>
      <c r="CK540" s="15"/>
      <c r="CL540" s="12"/>
      <c r="CM540" s="12"/>
      <c r="CN540" s="13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</row>
    <row r="541" spans="15:106" x14ac:dyDescent="0.25">
      <c r="O541" s="9"/>
      <c r="P541" s="9"/>
      <c r="Q541" s="9"/>
      <c r="R541" s="9"/>
      <c r="S541" s="9"/>
      <c r="T541" s="9"/>
      <c r="V541" s="16"/>
      <c r="W541" s="16"/>
      <c r="X541" s="16"/>
      <c r="Y541" s="16"/>
      <c r="Z541" s="16"/>
      <c r="AA541" s="16"/>
      <c r="AB541" s="16"/>
      <c r="AC541" s="47"/>
      <c r="AD541" s="16"/>
      <c r="AE541" s="16"/>
      <c r="AF541" s="16"/>
      <c r="AG541" s="16"/>
      <c r="AH541" s="16"/>
      <c r="AI541" s="16"/>
      <c r="AJ541" s="16"/>
      <c r="AK541" s="16"/>
      <c r="AL541" s="47"/>
      <c r="AM541" s="16"/>
      <c r="AN541" s="16"/>
      <c r="AO541" s="16"/>
      <c r="AP541" s="16"/>
      <c r="AQ541" s="16"/>
      <c r="BP541" s="15"/>
      <c r="BQ541" s="15"/>
      <c r="BR541" s="16"/>
      <c r="BS541" s="16"/>
      <c r="BT541" s="15"/>
      <c r="BU541" s="15"/>
      <c r="BV541" s="16"/>
      <c r="BW541" s="16"/>
      <c r="BX541" s="15"/>
      <c r="BY541" s="15"/>
      <c r="BZ541" s="16"/>
      <c r="CA541" s="16"/>
      <c r="CB541" s="16"/>
      <c r="CC541" s="16"/>
      <c r="CD541" s="16"/>
      <c r="CE541" s="15"/>
      <c r="CF541" s="15"/>
      <c r="CG541" s="15"/>
      <c r="CH541" s="15"/>
      <c r="CI541" s="15"/>
      <c r="CJ541" s="15"/>
      <c r="CK541" s="15"/>
      <c r="CL541" s="12"/>
      <c r="CM541" s="12"/>
      <c r="CN541" s="13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</row>
    <row r="542" spans="15:106" x14ac:dyDescent="0.25">
      <c r="O542" s="9"/>
      <c r="P542" s="9"/>
      <c r="Q542" s="9"/>
      <c r="R542" s="9"/>
      <c r="S542" s="9"/>
      <c r="T542" s="9"/>
      <c r="V542" s="16"/>
      <c r="W542" s="16"/>
      <c r="X542" s="16"/>
      <c r="Y542" s="16"/>
      <c r="Z542" s="16"/>
      <c r="AA542" s="16"/>
      <c r="AB542" s="16"/>
      <c r="AC542" s="47"/>
      <c r="AD542" s="16"/>
      <c r="AE542" s="16"/>
      <c r="AF542" s="16"/>
      <c r="AG542" s="16"/>
      <c r="AH542" s="16"/>
      <c r="AI542" s="16"/>
      <c r="AJ542" s="16"/>
      <c r="AK542" s="16"/>
      <c r="AL542" s="47"/>
      <c r="AM542" s="16"/>
      <c r="AN542" s="16"/>
      <c r="AO542" s="16"/>
      <c r="AP542" s="16"/>
      <c r="AQ542" s="16"/>
      <c r="BP542" s="15"/>
      <c r="BQ542" s="15"/>
      <c r="BR542" s="16"/>
      <c r="BS542" s="16"/>
      <c r="BT542" s="15"/>
      <c r="BU542" s="15"/>
      <c r="BV542" s="16"/>
      <c r="BW542" s="16"/>
      <c r="BX542" s="15"/>
      <c r="BY542" s="15"/>
      <c r="BZ542" s="16"/>
      <c r="CA542" s="16"/>
      <c r="CB542" s="16"/>
      <c r="CC542" s="16"/>
      <c r="CD542" s="16"/>
      <c r="CE542" s="15"/>
      <c r="CF542" s="15"/>
      <c r="CG542" s="15"/>
      <c r="CH542" s="15"/>
      <c r="CI542" s="15"/>
      <c r="CJ542" s="15"/>
      <c r="CK542" s="15"/>
      <c r="CL542" s="12"/>
      <c r="CM542" s="12"/>
      <c r="CN542" s="13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</row>
    <row r="543" spans="15:106" x14ac:dyDescent="0.25">
      <c r="O543" s="9"/>
      <c r="P543" s="9"/>
      <c r="Q543" s="9"/>
      <c r="R543" s="9"/>
      <c r="S543" s="9"/>
      <c r="T543" s="9"/>
      <c r="V543" s="16"/>
      <c r="W543" s="16"/>
      <c r="X543" s="16"/>
      <c r="Y543" s="16"/>
      <c r="Z543" s="16"/>
      <c r="AA543" s="16"/>
      <c r="AB543" s="16"/>
      <c r="AC543" s="47"/>
      <c r="AD543" s="16"/>
      <c r="AE543" s="16"/>
      <c r="AF543" s="16"/>
      <c r="AG543" s="16"/>
      <c r="AH543" s="16"/>
      <c r="AI543" s="16"/>
      <c r="AJ543" s="16"/>
      <c r="AK543" s="16"/>
      <c r="AL543" s="47"/>
      <c r="AM543" s="16"/>
      <c r="AN543" s="16"/>
      <c r="AO543" s="16"/>
      <c r="AP543" s="16"/>
      <c r="AQ543" s="16"/>
      <c r="BP543" s="15"/>
      <c r="BQ543" s="15"/>
      <c r="BR543" s="16"/>
      <c r="BS543" s="16"/>
      <c r="BT543" s="15"/>
      <c r="BU543" s="15"/>
      <c r="BV543" s="16"/>
      <c r="BW543" s="16"/>
      <c r="BX543" s="15"/>
      <c r="BY543" s="15"/>
      <c r="BZ543" s="16"/>
      <c r="CA543" s="16"/>
      <c r="CB543" s="16"/>
      <c r="CC543" s="16"/>
      <c r="CD543" s="16"/>
      <c r="CE543" s="15"/>
      <c r="CF543" s="15"/>
      <c r="CG543" s="15"/>
      <c r="CH543" s="15"/>
      <c r="CI543" s="15"/>
      <c r="CJ543" s="15"/>
      <c r="CK543" s="15"/>
      <c r="CL543" s="12"/>
      <c r="CM543" s="12"/>
      <c r="CN543" s="13"/>
      <c r="CO543" s="15"/>
      <c r="CP543" s="15"/>
      <c r="CQ543" s="15"/>
      <c r="CR543" s="15"/>
      <c r="CS543" s="15"/>
      <c r="CT543" s="15"/>
      <c r="CU543" s="15"/>
      <c r="CV543" s="15"/>
      <c r="CW543" s="15"/>
      <c r="CX543" s="15"/>
      <c r="CY543" s="15"/>
      <c r="CZ543" s="15"/>
      <c r="DA543" s="15"/>
      <c r="DB543" s="15"/>
    </row>
    <row r="639" spans="4:6" x14ac:dyDescent="0.25">
      <c r="D639" s="7"/>
      <c r="E639" s="7"/>
      <c r="F639" s="8"/>
    </row>
    <row r="640" spans="4:6" x14ac:dyDescent="0.25">
      <c r="D640" s="7"/>
      <c r="E640" s="7"/>
    </row>
  </sheetData>
  <mergeCells count="1">
    <mergeCell ref="B1:F1"/>
  </mergeCells>
  <conditionalFormatting sqref="M4">
    <cfRule type="cellIs" dxfId="4" priority="2" operator="lessThan">
      <formula>0.01</formula>
    </cfRule>
  </conditionalFormatting>
  <conditionalFormatting sqref="T4">
    <cfRule type="cellIs" dxfId="3" priority="1" operator="lessThan">
      <formula>0.01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14CAC-BFFF-4A5E-9039-B1EBF3C6E154}">
  <dimension ref="A1:DB639"/>
  <sheetViews>
    <sheetView zoomScale="55" zoomScaleNormal="55" workbookViewId="0">
      <pane ySplit="4" topLeftCell="A5" activePane="bottomLeft" state="frozen"/>
      <selection pane="bottomLeft" activeCell="AS2" sqref="AS2"/>
    </sheetView>
  </sheetViews>
  <sheetFormatPr defaultColWidth="9" defaultRowHeight="15.75" x14ac:dyDescent="0.25"/>
  <cols>
    <col min="1" max="1" width="9.875" style="4" customWidth="1"/>
    <col min="2" max="3" width="6.625" style="4" customWidth="1"/>
    <col min="4" max="6" width="8.125" style="4" customWidth="1"/>
    <col min="7" max="7" width="1.5" style="18" customWidth="1"/>
    <col min="8" max="13" width="8" style="4" customWidth="1"/>
    <col min="14" max="14" width="1.5" style="18" customWidth="1"/>
    <col min="15" max="20" width="8" style="4" customWidth="1"/>
    <col min="21" max="21" width="1.5" style="18" customWidth="1"/>
    <col min="22" max="28" width="9.125" style="4" customWidth="1"/>
    <col min="29" max="29" width="9.125" style="38" customWidth="1"/>
    <col min="30" max="37" width="9.125" style="4" customWidth="1"/>
    <col min="38" max="38" width="9.125" style="38" customWidth="1"/>
    <col min="39" max="43" width="9.125" style="4" customWidth="1"/>
    <col min="44" max="44" width="1.5" style="18" customWidth="1"/>
    <col min="45" max="51" width="9.125" style="4" customWidth="1"/>
    <col min="52" max="52" width="9.125" style="38" customWidth="1"/>
    <col min="53" max="60" width="9.125" style="4" customWidth="1"/>
    <col min="61" max="61" width="9.125" style="38" customWidth="1"/>
    <col min="62" max="66" width="9.125" style="4" customWidth="1"/>
    <col min="67" max="67" width="1.5" style="18" customWidth="1"/>
    <col min="68" max="106" width="14.625" style="4" customWidth="1"/>
    <col min="107" max="16384" width="9" style="1"/>
  </cols>
  <sheetData>
    <row r="1" spans="1:106" s="25" customFormat="1" ht="21" x14ac:dyDescent="0.35">
      <c r="B1" s="52" t="s">
        <v>799</v>
      </c>
      <c r="C1" s="52"/>
      <c r="D1" s="52"/>
      <c r="E1" s="52"/>
      <c r="F1" s="52"/>
      <c r="G1" s="26"/>
      <c r="H1" s="29" t="s">
        <v>791</v>
      </c>
      <c r="I1" s="30"/>
      <c r="J1" s="30"/>
      <c r="K1" s="30"/>
      <c r="L1" s="30"/>
      <c r="M1" s="30"/>
      <c r="N1" s="26"/>
      <c r="O1" s="27" t="s">
        <v>792</v>
      </c>
      <c r="U1" s="26"/>
      <c r="V1" s="34" t="s">
        <v>802</v>
      </c>
      <c r="AC1" s="35"/>
      <c r="AD1" s="34" t="s">
        <v>803</v>
      </c>
      <c r="AL1" s="35"/>
      <c r="AM1" s="34" t="s">
        <v>804</v>
      </c>
      <c r="AR1" s="26"/>
      <c r="AS1" s="34" t="s">
        <v>794</v>
      </c>
      <c r="AZ1" s="35"/>
      <c r="BA1" s="34" t="s">
        <v>795</v>
      </c>
      <c r="BI1" s="35"/>
      <c r="BJ1" s="34" t="s">
        <v>797</v>
      </c>
      <c r="BO1" s="26"/>
      <c r="BP1" s="4" t="s">
        <v>798</v>
      </c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</row>
    <row r="2" spans="1:106" s="25" customFormat="1" ht="21" x14ac:dyDescent="0.35">
      <c r="B2" s="46"/>
      <c r="C2" s="46"/>
      <c r="D2" s="46"/>
      <c r="E2" s="46"/>
      <c r="F2" s="46"/>
      <c r="G2" s="26"/>
      <c r="H2" s="29"/>
      <c r="I2" s="30"/>
      <c r="J2" s="30"/>
      <c r="K2" s="30"/>
      <c r="L2" s="30"/>
      <c r="M2" s="30"/>
      <c r="N2" s="26"/>
      <c r="O2" s="27"/>
      <c r="U2" s="26"/>
      <c r="V2" s="34"/>
      <c r="AC2" s="35"/>
      <c r="AD2" s="34"/>
      <c r="AL2" s="35"/>
      <c r="AM2" s="34"/>
      <c r="AQ2"/>
      <c r="AR2" s="26"/>
      <c r="AS2" s="51">
        <v>1.0002003710575141E-3</v>
      </c>
      <c r="AT2" s="48">
        <v>0.28475038404452685</v>
      </c>
      <c r="AU2" s="51">
        <v>6.4850649350649357E-4</v>
      </c>
      <c r="AV2" s="48">
        <v>1.7714819369202219</v>
      </c>
      <c r="AW2" s="48">
        <v>0.52910248423005557</v>
      </c>
      <c r="AX2" s="48">
        <v>0.1255814434137292</v>
      </c>
      <c r="AY2" s="51">
        <v>7.6571985157699435E-4</v>
      </c>
      <c r="AZ2" s="50">
        <v>0.42518243228200353</v>
      </c>
      <c r="BA2" s="48">
        <v>3.0433173450834885</v>
      </c>
      <c r="BB2" s="48">
        <v>2.5810681484230047</v>
      </c>
      <c r="BC2" s="48">
        <v>1.272391439023806</v>
      </c>
      <c r="BD2" s="49">
        <v>178.11830461224488</v>
      </c>
      <c r="BE2" s="48">
        <v>1.2941641743970314</v>
      </c>
      <c r="BF2" s="48">
        <v>0.22702386641929498</v>
      </c>
      <c r="BG2" s="48">
        <v>0.29822989610389594</v>
      </c>
      <c r="BH2" s="48">
        <v>0.48849666790352531</v>
      </c>
      <c r="BI2" s="50">
        <v>0.46200520779220761</v>
      </c>
      <c r="BJ2" s="49">
        <v>1275.3623694805194</v>
      </c>
      <c r="BK2" s="48">
        <v>0.17471741372912794</v>
      </c>
      <c r="BL2" s="48">
        <v>7.2431493005565866</v>
      </c>
      <c r="BM2" s="48">
        <v>10.265964513914644</v>
      </c>
      <c r="BN2" s="48">
        <v>0.17363923933209638</v>
      </c>
      <c r="BO2" s="26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</row>
    <row r="3" spans="1:106" s="25" customFormat="1" ht="21" x14ac:dyDescent="0.35">
      <c r="B3" s="46"/>
      <c r="C3" s="46"/>
      <c r="D3" s="46"/>
      <c r="E3" s="46"/>
      <c r="F3" s="46"/>
      <c r="G3" s="26"/>
      <c r="H3" s="29"/>
      <c r="I3" s="30"/>
      <c r="J3" s="30"/>
      <c r="K3" s="30"/>
      <c r="L3" s="30"/>
      <c r="M3" s="30"/>
      <c r="N3" s="26"/>
      <c r="O3" s="27"/>
      <c r="U3" s="26"/>
      <c r="V3" s="34"/>
      <c r="AC3" s="35"/>
      <c r="AD3" s="34"/>
      <c r="AL3" s="35"/>
      <c r="AM3" s="34"/>
      <c r="AQ3"/>
      <c r="AR3" s="26"/>
      <c r="AS3" s="51">
        <v>1.3734605007782716E-4</v>
      </c>
      <c r="AT3" s="48">
        <v>0.13447275737809897</v>
      </c>
      <c r="AU3" s="51">
        <v>1.3227672305939623E-4</v>
      </c>
      <c r="AV3" s="48">
        <v>1.2502064969990732</v>
      </c>
      <c r="AW3" s="48">
        <v>0.13411154240887493</v>
      </c>
      <c r="AX3" s="48">
        <v>7.7480203467338596E-2</v>
      </c>
      <c r="AY3" s="51">
        <v>1.0279823506784265E-4</v>
      </c>
      <c r="AZ3" s="50">
        <v>0.13862534766898205</v>
      </c>
      <c r="BA3" s="48">
        <v>0.44034327517890542</v>
      </c>
      <c r="BB3" s="48">
        <v>0.59805029073607208</v>
      </c>
      <c r="BC3" s="48">
        <v>0.4250262415117248</v>
      </c>
      <c r="BD3" s="49">
        <v>18.86877839312978</v>
      </c>
      <c r="BE3" s="48">
        <v>1.5532715643626354</v>
      </c>
      <c r="BF3" s="48">
        <v>0.28394061526627801</v>
      </c>
      <c r="BG3" s="48">
        <v>0.40072197115595692</v>
      </c>
      <c r="BH3" s="48">
        <v>0.33887369409844753</v>
      </c>
      <c r="BI3" s="50">
        <v>0.37261179810760608</v>
      </c>
      <c r="BJ3" s="49">
        <v>322.86136873488124</v>
      </c>
      <c r="BK3" s="48">
        <v>4.5833597973238015E-2</v>
      </c>
      <c r="BL3" s="48">
        <v>0.23860751560697446</v>
      </c>
      <c r="BM3" s="48">
        <v>3.7593882595553287</v>
      </c>
      <c r="BN3" s="48">
        <v>1.2260417581453333E-2</v>
      </c>
      <c r="BO3" s="26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</row>
    <row r="4" spans="1:106" s="4" customFormat="1" ht="21" x14ac:dyDescent="0.35">
      <c r="A4" s="32" t="s">
        <v>0</v>
      </c>
      <c r="B4" s="32" t="s">
        <v>1</v>
      </c>
      <c r="C4" s="32" t="s">
        <v>2</v>
      </c>
      <c r="D4" s="32" t="s">
        <v>728</v>
      </c>
      <c r="E4" s="32" t="s">
        <v>729</v>
      </c>
      <c r="F4" s="32" t="s">
        <v>3</v>
      </c>
      <c r="G4" s="33"/>
      <c r="H4" s="31" t="s">
        <v>4</v>
      </c>
      <c r="I4" s="31" t="s">
        <v>5</v>
      </c>
      <c r="J4" s="31" t="s">
        <v>6</v>
      </c>
      <c r="K4" s="31" t="s">
        <v>732</v>
      </c>
      <c r="L4" s="31" t="s">
        <v>733</v>
      </c>
      <c r="M4" s="31" t="s">
        <v>734</v>
      </c>
      <c r="N4" s="33"/>
      <c r="O4" s="28" t="s">
        <v>4</v>
      </c>
      <c r="P4" s="28" t="s">
        <v>5</v>
      </c>
      <c r="Q4" s="28" t="s">
        <v>6</v>
      </c>
      <c r="R4" s="28" t="s">
        <v>732</v>
      </c>
      <c r="S4" s="28" t="s">
        <v>733</v>
      </c>
      <c r="T4" s="28" t="s">
        <v>734</v>
      </c>
      <c r="U4" s="33"/>
      <c r="V4" s="32" t="s">
        <v>736</v>
      </c>
      <c r="W4" s="32" t="s">
        <v>737</v>
      </c>
      <c r="X4" s="32" t="s">
        <v>738</v>
      </c>
      <c r="Y4" s="32" t="s">
        <v>793</v>
      </c>
      <c r="Z4" s="32" t="s">
        <v>739</v>
      </c>
      <c r="AA4" s="32" t="s">
        <v>740</v>
      </c>
      <c r="AB4" s="32" t="s">
        <v>741</v>
      </c>
      <c r="AC4" s="36" t="s">
        <v>742</v>
      </c>
      <c r="AD4" s="32" t="s">
        <v>748</v>
      </c>
      <c r="AE4" s="32" t="s">
        <v>749</v>
      </c>
      <c r="AF4" s="32" t="s">
        <v>7</v>
      </c>
      <c r="AG4" s="32" t="s">
        <v>747</v>
      </c>
      <c r="AH4" s="32" t="s">
        <v>333</v>
      </c>
      <c r="AI4" s="32" t="s">
        <v>750</v>
      </c>
      <c r="AJ4" s="32" t="s">
        <v>751</v>
      </c>
      <c r="AK4" s="32" t="s">
        <v>728</v>
      </c>
      <c r="AL4" s="36" t="s">
        <v>729</v>
      </c>
      <c r="AM4" s="32" t="s">
        <v>744</v>
      </c>
      <c r="AN4" s="32" t="s">
        <v>743</v>
      </c>
      <c r="AO4" s="32" t="s">
        <v>796</v>
      </c>
      <c r="AP4" s="32" t="s">
        <v>745</v>
      </c>
      <c r="AQ4" s="32" t="s">
        <v>746</v>
      </c>
      <c r="AR4" s="33"/>
      <c r="AS4" s="32" t="s">
        <v>736</v>
      </c>
      <c r="AT4" s="32" t="s">
        <v>737</v>
      </c>
      <c r="AU4" s="32" t="s">
        <v>738</v>
      </c>
      <c r="AV4" s="32" t="s">
        <v>793</v>
      </c>
      <c r="AW4" s="32" t="s">
        <v>739</v>
      </c>
      <c r="AX4" s="32" t="s">
        <v>740</v>
      </c>
      <c r="AY4" s="32" t="s">
        <v>741</v>
      </c>
      <c r="AZ4" s="36" t="s">
        <v>742</v>
      </c>
      <c r="BA4" s="32" t="s">
        <v>748</v>
      </c>
      <c r="BB4" s="32" t="s">
        <v>749</v>
      </c>
      <c r="BC4" s="32" t="s">
        <v>7</v>
      </c>
      <c r="BD4" s="32" t="s">
        <v>747</v>
      </c>
      <c r="BE4" s="32" t="s">
        <v>333</v>
      </c>
      <c r="BF4" s="32" t="s">
        <v>750</v>
      </c>
      <c r="BG4" s="32" t="s">
        <v>751</v>
      </c>
      <c r="BH4" s="32" t="s">
        <v>728</v>
      </c>
      <c r="BI4" s="36" t="s">
        <v>729</v>
      </c>
      <c r="BJ4" s="32" t="s">
        <v>744</v>
      </c>
      <c r="BK4" s="32" t="s">
        <v>743</v>
      </c>
      <c r="BL4" s="32" t="s">
        <v>796</v>
      </c>
      <c r="BM4" s="32" t="s">
        <v>745</v>
      </c>
      <c r="BN4" s="32" t="s">
        <v>746</v>
      </c>
      <c r="BO4" s="33"/>
      <c r="BP4" s="4" t="s">
        <v>8</v>
      </c>
      <c r="BQ4" s="4" t="s">
        <v>9</v>
      </c>
      <c r="BR4" s="4" t="s">
        <v>10</v>
      </c>
      <c r="BS4" s="4" t="s">
        <v>11</v>
      </c>
      <c r="BT4" s="4" t="s">
        <v>12</v>
      </c>
      <c r="BU4" s="4" t="s">
        <v>13</v>
      </c>
      <c r="BV4" s="4" t="s">
        <v>14</v>
      </c>
      <c r="BW4" s="4" t="s">
        <v>15</v>
      </c>
      <c r="BX4" s="4" t="s">
        <v>16</v>
      </c>
      <c r="BY4" s="4" t="s">
        <v>17</v>
      </c>
      <c r="BZ4" s="4" t="s">
        <v>18</v>
      </c>
      <c r="CA4" s="4" t="s">
        <v>19</v>
      </c>
      <c r="CB4" s="4" t="s">
        <v>20</v>
      </c>
      <c r="CC4" s="4" t="s">
        <v>21</v>
      </c>
      <c r="CD4" s="4" t="s">
        <v>22</v>
      </c>
      <c r="CE4" s="4" t="s">
        <v>23</v>
      </c>
      <c r="CF4" s="4" t="s">
        <v>24</v>
      </c>
      <c r="CG4" s="4" t="s">
        <v>25</v>
      </c>
      <c r="CH4" s="4" t="s">
        <v>26</v>
      </c>
      <c r="CI4" s="4" t="s">
        <v>27</v>
      </c>
      <c r="CJ4" s="4" t="s">
        <v>28</v>
      </c>
      <c r="CK4" s="4" t="s">
        <v>29</v>
      </c>
      <c r="CL4" s="4" t="s">
        <v>30</v>
      </c>
      <c r="CM4" s="4" t="s">
        <v>31</v>
      </c>
      <c r="CN4" s="4" t="s">
        <v>32</v>
      </c>
      <c r="CO4" s="4" t="s">
        <v>33</v>
      </c>
      <c r="CP4" s="4" t="s">
        <v>34</v>
      </c>
      <c r="CQ4" s="4" t="s">
        <v>35</v>
      </c>
      <c r="CR4" s="4" t="s">
        <v>36</v>
      </c>
      <c r="CS4" s="4" t="s">
        <v>37</v>
      </c>
      <c r="CT4" s="4" t="s">
        <v>38</v>
      </c>
      <c r="CU4" s="4" t="s">
        <v>39</v>
      </c>
      <c r="CV4" s="4" t="s">
        <v>40</v>
      </c>
      <c r="CW4" s="4" t="s">
        <v>41</v>
      </c>
      <c r="CX4" s="4" t="s">
        <v>42</v>
      </c>
      <c r="CY4" s="4" t="s">
        <v>43</v>
      </c>
      <c r="CZ4" s="4" t="s">
        <v>44</v>
      </c>
      <c r="DA4" s="4" t="s">
        <v>45</v>
      </c>
      <c r="DB4" s="4" t="s">
        <v>46</v>
      </c>
    </row>
    <row r="5" spans="1:106" x14ac:dyDescent="0.25">
      <c r="A5" s="6" t="s">
        <v>513</v>
      </c>
      <c r="B5" s="5" t="s">
        <v>56</v>
      </c>
      <c r="C5" s="5" t="s">
        <v>52</v>
      </c>
      <c r="D5" s="24">
        <f t="shared" ref="D5:D35" si="0">BH5</f>
        <v>0.10143000000000001</v>
      </c>
      <c r="E5" s="24">
        <f t="shared" ref="E5:E35" si="1">BI5</f>
        <v>0.89834000000000003</v>
      </c>
      <c r="F5" s="8">
        <f t="shared" ref="F5:F35" si="2">SUM(D5:E5)</f>
        <v>0.99977000000000005</v>
      </c>
      <c r="G5" s="19"/>
      <c r="H5" s="9">
        <v>0.73557859716026475</v>
      </c>
      <c r="I5" s="9">
        <v>1.2064393258230364</v>
      </c>
      <c r="J5" s="9">
        <v>1.2950227992491774</v>
      </c>
      <c r="K5" s="9">
        <v>1.2285773794953363</v>
      </c>
      <c r="L5" s="9">
        <v>1.0927018023573394</v>
      </c>
      <c r="M5" s="9">
        <v>0.91044840638055147</v>
      </c>
      <c r="N5" s="19"/>
      <c r="O5" s="9">
        <f xml:space="preserve"> 2-0.365*X5-0.371*Z5+0.363*AC5-0.245*AE5-0.656*AF5-0.273*AG5-1.038*AK5-1.082*AL5</f>
        <v>1.7777687362016954</v>
      </c>
      <c r="P5" s="9">
        <f>2+0.242*V5-0.184*Y5-0.158*AA5+0.323*AC5-0.304*AE5-0.58*AF5-0.221*AG5+0.145*AN5</f>
        <v>1.7829250606343958</v>
      </c>
      <c r="Q5" s="9">
        <f>2+0.681*W5+0.439*X5-0.438*AA5+0.628*AC5-0.458*AE5-0.723*AF5-1.382*AK5-1.263*AL5+0.38*AM5-0.386*AO5</f>
        <v>1.8567659554347271</v>
      </c>
      <c r="R5" s="9">
        <f>2+0.82*W5+0.632*X5-0.445*AA5+0.499*AC5-0.4108*AE5-0.622*AF5-0.339*AG5-0.312*AL5+0.135*AN5</f>
        <v>1.7865226276321102</v>
      </c>
      <c r="S5" s="9">
        <f>2+0.246*V5-0.33*AA5+0.481*AC5-0.33*AE5-0.617*AF5-1.177*AK5-1.04*AL5+0.333*AM5-0.365*AO5</f>
        <v>1.7624606563961325</v>
      </c>
      <c r="T5" s="9">
        <f>2-0.175*X5+0.334*AC5-0.244*AE5-0.593*AF5-0.939*AK5-0.906*AL5+0.501*AM5-0.56*AO5</f>
        <v>1.7137087207973019</v>
      </c>
      <c r="U5" s="19"/>
      <c r="V5" s="16">
        <f>(AS5-AS$2)/AS$3</f>
        <v>0.72662904310633269</v>
      </c>
      <c r="W5" s="16">
        <f t="shared" ref="W5:AQ17" si="3">(AT5-AT$2)/AT$3</f>
        <v>1.371657869979201</v>
      </c>
      <c r="X5" s="16">
        <f t="shared" si="3"/>
        <v>-1.1378154071666233</v>
      </c>
      <c r="Y5" s="16">
        <f t="shared" si="3"/>
        <v>0.17341540265562921</v>
      </c>
      <c r="Z5" s="16">
        <f t="shared" si="3"/>
        <v>0.40198266906500707</v>
      </c>
      <c r="AA5" s="16">
        <f t="shared" si="3"/>
        <v>-0.47491412989436155</v>
      </c>
      <c r="AB5" s="16">
        <f t="shared" si="3"/>
        <v>-0.64903693660656725</v>
      </c>
      <c r="AC5" s="47">
        <f t="shared" si="3"/>
        <v>-1.310961056818809</v>
      </c>
      <c r="AD5" s="16">
        <f t="shared" si="3"/>
        <v>0.60547456937587829</v>
      </c>
      <c r="AE5" s="16">
        <f t="shared" si="3"/>
        <v>-0.76686552205925052</v>
      </c>
      <c r="AF5" s="16">
        <f t="shared" si="3"/>
        <v>0.67548853778556084</v>
      </c>
      <c r="AG5" s="16">
        <f t="shared" si="3"/>
        <v>-1.1873266061782826</v>
      </c>
      <c r="AH5" s="16">
        <f t="shared" si="3"/>
        <v>-0.83318603397473168</v>
      </c>
      <c r="AI5" s="16">
        <f t="shared" si="3"/>
        <v>-0.79954699755226355</v>
      </c>
      <c r="AJ5" s="16">
        <f t="shared" si="3"/>
        <v>-0.74423145614800312</v>
      </c>
      <c r="AK5" s="16">
        <f t="shared" si="3"/>
        <v>-1.1422151516755887</v>
      </c>
      <c r="AL5" s="47">
        <f t="shared" si="3"/>
        <v>1.1710171133169107</v>
      </c>
      <c r="AM5" s="16">
        <f t="shared" si="3"/>
        <v>-0.9032204615349323</v>
      </c>
      <c r="AN5" s="16">
        <f t="shared" si="3"/>
        <v>-0.80241166645049478</v>
      </c>
      <c r="AO5" s="16">
        <f t="shared" si="3"/>
        <v>-1.0836008241352673</v>
      </c>
      <c r="AP5" s="16">
        <f t="shared" si="3"/>
        <v>-0.89528063651311984</v>
      </c>
      <c r="AQ5" s="16">
        <f t="shared" si="3"/>
        <v>-0.78783934298520031</v>
      </c>
      <c r="AR5" s="19"/>
      <c r="AS5" s="14">
        <v>1.1000000000000001E-3</v>
      </c>
      <c r="AT5" s="16">
        <v>0.46920099999999998</v>
      </c>
      <c r="AU5" s="14">
        <v>4.9799999999999996E-4</v>
      </c>
      <c r="AV5" s="16">
        <v>1.9882869999999999</v>
      </c>
      <c r="AW5" s="15">
        <v>0.583013</v>
      </c>
      <c r="AX5" s="15">
        <v>8.8785000000000003E-2</v>
      </c>
      <c r="AY5" s="14">
        <v>6.9899999999999997E-4</v>
      </c>
      <c r="AZ5" s="37">
        <v>0.24345</v>
      </c>
      <c r="BA5" s="16">
        <v>3.3099340000000002</v>
      </c>
      <c r="BB5" s="16">
        <v>2.1224440000000002</v>
      </c>
      <c r="BC5" s="16">
        <f t="shared" ref="BC5:BC35" si="4">BA5/BB5</f>
        <v>1.5594917934230537</v>
      </c>
      <c r="BD5" s="12">
        <v>155.714902</v>
      </c>
      <c r="BE5" s="15">
        <v>0</v>
      </c>
      <c r="BF5" s="15">
        <v>0</v>
      </c>
      <c r="BG5" s="15">
        <v>0</v>
      </c>
      <c r="BH5" s="15">
        <v>0.10143000000000001</v>
      </c>
      <c r="BI5" s="37">
        <v>0.89834000000000003</v>
      </c>
      <c r="BJ5" s="13">
        <v>983.74737500000003</v>
      </c>
      <c r="BK5" s="15">
        <v>0.13794000000000001</v>
      </c>
      <c r="BL5" s="15">
        <v>6.9845940000000004</v>
      </c>
      <c r="BM5" s="16">
        <v>6.9002569999999999</v>
      </c>
      <c r="BN5" s="15">
        <v>0.16397999999999999</v>
      </c>
      <c r="BO5" s="19"/>
      <c r="BP5" s="15">
        <v>0</v>
      </c>
      <c r="BQ5" s="15">
        <v>16.081423999999998</v>
      </c>
      <c r="BR5" s="16">
        <v>0</v>
      </c>
      <c r="BS5" s="16">
        <v>11.157567</v>
      </c>
      <c r="BT5" s="15">
        <v>0.98359099999999999</v>
      </c>
      <c r="BU5" s="15">
        <v>25.580615999999999</v>
      </c>
      <c r="BV5" s="16">
        <v>0</v>
      </c>
      <c r="BW5" s="16">
        <v>56.339827</v>
      </c>
      <c r="BX5" s="15">
        <v>0</v>
      </c>
      <c r="BY5" s="15">
        <v>0.33540199999999998</v>
      </c>
      <c r="BZ5" s="16">
        <v>0</v>
      </c>
      <c r="CA5" s="16">
        <v>0.82705200000000001</v>
      </c>
      <c r="CB5" s="16">
        <v>0</v>
      </c>
      <c r="CC5" s="16">
        <v>10.697785</v>
      </c>
      <c r="CD5" s="16">
        <v>8.0414019999999997</v>
      </c>
      <c r="CE5" s="15">
        <v>1.1188210000000001</v>
      </c>
      <c r="CF5" s="15">
        <v>6.7468000000000004</v>
      </c>
      <c r="CG5" s="15">
        <v>0.60283699999999996</v>
      </c>
      <c r="CH5" s="15">
        <v>0.52292400000000006</v>
      </c>
      <c r="CI5" s="15">
        <v>0.590144</v>
      </c>
      <c r="CJ5" s="15">
        <v>21.568401000000001</v>
      </c>
      <c r="CK5" s="15">
        <v>0.19755200000000001</v>
      </c>
      <c r="CL5" s="12">
        <v>31.102585999999999</v>
      </c>
      <c r="CM5" s="12">
        <v>34.802329999999998</v>
      </c>
      <c r="CN5" s="13">
        <v>547.22034900000006</v>
      </c>
      <c r="CO5" s="15">
        <v>41.270949000000002</v>
      </c>
      <c r="CP5" s="15">
        <v>13.456868</v>
      </c>
      <c r="CQ5" s="15">
        <v>2.158274</v>
      </c>
      <c r="CR5" s="15">
        <v>10.469401</v>
      </c>
      <c r="CS5" s="15">
        <v>0.88644800000000001</v>
      </c>
      <c r="CT5" s="15">
        <v>10.475001000000001</v>
      </c>
      <c r="CU5" s="15">
        <v>4.3402999999999997E-2</v>
      </c>
      <c r="CV5" s="15">
        <v>5.5247520000000003</v>
      </c>
      <c r="CW5" s="15">
        <v>22.420857000000002</v>
      </c>
      <c r="CX5" s="15">
        <v>1.394609</v>
      </c>
      <c r="CY5" s="15">
        <v>6.2542780000000002</v>
      </c>
      <c r="CZ5" s="15">
        <v>3.0409920000000001</v>
      </c>
      <c r="DA5" s="15">
        <v>2.0921270000000001</v>
      </c>
      <c r="DB5" s="15">
        <v>0.72529200000000005</v>
      </c>
    </row>
    <row r="6" spans="1:106" x14ac:dyDescent="0.25">
      <c r="A6" s="6" t="s">
        <v>85</v>
      </c>
      <c r="B6" s="5" t="s">
        <v>48</v>
      </c>
      <c r="C6" s="10"/>
      <c r="D6" s="24">
        <f t="shared" si="0"/>
        <v>4.9800000000000001E-3</v>
      </c>
      <c r="E6" s="24">
        <f t="shared" si="1"/>
        <v>0.99490100000000004</v>
      </c>
      <c r="F6" s="8">
        <f t="shared" si="2"/>
        <v>0.99988100000000002</v>
      </c>
      <c r="G6" s="19"/>
      <c r="H6" s="9">
        <v>0.63909347750952272</v>
      </c>
      <c r="I6" s="9">
        <v>0.61366712504906262</v>
      </c>
      <c r="J6" s="9">
        <v>0.64008098924279255</v>
      </c>
      <c r="K6" s="9">
        <v>0.75730459075647272</v>
      </c>
      <c r="L6" s="9">
        <v>0.63893832092249525</v>
      </c>
      <c r="M6" s="9">
        <v>0.86366345268696465</v>
      </c>
      <c r="N6" s="19"/>
      <c r="O6" s="9">
        <f t="shared" ref="O6:O69" si="5" xml:space="preserve"> 2-0.365*X6-0.371*Z6+0.363*AC6-0.245*AE6-0.656*AF6-0.273*AG6-1.038*AK6-1.082*AL6</f>
        <v>1.2931260208006516</v>
      </c>
      <c r="P6" s="9">
        <f t="shared" ref="P6:P69" si="6">2+0.242*V6-0.184*Y6-0.158*AA6+0.323*AC6-0.304*AE6-0.58*AF6-0.221*AG6+0.145*AN6</f>
        <v>1.2106748105807306</v>
      </c>
      <c r="Q6" s="9">
        <f t="shared" ref="Q6:Q69" si="7">2+0.681*W6+0.439*X6-0.438*AA6+0.628*AC6-0.458*AE6-0.723*AF6-1.382*AK6-1.263*AL6+0.38*AM6-0.386*AO6</f>
        <v>1.20534098785291</v>
      </c>
      <c r="R6" s="9">
        <f t="shared" ref="R6:R69" si="8">2+0.82*W6+0.632*X6-0.445*AA6+0.499*AC6-0.4108*AE6-0.622*AF6-0.339*AG6-0.312*AL6+0.135*AN6</f>
        <v>1.3278251199733937</v>
      </c>
      <c r="S6" s="9">
        <f t="shared" ref="S6:S69" si="9">2+0.246*V6-0.33*AA6+0.481*AC6-0.33*AE6-0.617*AF6-1.177*AK6-1.04*AL6+0.333*AM6-0.365*AO6</f>
        <v>1.1390760139426757</v>
      </c>
      <c r="T6" s="9">
        <f t="shared" ref="T6:T69" si="10">2-0.175*X6+0.334*AC6-0.244*AE6-0.593*AF6-0.939*AK6-0.906*AL6+0.501*AM6-0.56*AO6</f>
        <v>1.2207749160116212</v>
      </c>
      <c r="U6" s="19"/>
      <c r="V6" s="16">
        <f t="shared" ref="V6:AK44" si="11">(AS6-AS$2)/AS$3</f>
        <v>1.4547169636787467</v>
      </c>
      <c r="W6" s="16">
        <f t="shared" si="3"/>
        <v>2.1466996110134655</v>
      </c>
      <c r="X6" s="16">
        <f t="shared" si="3"/>
        <v>-1.5536104066791478</v>
      </c>
      <c r="Y6" s="16">
        <f t="shared" si="3"/>
        <v>1.7378305650265622</v>
      </c>
      <c r="Z6" s="16">
        <f t="shared" si="3"/>
        <v>1.215067046750786</v>
      </c>
      <c r="AA6" s="16">
        <f t="shared" si="3"/>
        <v>0.38272429935952762</v>
      </c>
      <c r="AB6" s="16">
        <f t="shared" si="3"/>
        <v>-0.6879481104935522</v>
      </c>
      <c r="AC6" s="47">
        <f t="shared" si="3"/>
        <v>-1.7923881632045835</v>
      </c>
      <c r="AD6" s="16">
        <f t="shared" si="3"/>
        <v>0.99166191362658607</v>
      </c>
      <c r="AE6" s="16">
        <f t="shared" si="3"/>
        <v>-1.0104620928772257</v>
      </c>
      <c r="AF6" s="16">
        <f t="shared" si="3"/>
        <v>1.1483022991443559</v>
      </c>
      <c r="AG6" s="16">
        <f t="shared" si="3"/>
        <v>-1.4637026328265559</v>
      </c>
      <c r="AH6" s="16">
        <f t="shared" si="3"/>
        <v>-0.83318603397473168</v>
      </c>
      <c r="AI6" s="16">
        <f t="shared" si="3"/>
        <v>-0.79954699755226355</v>
      </c>
      <c r="AJ6" s="16">
        <f t="shared" si="3"/>
        <v>-0.74423145614800312</v>
      </c>
      <c r="AK6" s="16">
        <f t="shared" si="3"/>
        <v>-1.4268344705536717</v>
      </c>
      <c r="AL6" s="47">
        <f t="shared" si="3"/>
        <v>1.4301634970074084</v>
      </c>
      <c r="AM6" s="16">
        <f t="shared" si="3"/>
        <v>-1.0559411298304606</v>
      </c>
      <c r="AN6" s="16">
        <f t="shared" si="3"/>
        <v>-1.0126722705956679</v>
      </c>
      <c r="AO6" s="16">
        <f t="shared" si="3"/>
        <v>-0.83374700101345778</v>
      </c>
      <c r="AP6" s="16">
        <f t="shared" si="3"/>
        <v>-1.0782066746130905</v>
      </c>
      <c r="AQ6" s="16">
        <f t="shared" si="3"/>
        <v>-1.2864357373891953</v>
      </c>
      <c r="AR6" s="19"/>
      <c r="AS6" s="14">
        <v>1.1999999999999999E-3</v>
      </c>
      <c r="AT6" s="16">
        <v>0.57342300000000002</v>
      </c>
      <c r="AU6" s="14">
        <v>4.4299999999999998E-4</v>
      </c>
      <c r="AV6" s="16">
        <v>3.9441290000000002</v>
      </c>
      <c r="AW6" s="15">
        <v>0.69205700000000003</v>
      </c>
      <c r="AX6" s="15">
        <v>0.15523500000000001</v>
      </c>
      <c r="AY6" s="14">
        <v>6.9499999999999998E-4</v>
      </c>
      <c r="AZ6" s="37">
        <v>0.17671200000000001</v>
      </c>
      <c r="BA6" s="16">
        <v>3.4799890000000002</v>
      </c>
      <c r="BB6" s="16">
        <v>1.976761</v>
      </c>
      <c r="BC6" s="16">
        <f t="shared" si="4"/>
        <v>1.7604500493484039</v>
      </c>
      <c r="BD6" s="12">
        <v>150.500024</v>
      </c>
      <c r="BE6" s="15">
        <v>0</v>
      </c>
      <c r="BF6" s="15">
        <v>0</v>
      </c>
      <c r="BG6" s="15">
        <v>0</v>
      </c>
      <c r="BH6" s="15">
        <v>4.9800000000000001E-3</v>
      </c>
      <c r="BI6" s="37">
        <v>0.99490100000000004</v>
      </c>
      <c r="BJ6" s="13">
        <v>934.43977099999995</v>
      </c>
      <c r="BK6" s="15">
        <v>0.128303</v>
      </c>
      <c r="BL6" s="15">
        <v>7.0442109999999998</v>
      </c>
      <c r="BM6" s="16">
        <v>6.212567</v>
      </c>
      <c r="BN6" s="15">
        <v>0.15786700000000001</v>
      </c>
      <c r="BO6" s="19"/>
      <c r="BP6" s="15">
        <v>0</v>
      </c>
      <c r="BQ6" s="15">
        <v>16.013672</v>
      </c>
      <c r="BR6" s="16">
        <v>0</v>
      </c>
      <c r="BS6" s="16">
        <v>6.5285200000000003</v>
      </c>
      <c r="BT6" s="15">
        <v>0.66991199999999995</v>
      </c>
      <c r="BU6" s="15">
        <v>17.418745000000001</v>
      </c>
      <c r="BV6" s="16">
        <v>0</v>
      </c>
      <c r="BW6" s="16">
        <v>40.933644999999999</v>
      </c>
      <c r="BX6" s="15">
        <v>0</v>
      </c>
      <c r="BY6" s="15">
        <v>0.25009799999999999</v>
      </c>
      <c r="BZ6" s="16">
        <v>0</v>
      </c>
      <c r="CA6" s="16">
        <v>0.258187</v>
      </c>
      <c r="CB6" s="16">
        <v>0</v>
      </c>
      <c r="CC6" s="16">
        <v>10.328791000000001</v>
      </c>
      <c r="CD6" s="16">
        <v>7.7050640000000001</v>
      </c>
      <c r="CE6" s="15">
        <v>1.118471</v>
      </c>
      <c r="CF6" s="15">
        <v>5.2511999999999999</v>
      </c>
      <c r="CG6" s="15">
        <v>0.43158200000000002</v>
      </c>
      <c r="CH6" s="15">
        <v>0.42248400000000003</v>
      </c>
      <c r="CI6" s="15">
        <v>0.47647600000000001</v>
      </c>
      <c r="CJ6" s="15">
        <v>22.012802000000001</v>
      </c>
      <c r="CK6" s="15">
        <v>0.20463799999999999</v>
      </c>
      <c r="CL6" s="12">
        <v>29.436767</v>
      </c>
      <c r="CM6" s="12">
        <v>35.444764999999997</v>
      </c>
      <c r="CN6" s="13">
        <v>369.23953899999998</v>
      </c>
      <c r="CO6" s="15">
        <v>30.270824000000001</v>
      </c>
      <c r="CP6" s="15">
        <v>13.12354</v>
      </c>
      <c r="CQ6" s="15">
        <v>1.7687660000000001</v>
      </c>
      <c r="CR6" s="15">
        <v>10.98</v>
      </c>
      <c r="CS6" s="15">
        <v>1.083348</v>
      </c>
      <c r="CT6" s="15">
        <v>9.6777999999999995</v>
      </c>
      <c r="CU6" s="15">
        <v>1.2311000000000001E-2</v>
      </c>
      <c r="CV6" s="15">
        <v>5.2231350000000001</v>
      </c>
      <c r="CW6" s="15">
        <v>17.720669999999998</v>
      </c>
      <c r="CX6" s="15">
        <v>1.2288319999999999</v>
      </c>
      <c r="CY6" s="15">
        <v>6.3134690000000004</v>
      </c>
      <c r="CZ6" s="15">
        <v>2.987161</v>
      </c>
      <c r="DA6" s="15">
        <v>1.9917469999999999</v>
      </c>
      <c r="DB6" s="15">
        <v>0.51484300000000005</v>
      </c>
    </row>
    <row r="7" spans="1:106" x14ac:dyDescent="0.25">
      <c r="A7" s="6" t="s">
        <v>317</v>
      </c>
      <c r="B7" s="5" t="s">
        <v>51</v>
      </c>
      <c r="C7" s="5" t="s">
        <v>52</v>
      </c>
      <c r="D7" s="24">
        <f t="shared" si="0"/>
        <v>0.64365700000000003</v>
      </c>
      <c r="E7" s="24">
        <f t="shared" si="1"/>
        <v>0.33610899999999999</v>
      </c>
      <c r="F7" s="8">
        <f t="shared" si="2"/>
        <v>0.97976600000000003</v>
      </c>
      <c r="G7" s="19"/>
      <c r="H7" s="9">
        <v>0.52000485070968916</v>
      </c>
      <c r="I7" s="9">
        <v>0.6885891688423732</v>
      </c>
      <c r="J7" s="9">
        <v>0.67752934982187396</v>
      </c>
      <c r="K7" s="9">
        <v>0.84209703571786221</v>
      </c>
      <c r="L7" s="9">
        <v>0.63667546154326893</v>
      </c>
      <c r="M7" s="9">
        <v>0.77394868862799548</v>
      </c>
      <c r="N7" s="19"/>
      <c r="O7" s="9">
        <f t="shared" si="5"/>
        <v>2.7567109025614829</v>
      </c>
      <c r="P7" s="9">
        <f t="shared" si="6"/>
        <v>2.8054053745939802</v>
      </c>
      <c r="Q7" s="9">
        <f t="shared" si="7"/>
        <v>2.485305467625031</v>
      </c>
      <c r="R7" s="9">
        <f t="shared" si="8"/>
        <v>2.6358094697357122</v>
      </c>
      <c r="S7" s="9">
        <f t="shared" si="9"/>
        <v>2.5826538402706021</v>
      </c>
      <c r="T7" s="9">
        <f t="shared" si="10"/>
        <v>2.4581866074048326</v>
      </c>
      <c r="U7" s="19"/>
      <c r="V7" s="16">
        <f t="shared" si="11"/>
        <v>-0.56208657630684289</v>
      </c>
      <c r="W7" s="16">
        <f t="shared" si="3"/>
        <v>-0.51361618063894598</v>
      </c>
      <c r="X7" s="16">
        <f t="shared" si="3"/>
        <v>6.421013687867537E-2</v>
      </c>
      <c r="Y7" s="16">
        <f t="shared" si="3"/>
        <v>-1.2964025869411422</v>
      </c>
      <c r="Z7" s="16">
        <f t="shared" si="3"/>
        <v>-0.54967292826525027</v>
      </c>
      <c r="AA7" s="16">
        <f t="shared" si="3"/>
        <v>-1.0388904495799476</v>
      </c>
      <c r="AB7" s="16">
        <f t="shared" si="3"/>
        <v>-0.19183064343449113</v>
      </c>
      <c r="AC7" s="47">
        <f t="shared" si="3"/>
        <v>0.4432780061603846</v>
      </c>
      <c r="AD7" s="16">
        <f t="shared" si="3"/>
        <v>-2.0233926468423813</v>
      </c>
      <c r="AE7" s="16">
        <f t="shared" si="3"/>
        <v>1.7847877814142739</v>
      </c>
      <c r="AF7" s="16">
        <f t="shared" si="3"/>
        <v>-1.6056967328797829</v>
      </c>
      <c r="AG7" s="16">
        <f t="shared" si="3"/>
        <v>0.3335750336676187</v>
      </c>
      <c r="AH7" s="16">
        <f t="shared" si="3"/>
        <v>0.99651011524060762</v>
      </c>
      <c r="AI7" s="16">
        <f t="shared" si="3"/>
        <v>1.4005644567888447</v>
      </c>
      <c r="AJ7" s="16">
        <f t="shared" si="3"/>
        <v>0.45554054191118798</v>
      </c>
      <c r="AK7" s="16">
        <f t="shared" si="3"/>
        <v>0.45787068987242924</v>
      </c>
      <c r="AL7" s="47">
        <f t="shared" si="3"/>
        <v>-0.33787499062455939</v>
      </c>
      <c r="AM7" s="16">
        <f t="shared" si="3"/>
        <v>-0.42363852329708118</v>
      </c>
      <c r="AN7" s="16">
        <f t="shared" si="3"/>
        <v>0.55558776524026521</v>
      </c>
      <c r="AO7" s="16">
        <f t="shared" si="3"/>
        <v>-0.25133449968678884</v>
      </c>
      <c r="AP7" s="16">
        <f t="shared" si="3"/>
        <v>-0.61670552596471517</v>
      </c>
      <c r="AQ7" s="16">
        <f t="shared" si="3"/>
        <v>0.62842563205667867</v>
      </c>
      <c r="AR7" s="19"/>
      <c r="AS7" s="14">
        <v>9.2299999999999999E-4</v>
      </c>
      <c r="AT7" s="16">
        <v>0.21568300000000001</v>
      </c>
      <c r="AU7" s="14">
        <v>6.5700000000000003E-4</v>
      </c>
      <c r="AV7" s="16">
        <v>0.15071100000000001</v>
      </c>
      <c r="AW7" s="15">
        <v>0.45538499999999998</v>
      </c>
      <c r="AX7" s="15">
        <v>4.5088000000000003E-2</v>
      </c>
      <c r="AY7" s="14">
        <v>7.4600000000000003E-4</v>
      </c>
      <c r="AZ7" s="37">
        <v>0.48663200000000001</v>
      </c>
      <c r="BA7" s="16">
        <v>2.1523300000000001</v>
      </c>
      <c r="BB7" s="16">
        <v>3.6484610000000002</v>
      </c>
      <c r="BC7" s="16">
        <f t="shared" si="4"/>
        <v>0.58992819164025601</v>
      </c>
      <c r="BD7" s="12">
        <v>184.41245799999999</v>
      </c>
      <c r="BE7" s="15">
        <v>2.842015</v>
      </c>
      <c r="BF7" s="15">
        <v>0.62470099999999995</v>
      </c>
      <c r="BG7" s="15">
        <v>0.48077500000000001</v>
      </c>
      <c r="BH7" s="15">
        <v>0.64365700000000003</v>
      </c>
      <c r="BI7" s="37">
        <v>0.33610899999999999</v>
      </c>
      <c r="BJ7" s="13">
        <v>1138.5858559999999</v>
      </c>
      <c r="BK7" s="15">
        <v>0.200182</v>
      </c>
      <c r="BL7" s="15">
        <v>7.183179</v>
      </c>
      <c r="BM7" s="16">
        <v>7.9475290000000003</v>
      </c>
      <c r="BN7" s="15">
        <v>0.18134400000000001</v>
      </c>
      <c r="BO7" s="19"/>
      <c r="BP7" s="15">
        <v>32.818317999999998</v>
      </c>
      <c r="BQ7" s="15">
        <v>18.140203</v>
      </c>
      <c r="BR7" s="16">
        <v>23.476396999999999</v>
      </c>
      <c r="BS7" s="16">
        <v>18.408764999999999</v>
      </c>
      <c r="BT7" s="15">
        <v>1.154161</v>
      </c>
      <c r="BU7" s="15">
        <v>33.814507999999996</v>
      </c>
      <c r="BV7" s="16">
        <v>63.373105000000002</v>
      </c>
      <c r="BW7" s="16">
        <v>54.195774999999998</v>
      </c>
      <c r="BX7" s="15">
        <v>1.974488</v>
      </c>
      <c r="BY7" s="15">
        <v>0.38198100000000001</v>
      </c>
      <c r="BZ7" s="16">
        <v>3.9491909999999999</v>
      </c>
      <c r="CA7" s="16">
        <v>0.78432599999999997</v>
      </c>
      <c r="CB7" s="16">
        <v>2.9968059999999999</v>
      </c>
      <c r="CC7" s="16">
        <v>10.900884</v>
      </c>
      <c r="CD7" s="16">
        <v>8.8139529999999997</v>
      </c>
      <c r="CE7" s="15">
        <v>1.139103</v>
      </c>
      <c r="CF7" s="15">
        <v>10.711334000000001</v>
      </c>
      <c r="CG7" s="15">
        <v>0.62242200000000003</v>
      </c>
      <c r="CH7" s="15">
        <v>0.47776999999999997</v>
      </c>
      <c r="CI7" s="15">
        <v>0.64208200000000004</v>
      </c>
      <c r="CJ7" s="15">
        <v>23.133001</v>
      </c>
      <c r="CK7" s="15">
        <v>0.22119800000000001</v>
      </c>
      <c r="CL7" s="12">
        <v>30.730981</v>
      </c>
      <c r="CM7" s="12">
        <v>33.511069999999997</v>
      </c>
      <c r="CN7" s="13">
        <v>792.98733500000003</v>
      </c>
      <c r="CO7" s="15">
        <v>47.170316999999997</v>
      </c>
      <c r="CP7" s="15">
        <v>14.574403999999999</v>
      </c>
      <c r="CQ7" s="15">
        <v>2.4214980000000002</v>
      </c>
      <c r="CR7" s="15">
        <v>18.209667</v>
      </c>
      <c r="CS7" s="15">
        <v>1.0049520000000001</v>
      </c>
      <c r="CT7" s="15">
        <v>9.581334</v>
      </c>
      <c r="CU7" s="15">
        <v>2.5219999999999999E-2</v>
      </c>
      <c r="CV7" s="15">
        <v>7.8510249999999999</v>
      </c>
      <c r="CW7" s="15">
        <v>31.648695</v>
      </c>
      <c r="CX7" s="15">
        <v>1.315124</v>
      </c>
      <c r="CY7" s="15">
        <v>6.7028679999999996</v>
      </c>
      <c r="CZ7" s="15">
        <v>3.3290989999999998</v>
      </c>
      <c r="DA7" s="15">
        <v>2.5653079999999999</v>
      </c>
      <c r="DB7" s="15">
        <v>0.81224399999999997</v>
      </c>
    </row>
    <row r="8" spans="1:106" x14ac:dyDescent="0.25">
      <c r="A8" s="6" t="s">
        <v>687</v>
      </c>
      <c r="B8" s="5" t="s">
        <v>56</v>
      </c>
      <c r="C8" s="5" t="s">
        <v>58</v>
      </c>
      <c r="D8" s="24">
        <f t="shared" si="0"/>
        <v>0.87689099999999998</v>
      </c>
      <c r="E8" s="24">
        <f t="shared" si="1"/>
        <v>0.12234200000000001</v>
      </c>
      <c r="F8" s="8">
        <f t="shared" si="2"/>
        <v>0.99923300000000004</v>
      </c>
      <c r="G8" s="19"/>
      <c r="H8" s="9">
        <v>1.8067361320861355</v>
      </c>
      <c r="I8" s="9">
        <v>1.4425927826525822</v>
      </c>
      <c r="J8" s="9">
        <v>1.5835518737469012</v>
      </c>
      <c r="K8" s="9">
        <v>1.1944808392798243</v>
      </c>
      <c r="L8" s="9">
        <v>1.6313541977795283</v>
      </c>
      <c r="M8" s="9">
        <v>1.3980582695100425</v>
      </c>
      <c r="N8" s="19"/>
      <c r="O8" s="9">
        <f t="shared" si="5"/>
        <v>2.8794718595578748</v>
      </c>
      <c r="P8" s="9">
        <f t="shared" si="6"/>
        <v>2.8922087827158771</v>
      </c>
      <c r="Q8" s="9">
        <f t="shared" si="7"/>
        <v>2.9712324272609876</v>
      </c>
      <c r="R8" s="9">
        <f t="shared" si="8"/>
        <v>3.0099906473428915</v>
      </c>
      <c r="S8" s="9">
        <f t="shared" si="9"/>
        <v>2.9379523771110057</v>
      </c>
      <c r="T8" s="9">
        <f t="shared" si="10"/>
        <v>2.7456924932261861</v>
      </c>
      <c r="U8" s="19"/>
      <c r="V8" s="16">
        <f t="shared" si="11"/>
        <v>-2.0619476926860187</v>
      </c>
      <c r="W8" s="16">
        <f t="shared" si="3"/>
        <v>-1.531554703421806</v>
      </c>
      <c r="X8" s="16">
        <f t="shared" si="3"/>
        <v>-5.6748408434059525E-2</v>
      </c>
      <c r="Y8" s="16">
        <f t="shared" si="3"/>
        <v>-1.3274558570154769</v>
      </c>
      <c r="Z8" s="16">
        <f t="shared" si="3"/>
        <v>-0.14957313792498814</v>
      </c>
      <c r="AA8" s="16">
        <f t="shared" si="3"/>
        <v>-1.2744861138026788</v>
      </c>
      <c r="AB8" s="16">
        <f t="shared" si="3"/>
        <v>-0.9700541211741941</v>
      </c>
      <c r="AC8" s="47">
        <f t="shared" si="3"/>
        <v>2.7936778823650203</v>
      </c>
      <c r="AD8" s="16">
        <f t="shared" si="3"/>
        <v>0.16951923447947234</v>
      </c>
      <c r="AE8" s="16">
        <f t="shared" si="3"/>
        <v>-0.31360263731695665</v>
      </c>
      <c r="AF8" s="16">
        <f t="shared" si="3"/>
        <v>7.12391827584377E-2</v>
      </c>
      <c r="AG8" s="16">
        <f t="shared" si="3"/>
        <v>0.13763622284634475</v>
      </c>
      <c r="AH8" s="16">
        <f t="shared" si="3"/>
        <v>-0.83318603397473168</v>
      </c>
      <c r="AI8" s="16">
        <f t="shared" si="3"/>
        <v>-0.79954699755226355</v>
      </c>
      <c r="AJ8" s="16">
        <f t="shared" si="3"/>
        <v>-0.74423145614800312</v>
      </c>
      <c r="AK8" s="16">
        <f t="shared" si="3"/>
        <v>1.1461330249601513</v>
      </c>
      <c r="AL8" s="47">
        <f t="shared" si="3"/>
        <v>-0.91157394778497247</v>
      </c>
      <c r="AM8" s="16">
        <f t="shared" si="3"/>
        <v>1.5599867289575369</v>
      </c>
      <c r="AN8" s="16">
        <f t="shared" si="3"/>
        <v>0.13532837362001807</v>
      </c>
      <c r="AO8" s="16">
        <f t="shared" si="3"/>
        <v>1.3621813152725069</v>
      </c>
      <c r="AP8" s="16">
        <f t="shared" si="3"/>
        <v>0.92318091308181838</v>
      </c>
      <c r="AQ8" s="16">
        <f t="shared" si="3"/>
        <v>-0.39853775775858891</v>
      </c>
      <c r="AR8" s="19"/>
      <c r="AS8" s="14">
        <v>7.1699999999999997E-4</v>
      </c>
      <c r="AT8" s="16">
        <v>7.8798000000000007E-2</v>
      </c>
      <c r="AU8" s="14">
        <v>6.4099999999999997E-4</v>
      </c>
      <c r="AV8" s="16">
        <v>0.111888</v>
      </c>
      <c r="AW8" s="15">
        <v>0.50904300000000002</v>
      </c>
      <c r="AX8" s="15">
        <v>2.6834E-2</v>
      </c>
      <c r="AY8" s="14">
        <v>6.6600000000000003E-4</v>
      </c>
      <c r="AZ8" s="37">
        <v>0.81245699999999998</v>
      </c>
      <c r="BA8" s="16">
        <v>3.1179640000000002</v>
      </c>
      <c r="BB8" s="16">
        <v>2.3935179999999998</v>
      </c>
      <c r="BC8" s="16">
        <f t="shared" si="4"/>
        <v>1.3026699611199917</v>
      </c>
      <c r="BD8" s="12">
        <v>180.71533199999999</v>
      </c>
      <c r="BE8" s="15">
        <v>0</v>
      </c>
      <c r="BF8" s="15">
        <v>0</v>
      </c>
      <c r="BG8" s="15">
        <v>0</v>
      </c>
      <c r="BH8" s="15">
        <v>0.87689099999999998</v>
      </c>
      <c r="BI8" s="37">
        <v>0.12234200000000001</v>
      </c>
      <c r="BJ8" s="13">
        <v>1779.0218199999999</v>
      </c>
      <c r="BK8" s="15">
        <v>0.18092</v>
      </c>
      <c r="BL8" s="15">
        <v>7.5681760000000002</v>
      </c>
      <c r="BM8" s="16">
        <v>13.736560000000001</v>
      </c>
      <c r="BN8" s="15">
        <v>0.16875299999999999</v>
      </c>
      <c r="BO8" s="19"/>
      <c r="BP8" s="15">
        <v>2.8332079999999999</v>
      </c>
      <c r="BQ8" s="15">
        <v>4.204688</v>
      </c>
      <c r="BR8" s="16">
        <v>20.707836</v>
      </c>
      <c r="BS8" s="16">
        <v>39.679403000000001</v>
      </c>
      <c r="BT8" s="15">
        <v>1.202955</v>
      </c>
      <c r="BU8" s="15">
        <v>12.914669999999999</v>
      </c>
      <c r="BV8" s="16">
        <v>11.335068</v>
      </c>
      <c r="BW8" s="16">
        <v>27.690785000000002</v>
      </c>
      <c r="BX8" s="15">
        <v>8.6685680000000005</v>
      </c>
      <c r="BY8" s="15">
        <v>1.340025</v>
      </c>
      <c r="BZ8" s="16">
        <v>19.049489000000001</v>
      </c>
      <c r="CA8" s="16">
        <v>52.037872</v>
      </c>
      <c r="CB8" s="16">
        <v>36.841555999999997</v>
      </c>
      <c r="CC8" s="16">
        <v>10.861198999999999</v>
      </c>
      <c r="CD8" s="16">
        <v>13.357037</v>
      </c>
      <c r="CE8" s="15">
        <v>1.7917689999999999</v>
      </c>
      <c r="CF8" s="15">
        <v>83.869754999999998</v>
      </c>
      <c r="CG8" s="15">
        <v>18.741398</v>
      </c>
      <c r="CH8" s="15">
        <v>10.628868000000001</v>
      </c>
      <c r="CI8" s="15">
        <v>11.517469</v>
      </c>
      <c r="CJ8" s="15">
        <v>70.730002999999996</v>
      </c>
      <c r="CK8" s="15">
        <v>4.5155390000000004</v>
      </c>
      <c r="CL8" s="12">
        <v>78.164843000000005</v>
      </c>
      <c r="CM8" s="12">
        <v>86.229749999999996</v>
      </c>
      <c r="CN8" s="13">
        <v>465.89641599999999</v>
      </c>
      <c r="CO8" s="15">
        <v>39.781458000000001</v>
      </c>
      <c r="CP8" s="15">
        <v>57.576898999999997</v>
      </c>
      <c r="CQ8" s="15">
        <v>5.9974540000000003</v>
      </c>
      <c r="CR8" s="15">
        <v>40.269502000000003</v>
      </c>
      <c r="CS8" s="15">
        <v>1.827205</v>
      </c>
      <c r="CT8" s="15">
        <v>10.173501</v>
      </c>
      <c r="CU8" s="15">
        <v>3.0127999999999999E-2</v>
      </c>
      <c r="CV8" s="15">
        <v>8.4833630000000007</v>
      </c>
      <c r="CW8" s="15">
        <v>152.65273999999999</v>
      </c>
      <c r="CX8" s="15">
        <v>8.3038279999999993</v>
      </c>
      <c r="CY8" s="15">
        <v>39.378556000000003</v>
      </c>
      <c r="CZ8" s="15">
        <v>4.1835849999999999</v>
      </c>
      <c r="DA8" s="15">
        <v>2.967724</v>
      </c>
      <c r="DB8" s="15">
        <v>0.961341</v>
      </c>
    </row>
    <row r="9" spans="1:106" x14ac:dyDescent="0.25">
      <c r="A9" s="6" t="s">
        <v>232</v>
      </c>
      <c r="B9" s="5" t="s">
        <v>48</v>
      </c>
      <c r="C9" s="5"/>
      <c r="D9" s="24">
        <f t="shared" si="0"/>
        <v>0.40332400000000002</v>
      </c>
      <c r="E9" s="24">
        <f t="shared" si="1"/>
        <v>0.59441900000000003</v>
      </c>
      <c r="F9" s="8">
        <f t="shared" si="2"/>
        <v>0.99774300000000005</v>
      </c>
      <c r="G9" s="19"/>
      <c r="H9" s="9">
        <v>0.41343562621571173</v>
      </c>
      <c r="I9" s="9">
        <v>0.51742652573380055</v>
      </c>
      <c r="J9" s="9">
        <v>0.58750783823108432</v>
      </c>
      <c r="K9" s="9">
        <v>0.78303010876672241</v>
      </c>
      <c r="L9" s="9">
        <v>0.51253973475943648</v>
      </c>
      <c r="M9" s="9">
        <v>0.67004701009216328</v>
      </c>
      <c r="N9" s="19"/>
      <c r="O9" s="9">
        <f t="shared" si="5"/>
        <v>2.3238229515767044</v>
      </c>
      <c r="P9" s="9">
        <f t="shared" si="6"/>
        <v>2.2603290775002347</v>
      </c>
      <c r="Q9" s="9">
        <f t="shared" si="7"/>
        <v>2.2475084275186594</v>
      </c>
      <c r="R9" s="9">
        <f t="shared" si="8"/>
        <v>2.1319847491169379</v>
      </c>
      <c r="S9" s="9">
        <f t="shared" si="9"/>
        <v>2.2653058214841435</v>
      </c>
      <c r="T9" s="9">
        <f t="shared" si="10"/>
        <v>2.2147472321809989</v>
      </c>
      <c r="U9" s="19"/>
      <c r="V9" s="16">
        <f t="shared" si="11"/>
        <v>-0.94069229500449858</v>
      </c>
      <c r="W9" s="16">
        <f t="shared" si="3"/>
        <v>-0.37256902454717195</v>
      </c>
      <c r="X9" s="16">
        <f t="shared" si="3"/>
        <v>-0.23062631732111538</v>
      </c>
      <c r="Y9" s="16">
        <f t="shared" si="3"/>
        <v>-0.49170992023782262</v>
      </c>
      <c r="Z9" s="16">
        <f t="shared" si="3"/>
        <v>-5.1112992792645843E-3</v>
      </c>
      <c r="AA9" s="16">
        <f t="shared" si="3"/>
        <v>-0.7892395822051097</v>
      </c>
      <c r="AB9" s="16">
        <f t="shared" si="3"/>
        <v>-0.61985355619132765</v>
      </c>
      <c r="AC9" s="47">
        <f t="shared" si="3"/>
        <v>0.28333611694006927</v>
      </c>
      <c r="AD9" s="16">
        <f t="shared" si="3"/>
        <v>-0.2488157563868193</v>
      </c>
      <c r="AE9" s="16">
        <f t="shared" si="3"/>
        <v>0.11422760365673543</v>
      </c>
      <c r="AF9" s="16">
        <f t="shared" si="3"/>
        <v>-0.38834448390906201</v>
      </c>
      <c r="AG9" s="16">
        <f t="shared" si="3"/>
        <v>-0.11627878427168112</v>
      </c>
      <c r="AH9" s="16">
        <f t="shared" si="3"/>
        <v>0.98009508480743124</v>
      </c>
      <c r="AI9" s="16">
        <f t="shared" si="3"/>
        <v>1.4262388394169287</v>
      </c>
      <c r="AJ9" s="16">
        <f t="shared" si="3"/>
        <v>0.24210577627236216</v>
      </c>
      <c r="AK9" s="16">
        <f t="shared" si="3"/>
        <v>-0.25134045335127558</v>
      </c>
      <c r="AL9" s="47">
        <f t="shared" si="3"/>
        <v>0.35536661179352352</v>
      </c>
      <c r="AM9" s="16">
        <f t="shared" si="3"/>
        <v>-0.65844296985275097</v>
      </c>
      <c r="AN9" s="16">
        <f t="shared" si="3"/>
        <v>-0.24088036325610721</v>
      </c>
      <c r="AO9" s="16">
        <f t="shared" si="3"/>
        <v>-0.52351787930411331</v>
      </c>
      <c r="AP9" s="16">
        <f t="shared" si="3"/>
        <v>-0.623335594018114</v>
      </c>
      <c r="AQ9" s="16">
        <f t="shared" si="3"/>
        <v>-0.55995150952130768</v>
      </c>
      <c r="AR9" s="19"/>
      <c r="AS9" s="14">
        <v>8.7100000000000003E-4</v>
      </c>
      <c r="AT9" s="16">
        <v>0.23465</v>
      </c>
      <c r="AU9" s="14">
        <v>6.1799999999999995E-4</v>
      </c>
      <c r="AV9" s="16">
        <v>1.1567430000000001</v>
      </c>
      <c r="AW9" s="15">
        <v>0.52841700000000003</v>
      </c>
      <c r="AX9" s="15">
        <v>6.4431000000000002E-2</v>
      </c>
      <c r="AY9" s="14">
        <v>7.0200000000000004E-4</v>
      </c>
      <c r="AZ9" s="37">
        <v>0.46445999999999998</v>
      </c>
      <c r="BA9" s="16">
        <v>2.9337529999999998</v>
      </c>
      <c r="BB9" s="16">
        <v>2.6493820000000001</v>
      </c>
      <c r="BC9" s="16">
        <f t="shared" si="4"/>
        <v>1.1073348426161269</v>
      </c>
      <c r="BD9" s="12">
        <v>175.92426599999999</v>
      </c>
      <c r="BE9" s="15">
        <v>2.8165179999999999</v>
      </c>
      <c r="BF9" s="15">
        <v>0.63199099999999997</v>
      </c>
      <c r="BG9" s="15">
        <v>0.39524700000000001</v>
      </c>
      <c r="BH9" s="15">
        <v>0.40332400000000002</v>
      </c>
      <c r="BI9" s="37">
        <v>0.59441900000000003</v>
      </c>
      <c r="BJ9" s="13">
        <v>1062.7765710000001</v>
      </c>
      <c r="BK9" s="15">
        <v>0.16367699999999999</v>
      </c>
      <c r="BL9" s="15">
        <v>7.1182340000000002</v>
      </c>
      <c r="BM9" s="16">
        <v>7.9226039999999998</v>
      </c>
      <c r="BN9" s="15">
        <v>0.16677400000000001</v>
      </c>
      <c r="BO9" s="19"/>
      <c r="BP9" s="15">
        <v>30.697534000000001</v>
      </c>
      <c r="BQ9" s="15">
        <v>6.4917959999999999</v>
      </c>
      <c r="BR9" s="16">
        <v>23.103570999999999</v>
      </c>
      <c r="BS9" s="16">
        <v>0</v>
      </c>
      <c r="BT9" s="15">
        <v>0.63682499999999997</v>
      </c>
      <c r="BU9" s="15">
        <v>6.2257759999999998</v>
      </c>
      <c r="BV9" s="16">
        <v>59.702162000000001</v>
      </c>
      <c r="BW9" s="16">
        <v>36.523403000000002</v>
      </c>
      <c r="BX9" s="15">
        <v>1.91415</v>
      </c>
      <c r="BY9" s="15">
        <v>0.19638600000000001</v>
      </c>
      <c r="BZ9" s="16">
        <v>4.1219159999999997</v>
      </c>
      <c r="CA9" s="16">
        <v>0</v>
      </c>
      <c r="CB9" s="16">
        <v>0</v>
      </c>
      <c r="CC9" s="16">
        <v>10.885142999999999</v>
      </c>
      <c r="CD9" s="16">
        <v>5.9439700000000002</v>
      </c>
      <c r="CE9" s="15">
        <v>1.0118659999999999</v>
      </c>
      <c r="CF9" s="15">
        <v>5.1623340000000004</v>
      </c>
      <c r="CG9" s="15">
        <v>0.42552699999999999</v>
      </c>
      <c r="CH9" s="15">
        <v>0.243921</v>
      </c>
      <c r="CI9" s="15">
        <v>0.39950999999999998</v>
      </c>
      <c r="CJ9" s="15">
        <v>19.352834999999999</v>
      </c>
      <c r="CK9" s="15">
        <v>0.184395</v>
      </c>
      <c r="CL9" s="12">
        <v>32.086655999999998</v>
      </c>
      <c r="CM9" s="12">
        <v>32.545222000000003</v>
      </c>
      <c r="CN9" s="13">
        <v>590.44574499999999</v>
      </c>
      <c r="CO9" s="15">
        <v>31.245809999999999</v>
      </c>
      <c r="CP9" s="15">
        <v>10.148543999999999</v>
      </c>
      <c r="CQ9" s="15">
        <v>1.018159</v>
      </c>
      <c r="CR9" s="15">
        <v>10.2165</v>
      </c>
      <c r="CS9" s="15">
        <v>0.71138599999999996</v>
      </c>
      <c r="CT9" s="15">
        <v>6.664167</v>
      </c>
      <c r="CU9" s="15">
        <v>-6.8626999999999994E-2</v>
      </c>
      <c r="CV9" s="15">
        <v>5.3291380000000004</v>
      </c>
      <c r="CW9" s="15">
        <v>25.187605000000001</v>
      </c>
      <c r="CX9" s="15">
        <v>0.98471399999999998</v>
      </c>
      <c r="CY9" s="15">
        <v>5.4512549999999997</v>
      </c>
      <c r="CZ9" s="15">
        <v>2.7662879999999999</v>
      </c>
      <c r="DA9" s="15">
        <v>2.0082330000000002</v>
      </c>
      <c r="DB9" s="15">
        <v>0.52616300000000005</v>
      </c>
    </row>
    <row r="10" spans="1:106" x14ac:dyDescent="0.25">
      <c r="A10" s="6" t="s">
        <v>338</v>
      </c>
      <c r="B10" s="5" t="s">
        <v>51</v>
      </c>
      <c r="C10" s="5" t="s">
        <v>120</v>
      </c>
      <c r="D10" s="24">
        <f t="shared" si="0"/>
        <v>1.1434E-2</v>
      </c>
      <c r="E10" s="24">
        <f t="shared" si="1"/>
        <v>0.98853999999999997</v>
      </c>
      <c r="F10" s="8">
        <f t="shared" si="2"/>
        <v>0.99997399999999992</v>
      </c>
      <c r="G10" s="19"/>
      <c r="H10" s="9">
        <v>0.54606378723297355</v>
      </c>
      <c r="I10" s="9">
        <v>0.68542414658071904</v>
      </c>
      <c r="J10" s="9">
        <v>0.79480479212936417</v>
      </c>
      <c r="K10" s="9">
        <v>0.81622127672915479</v>
      </c>
      <c r="L10" s="9">
        <v>0.68399694682431833</v>
      </c>
      <c r="M10" s="9">
        <v>0.85783240356965262</v>
      </c>
      <c r="N10" s="19"/>
      <c r="O10" s="9">
        <f t="shared" si="5"/>
        <v>1.0985421446481933</v>
      </c>
      <c r="P10" s="9">
        <f t="shared" si="6"/>
        <v>1.0636021211305198</v>
      </c>
      <c r="Q10" s="9">
        <f t="shared" si="7"/>
        <v>1.2457791432226513</v>
      </c>
      <c r="R10" s="9">
        <f t="shared" si="8"/>
        <v>1.4001586868896509</v>
      </c>
      <c r="S10" s="9">
        <f t="shared" si="9"/>
        <v>0.94819468511100935</v>
      </c>
      <c r="T10" s="9">
        <f t="shared" si="10"/>
        <v>1.3728794260073429</v>
      </c>
      <c r="U10" s="19"/>
      <c r="V10" s="16">
        <f t="shared" si="11"/>
        <v>0.14415870664840053</v>
      </c>
      <c r="W10" s="16">
        <f t="shared" si="3"/>
        <v>1.6315989962083346</v>
      </c>
      <c r="X10" s="16">
        <f t="shared" si="3"/>
        <v>-1.1000158617563938</v>
      </c>
      <c r="Y10" s="16">
        <f t="shared" si="3"/>
        <v>1.5072902497331806</v>
      </c>
      <c r="Z10" s="16">
        <f t="shared" si="3"/>
        <v>1.8207643531939965</v>
      </c>
      <c r="AA10" s="16">
        <f t="shared" si="3"/>
        <v>0.79520385632754909</v>
      </c>
      <c r="AB10" s="16">
        <f t="shared" si="3"/>
        <v>-0.88250397992847751</v>
      </c>
      <c r="AC10" s="47">
        <f t="shared" si="3"/>
        <v>-1.143704488017518</v>
      </c>
      <c r="AD10" s="16">
        <f t="shared" si="3"/>
        <v>1.1824199079796787</v>
      </c>
      <c r="AE10" s="16">
        <f t="shared" si="3"/>
        <v>-1.2283601559976556</v>
      </c>
      <c r="AF10" s="16">
        <f t="shared" si="3"/>
        <v>1.5476587069670626</v>
      </c>
      <c r="AG10" s="16">
        <f t="shared" si="3"/>
        <v>-2.0868175348639308</v>
      </c>
      <c r="AH10" s="16">
        <f t="shared" si="3"/>
        <v>-0.83318603397473168</v>
      </c>
      <c r="AI10" s="16">
        <f t="shared" si="3"/>
        <v>-0.79954699755226355</v>
      </c>
      <c r="AJ10" s="16">
        <f t="shared" si="3"/>
        <v>-0.74423145614800312</v>
      </c>
      <c r="AK10" s="16">
        <f t="shared" si="3"/>
        <v>-1.4077890264475117</v>
      </c>
      <c r="AL10" s="47">
        <f t="shared" si="3"/>
        <v>1.4130921105609624</v>
      </c>
      <c r="AM10" s="16">
        <f t="shared" si="3"/>
        <v>-0.46139070482242434</v>
      </c>
      <c r="AN10" s="16">
        <f t="shared" si="3"/>
        <v>-0.93689816265790848</v>
      </c>
      <c r="AO10" s="16">
        <f t="shared" si="3"/>
        <v>-0.66057139967128398</v>
      </c>
      <c r="AP10" s="16">
        <f t="shared" si="3"/>
        <v>-0.39868601230667483</v>
      </c>
      <c r="AQ10" s="16">
        <f t="shared" si="3"/>
        <v>-1.0542250495324681</v>
      </c>
      <c r="AR10" s="19"/>
      <c r="AS10" s="14">
        <v>1.0200000000000001E-3</v>
      </c>
      <c r="AT10" s="16">
        <v>0.50415600000000005</v>
      </c>
      <c r="AU10" s="14">
        <v>5.0299999999999997E-4</v>
      </c>
      <c r="AV10" s="16">
        <v>3.6559059999999999</v>
      </c>
      <c r="AW10" s="15">
        <v>0.77328799999999998</v>
      </c>
      <c r="AX10" s="15">
        <v>0.187194</v>
      </c>
      <c r="AY10" s="14">
        <v>6.7500000000000004E-4</v>
      </c>
      <c r="AZ10" s="37">
        <v>0.26663599999999998</v>
      </c>
      <c r="BA10" s="16">
        <v>3.5639880000000002</v>
      </c>
      <c r="BB10" s="16">
        <v>1.8464469999999999</v>
      </c>
      <c r="BC10" s="16">
        <f t="shared" si="4"/>
        <v>1.9301870023889125</v>
      </c>
      <c r="BD10" s="12">
        <v>138.74260699999999</v>
      </c>
      <c r="BE10" s="15">
        <v>0</v>
      </c>
      <c r="BF10" s="15">
        <v>0</v>
      </c>
      <c r="BG10" s="15">
        <v>0</v>
      </c>
      <c r="BH10" s="15">
        <v>1.1434E-2</v>
      </c>
      <c r="BI10" s="37">
        <v>0.98853999999999997</v>
      </c>
      <c r="BJ10" s="13">
        <v>1126.3971349999999</v>
      </c>
      <c r="BK10" s="15">
        <v>0.131776</v>
      </c>
      <c r="BL10" s="15">
        <v>7.0855319999999997</v>
      </c>
      <c r="BM10" s="16">
        <v>8.7671489999999999</v>
      </c>
      <c r="BN10" s="15">
        <v>0.160714</v>
      </c>
      <c r="BO10" s="19"/>
      <c r="BP10" s="15">
        <v>0</v>
      </c>
      <c r="BQ10" s="15">
        <v>7.8239289999999997</v>
      </c>
      <c r="BR10" s="16">
        <v>0</v>
      </c>
      <c r="BS10" s="16">
        <v>0</v>
      </c>
      <c r="BT10" s="15">
        <v>0.37954700000000002</v>
      </c>
      <c r="BU10" s="15">
        <v>22.052675000000001</v>
      </c>
      <c r="BV10" s="16">
        <v>0</v>
      </c>
      <c r="BW10" s="16">
        <v>41.700994000000001</v>
      </c>
      <c r="BX10" s="15">
        <v>0</v>
      </c>
      <c r="BY10" s="15">
        <v>0.24115</v>
      </c>
      <c r="BZ10" s="16">
        <v>0</v>
      </c>
      <c r="CA10" s="16">
        <v>1.214637</v>
      </c>
      <c r="CB10" s="16">
        <v>3.8482280000000002</v>
      </c>
      <c r="CC10" s="16">
        <v>10.143997000000001</v>
      </c>
      <c r="CD10" s="16">
        <v>5.2557479999999996</v>
      </c>
      <c r="CE10" s="15">
        <v>1.111329</v>
      </c>
      <c r="CF10" s="15">
        <v>4.0418339999999997</v>
      </c>
      <c r="CG10" s="15">
        <v>0.79916799999999999</v>
      </c>
      <c r="CH10" s="15">
        <v>0.37721700000000002</v>
      </c>
      <c r="CI10" s="15">
        <v>0.62733099999999997</v>
      </c>
      <c r="CJ10" s="15">
        <v>20.102834000000001</v>
      </c>
      <c r="CK10" s="15">
        <v>0.22950499999999999</v>
      </c>
      <c r="CL10" s="12">
        <v>35.231271</v>
      </c>
      <c r="CM10" s="12">
        <v>32.216112000000003</v>
      </c>
      <c r="CN10" s="13">
        <v>466.437861</v>
      </c>
      <c r="CO10" s="15">
        <v>34.049740999999997</v>
      </c>
      <c r="CP10" s="15">
        <v>13.18469</v>
      </c>
      <c r="CQ10" s="15">
        <v>1.1884669999999999</v>
      </c>
      <c r="CR10" s="15">
        <v>11.219001</v>
      </c>
      <c r="CS10" s="15">
        <v>0.78583400000000003</v>
      </c>
      <c r="CT10" s="15">
        <v>5.439667</v>
      </c>
      <c r="CU10" s="15">
        <v>-6.6313999999999998E-2</v>
      </c>
      <c r="CV10" s="15">
        <v>5.4164370000000002</v>
      </c>
      <c r="CW10" s="15">
        <v>19.851769999999998</v>
      </c>
      <c r="CX10" s="15">
        <v>1.1411230000000001</v>
      </c>
      <c r="CY10" s="15">
        <v>5.7832699999999999</v>
      </c>
      <c r="CZ10" s="15">
        <v>2.4255270000000002</v>
      </c>
      <c r="DA10" s="15">
        <v>1.845996</v>
      </c>
      <c r="DB10" s="15">
        <v>0.52444400000000002</v>
      </c>
    </row>
    <row r="11" spans="1:106" x14ac:dyDescent="0.25">
      <c r="A11" s="6" t="s">
        <v>599</v>
      </c>
      <c r="B11" s="5" t="s">
        <v>51</v>
      </c>
      <c r="C11" s="5" t="s">
        <v>76</v>
      </c>
      <c r="D11" s="24">
        <f t="shared" si="0"/>
        <v>0.83194699999999999</v>
      </c>
      <c r="E11" s="24">
        <f t="shared" si="1"/>
        <v>4.1950000000000001E-2</v>
      </c>
      <c r="F11" s="8">
        <f t="shared" si="2"/>
        <v>0.87389700000000003</v>
      </c>
      <c r="G11" s="19"/>
      <c r="H11" s="9">
        <v>1.3026283023818348</v>
      </c>
      <c r="I11" s="9">
        <v>1.2529247677008304</v>
      </c>
      <c r="J11" s="9">
        <v>1.3975255866781762</v>
      </c>
      <c r="K11" s="9">
        <v>1.1144149660654667</v>
      </c>
      <c r="L11" s="9">
        <v>1.3344067468092351</v>
      </c>
      <c r="M11" s="9">
        <v>1.2257375444492316</v>
      </c>
      <c r="N11" s="19"/>
      <c r="O11" s="9">
        <f t="shared" si="5"/>
        <v>2.7437196941027677</v>
      </c>
      <c r="P11" s="9">
        <f t="shared" si="6"/>
        <v>2.6514456081750333</v>
      </c>
      <c r="Q11" s="9">
        <f t="shared" si="7"/>
        <v>2.8568532598849452</v>
      </c>
      <c r="R11" s="9">
        <f t="shared" si="8"/>
        <v>2.6318743493685668</v>
      </c>
      <c r="S11" s="9">
        <f t="shared" si="9"/>
        <v>2.8558346966337567</v>
      </c>
      <c r="T11" s="9">
        <f t="shared" si="10"/>
        <v>2.7209107831957731</v>
      </c>
      <c r="U11" s="19"/>
      <c r="V11" s="16">
        <f t="shared" si="11"/>
        <v>-0.48199690504387688</v>
      </c>
      <c r="W11" s="16">
        <f t="shared" si="3"/>
        <v>-0.9127602232429366</v>
      </c>
      <c r="X11" s="16">
        <f t="shared" si="3"/>
        <v>0.64632313619620918</v>
      </c>
      <c r="Y11" s="16">
        <f t="shared" si="3"/>
        <v>-1.3145403906195188</v>
      </c>
      <c r="Z11" s="16">
        <f t="shared" si="3"/>
        <v>-0.86296438137450604</v>
      </c>
      <c r="AA11" s="16">
        <f t="shared" si="3"/>
        <v>-0.52213909622453436</v>
      </c>
      <c r="AB11" s="16">
        <f t="shared" si="3"/>
        <v>0.33347020403980854</v>
      </c>
      <c r="AC11" s="47">
        <f t="shared" si="3"/>
        <v>0.78563242256426935</v>
      </c>
      <c r="AD11" s="16">
        <f t="shared" si="3"/>
        <v>-1.4188211341019201</v>
      </c>
      <c r="AE11" s="16">
        <f t="shared" si="3"/>
        <v>0.85668857538119558</v>
      </c>
      <c r="AF11" s="16">
        <f t="shared" si="3"/>
        <v>-1.154170045053998</v>
      </c>
      <c r="AG11" s="16">
        <f t="shared" si="3"/>
        <v>1.2480305771320814</v>
      </c>
      <c r="AH11" s="16">
        <f t="shared" si="3"/>
        <v>1.2927036531611857</v>
      </c>
      <c r="AI11" s="16">
        <f t="shared" si="3"/>
        <v>0.96293069353356775</v>
      </c>
      <c r="AJ11" s="16">
        <f t="shared" si="3"/>
        <v>1.0629517085558788</v>
      </c>
      <c r="AK11" s="16">
        <f t="shared" si="3"/>
        <v>1.0135054389813378</v>
      </c>
      <c r="AL11" s="47">
        <f t="shared" si="3"/>
        <v>-1.1273266437765892</v>
      </c>
      <c r="AM11" s="16">
        <f t="shared" si="3"/>
        <v>-0.31491388046492824</v>
      </c>
      <c r="AN11" s="16">
        <f t="shared" si="3"/>
        <v>0.39162507559089577</v>
      </c>
      <c r="AO11" s="16">
        <f t="shared" si="3"/>
        <v>-0.32914428682937447</v>
      </c>
      <c r="AP11" s="16">
        <f t="shared" si="3"/>
        <v>0.41647506934294426</v>
      </c>
      <c r="AQ11" s="16">
        <f t="shared" si="3"/>
        <v>1.047905634742718</v>
      </c>
      <c r="AR11" s="19"/>
      <c r="AS11" s="14">
        <v>9.3400000000000004E-4</v>
      </c>
      <c r="AT11" s="16">
        <v>0.16200899999999999</v>
      </c>
      <c r="AU11" s="14">
        <v>7.3399999999999995E-4</v>
      </c>
      <c r="AV11" s="16">
        <v>0.12803500000000001</v>
      </c>
      <c r="AW11" s="15">
        <v>0.41336899999999999</v>
      </c>
      <c r="AX11" s="15">
        <v>8.5125999999999993E-2</v>
      </c>
      <c r="AY11" s="14">
        <v>8.0000000000000004E-4</v>
      </c>
      <c r="AZ11" s="37">
        <v>0.53409099999999998</v>
      </c>
      <c r="BA11" s="16">
        <v>2.4185490000000001</v>
      </c>
      <c r="BB11" s="16">
        <v>3.0934110000000001</v>
      </c>
      <c r="BC11" s="16">
        <f t="shared" si="4"/>
        <v>0.78183888270908719</v>
      </c>
      <c r="BD11" s="12">
        <v>201.66711699999999</v>
      </c>
      <c r="BE11" s="15">
        <v>3.3020839999999998</v>
      </c>
      <c r="BF11" s="15">
        <v>0.50043899999999997</v>
      </c>
      <c r="BG11" s="15">
        <v>0.72417799999999999</v>
      </c>
      <c r="BH11" s="15">
        <v>0.83194699999999999</v>
      </c>
      <c r="BI11" s="37">
        <v>4.1950000000000001E-2</v>
      </c>
      <c r="BJ11" s="13">
        <v>1173.6888429999999</v>
      </c>
      <c r="BK11" s="15">
        <v>0.192667</v>
      </c>
      <c r="BL11" s="15">
        <v>7.1646130000000001</v>
      </c>
      <c r="BM11" s="16">
        <v>11.831656000000001</v>
      </c>
      <c r="BN11" s="15">
        <v>0.18648700000000001</v>
      </c>
      <c r="BO11" s="19"/>
      <c r="BP11" s="15">
        <v>41.994083000000003</v>
      </c>
      <c r="BQ11" s="15">
        <v>47.213659999999997</v>
      </c>
      <c r="BR11" s="16">
        <v>22.012440999999999</v>
      </c>
      <c r="BS11" s="16">
        <v>32.872503999999999</v>
      </c>
      <c r="BT11" s="15">
        <v>1.0826769999999999</v>
      </c>
      <c r="BU11" s="15">
        <v>70.373137999999997</v>
      </c>
      <c r="BV11" s="16">
        <v>56.498091000000002</v>
      </c>
      <c r="BW11" s="16">
        <v>85.695265000000006</v>
      </c>
      <c r="BX11" s="15">
        <v>2.4058269999999999</v>
      </c>
      <c r="BY11" s="15">
        <v>0.57569700000000001</v>
      </c>
      <c r="BZ11" s="16">
        <v>5.5729879999999996</v>
      </c>
      <c r="CA11" s="16">
        <v>12.846258000000001</v>
      </c>
      <c r="CB11" s="16">
        <v>11.874609</v>
      </c>
      <c r="CC11" s="16">
        <v>10.495744999999999</v>
      </c>
      <c r="CD11" s="16">
        <v>9.6865380000000005</v>
      </c>
      <c r="CE11" s="15">
        <v>1.5073700000000001</v>
      </c>
      <c r="CF11" s="15">
        <v>21.135335000000001</v>
      </c>
      <c r="CG11" s="15">
        <v>1.190348</v>
      </c>
      <c r="CH11" s="15">
        <v>1.0304249999999999</v>
      </c>
      <c r="CI11" s="15">
        <v>1.4213260000000001</v>
      </c>
      <c r="CJ11" s="15">
        <v>21.892834000000001</v>
      </c>
      <c r="CK11" s="15">
        <v>9.1010999999999995E-2</v>
      </c>
      <c r="CL11" s="12">
        <v>33.340744000000001</v>
      </c>
      <c r="CM11" s="12">
        <v>35.364361000000002</v>
      </c>
      <c r="CN11" s="13">
        <v>859.11633300000005</v>
      </c>
      <c r="CO11" s="15">
        <v>72.594414</v>
      </c>
      <c r="CP11" s="15">
        <v>22.322976000000001</v>
      </c>
      <c r="CQ11" s="15">
        <v>4.6737929999999999</v>
      </c>
      <c r="CR11" s="15">
        <v>32.797750000000001</v>
      </c>
      <c r="CS11" s="15">
        <v>1.4462710000000001</v>
      </c>
      <c r="CT11" s="15">
        <v>17.851251000000001</v>
      </c>
      <c r="CU11" s="15">
        <v>0.13702300000000001</v>
      </c>
      <c r="CV11" s="15">
        <v>8.0774799999999995</v>
      </c>
      <c r="CW11" s="15">
        <v>28.011209999999998</v>
      </c>
      <c r="CX11" s="15">
        <v>1.7281740000000001</v>
      </c>
      <c r="CY11" s="15">
        <v>7.2684379999999997</v>
      </c>
      <c r="CZ11" s="15">
        <v>3.639713</v>
      </c>
      <c r="DA11" s="15">
        <v>2.9776250000000002</v>
      </c>
      <c r="DB11" s="15">
        <v>1.2070970000000001</v>
      </c>
    </row>
    <row r="12" spans="1:106" x14ac:dyDescent="0.25">
      <c r="A12" s="6" t="s">
        <v>139</v>
      </c>
      <c r="B12" s="5" t="s">
        <v>56</v>
      </c>
      <c r="C12" s="5" t="s">
        <v>140</v>
      </c>
      <c r="D12" s="24">
        <f t="shared" si="0"/>
        <v>0.36244100000000001</v>
      </c>
      <c r="E12" s="24">
        <f t="shared" si="1"/>
        <v>0.628807</v>
      </c>
      <c r="F12" s="8">
        <f t="shared" si="2"/>
        <v>0.99124800000000002</v>
      </c>
      <c r="G12" s="19"/>
      <c r="H12" s="9">
        <v>0.53300182431664045</v>
      </c>
      <c r="I12" s="9">
        <v>1.2620380992717291</v>
      </c>
      <c r="J12" s="9">
        <v>1.318502598815317</v>
      </c>
      <c r="K12" s="9">
        <v>1.2007782075492648</v>
      </c>
      <c r="L12" s="9">
        <v>1.0509822315456172</v>
      </c>
      <c r="M12" s="9">
        <v>0.89596031074747684</v>
      </c>
      <c r="N12" s="19"/>
      <c r="O12" s="9">
        <f t="shared" si="5"/>
        <v>1.2108844686883287</v>
      </c>
      <c r="P12" s="9">
        <f t="shared" si="6"/>
        <v>1.00612291996051</v>
      </c>
      <c r="Q12" s="9">
        <f t="shared" si="7"/>
        <v>1.1019948194252578</v>
      </c>
      <c r="R12" s="9">
        <f t="shared" si="8"/>
        <v>1.1425733028661709</v>
      </c>
      <c r="S12" s="9">
        <f t="shared" si="9"/>
        <v>1.2263911675807766</v>
      </c>
      <c r="T12" s="9">
        <f t="shared" si="10"/>
        <v>1.1336075942877768</v>
      </c>
      <c r="U12" s="19"/>
      <c r="V12" s="16">
        <f t="shared" si="11"/>
        <v>-0.92613053659305078</v>
      </c>
      <c r="W12" s="16">
        <f t="shared" si="3"/>
        <v>-0.51624124765536394</v>
      </c>
      <c r="X12" s="16">
        <f t="shared" si="3"/>
        <v>-0.14746731741861008</v>
      </c>
      <c r="Y12" s="16">
        <f t="shared" si="3"/>
        <v>1.4961712865592034</v>
      </c>
      <c r="Z12" s="16">
        <f t="shared" si="3"/>
        <v>0.19676543342922664</v>
      </c>
      <c r="AA12" s="16">
        <f t="shared" si="3"/>
        <v>-0.35607086944936822</v>
      </c>
      <c r="AB12" s="16">
        <f t="shared" si="3"/>
        <v>-0.53230341494561106</v>
      </c>
      <c r="AC12" s="47">
        <f t="shared" si="3"/>
        <v>0.53374486673732702</v>
      </c>
      <c r="AD12" s="16">
        <f t="shared" si="3"/>
        <v>1.9033165763142352</v>
      </c>
      <c r="AE12" s="16">
        <f t="shared" si="3"/>
        <v>-1.2144549708839341</v>
      </c>
      <c r="AF12" s="16">
        <f t="shared" si="3"/>
        <v>1.9299773571056689</v>
      </c>
      <c r="AG12" s="16">
        <f t="shared" si="3"/>
        <v>-0.3775714285159496</v>
      </c>
      <c r="AH12" s="16">
        <f t="shared" si="3"/>
        <v>-0.83318603397473168</v>
      </c>
      <c r="AI12" s="16">
        <f t="shared" si="3"/>
        <v>-0.79954699755226355</v>
      </c>
      <c r="AJ12" s="16">
        <f t="shared" si="3"/>
        <v>-0.74423145614800312</v>
      </c>
      <c r="AK12" s="16">
        <f t="shared" si="3"/>
        <v>-0.37198422332216902</v>
      </c>
      <c r="AL12" s="47">
        <f t="shared" si="3"/>
        <v>0.44765569167410507</v>
      </c>
      <c r="AM12" s="16">
        <f t="shared" si="3"/>
        <v>0.92448586118885934</v>
      </c>
      <c r="AN12" s="16">
        <f t="shared" si="3"/>
        <v>-0.38874132769440051</v>
      </c>
      <c r="AO12" s="16">
        <f t="shared" si="3"/>
        <v>1.1235802810377891</v>
      </c>
      <c r="AP12" s="16">
        <f t="shared" si="3"/>
        <v>1.15424350625562</v>
      </c>
      <c r="AQ12" s="16">
        <f t="shared" si="3"/>
        <v>-0.50758787706467956</v>
      </c>
      <c r="AR12" s="19"/>
      <c r="AS12" s="14">
        <v>8.7299999999999997E-4</v>
      </c>
      <c r="AT12" s="16">
        <v>0.21532999999999999</v>
      </c>
      <c r="AU12" s="14">
        <v>6.29E-4</v>
      </c>
      <c r="AV12" s="16">
        <v>3.6420050000000002</v>
      </c>
      <c r="AW12" s="15">
        <v>0.55549099999999996</v>
      </c>
      <c r="AX12" s="15">
        <v>9.7992999999999997E-2</v>
      </c>
      <c r="AY12" s="14">
        <v>7.1100000000000004E-4</v>
      </c>
      <c r="AZ12" s="37">
        <v>0.49917299999999998</v>
      </c>
      <c r="BA12" s="16">
        <v>3.8814299999999999</v>
      </c>
      <c r="BB12" s="16">
        <v>1.8547629999999999</v>
      </c>
      <c r="BC12" s="16">
        <f t="shared" si="4"/>
        <v>2.0926824613171604</v>
      </c>
      <c r="BD12" s="12">
        <v>170.99399299999999</v>
      </c>
      <c r="BE12" s="15">
        <v>0</v>
      </c>
      <c r="BF12" s="15">
        <v>0</v>
      </c>
      <c r="BG12" s="15">
        <v>0</v>
      </c>
      <c r="BH12" s="15">
        <v>0.36244100000000001</v>
      </c>
      <c r="BI12" s="37">
        <v>0.628807</v>
      </c>
      <c r="BJ12" s="13">
        <v>1573.8431399999999</v>
      </c>
      <c r="BK12" s="15">
        <v>0.15690000000000001</v>
      </c>
      <c r="BL12" s="15">
        <v>7.5112439999999996</v>
      </c>
      <c r="BM12" s="16">
        <v>14.605214</v>
      </c>
      <c r="BN12" s="15">
        <v>0.16741600000000001</v>
      </c>
      <c r="BO12" s="19"/>
      <c r="BP12" s="15">
        <v>9.7306679999999997</v>
      </c>
      <c r="BQ12" s="15">
        <v>9.1026539999999994</v>
      </c>
      <c r="BR12" s="16">
        <v>18.087869999999999</v>
      </c>
      <c r="BS12" s="16">
        <v>24.005859000000001</v>
      </c>
      <c r="BT12" s="15">
        <v>1.3232189999999999</v>
      </c>
      <c r="BU12" s="15">
        <v>9.0110980000000005</v>
      </c>
      <c r="BV12" s="16">
        <v>5.4531879999999999</v>
      </c>
      <c r="BW12" s="16">
        <v>27.919923000000001</v>
      </c>
      <c r="BX12" s="15">
        <v>2.8147549999999999</v>
      </c>
      <c r="BY12" s="15">
        <v>0.49701200000000001</v>
      </c>
      <c r="BZ12" s="16">
        <v>15.626970999999999</v>
      </c>
      <c r="CA12" s="16">
        <v>43.823563</v>
      </c>
      <c r="CB12" s="16">
        <v>28.894871999999999</v>
      </c>
      <c r="CC12" s="16">
        <v>10.280611</v>
      </c>
      <c r="CD12" s="16">
        <v>10.226138000000001</v>
      </c>
      <c r="CE12" s="15">
        <v>1.511811</v>
      </c>
      <c r="CF12" s="15">
        <v>41.697668999999998</v>
      </c>
      <c r="CG12" s="15">
        <v>10.280920999999999</v>
      </c>
      <c r="CH12" s="15">
        <v>4.4531679999999998</v>
      </c>
      <c r="CI12" s="15">
        <v>5.9232810000000002</v>
      </c>
      <c r="CJ12" s="15">
        <v>29.553335000000001</v>
      </c>
      <c r="CK12" s="15">
        <v>1.7784660000000001</v>
      </c>
      <c r="CL12" s="12">
        <v>69.838801000000004</v>
      </c>
      <c r="CM12" s="12">
        <v>59.628946999999997</v>
      </c>
      <c r="CN12" s="13">
        <v>475.92972800000001</v>
      </c>
      <c r="CO12" s="15">
        <v>38.932481000000003</v>
      </c>
      <c r="CP12" s="15">
        <v>45.658811</v>
      </c>
      <c r="CQ12" s="15">
        <v>3.0944590000000001</v>
      </c>
      <c r="CR12" s="15">
        <v>34.903669000000001</v>
      </c>
      <c r="CS12" s="15">
        <v>1.767412</v>
      </c>
      <c r="CT12" s="15">
        <v>11.393000000000001</v>
      </c>
      <c r="CU12" s="15">
        <v>2.0954E-2</v>
      </c>
      <c r="CV12" s="15">
        <v>7.8195540000000001</v>
      </c>
      <c r="CW12" s="15">
        <v>79.938444000000004</v>
      </c>
      <c r="CX12" s="15">
        <v>4.9556500000000003</v>
      </c>
      <c r="CY12" s="15">
        <v>22.875413000000002</v>
      </c>
      <c r="CZ12" s="15">
        <v>3.1593879999999999</v>
      </c>
      <c r="DA12" s="15">
        <v>2.2829760000000001</v>
      </c>
      <c r="DB12" s="15">
        <v>0.58776899999999999</v>
      </c>
    </row>
    <row r="13" spans="1:106" x14ac:dyDescent="0.25">
      <c r="A13" s="6" t="s">
        <v>490</v>
      </c>
      <c r="B13" s="5" t="s">
        <v>51</v>
      </c>
      <c r="C13" s="5" t="s">
        <v>76</v>
      </c>
      <c r="D13" s="24">
        <f t="shared" si="0"/>
        <v>0.88208200000000003</v>
      </c>
      <c r="E13" s="24">
        <f t="shared" si="1"/>
        <v>3.7394999999999998E-2</v>
      </c>
      <c r="F13" s="8">
        <f t="shared" si="2"/>
        <v>0.91947699999999999</v>
      </c>
      <c r="G13" s="19"/>
      <c r="H13" s="9">
        <v>0.9193331119609226</v>
      </c>
      <c r="I13" s="9">
        <v>1.023550079550507</v>
      </c>
      <c r="J13" s="9">
        <v>1.1548375054820414</v>
      </c>
      <c r="K13" s="9">
        <v>1.1311467847640053</v>
      </c>
      <c r="L13" s="9">
        <v>1.0456399604191184</v>
      </c>
      <c r="M13" s="9">
        <v>0.94627943544682258</v>
      </c>
      <c r="N13" s="19"/>
      <c r="O13" s="9">
        <f t="shared" si="5"/>
        <v>2.4873243974340085</v>
      </c>
      <c r="P13" s="9">
        <f t="shared" si="6"/>
        <v>2.4772153456138906</v>
      </c>
      <c r="Q13" s="9">
        <f t="shared" si="7"/>
        <v>2.6222273859232197</v>
      </c>
      <c r="R13" s="9">
        <f t="shared" si="8"/>
        <v>2.4993402837926197</v>
      </c>
      <c r="S13" s="9">
        <f t="shared" si="9"/>
        <v>2.6147564519150031</v>
      </c>
      <c r="T13" s="9">
        <f t="shared" si="10"/>
        <v>2.5476413688678581</v>
      </c>
      <c r="U13" s="19"/>
      <c r="V13" s="16">
        <f t="shared" si="11"/>
        <v>-0.46743514663242902</v>
      </c>
      <c r="W13" s="16">
        <f t="shared" si="3"/>
        <v>-0.89561920490627078</v>
      </c>
      <c r="X13" s="16">
        <f t="shared" si="3"/>
        <v>0.70680240885257695</v>
      </c>
      <c r="Y13" s="16">
        <f t="shared" si="3"/>
        <v>-1.2466404075337143</v>
      </c>
      <c r="Z13" s="16">
        <f t="shared" si="3"/>
        <v>-1.011512370922359</v>
      </c>
      <c r="AA13" s="16">
        <f t="shared" si="3"/>
        <v>-0.38654316939622202</v>
      </c>
      <c r="AB13" s="16">
        <f t="shared" si="3"/>
        <v>0.40156475834203209</v>
      </c>
      <c r="AC13" s="47">
        <f t="shared" si="3"/>
        <v>0.78235019454716481</v>
      </c>
      <c r="AD13" s="16">
        <f t="shared" si="3"/>
        <v>-0.89104425388141939</v>
      </c>
      <c r="AE13" s="16">
        <f t="shared" si="3"/>
        <v>0.51847955996368944</v>
      </c>
      <c r="AF13" s="16">
        <f t="shared" si="3"/>
        <v>-0.83634903845625908</v>
      </c>
      <c r="AG13" s="16">
        <f t="shared" si="3"/>
        <v>1.3296051214894657</v>
      </c>
      <c r="AH13" s="16">
        <f t="shared" si="3"/>
        <v>1.2729859162871655</v>
      </c>
      <c r="AI13" s="16">
        <f t="shared" si="3"/>
        <v>1.02388357969876</v>
      </c>
      <c r="AJ13" s="16">
        <f t="shared" si="3"/>
        <v>1.1881357603693909</v>
      </c>
      <c r="AK13" s="16">
        <f t="shared" si="3"/>
        <v>1.161451416710241</v>
      </c>
      <c r="AL13" s="47">
        <f t="shared" si="3"/>
        <v>-1.1395511627615853</v>
      </c>
      <c r="AM13" s="16">
        <f t="shared" si="3"/>
        <v>-0.23581584808010436</v>
      </c>
      <c r="AN13" s="16">
        <f t="shared" si="3"/>
        <v>9.3503160571735716E-2</v>
      </c>
      <c r="AO13" s="16">
        <f t="shared" si="3"/>
        <v>-0.38731093746774403</v>
      </c>
      <c r="AP13" s="16">
        <f t="shared" si="3"/>
        <v>3.4098496147487167E-2</v>
      </c>
      <c r="AQ13" s="16">
        <f t="shared" si="3"/>
        <v>1.0887688432485891</v>
      </c>
      <c r="AR13" s="19"/>
      <c r="AS13" s="14">
        <v>9.3599999999999998E-4</v>
      </c>
      <c r="AT13" s="16">
        <v>0.16431399999999999</v>
      </c>
      <c r="AU13" s="14">
        <v>7.4200000000000004E-4</v>
      </c>
      <c r="AV13" s="16">
        <v>0.212924</v>
      </c>
      <c r="AW13" s="15">
        <v>0.39344699999999999</v>
      </c>
      <c r="AX13" s="15">
        <v>9.5631999999999995E-2</v>
      </c>
      <c r="AY13" s="14">
        <v>8.0699999999999999E-4</v>
      </c>
      <c r="AZ13" s="37">
        <v>0.533636</v>
      </c>
      <c r="BA13" s="16">
        <v>2.6509520000000002</v>
      </c>
      <c r="BB13" s="16">
        <v>2.8911449999999999</v>
      </c>
      <c r="BC13" s="16">
        <f t="shared" si="4"/>
        <v>0.91692115061679724</v>
      </c>
      <c r="BD13" s="12">
        <v>203.20632900000001</v>
      </c>
      <c r="BE13" s="15">
        <v>3.2714569999999998</v>
      </c>
      <c r="BF13" s="15">
        <v>0.51774600000000004</v>
      </c>
      <c r="BG13" s="15">
        <v>0.77434199999999997</v>
      </c>
      <c r="BH13" s="15">
        <v>0.88208200000000003</v>
      </c>
      <c r="BI13" s="37">
        <v>3.7394999999999998E-2</v>
      </c>
      <c r="BJ13" s="13">
        <v>1199.2265420000001</v>
      </c>
      <c r="BK13" s="15">
        <v>0.179003</v>
      </c>
      <c r="BL13" s="15">
        <v>7.1507339999999999</v>
      </c>
      <c r="BM13" s="16">
        <v>10.394154</v>
      </c>
      <c r="BN13" s="15">
        <v>0.18698799999999999</v>
      </c>
      <c r="BO13" s="19"/>
      <c r="BP13" s="15">
        <v>38.050975999999999</v>
      </c>
      <c r="BQ13" s="15">
        <v>43.149102999999997</v>
      </c>
      <c r="BR13" s="16">
        <v>15.792254</v>
      </c>
      <c r="BS13" s="16">
        <v>33.280436000000002</v>
      </c>
      <c r="BT13" s="15">
        <v>0.88305100000000003</v>
      </c>
      <c r="BU13" s="15">
        <v>72.647274999999993</v>
      </c>
      <c r="BV13" s="16">
        <v>51.557901999999999</v>
      </c>
      <c r="BW13" s="16">
        <v>93.677454999999995</v>
      </c>
      <c r="BX13" s="15">
        <v>2.298362</v>
      </c>
      <c r="BY13" s="15">
        <v>0.51826099999999997</v>
      </c>
      <c r="BZ13" s="16">
        <v>6.4213800000000001</v>
      </c>
      <c r="CA13" s="16">
        <v>11.449019</v>
      </c>
      <c r="CB13" s="16">
        <v>7.4167730000000001</v>
      </c>
      <c r="CC13" s="16">
        <v>9.5839189999999999</v>
      </c>
      <c r="CD13" s="16">
        <v>9.6118269999999999</v>
      </c>
      <c r="CE13" s="15">
        <v>1.4080090000000001</v>
      </c>
      <c r="CF13" s="15">
        <v>18.511834</v>
      </c>
      <c r="CG13" s="15">
        <v>1.4124030000000001</v>
      </c>
      <c r="CH13" s="15">
        <v>1.2336860000000001</v>
      </c>
      <c r="CI13" s="15">
        <v>1.6691910000000001</v>
      </c>
      <c r="CJ13" s="15">
        <v>21.161000999999999</v>
      </c>
      <c r="CK13" s="15">
        <v>-7.1619000000000002E-2</v>
      </c>
      <c r="CL13" s="12">
        <v>30.492253000000002</v>
      </c>
      <c r="CM13" s="12">
        <v>32.432853999999999</v>
      </c>
      <c r="CN13" s="13">
        <v>840.20389799999998</v>
      </c>
      <c r="CO13" s="15">
        <v>73.268873999999997</v>
      </c>
      <c r="CP13" s="15">
        <v>19.934659</v>
      </c>
      <c r="CQ13" s="15">
        <v>4.3196979999999998</v>
      </c>
      <c r="CR13" s="15">
        <v>24.032001000000001</v>
      </c>
      <c r="CS13" s="15">
        <v>1.282705</v>
      </c>
      <c r="CT13" s="15">
        <v>11.500000999999999</v>
      </c>
      <c r="CU13" s="15">
        <v>6.8753999999999996E-2</v>
      </c>
      <c r="CV13" s="15">
        <v>8.167268</v>
      </c>
      <c r="CW13" s="15">
        <v>34.630723000000003</v>
      </c>
      <c r="CX13" s="15">
        <v>1.6960059999999999</v>
      </c>
      <c r="CY13" s="15">
        <v>7.2473450000000001</v>
      </c>
      <c r="CZ13" s="15">
        <v>3.548692</v>
      </c>
      <c r="DA13" s="15">
        <v>2.8607849999999999</v>
      </c>
      <c r="DB13" s="15">
        <v>1.10202</v>
      </c>
    </row>
    <row r="14" spans="1:106" x14ac:dyDescent="0.25">
      <c r="A14" s="6" t="s">
        <v>494</v>
      </c>
      <c r="B14" s="5" t="s">
        <v>56</v>
      </c>
      <c r="C14" s="5" t="s">
        <v>66</v>
      </c>
      <c r="D14" s="24">
        <f t="shared" si="0"/>
        <v>0.42982599999999999</v>
      </c>
      <c r="E14" s="24">
        <f t="shared" si="1"/>
        <v>0.56169999999999998</v>
      </c>
      <c r="F14" s="8">
        <f t="shared" si="2"/>
        <v>0.99152599999999991</v>
      </c>
      <c r="G14" s="19"/>
      <c r="H14" s="9">
        <v>0.87033794925615549</v>
      </c>
      <c r="I14" s="9">
        <v>1.1717495263549447</v>
      </c>
      <c r="J14" s="9">
        <v>1.0679255448238951</v>
      </c>
      <c r="K14" s="9">
        <v>1.1375796950485673</v>
      </c>
      <c r="L14" s="9">
        <v>1.0498362979012814</v>
      </c>
      <c r="M14" s="9">
        <v>0.94470442200195393</v>
      </c>
      <c r="N14" s="19"/>
      <c r="O14" s="9">
        <f t="shared" si="5"/>
        <v>1.8587476696594134</v>
      </c>
      <c r="P14" s="9">
        <f t="shared" si="6"/>
        <v>1.9265529748199652</v>
      </c>
      <c r="Q14" s="9">
        <f t="shared" si="7"/>
        <v>2.062023693645632</v>
      </c>
      <c r="R14" s="9">
        <f t="shared" si="8"/>
        <v>2.1558426598139961</v>
      </c>
      <c r="S14" s="9">
        <f t="shared" si="9"/>
        <v>2.0701372488199148</v>
      </c>
      <c r="T14" s="9">
        <f t="shared" si="10"/>
        <v>1.9376903965107557</v>
      </c>
      <c r="U14" s="19"/>
      <c r="V14" s="16">
        <f t="shared" si="11"/>
        <v>-0.81691734850718811</v>
      </c>
      <c r="W14" s="16">
        <f t="shared" si="3"/>
        <v>-0.39978643327263685</v>
      </c>
      <c r="X14" s="16">
        <f t="shared" si="3"/>
        <v>-9.4547953844289129E-2</v>
      </c>
      <c r="Y14" s="16">
        <f t="shared" si="3"/>
        <v>0.6823769234342818</v>
      </c>
      <c r="Z14" s="16">
        <f t="shared" si="3"/>
        <v>-0.37641416483116147</v>
      </c>
      <c r="AA14" s="16">
        <f t="shared" si="3"/>
        <v>-1.0386581321724746</v>
      </c>
      <c r="AB14" s="16">
        <f t="shared" si="3"/>
        <v>-0.44475327369989442</v>
      </c>
      <c r="AC14" s="47">
        <f t="shared" si="3"/>
        <v>0.23702424030312083</v>
      </c>
      <c r="AD14" s="16">
        <f t="shared" si="3"/>
        <v>0.90380772762980288</v>
      </c>
      <c r="AE14" s="16">
        <f t="shared" si="3"/>
        <v>-0.68333074116563686</v>
      </c>
      <c r="AF14" s="16">
        <f t="shared" si="3"/>
        <v>0.73338769957555849</v>
      </c>
      <c r="AG14" s="16">
        <f t="shared" si="3"/>
        <v>-8.065003364494204E-2</v>
      </c>
      <c r="AH14" s="16">
        <f t="shared" si="3"/>
        <v>1.1850869273836873</v>
      </c>
      <c r="AI14" s="16">
        <f t="shared" si="3"/>
        <v>0.78237885542501462</v>
      </c>
      <c r="AJ14" s="16">
        <f t="shared" si="3"/>
        <v>0.60927306579125318</v>
      </c>
      <c r="AK14" s="16">
        <f t="shared" si="3"/>
        <v>-0.17313432386545966</v>
      </c>
      <c r="AL14" s="47">
        <f t="shared" si="3"/>
        <v>0.26755672448944207</v>
      </c>
      <c r="AM14" s="16">
        <f t="shared" si="3"/>
        <v>-1.240958709462453</v>
      </c>
      <c r="AN14" s="16">
        <f t="shared" si="3"/>
        <v>1.4410081074027028</v>
      </c>
      <c r="AO14" s="16">
        <f t="shared" si="3"/>
        <v>-1.449461051873411</v>
      </c>
      <c r="AP14" s="16">
        <f t="shared" si="3"/>
        <v>-0.77163179582248487</v>
      </c>
      <c r="AQ14" s="16">
        <f t="shared" si="3"/>
        <v>1.5354094216481129</v>
      </c>
      <c r="AR14" s="19"/>
      <c r="AS14" s="14">
        <v>8.8800000000000001E-4</v>
      </c>
      <c r="AT14" s="16">
        <v>0.23099</v>
      </c>
      <c r="AU14" s="14">
        <v>6.3599999999999996E-4</v>
      </c>
      <c r="AV14" s="16">
        <v>2.6245940000000001</v>
      </c>
      <c r="AW14" s="15">
        <v>0.47862100000000002</v>
      </c>
      <c r="AX14" s="15">
        <v>4.5106E-2</v>
      </c>
      <c r="AY14" s="14">
        <v>7.2000000000000005E-4</v>
      </c>
      <c r="AZ14" s="37">
        <v>0.45804</v>
      </c>
      <c r="BA14" s="16">
        <v>3.441303</v>
      </c>
      <c r="BB14" s="16">
        <v>2.1724019999999999</v>
      </c>
      <c r="BC14" s="16">
        <f t="shared" si="4"/>
        <v>1.5841004565453356</v>
      </c>
      <c r="BD14" s="12">
        <v>176.59653700000001</v>
      </c>
      <c r="BE14" s="15">
        <v>3.1349260000000001</v>
      </c>
      <c r="BF14" s="15">
        <v>0.44917299999999999</v>
      </c>
      <c r="BG14" s="15">
        <v>0.54237899999999994</v>
      </c>
      <c r="BH14" s="15">
        <v>0.42982599999999999</v>
      </c>
      <c r="BI14" s="37">
        <v>0.56169999999999998</v>
      </c>
      <c r="BJ14" s="13">
        <v>874.70474200000001</v>
      </c>
      <c r="BK14" s="15">
        <v>0.24076400000000001</v>
      </c>
      <c r="BL14" s="15">
        <v>6.897297</v>
      </c>
      <c r="BM14" s="16">
        <v>7.3651010000000001</v>
      </c>
      <c r="BN14" s="15">
        <v>0.192464</v>
      </c>
      <c r="BO14" s="19"/>
      <c r="BP14" s="15">
        <v>0</v>
      </c>
      <c r="BQ14" s="15">
        <v>28.276415</v>
      </c>
      <c r="BR14" s="16">
        <v>0</v>
      </c>
      <c r="BS14" s="16">
        <v>53.076771999999998</v>
      </c>
      <c r="BT14" s="15">
        <v>1.1978599999999999</v>
      </c>
      <c r="BU14" s="15">
        <v>54.665770999999999</v>
      </c>
      <c r="BV14" s="16">
        <v>0</v>
      </c>
      <c r="BW14" s="16">
        <v>61.791426999999999</v>
      </c>
      <c r="BX14" s="15">
        <v>0</v>
      </c>
      <c r="BY14" s="15">
        <v>0.45556000000000002</v>
      </c>
      <c r="BZ14" s="16">
        <v>0</v>
      </c>
      <c r="CA14" s="16">
        <v>5.4923140000000004</v>
      </c>
      <c r="CB14" s="16">
        <v>12.215919</v>
      </c>
      <c r="CC14" s="16">
        <v>11.696761</v>
      </c>
      <c r="CD14" s="16">
        <v>10.36819</v>
      </c>
      <c r="CE14" s="15">
        <v>1.2877620000000001</v>
      </c>
      <c r="CF14" s="15">
        <v>10.987000999999999</v>
      </c>
      <c r="CG14" s="15">
        <v>0.73370999999999997</v>
      </c>
      <c r="CH14" s="15">
        <v>0.82234399999999996</v>
      </c>
      <c r="CI14" s="15">
        <v>0.83721900000000005</v>
      </c>
      <c r="CJ14" s="15">
        <v>21.671668</v>
      </c>
      <c r="CK14" s="15">
        <v>0.14984</v>
      </c>
      <c r="CL14" s="12">
        <v>27.479192000000001</v>
      </c>
      <c r="CM14" s="12">
        <v>31.882010999999999</v>
      </c>
      <c r="CN14" s="13">
        <v>687.70305399999995</v>
      </c>
      <c r="CO14" s="15">
        <v>60.961446000000002</v>
      </c>
      <c r="CP14" s="15">
        <v>17.817557999999998</v>
      </c>
      <c r="CQ14" s="15">
        <v>3.3951020000000001</v>
      </c>
      <c r="CR14" s="15">
        <v>19.220668</v>
      </c>
      <c r="CS14" s="15">
        <v>1.1752499999999999</v>
      </c>
      <c r="CT14" s="15">
        <v>13.174334</v>
      </c>
      <c r="CU14" s="15">
        <v>0.17158399999999999</v>
      </c>
      <c r="CV14" s="15">
        <v>6.4845290000000002</v>
      </c>
      <c r="CW14" s="15">
        <v>28.72702</v>
      </c>
      <c r="CX14" s="15">
        <v>1.453505</v>
      </c>
      <c r="CY14" s="15">
        <v>6.9059559999999998</v>
      </c>
      <c r="CZ14" s="15">
        <v>3.6664509999999999</v>
      </c>
      <c r="DA14" s="15">
        <v>2.5314139999999998</v>
      </c>
      <c r="DB14" s="15">
        <v>0.87037600000000004</v>
      </c>
    </row>
    <row r="15" spans="1:106" x14ac:dyDescent="0.25">
      <c r="A15" s="6" t="s">
        <v>683</v>
      </c>
      <c r="B15" s="5" t="s">
        <v>56</v>
      </c>
      <c r="C15" s="5" t="s">
        <v>76</v>
      </c>
      <c r="D15" s="24">
        <f t="shared" si="0"/>
        <v>0.69646300000000005</v>
      </c>
      <c r="E15" s="24">
        <f t="shared" si="1"/>
        <v>0.29490899999999998</v>
      </c>
      <c r="F15" s="8">
        <f t="shared" si="2"/>
        <v>0.99137200000000003</v>
      </c>
      <c r="G15" s="19"/>
      <c r="H15" s="9">
        <v>1.7159004958912087</v>
      </c>
      <c r="I15" s="9">
        <v>1.592878067245262</v>
      </c>
      <c r="J15" s="9">
        <v>1.4859693250563604</v>
      </c>
      <c r="K15" s="9">
        <v>1.1631084669092926</v>
      </c>
      <c r="L15" s="9">
        <v>1.6184820650442833</v>
      </c>
      <c r="M15" s="9">
        <v>1.4244390448911923</v>
      </c>
      <c r="N15" s="19"/>
      <c r="O15" s="9">
        <f t="shared" si="5"/>
        <v>2.1802360992560947</v>
      </c>
      <c r="P15" s="9">
        <f t="shared" si="6"/>
        <v>2.207865834562361</v>
      </c>
      <c r="Q15" s="9">
        <f t="shared" si="7"/>
        <v>2.3128236372096729</v>
      </c>
      <c r="R15" s="9">
        <f t="shared" si="8"/>
        <v>2.2012284943962528</v>
      </c>
      <c r="S15" s="9">
        <f t="shared" si="9"/>
        <v>2.2745289620357791</v>
      </c>
      <c r="T15" s="9">
        <f t="shared" si="10"/>
        <v>2.2165572343415878</v>
      </c>
      <c r="U15" s="19"/>
      <c r="V15" s="16">
        <f t="shared" si="11"/>
        <v>-0.10339118634622196</v>
      </c>
      <c r="W15" s="16">
        <f t="shared" si="3"/>
        <v>-4.2472424570488193E-2</v>
      </c>
      <c r="X15" s="16">
        <f t="shared" si="3"/>
        <v>-6.4308317516104788E-2</v>
      </c>
      <c r="Y15" s="16">
        <f t="shared" si="3"/>
        <v>-0.91238362595156752</v>
      </c>
      <c r="Z15" s="16">
        <f t="shared" si="3"/>
        <v>-0.52056283132745185</v>
      </c>
      <c r="AA15" s="16">
        <f t="shared" si="3"/>
        <v>-0.82220284102097774</v>
      </c>
      <c r="AB15" s="16">
        <f t="shared" si="3"/>
        <v>-0.10428050218877451</v>
      </c>
      <c r="AC15" s="47">
        <f t="shared" si="3"/>
        <v>-0.29285720804065729</v>
      </c>
      <c r="AD15" s="16">
        <f t="shared" si="3"/>
        <v>-1.0181087582212835</v>
      </c>
      <c r="AE15" s="16">
        <f t="shared" si="3"/>
        <v>0.55930555800801629</v>
      </c>
      <c r="AF15" s="16">
        <f t="shared" si="3"/>
        <v>-0.89956739157648746</v>
      </c>
      <c r="AG15" s="16">
        <f t="shared" si="3"/>
        <v>0.84741248503808975</v>
      </c>
      <c r="AH15" s="16">
        <f t="shared" si="3"/>
        <v>1.2512414893788812</v>
      </c>
      <c r="AI15" s="16">
        <f t="shared" si="3"/>
        <v>1.5994757676875491</v>
      </c>
      <c r="AJ15" s="16">
        <f t="shared" si="3"/>
        <v>1.0666724928086089</v>
      </c>
      <c r="AK15" s="16">
        <f t="shared" si="3"/>
        <v>0.6136986603511857</v>
      </c>
      <c r="AL15" s="47">
        <f t="shared" si="3"/>
        <v>-0.44844583193780713</v>
      </c>
      <c r="AM15" s="16">
        <f t="shared" si="3"/>
        <v>0.83137080961795862</v>
      </c>
      <c r="AN15" s="16">
        <f t="shared" si="3"/>
        <v>-0.92930547922504381</v>
      </c>
      <c r="AO15" s="16">
        <f t="shared" si="3"/>
        <v>0.60785888941703403</v>
      </c>
      <c r="AP15" s="16">
        <f t="shared" si="3"/>
        <v>1.5345354317746684</v>
      </c>
      <c r="AQ15" s="16">
        <f t="shared" si="3"/>
        <v>1.4635521627785044</v>
      </c>
      <c r="AR15" s="19"/>
      <c r="AS15" s="14">
        <v>9.859999999999999E-4</v>
      </c>
      <c r="AT15" s="16">
        <v>0.27903899999999998</v>
      </c>
      <c r="AU15" s="14">
        <v>6.4000000000000005E-4</v>
      </c>
      <c r="AV15" s="16">
        <v>0.63081399999999999</v>
      </c>
      <c r="AW15" s="15">
        <v>0.459289</v>
      </c>
      <c r="AX15" s="15">
        <v>6.1877000000000001E-2</v>
      </c>
      <c r="AY15" s="14">
        <v>7.5500000000000003E-4</v>
      </c>
      <c r="AZ15" s="37">
        <v>0.38458500000000001</v>
      </c>
      <c r="BA15" s="16">
        <v>2.5950000000000002</v>
      </c>
      <c r="BB15" s="16">
        <v>2.9155609999999998</v>
      </c>
      <c r="BC15" s="16">
        <f t="shared" si="4"/>
        <v>0.89005169159554554</v>
      </c>
      <c r="BD15" s="12">
        <v>194.10794300000001</v>
      </c>
      <c r="BE15" s="15">
        <v>3.2376819999999999</v>
      </c>
      <c r="BF15" s="15">
        <v>0.68118000000000001</v>
      </c>
      <c r="BG15" s="15">
        <v>0.72566900000000001</v>
      </c>
      <c r="BH15" s="15">
        <v>0.69646300000000005</v>
      </c>
      <c r="BI15" s="37">
        <v>0.29490899999999998</v>
      </c>
      <c r="BJ15" s="13">
        <v>1543.7798869999999</v>
      </c>
      <c r="BK15" s="15">
        <v>0.13212399999999999</v>
      </c>
      <c r="BL15" s="15">
        <v>7.3881889999999997</v>
      </c>
      <c r="BM15" s="16">
        <v>16.034879</v>
      </c>
      <c r="BN15" s="15">
        <v>0.191583</v>
      </c>
      <c r="BO15" s="19"/>
      <c r="BP15" s="15">
        <v>41.945965000000001</v>
      </c>
      <c r="BQ15" s="15">
        <v>50.132244</v>
      </c>
      <c r="BR15" s="16">
        <v>11.657057999999999</v>
      </c>
      <c r="BS15" s="16">
        <v>7.5874100000000002</v>
      </c>
      <c r="BT15" s="15">
        <v>0.61805600000000005</v>
      </c>
      <c r="BU15" s="15">
        <v>60.231841000000003</v>
      </c>
      <c r="BV15" s="16">
        <v>38.925041999999998</v>
      </c>
      <c r="BW15" s="16">
        <v>84.123833000000005</v>
      </c>
      <c r="BX15" s="15">
        <v>1.9780679999999999</v>
      </c>
      <c r="BY15" s="15">
        <v>0.46819699999999997</v>
      </c>
      <c r="BZ15" s="16">
        <v>7.7159380000000004</v>
      </c>
      <c r="CA15" s="16">
        <v>13.461206000000001</v>
      </c>
      <c r="CB15" s="16">
        <v>8.8770600000000002</v>
      </c>
      <c r="CC15" s="16">
        <v>9.3332379999999997</v>
      </c>
      <c r="CD15" s="16">
        <v>7.9770019999999997</v>
      </c>
      <c r="CE15" s="15">
        <v>1.4337839999999999</v>
      </c>
      <c r="CF15" s="15">
        <v>19.012668000000001</v>
      </c>
      <c r="CG15" s="15">
        <v>1.4556229999999999</v>
      </c>
      <c r="CH15" s="15">
        <v>1.130441</v>
      </c>
      <c r="CI15" s="15">
        <v>1.8667229999999999</v>
      </c>
      <c r="CJ15" s="15">
        <v>22.346834999999999</v>
      </c>
      <c r="CK15" s="15">
        <v>1.6979000000000001E-2</v>
      </c>
      <c r="CL15" s="12">
        <v>32.604239999999997</v>
      </c>
      <c r="CM15" s="12">
        <v>36.312232000000002</v>
      </c>
      <c r="CN15" s="13">
        <v>692.291066</v>
      </c>
      <c r="CO15" s="15">
        <v>63.522530000000003</v>
      </c>
      <c r="CP15" s="15">
        <v>17.510788000000002</v>
      </c>
      <c r="CQ15" s="15">
        <v>3.787722</v>
      </c>
      <c r="CR15" s="15">
        <v>26.901001000000001</v>
      </c>
      <c r="CS15" s="15">
        <v>1.3493120000000001</v>
      </c>
      <c r="CT15" s="15">
        <v>13.679001</v>
      </c>
      <c r="CU15" s="15">
        <v>-8.4469999999999996E-3</v>
      </c>
      <c r="CV15" s="15">
        <v>7.2170560000000004</v>
      </c>
      <c r="CW15" s="15">
        <v>28.954096</v>
      </c>
      <c r="CX15" s="15">
        <v>1.5804480000000001</v>
      </c>
      <c r="CY15" s="15">
        <v>7.1314060000000001</v>
      </c>
      <c r="CZ15" s="15">
        <v>3.1122299999999998</v>
      </c>
      <c r="DA15" s="15">
        <v>2.671891</v>
      </c>
      <c r="DB15" s="15">
        <v>0.95497100000000001</v>
      </c>
    </row>
    <row r="16" spans="1:106" x14ac:dyDescent="0.25">
      <c r="A16" s="6" t="s">
        <v>587</v>
      </c>
      <c r="B16" s="5" t="s">
        <v>56</v>
      </c>
      <c r="C16" s="5" t="s">
        <v>176</v>
      </c>
      <c r="D16" s="24">
        <f t="shared" si="0"/>
        <v>0.85530600000000001</v>
      </c>
      <c r="E16" s="24">
        <f t="shared" si="1"/>
        <v>3.6700000000000001E-3</v>
      </c>
      <c r="F16" s="8">
        <f t="shared" si="2"/>
        <v>0.85897599999999996</v>
      </c>
      <c r="G16" s="19"/>
      <c r="H16" s="9">
        <v>1.3436328358554963</v>
      </c>
      <c r="I16" s="9">
        <v>1.306595886404551</v>
      </c>
      <c r="J16" s="9">
        <v>1.2076891546690189</v>
      </c>
      <c r="K16" s="9">
        <v>1.0446869250733213</v>
      </c>
      <c r="L16" s="9">
        <v>1.3022735104741259</v>
      </c>
      <c r="M16" s="9">
        <v>1.2760633719997936</v>
      </c>
      <c r="N16" s="19"/>
      <c r="O16" s="9">
        <f t="shared" si="5"/>
        <v>2.8341389992588679</v>
      </c>
      <c r="P16" s="9">
        <f t="shared" si="6"/>
        <v>2.3881953835730765</v>
      </c>
      <c r="Q16" s="9">
        <f t="shared" si="7"/>
        <v>2.8916511831543099</v>
      </c>
      <c r="R16" s="9">
        <f t="shared" si="8"/>
        <v>2.3842838211148401</v>
      </c>
      <c r="S16" s="9">
        <f t="shared" si="9"/>
        <v>2.8793329661980493</v>
      </c>
      <c r="T16" s="9">
        <f t="shared" si="10"/>
        <v>3.096951676116154</v>
      </c>
      <c r="U16" s="19"/>
      <c r="V16" s="16">
        <f t="shared" si="11"/>
        <v>-1.0207819662674646</v>
      </c>
      <c r="W16" s="16">
        <f t="shared" si="3"/>
        <v>-0.810018223529542</v>
      </c>
      <c r="X16" s="16">
        <f t="shared" si="3"/>
        <v>0.15492904586322592</v>
      </c>
      <c r="Y16" s="16">
        <f t="shared" si="3"/>
        <v>-0.98926372554368414</v>
      </c>
      <c r="Z16" s="16">
        <f t="shared" si="3"/>
        <v>-8.5934753217726985E-3</v>
      </c>
      <c r="AA16" s="16">
        <f t="shared" si="3"/>
        <v>-0.49564200524999347</v>
      </c>
      <c r="AB16" s="16">
        <f t="shared" si="3"/>
        <v>-0.31829195856719278</v>
      </c>
      <c r="AC16" s="47">
        <f t="shared" si="3"/>
        <v>0.87871063817899631</v>
      </c>
      <c r="AD16" s="16">
        <f t="shared" si="3"/>
        <v>-1.5236893189998018</v>
      </c>
      <c r="AE16" s="16">
        <f t="shared" si="3"/>
        <v>1.641216243485045</v>
      </c>
      <c r="AF16" s="16">
        <f t="shared" si="3"/>
        <v>-1.4269261434050815</v>
      </c>
      <c r="AG16" s="16">
        <f t="shared" si="3"/>
        <v>0.63294576569427452</v>
      </c>
      <c r="AH16" s="16">
        <f t="shared" si="3"/>
        <v>1.4184723883148231</v>
      </c>
      <c r="AI16" s="16">
        <f t="shared" si="3"/>
        <v>1.804754607227073</v>
      </c>
      <c r="AJ16" s="16">
        <f t="shared" si="3"/>
        <v>2.4900459064366207</v>
      </c>
      <c r="AK16" s="16">
        <f t="shared" si="3"/>
        <v>1.0824367263807484</v>
      </c>
      <c r="AL16" s="47">
        <f t="shared" si="3"/>
        <v>-1.2300609108996747</v>
      </c>
      <c r="AM16" s="16">
        <f t="shared" si="3"/>
        <v>2.0478746810443291</v>
      </c>
      <c r="AN16" s="16">
        <f t="shared" si="3"/>
        <v>-0.67407786199040265</v>
      </c>
      <c r="AO16" s="16">
        <f t="shared" si="3"/>
        <v>1.3199068715093214</v>
      </c>
      <c r="AP16" s="16">
        <f t="shared" si="3"/>
        <v>-8.0921813048016503E-2</v>
      </c>
      <c r="AQ16" s="16">
        <f t="shared" si="3"/>
        <v>-0.77813331142392439</v>
      </c>
      <c r="AR16" s="19"/>
      <c r="AS16" s="14">
        <v>8.5999999999999998E-4</v>
      </c>
      <c r="AT16" s="16">
        <v>0.17582500000000001</v>
      </c>
      <c r="AU16" s="14">
        <v>6.69E-4</v>
      </c>
      <c r="AV16" s="16">
        <v>0.53469800000000001</v>
      </c>
      <c r="AW16" s="15">
        <v>0.52795000000000003</v>
      </c>
      <c r="AX16" s="15">
        <v>8.7179000000000006E-2</v>
      </c>
      <c r="AY16" s="14">
        <v>7.3300000000000004E-4</v>
      </c>
      <c r="AZ16" s="37">
        <v>0.54699399999999998</v>
      </c>
      <c r="BA16" s="16">
        <v>2.3723709999999998</v>
      </c>
      <c r="BB16" s="16">
        <v>3.5625979999999999</v>
      </c>
      <c r="BC16" s="16">
        <f t="shared" si="4"/>
        <v>0.66591038337752384</v>
      </c>
      <c r="BD16" s="12">
        <v>190.061218</v>
      </c>
      <c r="BE16" s="15">
        <v>3.4974370000000001</v>
      </c>
      <c r="BF16" s="15">
        <v>0.73946699999999999</v>
      </c>
      <c r="BG16" s="15">
        <v>1.296046</v>
      </c>
      <c r="BH16" s="15">
        <v>0.85530600000000001</v>
      </c>
      <c r="BI16" s="37">
        <v>3.6700000000000001E-3</v>
      </c>
      <c r="BJ16" s="13">
        <v>1936.5419919999999</v>
      </c>
      <c r="BK16" s="15">
        <v>0.14382200000000001</v>
      </c>
      <c r="BL16" s="15">
        <v>7.5580889999999998</v>
      </c>
      <c r="BM16" s="16">
        <v>9.961748</v>
      </c>
      <c r="BN16" s="15">
        <v>0.16409899999999999</v>
      </c>
      <c r="BO16" s="19"/>
      <c r="BP16" s="15">
        <v>54.412883999999998</v>
      </c>
      <c r="BQ16" s="15">
        <v>0</v>
      </c>
      <c r="BR16" s="16">
        <v>14.251795</v>
      </c>
      <c r="BS16" s="16">
        <v>0</v>
      </c>
      <c r="BT16" s="15">
        <v>0.44760800000000001</v>
      </c>
      <c r="BU16" s="15">
        <v>0</v>
      </c>
      <c r="BV16" s="16">
        <v>49.171356000000003</v>
      </c>
      <c r="BW16" s="16">
        <v>63.185507000000001</v>
      </c>
      <c r="BX16" s="15">
        <v>2.385141</v>
      </c>
      <c r="BY16" s="15">
        <v>0.25526300000000002</v>
      </c>
      <c r="BZ16" s="16">
        <v>5.6341960000000002</v>
      </c>
      <c r="CA16" s="16">
        <v>0</v>
      </c>
      <c r="CB16" s="16">
        <v>4.2957190000000001</v>
      </c>
      <c r="CC16" s="16">
        <v>8.5817809999999994</v>
      </c>
      <c r="CD16" s="16">
        <v>7.7450450000000002</v>
      </c>
      <c r="CE16" s="15">
        <v>1.3170109999999999</v>
      </c>
      <c r="CF16" s="15">
        <v>15.638</v>
      </c>
      <c r="CG16" s="15">
        <v>1.621408</v>
      </c>
      <c r="CH16" s="15">
        <v>1.8279989999999999</v>
      </c>
      <c r="CI16" s="15">
        <v>2.0275259999999999</v>
      </c>
      <c r="CJ16" s="15">
        <v>15.520001000000001</v>
      </c>
      <c r="CK16" s="15">
        <v>4.3415000000000002E-2</v>
      </c>
      <c r="CL16" s="12">
        <v>28.044015000000002</v>
      </c>
      <c r="CM16" s="12">
        <v>30.833261</v>
      </c>
      <c r="CN16" s="13">
        <v>456.532893</v>
      </c>
      <c r="CO16" s="15">
        <v>62.353653999999999</v>
      </c>
      <c r="CP16" s="15">
        <v>13.441869000000001</v>
      </c>
      <c r="CQ16" s="15">
        <v>4.9136579999999999</v>
      </c>
      <c r="CR16" s="15">
        <v>28.235002000000001</v>
      </c>
      <c r="CS16" s="15">
        <v>1.129256</v>
      </c>
      <c r="CT16" s="15">
        <v>11.886334</v>
      </c>
      <c r="CU16" s="15">
        <v>-0.16130700000000001</v>
      </c>
      <c r="CV16" s="15">
        <v>7.9136689999999996</v>
      </c>
      <c r="CW16" s="15">
        <v>24.516936000000001</v>
      </c>
      <c r="CX16" s="15">
        <v>0.82887100000000002</v>
      </c>
      <c r="CY16" s="15">
        <v>5.9012310000000001</v>
      </c>
      <c r="CZ16" s="15">
        <v>3.8919739999999998</v>
      </c>
      <c r="DA16" s="15">
        <v>2.726388</v>
      </c>
      <c r="DB16" s="15">
        <v>0.76324199999999998</v>
      </c>
    </row>
    <row r="17" spans="1:106" x14ac:dyDescent="0.25">
      <c r="A17" s="6" t="s">
        <v>609</v>
      </c>
      <c r="B17" s="5" t="s">
        <v>51</v>
      </c>
      <c r="C17" s="5" t="s">
        <v>114</v>
      </c>
      <c r="D17" s="24">
        <f t="shared" si="0"/>
        <v>0.80926500000000001</v>
      </c>
      <c r="E17" s="24">
        <f t="shared" si="1"/>
        <v>4.9853000000000001E-2</v>
      </c>
      <c r="F17" s="8">
        <f t="shared" si="2"/>
        <v>0.85911800000000005</v>
      </c>
      <c r="G17" s="19"/>
      <c r="H17" s="9">
        <v>1.4415961736530245</v>
      </c>
      <c r="I17" s="9">
        <v>1.3690905290404587</v>
      </c>
      <c r="J17" s="9">
        <v>1.2339888229495881</v>
      </c>
      <c r="K17" s="9">
        <v>1.1969094415892765</v>
      </c>
      <c r="L17" s="9">
        <v>1.365319474044935</v>
      </c>
      <c r="M17" s="9">
        <v>1.1676943730863831</v>
      </c>
      <c r="N17" s="19"/>
      <c r="O17" s="9">
        <f t="shared" si="5"/>
        <v>2.7934409460436118</v>
      </c>
      <c r="P17" s="9">
        <f t="shared" si="6"/>
        <v>2.7083952080523148</v>
      </c>
      <c r="Q17" s="9">
        <f t="shared" si="7"/>
        <v>2.8231302406497121</v>
      </c>
      <c r="R17" s="9">
        <f t="shared" si="8"/>
        <v>2.5446196904145659</v>
      </c>
      <c r="S17" s="9">
        <f t="shared" si="9"/>
        <v>2.8541203247659594</v>
      </c>
      <c r="T17" s="9">
        <f t="shared" si="10"/>
        <v>2.8472060880846639</v>
      </c>
      <c r="U17" s="19"/>
      <c r="V17" s="16">
        <f t="shared" si="11"/>
        <v>5.6788156179710142E-2</v>
      </c>
      <c r="W17" s="16">
        <f t="shared" si="3"/>
        <v>-1.1240669633888618</v>
      </c>
      <c r="X17" s="16">
        <f t="shared" si="3"/>
        <v>1.4023140444007995</v>
      </c>
      <c r="Y17" s="16">
        <f t="shared" si="3"/>
        <v>-1.2553013767623904</v>
      </c>
      <c r="Z17" s="16">
        <f t="shared" ref="Z17:AO32" si="12">(AW17-AW$2)/AW$3</f>
        <v>-1.1349394801978137</v>
      </c>
      <c r="AA17" s="16">
        <f t="shared" si="12"/>
        <v>0.5946881206332163</v>
      </c>
      <c r="AB17" s="16">
        <f t="shared" si="12"/>
        <v>1.2284272034404666</v>
      </c>
      <c r="AC17" s="47">
        <f t="shared" si="12"/>
        <v>1.1111284502297509</v>
      </c>
      <c r="AD17" s="16">
        <f t="shared" si="12"/>
        <v>-1.7545455753118762</v>
      </c>
      <c r="AE17" s="16">
        <f t="shared" si="12"/>
        <v>1.6516417881199723</v>
      </c>
      <c r="AF17" s="16">
        <f t="shared" si="12"/>
        <v>-1.4966813026570696</v>
      </c>
      <c r="AG17" s="16">
        <f t="shared" si="12"/>
        <v>1.1375974607646391</v>
      </c>
      <c r="AH17" s="16">
        <f t="shared" si="12"/>
        <v>1.1716900427194534</v>
      </c>
      <c r="AI17" s="16">
        <f t="shared" si="12"/>
        <v>1.9731102331214898</v>
      </c>
      <c r="AJ17" s="16">
        <f t="shared" si="12"/>
        <v>1.8046729551913008</v>
      </c>
      <c r="AK17" s="16">
        <f t="shared" si="12"/>
        <v>0.94657194607524486</v>
      </c>
      <c r="AL17" s="47">
        <f t="shared" si="12"/>
        <v>-1.1061169020557495</v>
      </c>
      <c r="AM17" s="16">
        <f t="shared" si="12"/>
        <v>1.0368503015124395</v>
      </c>
      <c r="AN17" s="16">
        <f t="shared" si="12"/>
        <v>0.58052580306717549</v>
      </c>
      <c r="AO17" s="16">
        <f t="shared" si="12"/>
        <v>0.70680380294980094</v>
      </c>
      <c r="AP17" s="16">
        <f t="shared" ref="AP17:AQ80" si="13">(BM17-BM$2)/BM$3</f>
        <v>-9.6951814697042477E-2</v>
      </c>
      <c r="AQ17" s="16">
        <f t="shared" si="13"/>
        <v>0.41913422881102813</v>
      </c>
      <c r="AR17" s="19"/>
      <c r="AS17" s="14">
        <v>1.008E-3</v>
      </c>
      <c r="AT17" s="16">
        <v>0.13359399999999999</v>
      </c>
      <c r="AU17" s="14">
        <v>8.34E-4</v>
      </c>
      <c r="AV17" s="16">
        <v>0.202096</v>
      </c>
      <c r="AW17" s="15">
        <v>0.37689400000000001</v>
      </c>
      <c r="AX17" s="15">
        <v>0.17165800000000001</v>
      </c>
      <c r="AY17" s="14">
        <v>8.92E-4</v>
      </c>
      <c r="AZ17" s="37">
        <v>0.57921299999999998</v>
      </c>
      <c r="BA17" s="16">
        <v>2.270715</v>
      </c>
      <c r="BB17" s="16">
        <v>3.5688330000000001</v>
      </c>
      <c r="BC17" s="16">
        <f t="shared" si="4"/>
        <v>0.63626261021459951</v>
      </c>
      <c r="BD17" s="12">
        <v>199.58337900000001</v>
      </c>
      <c r="BE17" s="15">
        <v>3.1141169999999998</v>
      </c>
      <c r="BF17" s="15">
        <v>0.78727000000000003</v>
      </c>
      <c r="BG17" s="15">
        <v>1.0214019999999999</v>
      </c>
      <c r="BH17" s="15">
        <v>0.80926500000000001</v>
      </c>
      <c r="BI17" s="37">
        <v>4.9853000000000001E-2</v>
      </c>
      <c r="BJ17" s="13">
        <v>1610.121277</v>
      </c>
      <c r="BK17" s="15">
        <v>0.201325</v>
      </c>
      <c r="BL17" s="15">
        <v>7.4117980000000001</v>
      </c>
      <c r="BM17" s="16">
        <v>9.9014849999999992</v>
      </c>
      <c r="BN17" s="15">
        <v>0.17877799999999999</v>
      </c>
      <c r="BO17" s="19"/>
      <c r="BP17" s="15">
        <v>43.791789999999999</v>
      </c>
      <c r="BQ17" s="15">
        <v>54.045231000000001</v>
      </c>
      <c r="BR17" s="16">
        <v>16.091511000000001</v>
      </c>
      <c r="BS17" s="16">
        <v>27.231665</v>
      </c>
      <c r="BT17" s="15">
        <v>0.81152400000000002</v>
      </c>
      <c r="BU17" s="15">
        <v>83.443709999999996</v>
      </c>
      <c r="BV17" s="16">
        <v>54.131889000000001</v>
      </c>
      <c r="BW17" s="16">
        <v>87.400251999999995</v>
      </c>
      <c r="BX17" s="15">
        <v>2.5954359999999999</v>
      </c>
      <c r="BY17" s="15">
        <v>0.62652200000000002</v>
      </c>
      <c r="BZ17" s="16">
        <v>5.2326870000000003</v>
      </c>
      <c r="CA17" s="16">
        <v>12.411878</v>
      </c>
      <c r="CB17" s="16">
        <v>12.602029999999999</v>
      </c>
      <c r="CC17" s="16">
        <v>10.073119</v>
      </c>
      <c r="CD17" s="16">
        <v>8.6787139999999994</v>
      </c>
      <c r="CE17" s="15">
        <v>1.3975109999999999</v>
      </c>
      <c r="CF17" s="15">
        <v>24.922001000000002</v>
      </c>
      <c r="CG17" s="15">
        <v>1.5782910000000001</v>
      </c>
      <c r="CH17" s="15">
        <v>1.661815</v>
      </c>
      <c r="CI17" s="15">
        <v>1.895842</v>
      </c>
      <c r="CJ17" s="15">
        <v>20.244001000000001</v>
      </c>
      <c r="CK17" s="15">
        <v>7.5954999999999995E-2</v>
      </c>
      <c r="CL17" s="12">
        <v>31.768180999999998</v>
      </c>
      <c r="CM17" s="12">
        <v>39.549872999999998</v>
      </c>
      <c r="CN17" s="13">
        <v>895.12481700000001</v>
      </c>
      <c r="CO17" s="15">
        <v>76.514686999999995</v>
      </c>
      <c r="CP17" s="15">
        <v>15.113543999999999</v>
      </c>
      <c r="CQ17" s="15">
        <v>4.322584</v>
      </c>
      <c r="CR17" s="15">
        <v>32.205002</v>
      </c>
      <c r="CS17" s="15">
        <v>1.4482189999999999</v>
      </c>
      <c r="CT17" s="15">
        <v>10.523001000000001</v>
      </c>
      <c r="CU17" s="15">
        <v>4.0551999999999998E-2</v>
      </c>
      <c r="CV17" s="15">
        <v>7.9038310000000003</v>
      </c>
      <c r="CW17" s="15">
        <v>26.933140000000002</v>
      </c>
      <c r="CX17" s="15">
        <v>1.5124899999999999</v>
      </c>
      <c r="CY17" s="15">
        <v>7.336767</v>
      </c>
      <c r="CZ17" s="15">
        <v>3.9163969999999999</v>
      </c>
      <c r="DA17" s="15">
        <v>2.9855670000000001</v>
      </c>
      <c r="DB17" s="15">
        <v>0.99624100000000004</v>
      </c>
    </row>
    <row r="18" spans="1:106" x14ac:dyDescent="0.25">
      <c r="A18" s="6" t="s">
        <v>73</v>
      </c>
      <c r="B18" s="5" t="s">
        <v>51</v>
      </c>
      <c r="C18" s="5" t="s">
        <v>74</v>
      </c>
      <c r="D18" s="24">
        <f t="shared" si="0"/>
        <v>3.9849999999999998E-3</v>
      </c>
      <c r="E18" s="24">
        <f t="shared" si="1"/>
        <v>0.99597899999999995</v>
      </c>
      <c r="F18" s="8">
        <f t="shared" si="2"/>
        <v>0.99996399999999996</v>
      </c>
      <c r="G18" s="19"/>
      <c r="H18" s="9">
        <v>0.42795167007578094</v>
      </c>
      <c r="I18" s="9">
        <v>0.57686009606523558</v>
      </c>
      <c r="J18" s="9">
        <v>0.7302011219219271</v>
      </c>
      <c r="K18" s="9">
        <v>0.59676947414093495</v>
      </c>
      <c r="L18" s="9">
        <v>0.58567741348461511</v>
      </c>
      <c r="M18" s="9">
        <v>1.0046344611153597</v>
      </c>
      <c r="N18" s="19"/>
      <c r="O18" s="9">
        <f t="shared" si="5"/>
        <v>1.5147526453400653</v>
      </c>
      <c r="P18" s="9">
        <f t="shared" si="6"/>
        <v>1.3913594137295684</v>
      </c>
      <c r="Q18" s="9">
        <f t="shared" si="7"/>
        <v>1.3089179652105236</v>
      </c>
      <c r="R18" s="9">
        <f t="shared" si="8"/>
        <v>1.1621360388129847</v>
      </c>
      <c r="S18" s="9">
        <f t="shared" si="9"/>
        <v>1.3967668744331365</v>
      </c>
      <c r="T18" s="9">
        <f t="shared" si="10"/>
        <v>1.3231973479106343</v>
      </c>
      <c r="U18" s="19"/>
      <c r="V18" s="16">
        <f t="shared" si="11"/>
        <v>0.59557321740329794</v>
      </c>
      <c r="W18" s="16">
        <f t="shared" si="11"/>
        <v>0.33323192614752811</v>
      </c>
      <c r="X18" s="16">
        <f t="shared" si="11"/>
        <v>3.3970500550491847E-2</v>
      </c>
      <c r="Y18" s="16">
        <f t="shared" si="11"/>
        <v>1.0416607706052767</v>
      </c>
      <c r="Z18" s="16">
        <f t="shared" si="12"/>
        <v>0.28347683642350346</v>
      </c>
      <c r="AA18" s="16">
        <f t="shared" si="12"/>
        <v>0.66959757802056885</v>
      </c>
      <c r="AB18" s="16">
        <f t="shared" si="12"/>
        <v>0.29455903015282348</v>
      </c>
      <c r="AC18" s="47">
        <f t="shared" si="12"/>
        <v>-0.7148435257210648</v>
      </c>
      <c r="AD18" s="16">
        <f t="shared" si="12"/>
        <v>1.1070991256047806</v>
      </c>
      <c r="AE18" s="16">
        <f t="shared" si="12"/>
        <v>-0.66450623731639702</v>
      </c>
      <c r="AF18" s="16">
        <f t="shared" si="12"/>
        <v>0.81062421313734823</v>
      </c>
      <c r="AG18" s="16">
        <f t="shared" si="12"/>
        <v>-1.1986839392040396</v>
      </c>
      <c r="AH18" s="16">
        <f t="shared" si="12"/>
        <v>-0.83318603397473168</v>
      </c>
      <c r="AI18" s="16">
        <f t="shared" si="12"/>
        <v>-0.79954699755226355</v>
      </c>
      <c r="AJ18" s="16">
        <f t="shared" si="12"/>
        <v>-0.74423145614800312</v>
      </c>
      <c r="AK18" s="16">
        <f t="shared" si="12"/>
        <v>-1.4297706677779713</v>
      </c>
      <c r="AL18" s="47">
        <f t="shared" si="12"/>
        <v>1.4330565884378859</v>
      </c>
      <c r="AM18" s="16">
        <f t="shared" si="12"/>
        <v>0.97368468315459145</v>
      </c>
      <c r="AN18" s="16">
        <f t="shared" si="12"/>
        <v>-1.525309310649106</v>
      </c>
      <c r="AO18" s="16">
        <f t="shared" si="12"/>
        <v>1.1527872403503354</v>
      </c>
      <c r="AP18" s="16">
        <f t="shared" si="13"/>
        <v>0.3244656848052283</v>
      </c>
      <c r="AQ18" s="16">
        <f t="shared" si="13"/>
        <v>-0.85977816514523986</v>
      </c>
      <c r="AR18" s="19"/>
      <c r="AS18" s="14">
        <v>1.0820000000000001E-3</v>
      </c>
      <c r="AT18" s="16">
        <v>0.32956099999999999</v>
      </c>
      <c r="AU18" s="14">
        <v>6.5300000000000004E-4</v>
      </c>
      <c r="AV18" s="16">
        <v>3.0737730000000001</v>
      </c>
      <c r="AW18" s="15">
        <v>0.56711999999999996</v>
      </c>
      <c r="AX18" s="15">
        <v>0.17746200000000001</v>
      </c>
      <c r="AY18" s="14">
        <v>7.9600000000000005E-4</v>
      </c>
      <c r="AZ18" s="37">
        <v>0.32608700000000002</v>
      </c>
      <c r="BA18" s="16">
        <v>3.530821</v>
      </c>
      <c r="BB18" s="16">
        <v>2.1836600000000002</v>
      </c>
      <c r="BC18" s="16">
        <f t="shared" si="4"/>
        <v>1.6169280016119725</v>
      </c>
      <c r="BD18" s="12">
        <v>155.50060300000001</v>
      </c>
      <c r="BE18" s="15">
        <v>0</v>
      </c>
      <c r="BF18" s="15">
        <v>0</v>
      </c>
      <c r="BG18" s="15">
        <v>0</v>
      </c>
      <c r="BH18" s="15">
        <v>3.9849999999999998E-3</v>
      </c>
      <c r="BI18" s="37">
        <v>0.99597899999999995</v>
      </c>
      <c r="BJ18" s="13">
        <v>1589.727539</v>
      </c>
      <c r="BK18" s="15">
        <v>0.104807</v>
      </c>
      <c r="BL18" s="15">
        <v>7.5182130000000003</v>
      </c>
      <c r="BM18" s="16">
        <v>11.485757</v>
      </c>
      <c r="BN18" s="15">
        <v>0.16309799999999999</v>
      </c>
      <c r="BO18" s="19"/>
      <c r="BP18" s="15">
        <v>0</v>
      </c>
      <c r="BQ18" s="15">
        <v>35.746839999999999</v>
      </c>
      <c r="BR18" s="16">
        <v>0</v>
      </c>
      <c r="BS18" s="16">
        <v>0</v>
      </c>
      <c r="BT18" s="15">
        <v>0.44885700000000001</v>
      </c>
      <c r="BU18" s="15">
        <v>27.101962</v>
      </c>
      <c r="BV18" s="16">
        <v>0</v>
      </c>
      <c r="BW18" s="16">
        <v>70.778790000000001</v>
      </c>
      <c r="BX18" s="15">
        <v>0</v>
      </c>
      <c r="BY18" s="15">
        <v>0.41317300000000001</v>
      </c>
      <c r="BZ18" s="16">
        <v>0</v>
      </c>
      <c r="CA18" s="16">
        <v>9.1540269999999992</v>
      </c>
      <c r="CB18" s="16">
        <v>0.63559600000000005</v>
      </c>
      <c r="CC18" s="16">
        <v>7.5524319999999996</v>
      </c>
      <c r="CD18" s="16">
        <v>5.4173390000000001</v>
      </c>
      <c r="CE18" s="15">
        <v>1.340643</v>
      </c>
      <c r="CF18" s="15">
        <v>7.0301669999999996</v>
      </c>
      <c r="CG18" s="15">
        <v>0.97006800000000004</v>
      </c>
      <c r="CH18" s="15">
        <v>0.85278699999999996</v>
      </c>
      <c r="CI18" s="15">
        <v>1.3279719999999999</v>
      </c>
      <c r="CJ18" s="15">
        <v>20.617000999999998</v>
      </c>
      <c r="CK18" s="15">
        <v>8.0656000000000005E-2</v>
      </c>
      <c r="CL18" s="12">
        <v>33.977693000000002</v>
      </c>
      <c r="CM18" s="12">
        <v>40.412844</v>
      </c>
      <c r="CN18" s="13">
        <v>412.32289100000003</v>
      </c>
      <c r="CO18" s="15">
        <v>36.563229999999997</v>
      </c>
      <c r="CP18" s="15">
        <v>13.466998</v>
      </c>
      <c r="CQ18" s="15">
        <v>2.275096</v>
      </c>
      <c r="CR18" s="15">
        <v>10.611499999999999</v>
      </c>
      <c r="CS18" s="15">
        <v>0.950214</v>
      </c>
      <c r="CT18" s="15">
        <v>0.93500000000000005</v>
      </c>
      <c r="CU18" s="15">
        <v>-6.7319000000000004E-2</v>
      </c>
      <c r="CV18" s="15">
        <v>5.4167339999999999</v>
      </c>
      <c r="CW18" s="15">
        <v>18.690377000000002</v>
      </c>
      <c r="CX18" s="15">
        <v>1.2252419999999999</v>
      </c>
      <c r="CY18" s="15">
        <v>6.1996359999999999</v>
      </c>
      <c r="CZ18" s="15">
        <v>2.1507489999999998</v>
      </c>
      <c r="DA18" s="15">
        <v>1.632244</v>
      </c>
      <c r="DB18" s="15">
        <v>0.40464899999999998</v>
      </c>
    </row>
    <row r="19" spans="1:106" x14ac:dyDescent="0.25">
      <c r="A19" s="6" t="s">
        <v>260</v>
      </c>
      <c r="B19" s="5" t="s">
        <v>48</v>
      </c>
      <c r="C19" s="5"/>
      <c r="D19" s="24">
        <f t="shared" si="0"/>
        <v>1.5942999999999999E-2</v>
      </c>
      <c r="E19" s="24">
        <f t="shared" si="1"/>
        <v>0.98354399999999997</v>
      </c>
      <c r="F19" s="8">
        <f t="shared" si="2"/>
        <v>0.99948700000000001</v>
      </c>
      <c r="G19" s="19"/>
      <c r="H19" s="9">
        <v>0.33994000469784413</v>
      </c>
      <c r="I19" s="9">
        <v>0.7395401706551703</v>
      </c>
      <c r="J19" s="9">
        <v>0.57790529072738495</v>
      </c>
      <c r="K19" s="9">
        <v>0.86178049297371173</v>
      </c>
      <c r="L19" s="9">
        <v>0.5594606602503196</v>
      </c>
      <c r="M19" s="9">
        <v>0.66455218418076156</v>
      </c>
      <c r="N19" s="19"/>
      <c r="O19" s="9">
        <f t="shared" si="5"/>
        <v>1.0787991835992992</v>
      </c>
      <c r="P19" s="9">
        <f t="shared" si="6"/>
        <v>1.287781072589947</v>
      </c>
      <c r="Q19" s="9">
        <f t="shared" si="7"/>
        <v>1.0768545887788143</v>
      </c>
      <c r="R19" s="9">
        <f t="shared" si="8"/>
        <v>1.1752373367524649</v>
      </c>
      <c r="S19" s="9">
        <f t="shared" si="9"/>
        <v>0.97912918186986053</v>
      </c>
      <c r="T19" s="9">
        <f t="shared" si="10"/>
        <v>1.0790690227890196</v>
      </c>
      <c r="U19" s="19"/>
      <c r="V19" s="16">
        <f t="shared" si="11"/>
        <v>1.2872567419470928</v>
      </c>
      <c r="W19" s="16">
        <f t="shared" si="11"/>
        <v>2.1652386820387615</v>
      </c>
      <c r="X19" s="16">
        <f t="shared" si="11"/>
        <v>-1.7350482246482493</v>
      </c>
      <c r="Y19" s="16">
        <f t="shared" si="11"/>
        <v>1.0673485270495819</v>
      </c>
      <c r="Z19" s="16">
        <f t="shared" si="12"/>
        <v>1.7404356968643606</v>
      </c>
      <c r="AA19" s="16">
        <f t="shared" si="12"/>
        <v>0.47793571685547848</v>
      </c>
      <c r="AB19" s="16">
        <f t="shared" si="12"/>
        <v>-0.911687360343717</v>
      </c>
      <c r="AC19" s="47">
        <f t="shared" si="12"/>
        <v>-1.733387409464147</v>
      </c>
      <c r="AD19" s="16">
        <f t="shared" si="12"/>
        <v>0.9221820288989947</v>
      </c>
      <c r="AE19" s="16">
        <f t="shared" si="12"/>
        <v>-1.0750135204043079</v>
      </c>
      <c r="AF19" s="16">
        <f t="shared" si="12"/>
        <v>1.1936636293393954</v>
      </c>
      <c r="AG19" s="16">
        <f t="shared" si="12"/>
        <v>-1.1248259516351455</v>
      </c>
      <c r="AH19" s="16">
        <f t="shared" si="12"/>
        <v>-0.83318603397473168</v>
      </c>
      <c r="AI19" s="16">
        <f t="shared" si="12"/>
        <v>-0.79954699755226355</v>
      </c>
      <c r="AJ19" s="16">
        <f t="shared" si="12"/>
        <v>-0.74423145614800312</v>
      </c>
      <c r="AK19" s="16">
        <f t="shared" si="12"/>
        <v>-1.3944831839506606</v>
      </c>
      <c r="AL19" s="47">
        <f t="shared" si="12"/>
        <v>1.399684054172589</v>
      </c>
      <c r="AM19" s="16">
        <f t="shared" si="12"/>
        <v>1.1418004822441095</v>
      </c>
      <c r="AN19" s="16">
        <f t="shared" si="12"/>
        <v>-0.51731513076875002</v>
      </c>
      <c r="AO19" s="16">
        <f t="shared" si="12"/>
        <v>1.4525389049953421</v>
      </c>
      <c r="AP19" s="16">
        <f t="shared" si="13"/>
        <v>0.6448220611222768</v>
      </c>
      <c r="AQ19" s="16">
        <f t="shared" si="13"/>
        <v>-0.89077221550897523</v>
      </c>
      <c r="AR19" s="19"/>
      <c r="AS19" s="14">
        <v>1.1770000000000001E-3</v>
      </c>
      <c r="AT19" s="16">
        <v>0.57591599999999998</v>
      </c>
      <c r="AU19" s="14">
        <v>4.1899999999999999E-4</v>
      </c>
      <c r="AV19" s="16">
        <v>3.1058880000000002</v>
      </c>
      <c r="AW19" s="15">
        <v>0.76251500000000005</v>
      </c>
      <c r="AX19" s="15">
        <v>0.16261200000000001</v>
      </c>
      <c r="AY19" s="14">
        <v>6.7199999999999996E-4</v>
      </c>
      <c r="AZ19" s="37">
        <v>0.184891</v>
      </c>
      <c r="BA19" s="16">
        <v>3.4493939999999998</v>
      </c>
      <c r="BB19" s="16">
        <v>1.938156</v>
      </c>
      <c r="BC19" s="16">
        <f t="shared" si="4"/>
        <v>1.7797298050311738</v>
      </c>
      <c r="BD19" s="12">
        <v>156.89421300000001</v>
      </c>
      <c r="BE19" s="15">
        <v>0</v>
      </c>
      <c r="BF19" s="15">
        <v>0</v>
      </c>
      <c r="BG19" s="15">
        <v>0</v>
      </c>
      <c r="BH19" s="15">
        <v>1.5942999999999999E-2</v>
      </c>
      <c r="BI19" s="37">
        <v>0.98354399999999997</v>
      </c>
      <c r="BJ19" s="13">
        <v>1644.0056360000001</v>
      </c>
      <c r="BK19" s="15">
        <v>0.151007</v>
      </c>
      <c r="BL19" s="15">
        <v>7.5897360000000003</v>
      </c>
      <c r="BM19" s="16">
        <v>12.690101</v>
      </c>
      <c r="BN19" s="15">
        <v>0.162718</v>
      </c>
      <c r="BO19" s="19"/>
      <c r="BP19" s="15">
        <v>0</v>
      </c>
      <c r="BQ19" s="15">
        <v>0.31637500000000002</v>
      </c>
      <c r="BR19" s="16">
        <v>7.1839560000000002</v>
      </c>
      <c r="BS19" s="16">
        <v>5.550808</v>
      </c>
      <c r="BT19" s="15">
        <v>0.27901300000000001</v>
      </c>
      <c r="BU19" s="15">
        <v>2.4842070000000001</v>
      </c>
      <c r="BV19" s="16">
        <v>2.788284</v>
      </c>
      <c r="BW19" s="16">
        <v>20.794374999999999</v>
      </c>
      <c r="BX19" s="15">
        <v>4.3076379999999999</v>
      </c>
      <c r="BY19" s="15">
        <v>0.84758</v>
      </c>
      <c r="BZ19" s="16">
        <v>6.3469150000000001</v>
      </c>
      <c r="CA19" s="16">
        <v>9.3529060000000008</v>
      </c>
      <c r="CB19" s="16">
        <v>6.6886089999999996</v>
      </c>
      <c r="CC19" s="16">
        <v>12.920358</v>
      </c>
      <c r="CD19" s="16">
        <v>6.8722159999999999</v>
      </c>
      <c r="CE19" s="15">
        <v>1.0953120000000001</v>
      </c>
      <c r="CF19" s="15">
        <v>41.001001000000002</v>
      </c>
      <c r="CG19" s="15">
        <v>9.5853160000000006</v>
      </c>
      <c r="CH19" s="15">
        <v>3.8321770000000002</v>
      </c>
      <c r="CI19" s="15">
        <v>7.1339889999999997</v>
      </c>
      <c r="CJ19" s="15">
        <v>32.943334999999998</v>
      </c>
      <c r="CK19" s="15">
        <v>2.3034720000000002</v>
      </c>
      <c r="CL19" s="12">
        <v>60.895617000000001</v>
      </c>
      <c r="CM19" s="12">
        <v>54.160964999999997</v>
      </c>
      <c r="CN19" s="13">
        <v>269.287282</v>
      </c>
      <c r="CO19" s="15">
        <v>19.609870999999998</v>
      </c>
      <c r="CP19" s="15">
        <v>29.585785999999999</v>
      </c>
      <c r="CQ19" s="15">
        <v>3.8371300000000002</v>
      </c>
      <c r="CR19" s="15">
        <v>19.941834</v>
      </c>
      <c r="CS19" s="15">
        <v>1.2567820000000001</v>
      </c>
      <c r="CT19" s="15">
        <v>5.7240000000000002</v>
      </c>
      <c r="CU19" s="15">
        <v>-0.188559</v>
      </c>
      <c r="CV19" s="15">
        <v>5.462072</v>
      </c>
      <c r="CW19" s="15">
        <v>60.364646</v>
      </c>
      <c r="CX19" s="15">
        <v>5.2527619999999997</v>
      </c>
      <c r="CY19" s="15">
        <v>17.133889</v>
      </c>
      <c r="CZ19" s="15">
        <v>3.0198740000000002</v>
      </c>
      <c r="DA19" s="15">
        <v>2.0768390000000001</v>
      </c>
      <c r="DB19" s="15">
        <v>0.51111300000000004</v>
      </c>
    </row>
    <row r="20" spans="1:106" x14ac:dyDescent="0.25">
      <c r="A20" s="6" t="s">
        <v>602</v>
      </c>
      <c r="B20" s="5" t="s">
        <v>56</v>
      </c>
      <c r="C20" s="5" t="s">
        <v>293</v>
      </c>
      <c r="D20" s="24">
        <f t="shared" si="0"/>
        <v>0.94002200000000002</v>
      </c>
      <c r="E20" s="24">
        <f t="shared" si="1"/>
        <v>4.7294000000000003E-2</v>
      </c>
      <c r="F20" s="8">
        <f t="shared" si="2"/>
        <v>0.98731600000000008</v>
      </c>
      <c r="G20" s="19"/>
      <c r="H20" s="9">
        <v>1.1138825149786584</v>
      </c>
      <c r="I20" s="9">
        <v>1.4864366773885842</v>
      </c>
      <c r="J20" s="9">
        <v>1.3762686655396834</v>
      </c>
      <c r="K20" s="9">
        <v>1.1440436411894868</v>
      </c>
      <c r="L20" s="9">
        <v>1.3423000784530359</v>
      </c>
      <c r="M20" s="9">
        <v>1.2010558959469289</v>
      </c>
      <c r="N20" s="19"/>
      <c r="O20" s="9">
        <f t="shared" si="5"/>
        <v>2.228831590201537</v>
      </c>
      <c r="P20" s="9">
        <f t="shared" si="6"/>
        <v>2.3880818396160937</v>
      </c>
      <c r="Q20" s="9">
        <f t="shared" si="7"/>
        <v>2.1582388445516538</v>
      </c>
      <c r="R20" s="9">
        <f t="shared" si="8"/>
        <v>2.2011396177124243</v>
      </c>
      <c r="S20" s="9">
        <f t="shared" si="9"/>
        <v>2.2428147760364006</v>
      </c>
      <c r="T20" s="9">
        <f t="shared" si="10"/>
        <v>2.636456099471113</v>
      </c>
      <c r="U20" s="19"/>
      <c r="V20" s="16">
        <f t="shared" si="11"/>
        <v>-0.5548056971011186</v>
      </c>
      <c r="W20" s="16">
        <f t="shared" si="11"/>
        <v>-0.67066657814525599</v>
      </c>
      <c r="X20" s="16">
        <f t="shared" si="11"/>
        <v>0.35904659107846532</v>
      </c>
      <c r="Y20" s="16">
        <f t="shared" si="11"/>
        <v>-1.2005368237350749</v>
      </c>
      <c r="Z20" s="16">
        <f t="shared" si="12"/>
        <v>0.62987505961570645</v>
      </c>
      <c r="AA20" s="16">
        <f t="shared" si="12"/>
        <v>0.58206554149385881</v>
      </c>
      <c r="AB20" s="16">
        <f t="shared" si="12"/>
        <v>6.109198683091218E-2</v>
      </c>
      <c r="AC20" s="47">
        <f t="shared" si="12"/>
        <v>1.111474707251336</v>
      </c>
      <c r="AD20" s="16">
        <f t="shared" si="12"/>
        <v>-1.4413626387858902</v>
      </c>
      <c r="AE20" s="16">
        <f t="shared" si="12"/>
        <v>1.4149175490501209</v>
      </c>
      <c r="AF20" s="16">
        <f t="shared" si="12"/>
        <v>-1.3401703869061412</v>
      </c>
      <c r="AG20" s="16">
        <f t="shared" si="12"/>
        <v>0.59920341169896718</v>
      </c>
      <c r="AH20" s="16">
        <f t="shared" si="12"/>
        <v>0.88487348712068636</v>
      </c>
      <c r="AI20" s="16">
        <f t="shared" si="12"/>
        <v>0.95948278947418597</v>
      </c>
      <c r="AJ20" s="16">
        <f t="shared" si="12"/>
        <v>1.392631660016749</v>
      </c>
      <c r="AK20" s="16">
        <f t="shared" si="12"/>
        <v>1.3324295746759862</v>
      </c>
      <c r="AL20" s="47">
        <f t="shared" si="12"/>
        <v>-1.1129846395052785</v>
      </c>
      <c r="AM20" s="16">
        <f t="shared" si="12"/>
        <v>1.3105331714892394</v>
      </c>
      <c r="AN20" s="16">
        <f t="shared" si="12"/>
        <v>-1.2436818458461703</v>
      </c>
      <c r="AO20" s="16">
        <f t="shared" si="12"/>
        <v>0.95573980083277654</v>
      </c>
      <c r="AP20" s="16">
        <f t="shared" si="13"/>
        <v>0.49627502063488249</v>
      </c>
      <c r="AQ20" s="16">
        <f t="shared" si="13"/>
        <v>-0.56003307281173864</v>
      </c>
      <c r="AR20" s="19"/>
      <c r="AS20" s="14">
        <v>9.2400000000000002E-4</v>
      </c>
      <c r="AT20" s="16">
        <v>0.19456399999999999</v>
      </c>
      <c r="AU20" s="14">
        <v>6.96E-4</v>
      </c>
      <c r="AV20" s="16">
        <v>0.270563</v>
      </c>
      <c r="AW20" s="15">
        <v>0.61357600000000001</v>
      </c>
      <c r="AX20" s="15">
        <v>0.17068</v>
      </c>
      <c r="AY20" s="14">
        <v>7.7200000000000001E-4</v>
      </c>
      <c r="AZ20" s="37">
        <v>0.57926100000000003</v>
      </c>
      <c r="BA20" s="16">
        <v>2.408623</v>
      </c>
      <c r="BB20" s="16">
        <v>3.42726</v>
      </c>
      <c r="BC20" s="16">
        <f t="shared" si="4"/>
        <v>0.70278385649177477</v>
      </c>
      <c r="BD20" s="12">
        <v>189.424541</v>
      </c>
      <c r="BE20" s="15">
        <v>2.6686130000000001</v>
      </c>
      <c r="BF20" s="15">
        <v>0.49946000000000002</v>
      </c>
      <c r="BG20" s="15">
        <v>0.85628800000000005</v>
      </c>
      <c r="BH20" s="15">
        <v>0.94002200000000002</v>
      </c>
      <c r="BI20" s="37">
        <v>4.7294000000000003E-2</v>
      </c>
      <c r="BJ20" s="13">
        <v>1698.4829030000001</v>
      </c>
      <c r="BK20" s="15">
        <v>0.117715</v>
      </c>
      <c r="BL20" s="15">
        <v>7.4711959999999999</v>
      </c>
      <c r="BM20" s="16">
        <v>12.131655</v>
      </c>
      <c r="BN20" s="15">
        <v>0.166773</v>
      </c>
      <c r="BO20" s="19"/>
      <c r="BP20" s="15">
        <v>62.063205000000004</v>
      </c>
      <c r="BQ20" s="15">
        <v>60.391934999999997</v>
      </c>
      <c r="BR20" s="16">
        <v>12.87983</v>
      </c>
      <c r="BS20" s="16">
        <v>15.058405</v>
      </c>
      <c r="BT20" s="15">
        <v>0.526922</v>
      </c>
      <c r="BU20" s="15">
        <v>71.166872999999995</v>
      </c>
      <c r="BV20" s="16">
        <v>38.090024</v>
      </c>
      <c r="BW20" s="16">
        <v>77.539000999999999</v>
      </c>
      <c r="BX20" s="15">
        <v>2.2097370000000001</v>
      </c>
      <c r="BY20" s="15">
        <v>0.35644599999999999</v>
      </c>
      <c r="BZ20" s="16">
        <v>10.236409999999999</v>
      </c>
      <c r="CA20" s="16">
        <v>10.478529999999999</v>
      </c>
      <c r="CB20" s="16">
        <v>16.710386</v>
      </c>
      <c r="CC20" s="16">
        <v>8.1704460000000001</v>
      </c>
      <c r="CD20" s="16">
        <v>6.3199969999999999</v>
      </c>
      <c r="CE20" s="15">
        <v>1.3733040000000001</v>
      </c>
      <c r="CF20" s="15">
        <v>18.704187999999998</v>
      </c>
      <c r="CG20" s="15">
        <v>1.5229470000000001</v>
      </c>
      <c r="CH20" s="15">
        <v>1.804797</v>
      </c>
      <c r="CI20" s="15">
        <v>1.950887</v>
      </c>
      <c r="CJ20" s="15">
        <v>17.172813999999999</v>
      </c>
      <c r="CK20" s="15">
        <v>-6.0476000000000002E-2</v>
      </c>
      <c r="CL20" s="12">
        <v>29.512577</v>
      </c>
      <c r="CM20" s="12">
        <v>34.608761000000001</v>
      </c>
      <c r="CN20" s="13">
        <v>275.28803599999998</v>
      </c>
      <c r="CO20" s="15">
        <v>66.341631000000007</v>
      </c>
      <c r="CP20" s="15">
        <v>13.607144999999999</v>
      </c>
      <c r="CQ20" s="15">
        <v>3.9160569999999999</v>
      </c>
      <c r="CR20" s="15">
        <v>34.203940000000003</v>
      </c>
      <c r="CS20" s="15">
        <v>1.1593089999999999</v>
      </c>
      <c r="CT20" s="15">
        <v>16.011751</v>
      </c>
      <c r="CU20" s="15">
        <v>-0.17734</v>
      </c>
      <c r="CV20" s="15">
        <v>6.5314079999999999</v>
      </c>
      <c r="CW20" s="15">
        <v>23.202808999999998</v>
      </c>
      <c r="CX20" s="15">
        <v>1.165937</v>
      </c>
      <c r="CY20" s="15">
        <v>5.3863750000000001</v>
      </c>
      <c r="CZ20" s="15">
        <v>3.7066690000000002</v>
      </c>
      <c r="DA20" s="15">
        <v>2.7647810000000002</v>
      </c>
      <c r="DB20" s="15">
        <v>0.74127200000000004</v>
      </c>
    </row>
    <row r="21" spans="1:106" x14ac:dyDescent="0.25">
      <c r="A21" s="6" t="s">
        <v>480</v>
      </c>
      <c r="B21" s="5" t="s">
        <v>481</v>
      </c>
      <c r="C21" s="10" t="s">
        <v>183</v>
      </c>
      <c r="D21" s="24">
        <f t="shared" si="0"/>
        <v>0.99387899999999996</v>
      </c>
      <c r="E21" s="24">
        <f t="shared" si="1"/>
        <v>2.3E-5</v>
      </c>
      <c r="F21" s="8">
        <f t="shared" si="2"/>
        <v>0.99390199999999995</v>
      </c>
      <c r="G21" s="19"/>
      <c r="H21" s="9">
        <v>1.172072743668658</v>
      </c>
      <c r="I21" s="9">
        <v>0.9990375459226839</v>
      </c>
      <c r="J21" s="9">
        <v>0.87537762025374322</v>
      </c>
      <c r="K21" s="9">
        <v>1.0192001490248233</v>
      </c>
      <c r="L21" s="9">
        <v>1.0283846814664206</v>
      </c>
      <c r="M21" s="9">
        <v>1.032885821545841</v>
      </c>
      <c r="N21" s="19"/>
      <c r="O21" s="9">
        <f t="shared" si="5"/>
        <v>1.8602709398675226</v>
      </c>
      <c r="P21" s="9">
        <f t="shared" si="6"/>
        <v>2.2397338794578432</v>
      </c>
      <c r="Q21" s="9">
        <f t="shared" si="7"/>
        <v>1.8723148307737405</v>
      </c>
      <c r="R21" s="9">
        <f t="shared" si="8"/>
        <v>2.1565742415067484</v>
      </c>
      <c r="S21" s="9">
        <f t="shared" si="9"/>
        <v>2.000537957058218</v>
      </c>
      <c r="T21" s="9">
        <f t="shared" si="10"/>
        <v>1.8349339596128618</v>
      </c>
      <c r="U21" s="19"/>
      <c r="V21" s="16">
        <f t="shared" si="11"/>
        <v>3.4945518562537942E-2</v>
      </c>
      <c r="W21" s="16">
        <f t="shared" si="11"/>
        <v>-0.83938476644125271</v>
      </c>
      <c r="X21" s="16">
        <f t="shared" si="11"/>
        <v>0.91091995406781634</v>
      </c>
      <c r="Y21" s="16">
        <f t="shared" si="11"/>
        <v>-1.3562518999783113</v>
      </c>
      <c r="Z21" s="16">
        <f t="shared" si="12"/>
        <v>-1.0710821876324179</v>
      </c>
      <c r="AA21" s="16">
        <f t="shared" si="12"/>
        <v>-0.4438094103382762</v>
      </c>
      <c r="AB21" s="16">
        <f t="shared" si="12"/>
        <v>0.80040429068363006</v>
      </c>
      <c r="AC21" s="47">
        <f t="shared" si="12"/>
        <v>0.16762856222719469</v>
      </c>
      <c r="AD21" s="16">
        <f t="shared" si="12"/>
        <v>-0.93553681480911899</v>
      </c>
      <c r="AE21" s="16">
        <f t="shared" si="12"/>
        <v>0.7972487581105645</v>
      </c>
      <c r="AF21" s="16">
        <f t="shared" si="12"/>
        <v>-0.96904348598376044</v>
      </c>
      <c r="AG21" s="16">
        <f t="shared" si="12"/>
        <v>1.8289964866151971</v>
      </c>
      <c r="AH21" s="16">
        <f t="shared" si="12"/>
        <v>-0.83318603397473168</v>
      </c>
      <c r="AI21" s="16">
        <f t="shared" si="12"/>
        <v>-0.79954699755226355</v>
      </c>
      <c r="AJ21" s="16">
        <f t="shared" si="12"/>
        <v>-0.74423145614800312</v>
      </c>
      <c r="AK21" s="16">
        <f t="shared" si="12"/>
        <v>1.4913589956901583</v>
      </c>
      <c r="AL21" s="47">
        <f t="shared" si="12"/>
        <v>-1.2398485773625245</v>
      </c>
      <c r="AM21" s="16">
        <f t="shared" si="12"/>
        <v>0.50597013869944529</v>
      </c>
      <c r="AN21" s="16">
        <f t="shared" si="12"/>
        <v>-0.40008671673201535</v>
      </c>
      <c r="AO21" s="16">
        <f t="shared" si="12"/>
        <v>0.74672291436492189</v>
      </c>
      <c r="AP21" s="16">
        <f t="shared" si="13"/>
        <v>2.3877771771163463</v>
      </c>
      <c r="AQ21" s="16">
        <f t="shared" si="13"/>
        <v>0.97425398348362824</v>
      </c>
      <c r="AR21" s="19"/>
      <c r="AS21" s="14">
        <v>1.005E-3</v>
      </c>
      <c r="AT21" s="16">
        <v>0.171876</v>
      </c>
      <c r="AU21" s="14">
        <v>7.6900000000000004E-4</v>
      </c>
      <c r="AV21" s="16">
        <v>7.5886999999999996E-2</v>
      </c>
      <c r="AW21" s="15">
        <v>0.38545800000000002</v>
      </c>
      <c r="AX21" s="15">
        <v>9.1194999999999998E-2</v>
      </c>
      <c r="AY21" s="14">
        <v>8.4800000000000001E-4</v>
      </c>
      <c r="AZ21" s="37">
        <v>0.44841999999999999</v>
      </c>
      <c r="BA21" s="16">
        <v>2.6313599999999999</v>
      </c>
      <c r="BB21" s="16">
        <v>3.0578630000000002</v>
      </c>
      <c r="BC21" s="16">
        <f t="shared" si="4"/>
        <v>0.86052252831470855</v>
      </c>
      <c r="BD21" s="12">
        <v>212.629234</v>
      </c>
      <c r="BE21" s="15">
        <v>0</v>
      </c>
      <c r="BF21" s="15">
        <v>0</v>
      </c>
      <c r="BG21" s="15">
        <v>0</v>
      </c>
      <c r="BH21" s="15">
        <v>0.99387899999999996</v>
      </c>
      <c r="BI21" s="37">
        <v>2.3E-5</v>
      </c>
      <c r="BJ21" s="13">
        <v>1438.720581</v>
      </c>
      <c r="BK21" s="15">
        <v>0.15637999999999999</v>
      </c>
      <c r="BL21" s="15">
        <v>7.4213230000000001</v>
      </c>
      <c r="BM21" s="16">
        <v>19.242546000000001</v>
      </c>
      <c r="BN21" s="15">
        <v>0.185584</v>
      </c>
      <c r="BO21" s="19"/>
      <c r="BP21" s="15">
        <v>38.143534000000002</v>
      </c>
      <c r="BQ21" s="15">
        <v>37.735627000000001</v>
      </c>
      <c r="BR21" s="16">
        <v>11.015102000000001</v>
      </c>
      <c r="BS21" s="16">
        <v>17.440311000000001</v>
      </c>
      <c r="BT21" s="15">
        <v>0.915385</v>
      </c>
      <c r="BU21" s="15">
        <v>31.038342</v>
      </c>
      <c r="BV21" s="16">
        <v>22.952687000000001</v>
      </c>
      <c r="BW21" s="16">
        <v>46.115084000000003</v>
      </c>
      <c r="BX21" s="15">
        <v>1.6964090000000001</v>
      </c>
      <c r="BY21" s="15">
        <v>0.29359000000000002</v>
      </c>
      <c r="BZ21" s="16">
        <v>11.810366999999999</v>
      </c>
      <c r="CA21" s="16">
        <v>34.124270000000003</v>
      </c>
      <c r="CB21" s="16">
        <v>22.736421</v>
      </c>
      <c r="CC21" s="16">
        <v>9.2488309999999991</v>
      </c>
      <c r="CD21" s="16">
        <v>6.8519129999999997</v>
      </c>
      <c r="CE21" s="15">
        <v>1.467031</v>
      </c>
      <c r="CF21" s="15">
        <v>20.194001</v>
      </c>
      <c r="CG21" s="15">
        <v>2.4466749999999999</v>
      </c>
      <c r="CH21" s="15">
        <v>2.6707550000000002</v>
      </c>
      <c r="CI21" s="15">
        <v>2.6270410000000002</v>
      </c>
      <c r="CJ21" s="15">
        <v>19.287334000000001</v>
      </c>
      <c r="CK21" s="15">
        <v>7.7606999999999995E-2</v>
      </c>
      <c r="CL21" s="12">
        <v>39.437975000000002</v>
      </c>
      <c r="CM21" s="12">
        <v>46.471625000000003</v>
      </c>
      <c r="CN21" s="13">
        <v>507.09815500000002</v>
      </c>
      <c r="CO21" s="15">
        <v>60.837612999999997</v>
      </c>
      <c r="CP21" s="15">
        <v>22.570174000000002</v>
      </c>
      <c r="CQ21" s="15">
        <v>4.5860799999999999</v>
      </c>
      <c r="CR21" s="15">
        <v>53.879502000000002</v>
      </c>
      <c r="CS21" s="15">
        <v>1.901546</v>
      </c>
      <c r="CT21" s="15">
        <v>9.7358340000000005</v>
      </c>
      <c r="CU21" s="15">
        <v>1.3339999999999999E-3</v>
      </c>
      <c r="CV21" s="15">
        <v>6.7859559999999997</v>
      </c>
      <c r="CW21" s="15">
        <v>32.117634000000002</v>
      </c>
      <c r="CX21" s="15">
        <v>2.1197859999999999</v>
      </c>
      <c r="CY21" s="15">
        <v>9.9190190000000005</v>
      </c>
      <c r="CZ21" s="15">
        <v>3.4977610000000001</v>
      </c>
      <c r="DA21" s="15">
        <v>2.668555</v>
      </c>
      <c r="DB21" s="15">
        <v>0.78875600000000001</v>
      </c>
    </row>
    <row r="22" spans="1:106" x14ac:dyDescent="0.25">
      <c r="A22" s="6" t="s">
        <v>685</v>
      </c>
      <c r="B22" s="5" t="s">
        <v>56</v>
      </c>
      <c r="C22" s="5" t="s">
        <v>201</v>
      </c>
      <c r="D22" s="24">
        <f t="shared" si="0"/>
        <v>0.48922300000000002</v>
      </c>
      <c r="E22" s="24">
        <f t="shared" si="1"/>
        <v>0.455071</v>
      </c>
      <c r="F22" s="8">
        <f t="shared" si="2"/>
        <v>0.94429399999999997</v>
      </c>
      <c r="G22" s="19"/>
      <c r="H22" s="9">
        <v>1.746062899270961</v>
      </c>
      <c r="I22" s="9">
        <v>1.5250890500859779</v>
      </c>
      <c r="J22" s="9">
        <v>1.5406367358065574</v>
      </c>
      <c r="K22" s="9">
        <v>1.2123644102632434</v>
      </c>
      <c r="L22" s="9">
        <v>1.6242367007231211</v>
      </c>
      <c r="M22" s="9">
        <v>1.3714258652442735</v>
      </c>
      <c r="N22" s="19"/>
      <c r="O22" s="9">
        <f t="shared" si="5"/>
        <v>2.1413663424225691</v>
      </c>
      <c r="P22" s="9">
        <f t="shared" si="6"/>
        <v>2.2183007434114463</v>
      </c>
      <c r="Q22" s="9">
        <f t="shared" si="7"/>
        <v>2.1585401450229824</v>
      </c>
      <c r="R22" s="9">
        <f t="shared" si="8"/>
        <v>2.3734457763017232</v>
      </c>
      <c r="S22" s="9">
        <f t="shared" si="9"/>
        <v>2.1578291846908533</v>
      </c>
      <c r="T22" s="9">
        <f t="shared" si="10"/>
        <v>2.0204507220024368</v>
      </c>
      <c r="U22" s="19"/>
      <c r="V22" s="16">
        <f t="shared" si="11"/>
        <v>-0.21988525363780731</v>
      </c>
      <c r="W22" s="16">
        <f t="shared" si="11"/>
        <v>-5.9249056834053321E-2</v>
      </c>
      <c r="X22" s="16">
        <f t="shared" si="11"/>
        <v>-0.13234749925451791</v>
      </c>
      <c r="Y22" s="16">
        <f t="shared" si="11"/>
        <v>0.14705655707363866</v>
      </c>
      <c r="Z22" s="16">
        <f t="shared" si="12"/>
        <v>-0.3297142321668608</v>
      </c>
      <c r="AA22" s="16">
        <f t="shared" si="12"/>
        <v>-0.72164812315315163</v>
      </c>
      <c r="AB22" s="16">
        <f t="shared" si="12"/>
        <v>-0.21128623037798416</v>
      </c>
      <c r="AC22" s="47">
        <f t="shared" si="12"/>
        <v>-0.13231658272051888</v>
      </c>
      <c r="AD22" s="16">
        <f t="shared" si="12"/>
        <v>0.43392658793047234</v>
      </c>
      <c r="AE22" s="16">
        <f t="shared" si="12"/>
        <v>-0.24111040602543626</v>
      </c>
      <c r="AF22" s="16">
        <f t="shared" si="12"/>
        <v>0.12912471594585964</v>
      </c>
      <c r="AG22" s="16">
        <f t="shared" si="12"/>
        <v>-9.7030373355356928E-2</v>
      </c>
      <c r="AH22" s="16">
        <f t="shared" si="12"/>
        <v>-0.83318603397473168</v>
      </c>
      <c r="AI22" s="16">
        <f t="shared" si="12"/>
        <v>-0.79954699755226355</v>
      </c>
      <c r="AJ22" s="16">
        <f t="shared" si="12"/>
        <v>-0.74423145614800312</v>
      </c>
      <c r="AK22" s="16">
        <f t="shared" si="12"/>
        <v>2.1433711412952097E-3</v>
      </c>
      <c r="AL22" s="47">
        <f t="shared" si="12"/>
        <v>-1.8609737607409527E-2</v>
      </c>
      <c r="AM22" s="16">
        <f t="shared" si="12"/>
        <v>-1.2749206698015483</v>
      </c>
      <c r="AN22" s="16">
        <f t="shared" si="12"/>
        <v>1.4306227128221172</v>
      </c>
      <c r="AO22" s="16">
        <f t="shared" si="12"/>
        <v>-1.2198412938342433</v>
      </c>
      <c r="AP22" s="16">
        <f t="shared" si="13"/>
        <v>-0.8410590488699986</v>
      </c>
      <c r="AQ22" s="16">
        <f t="shared" si="13"/>
        <v>0.6369897775519211</v>
      </c>
      <c r="AR22" s="19"/>
      <c r="AS22" s="14">
        <v>9.7000000000000005E-4</v>
      </c>
      <c r="AT22" s="16">
        <v>0.276783</v>
      </c>
      <c r="AU22" s="14">
        <v>6.3100000000000005E-4</v>
      </c>
      <c r="AV22" s="16">
        <v>1.955333</v>
      </c>
      <c r="AW22" s="15">
        <v>0.48488399999999998</v>
      </c>
      <c r="AX22" s="15">
        <v>6.9667999999999994E-2</v>
      </c>
      <c r="AY22" s="14">
        <v>7.4399999999999998E-4</v>
      </c>
      <c r="AZ22" s="37">
        <v>0.40683999999999998</v>
      </c>
      <c r="BA22" s="16">
        <v>3.234394</v>
      </c>
      <c r="BB22" s="16">
        <v>2.4368720000000001</v>
      </c>
      <c r="BC22" s="16">
        <f t="shared" si="4"/>
        <v>1.3272728317285438</v>
      </c>
      <c r="BD22" s="12">
        <v>176.28746000000001</v>
      </c>
      <c r="BE22" s="15">
        <v>0</v>
      </c>
      <c r="BF22" s="15">
        <v>0</v>
      </c>
      <c r="BG22" s="15">
        <v>0</v>
      </c>
      <c r="BH22" s="15">
        <v>0.48922300000000002</v>
      </c>
      <c r="BI22" s="37">
        <v>0.455071</v>
      </c>
      <c r="BJ22" s="13">
        <v>863.73973699999999</v>
      </c>
      <c r="BK22" s="15">
        <v>0.240288</v>
      </c>
      <c r="BL22" s="15">
        <v>6.9520860000000004</v>
      </c>
      <c r="BM22" s="16">
        <v>7.1040970000000003</v>
      </c>
      <c r="BN22" s="15">
        <v>0.181449</v>
      </c>
      <c r="BO22" s="19"/>
      <c r="BP22" s="15">
        <v>0</v>
      </c>
      <c r="BQ22" s="15">
        <v>26.447341000000002</v>
      </c>
      <c r="BR22" s="16">
        <v>0</v>
      </c>
      <c r="BS22" s="16">
        <v>46.331893000000001</v>
      </c>
      <c r="BT22" s="15">
        <v>1.038929</v>
      </c>
      <c r="BU22" s="15">
        <v>60.884427000000002</v>
      </c>
      <c r="BV22" s="16">
        <v>0</v>
      </c>
      <c r="BW22" s="16">
        <v>50.600351000000003</v>
      </c>
      <c r="BX22" s="15">
        <v>0</v>
      </c>
      <c r="BY22" s="15">
        <v>0.390405</v>
      </c>
      <c r="BZ22" s="16">
        <v>0</v>
      </c>
      <c r="CA22" s="16">
        <v>2.6459549999999998</v>
      </c>
      <c r="CB22" s="16">
        <v>6.4751880000000002</v>
      </c>
      <c r="CC22" s="16">
        <v>11.663460000000001</v>
      </c>
      <c r="CD22" s="16">
        <v>9.6938049999999993</v>
      </c>
      <c r="CE22" s="15">
        <v>1.193683</v>
      </c>
      <c r="CF22" s="15">
        <v>14.815001000000001</v>
      </c>
      <c r="CG22" s="15">
        <v>0.654308</v>
      </c>
      <c r="CH22" s="15">
        <v>0.57328299999999999</v>
      </c>
      <c r="CI22" s="15">
        <v>0.61249500000000001</v>
      </c>
      <c r="CJ22" s="15">
        <v>20.454287000000001</v>
      </c>
      <c r="CK22" s="15">
        <v>0.21485699999999999</v>
      </c>
      <c r="CL22" s="12">
        <v>28.920852</v>
      </c>
      <c r="CM22" s="12">
        <v>34.392161999999999</v>
      </c>
      <c r="CN22" s="13">
        <v>717.273324</v>
      </c>
      <c r="CO22" s="15">
        <v>64.896017999999998</v>
      </c>
      <c r="CP22" s="15">
        <v>16.507352000000001</v>
      </c>
      <c r="CQ22" s="15">
        <v>2.792913</v>
      </c>
      <c r="CR22" s="15">
        <v>24.830573000000001</v>
      </c>
      <c r="CS22" s="15">
        <v>1.2206330000000001</v>
      </c>
      <c r="CT22" s="15">
        <v>8.6322860000000006</v>
      </c>
      <c r="CU22" s="15">
        <v>6.9614999999999996E-2</v>
      </c>
      <c r="CV22" s="15">
        <v>6.4600099999999996</v>
      </c>
      <c r="CW22" s="15">
        <v>25.677014</v>
      </c>
      <c r="CX22" s="15">
        <v>1.4533</v>
      </c>
      <c r="CY22" s="15">
        <v>6.4272640000000001</v>
      </c>
      <c r="CZ22" s="15">
        <v>3.3467669999999998</v>
      </c>
      <c r="DA22" s="15">
        <v>2.5033020000000001</v>
      </c>
      <c r="DB22" s="15">
        <v>0.86985999999999997</v>
      </c>
    </row>
    <row r="23" spans="1:106" x14ac:dyDescent="0.25">
      <c r="A23" s="6" t="s">
        <v>651</v>
      </c>
      <c r="B23" s="5" t="s">
        <v>56</v>
      </c>
      <c r="C23" s="5" t="s">
        <v>120</v>
      </c>
      <c r="D23" s="24">
        <f t="shared" si="0"/>
        <v>0.14715900000000001</v>
      </c>
      <c r="E23" s="24">
        <f t="shared" si="1"/>
        <v>0.85288200000000003</v>
      </c>
      <c r="F23" s="8">
        <f t="shared" si="2"/>
        <v>1.000041</v>
      </c>
      <c r="G23" s="19"/>
      <c r="H23" s="9">
        <v>1.4620651322430465</v>
      </c>
      <c r="I23" s="9">
        <v>1.4927397017288302</v>
      </c>
      <c r="J23" s="9">
        <v>1.4929317306419729</v>
      </c>
      <c r="K23" s="9">
        <v>1.0851114881174042</v>
      </c>
      <c r="L23" s="9">
        <v>1.5013592186382945</v>
      </c>
      <c r="M23" s="9">
        <v>1.4163365055162473</v>
      </c>
      <c r="N23" s="19"/>
      <c r="O23" s="9">
        <f t="shared" si="5"/>
        <v>1.3903420177297814</v>
      </c>
      <c r="P23" s="9">
        <f t="shared" si="6"/>
        <v>1.4239984211109864</v>
      </c>
      <c r="Q23" s="9">
        <f t="shared" si="7"/>
        <v>1.5248162417414186</v>
      </c>
      <c r="R23" s="9">
        <f t="shared" si="8"/>
        <v>1.4100857632181811</v>
      </c>
      <c r="S23" s="9">
        <f t="shared" si="9"/>
        <v>1.3440649260426891</v>
      </c>
      <c r="T23" s="9">
        <f t="shared" si="10"/>
        <v>1.5170299643374727</v>
      </c>
      <c r="U23" s="19"/>
      <c r="V23" s="16">
        <f t="shared" si="11"/>
        <v>-2.330151508325512E-2</v>
      </c>
      <c r="W23" s="16">
        <f t="shared" si="11"/>
        <v>0.89333050275533354</v>
      </c>
      <c r="X23" s="16">
        <f t="shared" si="11"/>
        <v>-0.63130149866954799</v>
      </c>
      <c r="Y23" s="16">
        <f t="shared" si="11"/>
        <v>0.58486983137180093</v>
      </c>
      <c r="Z23" s="16">
        <f t="shared" si="12"/>
        <v>0.91769517790438837</v>
      </c>
      <c r="AA23" s="16">
        <f t="shared" si="12"/>
        <v>0.40649811405758102</v>
      </c>
      <c r="AB23" s="16">
        <f t="shared" si="12"/>
        <v>-0.55175900188910409</v>
      </c>
      <c r="AC23" s="47">
        <f t="shared" si="12"/>
        <v>-0.77540243605863257</v>
      </c>
      <c r="AD23" s="16">
        <f t="shared" si="12"/>
        <v>0.57828896061385893</v>
      </c>
      <c r="AE23" s="16">
        <f t="shared" si="12"/>
        <v>-0.79928754458871887</v>
      </c>
      <c r="AF23" s="16">
        <f t="shared" si="12"/>
        <v>0.69592539157266231</v>
      </c>
      <c r="AG23" s="16">
        <f t="shared" si="12"/>
        <v>-0.48368343843435485</v>
      </c>
      <c r="AH23" s="16">
        <f t="shared" si="12"/>
        <v>-0.83318603397473168</v>
      </c>
      <c r="AI23" s="16">
        <f t="shared" si="12"/>
        <v>-0.79954699755226355</v>
      </c>
      <c r="AJ23" s="16">
        <f t="shared" si="12"/>
        <v>-0.74423145614800312</v>
      </c>
      <c r="AK23" s="16">
        <f t="shared" si="12"/>
        <v>-1.0072710683891619</v>
      </c>
      <c r="AL23" s="47">
        <f t="shared" si="12"/>
        <v>1.0490188292291045</v>
      </c>
      <c r="AM23" s="16">
        <f t="shared" si="12"/>
        <v>0.170018022702975</v>
      </c>
      <c r="AN23" s="16">
        <f t="shared" si="12"/>
        <v>-0.65038345334646175</v>
      </c>
      <c r="AO23" s="16">
        <f t="shared" si="12"/>
        <v>0.35250230584503289</v>
      </c>
      <c r="AP23" s="16">
        <f t="shared" si="13"/>
        <v>0.13028914607061406</v>
      </c>
      <c r="AQ23" s="16">
        <f t="shared" si="13"/>
        <v>-1.0457424673276567</v>
      </c>
      <c r="AR23" s="19"/>
      <c r="AS23" s="14">
        <v>9.9700000000000006E-4</v>
      </c>
      <c r="AT23" s="16">
        <v>0.40487899999999999</v>
      </c>
      <c r="AU23" s="14">
        <v>5.6499999999999996E-4</v>
      </c>
      <c r="AV23" s="16">
        <v>2.5026899999999999</v>
      </c>
      <c r="AW23" s="15">
        <v>0.65217599999999998</v>
      </c>
      <c r="AX23" s="15">
        <v>0.15707699999999999</v>
      </c>
      <c r="AY23" s="14">
        <v>7.0899999999999999E-4</v>
      </c>
      <c r="AZ23" s="37">
        <v>0.31769199999999997</v>
      </c>
      <c r="BA23" s="16">
        <v>3.2979630000000002</v>
      </c>
      <c r="BB23" s="16">
        <v>2.1030540000000002</v>
      </c>
      <c r="BC23" s="16">
        <f t="shared" si="4"/>
        <v>1.56817799257651</v>
      </c>
      <c r="BD23" s="12">
        <v>168.99178900000001</v>
      </c>
      <c r="BE23" s="15">
        <v>0</v>
      </c>
      <c r="BF23" s="15">
        <v>0</v>
      </c>
      <c r="BG23" s="15">
        <v>0</v>
      </c>
      <c r="BH23" s="15">
        <v>0.14715900000000001</v>
      </c>
      <c r="BI23" s="37">
        <v>0.85288200000000003</v>
      </c>
      <c r="BJ23" s="13">
        <v>1330.254621</v>
      </c>
      <c r="BK23" s="15">
        <v>0.14490800000000001</v>
      </c>
      <c r="BL23" s="15">
        <v>7.3272589999999997</v>
      </c>
      <c r="BM23" s="16">
        <v>10.755772</v>
      </c>
      <c r="BN23" s="15">
        <v>0.16081799999999999</v>
      </c>
      <c r="BO23" s="19"/>
      <c r="BP23" s="15">
        <v>10.484912</v>
      </c>
      <c r="BQ23" s="15">
        <v>13.46433</v>
      </c>
      <c r="BR23" s="16">
        <v>12.813962999999999</v>
      </c>
      <c r="BS23" s="16">
        <v>15.662099</v>
      </c>
      <c r="BT23" s="15">
        <v>0.68413100000000004</v>
      </c>
      <c r="BU23" s="15">
        <v>29.53407</v>
      </c>
      <c r="BV23" s="16">
        <v>14.528198</v>
      </c>
      <c r="BW23" s="16">
        <v>35.874003999999999</v>
      </c>
      <c r="BX23" s="15">
        <v>4.3005190000000004</v>
      </c>
      <c r="BY23" s="15">
        <v>0.71565500000000004</v>
      </c>
      <c r="BZ23" s="16">
        <v>10.470853</v>
      </c>
      <c r="CA23" s="16">
        <v>12.601093000000001</v>
      </c>
      <c r="CB23" s="16">
        <v>17.899795000000001</v>
      </c>
      <c r="CC23" s="16">
        <v>11.079458000000001</v>
      </c>
      <c r="CD23" s="16">
        <v>8.6501160000000006</v>
      </c>
      <c r="CE23" s="15">
        <v>1.3653690000000001</v>
      </c>
      <c r="CF23" s="15">
        <v>32.744573000000003</v>
      </c>
      <c r="CG23" s="15">
        <v>8.1326750000000008</v>
      </c>
      <c r="CH23" s="15">
        <v>2.93858</v>
      </c>
      <c r="CI23" s="15">
        <v>5.4395519999999999</v>
      </c>
      <c r="CJ23" s="15">
        <v>55.065286999999998</v>
      </c>
      <c r="CK23" s="15">
        <v>1.357637</v>
      </c>
      <c r="CL23" s="12">
        <v>47.905659</v>
      </c>
      <c r="CM23" s="12">
        <v>53.054780999999998</v>
      </c>
      <c r="CN23" s="13">
        <v>611.96791299999995</v>
      </c>
      <c r="CO23" s="15">
        <v>40.448028999999998</v>
      </c>
      <c r="CP23" s="15">
        <v>28.824019</v>
      </c>
      <c r="CQ23" s="15">
        <v>4.3412499999999996</v>
      </c>
      <c r="CR23" s="15">
        <v>27.067716000000001</v>
      </c>
      <c r="CS23" s="15">
        <v>1.379705</v>
      </c>
      <c r="CT23" s="15">
        <v>12.088429</v>
      </c>
      <c r="CU23" s="15">
        <v>-2.6289E-2</v>
      </c>
      <c r="CV23" s="15">
        <v>5.6572259999999996</v>
      </c>
      <c r="CW23" s="15">
        <v>46.647264</v>
      </c>
      <c r="CX23" s="15">
        <v>4.283874</v>
      </c>
      <c r="CY23" s="15">
        <v>18.549529</v>
      </c>
      <c r="CZ23" s="15">
        <v>3.1736430000000002</v>
      </c>
      <c r="DA23" s="15">
        <v>2.3241839999999998</v>
      </c>
      <c r="DB23" s="15">
        <v>0.85088299999999994</v>
      </c>
    </row>
    <row r="24" spans="1:106" x14ac:dyDescent="0.25">
      <c r="A24" s="6" t="s">
        <v>425</v>
      </c>
      <c r="B24" s="5" t="s">
        <v>56</v>
      </c>
      <c r="C24" s="5" t="s">
        <v>66</v>
      </c>
      <c r="D24" s="24">
        <f t="shared" si="0"/>
        <v>0.40420699999999998</v>
      </c>
      <c r="E24" s="24">
        <f t="shared" si="1"/>
        <v>0.58910099999999999</v>
      </c>
      <c r="F24" s="8">
        <f t="shared" si="2"/>
        <v>0.99330799999999997</v>
      </c>
      <c r="G24" s="19"/>
      <c r="H24" s="9">
        <v>0.52988678006921675</v>
      </c>
      <c r="I24" s="9">
        <v>0.92926993243476197</v>
      </c>
      <c r="J24" s="9">
        <v>1.1361766891330618</v>
      </c>
      <c r="K24" s="9">
        <v>0.88293936341402179</v>
      </c>
      <c r="L24" s="9">
        <v>0.8761546464288239</v>
      </c>
      <c r="M24" s="9">
        <v>1.0157950329534071</v>
      </c>
      <c r="N24" s="19"/>
      <c r="O24" s="9">
        <f t="shared" si="5"/>
        <v>1.7959531574524552</v>
      </c>
      <c r="P24" s="9">
        <f t="shared" si="6"/>
        <v>1.7978546789159071</v>
      </c>
      <c r="Q24" s="9">
        <f t="shared" si="7"/>
        <v>1.9181802712871696</v>
      </c>
      <c r="R24" s="9">
        <f t="shared" si="8"/>
        <v>2.0575811233273891</v>
      </c>
      <c r="S24" s="9">
        <f t="shared" si="9"/>
        <v>1.9119154217684382</v>
      </c>
      <c r="T24" s="9">
        <f t="shared" si="10"/>
        <v>1.7701915257516287</v>
      </c>
      <c r="U24" s="19"/>
      <c r="V24" s="16">
        <f t="shared" si="11"/>
        <v>-0.70770416042132556</v>
      </c>
      <c r="W24" s="16">
        <f t="shared" si="11"/>
        <v>-0.19526173595666382</v>
      </c>
      <c r="X24" s="16">
        <f t="shared" si="11"/>
        <v>-0.23818622640316064</v>
      </c>
      <c r="Y24" s="16">
        <f t="shared" si="11"/>
        <v>0.82049250707144483</v>
      </c>
      <c r="Z24" s="16">
        <f t="shared" si="12"/>
        <v>-0.28637717186909312</v>
      </c>
      <c r="AA24" s="16">
        <f t="shared" si="12"/>
        <v>-1.0334826165948856</v>
      </c>
      <c r="AB24" s="16">
        <f t="shared" si="12"/>
        <v>-0.5225756214738656</v>
      </c>
      <c r="AC24" s="47">
        <f t="shared" si="12"/>
        <v>-1.2324097365533835E-2</v>
      </c>
      <c r="AD24" s="16">
        <f t="shared" si="12"/>
        <v>0.89075427518939776</v>
      </c>
      <c r="AE24" s="16">
        <f t="shared" si="12"/>
        <v>-0.74652107914455046</v>
      </c>
      <c r="AF24" s="16">
        <f t="shared" si="12"/>
        <v>0.79303587201805081</v>
      </c>
      <c r="AG24" s="16">
        <f t="shared" si="12"/>
        <v>-0.203128974880559</v>
      </c>
      <c r="AH24" s="16">
        <f t="shared" si="12"/>
        <v>1.0931023682904242</v>
      </c>
      <c r="AI24" s="16">
        <f t="shared" si="12"/>
        <v>0.7238032269105712</v>
      </c>
      <c r="AJ24" s="16">
        <f t="shared" si="12"/>
        <v>0.35580056537657251</v>
      </c>
      <c r="AK24" s="16">
        <f t="shared" si="12"/>
        <v>-0.24873476274920886</v>
      </c>
      <c r="AL24" s="47">
        <f t="shared" si="12"/>
        <v>0.34109438523760471</v>
      </c>
      <c r="AM24" s="16">
        <f t="shared" si="12"/>
        <v>-1.0678016290131438</v>
      </c>
      <c r="AN24" s="16">
        <f t="shared" si="12"/>
        <v>1.0269450436414604</v>
      </c>
      <c r="AO24" s="16">
        <f t="shared" si="12"/>
        <v>-1.1271116078320458</v>
      </c>
      <c r="AP24" s="16">
        <f t="shared" si="13"/>
        <v>-0.7724133059505045</v>
      </c>
      <c r="AQ24" s="16">
        <f t="shared" si="13"/>
        <v>1.2294655192418651</v>
      </c>
      <c r="AR24" s="19"/>
      <c r="AS24" s="14">
        <v>9.0300000000000005E-4</v>
      </c>
      <c r="AT24" s="16">
        <v>0.25849299999999997</v>
      </c>
      <c r="AU24" s="14">
        <v>6.1700000000000004E-4</v>
      </c>
      <c r="AV24" s="16">
        <v>2.7972670000000002</v>
      </c>
      <c r="AW24" s="15">
        <v>0.49069600000000002</v>
      </c>
      <c r="AX24" s="15">
        <v>4.5506999999999999E-2</v>
      </c>
      <c r="AY24" s="14">
        <v>7.1199999999999996E-4</v>
      </c>
      <c r="AZ24" s="37">
        <v>0.42347400000000002</v>
      </c>
      <c r="BA24" s="16">
        <v>3.4355549999999999</v>
      </c>
      <c r="BB24" s="16">
        <v>2.134611</v>
      </c>
      <c r="BC24" s="16">
        <f t="shared" si="4"/>
        <v>1.6094524950916114</v>
      </c>
      <c r="BD24" s="12">
        <v>174.28550899999999</v>
      </c>
      <c r="BE24" s="15">
        <v>2.9920490000000002</v>
      </c>
      <c r="BF24" s="15">
        <v>0.43254100000000001</v>
      </c>
      <c r="BG24" s="15">
        <v>0.440807</v>
      </c>
      <c r="BH24" s="15">
        <v>0.40420699999999998</v>
      </c>
      <c r="BI24" s="37">
        <v>0.58910099999999999</v>
      </c>
      <c r="BJ24" s="13">
        <v>930.61047399999995</v>
      </c>
      <c r="BK24" s="15">
        <v>0.22178600000000001</v>
      </c>
      <c r="BL24" s="15">
        <v>6.9742119999999996</v>
      </c>
      <c r="BM24" s="16">
        <v>7.3621629999999998</v>
      </c>
      <c r="BN24" s="15">
        <v>0.18871299999999999</v>
      </c>
      <c r="BO24" s="19"/>
      <c r="BP24" s="15">
        <v>0</v>
      </c>
      <c r="BQ24" s="15">
        <v>27.587716</v>
      </c>
      <c r="BR24" s="16">
        <v>0</v>
      </c>
      <c r="BS24" s="16">
        <v>54.802083000000003</v>
      </c>
      <c r="BT24" s="15">
        <v>1.201006</v>
      </c>
      <c r="BU24" s="15">
        <v>51.159191</v>
      </c>
      <c r="BV24" s="16">
        <v>0</v>
      </c>
      <c r="BW24" s="16">
        <v>61.451734000000002</v>
      </c>
      <c r="BX24" s="15">
        <v>0</v>
      </c>
      <c r="BY24" s="15">
        <v>0.43367099999999997</v>
      </c>
      <c r="BZ24" s="16">
        <v>0</v>
      </c>
      <c r="CA24" s="16">
        <v>5.1179540000000001</v>
      </c>
      <c r="CB24" s="16">
        <v>10.962547000000001</v>
      </c>
      <c r="CC24" s="16">
        <v>11.229806999999999</v>
      </c>
      <c r="CD24" s="16">
        <v>10.183353</v>
      </c>
      <c r="CE24" s="15">
        <v>1.2578469999999999</v>
      </c>
      <c r="CF24" s="15">
        <v>10.269334000000001</v>
      </c>
      <c r="CG24" s="15">
        <v>0.75069200000000003</v>
      </c>
      <c r="CH24" s="15">
        <v>0.82046399999999997</v>
      </c>
      <c r="CI24" s="15">
        <v>0.80541799999999997</v>
      </c>
      <c r="CJ24" s="15">
        <v>22.792334</v>
      </c>
      <c r="CK24" s="15">
        <v>0.16808000000000001</v>
      </c>
      <c r="CL24" s="12">
        <v>28.337599999999998</v>
      </c>
      <c r="CM24" s="12">
        <v>34.034447</v>
      </c>
      <c r="CN24" s="13">
        <v>675.49369999999999</v>
      </c>
      <c r="CO24" s="15">
        <v>58.849452999999997</v>
      </c>
      <c r="CP24" s="15">
        <v>17.549733</v>
      </c>
      <c r="CQ24" s="15">
        <v>3.074112</v>
      </c>
      <c r="CR24" s="15">
        <v>17.768667000000001</v>
      </c>
      <c r="CS24" s="15">
        <v>1.132862</v>
      </c>
      <c r="CT24" s="15">
        <v>11.801</v>
      </c>
      <c r="CU24" s="15">
        <v>0.14772299999999999</v>
      </c>
      <c r="CV24" s="15">
        <v>6.1687989999999999</v>
      </c>
      <c r="CW24" s="15">
        <v>29.413217</v>
      </c>
      <c r="CX24" s="15">
        <v>1.421856</v>
      </c>
      <c r="CY24" s="15">
        <v>6.8032240000000002</v>
      </c>
      <c r="CZ24" s="15">
        <v>3.7406959999999998</v>
      </c>
      <c r="DA24" s="15">
        <v>2.5540289999999999</v>
      </c>
      <c r="DB24" s="15">
        <v>0.88094499999999998</v>
      </c>
    </row>
    <row r="25" spans="1:106" x14ac:dyDescent="0.25">
      <c r="A25" s="6" t="s">
        <v>723</v>
      </c>
      <c r="B25" s="5" t="s">
        <v>56</v>
      </c>
      <c r="C25" s="10" t="s">
        <v>52</v>
      </c>
      <c r="D25" s="24">
        <f t="shared" si="0"/>
        <v>0.67699600000000004</v>
      </c>
      <c r="E25" s="24">
        <f t="shared" si="1"/>
        <v>0.17263800000000001</v>
      </c>
      <c r="F25" s="8">
        <f t="shared" si="2"/>
        <v>0.849634</v>
      </c>
      <c r="G25" s="19"/>
      <c r="H25" s="9">
        <v>1.6534645822834757</v>
      </c>
      <c r="I25" s="9">
        <v>1.8111424330762085</v>
      </c>
      <c r="J25" s="9">
        <v>1.9841274591257345</v>
      </c>
      <c r="K25" s="9">
        <v>1.0218634582558883</v>
      </c>
      <c r="L25" s="9">
        <v>1.8392513006376223</v>
      </c>
      <c r="M25" s="9">
        <v>1.8424868554485143</v>
      </c>
      <c r="N25" s="19"/>
      <c r="O25" s="9">
        <f t="shared" si="5"/>
        <v>2.9204357518344075</v>
      </c>
      <c r="P25" s="9">
        <f t="shared" si="6"/>
        <v>2.8973789669769254</v>
      </c>
      <c r="Q25" s="9">
        <f t="shared" si="7"/>
        <v>2.7360016085759957</v>
      </c>
      <c r="R25" s="9">
        <f t="shared" si="8"/>
        <v>2.7439353481869797</v>
      </c>
      <c r="S25" s="9">
        <f t="shared" si="9"/>
        <v>2.8421612375322534</v>
      </c>
      <c r="T25" s="9">
        <f t="shared" si="10"/>
        <v>2.7924459750521393</v>
      </c>
      <c r="U25" s="19"/>
      <c r="V25" s="16">
        <f t="shared" si="11"/>
        <v>-7.4267669523324642E-2</v>
      </c>
      <c r="W25" s="16">
        <f t="shared" si="11"/>
        <v>-1.0809652964564043</v>
      </c>
      <c r="X25" s="16">
        <f t="shared" si="11"/>
        <v>1.2284361355137436</v>
      </c>
      <c r="Y25" s="16">
        <f t="shared" si="11"/>
        <v>-1.2157479108999933</v>
      </c>
      <c r="Z25" s="16">
        <f t="shared" si="12"/>
        <v>-1.0986711627015404</v>
      </c>
      <c r="AA25" s="16">
        <f t="shared" si="12"/>
        <v>0.27615514194268226</v>
      </c>
      <c r="AB25" s="16">
        <f t="shared" si="12"/>
        <v>1.0241435405337949</v>
      </c>
      <c r="AC25" s="47">
        <f t="shared" si="12"/>
        <v>0.94791154668028144</v>
      </c>
      <c r="AD25" s="16">
        <f t="shared" si="12"/>
        <v>-0.9781694631500587</v>
      </c>
      <c r="AE25" s="16">
        <f t="shared" si="12"/>
        <v>1.5816041998956651</v>
      </c>
      <c r="AF25" s="16">
        <f t="shared" si="12"/>
        <v>-1.250843126384638</v>
      </c>
      <c r="AG25" s="16">
        <f t="shared" si="12"/>
        <v>0.2887402816569638</v>
      </c>
      <c r="AH25" s="16">
        <f t="shared" si="12"/>
        <v>1.0711963469734356</v>
      </c>
      <c r="AI25" s="16">
        <f t="shared" si="12"/>
        <v>1.1174066566107996</v>
      </c>
      <c r="AJ25" s="16">
        <f t="shared" si="12"/>
        <v>0.94641205422825336</v>
      </c>
      <c r="AK25" s="16">
        <f t="shared" si="12"/>
        <v>0.55625247807436196</v>
      </c>
      <c r="AL25" s="47">
        <f t="shared" si="12"/>
        <v>-0.77659164111771251</v>
      </c>
      <c r="AM25" s="16">
        <f t="shared" si="12"/>
        <v>-1.1395716059874641</v>
      </c>
      <c r="AN25" s="16">
        <f t="shared" si="12"/>
        <v>1.7120101790107956</v>
      </c>
      <c r="AO25" s="16">
        <f t="shared" si="12"/>
        <v>-1.2939923529699651</v>
      </c>
      <c r="AP25" s="16">
        <f t="shared" si="13"/>
        <v>-0.99906241510657356</v>
      </c>
      <c r="AQ25" s="16">
        <f t="shared" si="13"/>
        <v>1.231423038212206</v>
      </c>
      <c r="AR25" s="19"/>
      <c r="AS25" s="14">
        <v>9.8999999999999999E-4</v>
      </c>
      <c r="AT25" s="16">
        <v>0.13938999999999999</v>
      </c>
      <c r="AU25" s="14">
        <v>8.1099999999999998E-4</v>
      </c>
      <c r="AV25" s="16">
        <v>0.25154599999999999</v>
      </c>
      <c r="AW25" s="15">
        <v>0.38175799999999999</v>
      </c>
      <c r="AX25" s="15">
        <v>0.146978</v>
      </c>
      <c r="AY25" s="14">
        <v>8.7100000000000003E-4</v>
      </c>
      <c r="AZ25" s="37">
        <v>0.55658700000000005</v>
      </c>
      <c r="BA25" s="16">
        <v>2.612587</v>
      </c>
      <c r="BB25" s="16">
        <v>3.5269469999999998</v>
      </c>
      <c r="BC25" s="16">
        <f t="shared" si="4"/>
        <v>0.740750286295768</v>
      </c>
      <c r="BD25" s="12">
        <v>183.56648100000001</v>
      </c>
      <c r="BE25" s="15">
        <v>2.9580229999999998</v>
      </c>
      <c r="BF25" s="15">
        <v>0.54430100000000003</v>
      </c>
      <c r="BG25" s="15">
        <v>0.67747800000000002</v>
      </c>
      <c r="BH25" s="15">
        <v>0.67699600000000004</v>
      </c>
      <c r="BI25" s="37">
        <v>0.17263800000000001</v>
      </c>
      <c r="BJ25" s="13">
        <v>907.43872099999999</v>
      </c>
      <c r="BK25" s="15">
        <v>0.25318499999999999</v>
      </c>
      <c r="BL25" s="15">
        <v>6.934393</v>
      </c>
      <c r="BM25" s="16">
        <v>6.5101009999999997</v>
      </c>
      <c r="BN25" s="15">
        <v>0.18873699999999999</v>
      </c>
      <c r="BO25" s="19"/>
      <c r="BP25" s="15">
        <v>0</v>
      </c>
      <c r="BQ25" s="15">
        <v>25.550774000000001</v>
      </c>
      <c r="BR25" s="16">
        <v>0</v>
      </c>
      <c r="BS25" s="16">
        <v>51.324331999999998</v>
      </c>
      <c r="BT25" s="15">
        <v>1.2154199999999999</v>
      </c>
      <c r="BU25" s="15">
        <v>64.294700000000006</v>
      </c>
      <c r="BV25" s="16">
        <v>0</v>
      </c>
      <c r="BW25" s="16">
        <v>62.316991999999999</v>
      </c>
      <c r="BX25" s="15">
        <v>0</v>
      </c>
      <c r="BY25" s="15">
        <v>0.45802100000000001</v>
      </c>
      <c r="BZ25" s="16">
        <v>0</v>
      </c>
      <c r="CA25" s="16">
        <v>2.0667810000000002</v>
      </c>
      <c r="CB25" s="16">
        <v>9.1290209999999998</v>
      </c>
      <c r="CC25" s="16">
        <v>12.327054</v>
      </c>
      <c r="CD25" s="16">
        <v>10.678417</v>
      </c>
      <c r="CE25" s="15">
        <v>1.373132</v>
      </c>
      <c r="CF25" s="15">
        <v>9.3433340000000005</v>
      </c>
      <c r="CG25" s="15">
        <v>0.63307000000000002</v>
      </c>
      <c r="CH25" s="15">
        <v>0.75304599999999999</v>
      </c>
      <c r="CI25" s="15">
        <v>0.80027199999999998</v>
      </c>
      <c r="CJ25" s="15">
        <v>21.451445</v>
      </c>
      <c r="CK25" s="15">
        <v>3.2613999999999997E-2</v>
      </c>
      <c r="CL25" s="12">
        <v>24.055382999999999</v>
      </c>
      <c r="CM25" s="12">
        <v>28.006295999999999</v>
      </c>
      <c r="CN25" s="13">
        <v>0</v>
      </c>
      <c r="CO25" s="15">
        <v>64.148093000000003</v>
      </c>
      <c r="CP25" s="15">
        <v>21.336904000000001</v>
      </c>
      <c r="CQ25" s="15">
        <v>4.3995470000000001</v>
      </c>
      <c r="CR25" s="15">
        <v>25.818445000000001</v>
      </c>
      <c r="CS25" s="15">
        <v>1.1732990000000001</v>
      </c>
      <c r="CT25" s="15">
        <v>14.088112000000001</v>
      </c>
      <c r="CU25" s="15">
        <v>0.14305399999999999</v>
      </c>
      <c r="CV25" s="15">
        <v>7.7415599999999998</v>
      </c>
      <c r="CW25" s="15">
        <v>32.044780000000003</v>
      </c>
      <c r="CX25" s="15">
        <v>1.2694449999999999</v>
      </c>
      <c r="CY25" s="15">
        <v>6.5377720000000004</v>
      </c>
      <c r="CZ25" s="15">
        <v>3.6884749999999999</v>
      </c>
      <c r="DA25" s="15">
        <v>2.7037819999999999</v>
      </c>
      <c r="DB25" s="15">
        <v>0.82911800000000002</v>
      </c>
    </row>
    <row r="26" spans="1:106" x14ac:dyDescent="0.25">
      <c r="A26" s="6" t="s">
        <v>170</v>
      </c>
      <c r="B26" s="5" t="s">
        <v>51</v>
      </c>
      <c r="C26" s="5" t="s">
        <v>125</v>
      </c>
      <c r="D26" s="24">
        <f t="shared" si="0"/>
        <v>0.98555400000000004</v>
      </c>
      <c r="E26" s="24">
        <f t="shared" si="1"/>
        <v>1.4328E-2</v>
      </c>
      <c r="F26" s="8">
        <f t="shared" si="2"/>
        <v>0.99988200000000005</v>
      </c>
      <c r="G26" s="19"/>
      <c r="H26" s="9">
        <v>1.4083749062722029</v>
      </c>
      <c r="I26" s="9">
        <v>1.3856977501141272</v>
      </c>
      <c r="J26" s="9">
        <v>1.1420326882392118</v>
      </c>
      <c r="K26" s="9">
        <v>1.0558314674982492</v>
      </c>
      <c r="L26" s="9">
        <v>1.3286589751166842</v>
      </c>
      <c r="M26" s="9">
        <v>1.288175751186345</v>
      </c>
      <c r="N26" s="19"/>
      <c r="O26" s="9">
        <f t="shared" si="5"/>
        <v>2.2386288296573298</v>
      </c>
      <c r="P26" s="9">
        <f t="shared" si="6"/>
        <v>2.3954357824075063</v>
      </c>
      <c r="Q26" s="9">
        <f t="shared" si="7"/>
        <v>2.1484232862415196</v>
      </c>
      <c r="R26" s="9">
        <f t="shared" si="8"/>
        <v>2.498115627169863</v>
      </c>
      <c r="S26" s="9">
        <f t="shared" si="9"/>
        <v>2.193854757646216</v>
      </c>
      <c r="T26" s="9">
        <f t="shared" si="10"/>
        <v>2.1289040898226479</v>
      </c>
      <c r="U26" s="19"/>
      <c r="V26" s="16">
        <f t="shared" si="11"/>
        <v>-0.853321744535809</v>
      </c>
      <c r="W26" s="16">
        <f t="shared" si="11"/>
        <v>-0.94739920953889711</v>
      </c>
      <c r="X26" s="16">
        <f t="shared" si="11"/>
        <v>0.41196595465278624</v>
      </c>
      <c r="Y26" s="16">
        <f t="shared" si="11"/>
        <v>-1.342250213023382</v>
      </c>
      <c r="Z26" s="16">
        <f t="shared" si="12"/>
        <v>-0.57540523987701808</v>
      </c>
      <c r="AA26" s="16">
        <f t="shared" si="12"/>
        <v>-0.74329236161603762</v>
      </c>
      <c r="AB26" s="16">
        <f t="shared" si="12"/>
        <v>-2.6458154414804428E-2</v>
      </c>
      <c r="AC26" s="47">
        <f t="shared" si="12"/>
        <v>0.96778525698165074</v>
      </c>
      <c r="AD26" s="16">
        <f t="shared" si="12"/>
        <v>-0.23694774273797523</v>
      </c>
      <c r="AE26" s="16">
        <f t="shared" si="12"/>
        <v>0.35887759758938559</v>
      </c>
      <c r="AF26" s="16">
        <f t="shared" si="12"/>
        <v>-0.52029677431782784</v>
      </c>
      <c r="AG26" s="16">
        <f t="shared" si="12"/>
        <v>0.75685405224510272</v>
      </c>
      <c r="AH26" s="16">
        <f t="shared" si="12"/>
        <v>-0.83318603397473168</v>
      </c>
      <c r="AI26" s="16">
        <f t="shared" si="12"/>
        <v>-0.79954699755226355</v>
      </c>
      <c r="AJ26" s="16">
        <f t="shared" si="12"/>
        <v>-0.74423145614800312</v>
      </c>
      <c r="AK26" s="16">
        <f t="shared" si="12"/>
        <v>1.4667923204215216</v>
      </c>
      <c r="AL26" s="47">
        <f t="shared" si="12"/>
        <v>-1.2014574151055826</v>
      </c>
      <c r="AM26" s="16">
        <f t="shared" si="12"/>
        <v>0.42640732788483338</v>
      </c>
      <c r="AN26" s="16">
        <f t="shared" si="12"/>
        <v>-0.69295048029335748</v>
      </c>
      <c r="AO26" s="16">
        <f t="shared" si="12"/>
        <v>0.47865088889964058</v>
      </c>
      <c r="AP26" s="16">
        <f t="shared" si="13"/>
        <v>1.2620134337086366</v>
      </c>
      <c r="AQ26" s="16">
        <f t="shared" si="13"/>
        <v>-0.31314099267745127</v>
      </c>
      <c r="AR26" s="19"/>
      <c r="AS26" s="14">
        <v>8.83E-4</v>
      </c>
      <c r="AT26" s="16">
        <v>0.15735099999999999</v>
      </c>
      <c r="AU26" s="14">
        <v>7.0299999999999996E-4</v>
      </c>
      <c r="AV26" s="16">
        <v>9.3392000000000003E-2</v>
      </c>
      <c r="AW26" s="15">
        <v>0.451934</v>
      </c>
      <c r="AX26" s="15">
        <v>6.7990999999999996E-2</v>
      </c>
      <c r="AY26" s="14">
        <v>7.6300000000000001E-4</v>
      </c>
      <c r="AZ26" s="37">
        <v>0.55934200000000001</v>
      </c>
      <c r="BA26" s="16">
        <v>2.9389789999999998</v>
      </c>
      <c r="BB26" s="16">
        <v>2.7956949999999998</v>
      </c>
      <c r="BC26" s="16">
        <f t="shared" si="4"/>
        <v>1.0512516565648256</v>
      </c>
      <c r="BD26" s="12">
        <v>192.399216</v>
      </c>
      <c r="BE26" s="15">
        <v>0</v>
      </c>
      <c r="BF26" s="15">
        <v>0</v>
      </c>
      <c r="BG26" s="15">
        <v>0</v>
      </c>
      <c r="BH26" s="15">
        <v>0.98555400000000004</v>
      </c>
      <c r="BI26" s="37">
        <v>1.4328E-2</v>
      </c>
      <c r="BJ26" s="13">
        <v>1413.032823</v>
      </c>
      <c r="BK26" s="15">
        <v>0.142957</v>
      </c>
      <c r="BL26" s="15">
        <v>7.3573589999999998</v>
      </c>
      <c r="BM26" s="16">
        <v>15.010363</v>
      </c>
      <c r="BN26" s="15">
        <v>0.16980000000000001</v>
      </c>
      <c r="BO26" s="19"/>
      <c r="BP26" s="15">
        <v>39.789746000000001</v>
      </c>
      <c r="BQ26" s="15">
        <v>52.692239999999998</v>
      </c>
      <c r="BR26" s="16">
        <v>10.622785</v>
      </c>
      <c r="BS26" s="16">
        <v>3.4984380000000002</v>
      </c>
      <c r="BT26" s="15">
        <v>0.64163599999999998</v>
      </c>
      <c r="BU26" s="15">
        <v>35.754468000000003</v>
      </c>
      <c r="BV26" s="16">
        <v>30.313697000000001</v>
      </c>
      <c r="BW26" s="16">
        <v>61.029001000000001</v>
      </c>
      <c r="BX26" s="15">
        <v>1.972688</v>
      </c>
      <c r="BY26" s="15">
        <v>0.29913899999999999</v>
      </c>
      <c r="BZ26" s="16">
        <v>11.110441</v>
      </c>
      <c r="CA26" s="16">
        <v>18.487096999999999</v>
      </c>
      <c r="CB26" s="16">
        <v>17.270987999999999</v>
      </c>
      <c r="CC26" s="16">
        <v>8.0539140000000007</v>
      </c>
      <c r="CD26" s="16">
        <v>6.0870199999999999</v>
      </c>
      <c r="CE26" s="15">
        <v>1.3614809999999999</v>
      </c>
      <c r="CF26" s="15">
        <v>17.822334999999999</v>
      </c>
      <c r="CG26" s="15">
        <v>1.603764</v>
      </c>
      <c r="CH26" s="15">
        <v>1.596549</v>
      </c>
      <c r="CI26" s="15">
        <v>1.9549639999999999</v>
      </c>
      <c r="CJ26" s="15">
        <v>16.948333999999999</v>
      </c>
      <c r="CK26" s="15">
        <v>1.6468E-2</v>
      </c>
      <c r="CL26" s="12">
        <v>32.452874999999999</v>
      </c>
      <c r="CM26" s="12">
        <v>42.723094000000003</v>
      </c>
      <c r="CN26" s="13">
        <v>491.48038100000002</v>
      </c>
      <c r="CO26" s="15">
        <v>60.452263000000002</v>
      </c>
      <c r="CP26" s="15">
        <v>19.355255</v>
      </c>
      <c r="CQ26" s="15">
        <v>4.4203279999999996</v>
      </c>
      <c r="CR26" s="15">
        <v>40.504668000000002</v>
      </c>
      <c r="CS26" s="15">
        <v>1.5003599999999999</v>
      </c>
      <c r="CT26" s="15">
        <v>13.113334</v>
      </c>
      <c r="CU26" s="15">
        <v>-0.102215</v>
      </c>
      <c r="CV26" s="15">
        <v>6.3046759999999997</v>
      </c>
      <c r="CW26" s="15">
        <v>26.351496000000001</v>
      </c>
      <c r="CX26" s="15">
        <v>1.5407679999999999</v>
      </c>
      <c r="CY26" s="15">
        <v>7.8641290000000001</v>
      </c>
      <c r="CZ26" s="15">
        <v>3.5660440000000002</v>
      </c>
      <c r="DA26" s="15">
        <v>2.6071430000000002</v>
      </c>
      <c r="DB26" s="15">
        <v>0.76823300000000005</v>
      </c>
    </row>
    <row r="27" spans="1:106" x14ac:dyDescent="0.25">
      <c r="A27" s="6" t="s">
        <v>235</v>
      </c>
      <c r="B27" s="5" t="s">
        <v>48</v>
      </c>
      <c r="C27" s="10"/>
      <c r="D27" s="24">
        <f t="shared" si="0"/>
        <v>2.3E-5</v>
      </c>
      <c r="E27" s="24">
        <f t="shared" si="1"/>
        <v>0.99999499999999997</v>
      </c>
      <c r="F27" s="8">
        <f t="shared" si="2"/>
        <v>1.0000180000000001</v>
      </c>
      <c r="G27" s="19"/>
      <c r="H27" s="9">
        <v>0.54737187854949176</v>
      </c>
      <c r="I27" s="9">
        <v>0.53194212921450523</v>
      </c>
      <c r="J27" s="9">
        <v>0.44989969409796698</v>
      </c>
      <c r="K27" s="9">
        <v>0.71212296811555509</v>
      </c>
      <c r="L27" s="9">
        <v>0.51621046009596205</v>
      </c>
      <c r="M27" s="9">
        <v>0.74204117202695108</v>
      </c>
      <c r="N27" s="19"/>
      <c r="O27" s="9">
        <f t="shared" si="5"/>
        <v>1.1243979417314751</v>
      </c>
      <c r="P27" s="9">
        <f t="shared" si="6"/>
        <v>1.0173567629461786</v>
      </c>
      <c r="Q27" s="9">
        <f t="shared" si="7"/>
        <v>0.84216068631636187</v>
      </c>
      <c r="R27" s="9">
        <f t="shared" si="8"/>
        <v>0.71823802440518447</v>
      </c>
      <c r="S27" s="9">
        <f t="shared" si="9"/>
        <v>0.90683398485729216</v>
      </c>
      <c r="T27" s="9">
        <f t="shared" si="10"/>
        <v>1.2771021961516396</v>
      </c>
      <c r="U27" s="19"/>
      <c r="V27" s="16">
        <f t="shared" si="11"/>
        <v>-0.12523382396339416</v>
      </c>
      <c r="W27" s="16">
        <f t="shared" si="11"/>
        <v>0.95269568686882733</v>
      </c>
      <c r="X27" s="16">
        <f t="shared" si="11"/>
        <v>-1.054656407264118</v>
      </c>
      <c r="Y27" s="16">
        <f t="shared" si="11"/>
        <v>1.4082138169220242</v>
      </c>
      <c r="Z27" s="16">
        <f t="shared" si="12"/>
        <v>1.8147767999560223</v>
      </c>
      <c r="AA27" s="16">
        <f t="shared" si="12"/>
        <v>0.86920985713028487</v>
      </c>
      <c r="AB27" s="16">
        <f t="shared" si="12"/>
        <v>-0.96032632770244863</v>
      </c>
      <c r="AC27" s="47">
        <f t="shared" si="12"/>
        <v>-1.0499121172957726</v>
      </c>
      <c r="AD27" s="16">
        <f t="shared" si="12"/>
        <v>0.93984552108435848</v>
      </c>
      <c r="AE27" s="16">
        <f t="shared" si="12"/>
        <v>-0.87276798708781611</v>
      </c>
      <c r="AF27" s="16">
        <f t="shared" si="12"/>
        <v>0.95658467488449517</v>
      </c>
      <c r="AG27" s="16">
        <f t="shared" si="12"/>
        <v>-1.0019455005697915</v>
      </c>
      <c r="AH27" s="16">
        <f t="shared" si="12"/>
        <v>-0.83318603397473168</v>
      </c>
      <c r="AI27" s="16">
        <f t="shared" si="12"/>
        <v>-0.79954699755226355</v>
      </c>
      <c r="AJ27" s="16">
        <f t="shared" si="12"/>
        <v>-0.74423145614800312</v>
      </c>
      <c r="AK27" s="16">
        <f t="shared" si="12"/>
        <v>-1.4414623395394537</v>
      </c>
      <c r="AL27" s="47">
        <f t="shared" si="12"/>
        <v>1.4438345617076433</v>
      </c>
      <c r="AM27" s="16">
        <f t="shared" si="12"/>
        <v>-0.269560752410689</v>
      </c>
      <c r="AN27" s="16">
        <f t="shared" si="12"/>
        <v>-1.0255231054863505</v>
      </c>
      <c r="AO27" s="16">
        <f t="shared" si="12"/>
        <v>0.2015389134792521</v>
      </c>
      <c r="AP27" s="16">
        <f t="shared" si="13"/>
        <v>-0.23775264809183796</v>
      </c>
      <c r="AQ27" s="16">
        <f t="shared" si="13"/>
        <v>-1.2658817882006121</v>
      </c>
      <c r="AR27" s="19"/>
      <c r="AS27" s="14">
        <v>9.8299999999999993E-4</v>
      </c>
      <c r="AT27" s="16">
        <v>0.41286200000000001</v>
      </c>
      <c r="AU27" s="14">
        <v>5.0900000000000001E-4</v>
      </c>
      <c r="AV27" s="16">
        <v>3.5320399999999998</v>
      </c>
      <c r="AW27" s="15">
        <v>0.77248499999999998</v>
      </c>
      <c r="AX27" s="15">
        <v>0.19292799999999999</v>
      </c>
      <c r="AY27" s="14">
        <v>6.6699999999999995E-4</v>
      </c>
      <c r="AZ27" s="37">
        <v>0.279638</v>
      </c>
      <c r="BA27" s="16">
        <v>3.4571719999999999</v>
      </c>
      <c r="BB27" s="16">
        <v>2.0591089999999999</v>
      </c>
      <c r="BC27" s="16">
        <f t="shared" si="4"/>
        <v>1.6789650280776782</v>
      </c>
      <c r="BD27" s="12">
        <v>159.212817</v>
      </c>
      <c r="BE27" s="15">
        <v>0</v>
      </c>
      <c r="BF27" s="15">
        <v>0</v>
      </c>
      <c r="BG27" s="15">
        <v>0</v>
      </c>
      <c r="BH27" s="15">
        <v>2.3E-5</v>
      </c>
      <c r="BI27" s="37">
        <v>0.99999499999999997</v>
      </c>
      <c r="BJ27" s="13">
        <v>1188.3316159999999</v>
      </c>
      <c r="BK27" s="15">
        <v>0.12771399999999999</v>
      </c>
      <c r="BL27" s="15">
        <v>7.2912379999999999</v>
      </c>
      <c r="BM27" s="16">
        <v>9.3721599999999992</v>
      </c>
      <c r="BN27" s="15">
        <v>0.15811900000000001</v>
      </c>
      <c r="BO27" s="19"/>
      <c r="BP27" s="15">
        <v>0</v>
      </c>
      <c r="BQ27" s="15">
        <v>8.3621000000000001E-2</v>
      </c>
      <c r="BR27" s="16">
        <v>0</v>
      </c>
      <c r="BS27" s="16">
        <v>0</v>
      </c>
      <c r="BT27" s="15">
        <v>3.4952999999999998E-2</v>
      </c>
      <c r="BU27" s="15">
        <v>0</v>
      </c>
      <c r="BV27" s="16">
        <v>0</v>
      </c>
      <c r="BW27" s="16">
        <v>20.922971</v>
      </c>
      <c r="BX27" s="15">
        <v>0</v>
      </c>
      <c r="BY27" s="15">
        <v>0.177227</v>
      </c>
      <c r="BZ27" s="16">
        <v>0</v>
      </c>
      <c r="CA27" s="16">
        <v>0</v>
      </c>
      <c r="CB27" s="16">
        <v>0</v>
      </c>
      <c r="CC27" s="16">
        <v>11.193878</v>
      </c>
      <c r="CD27" s="16">
        <v>2.7608739999999998</v>
      </c>
      <c r="CE27" s="15">
        <v>0.96714</v>
      </c>
      <c r="CF27" s="15">
        <v>1.1486000000000001</v>
      </c>
      <c r="CG27" s="15">
        <v>0.75028899999999998</v>
      </c>
      <c r="CH27" s="15">
        <v>0.23746200000000001</v>
      </c>
      <c r="CI27" s="15">
        <v>0.60758800000000002</v>
      </c>
      <c r="CJ27" s="15">
        <v>21.824002</v>
      </c>
      <c r="CK27" s="15">
        <v>0.213537</v>
      </c>
      <c r="CL27" s="12">
        <v>36.464531999999998</v>
      </c>
      <c r="CM27" s="12">
        <v>28.479865</v>
      </c>
      <c r="CN27" s="13">
        <v>67.597680999999994</v>
      </c>
      <c r="CO27" s="15">
        <v>9.9208400000000001</v>
      </c>
      <c r="CP27" s="15">
        <v>10.333193</v>
      </c>
      <c r="CQ27" s="15">
        <v>0.480823</v>
      </c>
      <c r="CR27" s="15">
        <v>-8.9999999999999993E-3</v>
      </c>
      <c r="CS27" s="15">
        <v>0.41759000000000002</v>
      </c>
      <c r="CT27" s="15">
        <v>24.404800999999999</v>
      </c>
      <c r="CU27" s="15">
        <v>-0.14146</v>
      </c>
      <c r="CV27" s="15">
        <v>4.823232</v>
      </c>
      <c r="CW27" s="15">
        <v>15.116267000000001</v>
      </c>
      <c r="CX27" s="15">
        <v>0.94412700000000005</v>
      </c>
      <c r="CY27" s="15">
        <v>4.7079560000000003</v>
      </c>
      <c r="CZ27" s="15">
        <v>1.8776539999999999</v>
      </c>
      <c r="DA27" s="15">
        <v>1.356814</v>
      </c>
      <c r="DB27" s="15">
        <v>8.6749000000000007E-2</v>
      </c>
    </row>
    <row r="28" spans="1:106" x14ac:dyDescent="0.25">
      <c r="A28" s="6" t="s">
        <v>692</v>
      </c>
      <c r="B28" s="5" t="s">
        <v>51</v>
      </c>
      <c r="C28" s="5" t="s">
        <v>100</v>
      </c>
      <c r="D28" s="24">
        <f t="shared" si="0"/>
        <v>0.83453900000000003</v>
      </c>
      <c r="E28" s="24">
        <f t="shared" si="1"/>
        <v>1.2640999999999999E-2</v>
      </c>
      <c r="F28" s="8">
        <f t="shared" si="2"/>
        <v>0.84718000000000004</v>
      </c>
      <c r="G28" s="19"/>
      <c r="H28" s="9">
        <v>1.7442276654558073</v>
      </c>
      <c r="I28" s="9">
        <v>1.7161609946877094</v>
      </c>
      <c r="J28" s="9">
        <v>1.4656221141796679</v>
      </c>
      <c r="K28" s="9">
        <v>1.155599835134657</v>
      </c>
      <c r="L28" s="9">
        <v>1.6628035718448138</v>
      </c>
      <c r="M28" s="9">
        <v>1.4729556580816363</v>
      </c>
      <c r="N28" s="19"/>
      <c r="O28" s="9">
        <f t="shared" si="5"/>
        <v>2.8169192390984139</v>
      </c>
      <c r="P28" s="9">
        <f t="shared" si="6"/>
        <v>2.5788833473905379</v>
      </c>
      <c r="Q28" s="9">
        <f t="shared" si="7"/>
        <v>2.7915527929608563</v>
      </c>
      <c r="R28" s="9">
        <f t="shared" si="8"/>
        <v>2.6120025380835412</v>
      </c>
      <c r="S28" s="9">
        <f t="shared" si="9"/>
        <v>2.8101082992205035</v>
      </c>
      <c r="T28" s="9">
        <f t="shared" si="10"/>
        <v>2.789813938498849</v>
      </c>
      <c r="U28" s="19"/>
      <c r="V28" s="16">
        <f t="shared" si="11"/>
        <v>-7.4267669523324642E-2</v>
      </c>
      <c r="W28" s="16">
        <f t="shared" si="11"/>
        <v>-1.0465940223774153</v>
      </c>
      <c r="X28" s="16">
        <f t="shared" si="11"/>
        <v>1.2057564082676062</v>
      </c>
      <c r="Y28" s="16">
        <f t="shared" si="11"/>
        <v>-0.60704446724754513</v>
      </c>
      <c r="Z28" s="16">
        <f t="shared" si="12"/>
        <v>-1.0767118298424685</v>
      </c>
      <c r="AA28" s="16">
        <f t="shared" si="12"/>
        <v>0.14183696085547048</v>
      </c>
      <c r="AB28" s="16">
        <f t="shared" si="12"/>
        <v>1.0046879535903017</v>
      </c>
      <c r="AC28" s="47">
        <f t="shared" si="12"/>
        <v>0.82729868416162367</v>
      </c>
      <c r="AD28" s="16">
        <f t="shared" si="12"/>
        <v>-1.7890572866439634</v>
      </c>
      <c r="AE28" s="16">
        <f t="shared" si="12"/>
        <v>1.9877824156123125</v>
      </c>
      <c r="AF28" s="16">
        <f t="shared" si="12"/>
        <v>-1.5859936066346452</v>
      </c>
      <c r="AG28" s="16">
        <f t="shared" si="12"/>
        <v>0.88304690640819805</v>
      </c>
      <c r="AH28" s="16">
        <f t="shared" si="12"/>
        <v>1.3629959333425987</v>
      </c>
      <c r="AI28" s="16">
        <f t="shared" si="12"/>
        <v>1.7535431946351705</v>
      </c>
      <c r="AJ28" s="16">
        <f t="shared" si="12"/>
        <v>2.0105289000551161</v>
      </c>
      <c r="AK28" s="16">
        <f t="shared" si="12"/>
        <v>1.0211543065244379</v>
      </c>
      <c r="AL28" s="47">
        <f t="shared" si="12"/>
        <v>-1.2059849153312001</v>
      </c>
      <c r="AM28" s="16">
        <f t="shared" si="12"/>
        <v>2.1952611063279162</v>
      </c>
      <c r="AN28" s="16">
        <f t="shared" si="12"/>
        <v>0.82700437990934828</v>
      </c>
      <c r="AO28" s="16">
        <f t="shared" si="12"/>
        <v>1.7224214350413369</v>
      </c>
      <c r="AP28" s="16">
        <f t="shared" si="13"/>
        <v>-0.25843314040395565</v>
      </c>
      <c r="AQ28" s="16">
        <f t="shared" si="13"/>
        <v>0.33463465992463337</v>
      </c>
      <c r="AR28" s="19"/>
      <c r="AS28" s="14">
        <v>9.8999999999999999E-4</v>
      </c>
      <c r="AT28" s="16">
        <v>0.144012</v>
      </c>
      <c r="AU28" s="14">
        <v>8.0800000000000002E-4</v>
      </c>
      <c r="AV28" s="16">
        <v>1.012551</v>
      </c>
      <c r="AW28" s="15">
        <v>0.38470300000000002</v>
      </c>
      <c r="AX28" s="15">
        <v>0.136571</v>
      </c>
      <c r="AY28" s="14">
        <v>8.6899999999999998E-4</v>
      </c>
      <c r="AZ28" s="37">
        <v>0.53986699999999999</v>
      </c>
      <c r="BA28" s="16">
        <v>2.2555179999999999</v>
      </c>
      <c r="BB28" s="16">
        <v>3.7698619999999998</v>
      </c>
      <c r="BC28" s="16">
        <f t="shared" si="4"/>
        <v>0.59830253733425787</v>
      </c>
      <c r="BD28" s="12">
        <v>194.78032099999999</v>
      </c>
      <c r="BE28" s="15">
        <v>3.411267</v>
      </c>
      <c r="BF28" s="15">
        <v>0.72492599999999996</v>
      </c>
      <c r="BG28" s="15">
        <v>1.103893</v>
      </c>
      <c r="BH28" s="15">
        <v>0.83453900000000003</v>
      </c>
      <c r="BI28" s="37">
        <v>1.2640999999999999E-2</v>
      </c>
      <c r="BJ28" s="13">
        <v>1984.127375</v>
      </c>
      <c r="BK28" s="15">
        <v>0.21262200000000001</v>
      </c>
      <c r="BL28" s="15">
        <v>7.6541319999999997</v>
      </c>
      <c r="BM28" s="16">
        <v>9.2944139999999997</v>
      </c>
      <c r="BN28" s="15">
        <v>0.17774200000000001</v>
      </c>
      <c r="BO28" s="19"/>
      <c r="BP28" s="15">
        <v>0</v>
      </c>
      <c r="BQ28" s="15">
        <v>42.330559000000001</v>
      </c>
      <c r="BR28" s="16">
        <v>0</v>
      </c>
      <c r="BS28" s="16">
        <v>21.296925999999999</v>
      </c>
      <c r="BT28" s="15">
        <v>0.74950499999999998</v>
      </c>
      <c r="BU28" s="15">
        <v>54.496070000000003</v>
      </c>
      <c r="BV28" s="16">
        <v>0</v>
      </c>
      <c r="BW28" s="16">
        <v>71.197310999999999</v>
      </c>
      <c r="BX28" s="15">
        <v>0</v>
      </c>
      <c r="BY28" s="15">
        <v>0.40133400000000002</v>
      </c>
      <c r="BZ28" s="16">
        <v>0</v>
      </c>
      <c r="CA28" s="16">
        <v>1.3754690000000001</v>
      </c>
      <c r="CB28" s="16">
        <v>10.824033999999999</v>
      </c>
      <c r="CC28" s="16">
        <v>9.7499020000000005</v>
      </c>
      <c r="CD28" s="16">
        <v>8.2026950000000003</v>
      </c>
      <c r="CE28" s="15">
        <v>1.4817709999999999</v>
      </c>
      <c r="CF28" s="15">
        <v>22.785819</v>
      </c>
      <c r="CG28" s="15">
        <v>1.5886929999999999</v>
      </c>
      <c r="CH28" s="15">
        <v>1.9988619999999999</v>
      </c>
      <c r="CI28" s="15">
        <v>2.3215680000000001</v>
      </c>
      <c r="CJ28" s="15">
        <v>16.44491</v>
      </c>
      <c r="CK28" s="15">
        <v>3.4354999999999997E-2</v>
      </c>
      <c r="CL28" s="12">
        <v>28.732495</v>
      </c>
      <c r="CM28" s="12">
        <v>34.054693999999998</v>
      </c>
      <c r="CN28" s="13">
        <v>0</v>
      </c>
      <c r="CO28" s="15">
        <v>77.007440000000003</v>
      </c>
      <c r="CP28" s="15">
        <v>17.007103000000001</v>
      </c>
      <c r="CQ28" s="15">
        <v>4.7333179999999997</v>
      </c>
      <c r="CR28" s="15">
        <v>34.651819000000003</v>
      </c>
      <c r="CS28" s="15">
        <v>1.2820370000000001</v>
      </c>
      <c r="CT28" s="15">
        <v>17.941001</v>
      </c>
      <c r="CU28" s="15">
        <v>2.9139999999999999E-3</v>
      </c>
      <c r="CV28" s="15">
        <v>6.737444</v>
      </c>
      <c r="CW28" s="15">
        <v>22.465582999999999</v>
      </c>
      <c r="CX28" s="15">
        <v>1.019685</v>
      </c>
      <c r="CY28" s="15">
        <v>6.5291949999999996</v>
      </c>
      <c r="CZ28" s="15">
        <v>3.8579479999999999</v>
      </c>
      <c r="DA28" s="15">
        <v>3.0230250000000001</v>
      </c>
      <c r="DB28" s="15">
        <v>0.85572199999999998</v>
      </c>
    </row>
    <row r="29" spans="1:106" x14ac:dyDescent="0.25">
      <c r="A29" s="6" t="s">
        <v>190</v>
      </c>
      <c r="B29" s="5" t="s">
        <v>56</v>
      </c>
      <c r="C29" s="5" t="s">
        <v>52</v>
      </c>
      <c r="D29" s="24">
        <f t="shared" si="0"/>
        <v>0.67933200000000005</v>
      </c>
      <c r="E29" s="24">
        <f t="shared" si="1"/>
        <v>0.27203300000000002</v>
      </c>
      <c r="F29" s="8">
        <f t="shared" si="2"/>
        <v>0.95136500000000002</v>
      </c>
      <c r="G29" s="19"/>
      <c r="H29" s="9">
        <v>1.7914696052473833</v>
      </c>
      <c r="I29" s="9">
        <v>1.5105757552260557</v>
      </c>
      <c r="J29" s="9">
        <v>1.3454756261289971</v>
      </c>
      <c r="K29" s="9">
        <v>1.1775415408499192</v>
      </c>
      <c r="L29" s="9">
        <v>1.5688355141047612</v>
      </c>
      <c r="M29" s="9">
        <v>1.3638209910925589</v>
      </c>
      <c r="N29" s="19"/>
      <c r="O29" s="9">
        <f t="shared" si="5"/>
        <v>2.6025749648654251</v>
      </c>
      <c r="P29" s="9">
        <f t="shared" si="6"/>
        <v>2.7439879948800678</v>
      </c>
      <c r="Q29" s="9">
        <f t="shared" si="7"/>
        <v>2.6823871200546066</v>
      </c>
      <c r="R29" s="9">
        <f t="shared" si="8"/>
        <v>2.8644885356902905</v>
      </c>
      <c r="S29" s="9">
        <f t="shared" si="9"/>
        <v>2.6791505390131758</v>
      </c>
      <c r="T29" s="9">
        <f t="shared" si="10"/>
        <v>2.444766460891576</v>
      </c>
      <c r="U29" s="19"/>
      <c r="V29" s="16">
        <f t="shared" si="11"/>
        <v>-0.35094107934084207</v>
      </c>
      <c r="W29" s="16">
        <f t="shared" si="11"/>
        <v>-0.56238442283063983</v>
      </c>
      <c r="X29" s="16">
        <f t="shared" si="11"/>
        <v>0.27588759117596001</v>
      </c>
      <c r="Y29" s="16">
        <f t="shared" si="11"/>
        <v>-0.61677965901723641</v>
      </c>
      <c r="Z29" s="16">
        <f t="shared" si="12"/>
        <v>-0.69658049226845276</v>
      </c>
      <c r="AA29" s="16">
        <f t="shared" si="12"/>
        <v>-0.86289710689663635</v>
      </c>
      <c r="AB29" s="16">
        <f t="shared" si="12"/>
        <v>8.0547573774404177E-2</v>
      </c>
      <c r="AC29" s="47">
        <f t="shared" si="12"/>
        <v>0.49253306748080278</v>
      </c>
      <c r="AD29" s="16">
        <f t="shared" si="12"/>
        <v>-0.94413011057016505</v>
      </c>
      <c r="AE29" s="16">
        <f t="shared" si="12"/>
        <v>0.23949298879315178</v>
      </c>
      <c r="AF29" s="16">
        <f t="shared" si="12"/>
        <v>-0.72441301984613227</v>
      </c>
      <c r="AG29" s="16">
        <f t="shared" si="12"/>
        <v>0.43072149232057744</v>
      </c>
      <c r="AH29" s="16">
        <f t="shared" si="12"/>
        <v>1.0023809495552383</v>
      </c>
      <c r="AI29" s="16">
        <f t="shared" si="12"/>
        <v>1.3811801218114821</v>
      </c>
      <c r="AJ29" s="16">
        <f t="shared" si="12"/>
        <v>0.66472298268975094</v>
      </c>
      <c r="AK29" s="16">
        <f t="shared" si="12"/>
        <v>0.56314590190950142</v>
      </c>
      <c r="AL29" s="47">
        <f t="shared" si="12"/>
        <v>-0.5098394864495025</v>
      </c>
      <c r="AM29" s="16">
        <f t="shared" si="12"/>
        <v>-1.1382716672501521</v>
      </c>
      <c r="AN29" s="16">
        <f t="shared" si="12"/>
        <v>1.1575042897973922</v>
      </c>
      <c r="AO29" s="16">
        <f t="shared" si="12"/>
        <v>-1.0617029388708072</v>
      </c>
      <c r="AP29" s="16">
        <f t="shared" si="13"/>
        <v>-0.74712115908104371</v>
      </c>
      <c r="AQ29" s="16">
        <f t="shared" si="13"/>
        <v>1.4721978715641777</v>
      </c>
      <c r="AR29" s="19"/>
      <c r="AS29" s="14">
        <v>9.5200000000000005E-4</v>
      </c>
      <c r="AT29" s="16">
        <v>0.20912500000000001</v>
      </c>
      <c r="AU29" s="14">
        <v>6.8499999999999995E-4</v>
      </c>
      <c r="AV29" s="16">
        <v>1.00038</v>
      </c>
      <c r="AW29" s="15">
        <v>0.43568299999999999</v>
      </c>
      <c r="AX29" s="15">
        <v>5.8723999999999998E-2</v>
      </c>
      <c r="AY29" s="14">
        <v>7.7399999999999995E-4</v>
      </c>
      <c r="AZ29" s="37">
        <v>0.49346000000000001</v>
      </c>
      <c r="BA29" s="16">
        <v>2.6275759999999999</v>
      </c>
      <c r="BB29" s="16">
        <v>2.724297</v>
      </c>
      <c r="BC29" s="16">
        <f t="shared" si="4"/>
        <v>0.96449689589644594</v>
      </c>
      <c r="BD29" s="12">
        <v>186.24549300000001</v>
      </c>
      <c r="BE29" s="15">
        <v>2.8511340000000001</v>
      </c>
      <c r="BF29" s="15">
        <v>0.619197</v>
      </c>
      <c r="BG29" s="15">
        <v>0.56459899999999996</v>
      </c>
      <c r="BH29" s="15">
        <v>0.67933200000000005</v>
      </c>
      <c r="BI29" s="37">
        <v>0.27203300000000002</v>
      </c>
      <c r="BJ29" s="13">
        <v>907.85842100000002</v>
      </c>
      <c r="BK29" s="15">
        <v>0.22777</v>
      </c>
      <c r="BL29" s="15">
        <v>6.9898189999999998</v>
      </c>
      <c r="BM29" s="16">
        <v>7.4572459999999996</v>
      </c>
      <c r="BN29" s="15">
        <v>0.191689</v>
      </c>
      <c r="BO29" s="19"/>
      <c r="BP29" s="15">
        <v>31.326004999999999</v>
      </c>
      <c r="BQ29" s="15">
        <v>27.888196000000001</v>
      </c>
      <c r="BR29" s="16">
        <v>23.059453999999999</v>
      </c>
      <c r="BS29" s="16">
        <v>40.294350000000001</v>
      </c>
      <c r="BT29" s="15">
        <v>1.2866869999999999</v>
      </c>
      <c r="BU29" s="15">
        <v>55.979720999999998</v>
      </c>
      <c r="BV29" s="16">
        <v>62.028362000000001</v>
      </c>
      <c r="BW29" s="16">
        <v>63.72701</v>
      </c>
      <c r="BX29" s="15">
        <v>2.0172560000000002</v>
      </c>
      <c r="BY29" s="15">
        <v>0.48702200000000001</v>
      </c>
      <c r="BZ29" s="16">
        <v>3.632104</v>
      </c>
      <c r="CA29" s="16">
        <v>1.705603</v>
      </c>
      <c r="CB29" s="16">
        <v>7.4496909999999996</v>
      </c>
      <c r="CC29" s="16">
        <v>11.853241000000001</v>
      </c>
      <c r="CD29" s="16">
        <v>10.35385</v>
      </c>
      <c r="CE29" s="15">
        <v>1.2409110000000001</v>
      </c>
      <c r="CF29" s="15">
        <v>11.185750000000001</v>
      </c>
      <c r="CG29" s="15">
        <v>0.69544799999999996</v>
      </c>
      <c r="CH29" s="15">
        <v>0.59577599999999997</v>
      </c>
      <c r="CI29" s="15">
        <v>0.77624800000000005</v>
      </c>
      <c r="CJ29" s="15">
        <v>19.605</v>
      </c>
      <c r="CK29" s="15">
        <v>0.22386600000000001</v>
      </c>
      <c r="CL29" s="12">
        <v>28.218489000000002</v>
      </c>
      <c r="CM29" s="12">
        <v>33.258122</v>
      </c>
      <c r="CN29" s="13">
        <v>819.94435099999998</v>
      </c>
      <c r="CO29" s="15">
        <v>62.317746</v>
      </c>
      <c r="CP29" s="15">
        <v>18.479678</v>
      </c>
      <c r="CQ29" s="15">
        <v>3.4455110000000002</v>
      </c>
      <c r="CR29" s="15">
        <v>23.162375999999998</v>
      </c>
      <c r="CS29" s="15">
        <v>1.2038519999999999</v>
      </c>
      <c r="CT29" s="15">
        <v>5.4521249999999997</v>
      </c>
      <c r="CU29" s="15">
        <v>0.113465</v>
      </c>
      <c r="CV29" s="15">
        <v>8.9193680000000004</v>
      </c>
      <c r="CW29" s="15">
        <v>27.157615</v>
      </c>
      <c r="CX29" s="15">
        <v>1.433805</v>
      </c>
      <c r="CY29" s="15">
        <v>6.8084020000000001</v>
      </c>
      <c r="CZ29" s="15">
        <v>3.555358</v>
      </c>
      <c r="DA29" s="15">
        <v>2.571304</v>
      </c>
      <c r="DB29" s="15">
        <v>0.92946200000000001</v>
      </c>
    </row>
    <row r="30" spans="1:106" x14ac:dyDescent="0.25">
      <c r="A30" s="6" t="s">
        <v>452</v>
      </c>
      <c r="B30" s="5" t="s">
        <v>51</v>
      </c>
      <c r="C30" s="5" t="s">
        <v>87</v>
      </c>
      <c r="D30" s="24">
        <f t="shared" si="0"/>
        <v>0.51665099999999997</v>
      </c>
      <c r="E30" s="24">
        <f t="shared" si="1"/>
        <v>0.48068300000000003</v>
      </c>
      <c r="F30" s="8">
        <f t="shared" si="2"/>
        <v>0.99733399999999994</v>
      </c>
      <c r="G30" s="19"/>
      <c r="H30" s="9">
        <v>0.88774313083149425</v>
      </c>
      <c r="I30" s="9">
        <v>0.83570456712505903</v>
      </c>
      <c r="J30" s="9">
        <v>1.0806428273634232</v>
      </c>
      <c r="K30" s="9">
        <v>1.1488423673522221</v>
      </c>
      <c r="L30" s="9">
        <v>0.94655764826668254</v>
      </c>
      <c r="M30" s="9">
        <v>0.84341791427768675</v>
      </c>
      <c r="N30" s="19"/>
      <c r="O30" s="9">
        <f t="shared" si="5"/>
        <v>1.7062052313186191</v>
      </c>
      <c r="P30" s="9">
        <f t="shared" si="6"/>
        <v>1.7662437723210949</v>
      </c>
      <c r="Q30" s="9">
        <f t="shared" si="7"/>
        <v>1.9747857579901702</v>
      </c>
      <c r="R30" s="9">
        <f t="shared" si="8"/>
        <v>1.9447126644316159</v>
      </c>
      <c r="S30" s="9">
        <f t="shared" si="9"/>
        <v>1.9359250109173116</v>
      </c>
      <c r="T30" s="9">
        <f t="shared" si="10"/>
        <v>1.8004963893719759</v>
      </c>
      <c r="U30" s="19"/>
      <c r="V30" s="16">
        <f t="shared" si="11"/>
        <v>-9.6110307140496842E-2</v>
      </c>
      <c r="W30" s="16">
        <f t="shared" si="11"/>
        <v>-6.6008790312590868E-2</v>
      </c>
      <c r="X30" s="16">
        <f t="shared" si="11"/>
        <v>7.1770045960720633E-2</v>
      </c>
      <c r="Y30" s="16">
        <f t="shared" si="11"/>
        <v>-3.7201349788100976E-3</v>
      </c>
      <c r="Z30" s="16">
        <f t="shared" si="12"/>
        <v>-0.57949884725889611</v>
      </c>
      <c r="AA30" s="16">
        <f t="shared" si="12"/>
        <v>-0.74014317009251684</v>
      </c>
      <c r="AB30" s="16">
        <f t="shared" si="12"/>
        <v>2.2180812943927139E-2</v>
      </c>
      <c r="AC30" s="47">
        <f t="shared" si="12"/>
        <v>-0.25675269985250671</v>
      </c>
      <c r="AD30" s="16">
        <f t="shared" si="12"/>
        <v>0.73377901544024837</v>
      </c>
      <c r="AE30" s="16">
        <f t="shared" si="12"/>
        <v>-0.49961876626671164</v>
      </c>
      <c r="AF30" s="16">
        <f t="shared" si="12"/>
        <v>0.47678140971820826</v>
      </c>
      <c r="AG30" s="16">
        <f t="shared" si="12"/>
        <v>0.2144808372559327</v>
      </c>
      <c r="AH30" s="16">
        <f t="shared" si="12"/>
        <v>1.4162937609082313</v>
      </c>
      <c r="AI30" s="16">
        <f t="shared" si="12"/>
        <v>1.1345581303280516</v>
      </c>
      <c r="AJ30" s="16">
        <f t="shared" si="12"/>
        <v>1.5511555358520399</v>
      </c>
      <c r="AK30" s="16">
        <f t="shared" si="12"/>
        <v>8.3082082164499443E-2</v>
      </c>
      <c r="AL30" s="47">
        <f t="shared" si="12"/>
        <v>5.0126679570136654E-2</v>
      </c>
      <c r="AM30" s="16">
        <f t="shared" si="12"/>
        <v>-0.19840474793105456</v>
      </c>
      <c r="AN30" s="16">
        <f t="shared" si="12"/>
        <v>-0.50444247782222584</v>
      </c>
      <c r="AO30" s="16">
        <f t="shared" si="12"/>
        <v>-0.50440280663593917</v>
      </c>
      <c r="AP30" s="16">
        <f t="shared" si="13"/>
        <v>-0.53474777679718344</v>
      </c>
      <c r="AQ30" s="16">
        <f t="shared" si="13"/>
        <v>0.20829312304719155</v>
      </c>
      <c r="AR30" s="19"/>
      <c r="AS30" s="14">
        <v>9.8700000000000003E-4</v>
      </c>
      <c r="AT30" s="16">
        <v>0.27587400000000001</v>
      </c>
      <c r="AU30" s="14">
        <v>6.5799999999999995E-4</v>
      </c>
      <c r="AV30" s="16">
        <v>1.766831</v>
      </c>
      <c r="AW30" s="15">
        <v>0.45138499999999998</v>
      </c>
      <c r="AX30" s="15">
        <v>6.8235000000000004E-2</v>
      </c>
      <c r="AY30" s="14">
        <v>7.6800000000000002E-4</v>
      </c>
      <c r="AZ30" s="37">
        <v>0.38958999999999999</v>
      </c>
      <c r="BA30" s="16">
        <v>3.3664320000000001</v>
      </c>
      <c r="BB30" s="16">
        <v>2.2822710000000002</v>
      </c>
      <c r="BC30" s="16">
        <f t="shared" si="4"/>
        <v>1.4750360496189978</v>
      </c>
      <c r="BD30" s="12">
        <v>182.16529600000001</v>
      </c>
      <c r="BE30" s="15">
        <v>3.4940530000000001</v>
      </c>
      <c r="BF30" s="15">
        <v>0.54917099999999996</v>
      </c>
      <c r="BG30" s="15">
        <v>0.91981199999999996</v>
      </c>
      <c r="BH30" s="15">
        <v>0.51665099999999997</v>
      </c>
      <c r="BI30" s="37">
        <v>0.48068300000000003</v>
      </c>
      <c r="BJ30" s="13">
        <v>1211.305141</v>
      </c>
      <c r="BK30" s="15">
        <v>0.15159700000000001</v>
      </c>
      <c r="BL30" s="15">
        <v>7.122795</v>
      </c>
      <c r="BM30" s="16">
        <v>8.2556399999999996</v>
      </c>
      <c r="BN30" s="15">
        <v>0.17619299999999999</v>
      </c>
      <c r="BO30" s="19"/>
      <c r="BP30" s="15">
        <v>0</v>
      </c>
      <c r="BQ30" s="15">
        <v>39.902951999999999</v>
      </c>
      <c r="BR30" s="16">
        <v>0</v>
      </c>
      <c r="BS30" s="16">
        <v>35.490411000000002</v>
      </c>
      <c r="BT30" s="15">
        <v>0.78088999999999997</v>
      </c>
      <c r="BU30" s="15">
        <v>78.530664000000002</v>
      </c>
      <c r="BV30" s="16">
        <v>0</v>
      </c>
      <c r="BW30" s="16">
        <v>91.165617999999995</v>
      </c>
      <c r="BX30" s="15">
        <v>0</v>
      </c>
      <c r="BY30" s="15">
        <v>0.56608599999999998</v>
      </c>
      <c r="BZ30" s="16">
        <v>0</v>
      </c>
      <c r="CA30" s="16">
        <v>10.213673</v>
      </c>
      <c r="CB30" s="16">
        <v>9.2517840000000007</v>
      </c>
      <c r="CC30" s="16">
        <v>9.9769009999999998</v>
      </c>
      <c r="CD30" s="16">
        <v>9.5036850000000008</v>
      </c>
      <c r="CE30" s="15">
        <v>1.4461839999999999</v>
      </c>
      <c r="CF30" s="15">
        <v>16.919142999999998</v>
      </c>
      <c r="CG30" s="15">
        <v>1.572684</v>
      </c>
      <c r="CH30" s="15">
        <v>1.6467130000000001</v>
      </c>
      <c r="CI30" s="15">
        <v>1.848311</v>
      </c>
      <c r="CJ30" s="15">
        <v>19.825286999999999</v>
      </c>
      <c r="CK30" s="15">
        <v>-4.3207000000000002E-2</v>
      </c>
      <c r="CL30" s="12">
        <v>28.025728999999998</v>
      </c>
      <c r="CM30" s="12">
        <v>31.698799999999999</v>
      </c>
      <c r="CN30" s="13">
        <v>820.42108199999996</v>
      </c>
      <c r="CO30" s="15">
        <v>75.398670999999993</v>
      </c>
      <c r="CP30" s="15">
        <v>19.705112</v>
      </c>
      <c r="CQ30" s="15">
        <v>4.7093720000000001</v>
      </c>
      <c r="CR30" s="15">
        <v>24.888286999999998</v>
      </c>
      <c r="CS30" s="15">
        <v>1.1999770000000001</v>
      </c>
      <c r="CT30" s="15">
        <v>17.333144000000001</v>
      </c>
      <c r="CU30" s="15">
        <v>0.109426</v>
      </c>
      <c r="CV30" s="15">
        <v>6.1430720000000001</v>
      </c>
      <c r="CW30" s="15">
        <v>33.841904</v>
      </c>
      <c r="CX30" s="15">
        <v>1.6251070000000001</v>
      </c>
      <c r="CY30" s="15">
        <v>7.4089320000000001</v>
      </c>
      <c r="CZ30" s="15">
        <v>3.8427570000000002</v>
      </c>
      <c r="DA30" s="15">
        <v>2.8920689999999998</v>
      </c>
      <c r="DB30" s="15">
        <v>1.0591740000000001</v>
      </c>
    </row>
    <row r="31" spans="1:106" x14ac:dyDescent="0.25">
      <c r="A31" s="6" t="s">
        <v>175</v>
      </c>
      <c r="B31" s="5" t="s">
        <v>56</v>
      </c>
      <c r="C31" s="5" t="s">
        <v>176</v>
      </c>
      <c r="D31" s="24">
        <f t="shared" si="0"/>
        <v>0.80343299999999995</v>
      </c>
      <c r="E31" s="24">
        <f t="shared" si="1"/>
        <v>3.895E-3</v>
      </c>
      <c r="F31" s="8">
        <f t="shared" si="2"/>
        <v>0.80732799999999993</v>
      </c>
      <c r="G31" s="19"/>
      <c r="H31" s="9">
        <v>1.2329821713980376</v>
      </c>
      <c r="I31" s="9">
        <v>1.5051636848761754</v>
      </c>
      <c r="J31" s="9">
        <v>1.3726449232733118</v>
      </c>
      <c r="K31" s="9">
        <v>1.0891634117830009</v>
      </c>
      <c r="L31" s="9">
        <v>1.3876296085329864</v>
      </c>
      <c r="M31" s="9">
        <v>1.3041775194089473</v>
      </c>
      <c r="N31" s="19"/>
      <c r="O31" s="9">
        <f t="shared" si="5"/>
        <v>3.0269231893910735</v>
      </c>
      <c r="P31" s="9">
        <f t="shared" si="6"/>
        <v>2.4444338371964678</v>
      </c>
      <c r="Q31" s="9">
        <f t="shared" si="7"/>
        <v>2.9508543227728818</v>
      </c>
      <c r="R31" s="9">
        <f t="shared" si="8"/>
        <v>2.3743812403693507</v>
      </c>
      <c r="S31" s="9">
        <f t="shared" si="9"/>
        <v>2.953846794850882</v>
      </c>
      <c r="T31" s="9">
        <f t="shared" si="10"/>
        <v>3.1947346155653404</v>
      </c>
      <c r="U31" s="19"/>
      <c r="V31" s="16">
        <f t="shared" si="11"/>
        <v>-1.0790289999132578</v>
      </c>
      <c r="W31" s="16">
        <f t="shared" si="11"/>
        <v>-0.81977484654806942</v>
      </c>
      <c r="X31" s="16">
        <f t="shared" si="11"/>
        <v>0.10200968228890497</v>
      </c>
      <c r="Y31" s="16">
        <f t="shared" si="11"/>
        <v>-1.2110598853505594</v>
      </c>
      <c r="Z31" s="16">
        <f t="shared" si="12"/>
        <v>0.32005086958946199</v>
      </c>
      <c r="AA31" s="16">
        <f t="shared" si="12"/>
        <v>-0.20013426294454512</v>
      </c>
      <c r="AB31" s="16">
        <f t="shared" si="12"/>
        <v>-0.3961143063411639</v>
      </c>
      <c r="AC31" s="47">
        <f t="shared" si="12"/>
        <v>1.1200229274717073</v>
      </c>
      <c r="AD31" s="16">
        <f t="shared" si="12"/>
        <v>-1.2571495382973155</v>
      </c>
      <c r="AE31" s="16">
        <f t="shared" si="12"/>
        <v>1.6172533757764422</v>
      </c>
      <c r="AF31" s="16">
        <f t="shared" si="12"/>
        <v>-1.3427728330174562</v>
      </c>
      <c r="AG31" s="16">
        <f t="shared" si="12"/>
        <v>0.27069385634497883</v>
      </c>
      <c r="AH31" s="16">
        <f t="shared" si="12"/>
        <v>1.4004587964600841</v>
      </c>
      <c r="AI31" s="16">
        <f t="shared" si="12"/>
        <v>1.7763085182713756</v>
      </c>
      <c r="AJ31" s="16">
        <f t="shared" si="12"/>
        <v>2.4665108854523843</v>
      </c>
      <c r="AK31" s="16">
        <f t="shared" si="12"/>
        <v>0.92936199410326981</v>
      </c>
      <c r="AL31" s="47">
        <f t="shared" si="12"/>
        <v>-1.2294570652857066</v>
      </c>
      <c r="AM31" s="16">
        <f t="shared" si="12"/>
        <v>1.1513239102468098</v>
      </c>
      <c r="AN31" s="16">
        <f t="shared" si="12"/>
        <v>-0.95175625868601543</v>
      </c>
      <c r="AO31" s="16">
        <f t="shared" si="12"/>
        <v>0.6806897889626472</v>
      </c>
      <c r="AP31" s="16">
        <f t="shared" si="13"/>
        <v>6.3239673497697393E-2</v>
      </c>
      <c r="AQ31" s="16">
        <f t="shared" si="13"/>
        <v>-0.77756236839090764</v>
      </c>
      <c r="AR31" s="19"/>
      <c r="AS31" s="14">
        <v>8.52E-4</v>
      </c>
      <c r="AT31" s="16">
        <v>0.174513</v>
      </c>
      <c r="AU31" s="14">
        <v>6.6200000000000005E-4</v>
      </c>
      <c r="AV31" s="16">
        <v>0.257407</v>
      </c>
      <c r="AW31" s="15">
        <v>0.57202500000000001</v>
      </c>
      <c r="AX31" s="15">
        <v>0.11007500000000001</v>
      </c>
      <c r="AY31" s="14">
        <v>7.2499999999999995E-4</v>
      </c>
      <c r="AZ31" s="37">
        <v>0.58044600000000002</v>
      </c>
      <c r="BA31" s="16">
        <v>2.4897399999999998</v>
      </c>
      <c r="BB31" s="16">
        <v>3.5482670000000001</v>
      </c>
      <c r="BC31" s="16">
        <f t="shared" si="4"/>
        <v>0.70167774860234577</v>
      </c>
      <c r="BD31" s="12">
        <v>183.225967</v>
      </c>
      <c r="BE31" s="15">
        <v>3.4694569999999998</v>
      </c>
      <c r="BF31" s="15">
        <v>0.73138999999999998</v>
      </c>
      <c r="BG31" s="15">
        <v>1.2866150000000001</v>
      </c>
      <c r="BH31" s="15">
        <v>0.80343299999999995</v>
      </c>
      <c r="BI31" s="37">
        <v>3.895E-3</v>
      </c>
      <c r="BJ31" s="13">
        <v>1647.080383</v>
      </c>
      <c r="BK31" s="15">
        <v>0.13109499999999999</v>
      </c>
      <c r="BL31" s="15">
        <v>7.4055669999999996</v>
      </c>
      <c r="BM31" s="16">
        <v>10.503707</v>
      </c>
      <c r="BN31" s="15">
        <v>0.164106</v>
      </c>
      <c r="BO31" s="19"/>
      <c r="BP31" s="15">
        <v>55.428095999999996</v>
      </c>
      <c r="BQ31" s="15">
        <v>0</v>
      </c>
      <c r="BR31" s="16">
        <v>14.200339</v>
      </c>
      <c r="BS31" s="16">
        <v>0</v>
      </c>
      <c r="BT31" s="15">
        <v>0.302458</v>
      </c>
      <c r="BU31" s="15">
        <v>0</v>
      </c>
      <c r="BV31" s="16">
        <v>48.992420000000003</v>
      </c>
      <c r="BW31" s="16">
        <v>59.614589000000002</v>
      </c>
      <c r="BX31" s="15">
        <v>2.3866450000000001</v>
      </c>
      <c r="BY31" s="15">
        <v>0.156501</v>
      </c>
      <c r="BZ31" s="16">
        <v>5.889748</v>
      </c>
      <c r="CA31" s="16">
        <v>0</v>
      </c>
      <c r="CB31" s="16">
        <v>3.9586860000000001</v>
      </c>
      <c r="CC31" s="16">
        <v>7.528111</v>
      </c>
      <c r="CD31" s="16">
        <v>6.8430470000000003</v>
      </c>
      <c r="CE31" s="15">
        <v>1.2575670000000001</v>
      </c>
      <c r="CF31" s="15">
        <v>15.581001000000001</v>
      </c>
      <c r="CG31" s="15">
        <v>1.51868</v>
      </c>
      <c r="CH31" s="15">
        <v>1.95418</v>
      </c>
      <c r="CI31" s="15">
        <v>1.682936</v>
      </c>
      <c r="CJ31" s="15">
        <v>16.291125000000001</v>
      </c>
      <c r="CK31" s="15">
        <v>2.2898999999999999E-2</v>
      </c>
      <c r="CL31" s="12">
        <v>27.762492000000002</v>
      </c>
      <c r="CM31" s="12">
        <v>31.188123000000001</v>
      </c>
      <c r="CN31" s="13">
        <v>351.70361700000001</v>
      </c>
      <c r="CO31" s="15">
        <v>59.604197999999997</v>
      </c>
      <c r="CP31" s="15">
        <v>12.322787</v>
      </c>
      <c r="CQ31" s="15">
        <v>4.1926410000000001</v>
      </c>
      <c r="CR31" s="15">
        <v>27.484625999999999</v>
      </c>
      <c r="CS31" s="15">
        <v>1.0041800000000001</v>
      </c>
      <c r="CT31" s="15">
        <v>10.687625000000001</v>
      </c>
      <c r="CU31" s="15">
        <v>-0.25534499999999999</v>
      </c>
      <c r="CV31" s="15">
        <v>7.9773059999999996</v>
      </c>
      <c r="CW31" s="15">
        <v>19.820205999999999</v>
      </c>
      <c r="CX31" s="15">
        <v>0.78930400000000001</v>
      </c>
      <c r="CY31" s="15">
        <v>5.3533160000000004</v>
      </c>
      <c r="CZ31" s="15">
        <v>3.9139409999999999</v>
      </c>
      <c r="DA31" s="15">
        <v>2.7566619999999999</v>
      </c>
      <c r="DB31" s="15">
        <v>0.67905899999999997</v>
      </c>
    </row>
    <row r="32" spans="1:106" x14ac:dyDescent="0.25">
      <c r="A32" s="6" t="s">
        <v>307</v>
      </c>
      <c r="B32" s="5" t="s">
        <v>48</v>
      </c>
      <c r="C32" s="5"/>
      <c r="D32" s="24">
        <f t="shared" si="0"/>
        <v>0.63202199999999997</v>
      </c>
      <c r="E32" s="24">
        <f t="shared" si="1"/>
        <v>0.34785100000000002</v>
      </c>
      <c r="F32" s="8">
        <f t="shared" si="2"/>
        <v>0.97987299999999999</v>
      </c>
      <c r="G32" s="19"/>
      <c r="H32" s="9">
        <v>0.48849450050125037</v>
      </c>
      <c r="I32" s="9">
        <v>0.65063698506109668</v>
      </c>
      <c r="J32" s="9">
        <v>0.68508327392323154</v>
      </c>
      <c r="K32" s="9">
        <v>0.793581327061325</v>
      </c>
      <c r="L32" s="9">
        <v>0.61578769388150612</v>
      </c>
      <c r="M32" s="9">
        <v>0.79432048108794517</v>
      </c>
      <c r="N32" s="19"/>
      <c r="O32" s="9">
        <f t="shared" si="5"/>
        <v>2.2649511855858084</v>
      </c>
      <c r="P32" s="9">
        <f t="shared" si="6"/>
        <v>2.415365280953738</v>
      </c>
      <c r="Q32" s="9">
        <f t="shared" si="7"/>
        <v>2.2650997458337505</v>
      </c>
      <c r="R32" s="9">
        <f t="shared" si="8"/>
        <v>2.3588718260059887</v>
      </c>
      <c r="S32" s="9">
        <f t="shared" si="9"/>
        <v>2.2695474048539364</v>
      </c>
      <c r="T32" s="9">
        <f t="shared" si="10"/>
        <v>2.1480402378288956</v>
      </c>
      <c r="U32" s="19"/>
      <c r="V32" s="16">
        <f t="shared" si="11"/>
        <v>-0.51112042186677342</v>
      </c>
      <c r="W32" s="16">
        <f t="shared" si="11"/>
        <v>-0.26530566294714297</v>
      </c>
      <c r="X32" s="16">
        <f t="shared" si="11"/>
        <v>-0.12478759017247265</v>
      </c>
      <c r="Y32" s="16">
        <f t="shared" si="11"/>
        <v>-0.87439550149852752</v>
      </c>
      <c r="Z32" s="16">
        <f t="shared" si="12"/>
        <v>-0.26945096284019915</v>
      </c>
      <c r="AA32" s="16">
        <f t="shared" si="12"/>
        <v>-0.82292560628867106</v>
      </c>
      <c r="AB32" s="16">
        <f t="shared" si="12"/>
        <v>-0.33774754551068581</v>
      </c>
      <c r="AC32" s="47">
        <f t="shared" si="12"/>
        <v>0.19234987083074973</v>
      </c>
      <c r="AD32" s="16">
        <f t="shared" si="12"/>
        <v>-0.63723999184382374</v>
      </c>
      <c r="AE32" s="16">
        <f t="shared" si="12"/>
        <v>0.28480690372603407</v>
      </c>
      <c r="AF32" s="16">
        <f t="shared" si="12"/>
        <v>-0.63120483641465608</v>
      </c>
      <c r="AG32" s="16">
        <f t="shared" si="12"/>
        <v>0.68326571647316092</v>
      </c>
      <c r="AH32" s="16">
        <f t="shared" si="12"/>
        <v>-0.83318603397473168</v>
      </c>
      <c r="AI32" s="16">
        <f t="shared" si="12"/>
        <v>-0.79954699755226355</v>
      </c>
      <c r="AJ32" s="16">
        <f t="shared" si="12"/>
        <v>-0.74423145614800312</v>
      </c>
      <c r="AK32" s="16">
        <f t="shared" si="12"/>
        <v>0.42353636353602164</v>
      </c>
      <c r="AL32" s="47">
        <f t="shared" si="12"/>
        <v>-0.30636230085028371</v>
      </c>
      <c r="AM32" s="16">
        <f t="shared" si="12"/>
        <v>-0.68140459585665869</v>
      </c>
      <c r="AN32" s="16">
        <f t="shared" si="12"/>
        <v>0.3965559562110898</v>
      </c>
      <c r="AO32" s="16">
        <f t="shared" ref="AO32:AQ95" si="14">(BL32-BL$2)/BL$3</f>
        <v>-0.39047512950117286</v>
      </c>
      <c r="AP32" s="16">
        <f t="shared" si="13"/>
        <v>-0.38934007685808236</v>
      </c>
      <c r="AQ32" s="16">
        <f t="shared" si="13"/>
        <v>0.12004164280097461</v>
      </c>
      <c r="AR32" s="19"/>
      <c r="AS32" s="14">
        <v>9.3000000000000005E-4</v>
      </c>
      <c r="AT32" s="16">
        <v>0.24907399999999999</v>
      </c>
      <c r="AU32" s="14">
        <v>6.3199999999999997E-4</v>
      </c>
      <c r="AV32" s="16">
        <v>0.67830699999999999</v>
      </c>
      <c r="AW32" s="15">
        <v>0.49296600000000002</v>
      </c>
      <c r="AX32" s="15">
        <v>6.1821000000000001E-2</v>
      </c>
      <c r="AY32" s="14">
        <v>7.3099999999999999E-4</v>
      </c>
      <c r="AZ32" s="37">
        <v>0.451847</v>
      </c>
      <c r="BA32" s="16">
        <v>2.7627130000000002</v>
      </c>
      <c r="BB32" s="16">
        <v>2.7513969999999999</v>
      </c>
      <c r="BC32" s="16">
        <f t="shared" si="4"/>
        <v>1.0041128197784617</v>
      </c>
      <c r="BD32" s="12">
        <v>191.010694</v>
      </c>
      <c r="BE32" s="15">
        <v>0</v>
      </c>
      <c r="BF32" s="15">
        <v>0</v>
      </c>
      <c r="BG32" s="15">
        <v>0</v>
      </c>
      <c r="BH32" s="15">
        <v>0.63202199999999997</v>
      </c>
      <c r="BI32" s="37">
        <v>0.34785100000000002</v>
      </c>
      <c r="BJ32" s="13">
        <v>1055.363149</v>
      </c>
      <c r="BK32" s="15">
        <v>0.19289300000000001</v>
      </c>
      <c r="BL32" s="15">
        <v>7.1499790000000001</v>
      </c>
      <c r="BM32" s="16">
        <v>8.8022840000000002</v>
      </c>
      <c r="BN32" s="15">
        <v>0.17511099999999999</v>
      </c>
      <c r="BO32" s="19"/>
      <c r="BP32" s="15">
        <v>33.578555999999999</v>
      </c>
      <c r="BQ32" s="15">
        <v>23.564867</v>
      </c>
      <c r="BR32" s="16">
        <v>22.130924</v>
      </c>
      <c r="BS32" s="16">
        <v>28.718935999999999</v>
      </c>
      <c r="BT32" s="15">
        <v>0.76600999999999997</v>
      </c>
      <c r="BU32" s="15">
        <v>44.993440999999997</v>
      </c>
      <c r="BV32" s="16">
        <v>51.319045000000003</v>
      </c>
      <c r="BW32" s="16">
        <v>38.978923999999999</v>
      </c>
      <c r="BX32" s="15">
        <v>1.9619850000000001</v>
      </c>
      <c r="BY32" s="15">
        <v>0.25933</v>
      </c>
      <c r="BZ32" s="16">
        <v>6.4348739999999998</v>
      </c>
      <c r="CA32" s="16">
        <v>9.9607329999999994</v>
      </c>
      <c r="CB32" s="16">
        <v>11.0566</v>
      </c>
      <c r="CC32" s="16">
        <v>10.579212999999999</v>
      </c>
      <c r="CD32" s="16">
        <v>7.9172739999999999</v>
      </c>
      <c r="CE32" s="15">
        <v>1.215654</v>
      </c>
      <c r="CF32" s="15">
        <v>10.535833999999999</v>
      </c>
      <c r="CG32" s="15">
        <v>0.56730000000000003</v>
      </c>
      <c r="CH32" s="15">
        <v>0.53047200000000005</v>
      </c>
      <c r="CI32" s="15">
        <v>0.61819800000000003</v>
      </c>
      <c r="CJ32" s="15">
        <v>22.347000000000001</v>
      </c>
      <c r="CK32" s="15">
        <v>0.16930700000000001</v>
      </c>
      <c r="CL32" s="12">
        <v>30.588253000000002</v>
      </c>
      <c r="CM32" s="12">
        <v>35.993112000000004</v>
      </c>
      <c r="CN32" s="13">
        <v>786.228658</v>
      </c>
      <c r="CO32" s="15">
        <v>49.984684999999999</v>
      </c>
      <c r="CP32" s="15">
        <v>16.114051</v>
      </c>
      <c r="CQ32" s="15">
        <v>2.5314679999999998</v>
      </c>
      <c r="CR32" s="15">
        <v>26.501667999999999</v>
      </c>
      <c r="CS32" s="15">
        <v>1.282721</v>
      </c>
      <c r="CT32" s="15">
        <v>10.808166999999999</v>
      </c>
      <c r="CU32" s="15">
        <v>7.7714000000000005E-2</v>
      </c>
      <c r="CV32" s="15">
        <v>6.0083859999999998</v>
      </c>
      <c r="CW32" s="15">
        <v>27.236342</v>
      </c>
      <c r="CX32" s="15">
        <v>1.571836</v>
      </c>
      <c r="CY32" s="15">
        <v>7.1543770000000002</v>
      </c>
      <c r="CZ32" s="15">
        <v>3.5605410000000002</v>
      </c>
      <c r="DA32" s="15">
        <v>2.4932120000000002</v>
      </c>
      <c r="DB32" s="15">
        <v>0.72158</v>
      </c>
    </row>
    <row r="33" spans="1:106" x14ac:dyDescent="0.25">
      <c r="A33" s="6" t="s">
        <v>376</v>
      </c>
      <c r="B33" s="5" t="s">
        <v>56</v>
      </c>
      <c r="C33" s="10" t="s">
        <v>52</v>
      </c>
      <c r="D33" s="24">
        <f t="shared" si="0"/>
        <v>0.34948299999999999</v>
      </c>
      <c r="E33" s="24">
        <f t="shared" si="1"/>
        <v>0.64862500000000001</v>
      </c>
      <c r="F33" s="8">
        <f t="shared" si="2"/>
        <v>0.998108</v>
      </c>
      <c r="G33" s="19"/>
      <c r="H33" s="9">
        <v>0.45014571542273579</v>
      </c>
      <c r="I33" s="9">
        <v>0.7963808985274714</v>
      </c>
      <c r="J33" s="9">
        <v>1.0068529240935435</v>
      </c>
      <c r="K33" s="9">
        <v>1.1223195811271305</v>
      </c>
      <c r="L33" s="9">
        <v>0.76064198322984422</v>
      </c>
      <c r="M33" s="9">
        <v>0.6937770793727841</v>
      </c>
      <c r="N33" s="19"/>
      <c r="O33" s="9">
        <f t="shared" si="5"/>
        <v>2.5671421648480002</v>
      </c>
      <c r="P33" s="9">
        <f t="shared" si="6"/>
        <v>2.6279952521096592</v>
      </c>
      <c r="Q33" s="9">
        <f t="shared" si="7"/>
        <v>2.32517074687693</v>
      </c>
      <c r="R33" s="9">
        <f t="shared" si="8"/>
        <v>2.3414109844487112</v>
      </c>
      <c r="S33" s="9">
        <f t="shared" si="9"/>
        <v>2.3478143095637245</v>
      </c>
      <c r="T33" s="9">
        <f t="shared" si="10"/>
        <v>2.3093201444514349</v>
      </c>
      <c r="U33" s="19"/>
      <c r="V33" s="16">
        <f t="shared" si="11"/>
        <v>0.1368778274426754</v>
      </c>
      <c r="W33" s="16">
        <f t="shared" si="11"/>
        <v>0.52419253780359765</v>
      </c>
      <c r="X33" s="16">
        <f t="shared" si="11"/>
        <v>-0.62374158958750192</v>
      </c>
      <c r="Y33" s="16">
        <f t="shared" si="11"/>
        <v>-1.3111649482344974</v>
      </c>
      <c r="Z33" s="16">
        <f t="shared" si="11"/>
        <v>-9.2083679064735857E-2</v>
      </c>
      <c r="AA33" s="16">
        <f t="shared" si="11"/>
        <v>-0.83920073133440698</v>
      </c>
      <c r="AB33" s="16">
        <f t="shared" si="11"/>
        <v>-0.47393665411513397</v>
      </c>
      <c r="AC33" s="47">
        <f t="shared" si="11"/>
        <v>-0.67112136305805159</v>
      </c>
      <c r="AD33" s="16">
        <f t="shared" si="11"/>
        <v>-1.3507219903422782</v>
      </c>
      <c r="AE33" s="16">
        <f t="shared" si="11"/>
        <v>1.2216378169096482</v>
      </c>
      <c r="AF33" s="16">
        <f t="shared" si="11"/>
        <v>-1.2540996871817061</v>
      </c>
      <c r="AG33" s="16">
        <f t="shared" si="11"/>
        <v>-0.51883786052675396</v>
      </c>
      <c r="AH33" s="16">
        <f t="shared" si="11"/>
        <v>-0.83318603397473168</v>
      </c>
      <c r="AI33" s="16">
        <f t="shared" si="11"/>
        <v>-0.79954699755226355</v>
      </c>
      <c r="AJ33" s="16">
        <f t="shared" si="11"/>
        <v>-0.74423145614800312</v>
      </c>
      <c r="AK33" s="16">
        <f t="shared" si="11"/>
        <v>-0.41022265913370043</v>
      </c>
      <c r="AL33" s="47">
        <f t="shared" ref="AL33:AQ96" si="15">(BI33-BI$2)/BI$3</f>
        <v>0.50084241335240465</v>
      </c>
      <c r="AM33" s="16">
        <f t="shared" si="15"/>
        <v>-0.52632079875761451</v>
      </c>
      <c r="AN33" s="16">
        <f t="shared" si="15"/>
        <v>-0.22667680890324735</v>
      </c>
      <c r="AO33" s="16">
        <f t="shared" si="14"/>
        <v>-0.55530229305448553</v>
      </c>
      <c r="AP33" s="16">
        <f t="shared" si="13"/>
        <v>-0.92609176641054125</v>
      </c>
      <c r="AQ33" s="16">
        <f t="shared" si="13"/>
        <v>-0.36077395428908787</v>
      </c>
      <c r="AR33" s="19"/>
      <c r="AS33" s="14">
        <v>1.0189999999999999E-3</v>
      </c>
      <c r="AT33" s="16">
        <v>0.35524</v>
      </c>
      <c r="AU33" s="14">
        <v>5.6599999999999999E-4</v>
      </c>
      <c r="AV33" s="16">
        <v>0.13225500000000001</v>
      </c>
      <c r="AW33" s="15">
        <v>0.51675300000000002</v>
      </c>
      <c r="AX33" s="15">
        <v>6.0560000000000003E-2</v>
      </c>
      <c r="AY33" s="14">
        <v>7.1699999999999997E-4</v>
      </c>
      <c r="AZ33" s="37">
        <v>0.332148</v>
      </c>
      <c r="BA33" s="16">
        <v>2.4485359999999998</v>
      </c>
      <c r="BB33" s="16">
        <v>3.3116690000000002</v>
      </c>
      <c r="BC33" s="16">
        <f t="shared" si="4"/>
        <v>0.7393661624999357</v>
      </c>
      <c r="BD33" s="12">
        <v>168.32846799999999</v>
      </c>
      <c r="BE33" s="15">
        <v>0</v>
      </c>
      <c r="BF33" s="15">
        <v>0</v>
      </c>
      <c r="BG33" s="15">
        <v>0</v>
      </c>
      <c r="BH33" s="15">
        <v>0.34948299999999999</v>
      </c>
      <c r="BI33" s="37">
        <v>0.64862500000000001</v>
      </c>
      <c r="BJ33" s="13">
        <v>1105.433716</v>
      </c>
      <c r="BK33" s="15">
        <v>0.164328</v>
      </c>
      <c r="BL33" s="15">
        <v>7.1106499999999997</v>
      </c>
      <c r="BM33" s="16">
        <v>6.7844259999999998</v>
      </c>
      <c r="BN33" s="15">
        <v>0.16921600000000001</v>
      </c>
      <c r="BO33" s="19"/>
      <c r="BP33" s="15">
        <v>0</v>
      </c>
      <c r="BQ33" s="15">
        <v>21.274453000000001</v>
      </c>
      <c r="BR33" s="16">
        <v>0</v>
      </c>
      <c r="BS33" s="16">
        <v>23.154392999999999</v>
      </c>
      <c r="BT33" s="15">
        <v>1.204294</v>
      </c>
      <c r="BU33" s="15">
        <v>36.401713999999998</v>
      </c>
      <c r="BV33" s="16">
        <v>0</v>
      </c>
      <c r="BW33" s="16">
        <v>59.920423999999997</v>
      </c>
      <c r="BX33" s="15">
        <v>0</v>
      </c>
      <c r="BY33" s="15">
        <v>0.40757700000000002</v>
      </c>
      <c r="BZ33" s="16">
        <v>0</v>
      </c>
      <c r="CA33" s="16">
        <v>1.218451</v>
      </c>
      <c r="CB33" s="16">
        <v>2.7631600000000001</v>
      </c>
      <c r="CC33" s="16">
        <v>11.086929</v>
      </c>
      <c r="CD33" s="16">
        <v>9.1650179999999999</v>
      </c>
      <c r="CE33" s="15">
        <v>1.170809</v>
      </c>
      <c r="CF33" s="15">
        <v>9.7992509999999999</v>
      </c>
      <c r="CG33" s="15">
        <v>0.65097499999999997</v>
      </c>
      <c r="CH33" s="15">
        <v>0.59164600000000001</v>
      </c>
      <c r="CI33" s="15">
        <v>0.68315599999999999</v>
      </c>
      <c r="CJ33" s="15">
        <v>21.482001</v>
      </c>
      <c r="CK33" s="15">
        <v>0.220496</v>
      </c>
      <c r="CL33" s="12">
        <v>29.940383000000001</v>
      </c>
      <c r="CM33" s="12">
        <v>33.453637999999998</v>
      </c>
      <c r="CN33" s="13">
        <v>649.94001800000001</v>
      </c>
      <c r="CO33" s="15">
        <v>50.361517999999997</v>
      </c>
      <c r="CP33" s="15">
        <v>15.807523</v>
      </c>
      <c r="CQ33" s="15">
        <v>2.7908119999999998</v>
      </c>
      <c r="CR33" s="15">
        <v>16.330501000000002</v>
      </c>
      <c r="CS33" s="15">
        <v>1.0426690000000001</v>
      </c>
      <c r="CT33" s="15">
        <v>7.7275</v>
      </c>
      <c r="CU33" s="15">
        <v>7.5206999999999996E-2</v>
      </c>
      <c r="CV33" s="15">
        <v>6.2694229999999997</v>
      </c>
      <c r="CW33" s="15">
        <v>28.715147000000002</v>
      </c>
      <c r="CX33" s="15">
        <v>1.401656</v>
      </c>
      <c r="CY33" s="15">
        <v>6.6458579999999996</v>
      </c>
      <c r="CZ33" s="15">
        <v>3.2232479999999999</v>
      </c>
      <c r="DA33" s="15">
        <v>2.460785</v>
      </c>
      <c r="DB33" s="15">
        <v>0.82630700000000001</v>
      </c>
    </row>
    <row r="34" spans="1:106" x14ac:dyDescent="0.25">
      <c r="A34" s="6" t="s">
        <v>138</v>
      </c>
      <c r="B34" s="5" t="s">
        <v>56</v>
      </c>
      <c r="C34" s="5" t="s">
        <v>52</v>
      </c>
      <c r="D34" s="24">
        <f t="shared" si="0"/>
        <v>0.341748</v>
      </c>
      <c r="E34" s="24">
        <f t="shared" si="1"/>
        <v>0.65632199999999996</v>
      </c>
      <c r="F34" s="8">
        <f t="shared" si="2"/>
        <v>0.99807000000000001</v>
      </c>
      <c r="G34" s="19"/>
      <c r="H34" s="9">
        <v>1.0336724050573465</v>
      </c>
      <c r="I34" s="9">
        <v>1.0441568100307865</v>
      </c>
      <c r="J34" s="9">
        <v>1.0273388674209871</v>
      </c>
      <c r="K34" s="9">
        <v>1.5392557144086942</v>
      </c>
      <c r="L34" s="9">
        <v>1.0481761782135131</v>
      </c>
      <c r="M34" s="9">
        <v>0.69707531914296506</v>
      </c>
      <c r="N34" s="19"/>
      <c r="O34" s="9">
        <f t="shared" si="5"/>
        <v>2.4883420875495408</v>
      </c>
      <c r="P34" s="9">
        <f t="shared" si="6"/>
        <v>2.460051593041694</v>
      </c>
      <c r="Q34" s="9">
        <f t="shared" si="7"/>
        <v>2.4213807741413569</v>
      </c>
      <c r="R34" s="9">
        <f t="shared" si="8"/>
        <v>2.3687822752649672</v>
      </c>
      <c r="S34" s="9">
        <f t="shared" si="9"/>
        <v>2.4005358608928384</v>
      </c>
      <c r="T34" s="9">
        <f t="shared" si="10"/>
        <v>2.345653448729399</v>
      </c>
      <c r="U34" s="19"/>
      <c r="V34" s="16">
        <f t="shared" si="11"/>
        <v>-6.6986790317601103E-2</v>
      </c>
      <c r="W34" s="16">
        <f t="shared" si="11"/>
        <v>0.33180412765701217</v>
      </c>
      <c r="X34" s="16">
        <f t="shared" si="11"/>
        <v>-0.43474386253635394</v>
      </c>
      <c r="Y34" s="16">
        <f t="shared" si="11"/>
        <v>-0.56787013875256498</v>
      </c>
      <c r="Z34" s="16">
        <f t="shared" si="11"/>
        <v>-0.19179172626049421</v>
      </c>
      <c r="AA34" s="16">
        <f t="shared" si="11"/>
        <v>-0.85196528222277568</v>
      </c>
      <c r="AB34" s="16">
        <f t="shared" si="11"/>
        <v>-0.40584209981290936</v>
      </c>
      <c r="AC34" s="47">
        <f t="shared" si="11"/>
        <v>-0.50636794397529961</v>
      </c>
      <c r="AD34" s="16">
        <f t="shared" si="11"/>
        <v>-0.95332520954914846</v>
      </c>
      <c r="AE34" s="16">
        <f t="shared" si="11"/>
        <v>0.78251086710619444</v>
      </c>
      <c r="AF34" s="16">
        <f t="shared" si="11"/>
        <v>-0.96923512845928583</v>
      </c>
      <c r="AG34" s="16">
        <f t="shared" si="11"/>
        <v>-0.41381855515818133</v>
      </c>
      <c r="AH34" s="16">
        <f t="shared" si="11"/>
        <v>-0.83318603397473168</v>
      </c>
      <c r="AI34" s="16">
        <f t="shared" si="11"/>
        <v>-0.79954699755226355</v>
      </c>
      <c r="AJ34" s="16">
        <f t="shared" si="11"/>
        <v>-0.74423145614800312</v>
      </c>
      <c r="AK34" s="16">
        <f t="shared" si="11"/>
        <v>-0.43304827273164725</v>
      </c>
      <c r="AL34" s="47">
        <f t="shared" si="15"/>
        <v>0.52149930086667806</v>
      </c>
      <c r="AM34" s="16">
        <f t="shared" si="15"/>
        <v>-0.98896696663239736</v>
      </c>
      <c r="AN34" s="16">
        <f t="shared" si="15"/>
        <v>-0.10349206562176523</v>
      </c>
      <c r="AO34" s="16">
        <f t="shared" si="14"/>
        <v>-1.1003479915069054</v>
      </c>
      <c r="AP34" s="16">
        <f t="shared" si="13"/>
        <v>-1.1200227864766186</v>
      </c>
      <c r="AQ34" s="16">
        <f t="shared" si="13"/>
        <v>-0.21836444919676382</v>
      </c>
      <c r="AR34" s="19"/>
      <c r="AS34" s="14">
        <v>9.9099999999999991E-4</v>
      </c>
      <c r="AT34" s="16">
        <v>0.32936900000000002</v>
      </c>
      <c r="AU34" s="14">
        <v>5.9100000000000005E-4</v>
      </c>
      <c r="AV34" s="16">
        <v>1.0615270000000001</v>
      </c>
      <c r="AW34" s="15">
        <v>0.50338099999999997</v>
      </c>
      <c r="AX34" s="15">
        <v>5.9570999999999999E-2</v>
      </c>
      <c r="AY34" s="14">
        <v>7.2400000000000003E-4</v>
      </c>
      <c r="AZ34" s="37">
        <v>0.354987</v>
      </c>
      <c r="BA34" s="16">
        <v>2.6235270000000002</v>
      </c>
      <c r="BB34" s="16">
        <v>3.0490490000000001</v>
      </c>
      <c r="BC34" s="16">
        <f t="shared" si="4"/>
        <v>0.86044107523362201</v>
      </c>
      <c r="BD34" s="12">
        <v>170.31005400000001</v>
      </c>
      <c r="BE34" s="15">
        <v>0</v>
      </c>
      <c r="BF34" s="15">
        <v>0</v>
      </c>
      <c r="BG34" s="15">
        <v>0</v>
      </c>
      <c r="BH34" s="15">
        <v>0.341748</v>
      </c>
      <c r="BI34" s="37">
        <v>0.65632199999999996</v>
      </c>
      <c r="BJ34" s="13">
        <v>956.06314099999997</v>
      </c>
      <c r="BK34" s="15">
        <v>0.16997399999999999</v>
      </c>
      <c r="BL34" s="15">
        <v>6.9805979999999996</v>
      </c>
      <c r="BM34" s="16">
        <v>6.055364</v>
      </c>
      <c r="BN34" s="15">
        <v>0.170962</v>
      </c>
      <c r="BO34" s="19"/>
      <c r="BP34" s="15">
        <v>0</v>
      </c>
      <c r="BQ34" s="15">
        <v>27.407657</v>
      </c>
      <c r="BR34" s="16">
        <v>0</v>
      </c>
      <c r="BS34" s="16">
        <v>40.301217999999999</v>
      </c>
      <c r="BT34" s="15">
        <v>1.2985409999999999</v>
      </c>
      <c r="BU34" s="15">
        <v>49.116487999999997</v>
      </c>
      <c r="BV34" s="16">
        <v>0</v>
      </c>
      <c r="BW34" s="16">
        <v>65.596431999999993</v>
      </c>
      <c r="BX34" s="15">
        <v>0</v>
      </c>
      <c r="BY34" s="15">
        <v>0.47142200000000001</v>
      </c>
      <c r="BZ34" s="16">
        <v>0</v>
      </c>
      <c r="CA34" s="16">
        <v>3.3031199999999998</v>
      </c>
      <c r="CB34" s="16">
        <v>4.9763609999999998</v>
      </c>
      <c r="CC34" s="16">
        <v>11.422706</v>
      </c>
      <c r="CD34" s="16">
        <v>10.422355</v>
      </c>
      <c r="CE34" s="15">
        <v>1.254499</v>
      </c>
      <c r="CF34" s="15">
        <v>10.112833999999999</v>
      </c>
      <c r="CG34" s="15">
        <v>0.69424799999999998</v>
      </c>
      <c r="CH34" s="15">
        <v>0.69445699999999999</v>
      </c>
      <c r="CI34" s="15">
        <v>0.78398699999999999</v>
      </c>
      <c r="CJ34" s="15">
        <v>21.609833999999999</v>
      </c>
      <c r="CK34" s="15">
        <v>0.19914100000000001</v>
      </c>
      <c r="CL34" s="12">
        <v>28.087696999999999</v>
      </c>
      <c r="CM34" s="12">
        <v>32.015850999999998</v>
      </c>
      <c r="CN34" s="13">
        <v>697.45527100000004</v>
      </c>
      <c r="CO34" s="15">
        <v>56.850577999999999</v>
      </c>
      <c r="CP34" s="15">
        <v>18.501017000000001</v>
      </c>
      <c r="CQ34" s="15">
        <v>3.5763950000000002</v>
      </c>
      <c r="CR34" s="15">
        <v>18.409168000000001</v>
      </c>
      <c r="CS34" s="15">
        <v>1.1956</v>
      </c>
      <c r="CT34" s="15">
        <v>9.7829999999999995</v>
      </c>
      <c r="CU34" s="15">
        <v>0.14992800000000001</v>
      </c>
      <c r="CV34" s="15">
        <v>7.3308470000000003</v>
      </c>
      <c r="CW34" s="15">
        <v>30.646847000000001</v>
      </c>
      <c r="CX34" s="15">
        <v>1.436793</v>
      </c>
      <c r="CY34" s="15">
        <v>6.6998379999999997</v>
      </c>
      <c r="CZ34" s="15">
        <v>3.4942799999999998</v>
      </c>
      <c r="DA34" s="15">
        <v>2.3939279999999998</v>
      </c>
      <c r="DB34" s="15">
        <v>0.889849</v>
      </c>
    </row>
    <row r="35" spans="1:106" x14ac:dyDescent="0.25">
      <c r="A35" s="6" t="s">
        <v>473</v>
      </c>
      <c r="B35" s="5" t="s">
        <v>56</v>
      </c>
      <c r="C35" s="5" t="s">
        <v>52</v>
      </c>
      <c r="D35" s="24">
        <f t="shared" si="0"/>
        <v>0.59031100000000003</v>
      </c>
      <c r="E35" s="24">
        <f t="shared" si="1"/>
        <v>0.35704900000000001</v>
      </c>
      <c r="F35" s="8">
        <f t="shared" si="2"/>
        <v>0.94735999999999998</v>
      </c>
      <c r="G35" s="19"/>
      <c r="H35" s="9">
        <v>1.0780853075519876</v>
      </c>
      <c r="I35" s="9">
        <v>0.85833759390341235</v>
      </c>
      <c r="J35" s="9">
        <v>1.0578001227020868</v>
      </c>
      <c r="K35" s="9">
        <v>1.1519729519783657</v>
      </c>
      <c r="L35" s="9">
        <v>1.0107258324658608</v>
      </c>
      <c r="M35" s="9">
        <v>0.89814670115705442</v>
      </c>
      <c r="N35" s="19"/>
      <c r="O35" s="9">
        <f t="shared" si="5"/>
        <v>2.3710346359900609</v>
      </c>
      <c r="P35" s="9">
        <f t="shared" si="6"/>
        <v>2.4858817971059746</v>
      </c>
      <c r="Q35" s="9">
        <f t="shared" si="7"/>
        <v>2.4440444855693988</v>
      </c>
      <c r="R35" s="9">
        <f t="shared" si="8"/>
        <v>2.6634013101612615</v>
      </c>
      <c r="S35" s="9">
        <f t="shared" si="9"/>
        <v>2.4141375805695122</v>
      </c>
      <c r="T35" s="9">
        <f t="shared" si="10"/>
        <v>2.161667105104073</v>
      </c>
      <c r="U35" s="19"/>
      <c r="V35" s="16">
        <f t="shared" si="11"/>
        <v>-0.24900877046070463</v>
      </c>
      <c r="W35" s="16">
        <f t="shared" si="11"/>
        <v>-0.28111555664942117</v>
      </c>
      <c r="X35" s="16">
        <f t="shared" si="11"/>
        <v>4.153040963253711E-2</v>
      </c>
      <c r="Y35" s="16">
        <f t="shared" si="11"/>
        <v>-0.27577519213650153</v>
      </c>
      <c r="Z35" s="16">
        <f t="shared" si="11"/>
        <v>-0.53042029755485176</v>
      </c>
      <c r="AA35" s="16">
        <f t="shared" si="11"/>
        <v>-0.87440972508917925</v>
      </c>
      <c r="AB35" s="16">
        <f t="shared" si="11"/>
        <v>-7.5097121773535988E-2</v>
      </c>
      <c r="AC35" s="47">
        <f t="shared" si="11"/>
        <v>0.18071419216791532</v>
      </c>
      <c r="AD35" s="16">
        <f t="shared" si="11"/>
        <v>-0.25076650719515337</v>
      </c>
      <c r="AE35" s="16">
        <f t="shared" si="11"/>
        <v>-0.21185032494017769</v>
      </c>
      <c r="AF35" s="16">
        <f t="shared" si="11"/>
        <v>-0.18216232199417356</v>
      </c>
      <c r="AG35" s="16">
        <f t="shared" si="11"/>
        <v>0.14835933357372935</v>
      </c>
      <c r="AH35" s="16">
        <f t="shared" si="11"/>
        <v>0.98688655658997737</v>
      </c>
      <c r="AI35" s="16">
        <f t="shared" si="11"/>
        <v>1.4769677567523092</v>
      </c>
      <c r="AJ35" s="16">
        <f t="shared" si="11"/>
        <v>0.67997295758474297</v>
      </c>
      <c r="AK35" s="16">
        <f t="shared" si="11"/>
        <v>0.30044920532219371</v>
      </c>
      <c r="AL35" s="47">
        <f t="shared" si="15"/>
        <v>-0.28167709215127273</v>
      </c>
      <c r="AM35" s="16">
        <f t="shared" si="15"/>
        <v>-0.91741372974151969</v>
      </c>
      <c r="AN35" s="16">
        <f t="shared" si="15"/>
        <v>1.1145009017336653</v>
      </c>
      <c r="AO35" s="16">
        <f t="shared" si="14"/>
        <v>-0.77751658444057647</v>
      </c>
      <c r="AP35" s="16">
        <f t="shared" si="13"/>
        <v>-0.69951367944786269</v>
      </c>
      <c r="AQ35" s="16">
        <f t="shared" si="13"/>
        <v>1.0992905077141746</v>
      </c>
      <c r="AR35" s="19"/>
      <c r="AS35" s="14">
        <v>9.6599999999999995E-4</v>
      </c>
      <c r="AT35" s="16">
        <v>0.246948</v>
      </c>
      <c r="AU35" s="14">
        <v>6.5399999999999996E-4</v>
      </c>
      <c r="AV35" s="16">
        <v>1.426706</v>
      </c>
      <c r="AW35" s="15">
        <v>0.45796700000000001</v>
      </c>
      <c r="AX35" s="15">
        <v>5.7832000000000001E-2</v>
      </c>
      <c r="AY35" s="14">
        <v>7.5799999999999999E-4</v>
      </c>
      <c r="AZ35" s="37">
        <v>0.45023400000000002</v>
      </c>
      <c r="BA35" s="16">
        <v>2.9328940000000001</v>
      </c>
      <c r="BB35" s="16">
        <v>2.4543710000000001</v>
      </c>
      <c r="BC35" s="16">
        <f t="shared" si="4"/>
        <v>1.1949676719615738</v>
      </c>
      <c r="BD35" s="12">
        <v>180.917664</v>
      </c>
      <c r="BE35" s="15">
        <v>2.827067</v>
      </c>
      <c r="BF35" s="15">
        <v>0.64639500000000005</v>
      </c>
      <c r="BG35" s="15">
        <v>0.57071000000000005</v>
      </c>
      <c r="BH35" s="15">
        <v>0.59031100000000003</v>
      </c>
      <c r="BI35" s="37">
        <v>0.35704900000000001</v>
      </c>
      <c r="BJ35" s="13">
        <v>979.16491699999995</v>
      </c>
      <c r="BK35" s="15">
        <v>0.225799</v>
      </c>
      <c r="BL35" s="15">
        <v>7.0576280000000002</v>
      </c>
      <c r="BM35" s="16">
        <v>7.6362209999999999</v>
      </c>
      <c r="BN35" s="15">
        <v>0.18711700000000001</v>
      </c>
      <c r="BO35" s="19"/>
      <c r="BP35" s="15">
        <v>30.348993</v>
      </c>
      <c r="BQ35" s="15">
        <v>23.969237</v>
      </c>
      <c r="BR35" s="16">
        <v>23.114046999999999</v>
      </c>
      <c r="BS35" s="16">
        <v>31.537827</v>
      </c>
      <c r="BT35" s="15">
        <v>1.169605</v>
      </c>
      <c r="BU35" s="15">
        <v>52.925199999999997</v>
      </c>
      <c r="BV35" s="16">
        <v>60.728673000000001</v>
      </c>
      <c r="BW35" s="16">
        <v>56.707684</v>
      </c>
      <c r="BX35" s="15">
        <v>1.9833909999999999</v>
      </c>
      <c r="BY35" s="15">
        <v>0.44886799999999999</v>
      </c>
      <c r="BZ35" s="16">
        <v>3.6239439999999998</v>
      </c>
      <c r="CA35" s="16">
        <v>0.87282899999999997</v>
      </c>
      <c r="CB35" s="16">
        <v>6.2995289999999997</v>
      </c>
      <c r="CC35" s="16">
        <v>11.774084999999999</v>
      </c>
      <c r="CD35" s="16">
        <v>9.8202130000000007</v>
      </c>
      <c r="CE35" s="15">
        <v>1.180202</v>
      </c>
      <c r="CF35" s="15">
        <v>12.395500999999999</v>
      </c>
      <c r="CG35" s="15">
        <v>0.64810400000000001</v>
      </c>
      <c r="CH35" s="15">
        <v>0.56689500000000004</v>
      </c>
      <c r="CI35" s="15">
        <v>0.72998099999999999</v>
      </c>
      <c r="CJ35" s="15">
        <v>21.020001000000001</v>
      </c>
      <c r="CK35" s="15">
        <v>0.22588</v>
      </c>
      <c r="CL35" s="12">
        <v>29.546482000000001</v>
      </c>
      <c r="CM35" s="12">
        <v>34.506883999999999</v>
      </c>
      <c r="CN35" s="13">
        <v>812.40137700000002</v>
      </c>
      <c r="CO35" s="15">
        <v>61.415359000000002</v>
      </c>
      <c r="CP35" s="15">
        <v>15.349252999999999</v>
      </c>
      <c r="CQ35" s="15">
        <v>2.857837</v>
      </c>
      <c r="CR35" s="15">
        <v>23.728002</v>
      </c>
      <c r="CS35" s="15">
        <v>1.142736</v>
      </c>
      <c r="CT35" s="15">
        <v>7.9455</v>
      </c>
      <c r="CU35" s="15">
        <v>7.8381000000000006E-2</v>
      </c>
      <c r="CV35" s="15">
        <v>8.5222119999999997</v>
      </c>
      <c r="CW35" s="15">
        <v>30.801660999999999</v>
      </c>
      <c r="CX35" s="15">
        <v>1.464161</v>
      </c>
      <c r="CY35" s="15">
        <v>6.69475</v>
      </c>
      <c r="CZ35" s="15">
        <v>3.4041779999999999</v>
      </c>
      <c r="DA35" s="15">
        <v>2.6172179999999998</v>
      </c>
      <c r="DB35" s="15">
        <v>0.90430699999999997</v>
      </c>
    </row>
    <row r="36" spans="1:106" x14ac:dyDescent="0.25">
      <c r="A36" s="6" t="s">
        <v>174</v>
      </c>
      <c r="B36" s="5" t="s">
        <v>51</v>
      </c>
      <c r="C36" s="5" t="s">
        <v>76</v>
      </c>
      <c r="D36" s="24">
        <f t="shared" ref="D36:D67" si="16">BH36</f>
        <v>0.26705499999999999</v>
      </c>
      <c r="E36" s="24">
        <f t="shared" ref="E36:E67" si="17">BI36</f>
        <v>0.73307599999999995</v>
      </c>
      <c r="F36" s="8">
        <f t="shared" ref="F36:F67" si="18">SUM(D36:E36)</f>
        <v>1.0001309999999999</v>
      </c>
      <c r="G36" s="19"/>
      <c r="H36" s="9">
        <v>0.77307879272521696</v>
      </c>
      <c r="I36" s="9">
        <v>0.85224470320971113</v>
      </c>
      <c r="J36" s="9">
        <v>0.91856185433473336</v>
      </c>
      <c r="K36" s="9">
        <v>0.95156079451111164</v>
      </c>
      <c r="L36" s="9">
        <v>1.3762230945830325</v>
      </c>
      <c r="M36" s="9">
        <v>1.2401859193085933</v>
      </c>
      <c r="N36" s="19"/>
      <c r="O36" s="9">
        <f t="shared" si="5"/>
        <v>1.5045516786208777</v>
      </c>
      <c r="P36" s="9">
        <f t="shared" si="6"/>
        <v>1.5281595461001867</v>
      </c>
      <c r="Q36" s="9">
        <f t="shared" si="7"/>
        <v>1.5880902940580652</v>
      </c>
      <c r="R36" s="9">
        <f t="shared" si="8"/>
        <v>1.5187858338257998</v>
      </c>
      <c r="S36" s="9">
        <f t="shared" si="9"/>
        <v>1.5581246017476276</v>
      </c>
      <c r="T36" s="9">
        <f t="shared" si="10"/>
        <v>1.4716972990342407</v>
      </c>
      <c r="U36" s="19"/>
      <c r="V36" s="16">
        <f t="shared" si="11"/>
        <v>0.47179827090598669</v>
      </c>
      <c r="W36" s="16">
        <f t="shared" si="11"/>
        <v>0.45270593942165938</v>
      </c>
      <c r="X36" s="16">
        <f t="shared" si="11"/>
        <v>-0.14746731741861008</v>
      </c>
      <c r="Y36" s="16">
        <f t="shared" si="11"/>
        <v>0.24123379921933147</v>
      </c>
      <c r="Z36" s="16">
        <f t="shared" si="11"/>
        <v>-6.6232063776993352E-2</v>
      </c>
      <c r="AA36" s="16">
        <f t="shared" si="11"/>
        <v>-8.118775031845285E-2</v>
      </c>
      <c r="AB36" s="16">
        <f t="shared" si="11"/>
        <v>9.0275367246150692E-2</v>
      </c>
      <c r="AC36" s="47">
        <f t="shared" si="11"/>
        <v>-0.78791818465132801</v>
      </c>
      <c r="AD36" s="16">
        <f t="shared" si="11"/>
        <v>1.0381233930069345</v>
      </c>
      <c r="AE36" s="16">
        <f t="shared" si="11"/>
        <v>-0.66725349791546451</v>
      </c>
      <c r="AF36" s="16">
        <f t="shared" si="11"/>
        <v>0.7807385603264102</v>
      </c>
      <c r="AG36" s="16">
        <f t="shared" si="11"/>
        <v>-0.62162231003336021</v>
      </c>
      <c r="AH36" s="16">
        <f t="shared" si="11"/>
        <v>-0.83318603397473168</v>
      </c>
      <c r="AI36" s="16">
        <f t="shared" si="11"/>
        <v>-0.79954699755226355</v>
      </c>
      <c r="AJ36" s="16">
        <f t="shared" si="11"/>
        <v>-0.74423145614800312</v>
      </c>
      <c r="AK36" s="16">
        <f t="shared" si="11"/>
        <v>-0.65346372928904128</v>
      </c>
      <c r="AL36" s="47">
        <f t="shared" si="15"/>
        <v>0.72748848422000356</v>
      </c>
      <c r="AM36" s="16">
        <f t="shared" si="15"/>
        <v>1.1731209280429489</v>
      </c>
      <c r="AN36" s="16">
        <f t="shared" si="15"/>
        <v>-1.2920961117586054</v>
      </c>
      <c r="AO36" s="16">
        <f t="shared" si="14"/>
        <v>0.95180027697658631</v>
      </c>
      <c r="AP36" s="16">
        <f t="shared" si="13"/>
        <v>0.80617278047355423</v>
      </c>
      <c r="AQ36" s="16">
        <f t="shared" si="13"/>
        <v>0.10968310491625324</v>
      </c>
      <c r="AR36" s="19"/>
      <c r="AS36" s="14">
        <v>1.065E-3</v>
      </c>
      <c r="AT36" s="16">
        <v>0.34562700000000002</v>
      </c>
      <c r="AU36" s="14">
        <v>6.29E-4</v>
      </c>
      <c r="AV36" s="16">
        <v>2.0730740000000001</v>
      </c>
      <c r="AW36" s="15">
        <v>0.52022000000000002</v>
      </c>
      <c r="AX36" s="15">
        <v>0.11929099999999999</v>
      </c>
      <c r="AY36" s="14">
        <v>7.7499999999999997E-4</v>
      </c>
      <c r="AZ36" s="37">
        <v>0.31595699999999999</v>
      </c>
      <c r="BA36" s="16">
        <v>3.500448</v>
      </c>
      <c r="BB36" s="16">
        <v>2.1820170000000001</v>
      </c>
      <c r="BC36" s="16">
        <f t="shared" ref="BC36:BC67" si="19">BA36/BB36</f>
        <v>1.6042258149226152</v>
      </c>
      <c r="BD36" s="12">
        <v>166.38905099999999</v>
      </c>
      <c r="BE36" s="15">
        <v>0</v>
      </c>
      <c r="BF36" s="15">
        <v>0</v>
      </c>
      <c r="BG36" s="15">
        <v>0</v>
      </c>
      <c r="BH36" s="15">
        <v>0.26705499999999999</v>
      </c>
      <c r="BI36" s="37">
        <v>0.73307599999999995</v>
      </c>
      <c r="BJ36" s="13">
        <v>1654.117798</v>
      </c>
      <c r="BK36" s="15">
        <v>0.115496</v>
      </c>
      <c r="BL36" s="15">
        <v>7.470256</v>
      </c>
      <c r="BM36" s="16">
        <v>13.296681</v>
      </c>
      <c r="BN36" s="15">
        <v>0.174984</v>
      </c>
      <c r="BO36" s="19"/>
      <c r="BP36" s="15">
        <v>0</v>
      </c>
      <c r="BQ36" s="15">
        <v>32.181767000000001</v>
      </c>
      <c r="BR36" s="16">
        <v>0</v>
      </c>
      <c r="BS36" s="16">
        <v>4.2268129999999999</v>
      </c>
      <c r="BT36" s="15">
        <v>0.61590199999999995</v>
      </c>
      <c r="BU36" s="15">
        <v>26.465651000000001</v>
      </c>
      <c r="BV36" s="16">
        <v>0</v>
      </c>
      <c r="BW36" s="16">
        <v>61.635736000000001</v>
      </c>
      <c r="BX36" s="15">
        <v>0</v>
      </c>
      <c r="BY36" s="15">
        <v>0.370531</v>
      </c>
      <c r="BZ36" s="16">
        <v>0</v>
      </c>
      <c r="CA36" s="16">
        <v>8.2705160000000006</v>
      </c>
      <c r="CB36" s="16">
        <v>5.8421380000000003</v>
      </c>
      <c r="CC36" s="16">
        <v>8.9311930000000004</v>
      </c>
      <c r="CD36" s="16">
        <v>5.7426069999999996</v>
      </c>
      <c r="CE36" s="15">
        <v>1.3129960000000001</v>
      </c>
      <c r="CF36" s="15">
        <v>12.090501</v>
      </c>
      <c r="CG36" s="15">
        <v>1.0662180000000001</v>
      </c>
      <c r="CH36" s="15">
        <v>0.91786900000000005</v>
      </c>
      <c r="CI36" s="15">
        <v>1.1632469999999999</v>
      </c>
      <c r="CJ36" s="15">
        <v>17.856000999999999</v>
      </c>
      <c r="CK36" s="15">
        <v>8.7825E-2</v>
      </c>
      <c r="CL36" s="12">
        <v>34.238261999999999</v>
      </c>
      <c r="CM36" s="12">
        <v>35.158607000000003</v>
      </c>
      <c r="CN36" s="13">
        <v>431.022919</v>
      </c>
      <c r="CO36" s="15">
        <v>37.179071</v>
      </c>
      <c r="CP36" s="15">
        <v>14.867716</v>
      </c>
      <c r="CQ36" s="15">
        <v>3.0007109999999999</v>
      </c>
      <c r="CR36" s="15">
        <v>16.629501000000001</v>
      </c>
      <c r="CS36" s="15">
        <v>1.0613840000000001</v>
      </c>
      <c r="CT36" s="15">
        <v>4.7655000000000003</v>
      </c>
      <c r="CU36" s="15">
        <v>-3.9740999999999999E-2</v>
      </c>
      <c r="CV36" s="15">
        <v>5.4546039999999998</v>
      </c>
      <c r="CW36" s="15">
        <v>26.262191000000001</v>
      </c>
      <c r="CX36" s="15">
        <v>1.232416</v>
      </c>
      <c r="CY36" s="15">
        <v>6.7633989999999997</v>
      </c>
      <c r="CZ36" s="15">
        <v>2.8327499999999999</v>
      </c>
      <c r="DA36" s="15">
        <v>2.1348760000000002</v>
      </c>
      <c r="DB36" s="15">
        <v>0.50288200000000005</v>
      </c>
    </row>
    <row r="37" spans="1:106" x14ac:dyDescent="0.25">
      <c r="A37" s="6" t="s">
        <v>660</v>
      </c>
      <c r="B37" s="5" t="s">
        <v>56</v>
      </c>
      <c r="C37" s="5" t="s">
        <v>52</v>
      </c>
      <c r="D37" s="24">
        <f t="shared" si="16"/>
        <v>0.280835</v>
      </c>
      <c r="E37" s="24">
        <f t="shared" si="17"/>
        <v>0.71835300000000002</v>
      </c>
      <c r="F37" s="8">
        <f t="shared" si="18"/>
        <v>0.99918799999999997</v>
      </c>
      <c r="G37" s="19"/>
      <c r="H37" s="9">
        <v>1.7214016085351074</v>
      </c>
      <c r="I37" s="9">
        <v>1.5489103884618707</v>
      </c>
      <c r="J37" s="9">
        <v>1.2714731885360724</v>
      </c>
      <c r="K37" s="9">
        <v>1.2462996975827516</v>
      </c>
      <c r="L37" s="9">
        <v>1.533130575410165</v>
      </c>
      <c r="M37" s="9">
        <v>1.2592525841907591</v>
      </c>
      <c r="N37" s="19"/>
      <c r="O37" s="9">
        <f t="shared" si="5"/>
        <v>1.7015193829337776</v>
      </c>
      <c r="P37" s="9">
        <f t="shared" si="6"/>
        <v>1.6841130174376611</v>
      </c>
      <c r="Q37" s="9">
        <f t="shared" si="7"/>
        <v>1.7090169763475613</v>
      </c>
      <c r="R37" s="9">
        <f t="shared" si="8"/>
        <v>1.6284685711953599</v>
      </c>
      <c r="S37" s="9">
        <f t="shared" si="9"/>
        <v>1.7199371016073102</v>
      </c>
      <c r="T37" s="9">
        <f t="shared" si="10"/>
        <v>1.6763539040793309</v>
      </c>
      <c r="U37" s="19"/>
      <c r="V37" s="16">
        <f t="shared" si="11"/>
        <v>-0.5766483347182908</v>
      </c>
      <c r="W37" s="16">
        <f t="shared" si="11"/>
        <v>9.8611913773643492E-2</v>
      </c>
      <c r="X37" s="16">
        <f t="shared" si="11"/>
        <v>-0.50278304427476705</v>
      </c>
      <c r="Y37" s="16">
        <f t="shared" si="11"/>
        <v>-0.13757722210937237</v>
      </c>
      <c r="Z37" s="16">
        <f t="shared" si="11"/>
        <v>0.1618989341256554</v>
      </c>
      <c r="AA37" s="16">
        <f t="shared" si="11"/>
        <v>-0.69005295573684577</v>
      </c>
      <c r="AB37" s="16">
        <f t="shared" si="11"/>
        <v>-0.6879481104935522</v>
      </c>
      <c r="AC37" s="47">
        <f t="shared" si="11"/>
        <v>-0.22277622960951179</v>
      </c>
      <c r="AD37" s="16">
        <f t="shared" si="11"/>
        <v>0.99938770437158542</v>
      </c>
      <c r="AE37" s="16">
        <f t="shared" si="11"/>
        <v>-0.79290346609374696</v>
      </c>
      <c r="AF37" s="16">
        <f t="shared" si="11"/>
        <v>0.89631124107224736</v>
      </c>
      <c r="AG37" s="16">
        <f t="shared" si="11"/>
        <v>-0.58959040063216206</v>
      </c>
      <c r="AH37" s="16">
        <f t="shared" si="11"/>
        <v>-0.83318603397473168</v>
      </c>
      <c r="AI37" s="16">
        <f t="shared" si="11"/>
        <v>-0.79954699755226355</v>
      </c>
      <c r="AJ37" s="16">
        <f t="shared" si="11"/>
        <v>-0.74423145614800312</v>
      </c>
      <c r="AK37" s="16">
        <f t="shared" si="11"/>
        <v>-0.6127996109464805</v>
      </c>
      <c r="AL37" s="47">
        <f t="shared" si="15"/>
        <v>0.68797551100022347</v>
      </c>
      <c r="AM37" s="16">
        <f t="shared" si="15"/>
        <v>-0.76209713613202712</v>
      </c>
      <c r="AN37" s="16">
        <f t="shared" si="15"/>
        <v>-0.62210725297579228</v>
      </c>
      <c r="AO37" s="16">
        <f t="shared" si="14"/>
        <v>-0.76877838524891962</v>
      </c>
      <c r="AP37" s="16">
        <f t="shared" si="13"/>
        <v>-0.6715878594070197</v>
      </c>
      <c r="AQ37" s="16">
        <f t="shared" si="13"/>
        <v>-0.83930577924708782</v>
      </c>
      <c r="AR37" s="19"/>
      <c r="AS37" s="14">
        <v>9.2100000000000005E-4</v>
      </c>
      <c r="AT37" s="16">
        <v>0.29801100000000003</v>
      </c>
      <c r="AU37" s="14">
        <v>5.8200000000000005E-4</v>
      </c>
      <c r="AV37" s="16">
        <v>1.5994820000000001</v>
      </c>
      <c r="AW37" s="15">
        <v>0.55081500000000005</v>
      </c>
      <c r="AX37" s="15">
        <v>7.2116E-2</v>
      </c>
      <c r="AY37" s="14">
        <v>6.9499999999999998E-4</v>
      </c>
      <c r="AZ37" s="37">
        <v>0.39429999999999998</v>
      </c>
      <c r="BA37" s="16">
        <v>3.4833910000000001</v>
      </c>
      <c r="BB37" s="16">
        <v>2.1068720000000001</v>
      </c>
      <c r="BC37" s="16">
        <f t="shared" si="19"/>
        <v>1.6533472370414528</v>
      </c>
      <c r="BD37" s="12">
        <v>166.99345400000001</v>
      </c>
      <c r="BE37" s="15">
        <v>0</v>
      </c>
      <c r="BF37" s="15">
        <v>0</v>
      </c>
      <c r="BG37" s="15">
        <v>0</v>
      </c>
      <c r="BH37" s="15">
        <v>0.280835</v>
      </c>
      <c r="BI37" s="37">
        <v>0.71835300000000002</v>
      </c>
      <c r="BJ37" s="13">
        <v>1029.310645</v>
      </c>
      <c r="BK37" s="15">
        <v>0.146204</v>
      </c>
      <c r="BL37" s="15">
        <v>7.0597130000000003</v>
      </c>
      <c r="BM37" s="16">
        <v>7.7412049999999999</v>
      </c>
      <c r="BN37" s="15">
        <v>0.16334899999999999</v>
      </c>
      <c r="BO37" s="19"/>
      <c r="BP37" s="15">
        <v>0</v>
      </c>
      <c r="BQ37" s="15">
        <v>9.1384620000000005</v>
      </c>
      <c r="BR37" s="16">
        <v>0</v>
      </c>
      <c r="BS37" s="16">
        <v>4.8030030000000004</v>
      </c>
      <c r="BT37" s="15">
        <v>0.73299000000000003</v>
      </c>
      <c r="BU37" s="15">
        <v>13.881038999999999</v>
      </c>
      <c r="BV37" s="16">
        <v>0</v>
      </c>
      <c r="BW37" s="16">
        <v>44.323656999999997</v>
      </c>
      <c r="BX37" s="15">
        <v>0</v>
      </c>
      <c r="BY37" s="15">
        <v>0.236957</v>
      </c>
      <c r="BZ37" s="16">
        <v>0</v>
      </c>
      <c r="CA37" s="16">
        <v>0</v>
      </c>
      <c r="CB37" s="16">
        <v>7.7221999999999999E-2</v>
      </c>
      <c r="CC37" s="16">
        <v>10.366496</v>
      </c>
      <c r="CD37" s="16">
        <v>6.4317200000000003</v>
      </c>
      <c r="CE37" s="15">
        <v>1.0414509999999999</v>
      </c>
      <c r="CF37" s="15">
        <v>5.6215999999999999</v>
      </c>
      <c r="CG37" s="15">
        <v>0.49860599999999999</v>
      </c>
      <c r="CH37" s="15">
        <v>0.29173199999999999</v>
      </c>
      <c r="CI37" s="15">
        <v>0.42017199999999999</v>
      </c>
      <c r="CJ37" s="15">
        <v>19.697400999999999</v>
      </c>
      <c r="CK37" s="15">
        <v>0.19663700000000001</v>
      </c>
      <c r="CL37" s="12">
        <v>32.191189000000001</v>
      </c>
      <c r="CM37" s="12">
        <v>33.44435</v>
      </c>
      <c r="CN37" s="13">
        <v>576.67988300000002</v>
      </c>
      <c r="CO37" s="15">
        <v>31.818427</v>
      </c>
      <c r="CP37" s="15">
        <v>11.387069</v>
      </c>
      <c r="CQ37" s="15">
        <v>1.415151</v>
      </c>
      <c r="CR37" s="15">
        <v>10.037001</v>
      </c>
      <c r="CS37" s="15">
        <v>0.75030200000000002</v>
      </c>
      <c r="CT37" s="15">
        <v>3.9102000000000001</v>
      </c>
      <c r="CU37" s="15">
        <v>-5.7546E-2</v>
      </c>
      <c r="CV37" s="15">
        <v>5.4773860000000001</v>
      </c>
      <c r="CW37" s="15">
        <v>23.362857000000002</v>
      </c>
      <c r="CX37" s="15">
        <v>1.129683</v>
      </c>
      <c r="CY37" s="15">
        <v>5.7706090000000003</v>
      </c>
      <c r="CZ37" s="15">
        <v>2.7977029999999998</v>
      </c>
      <c r="DA37" s="15">
        <v>2.0080149999999999</v>
      </c>
      <c r="DB37" s="15">
        <v>0.58403700000000003</v>
      </c>
    </row>
    <row r="38" spans="1:106" x14ac:dyDescent="0.25">
      <c r="A38" s="6" t="s">
        <v>70</v>
      </c>
      <c r="B38" s="5" t="s">
        <v>51</v>
      </c>
      <c r="C38" s="5" t="s">
        <v>52</v>
      </c>
      <c r="D38" s="24">
        <f t="shared" si="16"/>
        <v>0.253743</v>
      </c>
      <c r="E38" s="24">
        <f t="shared" si="17"/>
        <v>0.73809800000000003</v>
      </c>
      <c r="F38" s="8">
        <f t="shared" si="18"/>
        <v>0.99184099999999997</v>
      </c>
      <c r="G38" s="19"/>
      <c r="H38" s="9">
        <v>0.40702062392861232</v>
      </c>
      <c r="I38" s="9">
        <v>0.59193246171165126</v>
      </c>
      <c r="J38" s="9">
        <v>0.67218393464090176</v>
      </c>
      <c r="K38" s="9">
        <v>0.7610015327317341</v>
      </c>
      <c r="L38" s="9">
        <v>0.56410663734422062</v>
      </c>
      <c r="M38" s="9">
        <v>0.75880795244916099</v>
      </c>
      <c r="N38" s="19"/>
      <c r="O38" s="9">
        <f t="shared" si="5"/>
        <v>1.7424791608291428</v>
      </c>
      <c r="P38" s="9">
        <f t="shared" si="6"/>
        <v>1.7108056147795683</v>
      </c>
      <c r="Q38" s="9">
        <f t="shared" si="7"/>
        <v>1.8370176347711831</v>
      </c>
      <c r="R38" s="9">
        <f t="shared" si="8"/>
        <v>1.8107766753210219</v>
      </c>
      <c r="S38" s="9">
        <f t="shared" si="9"/>
        <v>1.7550879436215945</v>
      </c>
      <c r="T38" s="9">
        <f t="shared" si="10"/>
        <v>1.708178933698471</v>
      </c>
      <c r="U38" s="19"/>
      <c r="V38" s="16">
        <f t="shared" si="11"/>
        <v>-0.10339118634622196</v>
      </c>
      <c r="W38" s="16">
        <f t="shared" si="11"/>
        <v>0.6454141169385168</v>
      </c>
      <c r="X38" s="16">
        <f t="shared" si="11"/>
        <v>-0.77493977122841951</v>
      </c>
      <c r="Y38" s="16">
        <f t="shared" si="11"/>
        <v>0.44799964199849546</v>
      </c>
      <c r="Z38" s="16">
        <f t="shared" si="11"/>
        <v>0.32665731064655412</v>
      </c>
      <c r="AA38" s="16">
        <f t="shared" si="11"/>
        <v>-0.59485444476353233</v>
      </c>
      <c r="AB38" s="16">
        <f t="shared" si="11"/>
        <v>-0.70740369743704423</v>
      </c>
      <c r="AC38" s="47">
        <f t="shared" si="11"/>
        <v>-0.60934333945698804</v>
      </c>
      <c r="AD38" s="16">
        <f t="shared" si="11"/>
        <v>0.66830055437306013</v>
      </c>
      <c r="AE38" s="16">
        <f t="shared" si="11"/>
        <v>-0.75563402513658795</v>
      </c>
      <c r="AF38" s="16">
        <f t="shared" si="11"/>
        <v>0.69448395959858678</v>
      </c>
      <c r="AG38" s="16">
        <f t="shared" si="11"/>
        <v>-0.56818005855368037</v>
      </c>
      <c r="AH38" s="16">
        <f t="shared" si="11"/>
        <v>-0.83318603397473168</v>
      </c>
      <c r="AI38" s="16">
        <f t="shared" si="11"/>
        <v>-0.79954699755226355</v>
      </c>
      <c r="AJ38" s="16">
        <f t="shared" si="11"/>
        <v>-0.74423145614800312</v>
      </c>
      <c r="AK38" s="16">
        <f t="shared" si="11"/>
        <v>-0.69274680210298678</v>
      </c>
      <c r="AL38" s="47">
        <f t="shared" si="15"/>
        <v>0.74096631832376902</v>
      </c>
      <c r="AM38" s="16">
        <f t="shared" si="15"/>
        <v>-0.64868329803959146</v>
      </c>
      <c r="AN38" s="16">
        <f t="shared" si="15"/>
        <v>-0.21648777682523607</v>
      </c>
      <c r="AO38" s="16">
        <f t="shared" si="14"/>
        <v>-0.62385000815219871</v>
      </c>
      <c r="AP38" s="16">
        <f t="shared" si="13"/>
        <v>-0.84868209762724234</v>
      </c>
      <c r="AQ38" s="16">
        <f t="shared" si="13"/>
        <v>-0.5566074146136426</v>
      </c>
      <c r="AR38" s="19"/>
      <c r="AS38" s="14">
        <v>9.859999999999999E-4</v>
      </c>
      <c r="AT38" s="16">
        <v>0.37154100000000001</v>
      </c>
      <c r="AU38" s="14">
        <v>5.4600000000000004E-4</v>
      </c>
      <c r="AV38" s="16">
        <v>2.3315739999999998</v>
      </c>
      <c r="AW38" s="15">
        <v>0.57291099999999995</v>
      </c>
      <c r="AX38" s="15">
        <v>7.9491999999999993E-2</v>
      </c>
      <c r="AY38" s="14">
        <v>6.9300000000000004E-4</v>
      </c>
      <c r="AZ38" s="37">
        <v>0.34071200000000001</v>
      </c>
      <c r="BA38" s="16">
        <v>3.337599</v>
      </c>
      <c r="BB38" s="16">
        <v>2.1291609999999999</v>
      </c>
      <c r="BC38" s="16">
        <f t="shared" si="19"/>
        <v>1.5675653461621739</v>
      </c>
      <c r="BD38" s="12">
        <v>167.39744099999999</v>
      </c>
      <c r="BE38" s="15">
        <v>0</v>
      </c>
      <c r="BF38" s="15">
        <v>0</v>
      </c>
      <c r="BG38" s="15">
        <v>0</v>
      </c>
      <c r="BH38" s="15">
        <v>0.253743</v>
      </c>
      <c r="BI38" s="37">
        <v>0.73809800000000003</v>
      </c>
      <c r="BJ38" s="13">
        <v>1065.927592</v>
      </c>
      <c r="BK38" s="15">
        <v>0.164795</v>
      </c>
      <c r="BL38" s="15">
        <v>7.0942939999999997</v>
      </c>
      <c r="BM38" s="16">
        <v>7.0754390000000003</v>
      </c>
      <c r="BN38" s="15">
        <v>0.16681499999999999</v>
      </c>
      <c r="BO38" s="19"/>
      <c r="BP38" s="15">
        <v>0</v>
      </c>
      <c r="BQ38" s="15">
        <v>15.401165000000001</v>
      </c>
      <c r="BR38" s="16">
        <v>0</v>
      </c>
      <c r="BS38" s="16">
        <v>13.036999</v>
      </c>
      <c r="BT38" s="15">
        <v>0.76944100000000004</v>
      </c>
      <c r="BU38" s="15">
        <v>34.068829000000001</v>
      </c>
      <c r="BV38" s="16">
        <v>0</v>
      </c>
      <c r="BW38" s="16">
        <v>37.331406999999999</v>
      </c>
      <c r="BX38" s="15">
        <v>0</v>
      </c>
      <c r="BY38" s="15">
        <v>0.24571000000000001</v>
      </c>
      <c r="BZ38" s="16">
        <v>0</v>
      </c>
      <c r="CA38" s="16">
        <v>0</v>
      </c>
      <c r="CB38" s="16">
        <v>3.282527</v>
      </c>
      <c r="CC38" s="16">
        <v>10.892920999999999</v>
      </c>
      <c r="CD38" s="16">
        <v>7.4525259999999998</v>
      </c>
      <c r="CE38" s="15">
        <v>1.0397289999999999</v>
      </c>
      <c r="CF38" s="15">
        <v>7.5353329999999996</v>
      </c>
      <c r="CG38" s="15">
        <v>0.48826999999999998</v>
      </c>
      <c r="CH38" s="15">
        <v>0.31853700000000001</v>
      </c>
      <c r="CI38" s="15">
        <v>0.427815</v>
      </c>
      <c r="CJ38" s="15">
        <v>21.108335</v>
      </c>
      <c r="CK38" s="15">
        <v>0.210836</v>
      </c>
      <c r="CL38" s="12">
        <v>31.104821000000001</v>
      </c>
      <c r="CM38" s="12">
        <v>33.955539000000002</v>
      </c>
      <c r="CN38" s="13">
        <v>529.13583900000003</v>
      </c>
      <c r="CO38" s="15">
        <v>46.995800000000003</v>
      </c>
      <c r="CP38" s="15">
        <v>11.817107999999999</v>
      </c>
      <c r="CQ38" s="15">
        <v>1.479511</v>
      </c>
      <c r="CR38" s="15">
        <v>15.326667</v>
      </c>
      <c r="CS38" s="15">
        <v>0.90670300000000004</v>
      </c>
      <c r="CT38" s="15">
        <v>13.341168</v>
      </c>
      <c r="CU38" s="15">
        <v>-1.6909E-2</v>
      </c>
      <c r="CV38" s="15">
        <v>5.5252499999999998</v>
      </c>
      <c r="CW38" s="15">
        <v>24.427733</v>
      </c>
      <c r="CX38" s="15">
        <v>1.248089</v>
      </c>
      <c r="CY38" s="15">
        <v>5.6300790000000003</v>
      </c>
      <c r="CZ38" s="15">
        <v>3.3332549999999999</v>
      </c>
      <c r="DA38" s="15">
        <v>2.1466759999999998</v>
      </c>
      <c r="DB38" s="15">
        <v>0.65617199999999998</v>
      </c>
    </row>
    <row r="39" spans="1:106" x14ac:dyDescent="0.25">
      <c r="A39" s="6" t="s">
        <v>528</v>
      </c>
      <c r="B39" s="5" t="s">
        <v>51</v>
      </c>
      <c r="C39" s="10" t="s">
        <v>74</v>
      </c>
      <c r="D39" s="24">
        <f t="shared" si="16"/>
        <v>0.54137299999999999</v>
      </c>
      <c r="E39" s="24">
        <f t="shared" si="17"/>
        <v>0.44176900000000002</v>
      </c>
      <c r="F39" s="8">
        <f t="shared" si="18"/>
        <v>0.98314199999999996</v>
      </c>
      <c r="G39" s="19"/>
      <c r="H39" s="9">
        <v>1.1793986313044855</v>
      </c>
      <c r="I39" s="9">
        <v>1.0539973457908833</v>
      </c>
      <c r="J39" s="9">
        <v>1.1539418870541864</v>
      </c>
      <c r="K39" s="9">
        <v>1.1009597000317806</v>
      </c>
      <c r="L39" s="9">
        <v>1.143414349877877</v>
      </c>
      <c r="M39" s="9">
        <v>1.0631349892995903</v>
      </c>
      <c r="N39" s="19"/>
      <c r="O39" s="9">
        <f t="shared" si="5"/>
        <v>2.0924876094201847</v>
      </c>
      <c r="P39" s="9">
        <f t="shared" si="6"/>
        <v>2.0459560788753475</v>
      </c>
      <c r="Q39" s="9">
        <f t="shared" si="7"/>
        <v>2.3565872115380344</v>
      </c>
      <c r="R39" s="9">
        <f t="shared" si="8"/>
        <v>2.023357985768357</v>
      </c>
      <c r="S39" s="9">
        <f t="shared" si="9"/>
        <v>2.2794574940978558</v>
      </c>
      <c r="T39" s="9">
        <f t="shared" si="10"/>
        <v>2.4266196886044837</v>
      </c>
      <c r="U39" s="19"/>
      <c r="V39" s="16">
        <f t="shared" si="11"/>
        <v>-0.34366020013511855</v>
      </c>
      <c r="W39" s="16">
        <f t="shared" si="11"/>
        <v>-0.17713166970729635</v>
      </c>
      <c r="X39" s="16">
        <f t="shared" si="11"/>
        <v>-1.8948863023829924E-2</v>
      </c>
      <c r="Y39" s="16">
        <f t="shared" si="11"/>
        <v>-0.30440886192299482</v>
      </c>
      <c r="Z39" s="16">
        <f t="shared" si="11"/>
        <v>0.26297897359512035</v>
      </c>
      <c r="AA39" s="16">
        <f t="shared" si="11"/>
        <v>-3.6156892836634577E-2</v>
      </c>
      <c r="AB39" s="16">
        <f t="shared" si="11"/>
        <v>-0.17237505649099913</v>
      </c>
      <c r="AC39" s="47">
        <f t="shared" si="11"/>
        <v>0.34653523706721989</v>
      </c>
      <c r="AD39" s="16">
        <f t="shared" si="11"/>
        <v>0.1483244064303591</v>
      </c>
      <c r="AE39" s="16">
        <f t="shared" si="11"/>
        <v>0.15174953174138056</v>
      </c>
      <c r="AF39" s="16">
        <f t="shared" si="11"/>
        <v>-0.25622918124915994</v>
      </c>
      <c r="AG39" s="16">
        <f t="shared" si="11"/>
        <v>-0.10856742124814826</v>
      </c>
      <c r="AH39" s="16">
        <f t="shared" si="11"/>
        <v>-0.83318603397473168</v>
      </c>
      <c r="AI39" s="16">
        <f t="shared" si="11"/>
        <v>-0.79954699755226355</v>
      </c>
      <c r="AJ39" s="16">
        <f t="shared" si="11"/>
        <v>-0.74423145614800312</v>
      </c>
      <c r="AK39" s="16">
        <f t="shared" si="11"/>
        <v>0.15603551711840274</v>
      </c>
      <c r="AL39" s="47">
        <f t="shared" si="15"/>
        <v>-5.4309090305196386E-2</v>
      </c>
      <c r="AM39" s="16">
        <f t="shared" si="15"/>
        <v>2.4087021329519067</v>
      </c>
      <c r="AN39" s="16">
        <f t="shared" si="15"/>
        <v>-1.1793622172252332</v>
      </c>
      <c r="AO39" s="16">
        <f t="shared" si="14"/>
        <v>1.637147507486117</v>
      </c>
      <c r="AP39" s="16">
        <f t="shared" si="13"/>
        <v>0.32020674720831921</v>
      </c>
      <c r="AQ39" s="16">
        <f t="shared" si="13"/>
        <v>-0.59714436995779197</v>
      </c>
      <c r="AR39" s="19"/>
      <c r="AS39" s="14">
        <v>9.5299999999999996E-4</v>
      </c>
      <c r="AT39" s="16">
        <v>0.26093100000000002</v>
      </c>
      <c r="AU39" s="14">
        <v>6.4599999999999998E-4</v>
      </c>
      <c r="AV39" s="16">
        <v>1.390908</v>
      </c>
      <c r="AW39" s="15">
        <v>0.56437099999999996</v>
      </c>
      <c r="AX39" s="15">
        <v>0.12278</v>
      </c>
      <c r="AY39" s="14">
        <v>7.4799999999999997E-4</v>
      </c>
      <c r="AZ39" s="37">
        <v>0.473221</v>
      </c>
      <c r="BA39" s="16">
        <v>3.1086309999999999</v>
      </c>
      <c r="BB39" s="16">
        <v>2.6718220000000001</v>
      </c>
      <c r="BC39" s="16">
        <f t="shared" si="19"/>
        <v>1.1634873131518491</v>
      </c>
      <c r="BD39" s="12">
        <v>176.06977000000001</v>
      </c>
      <c r="BE39" s="15">
        <v>0</v>
      </c>
      <c r="BF39" s="15">
        <v>0</v>
      </c>
      <c r="BG39" s="15">
        <v>0</v>
      </c>
      <c r="BH39" s="15">
        <v>0.54137299999999999</v>
      </c>
      <c r="BI39" s="37">
        <v>0.44176900000000002</v>
      </c>
      <c r="BJ39" s="13">
        <v>2053.039237</v>
      </c>
      <c r="BK39" s="15">
        <v>0.12066300000000001</v>
      </c>
      <c r="BL39" s="15">
        <v>7.6337849999999996</v>
      </c>
      <c r="BM39" s="16">
        <v>11.469746000000001</v>
      </c>
      <c r="BN39" s="15">
        <v>0.16631799999999999</v>
      </c>
      <c r="BO39" s="19"/>
      <c r="BP39" s="15">
        <v>0</v>
      </c>
      <c r="BQ39" s="15">
        <v>64.282878999999994</v>
      </c>
      <c r="BR39" s="16">
        <v>0</v>
      </c>
      <c r="BS39" s="16">
        <v>19.349170999999998</v>
      </c>
      <c r="BT39" s="15">
        <v>0.64612599999999998</v>
      </c>
      <c r="BU39" s="15">
        <v>75.206762999999995</v>
      </c>
      <c r="BV39" s="16">
        <v>0</v>
      </c>
      <c r="BW39" s="16">
        <v>85.909225000000006</v>
      </c>
      <c r="BX39" s="15">
        <v>0</v>
      </c>
      <c r="BY39" s="15">
        <v>0.58571899999999999</v>
      </c>
      <c r="BZ39" s="16">
        <v>0</v>
      </c>
      <c r="CA39" s="16">
        <v>9.5889150000000001</v>
      </c>
      <c r="CB39" s="16">
        <v>11.173847</v>
      </c>
      <c r="CC39" s="16">
        <v>9.2332929999999998</v>
      </c>
      <c r="CD39" s="16">
        <v>7.9890509999999999</v>
      </c>
      <c r="CE39" s="15">
        <v>1.4956039999999999</v>
      </c>
      <c r="CF39" s="15">
        <v>14.750000999999999</v>
      </c>
      <c r="CG39" s="15">
        <v>1.743061</v>
      </c>
      <c r="CH39" s="15">
        <v>1.7521469999999999</v>
      </c>
      <c r="CI39" s="15">
        <v>2.515631</v>
      </c>
      <c r="CJ39" s="15">
        <v>20.990428999999999</v>
      </c>
      <c r="CK39" s="15">
        <v>0.12610499999999999</v>
      </c>
      <c r="CL39" s="12">
        <v>31.232240000000001</v>
      </c>
      <c r="CM39" s="12">
        <v>40.537412000000003</v>
      </c>
      <c r="CN39" s="13">
        <v>697.482439</v>
      </c>
      <c r="CO39" s="15">
        <v>64.388852</v>
      </c>
      <c r="CP39" s="15">
        <v>16.151161999999999</v>
      </c>
      <c r="CQ39" s="15">
        <v>4.4078580000000001</v>
      </c>
      <c r="CR39" s="15">
        <v>30.960429999999999</v>
      </c>
      <c r="CS39" s="15">
        <v>1.3937949999999999</v>
      </c>
      <c r="CT39" s="15">
        <v>15.840572</v>
      </c>
      <c r="CU39" s="15">
        <v>-3.2035000000000001E-2</v>
      </c>
      <c r="CV39" s="15">
        <v>5.5230139999999999</v>
      </c>
      <c r="CW39" s="15">
        <v>24.410943</v>
      </c>
      <c r="CX39" s="15">
        <v>1.4212689999999999</v>
      </c>
      <c r="CY39" s="15">
        <v>6.7755619999999999</v>
      </c>
      <c r="CZ39" s="15">
        <v>3.338374</v>
      </c>
      <c r="DA39" s="15">
        <v>2.5274070000000002</v>
      </c>
      <c r="DB39" s="15">
        <v>0.89242600000000005</v>
      </c>
    </row>
    <row r="40" spans="1:106" x14ac:dyDescent="0.25">
      <c r="A40" s="6" t="s">
        <v>91</v>
      </c>
      <c r="B40" s="5" t="s">
        <v>48</v>
      </c>
      <c r="C40" s="5"/>
      <c r="D40" s="24">
        <f t="shared" si="16"/>
        <v>0.210732</v>
      </c>
      <c r="E40" s="24">
        <f t="shared" si="17"/>
        <v>0.78921200000000002</v>
      </c>
      <c r="F40" s="8">
        <f t="shared" si="18"/>
        <v>0.99994400000000006</v>
      </c>
      <c r="G40" s="19"/>
      <c r="H40" s="9">
        <v>0.58809300940068543</v>
      </c>
      <c r="I40" s="9">
        <v>0.65524918923522957</v>
      </c>
      <c r="J40" s="9">
        <v>0.75830397798024785</v>
      </c>
      <c r="K40" s="9">
        <v>0.83501351235178434</v>
      </c>
      <c r="L40" s="9">
        <v>0.67569455344500717</v>
      </c>
      <c r="M40" s="9">
        <v>0.82834853853171231</v>
      </c>
      <c r="N40" s="19"/>
      <c r="O40" s="9">
        <f t="shared" si="5"/>
        <v>1.1518011721948704</v>
      </c>
      <c r="P40" s="9">
        <f t="shared" si="6"/>
        <v>1.2071763882684865</v>
      </c>
      <c r="Q40" s="9">
        <f t="shared" si="7"/>
        <v>1.2534596525618442</v>
      </c>
      <c r="R40" s="9">
        <f t="shared" si="8"/>
        <v>1.3783232194666784</v>
      </c>
      <c r="S40" s="9">
        <f t="shared" si="9"/>
        <v>1.126739198808278</v>
      </c>
      <c r="T40" s="9">
        <f t="shared" si="10"/>
        <v>1.2920223571925202</v>
      </c>
      <c r="U40" s="19"/>
      <c r="V40" s="16">
        <f t="shared" si="11"/>
        <v>0.23152925711708933</v>
      </c>
      <c r="W40" s="16">
        <f t="shared" si="11"/>
        <v>1.0229478344725067</v>
      </c>
      <c r="X40" s="16">
        <f t="shared" si="11"/>
        <v>-0.67666095316182284</v>
      </c>
      <c r="Y40" s="16">
        <f t="shared" si="11"/>
        <v>0.85844543733847967</v>
      </c>
      <c r="Z40" s="16">
        <f t="shared" si="11"/>
        <v>0.67330905415020292</v>
      </c>
      <c r="AA40" s="16">
        <f t="shared" si="11"/>
        <v>0.19218530566388936</v>
      </c>
      <c r="AB40" s="16">
        <f t="shared" si="11"/>
        <v>-0.47393665411513397</v>
      </c>
      <c r="AC40" s="47">
        <f t="shared" si="11"/>
        <v>-1.0416885130331366</v>
      </c>
      <c r="AD40" s="16">
        <f t="shared" si="11"/>
        <v>1.1001886078984218</v>
      </c>
      <c r="AE40" s="16">
        <f t="shared" si="11"/>
        <v>-1.1117211357003065</v>
      </c>
      <c r="AF40" s="16">
        <f t="shared" si="11"/>
        <v>1.3378791696448413</v>
      </c>
      <c r="AG40" s="16">
        <f t="shared" si="11"/>
        <v>-0.86945658433395212</v>
      </c>
      <c r="AH40" s="16">
        <f t="shared" si="11"/>
        <v>1.1665930589198121</v>
      </c>
      <c r="AI40" s="16">
        <f t="shared" si="11"/>
        <v>0.74959030916061664</v>
      </c>
      <c r="AJ40" s="16">
        <f t="shared" si="11"/>
        <v>0.23571231600710782</v>
      </c>
      <c r="AK40" s="16">
        <f t="shared" si="11"/>
        <v>-0.81967019789630169</v>
      </c>
      <c r="AL40" s="47">
        <f t="shared" si="15"/>
        <v>0.87814393926758805</v>
      </c>
      <c r="AM40" s="16">
        <f t="shared" si="15"/>
        <v>-0.61364251863532049</v>
      </c>
      <c r="AN40" s="16">
        <f t="shared" si="15"/>
        <v>-0.53939500328041523</v>
      </c>
      <c r="AO40" s="16">
        <f t="shared" si="14"/>
        <v>-0.67320721289087149</v>
      </c>
      <c r="AP40" s="16">
        <f t="shared" si="13"/>
        <v>-0.11291478416354224</v>
      </c>
      <c r="AQ40" s="16">
        <f t="shared" si="13"/>
        <v>5.0712845934723673E-2</v>
      </c>
      <c r="AR40" s="19"/>
      <c r="AS40" s="14">
        <v>1.0319999999999999E-3</v>
      </c>
      <c r="AT40" s="16">
        <v>0.42230899999999999</v>
      </c>
      <c r="AU40" s="14">
        <v>5.5900000000000004E-4</v>
      </c>
      <c r="AV40" s="16">
        <v>2.844716</v>
      </c>
      <c r="AW40" s="15">
        <v>0.61940099999999998</v>
      </c>
      <c r="AX40" s="15">
        <v>0.14047200000000001</v>
      </c>
      <c r="AY40" s="14">
        <v>7.1699999999999997E-4</v>
      </c>
      <c r="AZ40" s="37">
        <v>0.28077800000000003</v>
      </c>
      <c r="BA40" s="16">
        <v>3.5277780000000001</v>
      </c>
      <c r="BB40" s="16">
        <v>1.9162030000000001</v>
      </c>
      <c r="BC40" s="16">
        <f t="shared" si="19"/>
        <v>1.8410251940947802</v>
      </c>
      <c r="BD40" s="12">
        <v>161.71272099999999</v>
      </c>
      <c r="BE40" s="15">
        <v>3.1061999999999999</v>
      </c>
      <c r="BF40" s="15">
        <v>0.439863</v>
      </c>
      <c r="BG40" s="15">
        <v>0.39268500000000001</v>
      </c>
      <c r="BH40" s="15">
        <v>0.210732</v>
      </c>
      <c r="BI40" s="37">
        <v>0.78921200000000002</v>
      </c>
      <c r="BJ40" s="13">
        <v>1077.240906</v>
      </c>
      <c r="BK40" s="15">
        <v>0.14999499999999999</v>
      </c>
      <c r="BL40" s="15">
        <v>7.0825170000000002</v>
      </c>
      <c r="BM40" s="16">
        <v>9.8414739999999998</v>
      </c>
      <c r="BN40" s="15">
        <v>0.174261</v>
      </c>
      <c r="BO40" s="19"/>
      <c r="BP40" s="15">
        <v>0</v>
      </c>
      <c r="BQ40" s="15">
        <v>21.393474999999999</v>
      </c>
      <c r="BR40" s="16">
        <v>0</v>
      </c>
      <c r="BS40" s="16">
        <v>4.0943630000000004</v>
      </c>
      <c r="BT40" s="15">
        <v>0.66866499999999995</v>
      </c>
      <c r="BU40" s="15">
        <v>38.348413000000001</v>
      </c>
      <c r="BV40" s="16">
        <v>0</v>
      </c>
      <c r="BW40" s="16">
        <v>61.982385000000001</v>
      </c>
      <c r="BX40" s="15">
        <v>0</v>
      </c>
      <c r="BY40" s="15">
        <v>0.38814599999999999</v>
      </c>
      <c r="BZ40" s="16">
        <v>0</v>
      </c>
      <c r="CA40" s="16">
        <v>3.140863</v>
      </c>
      <c r="CB40" s="16">
        <v>8.7045480000000008</v>
      </c>
      <c r="CC40" s="16">
        <v>9.6397490000000001</v>
      </c>
      <c r="CD40" s="16">
        <v>7.2546559999999998</v>
      </c>
      <c r="CE40" s="15">
        <v>1.2596400000000001</v>
      </c>
      <c r="CF40" s="15">
        <v>9.1633750000000003</v>
      </c>
      <c r="CG40" s="15">
        <v>0.85525600000000002</v>
      </c>
      <c r="CH40" s="15">
        <v>0.56791400000000003</v>
      </c>
      <c r="CI40" s="15">
        <v>0.78359100000000004</v>
      </c>
      <c r="CJ40" s="15">
        <v>19.941376000000002</v>
      </c>
      <c r="CK40" s="15">
        <v>0.19461000000000001</v>
      </c>
      <c r="CL40" s="12">
        <v>33.638264999999997</v>
      </c>
      <c r="CM40" s="12">
        <v>34.717758000000003</v>
      </c>
      <c r="CN40" s="13">
        <v>701.51771499999995</v>
      </c>
      <c r="CO40" s="15">
        <v>47.206235999999997</v>
      </c>
      <c r="CP40" s="15">
        <v>15.514086000000001</v>
      </c>
      <c r="CQ40" s="15">
        <v>2.5970800000000001</v>
      </c>
      <c r="CR40" s="15">
        <v>18.273751000000001</v>
      </c>
      <c r="CS40" s="15">
        <v>1.04691</v>
      </c>
      <c r="CT40" s="15">
        <v>9.0587510000000009</v>
      </c>
      <c r="CU40" s="15">
        <v>2.7924999999999998E-2</v>
      </c>
      <c r="CV40" s="15">
        <v>5.9139160000000004</v>
      </c>
      <c r="CW40" s="15">
        <v>24.716505000000002</v>
      </c>
      <c r="CX40" s="15">
        <v>1.2723089999999999</v>
      </c>
      <c r="CY40" s="15">
        <v>6.46868</v>
      </c>
      <c r="CZ40" s="15">
        <v>3.064365</v>
      </c>
      <c r="DA40" s="15">
        <v>2.4225340000000002</v>
      </c>
      <c r="DB40" s="15">
        <v>0.82638100000000003</v>
      </c>
    </row>
    <row r="41" spans="1:106" x14ac:dyDescent="0.25">
      <c r="A41" s="6" t="s">
        <v>567</v>
      </c>
      <c r="B41" s="5" t="s">
        <v>56</v>
      </c>
      <c r="C41" s="5" t="s">
        <v>100</v>
      </c>
      <c r="D41" s="24">
        <f t="shared" si="16"/>
        <v>0.74951999999999996</v>
      </c>
      <c r="E41" s="24">
        <f t="shared" si="17"/>
        <v>0.20453199999999999</v>
      </c>
      <c r="F41" s="8">
        <f t="shared" si="18"/>
        <v>0.9540519999999999</v>
      </c>
      <c r="G41" s="19"/>
      <c r="H41" s="9">
        <v>1.3306482287259043</v>
      </c>
      <c r="I41" s="9">
        <v>1.2544197871850207</v>
      </c>
      <c r="J41" s="9">
        <v>1.1354451138044928</v>
      </c>
      <c r="K41" s="9">
        <v>1.0301658720193738</v>
      </c>
      <c r="L41" s="9">
        <v>1.2558804828031953</v>
      </c>
      <c r="M41" s="9">
        <v>1.247950468919844</v>
      </c>
      <c r="N41" s="19"/>
      <c r="O41" s="9">
        <f t="shared" si="5"/>
        <v>2.563014216298968</v>
      </c>
      <c r="P41" s="9">
        <f t="shared" si="6"/>
        <v>2.4105006199478325</v>
      </c>
      <c r="Q41" s="9">
        <f t="shared" si="7"/>
        <v>2.6674140400217654</v>
      </c>
      <c r="R41" s="9">
        <f t="shared" si="8"/>
        <v>2.5984330085805878</v>
      </c>
      <c r="S41" s="9">
        <f t="shared" si="9"/>
        <v>2.5976325803064593</v>
      </c>
      <c r="T41" s="9">
        <f t="shared" si="10"/>
        <v>2.4761502329244371</v>
      </c>
      <c r="U41" s="19"/>
      <c r="V41" s="16">
        <f t="shared" si="11"/>
        <v>-0.4164689921923595</v>
      </c>
      <c r="W41" s="16">
        <f t="shared" si="11"/>
        <v>-0.56732966239414639</v>
      </c>
      <c r="X41" s="16">
        <f t="shared" si="11"/>
        <v>0.32880695475028177</v>
      </c>
      <c r="Y41" s="16">
        <f t="shared" si="11"/>
        <v>-0.42427785985231137</v>
      </c>
      <c r="Z41" s="16">
        <f t="shared" si="11"/>
        <v>-0.69492515376430541</v>
      </c>
      <c r="AA41" s="16">
        <f t="shared" si="11"/>
        <v>-0.79898400679633153</v>
      </c>
      <c r="AB41" s="16">
        <f t="shared" si="11"/>
        <v>0.10000316071789722</v>
      </c>
      <c r="AC41" s="47">
        <f t="shared" si="11"/>
        <v>0.45620493496621206</v>
      </c>
      <c r="AD41" s="16">
        <f t="shared" si="11"/>
        <v>-0.91116037804932259</v>
      </c>
      <c r="AE41" s="16">
        <f t="shared" si="11"/>
        <v>0.87842420564734058</v>
      </c>
      <c r="AF41" s="16">
        <f t="shared" si="11"/>
        <v>-0.99255454528565878</v>
      </c>
      <c r="AG41" s="16">
        <f t="shared" si="11"/>
        <v>0.45572438281887051</v>
      </c>
      <c r="AH41" s="16">
        <f t="shared" si="11"/>
        <v>1.2808937414748625</v>
      </c>
      <c r="AI41" s="16">
        <f t="shared" si="11"/>
        <v>1.8301225877579492</v>
      </c>
      <c r="AJ41" s="16">
        <f t="shared" si="11"/>
        <v>1.4972378533808903</v>
      </c>
      <c r="AK41" s="16">
        <f t="shared" si="11"/>
        <v>0.77026731977798113</v>
      </c>
      <c r="AL41" s="47">
        <f t="shared" si="15"/>
        <v>-0.69099585439818056</v>
      </c>
      <c r="AM41" s="16">
        <f t="shared" si="15"/>
        <v>2.2370088355555278</v>
      </c>
      <c r="AN41" s="16">
        <f t="shared" si="15"/>
        <v>-0.33310528529840688</v>
      </c>
      <c r="AO41" s="16">
        <f t="shared" si="14"/>
        <v>1.815058919421374</v>
      </c>
      <c r="AP41" s="16">
        <f t="shared" si="13"/>
        <v>2.493184518707893E-2</v>
      </c>
      <c r="AQ41" s="16">
        <f t="shared" si="13"/>
        <v>-0.16869240532435531</v>
      </c>
      <c r="AR41" s="19"/>
      <c r="AS41" s="14">
        <v>9.4300000000000004E-4</v>
      </c>
      <c r="AT41" s="16">
        <v>0.20846000000000001</v>
      </c>
      <c r="AU41" s="14">
        <v>6.9200000000000002E-4</v>
      </c>
      <c r="AV41" s="16">
        <v>1.241047</v>
      </c>
      <c r="AW41" s="15">
        <v>0.43590499999999999</v>
      </c>
      <c r="AX41" s="15">
        <v>6.3675999999999996E-2</v>
      </c>
      <c r="AY41" s="14">
        <v>7.76E-4</v>
      </c>
      <c r="AZ41" s="37">
        <v>0.48842400000000002</v>
      </c>
      <c r="BA41" s="16">
        <v>2.6420940000000002</v>
      </c>
      <c r="BB41" s="16">
        <v>3.1064099999999999</v>
      </c>
      <c r="BC41" s="16">
        <f t="shared" si="19"/>
        <v>0.85052971114566345</v>
      </c>
      <c r="BD41" s="12">
        <v>186.71726699999999</v>
      </c>
      <c r="BE41" s="15">
        <v>3.2837399999999999</v>
      </c>
      <c r="BF41" s="15">
        <v>0.74666999999999994</v>
      </c>
      <c r="BG41" s="15">
        <v>0.89820599999999995</v>
      </c>
      <c r="BH41" s="15">
        <v>0.74951999999999996</v>
      </c>
      <c r="BI41" s="37">
        <v>0.20453199999999999</v>
      </c>
      <c r="BJ41" s="13">
        <v>1997.606104</v>
      </c>
      <c r="BK41" s="15">
        <v>0.15945000000000001</v>
      </c>
      <c r="BL41" s="15">
        <v>7.6762360000000003</v>
      </c>
      <c r="BM41" s="16">
        <v>10.359693</v>
      </c>
      <c r="BN41" s="15">
        <v>0.171571</v>
      </c>
      <c r="BO41" s="19"/>
      <c r="BP41" s="15">
        <v>47.761930999999997</v>
      </c>
      <c r="BQ41" s="15">
        <v>58.239387999999998</v>
      </c>
      <c r="BR41" s="16">
        <v>15.818925999999999</v>
      </c>
      <c r="BS41" s="16">
        <v>19.733878000000001</v>
      </c>
      <c r="BT41" s="15">
        <v>0.80621799999999999</v>
      </c>
      <c r="BU41" s="15">
        <v>86.026188000000005</v>
      </c>
      <c r="BV41" s="16">
        <v>53.017702999999997</v>
      </c>
      <c r="BW41" s="16">
        <v>83.012282999999996</v>
      </c>
      <c r="BX41" s="15">
        <v>2.4389150000000002</v>
      </c>
      <c r="BY41" s="15">
        <v>0.62919000000000003</v>
      </c>
      <c r="BZ41" s="16">
        <v>4.2569499999999998</v>
      </c>
      <c r="CA41" s="16">
        <v>9.9237040000000007</v>
      </c>
      <c r="CB41" s="16">
        <v>5.6196789999999996</v>
      </c>
      <c r="CC41" s="16">
        <v>9.4168009999999995</v>
      </c>
      <c r="CD41" s="16">
        <v>8.0773639999999993</v>
      </c>
      <c r="CE41" s="15">
        <v>1.480513</v>
      </c>
      <c r="CF41" s="15">
        <v>15.840801000000001</v>
      </c>
      <c r="CG41" s="15">
        <v>1.5523169999999999</v>
      </c>
      <c r="CH41" s="15">
        <v>1.468993</v>
      </c>
      <c r="CI41" s="15">
        <v>2.3501569999999998</v>
      </c>
      <c r="CJ41" s="15">
        <v>19.695201000000001</v>
      </c>
      <c r="CK41" s="15">
        <v>0.14718400000000001</v>
      </c>
      <c r="CL41" s="12">
        <v>32.016866</v>
      </c>
      <c r="CM41" s="12">
        <v>40.122492000000001</v>
      </c>
      <c r="CN41" s="13">
        <v>740.72811899999999</v>
      </c>
      <c r="CO41" s="15">
        <v>67.531948999999997</v>
      </c>
      <c r="CP41" s="15">
        <v>15.125904</v>
      </c>
      <c r="CQ41" s="15">
        <v>3.7368999999999999</v>
      </c>
      <c r="CR41" s="15">
        <v>27.323101000000001</v>
      </c>
      <c r="CS41" s="15">
        <v>1.3869739999999999</v>
      </c>
      <c r="CT41" s="15">
        <v>13.436901000000001</v>
      </c>
      <c r="CU41" s="15">
        <v>1.1053E-2</v>
      </c>
      <c r="CV41" s="15">
        <v>7.1326850000000004</v>
      </c>
      <c r="CW41" s="15">
        <v>24.965890999999999</v>
      </c>
      <c r="CX41" s="15">
        <v>1.4596880000000001</v>
      </c>
      <c r="CY41" s="15">
        <v>7.0801699999999999</v>
      </c>
      <c r="CZ41" s="15">
        <v>3.0804969999999998</v>
      </c>
      <c r="DA41" s="15">
        <v>2.471902</v>
      </c>
      <c r="DB41" s="15">
        <v>0.83026299999999997</v>
      </c>
    </row>
    <row r="42" spans="1:106" x14ac:dyDescent="0.25">
      <c r="A42" s="6" t="s">
        <v>397</v>
      </c>
      <c r="B42" s="5" t="s">
        <v>51</v>
      </c>
      <c r="C42" s="5" t="s">
        <v>398</v>
      </c>
      <c r="D42" s="24">
        <f t="shared" si="16"/>
        <v>0.22933000000000001</v>
      </c>
      <c r="E42" s="24">
        <f t="shared" si="17"/>
        <v>0.70384000000000002</v>
      </c>
      <c r="F42" s="8">
        <f t="shared" si="18"/>
        <v>0.93317000000000005</v>
      </c>
      <c r="G42" s="19"/>
      <c r="H42" s="9">
        <v>0.63850137325682121</v>
      </c>
      <c r="I42" s="9">
        <v>0.95230936631259588</v>
      </c>
      <c r="J42" s="9">
        <v>0.77294846475173096</v>
      </c>
      <c r="K42" s="9">
        <v>1.0242944859009988</v>
      </c>
      <c r="L42" s="9">
        <v>0.79793833494705069</v>
      </c>
      <c r="M42" s="9">
        <v>0.79744491099585402</v>
      </c>
      <c r="N42" s="19"/>
      <c r="O42" s="9">
        <f t="shared" si="5"/>
        <v>1.6950166771427986</v>
      </c>
      <c r="P42" s="9">
        <f t="shared" si="6"/>
        <v>1.710946278604742</v>
      </c>
      <c r="Q42" s="9">
        <f t="shared" si="7"/>
        <v>1.6879324806242688</v>
      </c>
      <c r="R42" s="9">
        <f t="shared" si="8"/>
        <v>1.7030376546322712</v>
      </c>
      <c r="S42" s="9">
        <f t="shared" si="9"/>
        <v>1.6840573977233557</v>
      </c>
      <c r="T42" s="9">
        <f t="shared" si="10"/>
        <v>1.7335416318370309</v>
      </c>
      <c r="U42" s="19"/>
      <c r="V42" s="16">
        <f t="shared" si="11"/>
        <v>2.6123767573888879</v>
      </c>
      <c r="W42" s="16">
        <f t="shared" si="11"/>
        <v>2.0659174495422286</v>
      </c>
      <c r="X42" s="16">
        <f t="shared" si="11"/>
        <v>-0.9790573164436589</v>
      </c>
      <c r="Y42" s="16">
        <f t="shared" si="11"/>
        <v>1.7271179347273691</v>
      </c>
      <c r="Z42" s="16">
        <f t="shared" si="11"/>
        <v>1.0619258656779111</v>
      </c>
      <c r="AA42" s="16">
        <f t="shared" si="11"/>
        <v>1.3295597065603484</v>
      </c>
      <c r="AB42" s="16">
        <f t="shared" si="11"/>
        <v>0.32374241056806202</v>
      </c>
      <c r="AC42" s="47">
        <f t="shared" si="11"/>
        <v>-1.5881830847250291</v>
      </c>
      <c r="AD42" s="16">
        <f t="shared" si="11"/>
        <v>0.1278676389315474</v>
      </c>
      <c r="AE42" s="16">
        <f t="shared" si="11"/>
        <v>-0.2171291452148317</v>
      </c>
      <c r="AF42" s="16">
        <f t="shared" si="11"/>
        <v>-1.8506573771751765E-2</v>
      </c>
      <c r="AG42" s="16">
        <f t="shared" si="11"/>
        <v>-0.55386328645685057</v>
      </c>
      <c r="AH42" s="16">
        <f t="shared" si="11"/>
        <v>-0.83318603397473168</v>
      </c>
      <c r="AI42" s="16">
        <f t="shared" si="11"/>
        <v>-0.79954699755226355</v>
      </c>
      <c r="AJ42" s="16">
        <f t="shared" si="11"/>
        <v>-0.74423145614800312</v>
      </c>
      <c r="AK42" s="16">
        <f t="shared" si="11"/>
        <v>-0.76478839289376577</v>
      </c>
      <c r="AL42" s="47">
        <f t="shared" si="15"/>
        <v>0.64902612702014673</v>
      </c>
      <c r="AM42" s="16">
        <f t="shared" si="15"/>
        <v>0.30098231913052659</v>
      </c>
      <c r="AN42" s="16">
        <f t="shared" si="15"/>
        <v>-0.54862404090139727</v>
      </c>
      <c r="AO42" s="16">
        <f t="shared" si="14"/>
        <v>0.45036594580875816</v>
      </c>
      <c r="AP42" s="16">
        <f t="shared" si="13"/>
        <v>0.96346246676680858</v>
      </c>
      <c r="AQ42" s="16">
        <f t="shared" si="13"/>
        <v>-9.3246361675786454E-2</v>
      </c>
      <c r="AR42" s="19"/>
      <c r="AS42" s="14">
        <v>1.359E-3</v>
      </c>
      <c r="AT42" s="16">
        <v>0.56255999999999995</v>
      </c>
      <c r="AU42" s="14">
        <v>5.1900000000000004E-4</v>
      </c>
      <c r="AV42" s="16">
        <v>3.930736</v>
      </c>
      <c r="AW42" s="15">
        <v>0.67151899999999998</v>
      </c>
      <c r="AX42" s="15">
        <v>0.22859599999999999</v>
      </c>
      <c r="AY42" s="14">
        <v>7.9900000000000001E-4</v>
      </c>
      <c r="AZ42" s="37">
        <v>0.20502000000000001</v>
      </c>
      <c r="BA42" s="16">
        <v>3.0996229999999998</v>
      </c>
      <c r="BB42" s="16">
        <v>2.4512139999999998</v>
      </c>
      <c r="BC42" s="16">
        <f t="shared" si="19"/>
        <v>1.2645256595303389</v>
      </c>
      <c r="BD42" s="12">
        <v>167.66758100000001</v>
      </c>
      <c r="BE42" s="15">
        <v>0</v>
      </c>
      <c r="BF42" s="15">
        <v>0</v>
      </c>
      <c r="BG42" s="15">
        <v>0</v>
      </c>
      <c r="BH42" s="15">
        <v>0.22933000000000001</v>
      </c>
      <c r="BI42" s="37">
        <v>0.70384000000000002</v>
      </c>
      <c r="BJ42" s="13">
        <v>1372.5379330000001</v>
      </c>
      <c r="BK42" s="15">
        <v>0.14957200000000001</v>
      </c>
      <c r="BL42" s="15">
        <v>7.3506099999999996</v>
      </c>
      <c r="BM42" s="16">
        <v>13.887994000000001</v>
      </c>
      <c r="BN42" s="15">
        <v>0.17249600000000001</v>
      </c>
      <c r="BO42" s="19"/>
      <c r="BP42" s="15">
        <v>21.920922999999998</v>
      </c>
      <c r="BQ42" s="15">
        <v>27.136486999999999</v>
      </c>
      <c r="BR42" s="16">
        <v>12.143807000000001</v>
      </c>
      <c r="BS42" s="16">
        <v>10.846469000000001</v>
      </c>
      <c r="BT42" s="15">
        <v>0.86578699999999997</v>
      </c>
      <c r="BU42" s="15">
        <v>21.357424999999999</v>
      </c>
      <c r="BV42" s="16">
        <v>8.5910919999999997</v>
      </c>
      <c r="BW42" s="16">
        <v>38.639130000000002</v>
      </c>
      <c r="BX42" s="15">
        <v>1.821232</v>
      </c>
      <c r="BY42" s="15">
        <v>0.41766799999999998</v>
      </c>
      <c r="BZ42" s="16">
        <v>11.128498</v>
      </c>
      <c r="CA42" s="16">
        <v>30.117000999999998</v>
      </c>
      <c r="CB42" s="16">
        <v>18.896733000000001</v>
      </c>
      <c r="CC42" s="16">
        <v>9.1749639999999992</v>
      </c>
      <c r="CD42" s="16">
        <v>8.6876750000000005</v>
      </c>
      <c r="CE42" s="15">
        <v>1.4034709999999999</v>
      </c>
      <c r="CF42" s="15">
        <v>28.021626000000001</v>
      </c>
      <c r="CG42" s="15">
        <v>5.6147150000000003</v>
      </c>
      <c r="CH42" s="15">
        <v>3.2570160000000001</v>
      </c>
      <c r="CI42" s="15">
        <v>3.5333770000000002</v>
      </c>
      <c r="CJ42" s="15">
        <v>23.711376999999999</v>
      </c>
      <c r="CK42" s="15">
        <v>0.96081000000000005</v>
      </c>
      <c r="CL42" s="12">
        <v>54.738132</v>
      </c>
      <c r="CM42" s="12">
        <v>50.577295999999997</v>
      </c>
      <c r="CN42" s="13">
        <v>565.52811799999995</v>
      </c>
      <c r="CO42" s="15">
        <v>44.657378000000001</v>
      </c>
      <c r="CP42" s="15">
        <v>31.526094000000001</v>
      </c>
      <c r="CQ42" s="15">
        <v>3.5640529999999999</v>
      </c>
      <c r="CR42" s="15">
        <v>24.020814000000001</v>
      </c>
      <c r="CS42" s="15">
        <v>1.4330940000000001</v>
      </c>
      <c r="CT42" s="15">
        <v>9.4001260000000002</v>
      </c>
      <c r="CU42" s="15">
        <v>4.7149999999999996E-3</v>
      </c>
      <c r="CV42" s="15">
        <v>6.2349519999999998</v>
      </c>
      <c r="CW42" s="15">
        <v>41.544576999999997</v>
      </c>
      <c r="CX42" s="15">
        <v>2.5906500000000001</v>
      </c>
      <c r="CY42" s="15">
        <v>13.777761999999999</v>
      </c>
      <c r="CZ42" s="15">
        <v>2.9253390000000001</v>
      </c>
      <c r="DA42" s="15">
        <v>2.0516489999999998</v>
      </c>
      <c r="DB42" s="15">
        <v>0.56534099999999998</v>
      </c>
    </row>
    <row r="43" spans="1:106" x14ac:dyDescent="0.25">
      <c r="A43" s="6" t="s">
        <v>274</v>
      </c>
      <c r="B43" s="5" t="s">
        <v>51</v>
      </c>
      <c r="C43" s="10" t="s">
        <v>275</v>
      </c>
      <c r="D43" s="24">
        <f t="shared" si="16"/>
        <v>0.33994400000000002</v>
      </c>
      <c r="E43" s="24">
        <f t="shared" si="17"/>
        <v>0.65931799999999996</v>
      </c>
      <c r="F43" s="8">
        <f t="shared" si="18"/>
        <v>0.99926199999999998</v>
      </c>
      <c r="G43" s="19"/>
      <c r="H43" s="9">
        <v>0.47608651032210364</v>
      </c>
      <c r="I43" s="9">
        <v>0.61995754336622944</v>
      </c>
      <c r="J43" s="9">
        <v>0.61879387444522971</v>
      </c>
      <c r="K43" s="9">
        <v>0.99944707762065621</v>
      </c>
      <c r="L43" s="9">
        <v>0.57886440695006358</v>
      </c>
      <c r="M43" s="9">
        <v>0.59288879085406088</v>
      </c>
      <c r="N43" s="19"/>
      <c r="O43" s="9">
        <f t="shared" si="5"/>
        <v>1.9607909257166125</v>
      </c>
      <c r="P43" s="9">
        <f t="shared" si="6"/>
        <v>2.0572048271773618</v>
      </c>
      <c r="Q43" s="9">
        <f t="shared" si="7"/>
        <v>1.7150278668638803</v>
      </c>
      <c r="R43" s="9">
        <f t="shared" si="8"/>
        <v>1.7874009712603105</v>
      </c>
      <c r="S43" s="9">
        <f t="shared" si="9"/>
        <v>1.7086095492702418</v>
      </c>
      <c r="T43" s="9">
        <f t="shared" si="10"/>
        <v>1.7619640803719943</v>
      </c>
      <c r="U43" s="19"/>
      <c r="V43" s="16">
        <f t="shared" si="11"/>
        <v>-0.25628964966642814</v>
      </c>
      <c r="W43" s="16">
        <f t="shared" si="11"/>
        <v>0.53699810551541471</v>
      </c>
      <c r="X43" s="16">
        <f t="shared" si="11"/>
        <v>-0.91101813470524573</v>
      </c>
      <c r="Y43" s="16">
        <f t="shared" si="11"/>
        <v>-0.43717492928740326</v>
      </c>
      <c r="Z43" s="16">
        <f t="shared" si="11"/>
        <v>0.73381838730856175</v>
      </c>
      <c r="AA43" s="16">
        <f t="shared" si="11"/>
        <v>-0.29821092846599445</v>
      </c>
      <c r="AB43" s="16">
        <f t="shared" si="11"/>
        <v>-0.90195956687197054</v>
      </c>
      <c r="AC43" s="47">
        <f t="shared" si="11"/>
        <v>-0.52882415456265475</v>
      </c>
      <c r="AD43" s="16">
        <f t="shared" si="11"/>
        <v>-2.2501411153521254E-2</v>
      </c>
      <c r="AE43" s="16">
        <f t="shared" si="11"/>
        <v>-0.11922433535689289</v>
      </c>
      <c r="AF43" s="16">
        <f t="shared" si="11"/>
        <v>-0.14998904192814921</v>
      </c>
      <c r="AG43" s="16">
        <f t="shared" si="11"/>
        <v>-0.30332788339539818</v>
      </c>
      <c r="AH43" s="16">
        <f t="shared" si="11"/>
        <v>-0.83318603397473168</v>
      </c>
      <c r="AI43" s="16">
        <f t="shared" si="11"/>
        <v>-0.79954699755226355</v>
      </c>
      <c r="AJ43" s="16">
        <f t="shared" si="11"/>
        <v>-0.74423145614800312</v>
      </c>
      <c r="AK43" s="16">
        <f t="shared" si="11"/>
        <v>-0.43837179011118127</v>
      </c>
      <c r="AL43" s="47">
        <f t="shared" si="15"/>
        <v>0.52953984068644722</v>
      </c>
      <c r="AM43" s="16">
        <f t="shared" si="15"/>
        <v>1.0760129428948551</v>
      </c>
      <c r="AN43" s="16">
        <f t="shared" si="15"/>
        <v>-0.19168064733337536</v>
      </c>
      <c r="AO43" s="16">
        <f t="shared" si="14"/>
        <v>1.4461099373406638</v>
      </c>
      <c r="AP43" s="16">
        <f t="shared" si="13"/>
        <v>0.72365509978135245</v>
      </c>
      <c r="AQ43" s="16">
        <f t="shared" si="13"/>
        <v>-0.60285380028795277</v>
      </c>
      <c r="AR43" s="19"/>
      <c r="AS43" s="14">
        <v>9.6500000000000004E-4</v>
      </c>
      <c r="AT43" s="16">
        <v>0.356962</v>
      </c>
      <c r="AU43" s="14">
        <v>5.2800000000000004E-4</v>
      </c>
      <c r="AV43" s="16">
        <v>1.224923</v>
      </c>
      <c r="AW43" s="15">
        <v>0.62751599999999996</v>
      </c>
      <c r="AX43" s="15">
        <v>0.102476</v>
      </c>
      <c r="AY43" s="14">
        <v>6.7299999999999999E-4</v>
      </c>
      <c r="AZ43" s="37">
        <v>0.35187400000000002</v>
      </c>
      <c r="BA43" s="16">
        <v>3.0334089999999998</v>
      </c>
      <c r="BB43" s="16">
        <v>2.5097659999999999</v>
      </c>
      <c r="BC43" s="16">
        <f t="shared" si="19"/>
        <v>1.2086421602651403</v>
      </c>
      <c r="BD43" s="12">
        <v>172.39487800000001</v>
      </c>
      <c r="BE43" s="15">
        <v>0</v>
      </c>
      <c r="BF43" s="15">
        <v>0</v>
      </c>
      <c r="BG43" s="15">
        <v>0</v>
      </c>
      <c r="BH43" s="15">
        <v>0.33994400000000002</v>
      </c>
      <c r="BI43" s="37">
        <v>0.65931799999999996</v>
      </c>
      <c r="BJ43" s="13">
        <v>1622.7653809999999</v>
      </c>
      <c r="BK43" s="15">
        <v>0.165932</v>
      </c>
      <c r="BL43" s="15">
        <v>7.5882019999999999</v>
      </c>
      <c r="BM43" s="16">
        <v>12.986465000000001</v>
      </c>
      <c r="BN43" s="15">
        <v>0.16624800000000001</v>
      </c>
      <c r="BO43" s="19"/>
      <c r="BP43" s="15">
        <v>0</v>
      </c>
      <c r="BQ43" s="15">
        <v>0.47303699999999999</v>
      </c>
      <c r="BR43" s="16">
        <v>15.984695</v>
      </c>
      <c r="BS43" s="16">
        <v>3.9689320000000001</v>
      </c>
      <c r="BT43" s="15">
        <v>0.63566</v>
      </c>
      <c r="BU43" s="15">
        <v>6.6209910000000001</v>
      </c>
      <c r="BV43" s="16">
        <v>5.1144030000000003</v>
      </c>
      <c r="BW43" s="16">
        <v>23.361184999999999</v>
      </c>
      <c r="BX43" s="15">
        <v>7.1814239999999998</v>
      </c>
      <c r="BY43" s="15">
        <v>1.1438379999999999</v>
      </c>
      <c r="BZ43" s="16">
        <v>12.283934</v>
      </c>
      <c r="CA43" s="16">
        <v>18.807030999999998</v>
      </c>
      <c r="CB43" s="16">
        <v>11.791199000000001</v>
      </c>
      <c r="CC43" s="16">
        <v>11.803706999999999</v>
      </c>
      <c r="CD43" s="16">
        <v>9.1777420000000003</v>
      </c>
      <c r="CE43" s="15">
        <v>1.378941</v>
      </c>
      <c r="CF43" s="15">
        <v>43.835000999999998</v>
      </c>
      <c r="CG43" s="15">
        <v>14.136971000000001</v>
      </c>
      <c r="CH43" s="15">
        <v>6.8120900000000004</v>
      </c>
      <c r="CI43" s="15">
        <v>7.8895410000000004</v>
      </c>
      <c r="CJ43" s="15">
        <v>52.859502999999997</v>
      </c>
      <c r="CK43" s="15">
        <v>3.3702269999999999</v>
      </c>
      <c r="CL43" s="12">
        <v>68.295192999999998</v>
      </c>
      <c r="CM43" s="12">
        <v>65.964899000000003</v>
      </c>
      <c r="CN43" s="13">
        <v>313.78445399999998</v>
      </c>
      <c r="CO43" s="15">
        <v>26.836497999999999</v>
      </c>
      <c r="CP43" s="15">
        <v>35.949593999999998</v>
      </c>
      <c r="CQ43" s="15">
        <v>3.5140920000000002</v>
      </c>
      <c r="CR43" s="15">
        <v>22.692001000000001</v>
      </c>
      <c r="CS43" s="15">
        <v>1.4453419999999999</v>
      </c>
      <c r="CT43" s="15">
        <v>7.9215</v>
      </c>
      <c r="CU43" s="15">
        <v>-9.7243999999999997E-2</v>
      </c>
      <c r="CV43" s="15">
        <v>6.5062499999999996</v>
      </c>
      <c r="CW43" s="15">
        <v>108.55818600000001</v>
      </c>
      <c r="CX43" s="15">
        <v>6.5465859999999996</v>
      </c>
      <c r="CY43" s="15">
        <v>28.535481999999998</v>
      </c>
      <c r="CZ43" s="15">
        <v>3.3117269999999999</v>
      </c>
      <c r="DA43" s="15">
        <v>2.4267189999999998</v>
      </c>
      <c r="DB43" s="15">
        <v>0.68058399999999997</v>
      </c>
    </row>
    <row r="44" spans="1:106" x14ac:dyDescent="0.25">
      <c r="A44" s="6" t="s">
        <v>717</v>
      </c>
      <c r="B44" s="5" t="s">
        <v>56</v>
      </c>
      <c r="C44" s="5" t="s">
        <v>146</v>
      </c>
      <c r="D44" s="24">
        <f t="shared" si="16"/>
        <v>0.82680399999999998</v>
      </c>
      <c r="E44" s="24">
        <f t="shared" si="17"/>
        <v>0.10693999999999999</v>
      </c>
      <c r="F44" s="8">
        <f t="shared" si="18"/>
        <v>0.93374400000000002</v>
      </c>
      <c r="G44" s="19"/>
      <c r="H44" s="9">
        <v>2.1388380567206444</v>
      </c>
      <c r="I44" s="9">
        <v>1.5112568573014844</v>
      </c>
      <c r="J44" s="9">
        <v>1.6564363140511937</v>
      </c>
      <c r="K44" s="9">
        <v>1.1354166117694797</v>
      </c>
      <c r="L44" s="9">
        <v>1.7912563259514072</v>
      </c>
      <c r="M44" s="9">
        <v>1.6149485420809513</v>
      </c>
      <c r="N44" s="19"/>
      <c r="O44" s="9">
        <f t="shared" si="5"/>
        <v>2.6498398566941743</v>
      </c>
      <c r="P44" s="9">
        <f t="shared" si="6"/>
        <v>2.4366156032691406</v>
      </c>
      <c r="Q44" s="9">
        <f t="shared" si="7"/>
        <v>2.3602974268184047</v>
      </c>
      <c r="R44" s="9">
        <f t="shared" si="8"/>
        <v>2.7243501922664177</v>
      </c>
      <c r="S44" s="9">
        <f t="shared" si="9"/>
        <v>2.4615430729118439</v>
      </c>
      <c r="T44" s="9">
        <f t="shared" si="10"/>
        <v>2.4473934062203866</v>
      </c>
      <c r="U44" s="19"/>
      <c r="V44" s="16">
        <f t="shared" si="11"/>
        <v>-0.3946263545751873</v>
      </c>
      <c r="W44" s="16">
        <f t="shared" si="11"/>
        <v>-0.61562940820613954</v>
      </c>
      <c r="X44" s="16">
        <f t="shared" si="11"/>
        <v>0.34392677291437312</v>
      </c>
      <c r="Y44" s="16">
        <f t="shared" si="11"/>
        <v>0.18421041934478835</v>
      </c>
      <c r="Z44" s="16">
        <f t="shared" si="11"/>
        <v>-0.85796853994307032</v>
      </c>
      <c r="AA44" s="16">
        <f t="shared" si="11"/>
        <v>-0.80934794447414748</v>
      </c>
      <c r="AB44" s="16">
        <f t="shared" si="11"/>
        <v>0.11945874766139027</v>
      </c>
      <c r="AC44" s="47">
        <f t="shared" ref="AC44:AK72" si="20">(AZ44-AZ$2)/AZ$3</f>
        <v>9.8868478315322899E-3</v>
      </c>
      <c r="AD44" s="16">
        <f t="shared" si="20"/>
        <v>-1.2818007606773769</v>
      </c>
      <c r="AE44" s="16">
        <f t="shared" si="20"/>
        <v>0.94691677330345603</v>
      </c>
      <c r="AF44" s="16">
        <f t="shared" si="20"/>
        <v>-1.1406042386861839</v>
      </c>
      <c r="AG44" s="16">
        <f t="shared" si="20"/>
        <v>0.21079289315323713</v>
      </c>
      <c r="AH44" s="16">
        <f t="shared" si="20"/>
        <v>1.2442336999814962</v>
      </c>
      <c r="AI44" s="16">
        <f t="shared" si="20"/>
        <v>0.89747334435310566</v>
      </c>
      <c r="AJ44" s="16">
        <f t="shared" si="20"/>
        <v>1.1930019771989171</v>
      </c>
      <c r="AK44" s="16">
        <f t="shared" si="20"/>
        <v>0.99832869292649107</v>
      </c>
      <c r="AL44" s="47">
        <f t="shared" si="15"/>
        <v>-0.95290919287979392</v>
      </c>
      <c r="AM44" s="16">
        <f t="shared" si="15"/>
        <v>-1.1149692850869337</v>
      </c>
      <c r="AN44" s="16">
        <f t="shared" si="15"/>
        <v>0.74370304270624832</v>
      </c>
      <c r="AO44" s="16">
        <f t="shared" si="14"/>
        <v>-1.2350755164057883</v>
      </c>
      <c r="AP44" s="16">
        <f t="shared" si="13"/>
        <v>-1.1882615482879202</v>
      </c>
      <c r="AQ44" s="16">
        <f t="shared" si="13"/>
        <v>0.45086234878864223</v>
      </c>
      <c r="AR44" s="19"/>
      <c r="AS44" s="14">
        <v>9.4600000000000001E-4</v>
      </c>
      <c r="AT44" s="16">
        <v>0.20196500000000001</v>
      </c>
      <c r="AU44" s="14">
        <v>6.9399999999999996E-4</v>
      </c>
      <c r="AV44" s="16">
        <v>2.0017830000000001</v>
      </c>
      <c r="AW44" s="15">
        <v>0.41403899999999999</v>
      </c>
      <c r="AX44" s="15">
        <v>6.2872999999999998E-2</v>
      </c>
      <c r="AY44" s="14">
        <v>7.7800000000000005E-4</v>
      </c>
      <c r="AZ44" s="37">
        <v>0.42655300000000002</v>
      </c>
      <c r="BA44" s="16">
        <v>2.478885</v>
      </c>
      <c r="BB44" s="16">
        <v>3.1473719999999998</v>
      </c>
      <c r="BC44" s="16">
        <f t="shared" si="19"/>
        <v>0.78760470640267499</v>
      </c>
      <c r="BD44" s="12">
        <v>182.095709</v>
      </c>
      <c r="BE44" s="15">
        <v>3.2267969999999999</v>
      </c>
      <c r="BF44" s="15">
        <v>0.48185299999999998</v>
      </c>
      <c r="BG44" s="15">
        <v>0.77629199999999998</v>
      </c>
      <c r="BH44" s="15">
        <v>0.82680399999999998</v>
      </c>
      <c r="BI44" s="37">
        <v>0.10693999999999999</v>
      </c>
      <c r="BJ44" s="13">
        <v>915.38185999999996</v>
      </c>
      <c r="BK44" s="15">
        <v>0.20880399999999999</v>
      </c>
      <c r="BL44" s="15">
        <v>6.9484510000000004</v>
      </c>
      <c r="BM44" s="16">
        <v>5.7988280000000003</v>
      </c>
      <c r="BN44" s="15">
        <v>0.17916699999999999</v>
      </c>
      <c r="BO44" s="19"/>
      <c r="BP44" s="15">
        <v>26.831081000000001</v>
      </c>
      <c r="BQ44" s="15">
        <v>18.591875000000002</v>
      </c>
      <c r="BR44" s="16">
        <v>22.646274999999999</v>
      </c>
      <c r="BS44" s="16">
        <v>45.957825</v>
      </c>
      <c r="BT44" s="15">
        <v>0.79658899999999999</v>
      </c>
      <c r="BU44" s="15">
        <v>50.215153000000001</v>
      </c>
      <c r="BV44" s="16">
        <v>49.697923000000003</v>
      </c>
      <c r="BW44" s="16">
        <v>50.277036000000003</v>
      </c>
      <c r="BX44" s="15">
        <v>1.806978</v>
      </c>
      <c r="BY44" s="15">
        <v>0.41857100000000003</v>
      </c>
      <c r="BZ44" s="16">
        <v>3.5809790000000001</v>
      </c>
      <c r="CA44" s="16">
        <v>0.439467</v>
      </c>
      <c r="CB44" s="16">
        <v>4.3333399999999997</v>
      </c>
      <c r="CC44" s="16">
        <v>10.874018</v>
      </c>
      <c r="CD44" s="16">
        <v>8.7791589999999999</v>
      </c>
      <c r="CE44" s="15">
        <v>1.2895840000000001</v>
      </c>
      <c r="CF44" s="15">
        <v>1.3280000000000001</v>
      </c>
      <c r="CG44" s="15">
        <v>0.58642499999999997</v>
      </c>
      <c r="CH44" s="15">
        <v>0.57915000000000005</v>
      </c>
      <c r="CI44" s="15">
        <v>0.73884899999999998</v>
      </c>
      <c r="CJ44" s="15">
        <v>20.283000999999999</v>
      </c>
      <c r="CK44" s="15">
        <v>-5.7099999999999998E-3</v>
      </c>
      <c r="CL44" s="12">
        <v>17.560269999999999</v>
      </c>
      <c r="CM44" s="12">
        <v>23.309225000000001</v>
      </c>
      <c r="CN44" s="13">
        <v>652.15150100000005</v>
      </c>
      <c r="CO44" s="15">
        <v>56.769379000000001</v>
      </c>
      <c r="CP44" s="15">
        <v>19.642790999999999</v>
      </c>
      <c r="CQ44" s="15">
        <v>3.7278730000000002</v>
      </c>
      <c r="CR44" s="15">
        <v>25.220001</v>
      </c>
      <c r="CS44" s="15">
        <v>1.029793</v>
      </c>
      <c r="CT44" s="15">
        <v>19.139002000000001</v>
      </c>
      <c r="CU44" s="15">
        <v>6.4205999999999999E-2</v>
      </c>
      <c r="CV44" s="15">
        <v>7.6932470000000004</v>
      </c>
      <c r="CW44" s="15">
        <v>28.902466</v>
      </c>
      <c r="CX44" s="15">
        <v>0.74147099999999999</v>
      </c>
      <c r="CY44" s="15">
        <v>6.0060750000000001</v>
      </c>
      <c r="CZ44" s="15">
        <v>3.3581319999999999</v>
      </c>
      <c r="DA44" s="15">
        <v>2.575501</v>
      </c>
      <c r="DB44" s="15">
        <v>0.70309699999999997</v>
      </c>
    </row>
    <row r="45" spans="1:106" x14ac:dyDescent="0.25">
      <c r="A45" s="6" t="s">
        <v>703</v>
      </c>
      <c r="B45" s="5" t="s">
        <v>56</v>
      </c>
      <c r="C45" s="5" t="s">
        <v>100</v>
      </c>
      <c r="D45" s="24">
        <f t="shared" si="16"/>
        <v>0.79860200000000003</v>
      </c>
      <c r="E45" s="24">
        <f t="shared" si="17"/>
        <v>0.163966</v>
      </c>
      <c r="F45" s="8">
        <f t="shared" si="18"/>
        <v>0.96256800000000009</v>
      </c>
      <c r="G45" s="19"/>
      <c r="H45" s="9">
        <v>1.9972395094000599</v>
      </c>
      <c r="I45" s="9">
        <v>1.5334690291658157</v>
      </c>
      <c r="J45" s="9">
        <v>1.5770079640454613</v>
      </c>
      <c r="K45" s="9">
        <v>1.1619229835719018</v>
      </c>
      <c r="L45" s="9">
        <v>1.7241312911788054</v>
      </c>
      <c r="M45" s="9">
        <v>1.5189699666596279</v>
      </c>
      <c r="N45" s="19"/>
      <c r="O45" s="9">
        <f t="shared" si="5"/>
        <v>2.6190141789735986</v>
      </c>
      <c r="P45" s="9">
        <f t="shared" si="6"/>
        <v>2.6435454463389512</v>
      </c>
      <c r="Q45" s="9">
        <f t="shared" si="7"/>
        <v>2.5488887807508007</v>
      </c>
      <c r="R45" s="9">
        <f t="shared" si="8"/>
        <v>2.7461183714403958</v>
      </c>
      <c r="S45" s="9">
        <f t="shared" si="9"/>
        <v>2.5619022428644103</v>
      </c>
      <c r="T45" s="9">
        <f t="shared" si="10"/>
        <v>2.3188869128903438</v>
      </c>
      <c r="U45" s="19"/>
      <c r="V45" s="16">
        <f t="shared" ref="V45:AE78" si="21">(AS45-AS$2)/AS$3</f>
        <v>-0.54752481789539431</v>
      </c>
      <c r="W45" s="16">
        <f t="shared" si="21"/>
        <v>-0.86587340302051674</v>
      </c>
      <c r="X45" s="16">
        <f t="shared" si="21"/>
        <v>0.54048440904756723</v>
      </c>
      <c r="Y45" s="16">
        <f t="shared" si="21"/>
        <v>-0.63376565297181409</v>
      </c>
      <c r="Z45" s="16">
        <f t="shared" si="21"/>
        <v>-0.95790773801102902</v>
      </c>
      <c r="AA45" s="16">
        <f t="shared" si="21"/>
        <v>-0.95701146996840991</v>
      </c>
      <c r="AB45" s="16">
        <f t="shared" si="21"/>
        <v>0.21673668237885235</v>
      </c>
      <c r="AC45" s="47">
        <f t="shared" si="20"/>
        <v>0.76766312588161512</v>
      </c>
      <c r="AD45" s="16">
        <f t="shared" si="20"/>
        <v>-1.2610555818250631</v>
      </c>
      <c r="AE45" s="16">
        <f t="shared" si="20"/>
        <v>1.3975661654612455</v>
      </c>
      <c r="AF45" s="16">
        <f t="shared" si="20"/>
        <v>-1.2804775679580755</v>
      </c>
      <c r="AG45" s="16">
        <f t="shared" si="20"/>
        <v>0.84585435555098354</v>
      </c>
      <c r="AH45" s="16">
        <f t="shared" si="20"/>
        <v>1.2571741287263229</v>
      </c>
      <c r="AI45" s="16">
        <f t="shared" si="20"/>
        <v>1.7746602863001899</v>
      </c>
      <c r="AJ45" s="16">
        <f t="shared" si="20"/>
        <v>1.5195326129475499</v>
      </c>
      <c r="AK45" s="16">
        <f t="shared" si="20"/>
        <v>0.91510594506749998</v>
      </c>
      <c r="AL45" s="47">
        <f t="shared" si="15"/>
        <v>-0.79986519295918068</v>
      </c>
      <c r="AM45" s="16">
        <f t="shared" si="15"/>
        <v>1.6167446280886888</v>
      </c>
      <c r="AN45" s="16">
        <f t="shared" si="15"/>
        <v>0.89232763909899726</v>
      </c>
      <c r="AO45" s="16">
        <f t="shared" si="14"/>
        <v>1.6725487394150975</v>
      </c>
      <c r="AP45" s="16">
        <f t="shared" si="13"/>
        <v>-0.14682508849988643</v>
      </c>
      <c r="AQ45" s="16">
        <f t="shared" si="13"/>
        <v>0.50110533569406746</v>
      </c>
      <c r="AR45" s="19"/>
      <c r="AS45" s="14">
        <v>9.2500000000000004E-4</v>
      </c>
      <c r="AT45" s="16">
        <v>0.16831399999999999</v>
      </c>
      <c r="AU45" s="14">
        <v>7.2000000000000005E-4</v>
      </c>
      <c r="AV45" s="16">
        <v>0.97914400000000001</v>
      </c>
      <c r="AW45" s="15">
        <v>0.40063599999999999</v>
      </c>
      <c r="AX45" s="15">
        <v>5.1431999999999999E-2</v>
      </c>
      <c r="AY45" s="14">
        <v>7.8799999999999996E-4</v>
      </c>
      <c r="AZ45" s="37">
        <v>0.53159999999999996</v>
      </c>
      <c r="BA45" s="16">
        <v>2.4880200000000001</v>
      </c>
      <c r="BB45" s="16">
        <v>3.4168829999999999</v>
      </c>
      <c r="BC45" s="16">
        <f t="shared" si="19"/>
        <v>0.72815487097451104</v>
      </c>
      <c r="BD45" s="12">
        <v>194.078543</v>
      </c>
      <c r="BE45" s="15">
        <v>3.2468970000000001</v>
      </c>
      <c r="BF45" s="15">
        <v>0.73092199999999996</v>
      </c>
      <c r="BG45" s="15">
        <v>0.90713999999999995</v>
      </c>
      <c r="BH45" s="15">
        <v>0.79860200000000003</v>
      </c>
      <c r="BI45" s="37">
        <v>0.163966</v>
      </c>
      <c r="BJ45" s="13">
        <v>1797.346753</v>
      </c>
      <c r="BK45" s="15">
        <v>0.215616</v>
      </c>
      <c r="BL45" s="15">
        <v>7.6422319999999999</v>
      </c>
      <c r="BM45" s="16">
        <v>9.7139919999999993</v>
      </c>
      <c r="BN45" s="15">
        <v>0.179783</v>
      </c>
      <c r="BO45" s="19"/>
      <c r="BP45" s="15">
        <v>0</v>
      </c>
      <c r="BQ45" s="15">
        <v>52.950834999999998</v>
      </c>
      <c r="BR45" s="16">
        <v>0</v>
      </c>
      <c r="BS45" s="16">
        <v>24.589372999999998</v>
      </c>
      <c r="BT45" s="15">
        <v>0.86085500000000004</v>
      </c>
      <c r="BU45" s="15">
        <v>89.070711000000003</v>
      </c>
      <c r="BV45" s="16">
        <v>0</v>
      </c>
      <c r="BW45" s="16">
        <v>82.410312000000005</v>
      </c>
      <c r="BX45" s="15">
        <v>0</v>
      </c>
      <c r="BY45" s="15">
        <v>0.63700100000000004</v>
      </c>
      <c r="BZ45" s="16">
        <v>0</v>
      </c>
      <c r="CA45" s="16">
        <v>8.6715289999999996</v>
      </c>
      <c r="CB45" s="16">
        <v>9.8707480000000007</v>
      </c>
      <c r="CC45" s="16">
        <v>9.9900400000000005</v>
      </c>
      <c r="CD45" s="16">
        <v>8.2552529999999997</v>
      </c>
      <c r="CE45" s="15">
        <v>1.436148</v>
      </c>
      <c r="CF45" s="15">
        <v>20.6874</v>
      </c>
      <c r="CG45" s="15">
        <v>1.515611</v>
      </c>
      <c r="CH45" s="15">
        <v>1.494453</v>
      </c>
      <c r="CI45" s="15">
        <v>2.2577470000000002</v>
      </c>
      <c r="CJ45" s="15">
        <v>18.286401000000001</v>
      </c>
      <c r="CK45" s="15">
        <v>0.10019500000000001</v>
      </c>
      <c r="CL45" s="12">
        <v>32.057704999999999</v>
      </c>
      <c r="CM45" s="12">
        <v>41.133786000000001</v>
      </c>
      <c r="CN45" s="13">
        <v>0</v>
      </c>
      <c r="CO45" s="15">
        <v>72.615103000000005</v>
      </c>
      <c r="CP45" s="15">
        <v>15.601262999999999</v>
      </c>
      <c r="CQ45" s="15">
        <v>3.5796299999999999</v>
      </c>
      <c r="CR45" s="15">
        <v>30.238002000000002</v>
      </c>
      <c r="CS45" s="15">
        <v>1.3506689999999999</v>
      </c>
      <c r="CT45" s="15">
        <v>13.434400999999999</v>
      </c>
      <c r="CU45" s="15">
        <v>2.7137000000000001E-2</v>
      </c>
      <c r="CV45" s="15">
        <v>8.401878</v>
      </c>
      <c r="CW45" s="15">
        <v>24.285592000000001</v>
      </c>
      <c r="CX45" s="15">
        <v>1.474332</v>
      </c>
      <c r="CY45" s="15">
        <v>6.8786849999999999</v>
      </c>
      <c r="CZ45" s="15">
        <v>3.4503599999999999</v>
      </c>
      <c r="DA45" s="15">
        <v>2.7184089999999999</v>
      </c>
      <c r="DB45" s="15">
        <v>0.84751900000000002</v>
      </c>
    </row>
    <row r="46" spans="1:106" x14ac:dyDescent="0.25">
      <c r="A46" s="6" t="s">
        <v>302</v>
      </c>
      <c r="B46" s="5" t="s">
        <v>51</v>
      </c>
      <c r="C46" s="5" t="s">
        <v>120</v>
      </c>
      <c r="D46" s="24">
        <f t="shared" si="16"/>
        <v>0.65786</v>
      </c>
      <c r="E46" s="24">
        <f t="shared" si="17"/>
        <v>0.34070299999999998</v>
      </c>
      <c r="F46" s="8">
        <f t="shared" si="18"/>
        <v>0.99856299999999998</v>
      </c>
      <c r="G46" s="19"/>
      <c r="H46" s="9">
        <v>0.47006735154512264</v>
      </c>
      <c r="I46" s="9">
        <v>0.67991448572281954</v>
      </c>
      <c r="J46" s="9">
        <v>0.6592920314999422</v>
      </c>
      <c r="K46" s="9">
        <v>0.9025332047536806</v>
      </c>
      <c r="L46" s="9">
        <v>0.61073285934358523</v>
      </c>
      <c r="M46" s="9">
        <v>0.69269857415948255</v>
      </c>
      <c r="N46" s="19"/>
      <c r="O46" s="9">
        <f t="shared" si="5"/>
        <v>1.8965163935187921</v>
      </c>
      <c r="P46" s="9">
        <f t="shared" si="6"/>
        <v>1.7513647182534993</v>
      </c>
      <c r="Q46" s="9">
        <f t="shared" si="7"/>
        <v>2.0898989755596262</v>
      </c>
      <c r="R46" s="9">
        <f t="shared" si="8"/>
        <v>1.8844647461575312</v>
      </c>
      <c r="S46" s="9">
        <f t="shared" si="9"/>
        <v>2.0980532894336847</v>
      </c>
      <c r="T46" s="9">
        <f t="shared" si="10"/>
        <v>2.0406157788327599</v>
      </c>
      <c r="U46" s="19"/>
      <c r="V46" s="16">
        <f t="shared" si="21"/>
        <v>0.1587204650598476</v>
      </c>
      <c r="W46" s="16">
        <f t="shared" si="21"/>
        <v>0.18006335578730939</v>
      </c>
      <c r="X46" s="16">
        <f t="shared" si="21"/>
        <v>-0.25330604456725281</v>
      </c>
      <c r="Y46" s="16">
        <f t="shared" si="21"/>
        <v>0.19825689890008757</v>
      </c>
      <c r="Z46" s="16">
        <f t="shared" si="21"/>
        <v>-0.47860521978314063</v>
      </c>
      <c r="AA46" s="16">
        <f t="shared" si="21"/>
        <v>-0.8646394874526826</v>
      </c>
      <c r="AB46" s="16">
        <f t="shared" si="21"/>
        <v>-0.14319167607575956</v>
      </c>
      <c r="AC46" s="47">
        <f t="shared" si="20"/>
        <v>-0.58531454489660262</v>
      </c>
      <c r="AD46" s="16">
        <f t="shared" si="20"/>
        <v>-0.22625154214745502</v>
      </c>
      <c r="AE46" s="16">
        <f t="shared" si="20"/>
        <v>0.28320670385183655</v>
      </c>
      <c r="AF46" s="16">
        <f t="shared" si="20"/>
        <v>-0.47557138224690898</v>
      </c>
      <c r="AG46" s="16">
        <f t="shared" si="20"/>
        <v>0.86845640169909533</v>
      </c>
      <c r="AH46" s="16">
        <f t="shared" si="20"/>
        <v>1.3459287310527803</v>
      </c>
      <c r="AI46" s="16">
        <f t="shared" si="20"/>
        <v>0.40698345839792699</v>
      </c>
      <c r="AJ46" s="16">
        <f t="shared" si="20"/>
        <v>-0.16597267155588866</v>
      </c>
      <c r="AK46" s="16">
        <f t="shared" si="20"/>
        <v>0.49978306090431524</v>
      </c>
      <c r="AL46" s="47">
        <f t="shared" si="15"/>
        <v>-0.3255458050664754</v>
      </c>
      <c r="AM46" s="16">
        <f t="shared" si="15"/>
        <v>0.78270824258008775</v>
      </c>
      <c r="AN46" s="16">
        <f t="shared" si="15"/>
        <v>-1.3512448611450913</v>
      </c>
      <c r="AO46" s="16">
        <f t="shared" si="14"/>
        <v>0.42663241006662672</v>
      </c>
      <c r="AP46" s="16">
        <f t="shared" si="13"/>
        <v>1.0424314317960059</v>
      </c>
      <c r="AQ46" s="16">
        <f t="shared" si="13"/>
        <v>0.27419626171534645</v>
      </c>
      <c r="AR46" s="19"/>
      <c r="AS46" s="14">
        <v>1.0219999999999999E-3</v>
      </c>
      <c r="AT46" s="16">
        <v>0.30896400000000002</v>
      </c>
      <c r="AU46" s="14">
        <v>6.1499999999999999E-4</v>
      </c>
      <c r="AV46" s="16">
        <v>2.0193439999999998</v>
      </c>
      <c r="AW46" s="15">
        <v>0.464916</v>
      </c>
      <c r="AX46" s="15">
        <v>5.8589000000000002E-2</v>
      </c>
      <c r="AY46" s="14">
        <v>7.5100000000000004E-4</v>
      </c>
      <c r="AZ46" s="37">
        <v>0.34404299999999999</v>
      </c>
      <c r="BA46" s="16">
        <v>2.943689</v>
      </c>
      <c r="BB46" s="16">
        <v>2.7504400000000002</v>
      </c>
      <c r="BC46" s="16">
        <f t="shared" si="19"/>
        <v>1.0702611218568665</v>
      </c>
      <c r="BD46" s="12">
        <v>194.50501600000001</v>
      </c>
      <c r="BE46" s="15">
        <v>3.384757</v>
      </c>
      <c r="BF46" s="15">
        <v>0.34258300000000003</v>
      </c>
      <c r="BG46" s="15">
        <v>0.23172100000000001</v>
      </c>
      <c r="BH46" s="15">
        <v>0.65786</v>
      </c>
      <c r="BI46" s="37">
        <v>0.34070299999999998</v>
      </c>
      <c r="BJ46" s="13">
        <v>1528.068624</v>
      </c>
      <c r="BK46" s="15">
        <v>0.112785</v>
      </c>
      <c r="BL46" s="15">
        <v>7.3449470000000003</v>
      </c>
      <c r="BM46" s="16">
        <v>14.184869000000001</v>
      </c>
      <c r="BN46" s="15">
        <v>0.17700099999999999</v>
      </c>
      <c r="BO46" s="19"/>
      <c r="BP46" s="15">
        <v>50.454506000000002</v>
      </c>
      <c r="BQ46" s="15">
        <v>40.500605</v>
      </c>
      <c r="BR46" s="16">
        <v>12.12912</v>
      </c>
      <c r="BS46" s="16">
        <v>8.5782439999999998</v>
      </c>
      <c r="BT46" s="15">
        <v>0.648899</v>
      </c>
      <c r="BU46" s="15">
        <v>27.163762999999999</v>
      </c>
      <c r="BV46" s="16">
        <v>28.242381999999999</v>
      </c>
      <c r="BW46" s="16">
        <v>53.238872000000001</v>
      </c>
      <c r="BX46" s="15">
        <v>1.8082100000000001</v>
      </c>
      <c r="BY46" s="15">
        <v>0.33386700000000002</v>
      </c>
      <c r="BZ46" s="16">
        <v>9.5785940000000007</v>
      </c>
      <c r="CA46" s="16">
        <v>18.254137</v>
      </c>
      <c r="CB46" s="16">
        <v>12.743601999999999</v>
      </c>
      <c r="CC46" s="16">
        <v>9.3959130000000002</v>
      </c>
      <c r="CD46" s="16">
        <v>6.0641550000000004</v>
      </c>
      <c r="CE46" s="15">
        <v>1.3993409999999999</v>
      </c>
      <c r="CF46" s="15">
        <v>16.749500999999999</v>
      </c>
      <c r="CG46" s="15">
        <v>1.421694</v>
      </c>
      <c r="CH46" s="15">
        <v>1.3231580000000001</v>
      </c>
      <c r="CI46" s="15">
        <v>1.6429670000000001</v>
      </c>
      <c r="CJ46" s="15">
        <v>19.026501</v>
      </c>
      <c r="CK46" s="15">
        <v>8.9331999999999995E-2</v>
      </c>
      <c r="CL46" s="12">
        <v>36.338057999999997</v>
      </c>
      <c r="CM46" s="12">
        <v>36.404122000000001</v>
      </c>
      <c r="CN46" s="13">
        <v>496.41334999999998</v>
      </c>
      <c r="CO46" s="15">
        <v>49.018802999999998</v>
      </c>
      <c r="CP46" s="15">
        <v>18.042821</v>
      </c>
      <c r="CQ46" s="15">
        <v>3.3569179999999998</v>
      </c>
      <c r="CR46" s="15">
        <v>24.424251000000002</v>
      </c>
      <c r="CS46" s="15">
        <v>1.2029399999999999</v>
      </c>
      <c r="CT46" s="15">
        <v>16.296583999999999</v>
      </c>
      <c r="CU46" s="15">
        <v>-7.0609999999999996E-3</v>
      </c>
      <c r="CV46" s="15">
        <v>6.3840139999999996</v>
      </c>
      <c r="CW46" s="15">
        <v>29.076215000000001</v>
      </c>
      <c r="CX46" s="15">
        <v>1.620582</v>
      </c>
      <c r="CY46" s="15">
        <v>7.6818359999999997</v>
      </c>
      <c r="CZ46" s="15">
        <v>3.1364869999999998</v>
      </c>
      <c r="DA46" s="15">
        <v>2.3326750000000001</v>
      </c>
      <c r="DB46" s="15">
        <v>0.58040099999999994</v>
      </c>
    </row>
    <row r="47" spans="1:106" x14ac:dyDescent="0.25">
      <c r="A47" s="6" t="s">
        <v>285</v>
      </c>
      <c r="B47" s="5" t="s">
        <v>48</v>
      </c>
      <c r="C47" s="5"/>
      <c r="D47" s="24">
        <f t="shared" si="16"/>
        <v>2.202E-3</v>
      </c>
      <c r="E47" s="24">
        <f t="shared" si="17"/>
        <v>0.99771100000000001</v>
      </c>
      <c r="F47" s="8">
        <f t="shared" si="18"/>
        <v>0.99991300000000005</v>
      </c>
      <c r="G47" s="19"/>
      <c r="H47" s="9">
        <v>0.55056690450969425</v>
      </c>
      <c r="I47" s="9">
        <v>0.61359457587347621</v>
      </c>
      <c r="J47" s="9">
        <v>0.59347643570465836</v>
      </c>
      <c r="K47" s="9">
        <v>0.83797501562630505</v>
      </c>
      <c r="L47" s="9">
        <v>0.59331035339455229</v>
      </c>
      <c r="M47" s="9">
        <v>0.72478142106954946</v>
      </c>
      <c r="N47" s="19"/>
      <c r="O47" s="9">
        <f t="shared" si="5"/>
        <v>1.3095968516628715</v>
      </c>
      <c r="P47" s="9">
        <f t="shared" si="6"/>
        <v>1.2519005100083036</v>
      </c>
      <c r="Q47" s="9">
        <f t="shared" si="7"/>
        <v>0.93516210518335285</v>
      </c>
      <c r="R47" s="9">
        <f t="shared" si="8"/>
        <v>0.84162589292567902</v>
      </c>
      <c r="S47" s="9">
        <f t="shared" si="9"/>
        <v>1.0615027099907952</v>
      </c>
      <c r="T47" s="9">
        <f t="shared" si="10"/>
        <v>1.359823418527953</v>
      </c>
      <c r="U47" s="19"/>
      <c r="V47" s="16">
        <f t="shared" si="21"/>
        <v>-0.62761448915836027</v>
      </c>
      <c r="W47" s="16">
        <f t="shared" si="21"/>
        <v>0.29149112965134394</v>
      </c>
      <c r="X47" s="16">
        <f t="shared" si="21"/>
        <v>-0.69934068040796116</v>
      </c>
      <c r="Y47" s="16">
        <f t="shared" si="21"/>
        <v>0.88065696804693094</v>
      </c>
      <c r="Z47" s="16">
        <f t="shared" si="21"/>
        <v>1.5662299605022234</v>
      </c>
      <c r="AA47" s="16">
        <f t="shared" si="21"/>
        <v>0.77424366356444452</v>
      </c>
      <c r="AB47" s="16">
        <f t="shared" si="21"/>
        <v>-0.88250397992847751</v>
      </c>
      <c r="AC47" s="47">
        <f t="shared" si="20"/>
        <v>-0.40058642388118532</v>
      </c>
      <c r="AD47" s="16">
        <f t="shared" si="20"/>
        <v>0.96071333153579941</v>
      </c>
      <c r="AE47" s="16">
        <f t="shared" si="20"/>
        <v>-1.0244659319016867</v>
      </c>
      <c r="AF47" s="16">
        <f t="shared" si="20"/>
        <v>1.1496359690225637</v>
      </c>
      <c r="AG47" s="16">
        <f t="shared" si="20"/>
        <v>-1.2821316837900538</v>
      </c>
      <c r="AH47" s="16">
        <f t="shared" si="20"/>
        <v>-0.83318603397473168</v>
      </c>
      <c r="AI47" s="16">
        <f t="shared" si="20"/>
        <v>-0.79954699755226355</v>
      </c>
      <c r="AJ47" s="16">
        <f t="shared" si="20"/>
        <v>-0.74423145614800312</v>
      </c>
      <c r="AK47" s="16">
        <f t="shared" si="20"/>
        <v>-1.4350322151658368</v>
      </c>
      <c r="AL47" s="47">
        <f t="shared" si="15"/>
        <v>1.4377048577862974</v>
      </c>
      <c r="AM47" s="16">
        <f t="shared" si="15"/>
        <v>-0.123888855570592</v>
      </c>
      <c r="AN47" s="16">
        <f t="shared" si="15"/>
        <v>-0.76176462841765691</v>
      </c>
      <c r="AO47" s="16">
        <f t="shared" si="14"/>
        <v>0.32119147315397156</v>
      </c>
      <c r="AP47" s="16">
        <f t="shared" si="13"/>
        <v>-8.844058952133127E-2</v>
      </c>
      <c r="AQ47" s="16">
        <f t="shared" si="13"/>
        <v>-1.0514518976578175</v>
      </c>
      <c r="AR47" s="19"/>
      <c r="AS47" s="14">
        <v>9.1399999999999999E-4</v>
      </c>
      <c r="AT47" s="16">
        <v>0.32394800000000001</v>
      </c>
      <c r="AU47" s="14">
        <v>5.5599999999999996E-4</v>
      </c>
      <c r="AV47" s="16">
        <v>2.8724850000000002</v>
      </c>
      <c r="AW47" s="15">
        <v>0.73915200000000003</v>
      </c>
      <c r="AX47" s="15">
        <v>0.18557000000000001</v>
      </c>
      <c r="AY47" s="14">
        <v>6.7500000000000004E-4</v>
      </c>
      <c r="AZ47" s="37">
        <v>0.36965100000000001</v>
      </c>
      <c r="BA47" s="16">
        <v>3.466361</v>
      </c>
      <c r="BB47" s="16">
        <v>1.968386</v>
      </c>
      <c r="BC47" s="16">
        <f t="shared" si="19"/>
        <v>1.761016894044156</v>
      </c>
      <c r="BD47" s="12">
        <v>153.92604600000001</v>
      </c>
      <c r="BE47" s="15">
        <v>0</v>
      </c>
      <c r="BF47" s="15">
        <v>0</v>
      </c>
      <c r="BG47" s="15">
        <v>0</v>
      </c>
      <c r="BH47" s="15">
        <v>2.202E-3</v>
      </c>
      <c r="BI47" s="37">
        <v>0.99771100000000001</v>
      </c>
      <c r="BJ47" s="13">
        <v>1235.3634440000001</v>
      </c>
      <c r="BK47" s="15">
        <v>0.13980300000000001</v>
      </c>
      <c r="BL47" s="15">
        <v>7.319788</v>
      </c>
      <c r="BM47" s="16">
        <v>9.9334819999999997</v>
      </c>
      <c r="BN47" s="15">
        <v>0.160748</v>
      </c>
      <c r="BO47" s="19"/>
      <c r="BP47" s="15">
        <v>0</v>
      </c>
      <c r="BQ47" s="15">
        <v>4.4760000000000001E-2</v>
      </c>
      <c r="BR47" s="16">
        <v>0</v>
      </c>
      <c r="BS47" s="16">
        <v>0</v>
      </c>
      <c r="BT47" s="15">
        <v>2.7070000000000002E-3</v>
      </c>
      <c r="BU47" s="15">
        <v>0</v>
      </c>
      <c r="BV47" s="16">
        <v>0</v>
      </c>
      <c r="BW47" s="16">
        <v>17.245652</v>
      </c>
      <c r="BX47" s="15">
        <v>0</v>
      </c>
      <c r="BY47" s="15">
        <v>0.19417400000000001</v>
      </c>
      <c r="BZ47" s="16">
        <v>0</v>
      </c>
      <c r="CA47" s="16">
        <v>0</v>
      </c>
      <c r="CB47" s="16">
        <v>2.390911</v>
      </c>
      <c r="CC47" s="16">
        <v>9.6478289999999998</v>
      </c>
      <c r="CD47" s="16">
        <v>2.8277070000000002</v>
      </c>
      <c r="CE47" s="15">
        <v>0.97184999999999999</v>
      </c>
      <c r="CF47" s="15">
        <v>3.240167</v>
      </c>
      <c r="CG47" s="15">
        <v>2.0202089999999999</v>
      </c>
      <c r="CH47" s="15">
        <v>0.21886800000000001</v>
      </c>
      <c r="CI47" s="15">
        <v>1.268615</v>
      </c>
      <c r="CJ47" s="15">
        <v>25.353667999999999</v>
      </c>
      <c r="CK47" s="15">
        <v>0.26886300000000002</v>
      </c>
      <c r="CL47" s="12">
        <v>35.860601000000003</v>
      </c>
      <c r="CM47" s="12">
        <v>26.441993</v>
      </c>
      <c r="CN47" s="13">
        <v>90.169434999999993</v>
      </c>
      <c r="CO47" s="15">
        <v>12.316646</v>
      </c>
      <c r="CP47" s="15">
        <v>11.322217</v>
      </c>
      <c r="CQ47" s="15">
        <v>0.570272</v>
      </c>
      <c r="CR47" s="15">
        <v>1.321833</v>
      </c>
      <c r="CS47" s="15">
        <v>0.46542499999999998</v>
      </c>
      <c r="CT47" s="15">
        <v>4.7205000000000004</v>
      </c>
      <c r="CU47" s="15">
        <v>-0.21304200000000001</v>
      </c>
      <c r="CV47" s="15">
        <v>4.53207</v>
      </c>
      <c r="CW47" s="15">
        <v>14.459075</v>
      </c>
      <c r="CX47" s="15">
        <v>1.2093719999999999</v>
      </c>
      <c r="CY47" s="15">
        <v>5.2950039999999996</v>
      </c>
      <c r="CZ47" s="15">
        <v>1.737131</v>
      </c>
      <c r="DA47" s="15">
        <v>1.509849</v>
      </c>
      <c r="DB47" s="15">
        <v>9.7925999999999999E-2</v>
      </c>
    </row>
    <row r="48" spans="1:106" x14ac:dyDescent="0.25">
      <c r="A48" s="6" t="s">
        <v>268</v>
      </c>
      <c r="B48" s="5" t="s">
        <v>48</v>
      </c>
      <c r="C48" s="5"/>
      <c r="D48" s="24">
        <f t="shared" si="16"/>
        <v>2.64E-3</v>
      </c>
      <c r="E48" s="24">
        <f t="shared" si="17"/>
        <v>0.99736100000000005</v>
      </c>
      <c r="F48" s="8">
        <f t="shared" si="18"/>
        <v>1.0000010000000001</v>
      </c>
      <c r="G48" s="19"/>
      <c r="H48" s="9">
        <v>0.37212545556080279</v>
      </c>
      <c r="I48" s="9">
        <v>0.63086335433692664</v>
      </c>
      <c r="J48" s="9">
        <v>0.67799635089130295</v>
      </c>
      <c r="K48" s="9">
        <v>0.79048738487157122</v>
      </c>
      <c r="L48" s="9">
        <v>0.56741255856171013</v>
      </c>
      <c r="M48" s="9">
        <v>0.7347848541211438</v>
      </c>
      <c r="N48" s="19"/>
      <c r="O48" s="9">
        <f t="shared" si="5"/>
        <v>1.2066183773164891</v>
      </c>
      <c r="P48" s="9">
        <f t="shared" si="6"/>
        <v>1.0841385907702337</v>
      </c>
      <c r="Q48" s="9">
        <f t="shared" si="7"/>
        <v>1.2605253747974321</v>
      </c>
      <c r="R48" s="9">
        <f t="shared" si="8"/>
        <v>1.278128102786841</v>
      </c>
      <c r="S48" s="9">
        <f t="shared" si="9"/>
        <v>1.0452079941648025</v>
      </c>
      <c r="T48" s="9">
        <f t="shared" si="10"/>
        <v>1.3868059982045073</v>
      </c>
      <c r="U48" s="19"/>
      <c r="V48" s="16">
        <f t="shared" si="21"/>
        <v>5.6788156179710142E-2</v>
      </c>
      <c r="W48" s="16">
        <f t="shared" si="21"/>
        <v>1.4328003657553685</v>
      </c>
      <c r="X48" s="16">
        <f t="shared" si="21"/>
        <v>-1.0773361345102554</v>
      </c>
      <c r="Y48" s="16">
        <f t="shared" si="21"/>
        <v>1.4812065586963197</v>
      </c>
      <c r="Z48" s="16">
        <f t="shared" si="21"/>
        <v>1.546940047393083</v>
      </c>
      <c r="AA48" s="16">
        <f t="shared" si="21"/>
        <v>0.59773405997563778</v>
      </c>
      <c r="AB48" s="16">
        <f t="shared" si="21"/>
        <v>-0.90195956687197054</v>
      </c>
      <c r="AC48" s="47">
        <f t="shared" si="20"/>
        <v>-1.1215873207637976</v>
      </c>
      <c r="AD48" s="16">
        <f t="shared" si="20"/>
        <v>1.124267549482558</v>
      </c>
      <c r="AE48" s="16">
        <f t="shared" si="20"/>
        <v>-1.0553981131689707</v>
      </c>
      <c r="AF48" s="16">
        <f t="shared" si="20"/>
        <v>1.275846110617312</v>
      </c>
      <c r="AG48" s="16">
        <f t="shared" si="20"/>
        <v>-1.6087277077405924</v>
      </c>
      <c r="AH48" s="16">
        <f t="shared" si="20"/>
        <v>-0.83318603397473168</v>
      </c>
      <c r="AI48" s="16">
        <f t="shared" si="20"/>
        <v>-0.79954699755226355</v>
      </c>
      <c r="AJ48" s="16">
        <f t="shared" si="20"/>
        <v>-0.74423145614800312</v>
      </c>
      <c r="AK48" s="16">
        <f t="shared" si="20"/>
        <v>-1.4337396981967483</v>
      </c>
      <c r="AL48" s="47">
        <f t="shared" si="15"/>
        <v>1.436765542386792</v>
      </c>
      <c r="AM48" s="16">
        <f t="shared" si="15"/>
        <v>-0.6545386037003702</v>
      </c>
      <c r="AN48" s="16">
        <f t="shared" si="15"/>
        <v>-0.94294176412602237</v>
      </c>
      <c r="AO48" s="16">
        <f t="shared" si="14"/>
        <v>-0.6344531947013039</v>
      </c>
      <c r="AP48" s="16">
        <f t="shared" si="13"/>
        <v>-0.57406826986524584</v>
      </c>
      <c r="AQ48" s="16">
        <f t="shared" si="13"/>
        <v>-1.0194790878089106</v>
      </c>
      <c r="AR48" s="19"/>
      <c r="AS48" s="14">
        <v>1.008E-3</v>
      </c>
      <c r="AT48" s="16">
        <v>0.47742299999999999</v>
      </c>
      <c r="AU48" s="14">
        <v>5.0600000000000005E-4</v>
      </c>
      <c r="AV48" s="16">
        <v>3.6232959999999999</v>
      </c>
      <c r="AW48" s="15">
        <v>0.73656500000000003</v>
      </c>
      <c r="AX48" s="15">
        <v>0.17189399999999999</v>
      </c>
      <c r="AY48" s="14">
        <v>6.7299999999999999E-4</v>
      </c>
      <c r="AZ48" s="37">
        <v>0.269702</v>
      </c>
      <c r="BA48" s="16">
        <v>3.5383810000000002</v>
      </c>
      <c r="BB48" s="16">
        <v>1.9498869999999999</v>
      </c>
      <c r="BC48" s="16">
        <f t="shared" si="19"/>
        <v>1.8146595161668344</v>
      </c>
      <c r="BD48" s="12">
        <v>147.763578</v>
      </c>
      <c r="BE48" s="15">
        <v>0</v>
      </c>
      <c r="BF48" s="15">
        <v>0</v>
      </c>
      <c r="BG48" s="15">
        <v>0</v>
      </c>
      <c r="BH48" s="15">
        <v>2.64E-3</v>
      </c>
      <c r="BI48" s="37">
        <v>0.99736100000000005</v>
      </c>
      <c r="BJ48" s="13">
        <v>1064.0371399999999</v>
      </c>
      <c r="BK48" s="15">
        <v>0.131499</v>
      </c>
      <c r="BL48" s="15">
        <v>7.0917640000000004</v>
      </c>
      <c r="BM48" s="16">
        <v>8.1078189999999992</v>
      </c>
      <c r="BN48" s="15">
        <v>0.16114000000000001</v>
      </c>
      <c r="BO48" s="19"/>
      <c r="BP48" s="15">
        <v>0</v>
      </c>
      <c r="BQ48" s="15">
        <v>6.5441859999999998</v>
      </c>
      <c r="BR48" s="16">
        <v>0</v>
      </c>
      <c r="BS48" s="16">
        <v>0</v>
      </c>
      <c r="BT48" s="15">
        <v>0.47420200000000001</v>
      </c>
      <c r="BU48" s="15">
        <v>12.713502999999999</v>
      </c>
      <c r="BV48" s="16">
        <v>0</v>
      </c>
      <c r="BW48" s="16">
        <v>45.203074000000001</v>
      </c>
      <c r="BX48" s="15">
        <v>0</v>
      </c>
      <c r="BY48" s="15">
        <v>0.210623</v>
      </c>
      <c r="BZ48" s="16">
        <v>0</v>
      </c>
      <c r="CA48" s="16">
        <v>0</v>
      </c>
      <c r="CB48" s="16">
        <v>1.269212</v>
      </c>
      <c r="CC48" s="16">
        <v>10.205712</v>
      </c>
      <c r="CD48" s="16">
        <v>5.436947</v>
      </c>
      <c r="CE48" s="15">
        <v>1.0710900000000001</v>
      </c>
      <c r="CF48" s="15">
        <v>3.77</v>
      </c>
      <c r="CG48" s="15">
        <v>0.52199099999999998</v>
      </c>
      <c r="CH48" s="15">
        <v>0.27772799999999997</v>
      </c>
      <c r="CI48" s="15">
        <v>0.41833599999999999</v>
      </c>
      <c r="CJ48" s="15">
        <v>19.818000999999999</v>
      </c>
      <c r="CK48" s="15">
        <v>0.19345999999999999</v>
      </c>
      <c r="CL48" s="12">
        <v>33.398139999999998</v>
      </c>
      <c r="CM48" s="12">
        <v>33.132021000000002</v>
      </c>
      <c r="CN48" s="13">
        <v>411.13082400000002</v>
      </c>
      <c r="CO48" s="15">
        <v>27.462917000000001</v>
      </c>
      <c r="CP48" s="15">
        <v>10.787652</v>
      </c>
      <c r="CQ48" s="15">
        <v>1.0750040000000001</v>
      </c>
      <c r="CR48" s="15">
        <v>5.839334</v>
      </c>
      <c r="CS48" s="15">
        <v>0.67683400000000005</v>
      </c>
      <c r="CT48" s="15">
        <v>8.0839999999999996</v>
      </c>
      <c r="CU48" s="15">
        <v>-5.7665000000000001E-2</v>
      </c>
      <c r="CV48" s="15">
        <v>5.2923340000000003</v>
      </c>
      <c r="CW48" s="15">
        <v>18.404215000000001</v>
      </c>
      <c r="CX48" s="15">
        <v>1.0338579999999999</v>
      </c>
      <c r="CY48" s="15">
        <v>5.5048760000000003</v>
      </c>
      <c r="CZ48" s="15">
        <v>2.2569319999999999</v>
      </c>
      <c r="DA48" s="15">
        <v>1.855442</v>
      </c>
      <c r="DB48" s="15">
        <v>0.487068</v>
      </c>
    </row>
    <row r="49" spans="1:106" x14ac:dyDescent="0.25">
      <c r="A49" s="6" t="s">
        <v>102</v>
      </c>
      <c r="B49" s="5" t="s">
        <v>51</v>
      </c>
      <c r="C49" s="5" t="s">
        <v>98</v>
      </c>
      <c r="D49" s="24">
        <f t="shared" si="16"/>
        <v>0.64593500000000004</v>
      </c>
      <c r="E49" s="24">
        <f t="shared" si="17"/>
        <v>0.29846099999999998</v>
      </c>
      <c r="F49" s="8">
        <f t="shared" si="18"/>
        <v>0.94439600000000001</v>
      </c>
      <c r="G49" s="19"/>
      <c r="H49" s="9">
        <v>0.62482938985557068</v>
      </c>
      <c r="I49" s="9">
        <v>0.86019321027931228</v>
      </c>
      <c r="J49" s="9">
        <v>0.74843773826821325</v>
      </c>
      <c r="K49" s="9">
        <v>0.95196089293623909</v>
      </c>
      <c r="L49" s="9">
        <v>0.75392423076504245</v>
      </c>
      <c r="M49" s="9">
        <v>0.81070861737932665</v>
      </c>
      <c r="N49" s="19"/>
      <c r="O49" s="9">
        <f t="shared" si="5"/>
        <v>2.0648220054343276</v>
      </c>
      <c r="P49" s="9">
        <f t="shared" si="6"/>
        <v>2.2031229444866032</v>
      </c>
      <c r="Q49" s="9">
        <f t="shared" si="7"/>
        <v>2.2115271582614762</v>
      </c>
      <c r="R49" s="9">
        <f t="shared" si="8"/>
        <v>2.2899279693314254</v>
      </c>
      <c r="S49" s="9">
        <f t="shared" si="9"/>
        <v>2.2217092975004724</v>
      </c>
      <c r="T49" s="9">
        <f t="shared" si="10"/>
        <v>1.997687875644643</v>
      </c>
      <c r="U49" s="19"/>
      <c r="V49" s="16">
        <f t="shared" si="21"/>
        <v>-0.69314240200987776</v>
      </c>
      <c r="W49" s="16">
        <f t="shared" si="21"/>
        <v>-0.72867832827294765</v>
      </c>
      <c r="X49" s="16">
        <f t="shared" si="21"/>
        <v>0.28344750025800608</v>
      </c>
      <c r="Y49" s="16">
        <f t="shared" si="21"/>
        <v>-0.58610632617818259</v>
      </c>
      <c r="Z49" s="16">
        <f t="shared" si="21"/>
        <v>-0.49857367254938662</v>
      </c>
      <c r="AA49" s="16">
        <f t="shared" si="21"/>
        <v>-0.71577565535314369</v>
      </c>
      <c r="AB49" s="16">
        <f t="shared" si="21"/>
        <v>-6.5369328301789473E-2</v>
      </c>
      <c r="AC49" s="47">
        <f t="shared" si="20"/>
        <v>0.73717808060626588</v>
      </c>
      <c r="AD49" s="16">
        <f t="shared" si="20"/>
        <v>0.46247931192720404</v>
      </c>
      <c r="AE49" s="16">
        <f t="shared" si="20"/>
        <v>-0.56282080894689956</v>
      </c>
      <c r="AF49" s="16">
        <f t="shared" si="20"/>
        <v>0.40999496949565173</v>
      </c>
      <c r="AG49" s="16">
        <f t="shared" si="20"/>
        <v>0.53434812671424547</v>
      </c>
      <c r="AH49" s="16">
        <f t="shared" si="20"/>
        <v>1.2057729431050812</v>
      </c>
      <c r="AI49" s="16">
        <f t="shared" si="20"/>
        <v>0.83006840483062305</v>
      </c>
      <c r="AJ49" s="16">
        <f t="shared" si="20"/>
        <v>0.58474982846625168</v>
      </c>
      <c r="AK49" s="16">
        <f t="shared" si="20"/>
        <v>0.46459295849248394</v>
      </c>
      <c r="AL49" s="47">
        <f t="shared" si="15"/>
        <v>-0.43891312251196596</v>
      </c>
      <c r="AM49" s="16">
        <f t="shared" si="15"/>
        <v>-0.84148584745551624</v>
      </c>
      <c r="AN49" s="16">
        <f t="shared" si="15"/>
        <v>0.66627076252453021</v>
      </c>
      <c r="AO49" s="16">
        <f t="shared" si="14"/>
        <v>-0.6554542096410616</v>
      </c>
      <c r="AP49" s="16">
        <f t="shared" si="13"/>
        <v>-0.58121118731511179</v>
      </c>
      <c r="AQ49" s="16">
        <f t="shared" si="13"/>
        <v>0.47125317139636336</v>
      </c>
      <c r="AR49" s="19"/>
      <c r="AS49" s="14">
        <v>9.0499999999999999E-4</v>
      </c>
      <c r="AT49" s="16">
        <v>0.18676300000000001</v>
      </c>
      <c r="AU49" s="14">
        <v>6.8599999999999998E-4</v>
      </c>
      <c r="AV49" s="16">
        <v>1.0387280000000001</v>
      </c>
      <c r="AW49" s="15">
        <v>0.46223799999999998</v>
      </c>
      <c r="AX49" s="15">
        <v>7.0123000000000005E-2</v>
      </c>
      <c r="AY49" s="14">
        <v>7.5900000000000002E-4</v>
      </c>
      <c r="AZ49" s="37">
        <v>0.52737400000000001</v>
      </c>
      <c r="BA49" s="16">
        <v>3.2469670000000002</v>
      </c>
      <c r="BB49" s="16">
        <v>2.2444730000000002</v>
      </c>
      <c r="BC49" s="16">
        <f t="shared" si="19"/>
        <v>1.4466500599472571</v>
      </c>
      <c r="BD49" s="12">
        <v>188.20080100000001</v>
      </c>
      <c r="BE49" s="15">
        <v>3.1670569999999998</v>
      </c>
      <c r="BF49" s="15">
        <v>0.46271400000000001</v>
      </c>
      <c r="BG49" s="15">
        <v>0.53255200000000003</v>
      </c>
      <c r="BH49" s="15">
        <v>0.64593500000000004</v>
      </c>
      <c r="BI49" s="37">
        <v>0.29846099999999998</v>
      </c>
      <c r="BJ49" s="13">
        <v>1003.679097</v>
      </c>
      <c r="BK49" s="15">
        <v>0.20525499999999999</v>
      </c>
      <c r="BL49" s="15">
        <v>7.0867529999999999</v>
      </c>
      <c r="BM49" s="16">
        <v>8.0809660000000001</v>
      </c>
      <c r="BN49" s="15">
        <v>0.17941699999999999</v>
      </c>
      <c r="BO49" s="19"/>
      <c r="BP49" s="15">
        <v>30.251714</v>
      </c>
      <c r="BQ49" s="15">
        <v>23.416853</v>
      </c>
      <c r="BR49" s="16">
        <v>22.635368</v>
      </c>
      <c r="BS49" s="16">
        <v>31.127354</v>
      </c>
      <c r="BT49" s="15">
        <v>0.91932599999999998</v>
      </c>
      <c r="BU49" s="15">
        <v>48.269601999999999</v>
      </c>
      <c r="BV49" s="16">
        <v>51.518039999999999</v>
      </c>
      <c r="BW49" s="16">
        <v>47.392659000000002</v>
      </c>
      <c r="BX49" s="15">
        <v>1.8939600000000001</v>
      </c>
      <c r="BY49" s="15">
        <v>0.34775499999999998</v>
      </c>
      <c r="BZ49" s="16">
        <v>5.6147030000000004</v>
      </c>
      <c r="CA49" s="16">
        <v>7.0390940000000004</v>
      </c>
      <c r="CB49" s="16">
        <v>11.544682999999999</v>
      </c>
      <c r="CC49" s="16">
        <v>10.754605</v>
      </c>
      <c r="CD49" s="16">
        <v>8.9184579999999993</v>
      </c>
      <c r="CE49" s="15">
        <v>1.230802</v>
      </c>
      <c r="CF49" s="15">
        <v>12.800001</v>
      </c>
      <c r="CG49" s="15">
        <v>0.63557600000000003</v>
      </c>
      <c r="CH49" s="15">
        <v>0.59055599999999997</v>
      </c>
      <c r="CI49" s="15">
        <v>0.70203800000000005</v>
      </c>
      <c r="CJ49" s="15">
        <v>19.7425</v>
      </c>
      <c r="CK49" s="15">
        <v>0.182612</v>
      </c>
      <c r="CL49" s="12">
        <v>28.836390000000002</v>
      </c>
      <c r="CM49" s="12">
        <v>37.259104000000001</v>
      </c>
      <c r="CN49" s="13">
        <v>800.60421099999996</v>
      </c>
      <c r="CO49" s="15">
        <v>55.992404999999998</v>
      </c>
      <c r="CP49" s="15">
        <v>18.598979</v>
      </c>
      <c r="CQ49" s="15">
        <v>2.9638040000000001</v>
      </c>
      <c r="CR49" s="15">
        <v>28.869001000000001</v>
      </c>
      <c r="CS49" s="15">
        <v>1.331542</v>
      </c>
      <c r="CT49" s="15">
        <v>21.666001000000001</v>
      </c>
      <c r="CU49" s="15">
        <v>0.102857</v>
      </c>
      <c r="CV49" s="15">
        <v>6.4163730000000001</v>
      </c>
      <c r="CW49" s="15">
        <v>32.044891999999997</v>
      </c>
      <c r="CX49" s="15">
        <v>1.5315939999999999</v>
      </c>
      <c r="CY49" s="15">
        <v>6.9149440000000002</v>
      </c>
      <c r="CZ49" s="15">
        <v>3.3655270000000002</v>
      </c>
      <c r="DA49" s="15">
        <v>2.6946439999999998</v>
      </c>
      <c r="DB49" s="15">
        <v>0.78984699999999997</v>
      </c>
    </row>
    <row r="50" spans="1:106" x14ac:dyDescent="0.25">
      <c r="A50" s="6" t="s">
        <v>49</v>
      </c>
      <c r="B50" s="5" t="s">
        <v>48</v>
      </c>
      <c r="C50" s="5"/>
      <c r="D50" s="24">
        <f t="shared" si="16"/>
        <v>4.6654000000000001E-2</v>
      </c>
      <c r="E50" s="24">
        <f t="shared" si="17"/>
        <v>0.95311199999999996</v>
      </c>
      <c r="F50" s="8">
        <f t="shared" si="18"/>
        <v>0.99976599999999993</v>
      </c>
      <c r="G50" s="19"/>
      <c r="H50" s="9">
        <v>0.42695082984051813</v>
      </c>
      <c r="I50" s="9">
        <v>0.38004157475065015</v>
      </c>
      <c r="J50" s="9">
        <v>0.43021496030614331</v>
      </c>
      <c r="K50" s="9">
        <v>0.69900014057792959</v>
      </c>
      <c r="L50" s="9">
        <v>0.41762180621808137</v>
      </c>
      <c r="M50" s="9">
        <v>0.61159242788344947</v>
      </c>
      <c r="N50" s="19"/>
      <c r="O50" s="9">
        <f t="shared" si="5"/>
        <v>1.4311304484866962</v>
      </c>
      <c r="P50" s="9">
        <f t="shared" si="6"/>
        <v>1.2010397571461466</v>
      </c>
      <c r="Q50" s="9">
        <f t="shared" si="7"/>
        <v>1.43307796835882</v>
      </c>
      <c r="R50" s="9">
        <f t="shared" si="8"/>
        <v>1.2716930618734024</v>
      </c>
      <c r="S50" s="9">
        <f t="shared" si="9"/>
        <v>1.3379780221120376</v>
      </c>
      <c r="T50" s="9">
        <f t="shared" si="10"/>
        <v>1.5610498999300864</v>
      </c>
      <c r="U50" s="19"/>
      <c r="V50" s="16">
        <f t="shared" si="21"/>
        <v>-0.1543573407862899</v>
      </c>
      <c r="W50" s="16">
        <f t="shared" si="21"/>
        <v>1.0814801361331994</v>
      </c>
      <c r="X50" s="16">
        <f t="shared" si="21"/>
        <v>-1.1075757708384399</v>
      </c>
      <c r="Y50" s="16">
        <f t="shared" si="21"/>
        <v>1.4962808684565372</v>
      </c>
      <c r="Z50" s="16">
        <f t="shared" si="21"/>
        <v>1.144111185464902</v>
      </c>
      <c r="AA50" s="16">
        <f t="shared" si="21"/>
        <v>5.8912552910305324E-2</v>
      </c>
      <c r="AB50" s="16">
        <f t="shared" si="21"/>
        <v>-1.0186930885329257</v>
      </c>
      <c r="AC50" s="47">
        <f t="shared" si="20"/>
        <v>-1.0107850738567059</v>
      </c>
      <c r="AD50" s="16">
        <f t="shared" si="20"/>
        <v>0.92212979692158958</v>
      </c>
      <c r="AE50" s="16">
        <f t="shared" si="20"/>
        <v>-0.82652940075427384</v>
      </c>
      <c r="AF50" s="16">
        <f t="shared" si="20"/>
        <v>0.8954417380991968</v>
      </c>
      <c r="AG50" s="16">
        <f t="shared" si="20"/>
        <v>-1.0104082635888401</v>
      </c>
      <c r="AH50" s="16">
        <f t="shared" si="20"/>
        <v>-0.83318603397473168</v>
      </c>
      <c r="AI50" s="16">
        <f t="shared" si="20"/>
        <v>-0.79954699755226355</v>
      </c>
      <c r="AJ50" s="16">
        <f t="shared" si="20"/>
        <v>-0.74423145614800312</v>
      </c>
      <c r="AK50" s="16">
        <f t="shared" si="20"/>
        <v>-1.3038564975632598</v>
      </c>
      <c r="AL50" s="47">
        <f t="shared" si="15"/>
        <v>1.3180119220647066</v>
      </c>
      <c r="AM50" s="16">
        <f t="shared" si="15"/>
        <v>-0.80060639181882187</v>
      </c>
      <c r="AN50" s="16">
        <f t="shared" si="15"/>
        <v>-0.72901572659946612</v>
      </c>
      <c r="AO50" s="16">
        <f t="shared" si="14"/>
        <v>-0.72330622158970237</v>
      </c>
      <c r="AP50" s="16">
        <f t="shared" si="13"/>
        <v>-0.83466040144674869</v>
      </c>
      <c r="AQ50" s="16">
        <f t="shared" si="13"/>
        <v>-1.0348945497003474</v>
      </c>
      <c r="AR50" s="19"/>
      <c r="AS50" s="14">
        <v>9.7900000000000005E-4</v>
      </c>
      <c r="AT50" s="16">
        <v>0.43018000000000001</v>
      </c>
      <c r="AU50" s="14">
        <v>5.0199999999999995E-4</v>
      </c>
      <c r="AV50" s="16">
        <v>3.6421420000000002</v>
      </c>
      <c r="AW50" s="15">
        <v>0.68254099999999995</v>
      </c>
      <c r="AX50" s="15">
        <v>0.13014600000000001</v>
      </c>
      <c r="AY50" s="14">
        <v>6.6100000000000002E-4</v>
      </c>
      <c r="AZ50" s="37">
        <v>0.28506199999999998</v>
      </c>
      <c r="BA50" s="16">
        <v>3.4493710000000002</v>
      </c>
      <c r="BB50" s="16">
        <v>2.0867619999999998</v>
      </c>
      <c r="BC50" s="16">
        <f t="shared" si="19"/>
        <v>1.6529776754608339</v>
      </c>
      <c r="BD50" s="12">
        <v>159.053135</v>
      </c>
      <c r="BE50" s="15">
        <v>0</v>
      </c>
      <c r="BF50" s="15">
        <v>0</v>
      </c>
      <c r="BG50" s="15">
        <v>0</v>
      </c>
      <c r="BH50" s="15">
        <v>4.6654000000000001E-2</v>
      </c>
      <c r="BI50" s="37">
        <v>0.95311199999999996</v>
      </c>
      <c r="BJ50" s="13">
        <v>1016.877494</v>
      </c>
      <c r="BK50" s="15">
        <v>0.14130400000000001</v>
      </c>
      <c r="BL50" s="15">
        <v>7.0705629999999999</v>
      </c>
      <c r="BM50" s="16">
        <v>7.128152</v>
      </c>
      <c r="BN50" s="15">
        <v>0.16095100000000001</v>
      </c>
      <c r="BO50" s="19"/>
      <c r="BP50" s="15">
        <v>0</v>
      </c>
      <c r="BQ50" s="15">
        <v>10.460001</v>
      </c>
      <c r="BR50" s="16">
        <v>0</v>
      </c>
      <c r="BS50" s="16">
        <v>5.7850010000000003</v>
      </c>
      <c r="BT50" s="15">
        <v>0.58709599999999995</v>
      </c>
      <c r="BU50" s="15">
        <v>13.275987000000001</v>
      </c>
      <c r="BV50" s="16">
        <v>0</v>
      </c>
      <c r="BW50" s="16">
        <v>26.453296000000002</v>
      </c>
      <c r="BX50" s="15">
        <v>0</v>
      </c>
      <c r="BY50" s="15">
        <v>0.153253</v>
      </c>
      <c r="BZ50" s="16">
        <v>0</v>
      </c>
      <c r="CA50" s="16">
        <v>0</v>
      </c>
      <c r="CB50" s="16">
        <v>0</v>
      </c>
      <c r="CC50" s="16">
        <v>10.450464</v>
      </c>
      <c r="CD50" s="16">
        <v>5.497598</v>
      </c>
      <c r="CE50" s="15">
        <v>1.0540229999999999</v>
      </c>
      <c r="CF50" s="15">
        <v>7.9844290000000004</v>
      </c>
      <c r="CG50" s="15">
        <v>0.32625900000000002</v>
      </c>
      <c r="CH50" s="15">
        <v>0.25360500000000002</v>
      </c>
      <c r="CI50" s="15">
        <v>0.24847</v>
      </c>
      <c r="CJ50" s="15">
        <v>20.443428999999998</v>
      </c>
      <c r="CK50" s="15">
        <v>0.18227499999999999</v>
      </c>
      <c r="CL50" s="12">
        <v>31.738140000000001</v>
      </c>
      <c r="CM50" s="12">
        <v>32.236874</v>
      </c>
      <c r="CN50" s="13">
        <v>272.931104</v>
      </c>
      <c r="CO50" s="15">
        <v>30.738598</v>
      </c>
      <c r="CP50" s="15">
        <v>11.019038</v>
      </c>
      <c r="CQ50" s="15">
        <v>1.0425789999999999</v>
      </c>
      <c r="CR50" s="15">
        <v>8.1150009999999995</v>
      </c>
      <c r="CS50" s="15">
        <v>0.75247399999999998</v>
      </c>
      <c r="CT50" s="15">
        <v>15.335144</v>
      </c>
      <c r="CU50" s="15">
        <v>-5.0285000000000003E-2</v>
      </c>
      <c r="CV50" s="15">
        <v>4.8699370000000002</v>
      </c>
      <c r="CW50" s="15">
        <v>20.940574000000002</v>
      </c>
      <c r="CX50" s="15">
        <v>0.97722200000000004</v>
      </c>
      <c r="CY50" s="15">
        <v>4.9249340000000004</v>
      </c>
      <c r="CZ50" s="15">
        <v>2.5705909999999998</v>
      </c>
      <c r="DA50" s="15">
        <v>1.737994</v>
      </c>
      <c r="DB50" s="15">
        <v>0.387658</v>
      </c>
    </row>
    <row r="51" spans="1:106" x14ac:dyDescent="0.25">
      <c r="A51" s="6" t="s">
        <v>369</v>
      </c>
      <c r="B51" s="5" t="s">
        <v>48</v>
      </c>
      <c r="C51" s="5"/>
      <c r="D51" s="24">
        <f t="shared" si="16"/>
        <v>6.2529999999999999E-3</v>
      </c>
      <c r="E51" s="24">
        <f t="shared" si="17"/>
        <v>0.99363999999999997</v>
      </c>
      <c r="F51" s="8">
        <f t="shared" si="18"/>
        <v>0.99989299999999992</v>
      </c>
      <c r="G51" s="19"/>
      <c r="H51" s="9">
        <v>0.57425681071038892</v>
      </c>
      <c r="I51" s="9">
        <v>0.78899360527616647</v>
      </c>
      <c r="J51" s="9">
        <v>0.83462743449306942</v>
      </c>
      <c r="K51" s="9">
        <v>1.0791364432250015</v>
      </c>
      <c r="L51" s="9">
        <v>0.74189885330332495</v>
      </c>
      <c r="M51" s="9">
        <v>0.70375993053319974</v>
      </c>
      <c r="N51" s="19"/>
      <c r="O51" s="9">
        <f t="shared" si="5"/>
        <v>0.71835143881214192</v>
      </c>
      <c r="P51" s="9">
        <f t="shared" si="6"/>
        <v>1.047900040280028</v>
      </c>
      <c r="Q51" s="9">
        <f t="shared" si="7"/>
        <v>0.85546135792595679</v>
      </c>
      <c r="R51" s="9">
        <f t="shared" si="8"/>
        <v>1.0243151382748994</v>
      </c>
      <c r="S51" s="9">
        <f t="shared" si="9"/>
        <v>0.76482822340213474</v>
      </c>
      <c r="T51" s="9">
        <f t="shared" si="10"/>
        <v>0.81778379535386714</v>
      </c>
      <c r="U51" s="19"/>
      <c r="V51" s="16">
        <f t="shared" si="21"/>
        <v>1.8333226823764042</v>
      </c>
      <c r="W51" s="16">
        <f t="shared" si="21"/>
        <v>2.4556246364979635</v>
      </c>
      <c r="X51" s="16">
        <f t="shared" si="21"/>
        <v>-1.7123684974021114</v>
      </c>
      <c r="Y51" s="16">
        <f t="shared" si="21"/>
        <v>1.3727340780897017</v>
      </c>
      <c r="Z51" s="16">
        <f t="shared" si="21"/>
        <v>1.9941349638243115</v>
      </c>
      <c r="AA51" s="16">
        <f t="shared" si="21"/>
        <v>0.70040544755599443</v>
      </c>
      <c r="AB51" s="16">
        <f t="shared" si="21"/>
        <v>-0.64903693660656725</v>
      </c>
      <c r="AC51" s="47">
        <f t="shared" si="20"/>
        <v>-1.8913527481862498</v>
      </c>
      <c r="AD51" s="16">
        <f t="shared" si="20"/>
        <v>1.3073383593348202</v>
      </c>
      <c r="AE51" s="16">
        <f t="shared" si="20"/>
        <v>-1.2079103707714876</v>
      </c>
      <c r="AF51" s="16">
        <f t="shared" si="20"/>
        <v>1.5874072507470951</v>
      </c>
      <c r="AG51" s="16">
        <f t="shared" si="20"/>
        <v>-1.2151775877866802</v>
      </c>
      <c r="AH51" s="16">
        <f t="shared" si="20"/>
        <v>-0.83318603397473168</v>
      </c>
      <c r="AI51" s="16">
        <f t="shared" si="20"/>
        <v>-0.79954699755226355</v>
      </c>
      <c r="AJ51" s="16">
        <f t="shared" si="20"/>
        <v>-0.74423145614800312</v>
      </c>
      <c r="AK51" s="16">
        <f t="shared" si="20"/>
        <v>-1.4230779086777587</v>
      </c>
      <c r="AL51" s="47">
        <f t="shared" si="15"/>
        <v>1.4267792778109036</v>
      </c>
      <c r="AM51" s="16">
        <f t="shared" si="15"/>
        <v>0.85476463350465015</v>
      </c>
      <c r="AN51" s="16">
        <f t="shared" si="15"/>
        <v>-0.94257085717671596</v>
      </c>
      <c r="AO51" s="16">
        <f t="shared" si="14"/>
        <v>1.206092350910851</v>
      </c>
      <c r="AP51" s="16">
        <f t="shared" si="13"/>
        <v>1.221981388703048</v>
      </c>
      <c r="AQ51" s="16">
        <f t="shared" si="13"/>
        <v>-0.90259889262145399</v>
      </c>
      <c r="AR51" s="19"/>
      <c r="AS51" s="14">
        <v>1.2520000000000001E-3</v>
      </c>
      <c r="AT51" s="16">
        <v>0.61496499999999998</v>
      </c>
      <c r="AU51" s="14">
        <v>4.2200000000000001E-4</v>
      </c>
      <c r="AV51" s="16">
        <v>3.4876830000000001</v>
      </c>
      <c r="AW51" s="15">
        <v>0.796539</v>
      </c>
      <c r="AX51" s="15">
        <v>0.17984900000000001</v>
      </c>
      <c r="AY51" s="14">
        <v>6.9899999999999997E-4</v>
      </c>
      <c r="AZ51" s="37">
        <v>0.162993</v>
      </c>
      <c r="BA51" s="16">
        <v>3.618995</v>
      </c>
      <c r="BB51" s="16">
        <v>1.8586769999999999</v>
      </c>
      <c r="BC51" s="16">
        <f t="shared" si="19"/>
        <v>1.9470811765573039</v>
      </c>
      <c r="BD51" s="12">
        <v>155.18938800000001</v>
      </c>
      <c r="BE51" s="15">
        <v>0</v>
      </c>
      <c r="BF51" s="15">
        <v>0</v>
      </c>
      <c r="BG51" s="15">
        <v>0</v>
      </c>
      <c r="BH51" s="15">
        <v>6.2529999999999999E-3</v>
      </c>
      <c r="BI51" s="37">
        <v>0.99363999999999997</v>
      </c>
      <c r="BJ51" s="13">
        <v>1551.3328489999999</v>
      </c>
      <c r="BK51" s="15">
        <v>0.13151599999999999</v>
      </c>
      <c r="BL51" s="15">
        <v>7.530932</v>
      </c>
      <c r="BM51" s="16">
        <v>14.859866999999999</v>
      </c>
      <c r="BN51" s="15">
        <v>0.162573</v>
      </c>
      <c r="BO51" s="19"/>
      <c r="BP51" s="15">
        <v>0</v>
      </c>
      <c r="BQ51" s="15">
        <v>1.1587879999999999</v>
      </c>
      <c r="BR51" s="16">
        <v>13.722267</v>
      </c>
      <c r="BS51" s="16">
        <v>2.8270309999999998</v>
      </c>
      <c r="BT51" s="15">
        <v>0.77383599999999997</v>
      </c>
      <c r="BU51" s="15">
        <v>1.580859</v>
      </c>
      <c r="BV51" s="16">
        <v>5.618798</v>
      </c>
      <c r="BW51" s="16">
        <v>23.996212</v>
      </c>
      <c r="BX51" s="15">
        <v>1.5601879999999999</v>
      </c>
      <c r="BY51" s="15">
        <v>0.272841</v>
      </c>
      <c r="BZ51" s="16">
        <v>10.489451000000001</v>
      </c>
      <c r="CA51" s="16">
        <v>13.38786</v>
      </c>
      <c r="CB51" s="16">
        <v>13.727985</v>
      </c>
      <c r="CC51" s="16">
        <v>13.831713000000001</v>
      </c>
      <c r="CD51" s="16">
        <v>5.8179100000000004</v>
      </c>
      <c r="CE51" s="15">
        <v>1.2435099999999999</v>
      </c>
      <c r="CF51" s="15">
        <v>9.5539009999999998</v>
      </c>
      <c r="CG51" s="15">
        <v>4.8504420000000001</v>
      </c>
      <c r="CH51" s="15">
        <v>2.1221869999999998</v>
      </c>
      <c r="CI51" s="15">
        <v>3.5124710000000001</v>
      </c>
      <c r="CJ51" s="15">
        <v>22.680900999999999</v>
      </c>
      <c r="CK51" s="15">
        <v>0.78431499999999998</v>
      </c>
      <c r="CL51" s="12">
        <v>56.570768999999999</v>
      </c>
      <c r="CM51" s="12">
        <v>35.0807</v>
      </c>
      <c r="CN51" s="13">
        <v>204.47711899999999</v>
      </c>
      <c r="CO51" s="15">
        <v>17.048926000000002</v>
      </c>
      <c r="CP51" s="15">
        <v>19.954324</v>
      </c>
      <c r="CQ51" s="15">
        <v>1.1117600000000001</v>
      </c>
      <c r="CR51" s="15">
        <v>23.589001</v>
      </c>
      <c r="CS51" s="15">
        <v>1.4002790000000001</v>
      </c>
      <c r="CT51" s="15">
        <v>24.251000999999999</v>
      </c>
      <c r="CU51" s="15">
        <v>-7.1419999999999997E-2</v>
      </c>
      <c r="CV51" s="15">
        <v>5.2255890000000003</v>
      </c>
      <c r="CW51" s="15">
        <v>27.899737999999999</v>
      </c>
      <c r="CX51" s="15">
        <v>2.143974</v>
      </c>
      <c r="CY51" s="15">
        <v>8.6450990000000001</v>
      </c>
      <c r="CZ51" s="15">
        <v>2.091834</v>
      </c>
      <c r="DA51" s="15">
        <v>1.5165310000000001</v>
      </c>
      <c r="DB51" s="15">
        <v>0.17102800000000001</v>
      </c>
    </row>
    <row r="52" spans="1:106" x14ac:dyDescent="0.25">
      <c r="A52" s="6" t="s">
        <v>81</v>
      </c>
      <c r="B52" s="5" t="s">
        <v>48</v>
      </c>
      <c r="C52" s="5"/>
      <c r="D52" s="24">
        <f t="shared" si="16"/>
        <v>2.101E-3</v>
      </c>
      <c r="E52" s="24">
        <f t="shared" si="17"/>
        <v>0.99763900000000005</v>
      </c>
      <c r="F52" s="8">
        <f t="shared" si="18"/>
        <v>0.99974000000000007</v>
      </c>
      <c r="G52" s="19"/>
      <c r="H52" s="9">
        <v>0.52249592499128594</v>
      </c>
      <c r="I52" s="9">
        <v>0.59160430633629968</v>
      </c>
      <c r="J52" s="9">
        <v>0.69530347898134304</v>
      </c>
      <c r="K52" s="9">
        <v>0.79286849051339869</v>
      </c>
      <c r="L52" s="9">
        <v>0.61079003044588465</v>
      </c>
      <c r="M52" s="9">
        <v>0.78858221177696419</v>
      </c>
      <c r="N52" s="19"/>
      <c r="O52" s="9">
        <f t="shared" si="5"/>
        <v>1.4703840032223279</v>
      </c>
      <c r="P52" s="9">
        <f t="shared" si="6"/>
        <v>1.1351991423721257</v>
      </c>
      <c r="Q52" s="9">
        <f t="shared" si="7"/>
        <v>1.2763019270816938</v>
      </c>
      <c r="R52" s="9">
        <f t="shared" si="8"/>
        <v>1.051755792419566</v>
      </c>
      <c r="S52" s="9">
        <f t="shared" si="9"/>
        <v>1.279153977221118</v>
      </c>
      <c r="T52" s="9">
        <f t="shared" si="10"/>
        <v>1.534721978553508</v>
      </c>
      <c r="U52" s="19"/>
      <c r="V52" s="16">
        <f t="shared" si="21"/>
        <v>-0.75138943565567073</v>
      </c>
      <c r="W52" s="16">
        <f t="shared" si="21"/>
        <v>0.45694471619037902</v>
      </c>
      <c r="X52" s="16">
        <f t="shared" si="21"/>
        <v>-0.81273931663864918</v>
      </c>
      <c r="Y52" s="16">
        <f t="shared" si="21"/>
        <v>1.6311249925309659</v>
      </c>
      <c r="Z52" s="16">
        <f t="shared" si="21"/>
        <v>1.3312613706702818</v>
      </c>
      <c r="AA52" s="16">
        <f t="shared" si="21"/>
        <v>0.33556386564254154</v>
      </c>
      <c r="AB52" s="16">
        <f t="shared" si="21"/>
        <v>-1.0381486754764186</v>
      </c>
      <c r="AC52" s="47">
        <f t="shared" si="20"/>
        <v>-0.44280092576271551</v>
      </c>
      <c r="AD52" s="16">
        <f t="shared" si="20"/>
        <v>0.96754209484274001</v>
      </c>
      <c r="AE52" s="16">
        <f t="shared" si="20"/>
        <v>-0.86177894469154626</v>
      </c>
      <c r="AF52" s="16">
        <f t="shared" si="20"/>
        <v>0.957908004435992</v>
      </c>
      <c r="AG52" s="16">
        <f t="shared" si="20"/>
        <v>-1.139690241954127</v>
      </c>
      <c r="AH52" s="16">
        <f t="shared" si="20"/>
        <v>-0.83318603397473168</v>
      </c>
      <c r="AI52" s="16">
        <f t="shared" si="20"/>
        <v>-0.79954699755226355</v>
      </c>
      <c r="AJ52" s="16">
        <f t="shared" si="20"/>
        <v>-0.74423145614800312</v>
      </c>
      <c r="AK52" s="16">
        <f t="shared" si="20"/>
        <v>-1.4353302613162431</v>
      </c>
      <c r="AL52" s="47">
        <f t="shared" si="15"/>
        <v>1.4375116271898281</v>
      </c>
      <c r="AM52" s="16">
        <f t="shared" si="15"/>
        <v>-0.62645009303235355</v>
      </c>
      <c r="AN52" s="16">
        <f t="shared" si="15"/>
        <v>-1.0004105232127076</v>
      </c>
      <c r="AO52" s="16">
        <f t="shared" si="14"/>
        <v>-0.29752751239203268</v>
      </c>
      <c r="AP52" s="16">
        <f t="shared" si="13"/>
        <v>-0.74419009709988415</v>
      </c>
      <c r="AQ52" s="16">
        <f t="shared" si="13"/>
        <v>-1.2292598707971469</v>
      </c>
      <c r="AR52" s="19"/>
      <c r="AS52" s="14">
        <v>8.9700000000000001E-4</v>
      </c>
      <c r="AT52" s="16">
        <v>0.34619699999999998</v>
      </c>
      <c r="AU52" s="14">
        <v>5.4100000000000003E-4</v>
      </c>
      <c r="AV52" s="16">
        <v>3.8107250000000001</v>
      </c>
      <c r="AW52" s="15">
        <v>0.70764000000000005</v>
      </c>
      <c r="AX52" s="15">
        <v>0.15158099999999999</v>
      </c>
      <c r="AY52" s="14">
        <v>6.5899999999999997E-4</v>
      </c>
      <c r="AZ52" s="37">
        <v>0.36379899999999998</v>
      </c>
      <c r="BA52" s="16">
        <v>3.4693679999999998</v>
      </c>
      <c r="BB52" s="16">
        <v>2.0656810000000001</v>
      </c>
      <c r="BC52" s="16">
        <f t="shared" si="19"/>
        <v>1.6795274778632323</v>
      </c>
      <c r="BD52" s="12">
        <v>156.613742</v>
      </c>
      <c r="BE52" s="15">
        <v>0</v>
      </c>
      <c r="BF52" s="15">
        <v>0</v>
      </c>
      <c r="BG52" s="15">
        <v>0</v>
      </c>
      <c r="BH52" s="15">
        <v>2.101E-3</v>
      </c>
      <c r="BI52" s="37">
        <v>0.99763900000000005</v>
      </c>
      <c r="BJ52" s="13">
        <v>1073.1058350000001</v>
      </c>
      <c r="BK52" s="15">
        <v>0.12886500000000001</v>
      </c>
      <c r="BL52" s="15">
        <v>7.1721570000000003</v>
      </c>
      <c r="BM52" s="16">
        <v>7.4682649999999997</v>
      </c>
      <c r="BN52" s="15">
        <v>0.15856799999999999</v>
      </c>
      <c r="BO52" s="19"/>
      <c r="BP52" s="15">
        <v>0</v>
      </c>
      <c r="BQ52" s="15">
        <v>3.3625289999999999</v>
      </c>
      <c r="BR52" s="16">
        <v>0</v>
      </c>
      <c r="BS52" s="16">
        <v>0</v>
      </c>
      <c r="BT52" s="15">
        <v>0.38421899999999998</v>
      </c>
      <c r="BU52" s="15">
        <v>0</v>
      </c>
      <c r="BV52" s="16">
        <v>0</v>
      </c>
      <c r="BW52" s="16">
        <v>22.748352000000001</v>
      </c>
      <c r="BX52" s="15">
        <v>0</v>
      </c>
      <c r="BY52" s="15">
        <v>0.109485</v>
      </c>
      <c r="BZ52" s="16">
        <v>0</v>
      </c>
      <c r="CA52" s="16">
        <v>0</v>
      </c>
      <c r="CB52" s="16">
        <v>0</v>
      </c>
      <c r="CC52" s="16">
        <v>10.621259</v>
      </c>
      <c r="CD52" s="16">
        <v>4.1152360000000003</v>
      </c>
      <c r="CE52" s="15">
        <v>1.05827</v>
      </c>
      <c r="CF52" s="15">
        <v>3.3818000000000001</v>
      </c>
      <c r="CG52" s="15">
        <v>0.19706199999999999</v>
      </c>
      <c r="CH52" s="15">
        <v>0.226766</v>
      </c>
      <c r="CI52" s="15">
        <v>0.189661</v>
      </c>
      <c r="CJ52" s="15">
        <v>20.173000999999999</v>
      </c>
      <c r="CK52" s="15">
        <v>0.17455300000000001</v>
      </c>
      <c r="CL52" s="12">
        <v>31.938237000000001</v>
      </c>
      <c r="CM52" s="12">
        <v>31.151481</v>
      </c>
      <c r="CN52" s="13">
        <v>122.09040400000001</v>
      </c>
      <c r="CO52" s="15">
        <v>17.372209999999999</v>
      </c>
      <c r="CP52" s="15">
        <v>9.1573259999999994</v>
      </c>
      <c r="CQ52" s="15">
        <v>0.64140799999999998</v>
      </c>
      <c r="CR52" s="15">
        <v>2.3462000000000001</v>
      </c>
      <c r="CS52" s="15">
        <v>0.561469</v>
      </c>
      <c r="CT52" s="15">
        <v>21.126000999999999</v>
      </c>
      <c r="CU52" s="15">
        <v>-7.1591000000000002E-2</v>
      </c>
      <c r="CV52" s="15">
        <v>4.4756010000000002</v>
      </c>
      <c r="CW52" s="15">
        <v>18.195795</v>
      </c>
      <c r="CX52" s="15">
        <v>0.94015099999999996</v>
      </c>
      <c r="CY52" s="15">
        <v>4.6287159999999998</v>
      </c>
      <c r="CZ52" s="15">
        <v>2.307083</v>
      </c>
      <c r="DA52" s="15">
        <v>1.579259</v>
      </c>
      <c r="DB52" s="15">
        <v>0.21607999999999999</v>
      </c>
    </row>
    <row r="53" spans="1:106" x14ac:dyDescent="0.25">
      <c r="A53" s="6" t="s">
        <v>663</v>
      </c>
      <c r="B53" s="5" t="s">
        <v>56</v>
      </c>
      <c r="C53" s="10" t="s">
        <v>98</v>
      </c>
      <c r="D53" s="24">
        <f t="shared" si="16"/>
        <v>0.84681099999999998</v>
      </c>
      <c r="E53" s="24">
        <f t="shared" si="17"/>
        <v>8.5884000000000002E-2</v>
      </c>
      <c r="F53" s="8">
        <f t="shared" si="18"/>
        <v>0.93269499999999994</v>
      </c>
      <c r="G53" s="19"/>
      <c r="H53" s="9">
        <v>1.7122776326196296</v>
      </c>
      <c r="I53" s="9">
        <v>1.5441485173977565</v>
      </c>
      <c r="J53" s="9">
        <v>1.3055746491363356</v>
      </c>
      <c r="K53" s="9">
        <v>1.1783114789958358</v>
      </c>
      <c r="L53" s="9">
        <v>1.5399515766837157</v>
      </c>
      <c r="M53" s="9">
        <v>1.3378368424233813</v>
      </c>
      <c r="N53" s="19"/>
      <c r="O53" s="9">
        <f t="shared" si="5"/>
        <v>2.4212630643306703</v>
      </c>
      <c r="P53" s="9">
        <f t="shared" si="6"/>
        <v>2.1646624048727681</v>
      </c>
      <c r="Q53" s="9">
        <f t="shared" si="7"/>
        <v>2.3268152673293034</v>
      </c>
      <c r="R53" s="9">
        <f t="shared" si="8"/>
        <v>2.6749119913721953</v>
      </c>
      <c r="S53" s="9">
        <f t="shared" si="9"/>
        <v>2.3958431513909675</v>
      </c>
      <c r="T53" s="9">
        <f t="shared" si="10"/>
        <v>2.3497876275937646</v>
      </c>
      <c r="U53" s="19"/>
      <c r="V53" s="16">
        <f t="shared" si="21"/>
        <v>-0.72226591883277425</v>
      </c>
      <c r="W53" s="16">
        <f t="shared" si="21"/>
        <v>-0.7373269201712308</v>
      </c>
      <c r="X53" s="16">
        <f t="shared" si="21"/>
        <v>0.20784840943754687</v>
      </c>
      <c r="Y53" s="16">
        <f t="shared" si="21"/>
        <v>0.99318157925130246</v>
      </c>
      <c r="Z53" s="16">
        <f t="shared" si="21"/>
        <v>-0.73346024110409591</v>
      </c>
      <c r="AA53" s="16">
        <f t="shared" si="21"/>
        <v>-0.95579825684049624</v>
      </c>
      <c r="AB53" s="16">
        <f t="shared" si="21"/>
        <v>-0.14319167607575956</v>
      </c>
      <c r="AC53" s="47">
        <f t="shared" si="20"/>
        <v>0.36120787835686979</v>
      </c>
      <c r="AD53" s="16">
        <f t="shared" si="20"/>
        <v>-0.13249060079272276</v>
      </c>
      <c r="AE53" s="16">
        <f t="shared" si="20"/>
        <v>-4.4999808276795117E-2</v>
      </c>
      <c r="AF53" s="16">
        <f t="shared" si="20"/>
        <v>-0.24402569775297803</v>
      </c>
      <c r="AG53" s="16">
        <f t="shared" si="20"/>
        <v>0.26319639164151332</v>
      </c>
      <c r="AH53" s="16">
        <f t="shared" si="20"/>
        <v>-0.83318603397473168</v>
      </c>
      <c r="AI53" s="16">
        <f t="shared" si="20"/>
        <v>-0.79954699755226355</v>
      </c>
      <c r="AJ53" s="16">
        <f t="shared" si="20"/>
        <v>-0.74423145614800312</v>
      </c>
      <c r="AK53" s="16">
        <f t="shared" si="20"/>
        <v>1.0573683892747938</v>
      </c>
      <c r="AL53" s="47">
        <f t="shared" si="15"/>
        <v>-1.0094184073140595</v>
      </c>
      <c r="AM53" s="16">
        <f t="shared" si="15"/>
        <v>-1.3886614221990727</v>
      </c>
      <c r="AN53" s="16">
        <f t="shared" si="15"/>
        <v>1.085941066637055</v>
      </c>
      <c r="AO53" s="16">
        <f t="shared" si="14"/>
        <v>-1.5783673016273503</v>
      </c>
      <c r="AP53" s="16">
        <f t="shared" si="13"/>
        <v>-1.0700330043565274</v>
      </c>
      <c r="AQ53" s="16">
        <f t="shared" si="13"/>
        <v>0.35796176098786475</v>
      </c>
      <c r="AR53" s="19"/>
      <c r="AS53" s="14">
        <v>9.01E-4</v>
      </c>
      <c r="AT53" s="16">
        <v>0.18559999999999999</v>
      </c>
      <c r="AU53" s="14">
        <v>6.7599999999999995E-4</v>
      </c>
      <c r="AV53" s="16">
        <v>3.0131640000000002</v>
      </c>
      <c r="AW53" s="15">
        <v>0.43073699999999998</v>
      </c>
      <c r="AX53" s="15">
        <v>5.1526000000000002E-2</v>
      </c>
      <c r="AY53" s="14">
        <v>7.5100000000000004E-4</v>
      </c>
      <c r="AZ53" s="37">
        <v>0.47525499999999998</v>
      </c>
      <c r="BA53" s="16">
        <v>2.9849760000000001</v>
      </c>
      <c r="BB53" s="16">
        <v>2.5541559999999999</v>
      </c>
      <c r="BC53" s="16">
        <f t="shared" si="19"/>
        <v>1.1686741138755816</v>
      </c>
      <c r="BD53" s="12">
        <v>183.08449899999999</v>
      </c>
      <c r="BE53" s="15">
        <v>0</v>
      </c>
      <c r="BF53" s="15">
        <v>0</v>
      </c>
      <c r="BG53" s="15">
        <v>0</v>
      </c>
      <c r="BH53" s="15">
        <v>0.84681099999999998</v>
      </c>
      <c r="BI53" s="37">
        <v>8.5884000000000002E-2</v>
      </c>
      <c r="BJ53" s="13">
        <v>827.01724200000001</v>
      </c>
      <c r="BK53" s="15">
        <v>0.22449</v>
      </c>
      <c r="BL53" s="15">
        <v>6.8665390000000004</v>
      </c>
      <c r="BM53" s="16">
        <v>6.2432949999999998</v>
      </c>
      <c r="BN53" s="15">
        <v>0.17802799999999999</v>
      </c>
      <c r="BO53" s="19"/>
      <c r="BP53" s="15">
        <v>26.300214</v>
      </c>
      <c r="BQ53" s="15">
        <v>28.104496000000001</v>
      </c>
      <c r="BR53" s="16">
        <v>22.431163000000002</v>
      </c>
      <c r="BS53" s="16">
        <v>42.735069000000003</v>
      </c>
      <c r="BT53" s="15">
        <v>0.97001400000000004</v>
      </c>
      <c r="BU53" s="15">
        <v>52.031005999999998</v>
      </c>
      <c r="BV53" s="16">
        <v>47.675483999999997</v>
      </c>
      <c r="BW53" s="16">
        <v>57.133913</v>
      </c>
      <c r="BX53" s="15">
        <v>1.741555</v>
      </c>
      <c r="BY53" s="15">
        <v>0.41494900000000001</v>
      </c>
      <c r="BZ53" s="16">
        <v>3.917869</v>
      </c>
      <c r="CA53" s="16">
        <v>2.5391400000000002</v>
      </c>
      <c r="CB53" s="16">
        <v>10.487336000000001</v>
      </c>
      <c r="CC53" s="16">
        <v>11.112970000000001</v>
      </c>
      <c r="CD53" s="16">
        <v>9.6657480000000007</v>
      </c>
      <c r="CE53" s="15">
        <v>1.2790049999999999</v>
      </c>
      <c r="CF53" s="15">
        <v>11.951000000000001</v>
      </c>
      <c r="CG53" s="15">
        <v>0.67227199999999998</v>
      </c>
      <c r="CH53" s="15">
        <v>0.62130399999999997</v>
      </c>
      <c r="CI53" s="15">
        <v>0.69617399999999996</v>
      </c>
      <c r="CJ53" s="15">
        <v>18.436001000000001</v>
      </c>
      <c r="CK53" s="15">
        <v>9.0984999999999996E-2</v>
      </c>
      <c r="CL53" s="12">
        <v>21.671484</v>
      </c>
      <c r="CM53" s="12">
        <v>35.492710000000002</v>
      </c>
      <c r="CN53" s="13">
        <v>697.30230700000004</v>
      </c>
      <c r="CO53" s="15">
        <v>63.172187999999998</v>
      </c>
      <c r="CP53" s="15">
        <v>20.318247</v>
      </c>
      <c r="CQ53" s="15">
        <v>3.6818960000000001</v>
      </c>
      <c r="CR53" s="15">
        <v>28.252001</v>
      </c>
      <c r="CS53" s="15">
        <v>1.2634719999999999</v>
      </c>
      <c r="CT53" s="15">
        <v>22.218</v>
      </c>
      <c r="CU53" s="15">
        <v>0.119753</v>
      </c>
      <c r="CV53" s="15">
        <v>7.8545809999999996</v>
      </c>
      <c r="CW53" s="15">
        <v>29.279240999999999</v>
      </c>
      <c r="CX53" s="15">
        <v>1.240021</v>
      </c>
      <c r="CY53" s="15">
        <v>6.2635680000000002</v>
      </c>
      <c r="CZ53" s="15">
        <v>3.5249760000000001</v>
      </c>
      <c r="DA53" s="15">
        <v>2.6060029999999998</v>
      </c>
      <c r="DB53" s="15">
        <v>0.83785100000000001</v>
      </c>
    </row>
    <row r="54" spans="1:106" x14ac:dyDescent="0.25">
      <c r="A54" s="6" t="s">
        <v>236</v>
      </c>
      <c r="B54" s="5" t="s">
        <v>51</v>
      </c>
      <c r="C54" s="5" t="s">
        <v>176</v>
      </c>
      <c r="D54" s="24">
        <f t="shared" si="16"/>
        <v>0.867892</v>
      </c>
      <c r="E54" s="24">
        <f t="shared" si="17"/>
        <v>0.112222</v>
      </c>
      <c r="F54" s="8">
        <f t="shared" si="18"/>
        <v>0.98011400000000004</v>
      </c>
      <c r="G54" s="19"/>
      <c r="H54" s="9">
        <v>0.36605730683921384</v>
      </c>
      <c r="I54" s="9">
        <v>0.58101696070450382</v>
      </c>
      <c r="J54" s="9">
        <v>0.58654142106920126</v>
      </c>
      <c r="K54" s="9">
        <v>0.99693387157561431</v>
      </c>
      <c r="L54" s="9">
        <v>0.51768249817614076</v>
      </c>
      <c r="M54" s="9">
        <v>0.5315612650966336</v>
      </c>
      <c r="N54" s="19"/>
      <c r="O54" s="9">
        <f t="shared" si="5"/>
        <v>1.9829008569812547</v>
      </c>
      <c r="P54" s="9">
        <f t="shared" si="6"/>
        <v>2.1882581282927114</v>
      </c>
      <c r="Q54" s="9">
        <f t="shared" si="7"/>
        <v>2.1028206117240167</v>
      </c>
      <c r="R54" s="9">
        <f t="shared" si="8"/>
        <v>2.0474246343837339</v>
      </c>
      <c r="S54" s="9">
        <f t="shared" si="9"/>
        <v>2.1346237532602137</v>
      </c>
      <c r="T54" s="9">
        <f t="shared" si="10"/>
        <v>2.508341192492809</v>
      </c>
      <c r="U54" s="19"/>
      <c r="V54" s="16">
        <f t="shared" si="21"/>
        <v>-0.5766483347182908</v>
      </c>
      <c r="W54" s="16">
        <f t="shared" si="21"/>
        <v>-0.60288333209809397</v>
      </c>
      <c r="X54" s="16">
        <f t="shared" si="21"/>
        <v>0.30612722750414434</v>
      </c>
      <c r="Y54" s="16">
        <f t="shared" si="21"/>
        <v>-1.0313175783481614</v>
      </c>
      <c r="Z54" s="16">
        <f t="shared" si="21"/>
        <v>0.72466928665726105</v>
      </c>
      <c r="AA54" s="16">
        <f t="shared" si="21"/>
        <v>0.60501333874312013</v>
      </c>
      <c r="AB54" s="16">
        <f t="shared" si="21"/>
        <v>2.7252260004340893E-3</v>
      </c>
      <c r="AC54" s="47">
        <f t="shared" si="20"/>
        <v>1.0044307917660273</v>
      </c>
      <c r="AD54" s="16">
        <f t="shared" si="20"/>
        <v>-0.26534377080248839</v>
      </c>
      <c r="AE54" s="16">
        <f t="shared" si="20"/>
        <v>0.62325335736938769</v>
      </c>
      <c r="AF54" s="16">
        <f t="shared" si="20"/>
        <v>-0.66265064171145849</v>
      </c>
      <c r="AG54" s="16">
        <f t="shared" si="20"/>
        <v>0.50076524250215881</v>
      </c>
      <c r="AH54" s="16">
        <f t="shared" si="20"/>
        <v>-0.83318603397473168</v>
      </c>
      <c r="AI54" s="16">
        <f t="shared" si="20"/>
        <v>-0.79954699755226355</v>
      </c>
      <c r="AJ54" s="16">
        <f t="shared" si="20"/>
        <v>-0.74423145614800312</v>
      </c>
      <c r="AK54" s="16">
        <f t="shared" si="20"/>
        <v>1.1195774080541496</v>
      </c>
      <c r="AL54" s="47">
        <f t="shared" si="15"/>
        <v>-0.93873358162211007</v>
      </c>
      <c r="AM54" s="16">
        <f t="shared" si="15"/>
        <v>1.5216106573682038</v>
      </c>
      <c r="AN54" s="16">
        <f t="shared" si="15"/>
        <v>-1.2068529675856066</v>
      </c>
      <c r="AO54" s="16">
        <f t="shared" si="14"/>
        <v>1.0285371725157828</v>
      </c>
      <c r="AP54" s="16">
        <f t="shared" si="13"/>
        <v>0.43433675197956062</v>
      </c>
      <c r="AQ54" s="16">
        <f t="shared" si="13"/>
        <v>-0.30074337253195799</v>
      </c>
      <c r="AR54" s="19"/>
      <c r="AS54" s="14">
        <v>9.2100000000000005E-4</v>
      </c>
      <c r="AT54" s="16">
        <v>0.203679</v>
      </c>
      <c r="AU54" s="14">
        <v>6.8900000000000005E-4</v>
      </c>
      <c r="AV54" s="16">
        <v>0.482122</v>
      </c>
      <c r="AW54" s="15">
        <v>0.62628899999999998</v>
      </c>
      <c r="AX54" s="15">
        <v>0.172458</v>
      </c>
      <c r="AY54" s="14">
        <v>7.6599999999999997E-4</v>
      </c>
      <c r="AZ54" s="37">
        <v>0.56442199999999998</v>
      </c>
      <c r="BA54" s="16">
        <v>2.9264749999999999</v>
      </c>
      <c r="BB54" s="16">
        <v>2.953805</v>
      </c>
      <c r="BC54" s="16">
        <f t="shared" si="19"/>
        <v>0.99074752734185223</v>
      </c>
      <c r="BD54" s="12">
        <v>187.56713300000001</v>
      </c>
      <c r="BE54" s="15">
        <v>0</v>
      </c>
      <c r="BF54" s="15">
        <v>0</v>
      </c>
      <c r="BG54" s="15">
        <v>0</v>
      </c>
      <c r="BH54" s="15">
        <v>0.867892</v>
      </c>
      <c r="BI54" s="37">
        <v>0.112222</v>
      </c>
      <c r="BJ54" s="13">
        <v>1766.6316690000001</v>
      </c>
      <c r="BK54" s="15">
        <v>0.119403</v>
      </c>
      <c r="BL54" s="15">
        <v>7.4885659999999996</v>
      </c>
      <c r="BM54" s="16">
        <v>11.898804999999999</v>
      </c>
      <c r="BN54" s="15">
        <v>0.16995199999999999</v>
      </c>
      <c r="BO54" s="19"/>
      <c r="BP54" s="15">
        <v>57.208736999999999</v>
      </c>
      <c r="BQ54" s="15">
        <v>52.888578000000003</v>
      </c>
      <c r="BR54" s="16">
        <v>14.112352</v>
      </c>
      <c r="BS54" s="16">
        <v>12.721946000000001</v>
      </c>
      <c r="BT54" s="15">
        <v>0.54063000000000005</v>
      </c>
      <c r="BU54" s="15">
        <v>69.126560999999995</v>
      </c>
      <c r="BV54" s="16">
        <v>48.509166</v>
      </c>
      <c r="BW54" s="16">
        <v>75.672847000000004</v>
      </c>
      <c r="BX54" s="15">
        <v>2.3789539999999998</v>
      </c>
      <c r="BY54" s="15">
        <v>0.391486</v>
      </c>
      <c r="BZ54" s="16">
        <v>6.3707130000000003</v>
      </c>
      <c r="CA54" s="16">
        <v>8.252205</v>
      </c>
      <c r="CB54" s="16">
        <v>11.745568</v>
      </c>
      <c r="CC54" s="16">
        <v>8.9154959999999992</v>
      </c>
      <c r="CD54" s="16">
        <v>7.3514020000000002</v>
      </c>
      <c r="CE54" s="15">
        <v>1.399246</v>
      </c>
      <c r="CF54" s="15">
        <v>19.140274000000002</v>
      </c>
      <c r="CG54" s="15">
        <v>1.776268</v>
      </c>
      <c r="CH54" s="15">
        <v>1.9867760000000001</v>
      </c>
      <c r="CI54" s="15">
        <v>2.3603360000000002</v>
      </c>
      <c r="CJ54" s="15">
        <v>18.678456000000001</v>
      </c>
      <c r="CK54" s="15">
        <v>1.4433E-2</v>
      </c>
      <c r="CL54" s="12">
        <v>28.771559</v>
      </c>
      <c r="CM54" s="12">
        <v>33.946278999999997</v>
      </c>
      <c r="CN54" s="13">
        <v>491.56803500000001</v>
      </c>
      <c r="CO54" s="15">
        <v>69.514467999999994</v>
      </c>
      <c r="CP54" s="15">
        <v>14.065655</v>
      </c>
      <c r="CQ54" s="15">
        <v>4.7565090000000003</v>
      </c>
      <c r="CR54" s="15">
        <v>34.162728999999999</v>
      </c>
      <c r="CS54" s="15">
        <v>1.2325889999999999</v>
      </c>
      <c r="CT54" s="15">
        <v>15.797456</v>
      </c>
      <c r="CU54" s="15">
        <v>-0.13373099999999999</v>
      </c>
      <c r="CV54" s="15">
        <v>6.992826</v>
      </c>
      <c r="CW54" s="15">
        <v>23.165006999999999</v>
      </c>
      <c r="CX54" s="15">
        <v>1.105434</v>
      </c>
      <c r="CY54" s="15">
        <v>6.0713160000000004</v>
      </c>
      <c r="CZ54" s="15">
        <v>3.7771249999999998</v>
      </c>
      <c r="DA54" s="15">
        <v>2.871794</v>
      </c>
      <c r="DB54" s="15">
        <v>0.85651200000000005</v>
      </c>
    </row>
    <row r="55" spans="1:106" x14ac:dyDescent="0.25">
      <c r="A55" s="6" t="s">
        <v>242</v>
      </c>
      <c r="B55" s="5" t="s">
        <v>48</v>
      </c>
      <c r="C55" s="10"/>
      <c r="D55" s="24">
        <f t="shared" si="16"/>
        <v>0.76150099999999998</v>
      </c>
      <c r="E55" s="24">
        <f t="shared" si="17"/>
        <v>0.238343</v>
      </c>
      <c r="F55" s="8">
        <f t="shared" si="18"/>
        <v>0.99984399999999996</v>
      </c>
      <c r="G55" s="19"/>
      <c r="H55" s="9">
        <v>0.49593432949769167</v>
      </c>
      <c r="I55" s="9">
        <v>0.67263273152079162</v>
      </c>
      <c r="J55" s="9">
        <v>0.40184405488883057</v>
      </c>
      <c r="K55" s="9">
        <v>0.79895563647798951</v>
      </c>
      <c r="L55" s="9">
        <v>0.53011488187155265</v>
      </c>
      <c r="M55" s="9">
        <v>0.67920914835871271</v>
      </c>
      <c r="N55" s="19"/>
      <c r="O55" s="9">
        <f t="shared" si="5"/>
        <v>1.7004116957606352</v>
      </c>
      <c r="P55" s="9">
        <f t="shared" si="6"/>
        <v>1.7009155396694209</v>
      </c>
      <c r="Q55" s="9">
        <f t="shared" si="7"/>
        <v>1.662659317768546</v>
      </c>
      <c r="R55" s="9">
        <f t="shared" si="8"/>
        <v>1.929132196657648</v>
      </c>
      <c r="S55" s="9">
        <f t="shared" si="9"/>
        <v>1.6778056019645364</v>
      </c>
      <c r="T55" s="9">
        <f t="shared" si="10"/>
        <v>1.6834828960463093</v>
      </c>
      <c r="U55" s="19"/>
      <c r="V55" s="16">
        <f t="shared" si="21"/>
        <v>-0.92613053659305078</v>
      </c>
      <c r="W55" s="16">
        <f t="shared" si="21"/>
        <v>-0.30030159886573249</v>
      </c>
      <c r="X55" s="16">
        <f t="shared" si="21"/>
        <v>-0.41962404437226258</v>
      </c>
      <c r="Y55" s="16">
        <f t="shared" si="21"/>
        <v>0.40888530359329672</v>
      </c>
      <c r="Z55" s="16">
        <f t="shared" si="21"/>
        <v>6.8088962410890408E-2</v>
      </c>
      <c r="AA55" s="16">
        <f t="shared" si="21"/>
        <v>-0.85323012144123889</v>
      </c>
      <c r="AB55" s="16">
        <f t="shared" si="21"/>
        <v>-0.7754982517392689</v>
      </c>
      <c r="AC55" s="47">
        <f t="shared" si="20"/>
        <v>0.19682957104750115</v>
      </c>
      <c r="AD55" s="16">
        <f t="shared" si="20"/>
        <v>0.39704854092634262</v>
      </c>
      <c r="AE55" s="16">
        <f t="shared" si="20"/>
        <v>-0.63845658858062704</v>
      </c>
      <c r="AF55" s="16">
        <f t="shared" si="20"/>
        <v>0.44917805002053218</v>
      </c>
      <c r="AG55" s="16">
        <f t="shared" si="20"/>
        <v>0.63714349372678136</v>
      </c>
      <c r="AH55" s="16">
        <f t="shared" si="20"/>
        <v>-0.83318603397473168</v>
      </c>
      <c r="AI55" s="16">
        <f t="shared" si="20"/>
        <v>-0.79954699755226355</v>
      </c>
      <c r="AJ55" s="16">
        <f t="shared" si="20"/>
        <v>-0.74423145614800312</v>
      </c>
      <c r="AK55" s="16">
        <f t="shared" si="20"/>
        <v>0.80562267550092903</v>
      </c>
      <c r="AL55" s="47">
        <f t="shared" si="15"/>
        <v>-0.6002553030476413</v>
      </c>
      <c r="AM55" s="16">
        <f t="shared" si="15"/>
        <v>0.9505263566279526</v>
      </c>
      <c r="AN55" s="16">
        <f t="shared" si="15"/>
        <v>6.2957882393543455E-2</v>
      </c>
      <c r="AO55" s="16">
        <f t="shared" si="14"/>
        <v>1.0869259452439177</v>
      </c>
      <c r="AP55" s="16">
        <f t="shared" si="13"/>
        <v>0.39394161598529043</v>
      </c>
      <c r="AQ55" s="16">
        <f t="shared" si="13"/>
        <v>-0.57438821192757505</v>
      </c>
      <c r="AR55" s="19"/>
      <c r="AS55" s="14">
        <v>8.7299999999999997E-4</v>
      </c>
      <c r="AT55" s="16">
        <v>0.244368</v>
      </c>
      <c r="AU55" s="14">
        <v>5.9299999999999999E-4</v>
      </c>
      <c r="AV55" s="16">
        <v>2.282673</v>
      </c>
      <c r="AW55" s="15">
        <v>0.53823399999999999</v>
      </c>
      <c r="AX55" s="15">
        <v>5.9472999999999998E-2</v>
      </c>
      <c r="AY55" s="14">
        <v>6.8599999999999998E-4</v>
      </c>
      <c r="AZ55" s="37">
        <v>0.45246799999999998</v>
      </c>
      <c r="BA55" s="16">
        <v>3.2181549999999999</v>
      </c>
      <c r="BB55" s="16">
        <v>2.1992389999999999</v>
      </c>
      <c r="BC55" s="16">
        <f t="shared" si="19"/>
        <v>1.4633038973935983</v>
      </c>
      <c r="BD55" s="12">
        <v>190.140424</v>
      </c>
      <c r="BE55" s="15">
        <v>0</v>
      </c>
      <c r="BF55" s="15">
        <v>0</v>
      </c>
      <c r="BG55" s="15">
        <v>0</v>
      </c>
      <c r="BH55" s="15">
        <v>0.76150099999999998</v>
      </c>
      <c r="BI55" s="37">
        <v>0.238343</v>
      </c>
      <c r="BJ55" s="13">
        <v>1582.2506100000001</v>
      </c>
      <c r="BK55" s="15">
        <v>0.17760300000000001</v>
      </c>
      <c r="BL55" s="15">
        <v>7.5024980000000001</v>
      </c>
      <c r="BM55" s="16">
        <v>11.746943999999999</v>
      </c>
      <c r="BN55" s="15">
        <v>0.166597</v>
      </c>
      <c r="BO55" s="19"/>
      <c r="BP55" s="15">
        <v>0</v>
      </c>
      <c r="BQ55" s="15">
        <v>0.23926500000000001</v>
      </c>
      <c r="BR55" s="16">
        <v>5.6283709999999996</v>
      </c>
      <c r="BS55" s="16">
        <v>4.7029019999999999</v>
      </c>
      <c r="BT55" s="15">
        <v>0.15795300000000001</v>
      </c>
      <c r="BU55" s="15">
        <v>0.69175299999999995</v>
      </c>
      <c r="BV55" s="16">
        <v>1.470647</v>
      </c>
      <c r="BW55" s="16">
        <v>18.336237000000001</v>
      </c>
      <c r="BX55" s="15">
        <v>5.4882939999999998</v>
      </c>
      <c r="BY55" s="15">
        <v>0.64173400000000003</v>
      </c>
      <c r="BZ55" s="16">
        <v>6.8832519999999997</v>
      </c>
      <c r="CA55" s="16">
        <v>0.65004399999999996</v>
      </c>
      <c r="CB55" s="16">
        <v>16.266508000000002</v>
      </c>
      <c r="CC55" s="16">
        <v>11.456149999999999</v>
      </c>
      <c r="CD55" s="16">
        <v>5.4569989999999997</v>
      </c>
      <c r="CE55" s="15">
        <v>1.023747</v>
      </c>
      <c r="CF55" s="15">
        <v>39.016601999999999</v>
      </c>
      <c r="CG55" s="15">
        <v>9.7734199999999998</v>
      </c>
      <c r="CH55" s="15">
        <v>4.0396130000000001</v>
      </c>
      <c r="CI55" s="15">
        <v>6.7787699999999997</v>
      </c>
      <c r="CJ55" s="15">
        <v>50.912202999999998</v>
      </c>
      <c r="CK55" s="15">
        <v>1.4012230000000001</v>
      </c>
      <c r="CL55" s="12">
        <v>45.034995000000002</v>
      </c>
      <c r="CM55" s="12">
        <v>39.900457000000003</v>
      </c>
      <c r="CN55" s="13">
        <v>374.26815800000003</v>
      </c>
      <c r="CO55" s="15">
        <v>21.733319000000002</v>
      </c>
      <c r="CP55" s="15">
        <v>22.423096000000001</v>
      </c>
      <c r="CQ55" s="15">
        <v>3.1934809999999998</v>
      </c>
      <c r="CR55" s="15">
        <v>23.215600999999999</v>
      </c>
      <c r="CS55" s="15">
        <v>1.0060640000000001</v>
      </c>
      <c r="CT55" s="15">
        <v>0.8034</v>
      </c>
      <c r="CU55" s="15">
        <v>-0.27893499999999999</v>
      </c>
      <c r="CV55" s="15">
        <v>7.0476979999999996</v>
      </c>
      <c r="CW55" s="15">
        <v>82.697540000000004</v>
      </c>
      <c r="CX55" s="15">
        <v>5.6975179999999996</v>
      </c>
      <c r="CY55" s="15">
        <v>18.803979000000002</v>
      </c>
      <c r="CZ55" s="15">
        <v>3.2828309999999998</v>
      </c>
      <c r="DA55" s="15">
        <v>2.4457659999999999</v>
      </c>
      <c r="DB55" s="15">
        <v>0.51170199999999999</v>
      </c>
    </row>
    <row r="56" spans="1:106" x14ac:dyDescent="0.25">
      <c r="A56" s="6" t="s">
        <v>468</v>
      </c>
      <c r="B56" s="5" t="s">
        <v>56</v>
      </c>
      <c r="C56" s="10" t="s">
        <v>451</v>
      </c>
      <c r="D56" s="24">
        <f t="shared" si="16"/>
        <v>0.85936400000000002</v>
      </c>
      <c r="E56" s="24">
        <f t="shared" si="17"/>
        <v>5.8901000000000002E-2</v>
      </c>
      <c r="F56" s="8">
        <f t="shared" si="18"/>
        <v>0.918265</v>
      </c>
      <c r="G56" s="19"/>
      <c r="H56" s="9">
        <v>1.1653794036276186</v>
      </c>
      <c r="I56" s="9">
        <v>1.0283839712000471</v>
      </c>
      <c r="J56" s="9">
        <v>0.78568955574201327</v>
      </c>
      <c r="K56" s="9">
        <v>1.0485763832266675</v>
      </c>
      <c r="L56" s="9">
        <v>1.0058289726044514</v>
      </c>
      <c r="M56" s="9">
        <v>0.98192940277112051</v>
      </c>
      <c r="N56" s="19"/>
      <c r="O56" s="9">
        <f t="shared" si="5"/>
        <v>2.6406773015705109</v>
      </c>
      <c r="P56" s="9">
        <f t="shared" si="6"/>
        <v>2.5246597091768712</v>
      </c>
      <c r="Q56" s="9">
        <f t="shared" si="7"/>
        <v>2.664873844418139</v>
      </c>
      <c r="R56" s="9">
        <f t="shared" si="8"/>
        <v>2.7335469405766588</v>
      </c>
      <c r="S56" s="9">
        <f t="shared" si="9"/>
        <v>2.6506247643427621</v>
      </c>
      <c r="T56" s="9">
        <f t="shared" si="10"/>
        <v>2.4745916636622018</v>
      </c>
      <c r="U56" s="19"/>
      <c r="V56" s="16">
        <f t="shared" si="21"/>
        <v>-0.3946263545751873</v>
      </c>
      <c r="W56" s="16">
        <f t="shared" si="21"/>
        <v>-0.9316190616385045</v>
      </c>
      <c r="X56" s="16">
        <f t="shared" si="21"/>
        <v>0.77484159059099011</v>
      </c>
      <c r="Y56" s="16">
        <f t="shared" si="21"/>
        <v>-0.53266875393682711</v>
      </c>
      <c r="Z56" s="16">
        <f t="shared" si="21"/>
        <v>-1.079418531991142</v>
      </c>
      <c r="AA56" s="16">
        <f t="shared" si="21"/>
        <v>-0.76479462832991241</v>
      </c>
      <c r="AB56" s="16">
        <f t="shared" si="21"/>
        <v>0.48911489958774867</v>
      </c>
      <c r="AC56" s="47">
        <f t="shared" si="20"/>
        <v>0.60613422531237049</v>
      </c>
      <c r="AD56" s="16">
        <f t="shared" si="20"/>
        <v>-1.1018320760919185</v>
      </c>
      <c r="AE56" s="16">
        <f t="shared" si="20"/>
        <v>1.2775260933936574</v>
      </c>
      <c r="AF56" s="16">
        <f t="shared" si="20"/>
        <v>-1.1943955987351182</v>
      </c>
      <c r="AG56" s="16">
        <f t="shared" si="20"/>
        <v>0.74018853244046612</v>
      </c>
      <c r="AH56" s="16">
        <f t="shared" si="20"/>
        <v>1.3939583233736907</v>
      </c>
      <c r="AI56" s="16">
        <f t="shared" si="20"/>
        <v>1.8286715801251963</v>
      </c>
      <c r="AJ56" s="16">
        <f t="shared" si="20"/>
        <v>2.1767364074894382</v>
      </c>
      <c r="AK56" s="16">
        <f t="shared" si="20"/>
        <v>1.0944116895327158</v>
      </c>
      <c r="AL56" s="47">
        <f t="shared" si="15"/>
        <v>-1.0818342570993837</v>
      </c>
      <c r="AM56" s="16">
        <f t="shared" si="15"/>
        <v>2.0406002151978795</v>
      </c>
      <c r="AN56" s="16">
        <f t="shared" si="15"/>
        <v>0.44641021380906803</v>
      </c>
      <c r="AO56" s="16">
        <f t="shared" si="14"/>
        <v>1.7208037156706044</v>
      </c>
      <c r="AP56" s="16">
        <f t="shared" si="13"/>
        <v>2.6561897625643812E-2</v>
      </c>
      <c r="AQ56" s="16">
        <f t="shared" si="13"/>
        <v>0.51252419635439139</v>
      </c>
      <c r="AR56" s="19"/>
      <c r="AS56" s="14">
        <v>9.4600000000000001E-4</v>
      </c>
      <c r="AT56" s="16">
        <v>0.159473</v>
      </c>
      <c r="AU56" s="14">
        <v>7.5100000000000004E-4</v>
      </c>
      <c r="AV56" s="16">
        <v>1.1055360000000001</v>
      </c>
      <c r="AW56" s="15">
        <v>0.38434000000000001</v>
      </c>
      <c r="AX56" s="15">
        <v>6.6324999999999995E-2</v>
      </c>
      <c r="AY56" s="14">
        <v>8.1599999999999999E-4</v>
      </c>
      <c r="AZ56" s="37">
        <v>0.50920799999999999</v>
      </c>
      <c r="BA56" s="16">
        <v>2.5581330000000002</v>
      </c>
      <c r="BB56" s="16">
        <v>3.3450929999999999</v>
      </c>
      <c r="BC56" s="16">
        <f t="shared" si="19"/>
        <v>0.76474196681527251</v>
      </c>
      <c r="BD56" s="12">
        <v>192.08475799999999</v>
      </c>
      <c r="BE56" s="15">
        <v>3.4593600000000002</v>
      </c>
      <c r="BF56" s="15">
        <v>0.74625799999999998</v>
      </c>
      <c r="BG56" s="15">
        <v>1.170496</v>
      </c>
      <c r="BH56" s="15">
        <v>0.85936400000000002</v>
      </c>
      <c r="BI56" s="37">
        <v>5.8901000000000002E-2</v>
      </c>
      <c r="BJ56" s="13">
        <v>1934.193348</v>
      </c>
      <c r="BK56" s="15">
        <v>0.19517799999999999</v>
      </c>
      <c r="BL56" s="15">
        <v>7.6537459999999999</v>
      </c>
      <c r="BM56" s="16">
        <v>10.365821</v>
      </c>
      <c r="BN56" s="15">
        <v>0.179923</v>
      </c>
      <c r="BO56" s="19"/>
      <c r="BP56" s="15">
        <v>46.887047000000003</v>
      </c>
      <c r="BQ56" s="15">
        <v>51.772709999999996</v>
      </c>
      <c r="BR56" s="16">
        <v>15.276192999999999</v>
      </c>
      <c r="BS56" s="16">
        <v>22.017161999999999</v>
      </c>
      <c r="BT56" s="15">
        <v>0.79789699999999997</v>
      </c>
      <c r="BU56" s="15">
        <v>80.293088999999995</v>
      </c>
      <c r="BV56" s="16">
        <v>52.467523</v>
      </c>
      <c r="BW56" s="16">
        <v>75.034156999999993</v>
      </c>
      <c r="BX56" s="15">
        <v>2.371826</v>
      </c>
      <c r="BY56" s="15">
        <v>0.49263099999999999</v>
      </c>
      <c r="BZ56" s="16">
        <v>4.1653469999999997</v>
      </c>
      <c r="CA56" s="16">
        <v>6.0677580000000004</v>
      </c>
      <c r="CB56" s="16">
        <v>9.681635</v>
      </c>
      <c r="CC56" s="16">
        <v>10.019037000000001</v>
      </c>
      <c r="CD56" s="16">
        <v>8.5094809999999992</v>
      </c>
      <c r="CE56" s="15">
        <v>1.4909559999999999</v>
      </c>
      <c r="CF56" s="15">
        <v>20.056182</v>
      </c>
      <c r="CG56" s="15">
        <v>1.6622079999999999</v>
      </c>
      <c r="CH56" s="15">
        <v>1.867875</v>
      </c>
      <c r="CI56" s="15">
        <v>2.5012810000000001</v>
      </c>
      <c r="CJ56" s="15">
        <v>15.732456000000001</v>
      </c>
      <c r="CK56" s="15">
        <v>9.0566999999999995E-2</v>
      </c>
      <c r="CL56" s="12">
        <v>29.680021</v>
      </c>
      <c r="CM56" s="12">
        <v>34.317017999999997</v>
      </c>
      <c r="CN56" s="13">
        <v>537.669983</v>
      </c>
      <c r="CO56" s="15">
        <v>75.760509999999996</v>
      </c>
      <c r="CP56" s="15">
        <v>18.602822</v>
      </c>
      <c r="CQ56" s="15">
        <v>4.299747</v>
      </c>
      <c r="CR56" s="15">
        <v>33.322093000000002</v>
      </c>
      <c r="CS56" s="15">
        <v>1.38747</v>
      </c>
      <c r="CT56" s="15">
        <v>15.724</v>
      </c>
      <c r="CU56" s="15">
        <v>2.8167999999999999E-2</v>
      </c>
      <c r="CV56" s="15">
        <v>7.876417</v>
      </c>
      <c r="CW56" s="15">
        <v>25.587617999999999</v>
      </c>
      <c r="CX56" s="15">
        <v>1.1549720000000001</v>
      </c>
      <c r="CY56" s="15">
        <v>6.872636</v>
      </c>
      <c r="CZ56" s="15">
        <v>3.716869</v>
      </c>
      <c r="DA56" s="15">
        <v>2.9549050000000001</v>
      </c>
      <c r="DB56" s="15">
        <v>0.88567200000000001</v>
      </c>
    </row>
    <row r="57" spans="1:106" x14ac:dyDescent="0.25">
      <c r="A57" s="6" t="s">
        <v>145</v>
      </c>
      <c r="B57" s="5" t="s">
        <v>56</v>
      </c>
      <c r="C57" s="5" t="s">
        <v>146</v>
      </c>
      <c r="D57" s="24">
        <f t="shared" si="16"/>
        <v>0.69220700000000002</v>
      </c>
      <c r="E57" s="24">
        <f t="shared" si="17"/>
        <v>4.9335999999999998E-2</v>
      </c>
      <c r="F57" s="8">
        <f t="shared" si="18"/>
        <v>0.74154300000000006</v>
      </c>
      <c r="G57" s="19"/>
      <c r="H57" s="9">
        <v>1.3883753289616538</v>
      </c>
      <c r="I57" s="9">
        <v>0.80039057195562857</v>
      </c>
      <c r="J57" s="9">
        <v>1.0788413509415857</v>
      </c>
      <c r="K57" s="9">
        <v>0.92514933709458624</v>
      </c>
      <c r="L57" s="9">
        <v>1.102995416752605</v>
      </c>
      <c r="M57" s="9">
        <v>1.220444575302047</v>
      </c>
      <c r="N57" s="19"/>
      <c r="O57" s="9">
        <f t="shared" si="5"/>
        <v>3.1918696266362057</v>
      </c>
      <c r="P57" s="9">
        <f t="shared" si="6"/>
        <v>2.6492719446480151</v>
      </c>
      <c r="Q57" s="9">
        <f t="shared" si="7"/>
        <v>2.4932872620800173</v>
      </c>
      <c r="R57" s="9">
        <f t="shared" si="8"/>
        <v>2.4209701456111241</v>
      </c>
      <c r="S57" s="9">
        <f t="shared" si="9"/>
        <v>2.7116185291459582</v>
      </c>
      <c r="T57" s="9">
        <f t="shared" si="10"/>
        <v>2.8959231614218979</v>
      </c>
      <c r="U57" s="19"/>
      <c r="V57" s="16">
        <f t="shared" si="21"/>
        <v>0.63925849263764234</v>
      </c>
      <c r="W57" s="16">
        <f t="shared" si="21"/>
        <v>-1.0625823908910081</v>
      </c>
      <c r="X57" s="16">
        <f t="shared" si="21"/>
        <v>1.9012680438158289</v>
      </c>
      <c r="Y57" s="16">
        <f t="shared" si="21"/>
        <v>-1.1357819210895324</v>
      </c>
      <c r="Z57" s="16">
        <f t="shared" si="21"/>
        <v>-1.3794299946684769</v>
      </c>
      <c r="AA57" s="16">
        <f t="shared" si="21"/>
        <v>1.510121958257292</v>
      </c>
      <c r="AB57" s="16">
        <f t="shared" si="21"/>
        <v>1.919100539934453</v>
      </c>
      <c r="AC57" s="47">
        <f t="shared" si="20"/>
        <v>1.1008777996532551</v>
      </c>
      <c r="AD57" s="16">
        <f t="shared" si="20"/>
        <v>-1.9022371688160058</v>
      </c>
      <c r="AE57" s="16">
        <f t="shared" si="20"/>
        <v>3.6743813783158372</v>
      </c>
      <c r="AF57" s="16">
        <f t="shared" si="20"/>
        <v>-1.907671499650327</v>
      </c>
      <c r="AG57" s="16">
        <f t="shared" si="20"/>
        <v>-0.17911782850104663</v>
      </c>
      <c r="AH57" s="16">
        <f t="shared" si="20"/>
        <v>-0.83318603397473168</v>
      </c>
      <c r="AI57" s="16">
        <f t="shared" si="20"/>
        <v>-0.79954699755226355</v>
      </c>
      <c r="AJ57" s="16">
        <f t="shared" si="20"/>
        <v>-0.74423145614800312</v>
      </c>
      <c r="AK57" s="16">
        <f t="shared" si="20"/>
        <v>0.60113940870634242</v>
      </c>
      <c r="AL57" s="47">
        <f t="shared" si="15"/>
        <v>-1.1075044050887337</v>
      </c>
      <c r="AM57" s="16">
        <f t="shared" si="15"/>
        <v>-1.1875754227981605</v>
      </c>
      <c r="AN57" s="16">
        <f t="shared" si="15"/>
        <v>0.96262541502052346</v>
      </c>
      <c r="AO57" s="16">
        <f t="shared" si="14"/>
        <v>-1.3969606100154337</v>
      </c>
      <c r="AP57" s="16">
        <f t="shared" si="13"/>
        <v>-1.2537312425591665</v>
      </c>
      <c r="AQ57" s="16">
        <f t="shared" si="13"/>
        <v>-0.34739757465842303</v>
      </c>
      <c r="AR57" s="19"/>
      <c r="AS57" s="14">
        <v>1.088E-3</v>
      </c>
      <c r="AT57" s="16">
        <v>0.14186199999999999</v>
      </c>
      <c r="AU57" s="14">
        <v>8.9999999999999998E-4</v>
      </c>
      <c r="AV57" s="16">
        <v>0.35152</v>
      </c>
      <c r="AW57" s="15">
        <v>0.34410499999999999</v>
      </c>
      <c r="AX57" s="15">
        <v>0.242586</v>
      </c>
      <c r="AY57" s="14">
        <v>9.6299999999999999E-4</v>
      </c>
      <c r="AZ57" s="37">
        <v>0.57779199999999997</v>
      </c>
      <c r="BA57" s="16">
        <v>2.2056800000000001</v>
      </c>
      <c r="BB57" s="16">
        <v>4.7785330000000004</v>
      </c>
      <c r="BC57" s="16">
        <f t="shared" si="19"/>
        <v>0.46158099148839193</v>
      </c>
      <c r="BD57" s="12">
        <v>174.73857000000001</v>
      </c>
      <c r="BE57" s="15">
        <v>0</v>
      </c>
      <c r="BF57" s="15">
        <v>0</v>
      </c>
      <c r="BG57" s="15">
        <v>0</v>
      </c>
      <c r="BH57" s="15">
        <v>0.69220700000000002</v>
      </c>
      <c r="BI57" s="37">
        <v>4.9335999999999998E-2</v>
      </c>
      <c r="BJ57" s="13">
        <v>891.94014300000003</v>
      </c>
      <c r="BK57" s="15">
        <v>0.218838</v>
      </c>
      <c r="BL57" s="15">
        <v>6.9098240000000004</v>
      </c>
      <c r="BM57" s="16">
        <v>5.552702</v>
      </c>
      <c r="BN57" s="15">
        <v>0.16938</v>
      </c>
      <c r="BO57" s="19"/>
      <c r="BP57" s="15">
        <v>28.11055</v>
      </c>
      <c r="BQ57" s="15">
        <v>17.690664000000002</v>
      </c>
      <c r="BR57" s="16">
        <v>22.329121000000001</v>
      </c>
      <c r="BS57" s="16">
        <v>37.976317999999999</v>
      </c>
      <c r="BT57" s="15">
        <v>0.83855299999999999</v>
      </c>
      <c r="BU57" s="15">
        <v>45.684683</v>
      </c>
      <c r="BV57" s="16">
        <v>49.511088000000001</v>
      </c>
      <c r="BW57" s="16">
        <v>50.046886999999998</v>
      </c>
      <c r="BX57" s="15">
        <v>1.8533820000000001</v>
      </c>
      <c r="BY57" s="15">
        <v>0.38484400000000002</v>
      </c>
      <c r="BZ57" s="16">
        <v>3.2626879999999998</v>
      </c>
      <c r="CA57" s="16">
        <v>2.0935700000000002</v>
      </c>
      <c r="CB57" s="16">
        <v>2.763061</v>
      </c>
      <c r="CC57" s="16">
        <v>10.681122999999999</v>
      </c>
      <c r="CD57" s="16">
        <v>9.1778250000000003</v>
      </c>
      <c r="CE57" s="15">
        <v>1.2937940000000001</v>
      </c>
      <c r="CF57" s="15">
        <v>2.6513</v>
      </c>
      <c r="CG57" s="15">
        <v>0.52303500000000003</v>
      </c>
      <c r="CH57" s="15">
        <v>0.56652400000000003</v>
      </c>
      <c r="CI57" s="15">
        <v>0.65529999999999999</v>
      </c>
      <c r="CJ57" s="15">
        <v>17.287801000000002</v>
      </c>
      <c r="CK57" s="15">
        <v>-1.3150999999999999E-2</v>
      </c>
      <c r="CL57" s="12">
        <v>18.657101999999998</v>
      </c>
      <c r="CM57" s="12">
        <v>22.486706000000002</v>
      </c>
      <c r="CN57" s="13">
        <v>625.87586299999998</v>
      </c>
      <c r="CO57" s="15">
        <v>58.768535999999997</v>
      </c>
      <c r="CP57" s="15">
        <v>19.9221</v>
      </c>
      <c r="CQ57" s="15">
        <v>3.7212230000000002</v>
      </c>
      <c r="CR57" s="15">
        <v>25.142401</v>
      </c>
      <c r="CS57" s="15">
        <v>1.112187</v>
      </c>
      <c r="CT57" s="15">
        <v>11.5128</v>
      </c>
      <c r="CU57" s="15">
        <v>3.0786000000000001E-2</v>
      </c>
      <c r="CV57" s="15">
        <v>5.2306379999999999</v>
      </c>
      <c r="CW57" s="15">
        <v>21.407150999999999</v>
      </c>
      <c r="CX57" s="15">
        <v>0.85604499999999994</v>
      </c>
      <c r="CY57" s="15">
        <v>4.8620640000000002</v>
      </c>
      <c r="CZ57" s="15">
        <v>3.143583</v>
      </c>
      <c r="DA57" s="15">
        <v>2.5356860000000001</v>
      </c>
      <c r="DB57" s="15">
        <v>0.62464200000000003</v>
      </c>
    </row>
    <row r="58" spans="1:106" x14ac:dyDescent="0.25">
      <c r="A58" s="6" t="s">
        <v>492</v>
      </c>
      <c r="B58" s="5" t="s">
        <v>56</v>
      </c>
      <c r="C58" s="5" t="s">
        <v>66</v>
      </c>
      <c r="D58" s="24">
        <f t="shared" si="16"/>
        <v>8.6000999999999994E-2</v>
      </c>
      <c r="E58" s="24">
        <f t="shared" si="17"/>
        <v>0.91363799999999995</v>
      </c>
      <c r="F58" s="8">
        <f t="shared" si="18"/>
        <v>0.99963899999999994</v>
      </c>
      <c r="G58" s="19"/>
      <c r="H58" s="9">
        <v>0.88987602803531074</v>
      </c>
      <c r="I58" s="9">
        <v>1.1049942289789314</v>
      </c>
      <c r="J58" s="9">
        <v>1.1065490448166111</v>
      </c>
      <c r="K58" s="9">
        <v>1.1674221966412071</v>
      </c>
      <c r="L58" s="9">
        <v>1.0469153605614607</v>
      </c>
      <c r="M58" s="9">
        <v>0.91799395409503215</v>
      </c>
      <c r="N58" s="19"/>
      <c r="O58" s="9">
        <f t="shared" si="5"/>
        <v>1.5741414525922128</v>
      </c>
      <c r="P58" s="9">
        <f t="shared" si="6"/>
        <v>1.4751583539927666</v>
      </c>
      <c r="Q58" s="9">
        <f t="shared" si="7"/>
        <v>1.7373816723500362</v>
      </c>
      <c r="R58" s="9">
        <f t="shared" si="8"/>
        <v>1.6483783990083249</v>
      </c>
      <c r="S58" s="9">
        <f t="shared" si="9"/>
        <v>1.60920370274355</v>
      </c>
      <c r="T58" s="9">
        <f t="shared" si="10"/>
        <v>1.6753591527869314</v>
      </c>
      <c r="U58" s="19"/>
      <c r="V58" s="16">
        <f t="shared" si="21"/>
        <v>0.21696749870564225</v>
      </c>
      <c r="W58" s="16">
        <f t="shared" si="21"/>
        <v>1.1360413732421435</v>
      </c>
      <c r="X58" s="16">
        <f t="shared" si="21"/>
        <v>-0.94125777103342934</v>
      </c>
      <c r="Y58" s="16">
        <f t="shared" si="21"/>
        <v>1.0368143712188205</v>
      </c>
      <c r="Z58" s="16">
        <f t="shared" si="21"/>
        <v>0.45403635418866756</v>
      </c>
      <c r="AA58" s="16">
        <f t="shared" si="21"/>
        <v>-0.40570935551273102</v>
      </c>
      <c r="AB58" s="16">
        <f t="shared" si="21"/>
        <v>-0.70740369743704423</v>
      </c>
      <c r="AC58" s="47">
        <f t="shared" si="20"/>
        <v>-1.152353699869185</v>
      </c>
      <c r="AD58" s="16">
        <f t="shared" si="20"/>
        <v>1.0795206415344465</v>
      </c>
      <c r="AE58" s="16">
        <f t="shared" si="20"/>
        <v>-0.71399204220343238</v>
      </c>
      <c r="AF58" s="16">
        <f t="shared" si="20"/>
        <v>0.84962765628771775</v>
      </c>
      <c r="AG58" s="16">
        <f t="shared" si="20"/>
        <v>-1.0195805055005378</v>
      </c>
      <c r="AH58" s="16">
        <f t="shared" si="20"/>
        <v>-0.83318603397473168</v>
      </c>
      <c r="AI58" s="16">
        <f t="shared" si="20"/>
        <v>-0.79954699755226355</v>
      </c>
      <c r="AJ58" s="16">
        <f t="shared" si="20"/>
        <v>-0.74423145614800312</v>
      </c>
      <c r="AK58" s="16">
        <f t="shared" si="20"/>
        <v>-1.1877453898401293</v>
      </c>
      <c r="AL58" s="47">
        <f t="shared" si="15"/>
        <v>1.2120732475501645</v>
      </c>
      <c r="AM58" s="16">
        <f t="shared" si="15"/>
        <v>-1.2627751008988157</v>
      </c>
      <c r="AN58" s="16">
        <f t="shared" si="15"/>
        <v>-0.19353518207990855</v>
      </c>
      <c r="AO58" s="16">
        <f t="shared" si="14"/>
        <v>-1.5011358701147188</v>
      </c>
      <c r="AP58" s="16">
        <f t="shared" si="13"/>
        <v>-1.0861539782532665</v>
      </c>
      <c r="AQ58" s="16">
        <f t="shared" si="13"/>
        <v>-0.33328712541387945</v>
      </c>
      <c r="AR58" s="19"/>
      <c r="AS58" s="14">
        <v>1.0300000000000001E-3</v>
      </c>
      <c r="AT58" s="16">
        <v>0.43751699999999999</v>
      </c>
      <c r="AU58" s="14">
        <v>5.2400000000000005E-4</v>
      </c>
      <c r="AV58" s="16">
        <v>3.0677140000000001</v>
      </c>
      <c r="AW58" s="15">
        <v>0.58999400000000002</v>
      </c>
      <c r="AX58" s="15">
        <v>9.4146999999999995E-2</v>
      </c>
      <c r="AY58" s="14">
        <v>6.9300000000000004E-4</v>
      </c>
      <c r="AZ58" s="37">
        <v>0.26543699999999998</v>
      </c>
      <c r="BA58" s="16">
        <v>3.5186769999999998</v>
      </c>
      <c r="BB58" s="16">
        <v>2.1540650000000001</v>
      </c>
      <c r="BC58" s="16">
        <f t="shared" si="19"/>
        <v>1.6335054884601903</v>
      </c>
      <c r="BD58" s="12">
        <v>158.880066</v>
      </c>
      <c r="BE58" s="15">
        <v>0</v>
      </c>
      <c r="BF58" s="15">
        <v>0</v>
      </c>
      <c r="BG58" s="15">
        <v>0</v>
      </c>
      <c r="BH58" s="15">
        <v>8.6000999999999994E-2</v>
      </c>
      <c r="BI58" s="37">
        <v>0.91363799999999995</v>
      </c>
      <c r="BJ58" s="13">
        <v>867.66107199999999</v>
      </c>
      <c r="BK58" s="15">
        <v>0.16584699999999999</v>
      </c>
      <c r="BL58" s="15">
        <v>6.8849669999999996</v>
      </c>
      <c r="BM58" s="16">
        <v>6.18269</v>
      </c>
      <c r="BN58" s="15">
        <v>0.16955300000000001</v>
      </c>
      <c r="BO58" s="19"/>
      <c r="BP58" s="15">
        <v>0</v>
      </c>
      <c r="BQ58" s="15">
        <v>25.313068999999999</v>
      </c>
      <c r="BR58" s="16">
        <v>0</v>
      </c>
      <c r="BS58" s="16">
        <v>37.439599000000001</v>
      </c>
      <c r="BT58" s="15">
        <v>1.1373009999999999</v>
      </c>
      <c r="BU58" s="15">
        <v>45.605333000000002</v>
      </c>
      <c r="BV58" s="16">
        <v>0</v>
      </c>
      <c r="BW58" s="16">
        <v>62.008614000000001</v>
      </c>
      <c r="BX58" s="15">
        <v>0</v>
      </c>
      <c r="BY58" s="15">
        <v>0.42636499999999999</v>
      </c>
      <c r="BZ58" s="16">
        <v>0</v>
      </c>
      <c r="CA58" s="16">
        <v>4.01471</v>
      </c>
      <c r="CB58" s="16">
        <v>5.179316</v>
      </c>
      <c r="CC58" s="16">
        <v>11.327624999999999</v>
      </c>
      <c r="CD58" s="16">
        <v>9.9676189999999991</v>
      </c>
      <c r="CE58" s="15">
        <v>1.2399739999999999</v>
      </c>
      <c r="CF58" s="15">
        <v>10.319334</v>
      </c>
      <c r="CG58" s="15">
        <v>0.69414299999999995</v>
      </c>
      <c r="CH58" s="15">
        <v>0.68234099999999998</v>
      </c>
      <c r="CI58" s="15">
        <v>0.77294499999999999</v>
      </c>
      <c r="CJ58" s="15">
        <v>20.420667999999999</v>
      </c>
      <c r="CK58" s="15">
        <v>0.194855</v>
      </c>
      <c r="CL58" s="12">
        <v>28.662168999999999</v>
      </c>
      <c r="CM58" s="12">
        <v>33.321295999999997</v>
      </c>
      <c r="CN58" s="13">
        <v>619.16297399999996</v>
      </c>
      <c r="CO58" s="15">
        <v>55.452379999999998</v>
      </c>
      <c r="CP58" s="15">
        <v>15.864533</v>
      </c>
      <c r="CQ58" s="15">
        <v>3.059876</v>
      </c>
      <c r="CR58" s="15">
        <v>15.781001</v>
      </c>
      <c r="CS58" s="15">
        <v>1.1158760000000001</v>
      </c>
      <c r="CT58" s="15">
        <v>10.763166999999999</v>
      </c>
      <c r="CU58" s="15">
        <v>0.145259</v>
      </c>
      <c r="CV58" s="15">
        <v>5.7318509999999998</v>
      </c>
      <c r="CW58" s="15">
        <v>23.669923000000001</v>
      </c>
      <c r="CX58" s="15">
        <v>1.4581</v>
      </c>
      <c r="CY58" s="15">
        <v>6.5424259999999999</v>
      </c>
      <c r="CZ58" s="15">
        <v>3.2580209999999998</v>
      </c>
      <c r="DA58" s="15">
        <v>2.386647</v>
      </c>
      <c r="DB58" s="15">
        <v>0.83682400000000001</v>
      </c>
    </row>
    <row r="59" spans="1:106" x14ac:dyDescent="0.25">
      <c r="A59" s="6" t="s">
        <v>407</v>
      </c>
      <c r="B59" s="5" t="s">
        <v>56</v>
      </c>
      <c r="C59" s="5" t="s">
        <v>117</v>
      </c>
      <c r="D59" s="24">
        <f t="shared" si="16"/>
        <v>1.4794E-2</v>
      </c>
      <c r="E59" s="24">
        <f t="shared" si="17"/>
        <v>0.97238400000000003</v>
      </c>
      <c r="F59" s="8">
        <f t="shared" si="18"/>
        <v>0.987178</v>
      </c>
      <c r="G59" s="19"/>
      <c r="H59" s="9">
        <v>0.46082410448413058</v>
      </c>
      <c r="I59" s="9">
        <v>1.0430194373523243</v>
      </c>
      <c r="J59" s="9">
        <v>0.92047285142377677</v>
      </c>
      <c r="K59" s="9">
        <v>1.0337728272026747</v>
      </c>
      <c r="L59" s="9">
        <v>0.81835622092766025</v>
      </c>
      <c r="M59" s="9">
        <v>0.81035155742457798</v>
      </c>
      <c r="N59" s="19"/>
      <c r="O59" s="9">
        <f t="shared" si="5"/>
        <v>1.1276037399414913</v>
      </c>
      <c r="P59" s="9">
        <f t="shared" si="6"/>
        <v>1.0653402729096639</v>
      </c>
      <c r="Q59" s="9">
        <f t="shared" si="7"/>
        <v>0.79487589184002316</v>
      </c>
      <c r="R59" s="9">
        <f t="shared" si="8"/>
        <v>0.96038856021208729</v>
      </c>
      <c r="S59" s="9">
        <f t="shared" si="9"/>
        <v>0.91884793864919256</v>
      </c>
      <c r="T59" s="9">
        <f t="shared" si="10"/>
        <v>0.93883886081365087</v>
      </c>
      <c r="U59" s="19"/>
      <c r="V59" s="16">
        <f t="shared" si="21"/>
        <v>-0.16163821999201503</v>
      </c>
      <c r="W59" s="16">
        <f t="shared" si="21"/>
        <v>0.38995717034366123</v>
      </c>
      <c r="X59" s="16">
        <f t="shared" si="21"/>
        <v>-0.68422086224386902</v>
      </c>
      <c r="Y59" s="16">
        <f t="shared" si="21"/>
        <v>1.419273589874084</v>
      </c>
      <c r="Z59" s="16">
        <f t="shared" si="21"/>
        <v>1.1016987286559383</v>
      </c>
      <c r="AA59" s="16">
        <f t="shared" si="21"/>
        <v>0.33275024370759276</v>
      </c>
      <c r="AB59" s="16">
        <f t="shared" si="21"/>
        <v>-0.65876473007831271</v>
      </c>
      <c r="AC59" s="47">
        <f t="shared" si="20"/>
        <v>-0.3564963631327383</v>
      </c>
      <c r="AD59" s="16">
        <f t="shared" si="20"/>
        <v>1.5435813221863248</v>
      </c>
      <c r="AE59" s="16">
        <f t="shared" si="20"/>
        <v>-1.483347073255586</v>
      </c>
      <c r="AF59" s="16">
        <f t="shared" si="20"/>
        <v>2.1773742720728144</v>
      </c>
      <c r="AG59" s="16">
        <f t="shared" si="20"/>
        <v>-1.8754484723361646</v>
      </c>
      <c r="AH59" s="16">
        <f t="shared" si="20"/>
        <v>-0.83318603397473168</v>
      </c>
      <c r="AI59" s="16">
        <f t="shared" si="20"/>
        <v>-0.79954699755226355</v>
      </c>
      <c r="AJ59" s="16">
        <f t="shared" si="20"/>
        <v>-0.74423145614800312</v>
      </c>
      <c r="AK59" s="16">
        <f t="shared" si="20"/>
        <v>-1.3978738277805303</v>
      </c>
      <c r="AL59" s="47">
        <f t="shared" si="15"/>
        <v>1.3697333117197776</v>
      </c>
      <c r="AM59" s="16">
        <f t="shared" si="15"/>
        <v>0.95335553375614013</v>
      </c>
      <c r="AN59" s="16">
        <f t="shared" si="15"/>
        <v>-0.47730081635531763</v>
      </c>
      <c r="AO59" s="16">
        <f t="shared" si="14"/>
        <v>1.2175714528705379</v>
      </c>
      <c r="AP59" s="16">
        <f t="shared" si="13"/>
        <v>1.228160053527295</v>
      </c>
      <c r="AQ59" s="16">
        <f t="shared" si="13"/>
        <v>-0.47789883934783733</v>
      </c>
      <c r="AR59" s="19"/>
      <c r="AS59" s="14">
        <v>9.7799999999999992E-4</v>
      </c>
      <c r="AT59" s="16">
        <v>0.33718900000000002</v>
      </c>
      <c r="AU59" s="14">
        <v>5.5800000000000001E-4</v>
      </c>
      <c r="AV59" s="16">
        <v>3.5458669999999999</v>
      </c>
      <c r="AW59" s="15">
        <v>0.67685300000000004</v>
      </c>
      <c r="AX59" s="15">
        <v>0.151363</v>
      </c>
      <c r="AY59" s="14">
        <v>6.9800000000000005E-4</v>
      </c>
      <c r="AZ59" s="37">
        <v>0.37576300000000001</v>
      </c>
      <c r="BA59" s="16">
        <v>3.723023</v>
      </c>
      <c r="BB59" s="16">
        <v>1.6939519999999999</v>
      </c>
      <c r="BC59" s="16">
        <f t="shared" si="19"/>
        <v>2.1978326422472421</v>
      </c>
      <c r="BD59" s="12">
        <v>142.73088300000001</v>
      </c>
      <c r="BE59" s="15">
        <v>0</v>
      </c>
      <c r="BF59" s="15">
        <v>0</v>
      </c>
      <c r="BG59" s="15">
        <v>0</v>
      </c>
      <c r="BH59" s="15">
        <v>1.4794E-2</v>
      </c>
      <c r="BI59" s="37">
        <v>0.97238400000000003</v>
      </c>
      <c r="BJ59" s="13">
        <v>1583.1640420000001</v>
      </c>
      <c r="BK59" s="15">
        <v>0.152841</v>
      </c>
      <c r="BL59" s="15">
        <v>7.533671</v>
      </c>
      <c r="BM59" s="16">
        <v>14.883095000000001</v>
      </c>
      <c r="BN59" s="15">
        <v>0.16778000000000001</v>
      </c>
      <c r="BO59" s="19"/>
      <c r="BP59" s="15">
        <v>6.1977710000000004</v>
      </c>
      <c r="BQ59" s="15">
        <v>6.1077709999999996</v>
      </c>
      <c r="BR59" s="16">
        <v>24.674630000000001</v>
      </c>
      <c r="BS59" s="16">
        <v>36.658833999999999</v>
      </c>
      <c r="BT59" s="15">
        <v>1.8078000000000001</v>
      </c>
      <c r="BU59" s="15">
        <v>7.7756069999999999</v>
      </c>
      <c r="BV59" s="16">
        <v>6.3519300000000003</v>
      </c>
      <c r="BW59" s="16">
        <v>26.433823</v>
      </c>
      <c r="BX59" s="15">
        <v>3.648129</v>
      </c>
      <c r="BY59" s="15">
        <v>0.46630100000000002</v>
      </c>
      <c r="BZ59" s="16">
        <v>19.347617</v>
      </c>
      <c r="CA59" s="16">
        <v>51.754815000000001</v>
      </c>
      <c r="CB59" s="16">
        <v>32.754483999999998</v>
      </c>
      <c r="CC59" s="16">
        <v>10.404134000000001</v>
      </c>
      <c r="CD59" s="16">
        <v>9.6544500000000006</v>
      </c>
      <c r="CE59" s="15">
        <v>1.5684100000000001</v>
      </c>
      <c r="CF59" s="15">
        <v>35.468169000000003</v>
      </c>
      <c r="CG59" s="15">
        <v>9.3783989999999999</v>
      </c>
      <c r="CH59" s="15">
        <v>3.6726779999999999</v>
      </c>
      <c r="CI59" s="15">
        <v>5.8020170000000002</v>
      </c>
      <c r="CJ59" s="15">
        <v>30.051000999999999</v>
      </c>
      <c r="CK59" s="15">
        <v>1.532009</v>
      </c>
      <c r="CL59" s="12">
        <v>69.028645999999995</v>
      </c>
      <c r="CM59" s="12">
        <v>57.437559999999998</v>
      </c>
      <c r="CN59" s="13">
        <v>468.18676799999997</v>
      </c>
      <c r="CO59" s="15">
        <v>36.439304</v>
      </c>
      <c r="CP59" s="15">
        <v>48.527912999999998</v>
      </c>
      <c r="CQ59" s="15">
        <v>2.5650559999999998</v>
      </c>
      <c r="CR59" s="15">
        <v>32.272668000000003</v>
      </c>
      <c r="CS59" s="15">
        <v>1.75196</v>
      </c>
      <c r="CT59" s="15">
        <v>16.371334000000001</v>
      </c>
      <c r="CU59" s="15">
        <v>3.1252000000000002E-2</v>
      </c>
      <c r="CV59" s="15">
        <v>7.7810309999999996</v>
      </c>
      <c r="CW59" s="15">
        <v>58.229346</v>
      </c>
      <c r="CX59" s="15">
        <v>4.8146110000000002</v>
      </c>
      <c r="CY59" s="15">
        <v>19.357731999999999</v>
      </c>
      <c r="CZ59" s="15">
        <v>2.8426450000000001</v>
      </c>
      <c r="DA59" s="15">
        <v>2.082281</v>
      </c>
      <c r="DB59" s="15">
        <v>0.50233300000000003</v>
      </c>
    </row>
    <row r="60" spans="1:106" x14ac:dyDescent="0.25">
      <c r="A60" s="6" t="s">
        <v>79</v>
      </c>
      <c r="B60" s="5" t="s">
        <v>56</v>
      </c>
      <c r="C60" s="5" t="s">
        <v>80</v>
      </c>
      <c r="D60" s="24">
        <f t="shared" si="16"/>
        <v>0.44914199999999999</v>
      </c>
      <c r="E60" s="24">
        <f t="shared" si="17"/>
        <v>0.54823500000000003</v>
      </c>
      <c r="F60" s="8">
        <f t="shared" si="18"/>
        <v>0.99737699999999996</v>
      </c>
      <c r="G60" s="19"/>
      <c r="H60" s="9">
        <v>0.59987888137243528</v>
      </c>
      <c r="I60" s="9">
        <v>0.57833670439125595</v>
      </c>
      <c r="J60" s="9">
        <v>0.61891657867797312</v>
      </c>
      <c r="K60" s="9">
        <v>0.94372152457775882</v>
      </c>
      <c r="L60" s="9">
        <v>0.60663459374723494</v>
      </c>
      <c r="M60" s="9">
        <v>0.65802062670735673</v>
      </c>
      <c r="N60" s="19"/>
      <c r="O60" s="9">
        <f t="shared" si="5"/>
        <v>2.1596498098583075</v>
      </c>
      <c r="P60" s="9">
        <f t="shared" si="6"/>
        <v>2.2634835034979979</v>
      </c>
      <c r="Q60" s="9">
        <f t="shared" si="7"/>
        <v>2.0926799387459432</v>
      </c>
      <c r="R60" s="9">
        <f t="shared" si="8"/>
        <v>2.2150273756539289</v>
      </c>
      <c r="S60" s="9">
        <f t="shared" si="9"/>
        <v>2.0970851896104139</v>
      </c>
      <c r="T60" s="9">
        <f t="shared" si="10"/>
        <v>1.9990997006491509</v>
      </c>
      <c r="U60" s="19"/>
      <c r="V60" s="16">
        <f t="shared" si="21"/>
        <v>-0.27085140807787683</v>
      </c>
      <c r="W60" s="16">
        <f t="shared" si="21"/>
        <v>0.22380455746031067</v>
      </c>
      <c r="X60" s="16">
        <f t="shared" si="21"/>
        <v>-0.54814249876704269</v>
      </c>
      <c r="Y60" s="16">
        <f t="shared" si="21"/>
        <v>-0.54245593711766227</v>
      </c>
      <c r="Z60" s="16">
        <f t="shared" si="21"/>
        <v>-0.10470749927879687</v>
      </c>
      <c r="AA60" s="16">
        <f t="shared" si="21"/>
        <v>-0.94777039976004607</v>
      </c>
      <c r="AB60" s="16">
        <f t="shared" si="21"/>
        <v>-0.59067017577608916</v>
      </c>
      <c r="AC60" s="47">
        <f t="shared" si="20"/>
        <v>-0.44391904739491572</v>
      </c>
      <c r="AD60" s="16">
        <f t="shared" si="20"/>
        <v>-0.25341898326515977</v>
      </c>
      <c r="AE60" s="16">
        <f t="shared" si="20"/>
        <v>-9.7943516340258496E-2</v>
      </c>
      <c r="AF60" s="16">
        <f t="shared" si="20"/>
        <v>-0.25917902468469456</v>
      </c>
      <c r="AG60" s="16">
        <f t="shared" si="20"/>
        <v>-6.4856642372272219E-2</v>
      </c>
      <c r="AH60" s="16">
        <f t="shared" si="20"/>
        <v>0.95644629032565442</v>
      </c>
      <c r="AI60" s="16">
        <f t="shared" si="20"/>
        <v>0.79382138891728415</v>
      </c>
      <c r="AJ60" s="16">
        <f t="shared" si="20"/>
        <v>3.1156524460309667E-2</v>
      </c>
      <c r="AK60" s="16">
        <f t="shared" si="20"/>
        <v>-0.11613373533825332</v>
      </c>
      <c r="AL60" s="47">
        <f t="shared" si="15"/>
        <v>0.23141991919131405</v>
      </c>
      <c r="AM60" s="16">
        <f t="shared" si="15"/>
        <v>-1.1047324115552664</v>
      </c>
      <c r="AN60" s="16">
        <f t="shared" si="15"/>
        <v>0.19602620497125522</v>
      </c>
      <c r="AO60" s="16">
        <f t="shared" si="14"/>
        <v>-0.94275027332798644</v>
      </c>
      <c r="AP60" s="16">
        <f t="shared" si="13"/>
        <v>-0.8537911735390431</v>
      </c>
      <c r="AQ60" s="16">
        <f t="shared" si="13"/>
        <v>-0.28581729038310477</v>
      </c>
      <c r="AR60" s="19"/>
      <c r="AS60" s="14">
        <v>9.6299999999999999E-4</v>
      </c>
      <c r="AT60" s="16">
        <v>0.31484600000000001</v>
      </c>
      <c r="AU60" s="14">
        <v>5.7600000000000001E-4</v>
      </c>
      <c r="AV60" s="16">
        <v>1.0932999999999999</v>
      </c>
      <c r="AW60" s="15">
        <v>0.51505999999999996</v>
      </c>
      <c r="AX60" s="15">
        <v>5.2148E-2</v>
      </c>
      <c r="AY60" s="14">
        <v>7.0500000000000001E-4</v>
      </c>
      <c r="AZ60" s="37">
        <v>0.36364400000000002</v>
      </c>
      <c r="BA60" s="16">
        <v>2.9317259999999998</v>
      </c>
      <c r="BB60" s="16">
        <v>2.5224929999999999</v>
      </c>
      <c r="BC60" s="16">
        <f t="shared" si="19"/>
        <v>1.1622335522833958</v>
      </c>
      <c r="BD60" s="12">
        <v>176.89453900000001</v>
      </c>
      <c r="BE60" s="15">
        <v>2.779785</v>
      </c>
      <c r="BF60" s="15">
        <v>0.45242199999999999</v>
      </c>
      <c r="BG60" s="15">
        <v>0.31071500000000002</v>
      </c>
      <c r="BH60" s="15">
        <v>0.44914199999999999</v>
      </c>
      <c r="BI60" s="37">
        <v>0.54823500000000003</v>
      </c>
      <c r="BJ60" s="13">
        <v>918.68695100000002</v>
      </c>
      <c r="BK60" s="15">
        <v>0.183702</v>
      </c>
      <c r="BL60" s="15">
        <v>7.0182019999999996</v>
      </c>
      <c r="BM60" s="16">
        <v>7.0562319999999996</v>
      </c>
      <c r="BN60" s="15">
        <v>0.17013500000000001</v>
      </c>
      <c r="BO60" s="19"/>
      <c r="BP60" s="15">
        <v>0</v>
      </c>
      <c r="BQ60" s="15">
        <v>20.800908</v>
      </c>
      <c r="BR60" s="16">
        <v>0</v>
      </c>
      <c r="BS60" s="16">
        <v>13.120925</v>
      </c>
      <c r="BT60" s="15">
        <v>0.75261900000000004</v>
      </c>
      <c r="BU60" s="15">
        <v>26.627399</v>
      </c>
      <c r="BV60" s="16">
        <v>0</v>
      </c>
      <c r="BW60" s="16">
        <v>36.365501999999999</v>
      </c>
      <c r="BX60" s="15">
        <v>0</v>
      </c>
      <c r="BY60" s="15">
        <v>0.23891999999999999</v>
      </c>
      <c r="BZ60" s="16">
        <v>0</v>
      </c>
      <c r="CA60" s="16">
        <v>0.83976799999999996</v>
      </c>
      <c r="CB60" s="16">
        <v>6.197953</v>
      </c>
      <c r="CC60" s="16">
        <v>10.611211000000001</v>
      </c>
      <c r="CD60" s="16">
        <v>7.5842879999999999</v>
      </c>
      <c r="CE60" s="15">
        <v>1.1354439999999999</v>
      </c>
      <c r="CF60" s="15">
        <v>12.178834</v>
      </c>
      <c r="CG60" s="15">
        <v>0.45976899999999998</v>
      </c>
      <c r="CH60" s="15">
        <v>0.436697</v>
      </c>
      <c r="CI60" s="15">
        <v>0.45025799999999999</v>
      </c>
      <c r="CJ60" s="15">
        <v>20.486001000000002</v>
      </c>
      <c r="CK60" s="15">
        <v>0.212836</v>
      </c>
      <c r="CL60" s="12">
        <v>30.109271</v>
      </c>
      <c r="CM60" s="12">
        <v>33.611950999999998</v>
      </c>
      <c r="CN60" s="13">
        <v>451.03413399999999</v>
      </c>
      <c r="CO60" s="15">
        <v>33.129278999999997</v>
      </c>
      <c r="CP60" s="15">
        <v>13.010203000000001</v>
      </c>
      <c r="CQ60" s="15">
        <v>1.605437</v>
      </c>
      <c r="CR60" s="15">
        <v>16.100833000000002</v>
      </c>
      <c r="CS60" s="15">
        <v>1.048694</v>
      </c>
      <c r="CT60" s="15">
        <v>30.576667</v>
      </c>
      <c r="CU60" s="15">
        <v>-1.6034E-2</v>
      </c>
      <c r="CV60" s="15">
        <v>7.0678840000000003</v>
      </c>
      <c r="CW60" s="15">
        <v>25.480184000000001</v>
      </c>
      <c r="CX60" s="15">
        <v>1.265253</v>
      </c>
      <c r="CY60" s="15">
        <v>6.0639539999999998</v>
      </c>
      <c r="CZ60" s="15">
        <v>3.3745319999999999</v>
      </c>
      <c r="DA60" s="15">
        <v>2.1749499999999999</v>
      </c>
      <c r="DB60" s="15">
        <v>0.56505799999999995</v>
      </c>
    </row>
    <row r="61" spans="1:106" x14ac:dyDescent="0.25">
      <c r="A61" s="6" t="s">
        <v>654</v>
      </c>
      <c r="B61" s="5" t="s">
        <v>56</v>
      </c>
      <c r="C61" s="5" t="s">
        <v>293</v>
      </c>
      <c r="D61" s="24">
        <f t="shared" si="16"/>
        <v>0.95639200000000002</v>
      </c>
      <c r="E61" s="24">
        <f t="shared" si="17"/>
        <v>4.1387E-2</v>
      </c>
      <c r="F61" s="8">
        <f t="shared" si="18"/>
        <v>0.99777899999999997</v>
      </c>
      <c r="G61" s="19"/>
      <c r="H61" s="9">
        <v>1.4170602992197456</v>
      </c>
      <c r="I61" s="9">
        <v>1.7239534247684694</v>
      </c>
      <c r="J61" s="9">
        <v>1.3479932933311196</v>
      </c>
      <c r="K61" s="9">
        <v>1.1812459349893549</v>
      </c>
      <c r="L61" s="9">
        <v>1.5152936330069848</v>
      </c>
      <c r="M61" s="9">
        <v>1.3131449472298689</v>
      </c>
      <c r="N61" s="19"/>
      <c r="O61" s="9">
        <f t="shared" si="5"/>
        <v>2.0004042817480912</v>
      </c>
      <c r="P61" s="9">
        <f t="shared" si="6"/>
        <v>2.1282945269595892</v>
      </c>
      <c r="Q61" s="9">
        <f t="shared" si="7"/>
        <v>1.8723655820521241</v>
      </c>
      <c r="R61" s="9">
        <f t="shared" si="8"/>
        <v>2.1756540402946869</v>
      </c>
      <c r="S61" s="9">
        <f t="shared" si="9"/>
        <v>1.9345880560905298</v>
      </c>
      <c r="T61" s="9">
        <f t="shared" si="10"/>
        <v>2.1296483289444947</v>
      </c>
      <c r="U61" s="19"/>
      <c r="V61" s="16">
        <f t="shared" si="21"/>
        <v>-0.44559250901525682</v>
      </c>
      <c r="W61" s="16">
        <f t="shared" si="21"/>
        <v>-0.51815241542652368</v>
      </c>
      <c r="X61" s="16">
        <f t="shared" si="21"/>
        <v>0.28344750025800608</v>
      </c>
      <c r="Y61" s="16">
        <f t="shared" si="21"/>
        <v>-0.77893847077083611</v>
      </c>
      <c r="Z61" s="16">
        <f t="shared" si="21"/>
        <v>0.1017325990357226</v>
      </c>
      <c r="AA61" s="16">
        <f t="shared" si="21"/>
        <v>5.559557659249862E-2</v>
      </c>
      <c r="AB61" s="16">
        <f t="shared" si="21"/>
        <v>4.1636399887419129E-2</v>
      </c>
      <c r="AC61" s="47">
        <f t="shared" si="20"/>
        <v>0.59422442650744844</v>
      </c>
      <c r="AD61" s="16">
        <f t="shared" si="20"/>
        <v>-0.46412050916516212</v>
      </c>
      <c r="AE61" s="16">
        <f t="shared" si="20"/>
        <v>0.67609841152211192</v>
      </c>
      <c r="AF61" s="16">
        <f t="shared" si="20"/>
        <v>-0.75630949851657503</v>
      </c>
      <c r="AG61" s="16">
        <f t="shared" si="20"/>
        <v>0.70619269091669512</v>
      </c>
      <c r="AH61" s="16">
        <f t="shared" si="20"/>
        <v>0.15529984011646497</v>
      </c>
      <c r="AI61" s="16">
        <f t="shared" si="20"/>
        <v>2.2508698076573023E-2</v>
      </c>
      <c r="AJ61" s="16">
        <f t="shared" si="20"/>
        <v>0.16716354160184976</v>
      </c>
      <c r="AK61" s="16">
        <f t="shared" si="20"/>
        <v>1.3807366586576786</v>
      </c>
      <c r="AL61" s="47">
        <f t="shared" si="15"/>
        <v>-1.1288375996906512</v>
      </c>
      <c r="AM61" s="16">
        <f t="shared" si="15"/>
        <v>0.49699200665671012</v>
      </c>
      <c r="AN61" s="16">
        <f t="shared" si="15"/>
        <v>-1.1545114516216894</v>
      </c>
      <c r="AO61" s="16">
        <f t="shared" si="14"/>
        <v>0.49634102740706687</v>
      </c>
      <c r="AP61" s="16">
        <f t="shared" si="13"/>
        <v>0.6425347208939447</v>
      </c>
      <c r="AQ61" s="16">
        <f t="shared" si="13"/>
        <v>-0.773239513998071</v>
      </c>
      <c r="AR61" s="19"/>
      <c r="AS61" s="14">
        <v>9.3899999999999995E-4</v>
      </c>
      <c r="AT61" s="16">
        <v>0.21507299999999999</v>
      </c>
      <c r="AU61" s="14">
        <v>6.8599999999999998E-4</v>
      </c>
      <c r="AV61" s="16">
        <v>0.79764800000000002</v>
      </c>
      <c r="AW61" s="15">
        <v>0.54274599999999995</v>
      </c>
      <c r="AX61" s="15">
        <v>0.129889</v>
      </c>
      <c r="AY61" s="14">
        <v>7.6999999999999996E-4</v>
      </c>
      <c r="AZ61" s="37">
        <v>0.50755700000000004</v>
      </c>
      <c r="BA61" s="16">
        <v>2.8389449999999998</v>
      </c>
      <c r="BB61" s="16">
        <v>2.9854090000000002</v>
      </c>
      <c r="BC61" s="16">
        <f t="shared" si="19"/>
        <v>0.95094005544968874</v>
      </c>
      <c r="BD61" s="12">
        <v>191.443298</v>
      </c>
      <c r="BE61" s="15">
        <v>1.5353870000000001</v>
      </c>
      <c r="BF61" s="15">
        <v>0.23341500000000001</v>
      </c>
      <c r="BG61" s="15">
        <v>0.36521599999999999</v>
      </c>
      <c r="BH61" s="15">
        <v>0.95639200000000002</v>
      </c>
      <c r="BI61" s="37">
        <v>4.1387E-2</v>
      </c>
      <c r="BJ61" s="13">
        <v>1435.8218890000001</v>
      </c>
      <c r="BK61" s="15">
        <v>0.12180199999999999</v>
      </c>
      <c r="BL61" s="15">
        <v>7.36158</v>
      </c>
      <c r="BM61" s="16">
        <v>12.681502</v>
      </c>
      <c r="BN61" s="15">
        <v>0.164159</v>
      </c>
      <c r="BO61" s="19"/>
      <c r="BP61" s="15">
        <v>58.117122999999999</v>
      </c>
      <c r="BQ61" s="15">
        <v>63.698233999999999</v>
      </c>
      <c r="BR61" s="16">
        <v>12.280704999999999</v>
      </c>
      <c r="BS61" s="16">
        <v>9.9096139999999995</v>
      </c>
      <c r="BT61" s="15">
        <v>0.54990700000000003</v>
      </c>
      <c r="BU61" s="15">
        <v>58.847571000000002</v>
      </c>
      <c r="BV61" s="16">
        <v>34.424365999999999</v>
      </c>
      <c r="BW61" s="16">
        <v>71.840374999999995</v>
      </c>
      <c r="BX61" s="15">
        <v>2.1786639999999999</v>
      </c>
      <c r="BY61" s="15">
        <v>0.34387000000000001</v>
      </c>
      <c r="BZ61" s="16">
        <v>10.769574</v>
      </c>
      <c r="CA61" s="16">
        <v>17.06061</v>
      </c>
      <c r="CB61" s="16">
        <v>14.223443</v>
      </c>
      <c r="CC61" s="16">
        <v>8.2139430000000004</v>
      </c>
      <c r="CD61" s="16">
        <v>5.9313500000000001</v>
      </c>
      <c r="CE61" s="15">
        <v>1.341961</v>
      </c>
      <c r="CF61" s="15">
        <v>16.458334000000001</v>
      </c>
      <c r="CG61" s="15">
        <v>1.3163560000000001</v>
      </c>
      <c r="CH61" s="15">
        <v>1.496353</v>
      </c>
      <c r="CI61" s="15">
        <v>1.8063670000000001</v>
      </c>
      <c r="CJ61" s="15">
        <v>17.345001</v>
      </c>
      <c r="CK61" s="15">
        <v>-2.2623999999999998E-2</v>
      </c>
      <c r="CL61" s="12">
        <v>30.493015</v>
      </c>
      <c r="CM61" s="12">
        <v>36.636094999999997</v>
      </c>
      <c r="CN61" s="13">
        <v>344.81004000000001</v>
      </c>
      <c r="CO61" s="15">
        <v>66.945600999999996</v>
      </c>
      <c r="CP61" s="15">
        <v>14.860367</v>
      </c>
      <c r="CQ61" s="15">
        <v>3.7352850000000002</v>
      </c>
      <c r="CR61" s="15">
        <v>32.049751999999998</v>
      </c>
      <c r="CS61" s="15">
        <v>1.1808879999999999</v>
      </c>
      <c r="CT61" s="15">
        <v>8.4986669999999993</v>
      </c>
      <c r="CU61" s="15">
        <v>-0.15481900000000001</v>
      </c>
      <c r="CV61" s="15">
        <v>6.4701269999999997</v>
      </c>
      <c r="CW61" s="15">
        <v>27.152450999999999</v>
      </c>
      <c r="CX61" s="15">
        <v>1.274519</v>
      </c>
      <c r="CY61" s="15">
        <v>6.3571809999999997</v>
      </c>
      <c r="CZ61" s="15">
        <v>3.5807449999999998</v>
      </c>
      <c r="DA61" s="15">
        <v>2.4126249999999998</v>
      </c>
      <c r="DB61" s="15">
        <v>0.70579800000000004</v>
      </c>
    </row>
    <row r="62" spans="1:106" x14ac:dyDescent="0.25">
      <c r="A62" s="6" t="s">
        <v>665</v>
      </c>
      <c r="B62" s="5" t="s">
        <v>56</v>
      </c>
      <c r="C62" s="5" t="s">
        <v>114</v>
      </c>
      <c r="D62" s="24">
        <f t="shared" si="16"/>
        <v>0.74421700000000002</v>
      </c>
      <c r="E62" s="24">
        <f t="shared" si="17"/>
        <v>0.24620500000000001</v>
      </c>
      <c r="F62" s="8">
        <f t="shared" si="18"/>
        <v>0.99042200000000002</v>
      </c>
      <c r="G62" s="19"/>
      <c r="H62" s="9">
        <v>1.4117142483575307</v>
      </c>
      <c r="I62" s="9">
        <v>1.7019490828448083</v>
      </c>
      <c r="J62" s="9">
        <v>1.5003144642248163</v>
      </c>
      <c r="K62" s="9">
        <v>1.1028384737226204</v>
      </c>
      <c r="L62" s="9">
        <v>1.557464937482022</v>
      </c>
      <c r="M62" s="9">
        <v>1.4456480186635501</v>
      </c>
      <c r="N62" s="19"/>
      <c r="O62" s="9">
        <f t="shared" si="5"/>
        <v>2.5778160399226562</v>
      </c>
      <c r="P62" s="9">
        <f t="shared" si="6"/>
        <v>2.5473072775706869</v>
      </c>
      <c r="Q62" s="9">
        <f t="shared" si="7"/>
        <v>2.5731209852995534</v>
      </c>
      <c r="R62" s="9">
        <f t="shared" si="8"/>
        <v>2.5283870398837212</v>
      </c>
      <c r="S62" s="9">
        <f t="shared" si="9"/>
        <v>2.5995507400331852</v>
      </c>
      <c r="T62" s="9">
        <f t="shared" si="10"/>
        <v>2.460927769441374</v>
      </c>
      <c r="U62" s="19"/>
      <c r="V62" s="16">
        <f t="shared" si="21"/>
        <v>-0.63489536836408467</v>
      </c>
      <c r="W62" s="16">
        <f t="shared" si="21"/>
        <v>-0.73296172374449631</v>
      </c>
      <c r="X62" s="16">
        <f t="shared" si="21"/>
        <v>0.28344750025800608</v>
      </c>
      <c r="Y62" s="16">
        <f t="shared" si="21"/>
        <v>-0.89847632340456052</v>
      </c>
      <c r="Z62" s="16">
        <f t="shared" si="21"/>
        <v>-0.81507886843020738</v>
      </c>
      <c r="AA62" s="16">
        <f t="shared" si="21"/>
        <v>-1.000377386030006</v>
      </c>
      <c r="AB62" s="16">
        <f t="shared" si="21"/>
        <v>-3.6185947886550954E-2</v>
      </c>
      <c r="AC62" s="47">
        <f t="shared" si="20"/>
        <v>0.6533045308153308</v>
      </c>
      <c r="AD62" s="16">
        <f t="shared" si="20"/>
        <v>-1.2956081703568585</v>
      </c>
      <c r="AE62" s="16">
        <f t="shared" si="20"/>
        <v>1.1942471438278937</v>
      </c>
      <c r="AF62" s="16">
        <f t="shared" si="20"/>
        <v>-1.2281244080138913</v>
      </c>
      <c r="AG62" s="16">
        <f t="shared" si="20"/>
        <v>0.78637700218884843</v>
      </c>
      <c r="AH62" s="16">
        <f t="shared" si="20"/>
        <v>-0.83318603397473168</v>
      </c>
      <c r="AI62" s="16">
        <f t="shared" si="20"/>
        <v>-0.79954699755226355</v>
      </c>
      <c r="AJ62" s="16">
        <f t="shared" si="20"/>
        <v>-0.74423145614800312</v>
      </c>
      <c r="AK62" s="16">
        <f t="shared" si="20"/>
        <v>0.75461842140565916</v>
      </c>
      <c r="AL62" s="47">
        <f t="shared" si="15"/>
        <v>-0.57915559541645789</v>
      </c>
      <c r="AM62" s="16">
        <f t="shared" si="15"/>
        <v>1.2326471236832253</v>
      </c>
      <c r="AN62" s="16">
        <f t="shared" si="15"/>
        <v>-6.1492308126750175E-2</v>
      </c>
      <c r="AO62" s="16">
        <f t="shared" si="14"/>
        <v>1.032568897994141</v>
      </c>
      <c r="AP62" s="16">
        <f t="shared" si="13"/>
        <v>-0.38361973128182014</v>
      </c>
      <c r="AQ62" s="16">
        <f t="shared" si="13"/>
        <v>-5.8418836661800193E-2</v>
      </c>
      <c r="AR62" s="19"/>
      <c r="AS62" s="14">
        <v>9.1299999999999997E-4</v>
      </c>
      <c r="AT62" s="16">
        <v>0.18618699999999999</v>
      </c>
      <c r="AU62" s="14">
        <v>6.8599999999999998E-4</v>
      </c>
      <c r="AV62" s="16">
        <v>0.64820100000000003</v>
      </c>
      <c r="AW62" s="15">
        <v>0.41979100000000003</v>
      </c>
      <c r="AX62" s="15">
        <v>4.8071999999999997E-2</v>
      </c>
      <c r="AY62" s="14">
        <v>7.6199999999999998E-4</v>
      </c>
      <c r="AZ62" s="37">
        <v>0.51574699999999996</v>
      </c>
      <c r="BA62" s="16">
        <v>2.4728050000000001</v>
      </c>
      <c r="BB62" s="16">
        <v>3.2952880000000002</v>
      </c>
      <c r="BC62" s="16">
        <f t="shared" si="19"/>
        <v>0.75040633777684984</v>
      </c>
      <c r="BD62" s="12">
        <v>192.956278</v>
      </c>
      <c r="BE62" s="15">
        <v>0</v>
      </c>
      <c r="BF62" s="15">
        <v>0</v>
      </c>
      <c r="BG62" s="15">
        <v>0</v>
      </c>
      <c r="BH62" s="15">
        <v>0.74421700000000002</v>
      </c>
      <c r="BI62" s="37">
        <v>0.24620500000000001</v>
      </c>
      <c r="BJ62" s="13">
        <v>1673.336507</v>
      </c>
      <c r="BK62" s="15">
        <v>0.171899</v>
      </c>
      <c r="BL62" s="15">
        <v>7.489528</v>
      </c>
      <c r="BM62" s="16">
        <v>8.8237889999999997</v>
      </c>
      <c r="BN62" s="15">
        <v>0.17292299999999999</v>
      </c>
      <c r="BO62" s="19"/>
      <c r="BP62" s="15">
        <v>42.338802000000001</v>
      </c>
      <c r="BQ62" s="15">
        <v>47.511215</v>
      </c>
      <c r="BR62" s="16">
        <v>15.441940000000001</v>
      </c>
      <c r="BS62" s="16">
        <v>20.731221999999999</v>
      </c>
      <c r="BT62" s="15">
        <v>0.83908099999999997</v>
      </c>
      <c r="BU62" s="15">
        <v>72.991118999999998</v>
      </c>
      <c r="BV62" s="16">
        <v>52.421436</v>
      </c>
      <c r="BW62" s="16">
        <v>82.963949</v>
      </c>
      <c r="BX62" s="15">
        <v>2.4934859999999999</v>
      </c>
      <c r="BY62" s="15">
        <v>0.65662500000000001</v>
      </c>
      <c r="BZ62" s="16">
        <v>4.3562159999999999</v>
      </c>
      <c r="CA62" s="16">
        <v>7.6387830000000001</v>
      </c>
      <c r="CB62" s="16">
        <v>12.599059</v>
      </c>
      <c r="CC62" s="16">
        <v>9.4743119999999994</v>
      </c>
      <c r="CD62" s="16">
        <v>8.1801030000000008</v>
      </c>
      <c r="CE62" s="15">
        <v>1.3549800000000001</v>
      </c>
      <c r="CF62" s="15">
        <v>19.838000999999998</v>
      </c>
      <c r="CG62" s="15">
        <v>1.4457059999999999</v>
      </c>
      <c r="CH62" s="15">
        <v>1.3543970000000001</v>
      </c>
      <c r="CI62" s="15">
        <v>1.744192</v>
      </c>
      <c r="CJ62" s="15">
        <v>18.101002000000001</v>
      </c>
      <c r="CK62" s="15">
        <v>8.5764999999999994E-2</v>
      </c>
      <c r="CL62" s="12">
        <v>31.789515000000002</v>
      </c>
      <c r="CM62" s="12">
        <v>40.397865000000003</v>
      </c>
      <c r="CN62" s="13">
        <v>729.20812999999998</v>
      </c>
      <c r="CO62" s="15">
        <v>66.057686000000004</v>
      </c>
      <c r="CP62" s="15">
        <v>14.080041</v>
      </c>
      <c r="CQ62" s="15">
        <v>3.3854679999999999</v>
      </c>
      <c r="CR62" s="15">
        <v>25.792002</v>
      </c>
      <c r="CS62" s="15">
        <v>1.3454159999999999</v>
      </c>
      <c r="CT62" s="15">
        <v>10.160000999999999</v>
      </c>
      <c r="CU62" s="15">
        <v>3.8622999999999998E-2</v>
      </c>
      <c r="CV62" s="15">
        <v>7.5325879999999996</v>
      </c>
      <c r="CW62" s="15">
        <v>26.551670999999999</v>
      </c>
      <c r="CX62" s="15">
        <v>1.4333290000000001</v>
      </c>
      <c r="CY62" s="15">
        <v>6.9357110000000004</v>
      </c>
      <c r="CZ62" s="15">
        <v>3.6005029999999998</v>
      </c>
      <c r="DA62" s="15">
        <v>2.6710720000000001</v>
      </c>
      <c r="DB62" s="15">
        <v>0.86534800000000001</v>
      </c>
    </row>
    <row r="63" spans="1:106" x14ac:dyDescent="0.25">
      <c r="A63" s="6" t="s">
        <v>346</v>
      </c>
      <c r="B63" s="5" t="s">
        <v>51</v>
      </c>
      <c r="C63" s="5" t="s">
        <v>146</v>
      </c>
      <c r="D63" s="24">
        <f t="shared" si="16"/>
        <v>0.274308</v>
      </c>
      <c r="E63" s="24">
        <f t="shared" si="17"/>
        <v>0.71350499999999994</v>
      </c>
      <c r="F63" s="8">
        <f t="shared" si="18"/>
        <v>0.98781299999999994</v>
      </c>
      <c r="G63" s="19"/>
      <c r="H63" s="9">
        <v>0.55053887203506902</v>
      </c>
      <c r="I63" s="9">
        <v>0.80451857227844181</v>
      </c>
      <c r="J63" s="9">
        <v>0.72937739193467666</v>
      </c>
      <c r="K63" s="9">
        <v>1.1637223957738314</v>
      </c>
      <c r="L63" s="9">
        <v>0.70362133278338324</v>
      </c>
      <c r="M63" s="9">
        <v>0.61893608182209892</v>
      </c>
      <c r="N63" s="19"/>
      <c r="O63" s="9">
        <f t="shared" si="5"/>
        <v>1.7933241323467168</v>
      </c>
      <c r="P63" s="9">
        <f t="shared" si="6"/>
        <v>1.7101217540294462</v>
      </c>
      <c r="Q63" s="9">
        <f t="shared" si="7"/>
        <v>1.7877561438640739</v>
      </c>
      <c r="R63" s="9">
        <f t="shared" si="8"/>
        <v>1.7775522862202666</v>
      </c>
      <c r="S63" s="9">
        <f t="shared" si="9"/>
        <v>1.8405173941474313</v>
      </c>
      <c r="T63" s="9">
        <f t="shared" si="10"/>
        <v>1.7733104302506049</v>
      </c>
      <c r="U63" s="19"/>
      <c r="V63" s="16">
        <f t="shared" si="21"/>
        <v>7.1349914591158803E-2</v>
      </c>
      <c r="W63" s="16">
        <f t="shared" si="21"/>
        <v>0.2569339443105691</v>
      </c>
      <c r="X63" s="16">
        <f t="shared" si="21"/>
        <v>-0.32134522630566592</v>
      </c>
      <c r="Y63" s="16">
        <f t="shared" si="21"/>
        <v>0.757714077917226</v>
      </c>
      <c r="Z63" s="16">
        <f t="shared" si="21"/>
        <v>-2.8151821701856258E-2</v>
      </c>
      <c r="AA63" s="16">
        <f t="shared" si="21"/>
        <v>-0.39872692676590854</v>
      </c>
      <c r="AB63" s="16">
        <f t="shared" si="21"/>
        <v>-0.24046961079322268</v>
      </c>
      <c r="AC63" s="47">
        <f t="shared" si="20"/>
        <v>-0.51063844724151031</v>
      </c>
      <c r="AD63" s="16">
        <f t="shared" si="20"/>
        <v>0.76834977161635865</v>
      </c>
      <c r="AE63" s="16">
        <f t="shared" si="20"/>
        <v>-0.64593756479500786</v>
      </c>
      <c r="AF63" s="16">
        <f t="shared" si="20"/>
        <v>0.63146884898401034</v>
      </c>
      <c r="AG63" s="16">
        <f t="shared" si="20"/>
        <v>-0.66363515174910381</v>
      </c>
      <c r="AH63" s="16">
        <f t="shared" si="20"/>
        <v>-0.83318603397473168</v>
      </c>
      <c r="AI63" s="16">
        <f t="shared" si="20"/>
        <v>-0.79954699755226355</v>
      </c>
      <c r="AJ63" s="16">
        <f t="shared" si="20"/>
        <v>-0.74423145614800312</v>
      </c>
      <c r="AK63" s="16">
        <f t="shared" si="20"/>
        <v>-0.63206047454748882</v>
      </c>
      <c r="AL63" s="47">
        <f t="shared" si="15"/>
        <v>0.67496465083792656</v>
      </c>
      <c r="AM63" s="16">
        <f t="shared" si="15"/>
        <v>-1.2938376186577465</v>
      </c>
      <c r="AN63" s="16">
        <f t="shared" si="15"/>
        <v>-0.29354915005764787</v>
      </c>
      <c r="AO63" s="16">
        <f t="shared" si="14"/>
        <v>-1.3762613458391337</v>
      </c>
      <c r="AP63" s="16">
        <f t="shared" si="13"/>
        <v>-1.1364677492555662</v>
      </c>
      <c r="AQ63" s="16">
        <f t="shared" si="13"/>
        <v>-0.63784445188280325</v>
      </c>
      <c r="AR63" s="19"/>
      <c r="AS63" s="14">
        <v>1.01E-3</v>
      </c>
      <c r="AT63" s="16">
        <v>0.319301</v>
      </c>
      <c r="AU63" s="14">
        <v>6.0599999999999998E-4</v>
      </c>
      <c r="AV63" s="16">
        <v>2.7187809999999999</v>
      </c>
      <c r="AW63" s="15">
        <v>0.52532699999999999</v>
      </c>
      <c r="AX63" s="15">
        <v>9.4687999999999994E-2</v>
      </c>
      <c r="AY63" s="14">
        <v>7.4100000000000001E-4</v>
      </c>
      <c r="AZ63" s="37">
        <v>0.35439500000000002</v>
      </c>
      <c r="BA63" s="16">
        <v>3.3816549999999999</v>
      </c>
      <c r="BB63" s="16">
        <v>2.1947649999999999</v>
      </c>
      <c r="BC63" s="16">
        <f t="shared" si="19"/>
        <v>1.5407822705392149</v>
      </c>
      <c r="BD63" s="12">
        <v>165.59631999999999</v>
      </c>
      <c r="BE63" s="15">
        <v>0</v>
      </c>
      <c r="BF63" s="15">
        <v>0</v>
      </c>
      <c r="BG63" s="15">
        <v>0</v>
      </c>
      <c r="BH63" s="15">
        <v>0.274308</v>
      </c>
      <c r="BI63" s="37">
        <v>0.71350499999999994</v>
      </c>
      <c r="BJ63" s="13">
        <v>857.63218500000005</v>
      </c>
      <c r="BK63" s="15">
        <v>0.16126299999999999</v>
      </c>
      <c r="BL63" s="15">
        <v>6.9147629999999998</v>
      </c>
      <c r="BM63" s="16">
        <v>5.9935409999999996</v>
      </c>
      <c r="BN63" s="15">
        <v>0.16581899999999999</v>
      </c>
      <c r="BO63" s="19"/>
      <c r="BP63" s="15">
        <v>0</v>
      </c>
      <c r="BQ63" s="15">
        <v>24.208590000000001</v>
      </c>
      <c r="BR63" s="16">
        <v>0</v>
      </c>
      <c r="BS63" s="16">
        <v>20.832806999999999</v>
      </c>
      <c r="BT63" s="15">
        <v>0.78948399999999996</v>
      </c>
      <c r="BU63" s="15">
        <v>32.549736000000003</v>
      </c>
      <c r="BV63" s="16">
        <v>0</v>
      </c>
      <c r="BW63" s="16">
        <v>47.253892</v>
      </c>
      <c r="BX63" s="15">
        <v>0</v>
      </c>
      <c r="BY63" s="15">
        <v>0.31561</v>
      </c>
      <c r="BZ63" s="16">
        <v>0</v>
      </c>
      <c r="CA63" s="16">
        <v>0.98443999999999998</v>
      </c>
      <c r="CB63" s="16">
        <v>3.5046889999999999</v>
      </c>
      <c r="CC63" s="16">
        <v>10.611508000000001</v>
      </c>
      <c r="CD63" s="16">
        <v>9.0588429999999995</v>
      </c>
      <c r="CE63" s="15">
        <v>1.164237</v>
      </c>
      <c r="CF63" s="15">
        <v>10.25</v>
      </c>
      <c r="CG63" s="15">
        <v>0.52527199999999996</v>
      </c>
      <c r="CH63" s="15">
        <v>0.49475799999999998</v>
      </c>
      <c r="CI63" s="15">
        <v>0.48969699999999999</v>
      </c>
      <c r="CJ63" s="15">
        <v>20.401001000000001</v>
      </c>
      <c r="CK63" s="15">
        <v>0.201183</v>
      </c>
      <c r="CL63" s="12">
        <v>26.533275</v>
      </c>
      <c r="CM63" s="12">
        <v>35.606572</v>
      </c>
      <c r="CN63" s="13">
        <v>413.29674399999999</v>
      </c>
      <c r="CO63" s="15">
        <v>46.366536000000004</v>
      </c>
      <c r="CP63" s="15">
        <v>15.536903000000001</v>
      </c>
      <c r="CQ63" s="15">
        <v>2.239684</v>
      </c>
      <c r="CR63" s="15">
        <v>19.238001000000001</v>
      </c>
      <c r="CS63" s="15">
        <v>1.242613</v>
      </c>
      <c r="CT63" s="15">
        <v>2.253857</v>
      </c>
      <c r="CU63" s="15">
        <v>3.041E-2</v>
      </c>
      <c r="CV63" s="15">
        <v>5.3972350000000002</v>
      </c>
      <c r="CW63" s="15">
        <v>25.155860000000001</v>
      </c>
      <c r="CX63" s="15">
        <v>1.3711</v>
      </c>
      <c r="CY63" s="15">
        <v>6.1224360000000004</v>
      </c>
      <c r="CZ63" s="15">
        <v>3.2832089999999998</v>
      </c>
      <c r="DA63" s="15">
        <v>2.086557</v>
      </c>
      <c r="DB63" s="15">
        <v>0.66068800000000005</v>
      </c>
    </row>
    <row r="64" spans="1:106" x14ac:dyDescent="0.25">
      <c r="A64" s="6" t="s">
        <v>562</v>
      </c>
      <c r="B64" s="5" t="s">
        <v>56</v>
      </c>
      <c r="C64" s="5" t="s">
        <v>120</v>
      </c>
      <c r="D64" s="24">
        <f t="shared" si="16"/>
        <v>0.35573300000000002</v>
      </c>
      <c r="E64" s="24">
        <f t="shared" si="17"/>
        <v>0.644316</v>
      </c>
      <c r="F64" s="8">
        <f t="shared" si="18"/>
        <v>1.000049</v>
      </c>
      <c r="G64" s="19"/>
      <c r="H64" s="9">
        <v>0.93243687759283245</v>
      </c>
      <c r="I64" s="9">
        <v>1.3845191926030866</v>
      </c>
      <c r="J64" s="9">
        <v>1.3741320583353565</v>
      </c>
      <c r="K64" s="9">
        <v>1.160504912643392</v>
      </c>
      <c r="L64" s="9">
        <v>1.2459494892341803</v>
      </c>
      <c r="M64" s="9">
        <v>1.0990302561080774</v>
      </c>
      <c r="N64" s="19"/>
      <c r="O64" s="9">
        <f t="shared" si="5"/>
        <v>1.5389940727096294</v>
      </c>
      <c r="P64" s="9">
        <f t="shared" si="6"/>
        <v>1.7257160932393423</v>
      </c>
      <c r="Q64" s="9">
        <f t="shared" si="7"/>
        <v>1.6706351452651016</v>
      </c>
      <c r="R64" s="9">
        <f t="shared" si="8"/>
        <v>1.7158079330710034</v>
      </c>
      <c r="S64" s="9">
        <f t="shared" si="9"/>
        <v>1.5145755200942324</v>
      </c>
      <c r="T64" s="9">
        <f t="shared" si="10"/>
        <v>1.620037656446669</v>
      </c>
      <c r="U64" s="19"/>
      <c r="V64" s="16">
        <f t="shared" si="21"/>
        <v>0.34074244520295194</v>
      </c>
      <c r="W64" s="16">
        <f t="shared" si="21"/>
        <v>0.98878478100671829</v>
      </c>
      <c r="X64" s="16">
        <f t="shared" si="21"/>
        <v>-0.70690058949000645</v>
      </c>
      <c r="Y64" s="16">
        <f t="shared" si="21"/>
        <v>-0.18633636721565891</v>
      </c>
      <c r="Z64" s="16">
        <f t="shared" si="21"/>
        <v>0.52845202207781383</v>
      </c>
      <c r="AA64" s="16">
        <f t="shared" si="21"/>
        <v>4.2418016979733894E-2</v>
      </c>
      <c r="AB64" s="16">
        <f t="shared" si="21"/>
        <v>-0.45448106717164094</v>
      </c>
      <c r="AC64" s="47">
        <f t="shared" si="20"/>
        <v>-0.93799174875648028</v>
      </c>
      <c r="AD64" s="16">
        <f t="shared" si="20"/>
        <v>0.31414957991650594</v>
      </c>
      <c r="AE64" s="16">
        <f t="shared" si="20"/>
        <v>-0.60915303289063572</v>
      </c>
      <c r="AF64" s="16">
        <f t="shared" si="20"/>
        <v>0.3832159075331309</v>
      </c>
      <c r="AG64" s="16">
        <f t="shared" si="20"/>
        <v>-0.15531607564546626</v>
      </c>
      <c r="AH64" s="16">
        <f t="shared" si="20"/>
        <v>-0.83318603397473168</v>
      </c>
      <c r="AI64" s="16">
        <f t="shared" si="20"/>
        <v>-0.79954699755226355</v>
      </c>
      <c r="AJ64" s="16">
        <f t="shared" si="20"/>
        <v>-0.74423145614800312</v>
      </c>
      <c r="AK64" s="16">
        <f t="shared" si="20"/>
        <v>-0.39177920923232118</v>
      </c>
      <c r="AL64" s="47">
        <f t="shared" si="15"/>
        <v>0.48927809890534679</v>
      </c>
      <c r="AM64" s="16">
        <f t="shared" si="15"/>
        <v>0.42967704083976677</v>
      </c>
      <c r="AN64" s="16">
        <f t="shared" si="15"/>
        <v>-0.54205680609308593</v>
      </c>
      <c r="AO64" s="16">
        <f t="shared" si="14"/>
        <v>0.44933915501645488</v>
      </c>
      <c r="AP64" s="16">
        <f t="shared" si="13"/>
        <v>0.18243938607354179</v>
      </c>
      <c r="AQ64" s="16">
        <f t="shared" si="13"/>
        <v>-0.87919022826778948</v>
      </c>
      <c r="AR64" s="19"/>
      <c r="AS64" s="14">
        <v>1.047E-3</v>
      </c>
      <c r="AT64" s="16">
        <v>0.417715</v>
      </c>
      <c r="AU64" s="14">
        <v>5.5500000000000005E-4</v>
      </c>
      <c r="AV64" s="16">
        <v>1.5385230000000001</v>
      </c>
      <c r="AW64" s="15">
        <v>0.59997400000000001</v>
      </c>
      <c r="AX64" s="15">
        <v>0.12886800000000001</v>
      </c>
      <c r="AY64" s="14">
        <v>7.1900000000000002E-4</v>
      </c>
      <c r="AZ64" s="37">
        <v>0.295153</v>
      </c>
      <c r="BA64" s="16">
        <v>3.181651</v>
      </c>
      <c r="BB64" s="16">
        <v>2.216764</v>
      </c>
      <c r="BC64" s="16">
        <f t="shared" si="19"/>
        <v>1.4352682558901173</v>
      </c>
      <c r="BD64" s="12">
        <v>175.18768</v>
      </c>
      <c r="BE64" s="15">
        <v>0</v>
      </c>
      <c r="BF64" s="15">
        <v>0</v>
      </c>
      <c r="BG64" s="15">
        <v>0</v>
      </c>
      <c r="BH64" s="15">
        <v>0.35573300000000002</v>
      </c>
      <c r="BI64" s="37">
        <v>0.644316</v>
      </c>
      <c r="BJ64" s="13">
        <v>1414.088487</v>
      </c>
      <c r="BK64" s="15">
        <v>0.14987300000000001</v>
      </c>
      <c r="BL64" s="15">
        <v>7.350365</v>
      </c>
      <c r="BM64" s="16">
        <v>10.951824999999999</v>
      </c>
      <c r="BN64" s="15">
        <v>0.16286</v>
      </c>
      <c r="BO64" s="19"/>
      <c r="BP64" s="15">
        <v>22.159078000000001</v>
      </c>
      <c r="BQ64" s="15">
        <v>21.73969</v>
      </c>
      <c r="BR64" s="16">
        <v>15.821709999999999</v>
      </c>
      <c r="BS64" s="16">
        <v>25.319512</v>
      </c>
      <c r="BT64" s="15">
        <v>0.90675099999999997</v>
      </c>
      <c r="BU64" s="15">
        <v>40.555368999999999</v>
      </c>
      <c r="BV64" s="16">
        <v>25.903738000000001</v>
      </c>
      <c r="BW64" s="16">
        <v>41.904786999999999</v>
      </c>
      <c r="BX64" s="15">
        <v>4.326441</v>
      </c>
      <c r="BY64" s="15">
        <v>0.86323399999999995</v>
      </c>
      <c r="BZ64" s="16">
        <v>10.628403</v>
      </c>
      <c r="CA64" s="16">
        <v>23.990939000000001</v>
      </c>
      <c r="CB64" s="16">
        <v>20.676673000000001</v>
      </c>
      <c r="CC64" s="16">
        <v>11.120977999999999</v>
      </c>
      <c r="CD64" s="16">
        <v>10.612779</v>
      </c>
      <c r="CE64" s="15">
        <v>1.516559</v>
      </c>
      <c r="CF64" s="15">
        <v>33.852001999999999</v>
      </c>
      <c r="CG64" s="15">
        <v>9.3893599999999999</v>
      </c>
      <c r="CH64" s="15">
        <v>3.7223009999999999</v>
      </c>
      <c r="CI64" s="15">
        <v>6.3504060000000004</v>
      </c>
      <c r="CJ64" s="15">
        <v>53.967669999999998</v>
      </c>
      <c r="CK64" s="15">
        <v>1.8870739999999999</v>
      </c>
      <c r="CL64" s="12">
        <v>47.358010999999998</v>
      </c>
      <c r="CM64" s="12">
        <v>54.962175000000002</v>
      </c>
      <c r="CN64" s="13">
        <v>740.354241</v>
      </c>
      <c r="CO64" s="15">
        <v>50.363798000000003</v>
      </c>
      <c r="CP64" s="15">
        <v>35.277593000000003</v>
      </c>
      <c r="CQ64" s="15">
        <v>5.9047429999999999</v>
      </c>
      <c r="CR64" s="15">
        <v>30.089669000000001</v>
      </c>
      <c r="CS64" s="15">
        <v>1.624072</v>
      </c>
      <c r="CT64" s="15">
        <v>12.210889999999999</v>
      </c>
      <c r="CU64" s="15">
        <v>4.1863999999999998E-2</v>
      </c>
      <c r="CV64" s="15">
        <v>6.0712469999999996</v>
      </c>
      <c r="CW64" s="15">
        <v>50.180084999999998</v>
      </c>
      <c r="CX64" s="15">
        <v>4.4401020000000004</v>
      </c>
      <c r="CY64" s="15">
        <v>20.515609000000001</v>
      </c>
      <c r="CZ64" s="15">
        <v>3.499609</v>
      </c>
      <c r="DA64" s="15">
        <v>2.6588349999999998</v>
      </c>
      <c r="DB64" s="15">
        <v>1.0380130000000001</v>
      </c>
    </row>
    <row r="65" spans="1:106" x14ac:dyDescent="0.25">
      <c r="A65" s="6" t="s">
        <v>408</v>
      </c>
      <c r="B65" s="5" t="s">
        <v>51</v>
      </c>
      <c r="C65" s="5" t="s">
        <v>90</v>
      </c>
      <c r="D65" s="24">
        <f t="shared" si="16"/>
        <v>0.99678999999999995</v>
      </c>
      <c r="E65" s="24">
        <f t="shared" si="17"/>
        <v>2.5660000000000001E-3</v>
      </c>
      <c r="F65" s="8">
        <f t="shared" si="18"/>
        <v>0.99935599999999991</v>
      </c>
      <c r="G65" s="19"/>
      <c r="H65" s="9">
        <v>0.62584733019852568</v>
      </c>
      <c r="I65" s="9">
        <v>0.91538550805775176</v>
      </c>
      <c r="J65" s="9">
        <v>0.88621634941745009</v>
      </c>
      <c r="K65" s="9">
        <v>1.0847440520627478</v>
      </c>
      <c r="L65" s="9">
        <v>0.81940540657687155</v>
      </c>
      <c r="M65" s="9">
        <v>0.77326391370977643</v>
      </c>
      <c r="N65" s="19"/>
      <c r="O65" s="9">
        <f t="shared" si="5"/>
        <v>1.8043910996087189</v>
      </c>
      <c r="P65" s="9">
        <f t="shared" si="6"/>
        <v>1.7797617621652075</v>
      </c>
      <c r="Q65" s="9">
        <f t="shared" si="7"/>
        <v>1.9360992691212602</v>
      </c>
      <c r="R65" s="9">
        <f t="shared" si="8"/>
        <v>2.0948249916504018</v>
      </c>
      <c r="S65" s="9">
        <f t="shared" si="9"/>
        <v>1.9180734366980203</v>
      </c>
      <c r="T65" s="9">
        <f t="shared" si="10"/>
        <v>1.8330028168399342</v>
      </c>
      <c r="U65" s="19"/>
      <c r="V65" s="16">
        <f t="shared" si="21"/>
        <v>-0.16163821999201503</v>
      </c>
      <c r="W65" s="16">
        <f t="shared" si="21"/>
        <v>1.0531200388413638E-3</v>
      </c>
      <c r="X65" s="16">
        <f t="shared" si="21"/>
        <v>-0.12478759017247265</v>
      </c>
      <c r="Y65" s="16">
        <f t="shared" si="21"/>
        <v>-0.37245922016718425</v>
      </c>
      <c r="Z65" s="16">
        <f t="shared" si="21"/>
        <v>-0.87896598691459682</v>
      </c>
      <c r="AA65" s="16">
        <f t="shared" si="21"/>
        <v>-1.4873921112288964</v>
      </c>
      <c r="AB65" s="16">
        <f t="shared" si="21"/>
        <v>-0.18210284996274459</v>
      </c>
      <c r="AC65" s="47">
        <f t="shared" si="20"/>
        <v>-0.79058724919270973</v>
      </c>
      <c r="AD65" s="16">
        <f t="shared" si="20"/>
        <v>-0.93550956334264657</v>
      </c>
      <c r="AE65" s="16">
        <f t="shared" si="20"/>
        <v>0.8012400612450582</v>
      </c>
      <c r="AF65" s="16">
        <f t="shared" si="20"/>
        <v>-0.97061347782100726</v>
      </c>
      <c r="AG65" s="16">
        <f t="shared" si="20"/>
        <v>1.8237093398841548</v>
      </c>
      <c r="AH65" s="16">
        <f t="shared" si="20"/>
        <v>-0.83318603397473168</v>
      </c>
      <c r="AI65" s="16">
        <f t="shared" si="20"/>
        <v>-0.79954699755226355</v>
      </c>
      <c r="AJ65" s="16">
        <f t="shared" si="20"/>
        <v>-0.74423145614800312</v>
      </c>
      <c r="AK65" s="16">
        <f t="shared" si="20"/>
        <v>1.4999492169162247</v>
      </c>
      <c r="AL65" s="47">
        <f t="shared" si="15"/>
        <v>-1.2330237800455441</v>
      </c>
      <c r="AM65" s="16">
        <f t="shared" si="15"/>
        <v>0.73057227764269606</v>
      </c>
      <c r="AN65" s="16">
        <f t="shared" si="15"/>
        <v>-1.0044250454875561</v>
      </c>
      <c r="AO65" s="16">
        <f t="shared" si="14"/>
        <v>0.67773933705333089</v>
      </c>
      <c r="AP65" s="16">
        <f t="shared" si="13"/>
        <v>1.2080666248137264</v>
      </c>
      <c r="AQ65" s="16">
        <f t="shared" si="13"/>
        <v>-4.0148659605281911E-2</v>
      </c>
      <c r="AR65" s="19"/>
      <c r="AS65" s="14">
        <v>9.7799999999999992E-4</v>
      </c>
      <c r="AT65" s="16">
        <v>0.28489199999999998</v>
      </c>
      <c r="AU65" s="14">
        <v>6.3199999999999997E-4</v>
      </c>
      <c r="AV65" s="16">
        <v>1.305831</v>
      </c>
      <c r="AW65" s="15">
        <v>0.41122300000000001</v>
      </c>
      <c r="AX65" s="15">
        <v>1.0338E-2</v>
      </c>
      <c r="AY65" s="14">
        <v>7.4700000000000005E-4</v>
      </c>
      <c r="AZ65" s="37">
        <v>0.31558700000000001</v>
      </c>
      <c r="BA65" s="16">
        <v>2.6313719999999998</v>
      </c>
      <c r="BB65" s="16">
        <v>3.0602499999999999</v>
      </c>
      <c r="BC65" s="16">
        <f t="shared" si="19"/>
        <v>0.85985524058491947</v>
      </c>
      <c r="BD65" s="12">
        <v>212.529472</v>
      </c>
      <c r="BE65" s="15">
        <v>0</v>
      </c>
      <c r="BF65" s="15">
        <v>0</v>
      </c>
      <c r="BG65" s="15">
        <v>0</v>
      </c>
      <c r="BH65" s="15">
        <v>0.99678999999999995</v>
      </c>
      <c r="BI65" s="37">
        <v>2.5660000000000001E-3</v>
      </c>
      <c r="BJ65" s="13">
        <v>1511.2359349999999</v>
      </c>
      <c r="BK65" s="15">
        <v>0.12868099999999999</v>
      </c>
      <c r="BL65" s="15">
        <v>7.4048629999999998</v>
      </c>
      <c r="BM65" s="16">
        <v>14.807556</v>
      </c>
      <c r="BN65" s="15">
        <v>0.173147</v>
      </c>
      <c r="BO65" s="19"/>
      <c r="BP65" s="15">
        <v>35.435333999999997</v>
      </c>
      <c r="BQ65" s="15">
        <v>32.781965</v>
      </c>
      <c r="BR65" s="16">
        <v>11.48305</v>
      </c>
      <c r="BS65" s="16">
        <v>11.487166999999999</v>
      </c>
      <c r="BT65" s="15">
        <v>0.798956</v>
      </c>
      <c r="BU65" s="15">
        <v>26.340185999999999</v>
      </c>
      <c r="BV65" s="16">
        <v>17.021750999999998</v>
      </c>
      <c r="BW65" s="16">
        <v>43.873136000000002</v>
      </c>
      <c r="BX65" s="15">
        <v>1.420364</v>
      </c>
      <c r="BY65" s="15">
        <v>0.32027499999999998</v>
      </c>
      <c r="BZ65" s="16">
        <v>11.508445999999999</v>
      </c>
      <c r="CA65" s="16">
        <v>29.537168999999999</v>
      </c>
      <c r="CB65" s="16">
        <v>18.936869999999999</v>
      </c>
      <c r="CC65" s="16">
        <v>9.7637769999999993</v>
      </c>
      <c r="CD65" s="16">
        <v>6.8930290000000003</v>
      </c>
      <c r="CE65" s="15">
        <v>1.4263140000000001</v>
      </c>
      <c r="CF65" s="15">
        <v>19.958556000000002</v>
      </c>
      <c r="CG65" s="15">
        <v>2.6072389999999999</v>
      </c>
      <c r="CH65" s="15">
        <v>2.062484</v>
      </c>
      <c r="CI65" s="15">
        <v>2.4194529999999999</v>
      </c>
      <c r="CJ65" s="15">
        <v>20.558001000000001</v>
      </c>
      <c r="CK65" s="15">
        <v>0.189777</v>
      </c>
      <c r="CL65" s="12">
        <v>43.085273999999998</v>
      </c>
      <c r="CM65" s="12">
        <v>44.193672999999997</v>
      </c>
      <c r="CN65" s="13">
        <v>555.91842299999996</v>
      </c>
      <c r="CO65" s="15">
        <v>52.299912999999997</v>
      </c>
      <c r="CP65" s="15">
        <v>19.300142000000001</v>
      </c>
      <c r="CQ65" s="15">
        <v>3.9805290000000002</v>
      </c>
      <c r="CR65" s="15">
        <v>35.857556000000002</v>
      </c>
      <c r="CS65" s="15">
        <v>1.5745610000000001</v>
      </c>
      <c r="CT65" s="15">
        <v>7.8183340000000001</v>
      </c>
      <c r="CU65" s="15">
        <v>3.0374999999999999E-2</v>
      </c>
      <c r="CV65" s="15">
        <v>6.9436819999999999</v>
      </c>
      <c r="CW65" s="15">
        <v>38.689176000000003</v>
      </c>
      <c r="CX65" s="15">
        <v>2.1089280000000001</v>
      </c>
      <c r="CY65" s="15">
        <v>10.272681</v>
      </c>
      <c r="CZ65" s="15">
        <v>3.0187650000000001</v>
      </c>
      <c r="DA65" s="15">
        <v>2.1499130000000002</v>
      </c>
      <c r="DB65" s="15">
        <v>0.59790200000000004</v>
      </c>
    </row>
    <row r="66" spans="1:106" x14ac:dyDescent="0.25">
      <c r="A66" s="6" t="s">
        <v>710</v>
      </c>
      <c r="B66" s="5" t="s">
        <v>56</v>
      </c>
      <c r="C66" s="5" t="s">
        <v>114</v>
      </c>
      <c r="D66" s="24">
        <f t="shared" si="16"/>
        <v>0.72262899999999997</v>
      </c>
      <c r="E66" s="24">
        <f t="shared" si="17"/>
        <v>1.0569E-2</v>
      </c>
      <c r="F66" s="8">
        <f t="shared" si="18"/>
        <v>0.73319800000000002</v>
      </c>
      <c r="G66" s="19"/>
      <c r="H66" s="9">
        <v>1.6634016323724481</v>
      </c>
      <c r="I66" s="9">
        <v>1.789406403922619</v>
      </c>
      <c r="J66" s="9">
        <v>1.7370271748233113</v>
      </c>
      <c r="K66" s="9">
        <v>1.1437015981336973</v>
      </c>
      <c r="L66" s="9">
        <v>1.75182851874556</v>
      </c>
      <c r="M66" s="9">
        <v>1.5679602902409302</v>
      </c>
      <c r="N66" s="19"/>
      <c r="O66" s="9">
        <f t="shared" si="5"/>
        <v>3.1538018946486654</v>
      </c>
      <c r="P66" s="9">
        <f t="shared" si="6"/>
        <v>2.8706867402587233</v>
      </c>
      <c r="Q66" s="9">
        <f t="shared" si="7"/>
        <v>3.1176737040449791</v>
      </c>
      <c r="R66" s="9">
        <f t="shared" si="8"/>
        <v>2.667718215497112</v>
      </c>
      <c r="S66" s="9">
        <f t="shared" si="9"/>
        <v>3.0906178874455033</v>
      </c>
      <c r="T66" s="9">
        <f t="shared" si="10"/>
        <v>3.0595189862550329</v>
      </c>
      <c r="U66" s="19"/>
      <c r="V66" s="16">
        <f t="shared" si="21"/>
        <v>0.89408926483798834</v>
      </c>
      <c r="W66" s="16">
        <f t="shared" si="21"/>
        <v>-1.2162120211804561</v>
      </c>
      <c r="X66" s="16">
        <f t="shared" si="21"/>
        <v>2.2868234070001701</v>
      </c>
      <c r="Y66" s="16">
        <f t="shared" si="21"/>
        <v>-1.3386356101470993</v>
      </c>
      <c r="Z66" s="16">
        <f t="shared" si="21"/>
        <v>-1.4756856917407204</v>
      </c>
      <c r="AA66" s="16">
        <f t="shared" si="21"/>
        <v>1.9612049244337169</v>
      </c>
      <c r="AB66" s="16">
        <f t="shared" si="21"/>
        <v>2.356851246163036</v>
      </c>
      <c r="AC66" s="47">
        <f t="shared" si="20"/>
        <v>1.3819014411089567</v>
      </c>
      <c r="AD66" s="16">
        <f t="shared" si="20"/>
        <v>-1.905580015369986</v>
      </c>
      <c r="AE66" s="16">
        <f t="shared" si="20"/>
        <v>1.9048813606876858</v>
      </c>
      <c r="AF66" s="16">
        <f t="shared" si="20"/>
        <v>-1.5996835341834472</v>
      </c>
      <c r="AG66" s="16">
        <f t="shared" si="20"/>
        <v>0.86827133407429913</v>
      </c>
      <c r="AH66" s="16">
        <f t="shared" si="20"/>
        <v>1.3418978840691307</v>
      </c>
      <c r="AI66" s="16">
        <f t="shared" si="20"/>
        <v>1.9407548760290059</v>
      </c>
      <c r="AJ66" s="16">
        <f t="shared" si="20"/>
        <v>2.6710067850997419</v>
      </c>
      <c r="AK66" s="16">
        <f t="shared" si="20"/>
        <v>0.69091326997030333</v>
      </c>
      <c r="AL66" s="47">
        <f t="shared" si="15"/>
        <v>-1.2115456624962744</v>
      </c>
      <c r="AM66" s="16">
        <f t="shared" si="15"/>
        <v>0.82460104955479419</v>
      </c>
      <c r="AN66" s="16">
        <f t="shared" si="15"/>
        <v>0.79089549749155585</v>
      </c>
      <c r="AO66" s="16">
        <f t="shared" si="14"/>
        <v>0.62085931814246298</v>
      </c>
      <c r="AP66" s="16">
        <f t="shared" si="13"/>
        <v>-0.27202763942120933</v>
      </c>
      <c r="AQ66" s="16">
        <f t="shared" si="13"/>
        <v>0.36954374822905062</v>
      </c>
      <c r="AR66" s="19"/>
      <c r="AS66" s="14">
        <v>1.1230000000000001E-3</v>
      </c>
      <c r="AT66" s="16">
        <v>0.12120300000000001</v>
      </c>
      <c r="AU66" s="14">
        <v>9.5100000000000002E-4</v>
      </c>
      <c r="AV66" s="16">
        <v>9.7910999999999998E-2</v>
      </c>
      <c r="AW66" s="15">
        <v>0.33119599999999999</v>
      </c>
      <c r="AX66" s="15">
        <v>0.277536</v>
      </c>
      <c r="AY66" s="14">
        <v>1.008E-3</v>
      </c>
      <c r="AZ66" s="37">
        <v>0.61674899999999999</v>
      </c>
      <c r="BA66" s="16">
        <v>2.2042079999999999</v>
      </c>
      <c r="BB66" s="16">
        <v>3.7202829999999998</v>
      </c>
      <c r="BC66" s="16">
        <f t="shared" si="19"/>
        <v>0.59248395888162275</v>
      </c>
      <c r="BD66" s="12">
        <v>194.50152399999999</v>
      </c>
      <c r="BE66" s="15">
        <v>3.3784960000000002</v>
      </c>
      <c r="BF66" s="15">
        <v>0.77808299999999997</v>
      </c>
      <c r="BG66" s="15">
        <v>1.3685609999999999</v>
      </c>
      <c r="BH66" s="15">
        <v>0.72262899999999997</v>
      </c>
      <c r="BI66" s="37">
        <v>1.0569E-2</v>
      </c>
      <c r="BJ66" s="13">
        <v>1541.5941929999999</v>
      </c>
      <c r="BK66" s="15">
        <v>0.21096699999999999</v>
      </c>
      <c r="BL66" s="15">
        <v>7.3912909999999998</v>
      </c>
      <c r="BM66" s="16">
        <v>9.2433069999999997</v>
      </c>
      <c r="BN66" s="15">
        <v>0.17817</v>
      </c>
      <c r="BO66" s="19"/>
      <c r="BP66" s="15">
        <v>43.591876999999997</v>
      </c>
      <c r="BQ66" s="15">
        <v>53.399763</v>
      </c>
      <c r="BR66" s="16">
        <v>16.622686000000002</v>
      </c>
      <c r="BS66" s="16">
        <v>39.214379000000001</v>
      </c>
      <c r="BT66" s="15">
        <v>0.86462399999999995</v>
      </c>
      <c r="BU66" s="15">
        <v>87.810905000000005</v>
      </c>
      <c r="BV66" s="16">
        <v>58.714596</v>
      </c>
      <c r="BW66" s="16">
        <v>97.709785999999994</v>
      </c>
      <c r="BX66" s="15">
        <v>2.6187640000000001</v>
      </c>
      <c r="BY66" s="15">
        <v>0.64471400000000001</v>
      </c>
      <c r="BZ66" s="16">
        <v>4.0317369999999997</v>
      </c>
      <c r="CA66" s="16">
        <v>9.7769860000000008</v>
      </c>
      <c r="CB66" s="16">
        <v>9.5454500000000007</v>
      </c>
      <c r="CC66" s="16">
        <v>10.568631</v>
      </c>
      <c r="CD66" s="16">
        <v>9.3670410000000004</v>
      </c>
      <c r="CE66" s="15">
        <v>1.50274</v>
      </c>
      <c r="CF66" s="15">
        <v>23.984752</v>
      </c>
      <c r="CG66" s="15">
        <v>1.689136</v>
      </c>
      <c r="CH66" s="15">
        <v>1.83758</v>
      </c>
      <c r="CI66" s="15">
        <v>2.2536999999999998</v>
      </c>
      <c r="CJ66" s="15">
        <v>18.0425</v>
      </c>
      <c r="CK66" s="15">
        <v>3.2100000000000002E-3</v>
      </c>
      <c r="CL66" s="12">
        <v>29.007055999999999</v>
      </c>
      <c r="CM66" s="12">
        <v>38.294744000000001</v>
      </c>
      <c r="CN66" s="13">
        <v>793.411743</v>
      </c>
      <c r="CO66" s="15">
        <v>82.856735</v>
      </c>
      <c r="CP66" s="15">
        <v>17.851996</v>
      </c>
      <c r="CQ66" s="15">
        <v>5.0776680000000001</v>
      </c>
      <c r="CR66" s="15">
        <v>33.933751000000001</v>
      </c>
      <c r="CS66" s="15">
        <v>1.4373899999999999</v>
      </c>
      <c r="CT66" s="15">
        <v>13.471375999999999</v>
      </c>
      <c r="CU66" s="15">
        <v>7.5019000000000002E-2</v>
      </c>
      <c r="CV66" s="15">
        <v>6.4651339999999999</v>
      </c>
      <c r="CW66" s="15">
        <v>28.303343999999999</v>
      </c>
      <c r="CX66" s="15">
        <v>1.5815680000000001</v>
      </c>
      <c r="CY66" s="15">
        <v>7.068022</v>
      </c>
      <c r="CZ66" s="15">
        <v>3.9399259999999998</v>
      </c>
      <c r="DA66" s="15">
        <v>3.2725460000000002</v>
      </c>
      <c r="DB66" s="15">
        <v>1.0773999999999999</v>
      </c>
    </row>
    <row r="67" spans="1:106" x14ac:dyDescent="0.25">
      <c r="A67" s="6" t="s">
        <v>103</v>
      </c>
      <c r="B67" s="5" t="s">
        <v>51</v>
      </c>
      <c r="C67" s="5" t="s">
        <v>80</v>
      </c>
      <c r="D67" s="24">
        <f t="shared" si="16"/>
        <v>0.53939300000000001</v>
      </c>
      <c r="E67" s="24">
        <f t="shared" si="17"/>
        <v>0.40365800000000002</v>
      </c>
      <c r="F67" s="8">
        <f t="shared" si="18"/>
        <v>0.94305100000000008</v>
      </c>
      <c r="G67" s="19"/>
      <c r="H67" s="9">
        <v>0.71637631844626248</v>
      </c>
      <c r="I67" s="9">
        <v>0.65928669964051057</v>
      </c>
      <c r="J67" s="9">
        <v>0.87917874337881785</v>
      </c>
      <c r="K67" s="9">
        <v>0.94532961598868903</v>
      </c>
      <c r="L67" s="9">
        <v>0.76114587682152957</v>
      </c>
      <c r="M67" s="9">
        <v>0.82421560078314893</v>
      </c>
      <c r="N67" s="19"/>
      <c r="O67" s="9">
        <f t="shared" si="5"/>
        <v>2.2156148998494869</v>
      </c>
      <c r="P67" s="9">
        <f t="shared" si="6"/>
        <v>2.3217020972682176</v>
      </c>
      <c r="Q67" s="9">
        <f t="shared" si="7"/>
        <v>2.2075238900527241</v>
      </c>
      <c r="R67" s="9">
        <f t="shared" si="8"/>
        <v>2.3695195780379974</v>
      </c>
      <c r="S67" s="9">
        <f t="shared" si="9"/>
        <v>2.2140499295560785</v>
      </c>
      <c r="T67" s="9">
        <f t="shared" si="10"/>
        <v>2.0706087817161549</v>
      </c>
      <c r="U67" s="19"/>
      <c r="V67" s="16">
        <f t="shared" si="21"/>
        <v>-0.14707646158056636</v>
      </c>
      <c r="W67" s="16">
        <f t="shared" si="21"/>
        <v>-0.10719928947388888</v>
      </c>
      <c r="X67" s="16">
        <f t="shared" si="21"/>
        <v>-8.6988044762243047E-2</v>
      </c>
      <c r="Y67" s="16">
        <f t="shared" si="21"/>
        <v>-0.4726130749908109</v>
      </c>
      <c r="Z67" s="16">
        <f t="shared" si="21"/>
        <v>-0.34277798468607751</v>
      </c>
      <c r="AA67" s="16">
        <f t="shared" si="21"/>
        <v>-0.59325403595649706</v>
      </c>
      <c r="AB67" s="16">
        <f t="shared" si="21"/>
        <v>-0.14319167607575956</v>
      </c>
      <c r="AC67" s="47">
        <f t="shared" si="20"/>
        <v>3.7920711385314469E-4</v>
      </c>
      <c r="AD67" s="16">
        <f t="shared" si="20"/>
        <v>0.13765318635077262</v>
      </c>
      <c r="AE67" s="16">
        <f t="shared" si="20"/>
        <v>-0.30197819685151744</v>
      </c>
      <c r="AF67" s="16">
        <f t="shared" si="20"/>
        <v>4.8609559407383165E-2</v>
      </c>
      <c r="AG67" s="16">
        <f t="shared" si="20"/>
        <v>-3.402849453584642E-3</v>
      </c>
      <c r="AH67" s="16">
        <f t="shared" si="20"/>
        <v>1.0879204025706675</v>
      </c>
      <c r="AI67" s="16">
        <f t="shared" si="20"/>
        <v>1.0108914264045208</v>
      </c>
      <c r="AJ67" s="16">
        <f t="shared" si="20"/>
        <v>0.80638978432840169</v>
      </c>
      <c r="AK67" s="16">
        <f t="shared" si="20"/>
        <v>0.1501926321896459</v>
      </c>
      <c r="AL67" s="47">
        <f t="shared" si="15"/>
        <v>-0.15658980227823482</v>
      </c>
      <c r="AM67" s="16">
        <f t="shared" si="15"/>
        <v>-1.1921236194614961</v>
      </c>
      <c r="AN67" s="16">
        <f t="shared" si="15"/>
        <v>0.77322287225988784</v>
      </c>
      <c r="AO67" s="16">
        <f t="shared" si="14"/>
        <v>-1.0836008241352673</v>
      </c>
      <c r="AP67" s="16">
        <f t="shared" si="13"/>
        <v>-0.96713567817140078</v>
      </c>
      <c r="AQ67" s="16">
        <f t="shared" si="13"/>
        <v>-0.22749953772502296</v>
      </c>
      <c r="AR67" s="19"/>
      <c r="AS67" s="14">
        <v>9.7999999999999997E-4</v>
      </c>
      <c r="AT67" s="16">
        <v>0.27033499999999999</v>
      </c>
      <c r="AU67" s="14">
        <v>6.3699999999999998E-4</v>
      </c>
      <c r="AV67" s="16">
        <v>1.1806179999999999</v>
      </c>
      <c r="AW67" s="15">
        <v>0.48313200000000001</v>
      </c>
      <c r="AX67" s="15">
        <v>7.9616000000000006E-2</v>
      </c>
      <c r="AY67" s="14">
        <v>7.5100000000000004E-4</v>
      </c>
      <c r="AZ67" s="37">
        <v>0.42523499999999997</v>
      </c>
      <c r="BA67" s="16">
        <v>3.1039319999999999</v>
      </c>
      <c r="BB67" s="16">
        <v>2.4004699999999999</v>
      </c>
      <c r="BC67" s="16">
        <f t="shared" si="19"/>
        <v>1.293051777360267</v>
      </c>
      <c r="BD67" s="12">
        <v>178.05409700000001</v>
      </c>
      <c r="BE67" s="15">
        <v>2.984</v>
      </c>
      <c r="BF67" s="15">
        <v>0.51405699999999999</v>
      </c>
      <c r="BG67" s="15">
        <v>0.62136800000000003</v>
      </c>
      <c r="BH67" s="15">
        <v>0.53939300000000001</v>
      </c>
      <c r="BI67" s="37">
        <v>0.40365800000000002</v>
      </c>
      <c r="BJ67" s="13">
        <v>890.47170600000004</v>
      </c>
      <c r="BK67" s="15">
        <v>0.21015700000000001</v>
      </c>
      <c r="BL67" s="15">
        <v>6.9845940000000004</v>
      </c>
      <c r="BM67" s="16">
        <v>6.6301259999999997</v>
      </c>
      <c r="BN67" s="15">
        <v>0.17085</v>
      </c>
      <c r="BO67" s="19"/>
      <c r="BP67" s="15">
        <v>27.625398000000001</v>
      </c>
      <c r="BQ67" s="15">
        <v>31.359511000000001</v>
      </c>
      <c r="BR67" s="16">
        <v>23.097739000000001</v>
      </c>
      <c r="BS67" s="16">
        <v>51.683096999999997</v>
      </c>
      <c r="BT67" s="15">
        <v>1.117626</v>
      </c>
      <c r="BU67" s="15">
        <v>63.576594999999998</v>
      </c>
      <c r="BV67" s="16">
        <v>51.149464000000002</v>
      </c>
      <c r="BW67" s="16">
        <v>46.833773000000001</v>
      </c>
      <c r="BX67" s="15">
        <v>1.8718969999999999</v>
      </c>
      <c r="BY67" s="15">
        <v>0.41272599999999998</v>
      </c>
      <c r="BZ67" s="16">
        <v>3.2456390000000002</v>
      </c>
      <c r="CA67" s="16">
        <v>4.4884009999999996</v>
      </c>
      <c r="CB67" s="16">
        <v>3.4991729999999999</v>
      </c>
      <c r="CC67" s="16">
        <v>11.450761</v>
      </c>
      <c r="CD67" s="16">
        <v>10.154916999999999</v>
      </c>
      <c r="CE67" s="15">
        <v>1.2343489999999999</v>
      </c>
      <c r="CF67" s="15">
        <v>18.852715</v>
      </c>
      <c r="CG67" s="15">
        <v>0.70352400000000004</v>
      </c>
      <c r="CH67" s="15">
        <v>0.56179199999999996</v>
      </c>
      <c r="CI67" s="15">
        <v>0.63137900000000002</v>
      </c>
      <c r="CJ67" s="15">
        <v>19.713000999999998</v>
      </c>
      <c r="CK67" s="15">
        <v>0.18440699999999999</v>
      </c>
      <c r="CL67" s="12">
        <v>28.352257000000002</v>
      </c>
      <c r="CM67" s="12">
        <v>33.354970999999999</v>
      </c>
      <c r="CN67" s="13">
        <v>833.45881899999995</v>
      </c>
      <c r="CO67" s="15">
        <v>67.021396999999993</v>
      </c>
      <c r="CP67" s="15">
        <v>20.724981</v>
      </c>
      <c r="CQ67" s="15">
        <v>3.4929429999999999</v>
      </c>
      <c r="CR67" s="15">
        <v>27.312857999999999</v>
      </c>
      <c r="CS67" s="15">
        <v>1.351146</v>
      </c>
      <c r="CT67" s="15">
        <v>14.472572</v>
      </c>
      <c r="CU67" s="15">
        <v>8.3374000000000004E-2</v>
      </c>
      <c r="CV67" s="15">
        <v>6.2569140000000001</v>
      </c>
      <c r="CW67" s="15">
        <v>24.687843000000001</v>
      </c>
      <c r="CX67" s="15">
        <v>1.345623</v>
      </c>
      <c r="CY67" s="15">
        <v>6.4610839999999996</v>
      </c>
      <c r="CZ67" s="15">
        <v>3.4710779999999999</v>
      </c>
      <c r="DA67" s="15">
        <v>2.5377000000000001</v>
      </c>
      <c r="DB67" s="15">
        <v>0.90419499999999997</v>
      </c>
    </row>
    <row r="68" spans="1:106" x14ac:dyDescent="0.25">
      <c r="A68" s="6" t="s">
        <v>195</v>
      </c>
      <c r="B68" s="5" t="s">
        <v>56</v>
      </c>
      <c r="C68" s="5" t="s">
        <v>120</v>
      </c>
      <c r="D68" s="24">
        <f t="shared" ref="D68:D99" si="22">BH68</f>
        <v>0.82385200000000003</v>
      </c>
      <c r="E68" s="24">
        <f t="shared" ref="E68:E99" si="23">BI68</f>
        <v>1.2E-4</v>
      </c>
      <c r="F68" s="8">
        <f t="shared" ref="F68:F99" si="24">SUM(D68:E68)</f>
        <v>0.82397200000000004</v>
      </c>
      <c r="G68" s="19"/>
      <c r="H68" s="9">
        <v>1.5957376547888873</v>
      </c>
      <c r="I68" s="9">
        <v>1.4469206137199562</v>
      </c>
      <c r="J68" s="9">
        <v>1.8409210226581694</v>
      </c>
      <c r="K68" s="9">
        <v>1.1095221613757027</v>
      </c>
      <c r="L68" s="9">
        <v>1.6484615310521842</v>
      </c>
      <c r="M68" s="9">
        <v>1.5208942960156751</v>
      </c>
      <c r="N68" s="19"/>
      <c r="O68" s="9">
        <f t="shared" si="5"/>
        <v>2.6288820302628846</v>
      </c>
      <c r="P68" s="9">
        <f t="shared" si="6"/>
        <v>2.4687804626919667</v>
      </c>
      <c r="Q68" s="9">
        <f t="shared" si="7"/>
        <v>2.6767524200299686</v>
      </c>
      <c r="R68" s="9">
        <f t="shared" si="8"/>
        <v>2.2425164714713115</v>
      </c>
      <c r="S68" s="9">
        <f t="shared" si="9"/>
        <v>2.6976306842066666</v>
      </c>
      <c r="T68" s="9">
        <f t="shared" si="10"/>
        <v>2.7197288937795818</v>
      </c>
      <c r="U68" s="19"/>
      <c r="V68" s="16">
        <f t="shared" si="21"/>
        <v>0.43539387487736586</v>
      </c>
      <c r="W68" s="16">
        <f t="shared" si="21"/>
        <v>-0.99479914484384613</v>
      </c>
      <c r="X68" s="16">
        <f t="shared" si="21"/>
        <v>1.553512226041718</v>
      </c>
      <c r="Y68" s="16">
        <f t="shared" si="21"/>
        <v>-1.392378731912407</v>
      </c>
      <c r="Z68" s="16">
        <f t="shared" si="21"/>
        <v>-1.1901547127348004</v>
      </c>
      <c r="AA68" s="16">
        <f t="shared" si="21"/>
        <v>1.2281918777663672</v>
      </c>
      <c r="AB68" s="16">
        <f t="shared" si="21"/>
        <v>1.5202610075928549</v>
      </c>
      <c r="AC68" s="47">
        <f t="shared" si="20"/>
        <v>0.94318658107324027</v>
      </c>
      <c r="AD68" s="16">
        <f t="shared" si="20"/>
        <v>-1.2944658797205468</v>
      </c>
      <c r="AE68" s="16">
        <f t="shared" si="20"/>
        <v>0.93273234745933642</v>
      </c>
      <c r="AF68" s="16">
        <f t="shared" si="20"/>
        <v>-1.1397765329020435</v>
      </c>
      <c r="AG68" s="16">
        <f t="shared" si="20"/>
        <v>1.5428412365240765</v>
      </c>
      <c r="AH68" s="16">
        <f t="shared" si="20"/>
        <v>1.5198886529360318</v>
      </c>
      <c r="AI68" s="16">
        <f t="shared" si="20"/>
        <v>0.92140440470397411</v>
      </c>
      <c r="AJ68" s="16">
        <f t="shared" si="20"/>
        <v>0.80486503638848339</v>
      </c>
      <c r="AK68" s="16">
        <f t="shared" si="20"/>
        <v>0.98961748266907179</v>
      </c>
      <c r="AL68" s="47">
        <f t="shared" si="15"/>
        <v>-1.2395882528089472</v>
      </c>
      <c r="AM68" s="16">
        <f t="shared" si="15"/>
        <v>-2.0694877515699393E-2</v>
      </c>
      <c r="AN68" s="16">
        <f t="shared" si="15"/>
        <v>-0.27537470954162324</v>
      </c>
      <c r="AO68" s="16">
        <f t="shared" si="14"/>
        <v>-8.0036458650542167E-2</v>
      </c>
      <c r="AP68" s="16">
        <f t="shared" si="13"/>
        <v>0.45888117081298951</v>
      </c>
      <c r="AQ68" s="16">
        <f t="shared" si="13"/>
        <v>-0.37618941618052459</v>
      </c>
      <c r="AR68" s="19"/>
      <c r="AS68" s="14">
        <v>1.06E-3</v>
      </c>
      <c r="AT68" s="16">
        <v>0.150977</v>
      </c>
      <c r="AU68" s="14">
        <v>8.5400000000000005E-4</v>
      </c>
      <c r="AV68" s="16">
        <v>3.0720999999999998E-2</v>
      </c>
      <c r="AW68" s="15">
        <v>0.36948900000000001</v>
      </c>
      <c r="AX68" s="15">
        <v>0.22074199999999999</v>
      </c>
      <c r="AY68" s="14">
        <v>9.2199999999999997E-4</v>
      </c>
      <c r="AZ68" s="37">
        <v>0.55593199999999998</v>
      </c>
      <c r="BA68" s="16">
        <v>2.4733079999999998</v>
      </c>
      <c r="BB68" s="16">
        <v>3.1388889999999998</v>
      </c>
      <c r="BC68" s="16">
        <f t="shared" ref="BC68:BC99" si="25">BA68/BB68</f>
        <v>0.7879565030811857</v>
      </c>
      <c r="BD68" s="12">
        <v>207.22983400000001</v>
      </c>
      <c r="BE68" s="15">
        <v>3.6549640000000001</v>
      </c>
      <c r="BF68" s="15">
        <v>0.48864800000000003</v>
      </c>
      <c r="BG68" s="15">
        <v>0.620757</v>
      </c>
      <c r="BH68" s="15">
        <v>0.82385200000000003</v>
      </c>
      <c r="BI68" s="37">
        <v>1.2E-4</v>
      </c>
      <c r="BJ68" s="13">
        <v>1268.680793</v>
      </c>
      <c r="BK68" s="15">
        <v>0.16209599999999999</v>
      </c>
      <c r="BL68" s="15">
        <v>7.2240520000000004</v>
      </c>
      <c r="BM68" s="16">
        <v>11.991077000000001</v>
      </c>
      <c r="BN68" s="15">
        <v>0.16902700000000001</v>
      </c>
      <c r="BO68" s="19"/>
      <c r="BP68" s="15">
        <v>55.150553000000002</v>
      </c>
      <c r="BQ68" s="15">
        <v>60.073822</v>
      </c>
      <c r="BR68" s="16">
        <v>18.891345999999999</v>
      </c>
      <c r="BS68" s="16">
        <v>37.114575000000002</v>
      </c>
      <c r="BT68" s="15">
        <v>1.070184</v>
      </c>
      <c r="BU68" s="15">
        <v>71.423314000000005</v>
      </c>
      <c r="BV68" s="16">
        <v>46.907792000000001</v>
      </c>
      <c r="BW68" s="16">
        <v>84.346479000000002</v>
      </c>
      <c r="BX68" s="15">
        <v>2.4075820000000001</v>
      </c>
      <c r="BY68" s="15">
        <v>0.61167700000000003</v>
      </c>
      <c r="BZ68" s="16">
        <v>9.0253130000000006</v>
      </c>
      <c r="CA68" s="16">
        <v>20.790395</v>
      </c>
      <c r="CB68" s="16">
        <v>7.5652759999999999</v>
      </c>
      <c r="CC68" s="16">
        <v>10.495938000000001</v>
      </c>
      <c r="CD68" s="16">
        <v>10.508366000000001</v>
      </c>
      <c r="CE68" s="15">
        <v>1.601199</v>
      </c>
      <c r="CF68" s="15">
        <v>23.726945000000001</v>
      </c>
      <c r="CG68" s="15">
        <v>1.698488</v>
      </c>
      <c r="CH68" s="15">
        <v>1.408509</v>
      </c>
      <c r="CI68" s="15">
        <v>1.9375329999999999</v>
      </c>
      <c r="CJ68" s="15">
        <v>19.286390000000001</v>
      </c>
      <c r="CK68" s="15">
        <v>0.27422999999999997</v>
      </c>
      <c r="CL68" s="12">
        <v>36.840572999999999</v>
      </c>
      <c r="CM68" s="12">
        <v>36.393301999999998</v>
      </c>
      <c r="CN68" s="13">
        <v>726.768056</v>
      </c>
      <c r="CO68" s="15">
        <v>78.795597999999998</v>
      </c>
      <c r="CP68" s="15">
        <v>25.093955999999999</v>
      </c>
      <c r="CQ68" s="15">
        <v>5.0897949999999996</v>
      </c>
      <c r="CR68" s="15">
        <v>34.988557</v>
      </c>
      <c r="CS68" s="15">
        <v>1.580287</v>
      </c>
      <c r="CT68" s="15">
        <v>18.070944999999998</v>
      </c>
      <c r="CU68" s="15">
        <v>0.12506800000000001</v>
      </c>
      <c r="CV68" s="15">
        <v>8.4965100000000007</v>
      </c>
      <c r="CW68" s="15">
        <v>32.437432000000001</v>
      </c>
      <c r="CX68" s="15">
        <v>1.8305530000000001</v>
      </c>
      <c r="CY68" s="15">
        <v>7.733778</v>
      </c>
      <c r="CZ68" s="15">
        <v>3.6489440000000002</v>
      </c>
      <c r="DA68" s="15">
        <v>3.1577809999999999</v>
      </c>
      <c r="DB68" s="15">
        <v>1.2897240000000001</v>
      </c>
    </row>
    <row r="69" spans="1:106" x14ac:dyDescent="0.25">
      <c r="A69" s="6" t="s">
        <v>422</v>
      </c>
      <c r="B69" s="5" t="s">
        <v>51</v>
      </c>
      <c r="C69" s="10" t="s">
        <v>353</v>
      </c>
      <c r="D69" s="24">
        <f t="shared" si="22"/>
        <v>3.0130000000000001E-3</v>
      </c>
      <c r="E69" s="24">
        <f t="shared" si="23"/>
        <v>0.99699000000000004</v>
      </c>
      <c r="F69" s="8">
        <f t="shared" si="24"/>
        <v>1.000003</v>
      </c>
      <c r="G69" s="19"/>
      <c r="H69" s="9">
        <v>0.62477366945427104</v>
      </c>
      <c r="I69" s="9">
        <v>0.92831520129558076</v>
      </c>
      <c r="J69" s="9">
        <v>1.0181738991558527</v>
      </c>
      <c r="K69" s="9">
        <v>1.0796754593871993</v>
      </c>
      <c r="L69" s="9">
        <v>0.86794616519005652</v>
      </c>
      <c r="M69" s="9">
        <v>0.82291646918875838</v>
      </c>
      <c r="N69" s="19"/>
      <c r="O69" s="9">
        <f t="shared" si="5"/>
        <v>0.70661778029381606</v>
      </c>
      <c r="P69" s="9">
        <f t="shared" si="6"/>
        <v>1.0531840530568612</v>
      </c>
      <c r="Q69" s="9">
        <f t="shared" si="7"/>
        <v>0.90978449268964545</v>
      </c>
      <c r="R69" s="9">
        <f t="shared" si="8"/>
        <v>1.0319501641272448</v>
      </c>
      <c r="S69" s="9">
        <f t="shared" si="9"/>
        <v>0.78379380228270046</v>
      </c>
      <c r="T69" s="9">
        <f t="shared" si="10"/>
        <v>0.90458175266541119</v>
      </c>
      <c r="U69" s="19"/>
      <c r="V69" s="16">
        <f t="shared" si="21"/>
        <v>1.8187609239649554</v>
      </c>
      <c r="W69" s="16">
        <f t="shared" si="21"/>
        <v>2.5264196449860581</v>
      </c>
      <c r="X69" s="16">
        <f t="shared" si="21"/>
        <v>-1.7350482246482493</v>
      </c>
      <c r="Y69" s="16">
        <f t="shared" si="21"/>
        <v>1.379688129297137</v>
      </c>
      <c r="Z69" s="16">
        <f t="shared" si="21"/>
        <v>2.1403117928121693</v>
      </c>
      <c r="AA69" s="16">
        <f t="shared" si="21"/>
        <v>0.82727656508143776</v>
      </c>
      <c r="AB69" s="16">
        <f t="shared" si="21"/>
        <v>-0.67822031702180574</v>
      </c>
      <c r="AC69" s="47">
        <f t="shared" si="20"/>
        <v>-1.9060830989794972</v>
      </c>
      <c r="AD69" s="16">
        <f t="shared" si="20"/>
        <v>1.2753564924736125</v>
      </c>
      <c r="AE69" s="16">
        <f t="shared" si="20"/>
        <v>-1.1599077187459084</v>
      </c>
      <c r="AF69" s="16">
        <f t="shared" si="20"/>
        <v>1.5001711002638951</v>
      </c>
      <c r="AG69" s="16">
        <f t="shared" si="20"/>
        <v>-1.1928483202940161</v>
      </c>
      <c r="AH69" s="16">
        <f t="shared" si="20"/>
        <v>-0.83318603397473168</v>
      </c>
      <c r="AI69" s="16">
        <f t="shared" si="20"/>
        <v>-0.79954699755226355</v>
      </c>
      <c r="AJ69" s="16">
        <f t="shared" si="20"/>
        <v>-0.74423145614800312</v>
      </c>
      <c r="AK69" s="16">
        <f t="shared" si="20"/>
        <v>-1.4326389931066339</v>
      </c>
      <c r="AL69" s="47">
        <f t="shared" si="15"/>
        <v>1.4357698680633155</v>
      </c>
      <c r="AM69" s="16">
        <f t="shared" si="15"/>
        <v>1.0167960224100159</v>
      </c>
      <c r="AN69" s="16">
        <f t="shared" si="15"/>
        <v>-0.91621464572010369</v>
      </c>
      <c r="AO69" s="16">
        <f t="shared" si="14"/>
        <v>1.2673058460635274</v>
      </c>
      <c r="AP69" s="16">
        <f t="shared" si="13"/>
        <v>1.1303494591931267</v>
      </c>
      <c r="AQ69" s="16">
        <f t="shared" si="13"/>
        <v>-0.9322063670478653</v>
      </c>
      <c r="AR69" s="19"/>
      <c r="AS69" s="14">
        <v>1.25E-3</v>
      </c>
      <c r="AT69" s="16">
        <v>0.62448499999999996</v>
      </c>
      <c r="AU69" s="14">
        <v>4.1899999999999999E-4</v>
      </c>
      <c r="AV69" s="16">
        <v>3.4963769999999998</v>
      </c>
      <c r="AW69" s="15">
        <v>0.81614299999999995</v>
      </c>
      <c r="AX69" s="15">
        <v>0.18967899999999999</v>
      </c>
      <c r="AY69" s="14">
        <v>6.96E-4</v>
      </c>
      <c r="AZ69" s="37">
        <v>0.16095100000000001</v>
      </c>
      <c r="BA69" s="16">
        <v>3.6049120000000001</v>
      </c>
      <c r="BB69" s="16">
        <v>1.8873850000000001</v>
      </c>
      <c r="BC69" s="16">
        <f t="shared" si="25"/>
        <v>1.9100035233934782</v>
      </c>
      <c r="BD69" s="12">
        <v>155.610714</v>
      </c>
      <c r="BE69" s="15">
        <v>0</v>
      </c>
      <c r="BF69" s="15">
        <v>0</v>
      </c>
      <c r="BG69" s="15">
        <v>0</v>
      </c>
      <c r="BH69" s="15">
        <v>3.0130000000000001E-3</v>
      </c>
      <c r="BI69" s="37">
        <v>0.99699000000000004</v>
      </c>
      <c r="BJ69" s="13">
        <v>1603.6465250000001</v>
      </c>
      <c r="BK69" s="15">
        <v>0.13272400000000001</v>
      </c>
      <c r="BL69" s="15">
        <v>7.5455379999999996</v>
      </c>
      <c r="BM69" s="16">
        <v>14.515387</v>
      </c>
      <c r="BN69" s="15">
        <v>0.16220999999999999</v>
      </c>
      <c r="BO69" s="19"/>
      <c r="BP69" s="15">
        <v>0</v>
      </c>
      <c r="BQ69" s="15">
        <v>0.71616800000000003</v>
      </c>
      <c r="BR69" s="16">
        <v>10.324019</v>
      </c>
      <c r="BS69" s="16">
        <v>0</v>
      </c>
      <c r="BT69" s="15">
        <v>0.56726200000000004</v>
      </c>
      <c r="BU69" s="15">
        <v>0.95086999999999999</v>
      </c>
      <c r="BV69" s="16">
        <v>5.0723960000000003</v>
      </c>
      <c r="BW69" s="16">
        <v>23.474726</v>
      </c>
      <c r="BX69" s="15">
        <v>1.269585</v>
      </c>
      <c r="BY69" s="15">
        <v>0.31902799999999998</v>
      </c>
      <c r="BZ69" s="16">
        <v>7.4539020000000002</v>
      </c>
      <c r="CA69" s="16">
        <v>10.915454</v>
      </c>
      <c r="CB69" s="16">
        <v>7.1077199999999996</v>
      </c>
      <c r="CC69" s="16">
        <v>14.073262</v>
      </c>
      <c r="CD69" s="16">
        <v>5.8027749999999996</v>
      </c>
      <c r="CE69" s="15">
        <v>1.1704669999999999</v>
      </c>
      <c r="CF69" s="15">
        <v>10.841222999999999</v>
      </c>
      <c r="CG69" s="15">
        <v>5.0753510000000004</v>
      </c>
      <c r="CH69" s="15">
        <v>2.0136639999999999</v>
      </c>
      <c r="CI69" s="15">
        <v>3.6984880000000002</v>
      </c>
      <c r="CJ69" s="15">
        <v>25.216000999999999</v>
      </c>
      <c r="CK69" s="15">
        <v>0.97835700000000003</v>
      </c>
      <c r="CL69" s="12">
        <v>57.543427999999999</v>
      </c>
      <c r="CM69" s="12">
        <v>35.154445000000003</v>
      </c>
      <c r="CN69" s="13">
        <v>184.16790800000001</v>
      </c>
      <c r="CO69" s="15">
        <v>16.817966999999999</v>
      </c>
      <c r="CP69" s="15">
        <v>20.09403</v>
      </c>
      <c r="CQ69" s="15">
        <v>1.258211</v>
      </c>
      <c r="CR69" s="15">
        <v>22.030111999999999</v>
      </c>
      <c r="CS69" s="15">
        <v>1.348462</v>
      </c>
      <c r="CT69" s="15">
        <v>23.722334</v>
      </c>
      <c r="CU69" s="15">
        <v>-0.11938699999999999</v>
      </c>
      <c r="CV69" s="15">
        <v>5.3003150000000003</v>
      </c>
      <c r="CW69" s="15">
        <v>27.020140999999999</v>
      </c>
      <c r="CX69" s="15">
        <v>2.278492</v>
      </c>
      <c r="CY69" s="15">
        <v>8.7668769999999991</v>
      </c>
      <c r="CZ69" s="15">
        <v>2.0533269999999999</v>
      </c>
      <c r="DA69" s="15">
        <v>1.544276</v>
      </c>
      <c r="DB69" s="15">
        <v>0.19566600000000001</v>
      </c>
    </row>
    <row r="70" spans="1:106" x14ac:dyDescent="0.25">
      <c r="A70" s="6" t="s">
        <v>168</v>
      </c>
      <c r="B70" s="5" t="s">
        <v>51</v>
      </c>
      <c r="C70" s="10" t="s">
        <v>112</v>
      </c>
      <c r="D70" s="24">
        <f t="shared" si="22"/>
        <v>0.95544899999999999</v>
      </c>
      <c r="E70" s="24">
        <f t="shared" si="23"/>
        <v>7.5570000000000003E-3</v>
      </c>
      <c r="F70" s="8">
        <f t="shared" si="24"/>
        <v>0.96300600000000003</v>
      </c>
      <c r="G70" s="19"/>
      <c r="H70" s="9">
        <v>1.3769294057235635</v>
      </c>
      <c r="I70" s="9">
        <v>1.1985996135962043</v>
      </c>
      <c r="J70" s="9">
        <v>1.3027744910473631</v>
      </c>
      <c r="K70" s="9">
        <v>1.1433845879180851</v>
      </c>
      <c r="L70" s="9">
        <v>1.3091524052173511</v>
      </c>
      <c r="M70" s="9">
        <v>1.1720714021686376</v>
      </c>
      <c r="N70" s="19"/>
      <c r="O70" s="9">
        <f t="shared" ref="O70:O111" si="26" xml:space="preserve"> 2-0.365*X70-0.371*Z70+0.363*AC70-0.245*AE70-0.656*AF70-0.273*AG70-1.038*AK70-1.082*AL70</f>
        <v>2.1928892317193451</v>
      </c>
      <c r="P70" s="9">
        <f t="shared" ref="P70:P111" si="27">2+0.242*V70-0.184*Y70-0.158*AA70+0.323*AC70-0.304*AE70-0.58*AF70-0.221*AG70+0.145*AN70</f>
        <v>2.263346469054623</v>
      </c>
      <c r="Q70" s="9">
        <f t="shared" ref="Q70:Q111" si="28">2+0.681*W70+0.439*X70-0.438*AA70+0.628*AC70-0.458*AE70-0.723*AF70-1.382*AK70-1.263*AL70+0.38*AM70-0.386*AO70</f>
        <v>2.2161027972905267</v>
      </c>
      <c r="R70" s="9">
        <f t="shared" ref="R70:R111" si="29">2+0.82*W70+0.632*X70-0.445*AA70+0.499*AC70-0.4108*AE70-0.622*AF70-0.339*AG70-0.312*AL70+0.135*AN70</f>
        <v>2.1628238525364369</v>
      </c>
      <c r="S70" s="9">
        <f t="shared" ref="S70:S111" si="30">2+0.246*V70-0.33*AA70+0.481*AC70-0.33*AE70-0.617*AF70-1.177*AK70-1.04*AL70+0.333*AM70-0.365*AO70</f>
        <v>2.3109370999754657</v>
      </c>
      <c r="T70" s="9">
        <f t="shared" ref="T70:T111" si="31">2-0.175*X70+0.334*AC70-0.244*AE70-0.593*AF70-0.939*AK70-0.906*AL70+0.501*AM70-0.56*AO70</f>
        <v>2.3075407522303237</v>
      </c>
      <c r="U70" s="19"/>
      <c r="V70" s="16">
        <f t="shared" si="21"/>
        <v>-0.70042328121560204</v>
      </c>
      <c r="W70" s="16">
        <f t="shared" si="21"/>
        <v>-0.84503646879954608</v>
      </c>
      <c r="X70" s="16">
        <f t="shared" si="21"/>
        <v>0.41196595465278624</v>
      </c>
      <c r="Y70" s="16">
        <f t="shared" si="21"/>
        <v>-1.0725411683100667</v>
      </c>
      <c r="Z70" s="16">
        <f t="shared" si="21"/>
        <v>-1.0526050308158543</v>
      </c>
      <c r="AA70" s="16">
        <f t="shared" si="21"/>
        <v>-0.95116481521367691</v>
      </c>
      <c r="AB70" s="16">
        <f t="shared" si="21"/>
        <v>4.1636399887419129E-2</v>
      </c>
      <c r="AC70" s="47">
        <f t="shared" si="20"/>
        <v>0.32627198761656745</v>
      </c>
      <c r="AD70" s="16">
        <f t="shared" si="20"/>
        <v>-1.3547756459800866</v>
      </c>
      <c r="AE70" s="16">
        <f t="shared" si="20"/>
        <v>1.4282609085026816</v>
      </c>
      <c r="AF70" s="16">
        <f t="shared" si="20"/>
        <v>-1.3178975860170037</v>
      </c>
      <c r="AG70" s="16">
        <f t="shared" si="20"/>
        <v>2.0865782387952772</v>
      </c>
      <c r="AH70" s="16">
        <f t="shared" si="20"/>
        <v>1.4465402426425942</v>
      </c>
      <c r="AI70" s="16">
        <f t="shared" si="20"/>
        <v>1.8071212992882628</v>
      </c>
      <c r="AJ70" s="16">
        <f t="shared" si="20"/>
        <v>2.6130289309457013</v>
      </c>
      <c r="AK70" s="16">
        <f t="shared" si="20"/>
        <v>1.3779539109365584</v>
      </c>
      <c r="AL70" s="47">
        <f t="shared" si="15"/>
        <v>-1.2196291424485923</v>
      </c>
      <c r="AM70" s="16">
        <f t="shared" si="15"/>
        <v>1.0427358213795144</v>
      </c>
      <c r="AN70" s="16">
        <f t="shared" si="15"/>
        <v>0.76397201658306357</v>
      </c>
      <c r="AO70" s="16">
        <f t="shared" si="14"/>
        <v>0.88545282786238233</v>
      </c>
      <c r="AP70" s="16">
        <f t="shared" si="13"/>
        <v>-0.52283786036697777</v>
      </c>
      <c r="AQ70" s="16">
        <f t="shared" si="13"/>
        <v>1.0343661285311891</v>
      </c>
      <c r="AR70" s="19"/>
      <c r="AS70" s="14">
        <v>9.0399999999999996E-4</v>
      </c>
      <c r="AT70" s="16">
        <v>0.17111599999999999</v>
      </c>
      <c r="AU70" s="14">
        <v>7.0299999999999996E-4</v>
      </c>
      <c r="AV70" s="16">
        <v>0.43058400000000002</v>
      </c>
      <c r="AW70" s="15">
        <v>0.387936</v>
      </c>
      <c r="AX70" s="15">
        <v>5.1885000000000001E-2</v>
      </c>
      <c r="AY70" s="14">
        <v>7.6999999999999996E-4</v>
      </c>
      <c r="AZ70" s="37">
        <v>0.470412</v>
      </c>
      <c r="BA70" s="16">
        <v>2.4467509999999999</v>
      </c>
      <c r="BB70" s="16">
        <v>3.4352399999999998</v>
      </c>
      <c r="BC70" s="16">
        <f t="shared" si="25"/>
        <v>0.71225038134162388</v>
      </c>
      <c r="BD70" s="12">
        <v>217.489487</v>
      </c>
      <c r="BE70" s="15">
        <v>3.5410339999999998</v>
      </c>
      <c r="BF70" s="15">
        <v>0.74013899999999999</v>
      </c>
      <c r="BG70" s="15">
        <v>1.3453280000000001</v>
      </c>
      <c r="BH70" s="15">
        <v>0.95544899999999999</v>
      </c>
      <c r="BI70" s="37">
        <v>7.5570000000000003E-3</v>
      </c>
      <c r="BJ70" s="13">
        <v>1612.0214840000001</v>
      </c>
      <c r="BK70" s="15">
        <v>0.209733</v>
      </c>
      <c r="BL70" s="15">
        <v>7.4544249999999996</v>
      </c>
      <c r="BM70" s="16">
        <v>8.300414</v>
      </c>
      <c r="BN70" s="15">
        <v>0.18632099999999999</v>
      </c>
      <c r="BO70" s="19"/>
      <c r="BP70" s="15">
        <v>47.157321000000003</v>
      </c>
      <c r="BQ70" s="15">
        <v>34.826197000000001</v>
      </c>
      <c r="BR70" s="16">
        <v>16.467126</v>
      </c>
      <c r="BS70" s="16">
        <v>19.798883</v>
      </c>
      <c r="BT70" s="15">
        <v>0.55686899999999995</v>
      </c>
      <c r="BU70" s="15">
        <v>52.15766</v>
      </c>
      <c r="BV70" s="16">
        <v>59.568598000000001</v>
      </c>
      <c r="BW70" s="16">
        <v>65.239035000000001</v>
      </c>
      <c r="BX70" s="15">
        <v>2.5999919999999999</v>
      </c>
      <c r="BY70" s="15">
        <v>0.251247</v>
      </c>
      <c r="BZ70" s="16">
        <v>3.9328660000000002</v>
      </c>
      <c r="CA70" s="16">
        <v>2.0111699999999999</v>
      </c>
      <c r="CB70" s="16">
        <v>5.9876719999999999</v>
      </c>
      <c r="CC70" s="16">
        <v>8.6169290000000007</v>
      </c>
      <c r="CD70" s="16">
        <v>7.7955940000000004</v>
      </c>
      <c r="CE70" s="15">
        <v>1.404263</v>
      </c>
      <c r="CF70" s="15">
        <v>17.644501000000002</v>
      </c>
      <c r="CG70" s="15">
        <v>1.350338</v>
      </c>
      <c r="CH70" s="15">
        <v>1.4584299999999999</v>
      </c>
      <c r="CI70" s="15">
        <v>1.699203</v>
      </c>
      <c r="CJ70" s="15">
        <v>13.679001</v>
      </c>
      <c r="CK70" s="15">
        <v>-3.3862000000000003E-2</v>
      </c>
      <c r="CL70" s="12">
        <v>28.370107999999998</v>
      </c>
      <c r="CM70" s="12">
        <v>36.114466</v>
      </c>
      <c r="CN70" s="13">
        <v>589.56233199999997</v>
      </c>
      <c r="CO70" s="15">
        <v>59.192123000000002</v>
      </c>
      <c r="CP70" s="15">
        <v>15.104473</v>
      </c>
      <c r="CQ70" s="15">
        <v>4.5962300000000003</v>
      </c>
      <c r="CR70" s="15">
        <v>26.042000999999999</v>
      </c>
      <c r="CS70" s="15">
        <v>1.1046320000000001</v>
      </c>
      <c r="CT70" s="15">
        <v>3.6440000000000001</v>
      </c>
      <c r="CU70" s="15">
        <v>-5.1561000000000003E-2</v>
      </c>
      <c r="CV70" s="15">
        <v>8.6132449999999992</v>
      </c>
      <c r="CW70" s="15">
        <v>24.166156999999998</v>
      </c>
      <c r="CX70" s="15">
        <v>1.010248</v>
      </c>
      <c r="CY70" s="15">
        <v>6.0241290000000003</v>
      </c>
      <c r="CZ70" s="15">
        <v>3.707087</v>
      </c>
      <c r="DA70" s="15">
        <v>2.7855629999999998</v>
      </c>
      <c r="DB70" s="15">
        <v>0.73438999999999999</v>
      </c>
    </row>
    <row r="71" spans="1:106" x14ac:dyDescent="0.25">
      <c r="A71" s="6" t="s">
        <v>396</v>
      </c>
      <c r="B71" s="5" t="s">
        <v>51</v>
      </c>
      <c r="C71" s="10" t="s">
        <v>52</v>
      </c>
      <c r="D71" s="24">
        <f t="shared" si="22"/>
        <v>0.69938</v>
      </c>
      <c r="E71" s="24">
        <f t="shared" si="23"/>
        <v>0.27883000000000002</v>
      </c>
      <c r="F71" s="8">
        <f t="shared" si="24"/>
        <v>0.97821000000000002</v>
      </c>
      <c r="G71" s="19"/>
      <c r="H71" s="9">
        <v>0.7712224858572273</v>
      </c>
      <c r="I71" s="9">
        <v>0.78068849973672449</v>
      </c>
      <c r="J71" s="9">
        <v>0.8093920993250745</v>
      </c>
      <c r="K71" s="9">
        <v>0.93756351810009186</v>
      </c>
      <c r="L71" s="9">
        <v>0.79707435574100749</v>
      </c>
      <c r="M71" s="9">
        <v>0.87027064033070867</v>
      </c>
      <c r="N71" s="19"/>
      <c r="O71" s="9">
        <f t="shared" si="26"/>
        <v>2.5778253768069197</v>
      </c>
      <c r="P71" s="9">
        <f t="shared" si="27"/>
        <v>2.7659349516482132</v>
      </c>
      <c r="Q71" s="9">
        <f t="shared" si="28"/>
        <v>2.5653099890595423</v>
      </c>
      <c r="R71" s="9">
        <f t="shared" si="29"/>
        <v>2.7572861899494603</v>
      </c>
      <c r="S71" s="9">
        <f t="shared" si="30"/>
        <v>2.5939122009126745</v>
      </c>
      <c r="T71" s="9">
        <f t="shared" si="31"/>
        <v>2.3850015505833575</v>
      </c>
      <c r="U71" s="19"/>
      <c r="V71" s="16">
        <f t="shared" si="21"/>
        <v>-0.50383954266104991</v>
      </c>
      <c r="W71" s="16">
        <f t="shared" si="21"/>
        <v>-0.57858101195743294</v>
      </c>
      <c r="X71" s="16">
        <f t="shared" si="21"/>
        <v>0.17760877310936335</v>
      </c>
      <c r="Y71" s="16">
        <f t="shared" si="21"/>
        <v>-1.1517504831214211</v>
      </c>
      <c r="Z71" s="16">
        <f t="shared" si="21"/>
        <v>-0.68935516339224212</v>
      </c>
      <c r="AA71" s="16">
        <f t="shared" si="21"/>
        <v>-1.0717246431694418</v>
      </c>
      <c r="AB71" s="16">
        <f t="shared" si="21"/>
        <v>-7.5097121773535988E-2</v>
      </c>
      <c r="AC71" s="47">
        <f t="shared" si="20"/>
        <v>0.457171569151469</v>
      </c>
      <c r="AD71" s="16">
        <f t="shared" si="20"/>
        <v>-1.0739606387570038</v>
      </c>
      <c r="AE71" s="16">
        <f t="shared" si="20"/>
        <v>0.68149427880950697</v>
      </c>
      <c r="AF71" s="16">
        <f t="shared" si="20"/>
        <v>-0.97013193968869393</v>
      </c>
      <c r="AG71" s="16">
        <f t="shared" si="20"/>
        <v>0.49247874950603843</v>
      </c>
      <c r="AH71" s="16">
        <f t="shared" si="20"/>
        <v>0.99641418867926534</v>
      </c>
      <c r="AI71" s="16">
        <f t="shared" si="20"/>
        <v>1.3663742089763018</v>
      </c>
      <c r="AJ71" s="16">
        <f t="shared" si="20"/>
        <v>0.58472736900396149</v>
      </c>
      <c r="AK71" s="16">
        <f t="shared" si="20"/>
        <v>0.62230658728915722</v>
      </c>
      <c r="AL71" s="47">
        <f t="shared" si="15"/>
        <v>-0.49159798139110089</v>
      </c>
      <c r="AM71" s="16">
        <f t="shared" si="15"/>
        <v>-0.59762005667193896</v>
      </c>
      <c r="AN71" s="16">
        <f t="shared" si="15"/>
        <v>0.77433559310780753</v>
      </c>
      <c r="AO71" s="16">
        <f t="shared" si="14"/>
        <v>-0.5227676933783062</v>
      </c>
      <c r="AP71" s="16">
        <f t="shared" si="13"/>
        <v>-0.78207870826899162</v>
      </c>
      <c r="AQ71" s="16">
        <f t="shared" si="13"/>
        <v>0.94807216725531529</v>
      </c>
      <c r="AR71" s="19"/>
      <c r="AS71" s="14">
        <v>9.3099999999999997E-4</v>
      </c>
      <c r="AT71" s="16">
        <v>0.20694699999999999</v>
      </c>
      <c r="AU71" s="14">
        <v>6.7199999999999996E-4</v>
      </c>
      <c r="AV71" s="16">
        <v>0.33155600000000002</v>
      </c>
      <c r="AW71" s="15">
        <v>0.43665199999999998</v>
      </c>
      <c r="AX71" s="15">
        <v>4.2543999999999998E-2</v>
      </c>
      <c r="AY71" s="14">
        <v>7.5799999999999999E-4</v>
      </c>
      <c r="AZ71" s="37">
        <v>0.48855799999999999</v>
      </c>
      <c r="BA71" s="16">
        <v>2.5704060000000002</v>
      </c>
      <c r="BB71" s="16">
        <v>2.9886360000000001</v>
      </c>
      <c r="BC71" s="16">
        <f t="shared" si="25"/>
        <v>0.86005990692744116</v>
      </c>
      <c r="BD71" s="12">
        <v>187.410777</v>
      </c>
      <c r="BE71" s="15">
        <v>2.841866</v>
      </c>
      <c r="BF71" s="15">
        <v>0.61499300000000001</v>
      </c>
      <c r="BG71" s="15">
        <v>0.53254299999999999</v>
      </c>
      <c r="BH71" s="15">
        <v>0.69938</v>
      </c>
      <c r="BI71" s="37">
        <v>0.27883000000000002</v>
      </c>
      <c r="BJ71" s="13">
        <v>1082.4139399999999</v>
      </c>
      <c r="BK71" s="15">
        <v>0.21020800000000001</v>
      </c>
      <c r="BL71" s="15">
        <v>7.1184130000000003</v>
      </c>
      <c r="BM71" s="16">
        <v>7.3258270000000003</v>
      </c>
      <c r="BN71" s="15">
        <v>0.18526300000000001</v>
      </c>
      <c r="BO71" s="19"/>
      <c r="BP71" s="15">
        <v>32.440179999999998</v>
      </c>
      <c r="BQ71" s="15">
        <v>26.038392000000002</v>
      </c>
      <c r="BR71" s="16">
        <v>23.235171000000001</v>
      </c>
      <c r="BS71" s="16">
        <v>34.403516000000003</v>
      </c>
      <c r="BT71" s="15">
        <v>1.3000130000000001</v>
      </c>
      <c r="BU71" s="15">
        <v>50.651567999999997</v>
      </c>
      <c r="BV71" s="16">
        <v>62.948149000000001</v>
      </c>
      <c r="BW71" s="16">
        <v>62.474209000000002</v>
      </c>
      <c r="BX71" s="15">
        <v>2.014383</v>
      </c>
      <c r="BY71" s="15">
        <v>0.47365099999999999</v>
      </c>
      <c r="BZ71" s="16">
        <v>3.7628720000000002</v>
      </c>
      <c r="CA71" s="16">
        <v>1.541185</v>
      </c>
      <c r="CB71" s="16">
        <v>7.258864</v>
      </c>
      <c r="CC71" s="16">
        <v>11.464456999999999</v>
      </c>
      <c r="CD71" s="16">
        <v>10.108351000000001</v>
      </c>
      <c r="CE71" s="15">
        <v>1.2237389999999999</v>
      </c>
      <c r="CF71" s="15">
        <v>11.959001000000001</v>
      </c>
      <c r="CG71" s="15">
        <v>0.68526900000000002</v>
      </c>
      <c r="CH71" s="15">
        <v>0.58482500000000004</v>
      </c>
      <c r="CI71" s="15">
        <v>0.76667700000000005</v>
      </c>
      <c r="CJ71" s="15">
        <v>23.441001</v>
      </c>
      <c r="CK71" s="15">
        <v>0.23013600000000001</v>
      </c>
      <c r="CL71" s="12">
        <v>29.347370999999999</v>
      </c>
      <c r="CM71" s="12">
        <v>32.901792999999998</v>
      </c>
      <c r="CN71" s="13">
        <v>812.85692300000005</v>
      </c>
      <c r="CO71" s="15">
        <v>56.782764</v>
      </c>
      <c r="CP71" s="15">
        <v>17.681552</v>
      </c>
      <c r="CQ71" s="15">
        <v>3.2505630000000001</v>
      </c>
      <c r="CR71" s="15">
        <v>20.853334</v>
      </c>
      <c r="CS71" s="15">
        <v>1.1590419999999999</v>
      </c>
      <c r="CT71" s="15">
        <v>6.1933340000000001</v>
      </c>
      <c r="CU71" s="15">
        <v>9.8214999999999997E-2</v>
      </c>
      <c r="CV71" s="15">
        <v>8.773441</v>
      </c>
      <c r="CW71" s="15">
        <v>27.428739</v>
      </c>
      <c r="CX71" s="15">
        <v>1.4028849999999999</v>
      </c>
      <c r="CY71" s="15">
        <v>6.8294040000000003</v>
      </c>
      <c r="CZ71" s="15">
        <v>3.4992779999999999</v>
      </c>
      <c r="DA71" s="15">
        <v>2.5728689999999999</v>
      </c>
      <c r="DB71" s="15">
        <v>0.903922</v>
      </c>
    </row>
    <row r="72" spans="1:106" x14ac:dyDescent="0.25">
      <c r="A72" s="6" t="s">
        <v>227</v>
      </c>
      <c r="B72" s="5" t="s">
        <v>48</v>
      </c>
      <c r="C72" s="5"/>
      <c r="D72" s="24">
        <f t="shared" si="22"/>
        <v>0.495722</v>
      </c>
      <c r="E72" s="24">
        <f t="shared" si="23"/>
        <v>0.46180500000000002</v>
      </c>
      <c r="F72" s="8">
        <f t="shared" si="24"/>
        <v>0.95752700000000002</v>
      </c>
      <c r="G72" s="19"/>
      <c r="H72" s="9">
        <v>0.44248871540975521</v>
      </c>
      <c r="I72" s="9">
        <v>0.53236488556950157</v>
      </c>
      <c r="J72" s="9">
        <v>0.50230344241401204</v>
      </c>
      <c r="K72" s="9">
        <v>0.81931521806869689</v>
      </c>
      <c r="L72" s="9">
        <v>0.49862839769367678</v>
      </c>
      <c r="M72" s="9">
        <v>0.62299158795093679</v>
      </c>
      <c r="N72" s="19"/>
      <c r="O72" s="9">
        <f t="shared" si="26"/>
        <v>1.9575687503338686</v>
      </c>
      <c r="P72" s="9">
        <f t="shared" si="27"/>
        <v>1.9679785818799092</v>
      </c>
      <c r="Q72" s="9">
        <f t="shared" si="28"/>
        <v>1.9673380196992376</v>
      </c>
      <c r="R72" s="9">
        <f t="shared" si="29"/>
        <v>2.2520451855631616</v>
      </c>
      <c r="S72" s="9">
        <f t="shared" si="30"/>
        <v>1.9826943248064195</v>
      </c>
      <c r="T72" s="9">
        <f t="shared" si="31"/>
        <v>1.8409520547076346</v>
      </c>
      <c r="U72" s="19"/>
      <c r="V72" s="16">
        <f t="shared" si="21"/>
        <v>-3.7863273494703781E-2</v>
      </c>
      <c r="W72" s="16">
        <f t="shared" si="21"/>
        <v>7.8273221734258852E-2</v>
      </c>
      <c r="X72" s="16">
        <f t="shared" si="21"/>
        <v>-0.21550649915702322</v>
      </c>
      <c r="Y72" s="16">
        <f t="shared" si="21"/>
        <v>0.79371693033244073</v>
      </c>
      <c r="Z72" s="16">
        <f t="shared" si="21"/>
        <v>-0.33505307166672338</v>
      </c>
      <c r="AA72" s="16">
        <f t="shared" si="21"/>
        <v>-0.7081349939518149</v>
      </c>
      <c r="AB72" s="16">
        <f t="shared" si="21"/>
        <v>-0.20155843690623765</v>
      </c>
      <c r="AC72" s="47">
        <f t="shared" si="20"/>
        <v>-0.32146669444909015</v>
      </c>
      <c r="AD72" s="16">
        <f t="shared" si="20"/>
        <v>0.56194716455241955</v>
      </c>
      <c r="AE72" s="16">
        <f t="shared" si="20"/>
        <v>-0.5676414737716784</v>
      </c>
      <c r="AF72" s="16">
        <f t="shared" ref="AF72:AQ105" si="32">(BC72-BC$2)/BC$3</f>
        <v>0.46034550100451122</v>
      </c>
      <c r="AG72" s="16">
        <f t="shared" si="32"/>
        <v>-0.20425474993379381</v>
      </c>
      <c r="AH72" s="16">
        <f t="shared" si="32"/>
        <v>-0.83318603397473168</v>
      </c>
      <c r="AI72" s="16">
        <f t="shared" si="32"/>
        <v>-0.79954699755226355</v>
      </c>
      <c r="AJ72" s="16">
        <f t="shared" si="32"/>
        <v>-0.74423145614800312</v>
      </c>
      <c r="AK72" s="16">
        <f t="shared" si="32"/>
        <v>2.1321608086745235E-2</v>
      </c>
      <c r="AL72" s="47">
        <f t="shared" si="15"/>
        <v>-5.3730932091894563E-4</v>
      </c>
      <c r="AM72" s="16">
        <f t="shared" si="15"/>
        <v>-1.2272605763679618</v>
      </c>
      <c r="AN72" s="16">
        <f t="shared" si="15"/>
        <v>1.1340062436560254</v>
      </c>
      <c r="AO72" s="16">
        <f t="shared" si="14"/>
        <v>-1.213357843402834</v>
      </c>
      <c r="AP72" s="16">
        <f t="shared" si="13"/>
        <v>-0.98448105340213388</v>
      </c>
      <c r="AQ72" s="16">
        <f t="shared" si="13"/>
        <v>0.22917332539749846</v>
      </c>
      <c r="AR72" s="19"/>
      <c r="AS72" s="14">
        <v>9.9500000000000001E-4</v>
      </c>
      <c r="AT72" s="16">
        <v>0.29527599999999998</v>
      </c>
      <c r="AU72" s="14">
        <v>6.2E-4</v>
      </c>
      <c r="AV72" s="16">
        <v>2.763792</v>
      </c>
      <c r="AW72" s="15">
        <v>0.48416799999999999</v>
      </c>
      <c r="AX72" s="15">
        <v>7.0715E-2</v>
      </c>
      <c r="AY72" s="14">
        <v>7.45E-4</v>
      </c>
      <c r="AZ72" s="37">
        <v>0.38061899999999999</v>
      </c>
      <c r="BA72" s="16">
        <v>3.2907670000000002</v>
      </c>
      <c r="BB72" s="16">
        <v>2.24159</v>
      </c>
      <c r="BC72" s="16">
        <f t="shared" si="25"/>
        <v>1.4680503571125854</v>
      </c>
      <c r="BD72" s="12">
        <v>174.26426699999999</v>
      </c>
      <c r="BE72" s="15">
        <v>0</v>
      </c>
      <c r="BF72" s="15">
        <v>0</v>
      </c>
      <c r="BG72" s="15">
        <v>0</v>
      </c>
      <c r="BH72" s="15">
        <v>0.495722</v>
      </c>
      <c r="BI72" s="37">
        <v>0.46180500000000002</v>
      </c>
      <c r="BJ72" s="13">
        <v>879.12734</v>
      </c>
      <c r="BK72" s="15">
        <v>0.22669300000000001</v>
      </c>
      <c r="BL72" s="15">
        <v>6.953633</v>
      </c>
      <c r="BM72" s="16">
        <v>6.5649179999999996</v>
      </c>
      <c r="BN72" s="15">
        <v>0.17644899999999999</v>
      </c>
      <c r="BO72" s="19"/>
      <c r="BP72" s="15">
        <v>27.452853999999999</v>
      </c>
      <c r="BQ72" s="15">
        <v>32.403196999999999</v>
      </c>
      <c r="BR72" s="16">
        <v>22.728294000000002</v>
      </c>
      <c r="BS72" s="16">
        <v>58.839685000000003</v>
      </c>
      <c r="BT72" s="15">
        <v>1.1530849999999999</v>
      </c>
      <c r="BU72" s="15">
        <v>69.334322999999998</v>
      </c>
      <c r="BV72" s="16">
        <v>51.619731999999999</v>
      </c>
      <c r="BW72" s="16">
        <v>55.030191000000002</v>
      </c>
      <c r="BX72" s="15">
        <v>1.8504069999999999</v>
      </c>
      <c r="BY72" s="15">
        <v>0.48982399999999998</v>
      </c>
      <c r="BZ72" s="16">
        <v>3.1023369999999999</v>
      </c>
      <c r="CA72" s="16">
        <v>5.1766170000000002</v>
      </c>
      <c r="CB72" s="16">
        <v>5.8457679999999996</v>
      </c>
      <c r="CC72" s="16">
        <v>11.708016000000001</v>
      </c>
      <c r="CD72" s="16">
        <v>10.739001999999999</v>
      </c>
      <c r="CE72" s="15">
        <v>1.28871</v>
      </c>
      <c r="CF72" s="15">
        <v>17.048999999999999</v>
      </c>
      <c r="CG72" s="15">
        <v>0.74254900000000001</v>
      </c>
      <c r="CH72" s="15">
        <v>0.603684</v>
      </c>
      <c r="CI72" s="15">
        <v>0.69577699999999998</v>
      </c>
      <c r="CJ72" s="15">
        <v>19.603556999999999</v>
      </c>
      <c r="CK72" s="15">
        <v>0.153864</v>
      </c>
      <c r="CL72" s="12">
        <v>26.851047999999999</v>
      </c>
      <c r="CM72" s="12">
        <v>32.475636999999999</v>
      </c>
      <c r="CN72" s="13">
        <v>795.72119099999998</v>
      </c>
      <c r="CO72" s="15">
        <v>69.820725999999993</v>
      </c>
      <c r="CP72" s="15">
        <v>21.456308</v>
      </c>
      <c r="CQ72" s="15">
        <v>3.995422</v>
      </c>
      <c r="CR72" s="15">
        <v>27.725335000000001</v>
      </c>
      <c r="CS72" s="15">
        <v>1.380692</v>
      </c>
      <c r="CT72" s="15">
        <v>17.589445000000001</v>
      </c>
      <c r="CU72" s="15">
        <v>0.117274</v>
      </c>
      <c r="CV72" s="15">
        <v>6.2288550000000003</v>
      </c>
      <c r="CW72" s="15">
        <v>25.256630000000001</v>
      </c>
      <c r="CX72" s="15">
        <v>1.337186</v>
      </c>
      <c r="CY72" s="15">
        <v>6.6408310000000004</v>
      </c>
      <c r="CZ72" s="15">
        <v>3.4685220000000001</v>
      </c>
      <c r="DA72" s="15">
        <v>2.6462469999999998</v>
      </c>
      <c r="DB72" s="15">
        <v>0.94745500000000005</v>
      </c>
    </row>
    <row r="73" spans="1:106" x14ac:dyDescent="0.25">
      <c r="A73" s="6" t="s">
        <v>600</v>
      </c>
      <c r="B73" s="5" t="s">
        <v>56</v>
      </c>
      <c r="C73" s="5" t="s">
        <v>68</v>
      </c>
      <c r="D73" s="24">
        <f t="shared" si="22"/>
        <v>0.80311999999999995</v>
      </c>
      <c r="E73" s="24">
        <f t="shared" si="23"/>
        <v>4.4999999999999999E-4</v>
      </c>
      <c r="F73" s="8">
        <f t="shared" si="24"/>
        <v>0.8035699999999999</v>
      </c>
      <c r="G73" s="19"/>
      <c r="H73" s="9">
        <v>1.1575989643038076</v>
      </c>
      <c r="I73" s="9">
        <v>1.523978715757321</v>
      </c>
      <c r="J73" s="9">
        <v>1.2796362575413152</v>
      </c>
      <c r="K73" s="9">
        <v>1.155474382861164</v>
      </c>
      <c r="L73" s="9">
        <v>1.3371430849805732</v>
      </c>
      <c r="M73" s="9">
        <v>1.1846055327737879</v>
      </c>
      <c r="N73" s="19"/>
      <c r="O73" s="9">
        <f t="shared" si="26"/>
        <v>2.7574475968703762</v>
      </c>
      <c r="P73" s="9">
        <f t="shared" si="27"/>
        <v>2.7348520678180646</v>
      </c>
      <c r="Q73" s="9">
        <f t="shared" si="28"/>
        <v>2.9417191669869114</v>
      </c>
      <c r="R73" s="9">
        <f t="shared" si="29"/>
        <v>2.6224367904573458</v>
      </c>
      <c r="S73" s="9">
        <f t="shared" si="30"/>
        <v>2.8078374352730453</v>
      </c>
      <c r="T73" s="9">
        <f t="shared" si="31"/>
        <v>2.6905854735805388</v>
      </c>
      <c r="U73" s="19"/>
      <c r="V73" s="16">
        <f t="shared" si="21"/>
        <v>0.23152925711708933</v>
      </c>
      <c r="W73" s="16">
        <f t="shared" si="21"/>
        <v>-1.0406597349012074</v>
      </c>
      <c r="X73" s="16">
        <f t="shared" si="21"/>
        <v>1.4627933170571665</v>
      </c>
      <c r="Y73" s="16">
        <f t="shared" si="21"/>
        <v>-1.3883697941792961</v>
      </c>
      <c r="Z73" s="16">
        <f t="shared" si="21"/>
        <v>-0.94189121951144128</v>
      </c>
      <c r="AA73" s="16">
        <f t="shared" si="21"/>
        <v>1.4590379416585428</v>
      </c>
      <c r="AB73" s="16">
        <f t="shared" si="21"/>
        <v>1.3548885185731683</v>
      </c>
      <c r="AC73" s="47">
        <f t="shared" si="21"/>
        <v>1.800280914814524</v>
      </c>
      <c r="AD73" s="16">
        <f t="shared" si="21"/>
        <v>-0.5775297578466827</v>
      </c>
      <c r="AE73" s="16">
        <f t="shared" si="21"/>
        <v>7.7465919651891844E-3</v>
      </c>
      <c r="AF73" s="16">
        <f t="shared" si="32"/>
        <v>-0.45588900875257715</v>
      </c>
      <c r="AG73" s="16">
        <f t="shared" si="32"/>
        <v>1.4113514840712429</v>
      </c>
      <c r="AH73" s="16">
        <f t="shared" si="32"/>
        <v>-0.83318603397473168</v>
      </c>
      <c r="AI73" s="16">
        <f t="shared" si="32"/>
        <v>-0.79954699755226355</v>
      </c>
      <c r="AJ73" s="16">
        <f t="shared" si="32"/>
        <v>-0.74423145614800312</v>
      </c>
      <c r="AK73" s="16">
        <f t="shared" si="32"/>
        <v>0.92843834613220866</v>
      </c>
      <c r="AL73" s="47">
        <f t="shared" si="15"/>
        <v>-1.2387026125751275</v>
      </c>
      <c r="AM73" s="16">
        <f t="shared" si="15"/>
        <v>0.8355683201634615</v>
      </c>
      <c r="AN73" s="16">
        <f t="shared" si="15"/>
        <v>0.84308428706458227</v>
      </c>
      <c r="AO73" s="16">
        <f t="shared" si="14"/>
        <v>1.0575932564466002</v>
      </c>
      <c r="AP73" s="16">
        <f t="shared" si="13"/>
        <v>1.0220360922603471</v>
      </c>
      <c r="AQ73" s="16">
        <f t="shared" si="13"/>
        <v>0.66667881526876327</v>
      </c>
      <c r="AR73" s="19"/>
      <c r="AS73" s="14">
        <v>1.0319999999999999E-3</v>
      </c>
      <c r="AT73" s="16">
        <v>0.14480999999999999</v>
      </c>
      <c r="AU73" s="14">
        <v>8.4199999999999998E-4</v>
      </c>
      <c r="AV73" s="16">
        <v>3.5733000000000001E-2</v>
      </c>
      <c r="AW73" s="15">
        <v>0.40278399999999998</v>
      </c>
      <c r="AX73" s="15">
        <v>0.23862800000000001</v>
      </c>
      <c r="AY73" s="14">
        <v>9.0499999999999999E-4</v>
      </c>
      <c r="AZ73" s="37">
        <v>0.67474699999999999</v>
      </c>
      <c r="BA73" s="16">
        <v>2.7890060000000001</v>
      </c>
      <c r="BB73" s="16">
        <v>2.5857009999999998</v>
      </c>
      <c r="BC73" s="16">
        <f t="shared" si="25"/>
        <v>1.0786266470871924</v>
      </c>
      <c r="BD73" s="12">
        <v>204.748783</v>
      </c>
      <c r="BE73" s="15">
        <v>0</v>
      </c>
      <c r="BF73" s="15">
        <v>0</v>
      </c>
      <c r="BG73" s="15">
        <v>0</v>
      </c>
      <c r="BH73" s="15">
        <v>0.80311999999999995</v>
      </c>
      <c r="BI73" s="37">
        <v>4.4999999999999999E-4</v>
      </c>
      <c r="BJ73" s="13">
        <v>1545.1351010000001</v>
      </c>
      <c r="BK73" s="15">
        <v>0.21335899999999999</v>
      </c>
      <c r="BL73" s="15">
        <v>7.4954989999999997</v>
      </c>
      <c r="BM73" s="16">
        <v>14.108195</v>
      </c>
      <c r="BN73" s="15">
        <v>0.181813</v>
      </c>
      <c r="BO73" s="19"/>
      <c r="BP73" s="15">
        <v>0</v>
      </c>
      <c r="BQ73" s="15">
        <v>0.26703700000000002</v>
      </c>
      <c r="BR73" s="16">
        <v>1.671454</v>
      </c>
      <c r="BS73" s="16">
        <v>0</v>
      </c>
      <c r="BT73" s="15">
        <v>8.4918999999999994E-2</v>
      </c>
      <c r="BU73" s="15">
        <v>0</v>
      </c>
      <c r="BV73" s="16">
        <v>0</v>
      </c>
      <c r="BW73" s="16">
        <v>18.602588000000001</v>
      </c>
      <c r="BX73" s="15">
        <v>3.0792929999999998</v>
      </c>
      <c r="BY73" s="15">
        <v>0.56766099999999997</v>
      </c>
      <c r="BZ73" s="16">
        <v>1.713149</v>
      </c>
      <c r="CA73" s="16">
        <v>0</v>
      </c>
      <c r="CB73" s="16">
        <v>10.148747</v>
      </c>
      <c r="CC73" s="16">
        <v>8.3274819999999998</v>
      </c>
      <c r="CD73" s="16">
        <v>5.2534530000000004</v>
      </c>
      <c r="CE73" s="15">
        <v>0.90006900000000001</v>
      </c>
      <c r="CF73" s="15">
        <v>32.358500999999997</v>
      </c>
      <c r="CG73" s="15">
        <v>11.947428</v>
      </c>
      <c r="CH73" s="15">
        <v>5.3807479999999996</v>
      </c>
      <c r="CI73" s="15">
        <v>6.2328530000000004</v>
      </c>
      <c r="CJ73" s="15">
        <v>40.585751999999999</v>
      </c>
      <c r="CK73" s="15">
        <v>1.983249</v>
      </c>
      <c r="CL73" s="12">
        <v>41.906784000000002</v>
      </c>
      <c r="CM73" s="12">
        <v>28.44136</v>
      </c>
      <c r="CN73" s="13">
        <v>539.075062</v>
      </c>
      <c r="CO73" s="15">
        <v>23.063526</v>
      </c>
      <c r="CP73" s="15">
        <v>19.701301999999998</v>
      </c>
      <c r="CQ73" s="15">
        <v>2.8669750000000001</v>
      </c>
      <c r="CR73" s="15">
        <v>20.265001000000002</v>
      </c>
      <c r="CS73" s="15">
        <v>0.90129899999999996</v>
      </c>
      <c r="CT73" s="15">
        <v>-3.0000000000000001E-3</v>
      </c>
      <c r="CU73" s="15">
        <v>-0.365952</v>
      </c>
      <c r="CV73" s="15">
        <v>6.4850029999999999</v>
      </c>
      <c r="CW73" s="15">
        <v>83.689282000000006</v>
      </c>
      <c r="CX73" s="15">
        <v>4.6760510000000002</v>
      </c>
      <c r="CY73" s="15">
        <v>21.072217999999999</v>
      </c>
      <c r="CZ73" s="15">
        <v>1.746116</v>
      </c>
      <c r="DA73" s="15">
        <v>2.2896649999999998</v>
      </c>
      <c r="DB73" s="15">
        <v>0.53863300000000003</v>
      </c>
    </row>
    <row r="74" spans="1:106" x14ac:dyDescent="0.25">
      <c r="A74" s="6" t="s">
        <v>55</v>
      </c>
      <c r="B74" s="5" t="s">
        <v>56</v>
      </c>
      <c r="C74" s="5" t="s">
        <v>52</v>
      </c>
      <c r="D74" s="24">
        <f t="shared" si="22"/>
        <v>0.40202399999999999</v>
      </c>
      <c r="E74" s="24">
        <f t="shared" si="23"/>
        <v>0.56979000000000002</v>
      </c>
      <c r="F74" s="8">
        <f t="shared" si="24"/>
        <v>0.97181399999999996</v>
      </c>
      <c r="G74" s="19"/>
      <c r="H74" s="9">
        <v>0.39301261962772999</v>
      </c>
      <c r="I74" s="9">
        <v>0.56475152338030177</v>
      </c>
      <c r="J74" s="9">
        <v>0.50885739665060348</v>
      </c>
      <c r="K74" s="9">
        <v>0.85680536949164876</v>
      </c>
      <c r="L74" s="9">
        <v>0.49507183131811339</v>
      </c>
      <c r="M74" s="9">
        <v>0.59148295303926979</v>
      </c>
      <c r="N74" s="19"/>
      <c r="O74" s="9">
        <f t="shared" si="26"/>
        <v>1.8716999733023416</v>
      </c>
      <c r="P74" s="9">
        <f t="shared" si="27"/>
        <v>2.0188126698600111</v>
      </c>
      <c r="Q74" s="9">
        <f t="shared" si="28"/>
        <v>1.9740107658638235</v>
      </c>
      <c r="R74" s="9">
        <f t="shared" si="29"/>
        <v>2.1148551236459365</v>
      </c>
      <c r="S74" s="9">
        <f t="shared" si="30"/>
        <v>1.9392024774656902</v>
      </c>
      <c r="T74" s="9">
        <f t="shared" si="31"/>
        <v>1.7852787501380396</v>
      </c>
      <c r="U74" s="19"/>
      <c r="V74" s="16">
        <f t="shared" si="21"/>
        <v>-5.9705911111875981E-2</v>
      </c>
      <c r="W74" s="16">
        <f t="shared" si="21"/>
        <v>0.31423923164347417</v>
      </c>
      <c r="X74" s="16">
        <f t="shared" si="21"/>
        <v>-0.46498349886453827</v>
      </c>
      <c r="Y74" s="16">
        <f t="shared" si="21"/>
        <v>-0.14474483803642882</v>
      </c>
      <c r="Z74" s="16">
        <f t="shared" si="21"/>
        <v>-0.10872654186319031</v>
      </c>
      <c r="AA74" s="16">
        <f t="shared" si="21"/>
        <v>-0.79934538943017819</v>
      </c>
      <c r="AB74" s="16">
        <f t="shared" si="21"/>
        <v>-0.42529768675640245</v>
      </c>
      <c r="AC74" s="47">
        <f t="shared" si="21"/>
        <v>-0.37068568732975971</v>
      </c>
      <c r="AD74" s="16">
        <f t="shared" si="21"/>
        <v>0.68892083067070753</v>
      </c>
      <c r="AE74" s="16">
        <f t="shared" si="21"/>
        <v>-0.64482060187341483</v>
      </c>
      <c r="AF74" s="16">
        <f t="shared" si="32"/>
        <v>0.59288284467428998</v>
      </c>
      <c r="AG74" s="16">
        <f t="shared" si="32"/>
        <v>-0.27570468547868732</v>
      </c>
      <c r="AH74" s="16">
        <f t="shared" si="32"/>
        <v>0.97656962272749748</v>
      </c>
      <c r="AI74" s="16">
        <f t="shared" si="32"/>
        <v>1.5307008233855981</v>
      </c>
      <c r="AJ74" s="16">
        <f t="shared" si="32"/>
        <v>0.62612514899627369</v>
      </c>
      <c r="AK74" s="16">
        <f t="shared" si="32"/>
        <v>-0.25517669093076251</v>
      </c>
      <c r="AL74" s="47">
        <f t="shared" si="15"/>
        <v>0.28926832900944638</v>
      </c>
      <c r="AM74" s="16">
        <f t="shared" si="15"/>
        <v>-1.0899004140983879</v>
      </c>
      <c r="AN74" s="16">
        <f t="shared" si="15"/>
        <v>0.59985660054280299</v>
      </c>
      <c r="AO74" s="16">
        <f t="shared" si="14"/>
        <v>-1.0544022467883771</v>
      </c>
      <c r="AP74" s="16">
        <f t="shared" si="13"/>
        <v>-0.80161885547599754</v>
      </c>
      <c r="AQ74" s="16">
        <f t="shared" si="13"/>
        <v>0.24662786954970708</v>
      </c>
      <c r="AR74" s="19"/>
      <c r="AS74" s="14">
        <v>9.9200000000000004E-4</v>
      </c>
      <c r="AT74" s="16">
        <v>0.32700699999999999</v>
      </c>
      <c r="AU74" s="14">
        <v>5.8699999999999996E-4</v>
      </c>
      <c r="AV74" s="16">
        <v>1.5905210000000001</v>
      </c>
      <c r="AW74" s="15">
        <v>0.51452100000000001</v>
      </c>
      <c r="AX74" s="15">
        <v>6.3647999999999996E-2</v>
      </c>
      <c r="AY74" s="14">
        <v>7.2199999999999999E-4</v>
      </c>
      <c r="AZ74" s="37">
        <v>0.37379600000000002</v>
      </c>
      <c r="BA74" s="16">
        <v>3.346679</v>
      </c>
      <c r="BB74" s="16">
        <v>2.195433</v>
      </c>
      <c r="BC74" s="16">
        <f t="shared" si="25"/>
        <v>1.5243822061524992</v>
      </c>
      <c r="BD74" s="12">
        <v>172.91609399999999</v>
      </c>
      <c r="BE74" s="15">
        <v>2.811042</v>
      </c>
      <c r="BF74" s="15">
        <v>0.66165200000000002</v>
      </c>
      <c r="BG74" s="15">
        <v>0.54913199999999995</v>
      </c>
      <c r="BH74" s="15">
        <v>0.40202399999999999</v>
      </c>
      <c r="BI74" s="37">
        <v>0.56979000000000002</v>
      </c>
      <c r="BJ74" s="13">
        <v>923.47563000000002</v>
      </c>
      <c r="BK74" s="15">
        <v>0.202211</v>
      </c>
      <c r="BL74" s="15">
        <v>6.9915609999999999</v>
      </c>
      <c r="BM74" s="16">
        <v>7.2523679999999997</v>
      </c>
      <c r="BN74" s="15">
        <v>0.17666299999999999</v>
      </c>
      <c r="BO74" s="19"/>
      <c r="BP74" s="15">
        <v>0</v>
      </c>
      <c r="BQ74" s="15">
        <v>21.817682999999999</v>
      </c>
      <c r="BR74" s="16">
        <v>0</v>
      </c>
      <c r="BS74" s="16">
        <v>27.854244999999999</v>
      </c>
      <c r="BT74" s="15">
        <v>0.97690399999999999</v>
      </c>
      <c r="BU74" s="15">
        <v>52.290415000000003</v>
      </c>
      <c r="BV74" s="16">
        <v>0</v>
      </c>
      <c r="BW74" s="16">
        <v>46.793404000000002</v>
      </c>
      <c r="BX74" s="15">
        <v>0</v>
      </c>
      <c r="BY74" s="15">
        <v>0.34473199999999998</v>
      </c>
      <c r="BZ74" s="16">
        <v>0</v>
      </c>
      <c r="CA74" s="16">
        <v>0.46693299999999999</v>
      </c>
      <c r="CB74" s="16">
        <v>4.0023879999999998</v>
      </c>
      <c r="CC74" s="16">
        <v>11.29454</v>
      </c>
      <c r="CD74" s="16">
        <v>8.8430370000000007</v>
      </c>
      <c r="CE74" s="15">
        <v>1.1132439999999999</v>
      </c>
      <c r="CF74" s="15">
        <v>11.091429</v>
      </c>
      <c r="CG74" s="15">
        <v>0.58101999999999998</v>
      </c>
      <c r="CH74" s="15">
        <v>0.48840600000000001</v>
      </c>
      <c r="CI74" s="15">
        <v>0.58806899999999995</v>
      </c>
      <c r="CJ74" s="15">
        <v>19.303144</v>
      </c>
      <c r="CK74" s="15">
        <v>0.22926199999999999</v>
      </c>
      <c r="CL74" s="12">
        <v>30.176027999999999</v>
      </c>
      <c r="CM74" s="12">
        <v>34.500889000000001</v>
      </c>
      <c r="CN74" s="13">
        <v>680.59964400000001</v>
      </c>
      <c r="CO74" s="15">
        <v>58.711875999999997</v>
      </c>
      <c r="CP74" s="15">
        <v>13.471705</v>
      </c>
      <c r="CQ74" s="15">
        <v>2.1175099999999998</v>
      </c>
      <c r="CR74" s="15">
        <v>20.969571999999999</v>
      </c>
      <c r="CS74" s="15">
        <v>1.072846</v>
      </c>
      <c r="CT74" s="15">
        <v>14.643143999999999</v>
      </c>
      <c r="CU74" s="15">
        <v>3.2901E-2</v>
      </c>
      <c r="CV74" s="15">
        <v>7.0282520000000002</v>
      </c>
      <c r="CW74" s="15">
        <v>30.254294999999999</v>
      </c>
      <c r="CX74" s="15">
        <v>1.4276599999999999</v>
      </c>
      <c r="CY74" s="15">
        <v>6.2301159999999998</v>
      </c>
      <c r="CZ74" s="15">
        <v>3.4029440000000002</v>
      </c>
      <c r="DA74" s="15">
        <v>2.3722949999999998</v>
      </c>
      <c r="DB74" s="15">
        <v>0.81334399999999996</v>
      </c>
    </row>
    <row r="75" spans="1:106" x14ac:dyDescent="0.25">
      <c r="A75" s="6" t="s">
        <v>500</v>
      </c>
      <c r="B75" s="5" t="s">
        <v>56</v>
      </c>
      <c r="C75" s="5" t="s">
        <v>117</v>
      </c>
      <c r="D75" s="24">
        <f t="shared" si="22"/>
        <v>6.0858000000000002E-2</v>
      </c>
      <c r="E75" s="24">
        <f t="shared" si="23"/>
        <v>0.89002599999999998</v>
      </c>
      <c r="F75" s="8">
        <f t="shared" si="24"/>
        <v>0.95088399999999995</v>
      </c>
      <c r="G75" s="19"/>
      <c r="H75" s="9">
        <v>0.95656413572178489</v>
      </c>
      <c r="I75" s="9">
        <v>1.0205955535236884</v>
      </c>
      <c r="J75" s="9">
        <v>1.1523519175091532</v>
      </c>
      <c r="K75" s="9">
        <v>0.94761411068136803</v>
      </c>
      <c r="L75" s="9">
        <v>1.056360013123965</v>
      </c>
      <c r="M75" s="9">
        <v>1.1411339589968665</v>
      </c>
      <c r="N75" s="19"/>
      <c r="O75" s="9">
        <f t="shared" si="26"/>
        <v>1.8261788884713361</v>
      </c>
      <c r="P75" s="9">
        <f t="shared" si="27"/>
        <v>1.9060853455732072</v>
      </c>
      <c r="Q75" s="9">
        <f t="shared" si="28"/>
        <v>1.6917745002223925</v>
      </c>
      <c r="R75" s="9">
        <f t="shared" si="29"/>
        <v>1.3666459668369606</v>
      </c>
      <c r="S75" s="9">
        <f t="shared" si="30"/>
        <v>1.8048365472700545</v>
      </c>
      <c r="T75" s="9">
        <f t="shared" si="31"/>
        <v>1.7520023777383229</v>
      </c>
      <c r="U75" s="19"/>
      <c r="V75" s="16">
        <f t="shared" si="21"/>
        <v>-1.9308918669829838</v>
      </c>
      <c r="W75" s="16">
        <f t="shared" si="21"/>
        <v>-0.96800561379525318</v>
      </c>
      <c r="X75" s="16">
        <f t="shared" si="21"/>
        <v>-0.4725434079465835</v>
      </c>
      <c r="Y75" s="16">
        <f t="shared" si="21"/>
        <v>-1.0601672124578669</v>
      </c>
      <c r="Z75" s="16">
        <f t="shared" si="21"/>
        <v>1.5308937029745013</v>
      </c>
      <c r="AA75" s="16">
        <f t="shared" si="21"/>
        <v>-2.6541533471786668E-2</v>
      </c>
      <c r="AB75" s="16">
        <f t="shared" si="21"/>
        <v>-1.2618879253265836</v>
      </c>
      <c r="AC75" s="47">
        <f t="shared" si="21"/>
        <v>1.9260515642172027</v>
      </c>
      <c r="AD75" s="16">
        <f t="shared" si="21"/>
        <v>1.1306216830817666</v>
      </c>
      <c r="AE75" s="16">
        <f t="shared" si="21"/>
        <v>-1.6120820662697046</v>
      </c>
      <c r="AF75" s="16">
        <f t="shared" si="32"/>
        <v>2.1589925458935468</v>
      </c>
      <c r="AG75" s="16">
        <f t="shared" si="32"/>
        <v>-1.7466943500828365</v>
      </c>
      <c r="AH75" s="16">
        <f t="shared" si="32"/>
        <v>-0.83318603397473168</v>
      </c>
      <c r="AI75" s="16">
        <f t="shared" si="32"/>
        <v>-0.79954699755226355</v>
      </c>
      <c r="AJ75" s="16">
        <f t="shared" si="32"/>
        <v>-0.74423145614800312</v>
      </c>
      <c r="AK75" s="16">
        <f t="shared" si="32"/>
        <v>-1.2619411755793895</v>
      </c>
      <c r="AL75" s="47">
        <f t="shared" si="15"/>
        <v>1.1487043469412228</v>
      </c>
      <c r="AM75" s="16">
        <f t="shared" si="15"/>
        <v>0.75301023926190969</v>
      </c>
      <c r="AN75" s="16">
        <f t="shared" si="15"/>
        <v>-0.49582434576480766</v>
      </c>
      <c r="AO75" s="16">
        <f t="shared" si="14"/>
        <v>1.0867038231541524</v>
      </c>
      <c r="AP75" s="16">
        <f t="shared" si="13"/>
        <v>0.98131909538966311</v>
      </c>
      <c r="AQ75" s="16">
        <f t="shared" si="13"/>
        <v>-0.74795489396449644</v>
      </c>
      <c r="AR75" s="19"/>
      <c r="AS75" s="14">
        <v>7.3499999999999998E-4</v>
      </c>
      <c r="AT75" s="16">
        <v>0.15458</v>
      </c>
      <c r="AU75" s="14">
        <v>5.8600000000000004E-4</v>
      </c>
      <c r="AV75" s="16">
        <v>0.44605400000000001</v>
      </c>
      <c r="AW75" s="15">
        <v>0.73441299999999998</v>
      </c>
      <c r="AX75" s="15">
        <v>0.123525</v>
      </c>
      <c r="AY75" s="14">
        <v>6.3599999999999996E-4</v>
      </c>
      <c r="AZ75" s="37">
        <v>0.69218199999999996</v>
      </c>
      <c r="BA75" s="16">
        <v>3.5411790000000001</v>
      </c>
      <c r="BB75" s="16">
        <v>1.616962</v>
      </c>
      <c r="BC75" s="16">
        <f t="shared" si="25"/>
        <v>2.1900199262567703</v>
      </c>
      <c r="BD75" s="12">
        <v>145.16031599999999</v>
      </c>
      <c r="BE75" s="15">
        <v>0</v>
      </c>
      <c r="BF75" s="15">
        <v>0</v>
      </c>
      <c r="BG75" s="15">
        <v>0</v>
      </c>
      <c r="BH75" s="15">
        <v>6.0858000000000002E-2</v>
      </c>
      <c r="BI75" s="37">
        <v>0.89002599999999998</v>
      </c>
      <c r="BJ75" s="13">
        <v>1518.480286</v>
      </c>
      <c r="BK75" s="15">
        <v>0.15199199999999999</v>
      </c>
      <c r="BL75" s="15">
        <v>7.5024449999999998</v>
      </c>
      <c r="BM75" s="16">
        <v>13.955124</v>
      </c>
      <c r="BN75" s="15">
        <v>0.164469</v>
      </c>
      <c r="BO75" s="19"/>
      <c r="BP75" s="15">
        <v>1.034837</v>
      </c>
      <c r="BQ75" s="15">
        <v>3.384503</v>
      </c>
      <c r="BR75" s="16">
        <v>27.995307</v>
      </c>
      <c r="BS75" s="16">
        <v>44.079411</v>
      </c>
      <c r="BT75" s="15">
        <v>1.6744840000000001</v>
      </c>
      <c r="BU75" s="15">
        <v>10.525834</v>
      </c>
      <c r="BV75" s="16">
        <v>9.6121200000000009</v>
      </c>
      <c r="BW75" s="16">
        <v>25.834620000000001</v>
      </c>
      <c r="BX75" s="15">
        <v>7.5422479999999998</v>
      </c>
      <c r="BY75" s="15">
        <v>1.0243530000000001</v>
      </c>
      <c r="BZ75" s="16">
        <v>19.925198999999999</v>
      </c>
      <c r="CA75" s="16">
        <v>51.864679000000002</v>
      </c>
      <c r="CB75" s="16">
        <v>28.356791999999999</v>
      </c>
      <c r="CC75" s="16">
        <v>10.137855</v>
      </c>
      <c r="CD75" s="16">
        <v>12.130188</v>
      </c>
      <c r="CE75" s="15">
        <v>1.8629199999999999</v>
      </c>
      <c r="CF75" s="15">
        <v>54.807004999999997</v>
      </c>
      <c r="CG75" s="15">
        <v>14.810025</v>
      </c>
      <c r="CH75" s="15">
        <v>6.8598429999999997</v>
      </c>
      <c r="CI75" s="15">
        <v>8.9038500000000003</v>
      </c>
      <c r="CJ75" s="15">
        <v>50.029501000000003</v>
      </c>
      <c r="CK75" s="15">
        <v>3.2543099999999998</v>
      </c>
      <c r="CL75" s="12">
        <v>75.969048000000001</v>
      </c>
      <c r="CM75" s="12">
        <v>72.640938000000006</v>
      </c>
      <c r="CN75" s="13">
        <v>442.66439800000001</v>
      </c>
      <c r="CO75" s="15">
        <v>36.648358999999999</v>
      </c>
      <c r="CP75" s="15">
        <v>50.552348000000002</v>
      </c>
      <c r="CQ75" s="15">
        <v>3.6531940000000001</v>
      </c>
      <c r="CR75" s="15">
        <v>30.063502</v>
      </c>
      <c r="CS75" s="15">
        <v>1.694723</v>
      </c>
      <c r="CT75" s="15">
        <v>12.409000000000001</v>
      </c>
      <c r="CU75" s="15">
        <v>1.6569E-2</v>
      </c>
      <c r="CV75" s="15">
        <v>8.2150660000000002</v>
      </c>
      <c r="CW75" s="15">
        <v>92.446038999999999</v>
      </c>
      <c r="CX75" s="15">
        <v>6.2801960000000001</v>
      </c>
      <c r="CY75" s="15">
        <v>27.827864999999999</v>
      </c>
      <c r="CZ75" s="15">
        <v>3.3263159999999998</v>
      </c>
      <c r="DA75" s="15">
        <v>2.3792610000000001</v>
      </c>
      <c r="DB75" s="15">
        <v>0.72232099999999999</v>
      </c>
    </row>
    <row r="76" spans="1:106" x14ac:dyDescent="0.25">
      <c r="A76" s="6" t="s">
        <v>284</v>
      </c>
      <c r="B76" s="5" t="s">
        <v>51</v>
      </c>
      <c r="C76" s="10" t="s">
        <v>66</v>
      </c>
      <c r="D76" s="24">
        <f t="shared" si="22"/>
        <v>0.73934999999999995</v>
      </c>
      <c r="E76" s="24">
        <f t="shared" si="23"/>
        <v>0.20003699999999999</v>
      </c>
      <c r="F76" s="8">
        <f t="shared" si="24"/>
        <v>0.93938699999999997</v>
      </c>
      <c r="G76" s="19"/>
      <c r="H76" s="9">
        <v>0.45739950868153784</v>
      </c>
      <c r="I76" s="9">
        <v>0.67130778746086883</v>
      </c>
      <c r="J76" s="9">
        <v>0.62846751794089328</v>
      </c>
      <c r="K76" s="9">
        <v>0.85131211054843348</v>
      </c>
      <c r="L76" s="9">
        <v>0.59314107263783633</v>
      </c>
      <c r="M76" s="9">
        <v>0.71322306942331548</v>
      </c>
      <c r="N76" s="19"/>
      <c r="O76" s="9">
        <f t="shared" si="26"/>
        <v>2.2012582821550568</v>
      </c>
      <c r="P76" s="9">
        <f t="shared" si="27"/>
        <v>2.5936520639658336</v>
      </c>
      <c r="Q76" s="9">
        <f t="shared" si="28"/>
        <v>2.3254649241116434</v>
      </c>
      <c r="R76" s="9">
        <f t="shared" si="29"/>
        <v>2.656185189687799</v>
      </c>
      <c r="S76" s="9">
        <f t="shared" si="30"/>
        <v>2.3952539040523084</v>
      </c>
      <c r="T76" s="9">
        <f t="shared" si="31"/>
        <v>2.2873953836554501</v>
      </c>
      <c r="U76" s="19"/>
      <c r="V76" s="16">
        <f t="shared" si="21"/>
        <v>-0.45287338822098033</v>
      </c>
      <c r="W76" s="16">
        <f t="shared" si="21"/>
        <v>-1.0676168678601718</v>
      </c>
      <c r="X76" s="16">
        <f t="shared" si="21"/>
        <v>0.8958001359037242</v>
      </c>
      <c r="Y76" s="16">
        <f t="shared" si="21"/>
        <v>-0.42866913442429438</v>
      </c>
      <c r="Z76" s="16">
        <f t="shared" si="21"/>
        <v>-0.90697998132937874</v>
      </c>
      <c r="AA76" s="16">
        <f t="shared" si="21"/>
        <v>-0.18726645987507745</v>
      </c>
      <c r="AB76" s="16">
        <f t="shared" si="21"/>
        <v>0.5669372473617188</v>
      </c>
      <c r="AC76" s="47">
        <f t="shared" si="21"/>
        <v>0.94853913753190333</v>
      </c>
      <c r="AD76" s="16">
        <f t="shared" si="21"/>
        <v>0.40285537424055878</v>
      </c>
      <c r="AE76" s="16">
        <f t="shared" si="21"/>
        <v>-3.1811954141162162E-2</v>
      </c>
      <c r="AF76" s="16">
        <f t="shared" si="32"/>
        <v>-3.6007256043253173E-2</v>
      </c>
      <c r="AG76" s="16">
        <f t="shared" si="32"/>
        <v>0.64587172173225571</v>
      </c>
      <c r="AH76" s="16">
        <f t="shared" si="32"/>
        <v>1.2310878982630578</v>
      </c>
      <c r="AI76" s="16">
        <f t="shared" si="32"/>
        <v>0.74571273779250669</v>
      </c>
      <c r="AJ76" s="16">
        <f t="shared" si="32"/>
        <v>0.72248622420413111</v>
      </c>
      <c r="AK76" s="16">
        <f t="shared" si="32"/>
        <v>0.74025613809845703</v>
      </c>
      <c r="AL76" s="47">
        <f t="shared" si="15"/>
        <v>-0.70305934788611868</v>
      </c>
      <c r="AM76" s="16">
        <f t="shared" si="15"/>
        <v>-0.91615639442887209</v>
      </c>
      <c r="AN76" s="16">
        <f t="shared" si="15"/>
        <v>2.7626804761172559</v>
      </c>
      <c r="AO76" s="16">
        <f t="shared" si="14"/>
        <v>-1.0988518106381175</v>
      </c>
      <c r="AP76" s="16">
        <f t="shared" si="13"/>
        <v>-0.4587436558411328</v>
      </c>
      <c r="AQ76" s="16">
        <f t="shared" si="13"/>
        <v>2.970026137036939</v>
      </c>
      <c r="AR76" s="19"/>
      <c r="AS76" s="14">
        <v>9.3800000000000003E-4</v>
      </c>
      <c r="AT76" s="16">
        <v>0.141185</v>
      </c>
      <c r="AU76" s="14">
        <v>7.67E-4</v>
      </c>
      <c r="AV76" s="16">
        <v>1.235557</v>
      </c>
      <c r="AW76" s="15">
        <v>0.40746599999999999</v>
      </c>
      <c r="AX76" s="15">
        <v>0.111072</v>
      </c>
      <c r="AY76" s="14">
        <v>8.2399999999999997E-4</v>
      </c>
      <c r="AZ76" s="37">
        <v>0.556674</v>
      </c>
      <c r="BA76" s="16">
        <v>3.2207119999999998</v>
      </c>
      <c r="BB76" s="16">
        <v>2.5620430000000001</v>
      </c>
      <c r="BC76" s="16">
        <f t="shared" si="25"/>
        <v>1.2570874103205918</v>
      </c>
      <c r="BD76" s="12">
        <v>190.305115</v>
      </c>
      <c r="BE76" s="15">
        <v>3.206378</v>
      </c>
      <c r="BF76" s="15">
        <v>0.43876199999999999</v>
      </c>
      <c r="BG76" s="15">
        <v>0.58774599999999999</v>
      </c>
      <c r="BH76" s="15">
        <v>0.73934999999999995</v>
      </c>
      <c r="BI76" s="37">
        <v>0.20003699999999999</v>
      </c>
      <c r="BJ76" s="13">
        <v>979.57086200000003</v>
      </c>
      <c r="BK76" s="15">
        <v>0.30134100000000003</v>
      </c>
      <c r="BL76" s="15">
        <v>6.9809549999999998</v>
      </c>
      <c r="BM76" s="16">
        <v>8.5413689999999995</v>
      </c>
      <c r="BN76" s="15">
        <v>0.21005299999999999</v>
      </c>
      <c r="BO76" s="19"/>
      <c r="BP76" s="15">
        <v>27.331302999999998</v>
      </c>
      <c r="BQ76" s="15">
        <v>29.078035</v>
      </c>
      <c r="BR76" s="16">
        <v>20.739305000000002</v>
      </c>
      <c r="BS76" s="16">
        <v>58.516193000000001</v>
      </c>
      <c r="BT76" s="15">
        <v>1.2567200000000001</v>
      </c>
      <c r="BU76" s="15">
        <v>57.945495999999999</v>
      </c>
      <c r="BV76" s="16">
        <v>44.789597999999998</v>
      </c>
      <c r="BW76" s="16">
        <v>62.316983</v>
      </c>
      <c r="BX76" s="15">
        <v>1.6968540000000001</v>
      </c>
      <c r="BY76" s="15">
        <v>0.46082800000000002</v>
      </c>
      <c r="BZ76" s="16">
        <v>3.3286539999999998</v>
      </c>
      <c r="CA76" s="16">
        <v>6.0213020000000004</v>
      </c>
      <c r="CB76" s="16">
        <v>9.4181080000000001</v>
      </c>
      <c r="CC76" s="16">
        <v>12.214199000000001</v>
      </c>
      <c r="CD76" s="16">
        <v>10.447561</v>
      </c>
      <c r="CE76" s="15">
        <v>1.3533599999999999</v>
      </c>
      <c r="CF76" s="15">
        <v>10.000999999999999</v>
      </c>
      <c r="CG76" s="15">
        <v>0.74524599999999996</v>
      </c>
      <c r="CH76" s="15">
        <v>0.94164000000000003</v>
      </c>
      <c r="CI76" s="15">
        <v>0.86942900000000001</v>
      </c>
      <c r="CJ76" s="15">
        <v>17.414000999999999</v>
      </c>
      <c r="CK76" s="15">
        <v>6.8064E-2</v>
      </c>
      <c r="CL76" s="12">
        <v>26.754878999999999</v>
      </c>
      <c r="CM76" s="12">
        <v>31.363627999999999</v>
      </c>
      <c r="CN76" s="13">
        <v>686.64621</v>
      </c>
      <c r="CO76" s="15">
        <v>65.325080999999997</v>
      </c>
      <c r="CP76" s="15">
        <v>19.903057</v>
      </c>
      <c r="CQ76" s="15">
        <v>3.966942</v>
      </c>
      <c r="CR76" s="15">
        <v>22.313002000000001</v>
      </c>
      <c r="CS76" s="15">
        <v>1.1627240000000001</v>
      </c>
      <c r="CT76" s="15">
        <v>15.998001</v>
      </c>
      <c r="CU76" s="15">
        <v>0.22815099999999999</v>
      </c>
      <c r="CV76" s="15">
        <v>7.6112640000000003</v>
      </c>
      <c r="CW76" s="15">
        <v>31.913101999999999</v>
      </c>
      <c r="CX76" s="15">
        <v>1.399224</v>
      </c>
      <c r="CY76" s="15">
        <v>7.0335580000000002</v>
      </c>
      <c r="CZ76" s="15">
        <v>4.1170080000000002</v>
      </c>
      <c r="DA76" s="15">
        <v>2.7988559999999998</v>
      </c>
      <c r="DB76" s="15">
        <v>0.86823700000000004</v>
      </c>
    </row>
    <row r="77" spans="1:106" x14ac:dyDescent="0.25">
      <c r="A77" s="6" t="s">
        <v>311</v>
      </c>
      <c r="B77" s="5" t="s">
        <v>56</v>
      </c>
      <c r="C77" s="5" t="s">
        <v>52</v>
      </c>
      <c r="D77" s="24">
        <f t="shared" si="22"/>
        <v>0.52656999999999998</v>
      </c>
      <c r="E77" s="24">
        <f t="shared" si="23"/>
        <v>0.43862600000000002</v>
      </c>
      <c r="F77" s="8">
        <f t="shared" si="24"/>
        <v>0.96519599999999994</v>
      </c>
      <c r="G77" s="19"/>
      <c r="H77" s="9">
        <v>0.41437047816206452</v>
      </c>
      <c r="I77" s="9">
        <v>0.83888836706547265</v>
      </c>
      <c r="J77" s="9">
        <v>0.58936222916335934</v>
      </c>
      <c r="K77" s="9">
        <v>0.83559923265571068</v>
      </c>
      <c r="L77" s="9">
        <v>0.62199843568150603</v>
      </c>
      <c r="M77" s="9">
        <v>0.76198681296830373</v>
      </c>
      <c r="N77" s="19"/>
      <c r="O77" s="9">
        <f t="shared" si="26"/>
        <v>2.3018016487600024</v>
      </c>
      <c r="P77" s="9">
        <f t="shared" si="27"/>
        <v>2.4673918357562123</v>
      </c>
      <c r="Q77" s="9">
        <f t="shared" si="28"/>
        <v>2.4075502538104785</v>
      </c>
      <c r="R77" s="9">
        <f t="shared" si="29"/>
        <v>2.5126981844045857</v>
      </c>
      <c r="S77" s="9">
        <f t="shared" si="30"/>
        <v>2.3634470995246324</v>
      </c>
      <c r="T77" s="9">
        <f t="shared" si="31"/>
        <v>2.1844140213618966</v>
      </c>
      <c r="U77" s="19"/>
      <c r="V77" s="16">
        <f t="shared" si="21"/>
        <v>-0.29269404569504903</v>
      </c>
      <c r="W77" s="16">
        <f t="shared" si="21"/>
        <v>-0.10171118902596714</v>
      </c>
      <c r="X77" s="16">
        <f t="shared" si="21"/>
        <v>-0.1701470446647475</v>
      </c>
      <c r="Y77" s="16">
        <f t="shared" si="21"/>
        <v>-0.72398674866340329</v>
      </c>
      <c r="Z77" s="16">
        <f t="shared" si="21"/>
        <v>-0.30799350665973824</v>
      </c>
      <c r="AA77" s="16">
        <f t="shared" si="21"/>
        <v>-0.84459565779683177</v>
      </c>
      <c r="AB77" s="16">
        <f t="shared" si="21"/>
        <v>-0.27938078468020772</v>
      </c>
      <c r="AC77" s="47">
        <f t="shared" si="21"/>
        <v>9.1444803790619436E-2</v>
      </c>
      <c r="AD77" s="16">
        <f t="shared" si="21"/>
        <v>-0.19552324274398961</v>
      </c>
      <c r="AE77" s="16">
        <f t="shared" si="21"/>
        <v>-0.23797856238450343</v>
      </c>
      <c r="AF77" s="16">
        <f t="shared" si="32"/>
        <v>-0.14067916273560696</v>
      </c>
      <c r="AG77" s="16">
        <f t="shared" si="32"/>
        <v>3.5236429932167877E-2</v>
      </c>
      <c r="AH77" s="16">
        <f t="shared" si="32"/>
        <v>0.97374333008123948</v>
      </c>
      <c r="AI77" s="16">
        <f t="shared" si="32"/>
        <v>1.5166450674090985</v>
      </c>
      <c r="AJ77" s="16">
        <f t="shared" si="32"/>
        <v>0.56123227595268554</v>
      </c>
      <c r="AK77" s="16">
        <f t="shared" si="32"/>
        <v>0.11235257489598423</v>
      </c>
      <c r="AL77" s="47">
        <f t="shared" si="15"/>
        <v>-6.2744142592757998E-2</v>
      </c>
      <c r="AM77" s="16">
        <f t="shared" si="15"/>
        <v>-0.92524784136011018</v>
      </c>
      <c r="AN77" s="16">
        <f t="shared" si="15"/>
        <v>0.66120897356928721</v>
      </c>
      <c r="AO77" s="16">
        <f t="shared" si="14"/>
        <v>-0.8835861687770904</v>
      </c>
      <c r="AP77" s="16">
        <f t="shared" si="13"/>
        <v>-0.74069883759333011</v>
      </c>
      <c r="AQ77" s="16">
        <f t="shared" si="13"/>
        <v>0.42875869708187309</v>
      </c>
      <c r="AR77" s="19"/>
      <c r="AS77" s="14">
        <v>9.6000000000000002E-4</v>
      </c>
      <c r="AT77" s="16">
        <v>0.27107300000000001</v>
      </c>
      <c r="AU77" s="14">
        <v>6.2600000000000004E-4</v>
      </c>
      <c r="AV77" s="16">
        <v>0.86634900000000004</v>
      </c>
      <c r="AW77" s="15">
        <v>0.48779699999999998</v>
      </c>
      <c r="AX77" s="15">
        <v>6.0142000000000001E-2</v>
      </c>
      <c r="AY77" s="14">
        <v>7.3700000000000002E-4</v>
      </c>
      <c r="AZ77" s="37">
        <v>0.437859</v>
      </c>
      <c r="BA77" s="16">
        <v>2.95722</v>
      </c>
      <c r="BB77" s="16">
        <v>2.4387449999999999</v>
      </c>
      <c r="BC77" s="16">
        <f t="shared" si="25"/>
        <v>1.2125991032272747</v>
      </c>
      <c r="BD77" s="12">
        <v>178.78317300000001</v>
      </c>
      <c r="BE77" s="15">
        <v>2.8066520000000001</v>
      </c>
      <c r="BF77" s="15">
        <v>0.65766100000000005</v>
      </c>
      <c r="BG77" s="15">
        <v>0.52312800000000004</v>
      </c>
      <c r="BH77" s="15">
        <v>0.52656999999999998</v>
      </c>
      <c r="BI77" s="37">
        <v>0.43862600000000002</v>
      </c>
      <c r="BJ77" s="13">
        <v>976.63558499999999</v>
      </c>
      <c r="BK77" s="15">
        <v>0.20502300000000001</v>
      </c>
      <c r="BL77" s="15">
        <v>7.0323190000000002</v>
      </c>
      <c r="BM77" s="16">
        <v>7.4813900000000002</v>
      </c>
      <c r="BN77" s="15">
        <v>0.178896</v>
      </c>
      <c r="BO77" s="19"/>
      <c r="BP77" s="15">
        <v>30.238492999999998</v>
      </c>
      <c r="BQ77" s="15">
        <v>18.784143</v>
      </c>
      <c r="BR77" s="16">
        <v>23.098499</v>
      </c>
      <c r="BS77" s="16">
        <v>17.180175999999999</v>
      </c>
      <c r="BT77" s="15">
        <v>0.99163299999999999</v>
      </c>
      <c r="BU77" s="15">
        <v>37.002386999999999</v>
      </c>
      <c r="BV77" s="16">
        <v>59.816158000000001</v>
      </c>
      <c r="BW77" s="16">
        <v>46.609287999999999</v>
      </c>
      <c r="BX77" s="15">
        <v>1.961608</v>
      </c>
      <c r="BY77" s="15">
        <v>0.34325499999999998</v>
      </c>
      <c r="BZ77" s="16">
        <v>3.7140179999999998</v>
      </c>
      <c r="CA77" s="16">
        <v>0</v>
      </c>
      <c r="CB77" s="16">
        <v>5.8748089999999999</v>
      </c>
      <c r="CC77" s="16">
        <v>11.092271999999999</v>
      </c>
      <c r="CD77" s="16">
        <v>8.7298589999999994</v>
      </c>
      <c r="CE77" s="15">
        <v>1.095588</v>
      </c>
      <c r="CF77" s="15">
        <v>9.8381430000000005</v>
      </c>
      <c r="CG77" s="15">
        <v>0.56858200000000003</v>
      </c>
      <c r="CH77" s="15">
        <v>0.42776199999999998</v>
      </c>
      <c r="CI77" s="15">
        <v>0.60167899999999996</v>
      </c>
      <c r="CJ77" s="15">
        <v>21.319143</v>
      </c>
      <c r="CK77" s="15">
        <v>0.230127</v>
      </c>
      <c r="CL77" s="12">
        <v>30.495591000000001</v>
      </c>
      <c r="CM77" s="12">
        <v>34.286861000000002</v>
      </c>
      <c r="CN77" s="13">
        <v>740.99455</v>
      </c>
      <c r="CO77" s="15">
        <v>52.692399999999999</v>
      </c>
      <c r="CP77" s="15">
        <v>12.766646</v>
      </c>
      <c r="CQ77" s="15">
        <v>1.9836940000000001</v>
      </c>
      <c r="CR77" s="15">
        <v>19.486143999999999</v>
      </c>
      <c r="CS77" s="15">
        <v>1.015614</v>
      </c>
      <c r="CT77" s="15">
        <v>28.389572999999999</v>
      </c>
      <c r="CU77" s="15">
        <v>2.1649999999999999E-2</v>
      </c>
      <c r="CV77" s="15">
        <v>8.0265109999999993</v>
      </c>
      <c r="CW77" s="15">
        <v>29.768820000000002</v>
      </c>
      <c r="CX77" s="15">
        <v>1.3253889999999999</v>
      </c>
      <c r="CY77" s="15">
        <v>6.2352600000000002</v>
      </c>
      <c r="CZ77" s="15">
        <v>3.300961</v>
      </c>
      <c r="DA77" s="15">
        <v>2.4581900000000001</v>
      </c>
      <c r="DB77" s="15">
        <v>0.80010099999999995</v>
      </c>
    </row>
    <row r="78" spans="1:106" x14ac:dyDescent="0.25">
      <c r="A78" s="6" t="s">
        <v>669</v>
      </c>
      <c r="B78" s="5" t="s">
        <v>56</v>
      </c>
      <c r="C78" s="5" t="s">
        <v>52</v>
      </c>
      <c r="D78" s="24">
        <f t="shared" si="22"/>
        <v>0.496641</v>
      </c>
      <c r="E78" s="24">
        <f t="shared" si="23"/>
        <v>0.49492700000000001</v>
      </c>
      <c r="F78" s="8">
        <f t="shared" si="24"/>
        <v>0.991568</v>
      </c>
      <c r="G78" s="19"/>
      <c r="H78" s="9">
        <v>1.6097935790811635</v>
      </c>
      <c r="I78" s="9">
        <v>1.3258106892365988</v>
      </c>
      <c r="J78" s="9">
        <v>1.7261021461008408</v>
      </c>
      <c r="K78" s="9">
        <v>1.1410277329559961</v>
      </c>
      <c r="L78" s="9">
        <v>1.5735736364762563</v>
      </c>
      <c r="M78" s="9">
        <v>1.4117151198679398</v>
      </c>
      <c r="N78" s="19"/>
      <c r="O78" s="9">
        <f t="shared" si="26"/>
        <v>2.6492130251844741</v>
      </c>
      <c r="P78" s="9">
        <f t="shared" si="27"/>
        <v>2.7590962782002313</v>
      </c>
      <c r="Q78" s="9">
        <f t="shared" si="28"/>
        <v>2.4939212963736064</v>
      </c>
      <c r="R78" s="9">
        <f t="shared" si="29"/>
        <v>2.5789645223290578</v>
      </c>
      <c r="S78" s="9">
        <f t="shared" si="30"/>
        <v>2.5041416744423044</v>
      </c>
      <c r="T78" s="9">
        <f t="shared" si="31"/>
        <v>2.3812964803838885</v>
      </c>
      <c r="U78" s="19"/>
      <c r="V78" s="16">
        <f t="shared" si="21"/>
        <v>-0.35822195854656641</v>
      </c>
      <c r="W78" s="16">
        <f t="shared" si="21"/>
        <v>-8.8437124934449551E-2</v>
      </c>
      <c r="X78" s="16">
        <f t="shared" si="21"/>
        <v>-0.26842586273134417</v>
      </c>
      <c r="Y78" s="16">
        <f t="shared" si="21"/>
        <v>-1.2781632000440697</v>
      </c>
      <c r="Z78" s="16">
        <f t="shared" si="21"/>
        <v>-0.29852377737925573</v>
      </c>
      <c r="AA78" s="16">
        <f t="shared" si="21"/>
        <v>-0.95264906531697569</v>
      </c>
      <c r="AB78" s="16">
        <f t="shared" si="21"/>
        <v>-0.38638651286941739</v>
      </c>
      <c r="AC78" s="47">
        <f t="shared" si="21"/>
        <v>-2.5994036030178563E-2</v>
      </c>
      <c r="AD78" s="16">
        <f t="shared" si="21"/>
        <v>-1.4059584419268238</v>
      </c>
      <c r="AE78" s="16">
        <f t="shared" ref="AE78:AN111" si="33">(BB78-BB$2)/BB$3</f>
        <v>0.81384435241716446</v>
      </c>
      <c r="AF78" s="16">
        <f t="shared" si="32"/>
        <v>-1.1344620560813432</v>
      </c>
      <c r="AG78" s="16">
        <f t="shared" si="32"/>
        <v>-9.3962766179417373E-2</v>
      </c>
      <c r="AH78" s="16">
        <f t="shared" si="32"/>
        <v>1.0040535482556889</v>
      </c>
      <c r="AI78" s="16">
        <f t="shared" si="32"/>
        <v>1.3812646465279532</v>
      </c>
      <c r="AJ78" s="16">
        <f t="shared" si="32"/>
        <v>0.47504533716225267</v>
      </c>
      <c r="AK78" s="16">
        <f t="shared" si="32"/>
        <v>2.4033532960244037E-2</v>
      </c>
      <c r="AL78" s="47">
        <f t="shared" si="15"/>
        <v>8.8354132571736119E-2</v>
      </c>
      <c r="AM78" s="16">
        <f t="shared" si="15"/>
        <v>-0.34467741965097065</v>
      </c>
      <c r="AN78" s="16">
        <f t="shared" si="15"/>
        <v>0.25611313075892855</v>
      </c>
      <c r="AO78" s="16">
        <f t="shared" si="14"/>
        <v>-0.25740304281845189</v>
      </c>
      <c r="AP78" s="16">
        <f t="shared" si="13"/>
        <v>-0.65295317866556146</v>
      </c>
      <c r="AQ78" s="16">
        <f t="shared" si="13"/>
        <v>0.31024723608579718</v>
      </c>
      <c r="AR78" s="19"/>
      <c r="AS78" s="14">
        <v>9.5100000000000002E-4</v>
      </c>
      <c r="AT78" s="16">
        <v>0.27285799999999999</v>
      </c>
      <c r="AU78" s="14">
        <v>6.1300000000000005E-4</v>
      </c>
      <c r="AV78" s="16">
        <v>0.173514</v>
      </c>
      <c r="AW78" s="15">
        <v>0.48906699999999997</v>
      </c>
      <c r="AX78" s="15">
        <v>5.1769999999999997E-2</v>
      </c>
      <c r="AY78" s="14">
        <v>7.2599999999999997E-4</v>
      </c>
      <c r="AZ78" s="37">
        <v>0.42157899999999998</v>
      </c>
      <c r="BA78" s="16">
        <v>2.424213</v>
      </c>
      <c r="BB78" s="16">
        <v>3.0677880000000002</v>
      </c>
      <c r="BC78" s="16">
        <f t="shared" si="25"/>
        <v>0.7902152951898892</v>
      </c>
      <c r="BD78" s="12">
        <v>176.34534199999999</v>
      </c>
      <c r="BE78" s="15">
        <v>2.8537319999999999</v>
      </c>
      <c r="BF78" s="15">
        <v>0.61922100000000002</v>
      </c>
      <c r="BG78" s="15">
        <v>0.488591</v>
      </c>
      <c r="BH78" s="15">
        <v>0.496641</v>
      </c>
      <c r="BI78" s="37">
        <v>0.49492700000000001</v>
      </c>
      <c r="BJ78" s="13">
        <v>1164.079346</v>
      </c>
      <c r="BK78" s="15">
        <v>0.18645600000000001</v>
      </c>
      <c r="BL78" s="15">
        <v>7.1817310000000001</v>
      </c>
      <c r="BM78" s="16">
        <v>7.8112599999999999</v>
      </c>
      <c r="BN78" s="15">
        <v>0.17744299999999999</v>
      </c>
      <c r="BO78" s="19"/>
      <c r="BP78" s="15">
        <v>0</v>
      </c>
      <c r="BQ78" s="15">
        <v>15.983561</v>
      </c>
      <c r="BR78" s="16">
        <v>0</v>
      </c>
      <c r="BS78" s="16">
        <v>13.911353999999999</v>
      </c>
      <c r="BT78" s="15">
        <v>1.071178</v>
      </c>
      <c r="BU78" s="15">
        <v>28.719442999999998</v>
      </c>
      <c r="BV78" s="16">
        <v>0</v>
      </c>
      <c r="BW78" s="16">
        <v>52.929887999999998</v>
      </c>
      <c r="BX78" s="15">
        <v>0</v>
      </c>
      <c r="BY78" s="15">
        <v>0.348771</v>
      </c>
      <c r="BZ78" s="16">
        <v>0</v>
      </c>
      <c r="CA78" s="16">
        <v>0.70650299999999999</v>
      </c>
      <c r="CB78" s="16">
        <v>1.828972</v>
      </c>
      <c r="CC78" s="16">
        <v>10.766394999999999</v>
      </c>
      <c r="CD78" s="16">
        <v>8.2250209999999999</v>
      </c>
      <c r="CE78" s="15">
        <v>1.1094360000000001</v>
      </c>
      <c r="CF78" s="15">
        <v>9.4634999999999998</v>
      </c>
      <c r="CG78" s="15">
        <v>0.60237700000000005</v>
      </c>
      <c r="CH78" s="15">
        <v>0.444915</v>
      </c>
      <c r="CI78" s="15">
        <v>0.59145599999999998</v>
      </c>
      <c r="CJ78" s="15">
        <v>22.582668000000002</v>
      </c>
      <c r="CK78" s="15">
        <v>0.213394</v>
      </c>
      <c r="CL78" s="12">
        <v>31.117519000000001</v>
      </c>
      <c r="CM78" s="12">
        <v>33.851664</v>
      </c>
      <c r="CN78" s="13">
        <v>701.01326500000005</v>
      </c>
      <c r="CO78" s="15">
        <v>44.241196000000002</v>
      </c>
      <c r="CP78" s="15">
        <v>14.390523999999999</v>
      </c>
      <c r="CQ78" s="15">
        <v>2.2281840000000002</v>
      </c>
      <c r="CR78" s="15">
        <v>16.063001</v>
      </c>
      <c r="CS78" s="15">
        <v>0.93509100000000001</v>
      </c>
      <c r="CT78" s="15">
        <v>11.035</v>
      </c>
      <c r="CU78" s="15">
        <v>8.8679999999999991E-3</v>
      </c>
      <c r="CV78" s="15">
        <v>5.9686779999999997</v>
      </c>
      <c r="CW78" s="15">
        <v>28.66573</v>
      </c>
      <c r="CX78" s="15">
        <v>1.2903739999999999</v>
      </c>
      <c r="CY78" s="15">
        <v>6.4361360000000003</v>
      </c>
      <c r="CZ78" s="15">
        <v>3.0345300000000002</v>
      </c>
      <c r="DA78" s="15">
        <v>2.3802129999999999</v>
      </c>
      <c r="DB78" s="15">
        <v>0.76340600000000003</v>
      </c>
    </row>
    <row r="79" spans="1:106" x14ac:dyDescent="0.25">
      <c r="A79" s="6" t="s">
        <v>266</v>
      </c>
      <c r="B79" s="5" t="s">
        <v>48</v>
      </c>
      <c r="C79" s="5"/>
      <c r="D79" s="24">
        <f t="shared" si="22"/>
        <v>1.129E-3</v>
      </c>
      <c r="E79" s="24">
        <f t="shared" si="23"/>
        <v>0.99879499999999999</v>
      </c>
      <c r="F79" s="8">
        <f t="shared" si="24"/>
        <v>0.99992400000000004</v>
      </c>
      <c r="G79" s="19"/>
      <c r="H79" s="9">
        <v>0.36768786335926279</v>
      </c>
      <c r="I79" s="9">
        <v>0.68369205623238072</v>
      </c>
      <c r="J79" s="9">
        <v>0.61741456634537784</v>
      </c>
      <c r="K79" s="9">
        <v>0.92245332600400087</v>
      </c>
      <c r="L79" s="9">
        <v>0.56332175616902247</v>
      </c>
      <c r="M79" s="9">
        <v>0.62512708913097681</v>
      </c>
      <c r="N79" s="19"/>
      <c r="O79" s="9">
        <f t="shared" si="26"/>
        <v>1.3452276028597101</v>
      </c>
      <c r="P79" s="9">
        <f t="shared" si="27"/>
        <v>1.1998820985810092</v>
      </c>
      <c r="Q79" s="9">
        <f t="shared" si="28"/>
        <v>1.0245070840688231</v>
      </c>
      <c r="R79" s="9">
        <f t="shared" si="29"/>
        <v>1.010883374822648</v>
      </c>
      <c r="S79" s="9">
        <f t="shared" si="30"/>
        <v>1.1733350582402433</v>
      </c>
      <c r="T79" s="9">
        <f t="shared" si="31"/>
        <v>1.0715592895314716</v>
      </c>
      <c r="U79" s="19"/>
      <c r="V79" s="16">
        <f t="shared" ref="V79:AD107" si="34">(AS79-AS$2)/AS$3</f>
        <v>0.93777454007233274</v>
      </c>
      <c r="W79" s="16">
        <f t="shared" si="34"/>
        <v>0.78956970932735215</v>
      </c>
      <c r="X79" s="16">
        <f t="shared" si="34"/>
        <v>-0.44230377161840001</v>
      </c>
      <c r="Y79" s="16">
        <f t="shared" si="34"/>
        <v>1.3065354139500915</v>
      </c>
      <c r="Z79" s="16">
        <f t="shared" si="34"/>
        <v>0.2676094475188846</v>
      </c>
      <c r="AA79" s="16">
        <f t="shared" si="34"/>
        <v>0.35173573850717849</v>
      </c>
      <c r="AB79" s="16">
        <f t="shared" si="34"/>
        <v>3.1908606415673661E-2</v>
      </c>
      <c r="AC79" s="47">
        <f t="shared" si="34"/>
        <v>-1.3052838844024104</v>
      </c>
      <c r="AD79" s="16">
        <f t="shared" si="34"/>
        <v>1.2561646472102406</v>
      </c>
      <c r="AE79" s="16">
        <f t="shared" si="33"/>
        <v>-0.87974900534777134</v>
      </c>
      <c r="AF79" s="16">
        <f t="shared" si="32"/>
        <v>1.124089291894951</v>
      </c>
      <c r="AG79" s="16">
        <f t="shared" si="32"/>
        <v>-1.2624403719171418</v>
      </c>
      <c r="AH79" s="16">
        <f t="shared" si="32"/>
        <v>-0.83318603397473168</v>
      </c>
      <c r="AI79" s="16">
        <f t="shared" si="32"/>
        <v>-0.79954699755226355</v>
      </c>
      <c r="AJ79" s="16">
        <f t="shared" si="32"/>
        <v>-0.74423145614800312</v>
      </c>
      <c r="AK79" s="16">
        <f t="shared" si="32"/>
        <v>-1.4381985866449056</v>
      </c>
      <c r="AL79" s="47">
        <f t="shared" si="15"/>
        <v>1.4406140517664812</v>
      </c>
      <c r="AM79" s="16">
        <f t="shared" si="15"/>
        <v>0.25860488310090024</v>
      </c>
      <c r="AN79" s="16">
        <f t="shared" si="15"/>
        <v>-1.40653181464762</v>
      </c>
      <c r="AO79" s="16">
        <f t="shared" si="14"/>
        <v>0.52283222984853361</v>
      </c>
      <c r="AP79" s="16">
        <f t="shared" si="13"/>
        <v>0.22694689326562745</v>
      </c>
      <c r="AQ79" s="16">
        <f t="shared" si="13"/>
        <v>-0.67821828064609069</v>
      </c>
      <c r="AR79" s="19"/>
      <c r="AS79" s="14">
        <v>1.129E-3</v>
      </c>
      <c r="AT79" s="16">
        <v>0.390926</v>
      </c>
      <c r="AU79" s="14">
        <v>5.9000000000000003E-4</v>
      </c>
      <c r="AV79" s="16">
        <v>3.4049209999999999</v>
      </c>
      <c r="AW79" s="15">
        <v>0.56499200000000005</v>
      </c>
      <c r="AX79" s="15">
        <v>0.152834</v>
      </c>
      <c r="AY79" s="14">
        <v>7.6900000000000004E-4</v>
      </c>
      <c r="AZ79" s="37">
        <v>0.24423700000000001</v>
      </c>
      <c r="BA79" s="16">
        <v>3.5964610000000001</v>
      </c>
      <c r="BB79" s="16">
        <v>2.0549339999999998</v>
      </c>
      <c r="BC79" s="16">
        <f t="shared" si="25"/>
        <v>1.7501588858814932</v>
      </c>
      <c r="BD79" s="12">
        <v>154.297597</v>
      </c>
      <c r="BE79" s="15">
        <v>0</v>
      </c>
      <c r="BF79" s="15">
        <v>0</v>
      </c>
      <c r="BG79" s="15">
        <v>0</v>
      </c>
      <c r="BH79" s="15">
        <v>1.129E-3</v>
      </c>
      <c r="BI79" s="37">
        <v>0.99879499999999999</v>
      </c>
      <c r="BJ79" s="13">
        <v>1358.855896</v>
      </c>
      <c r="BK79" s="15">
        <v>0.110251</v>
      </c>
      <c r="BL79" s="15">
        <v>7.3679009999999998</v>
      </c>
      <c r="BM79" s="16">
        <v>11.119146000000001</v>
      </c>
      <c r="BN79" s="15">
        <v>0.165324</v>
      </c>
      <c r="BO79" s="19"/>
      <c r="BP79" s="15">
        <v>0</v>
      </c>
      <c r="BQ79" s="15">
        <v>18.583738</v>
      </c>
      <c r="BR79" s="16">
        <v>0</v>
      </c>
      <c r="BS79" s="16">
        <v>0</v>
      </c>
      <c r="BT79" s="15">
        <v>0.51138799999999995</v>
      </c>
      <c r="BU79" s="15">
        <v>13.794366</v>
      </c>
      <c r="BV79" s="16">
        <v>0</v>
      </c>
      <c r="BW79" s="16">
        <v>58.212789999999998</v>
      </c>
      <c r="BX79" s="15">
        <v>0</v>
      </c>
      <c r="BY79" s="15">
        <v>0.33023799999999998</v>
      </c>
      <c r="BZ79" s="16">
        <v>0</v>
      </c>
      <c r="CA79" s="16">
        <v>3.6805319999999999</v>
      </c>
      <c r="CB79" s="16">
        <v>0</v>
      </c>
      <c r="CC79" s="16">
        <v>7.9061500000000002</v>
      </c>
      <c r="CD79" s="16">
        <v>4.8798599999999999</v>
      </c>
      <c r="CE79" s="15">
        <v>1.3155559999999999</v>
      </c>
      <c r="CF79" s="15">
        <v>6.424334</v>
      </c>
      <c r="CG79" s="15">
        <v>0.83685600000000004</v>
      </c>
      <c r="CH79" s="15">
        <v>0.70688200000000001</v>
      </c>
      <c r="CI79" s="15">
        <v>0.98096799999999995</v>
      </c>
      <c r="CJ79" s="15">
        <v>18.219667000000001</v>
      </c>
      <c r="CK79" s="15">
        <v>7.7920000000000003E-2</v>
      </c>
      <c r="CL79" s="12">
        <v>34.382004999999999</v>
      </c>
      <c r="CM79" s="12">
        <v>36.953966999999999</v>
      </c>
      <c r="CN79" s="13">
        <v>320.63148999999999</v>
      </c>
      <c r="CO79" s="15">
        <v>25.527173000000001</v>
      </c>
      <c r="CP79" s="15">
        <v>13.416185</v>
      </c>
      <c r="CQ79" s="15">
        <v>1.9646429999999999</v>
      </c>
      <c r="CR79" s="15">
        <v>5.908334</v>
      </c>
      <c r="CS79" s="15">
        <v>0.86703799999999998</v>
      </c>
      <c r="CT79" s="15">
        <v>22.207001000000002</v>
      </c>
      <c r="CU79" s="15">
        <v>-5.7084999999999997E-2</v>
      </c>
      <c r="CV79" s="15">
        <v>5.1228930000000004</v>
      </c>
      <c r="CW79" s="15">
        <v>21.935155999999999</v>
      </c>
      <c r="CX79" s="15">
        <v>1.0912569999999999</v>
      </c>
      <c r="CY79" s="15">
        <v>5.9617699999999996</v>
      </c>
      <c r="CZ79" s="15">
        <v>2.3084579999999999</v>
      </c>
      <c r="DA79" s="15">
        <v>1.4631689999999999</v>
      </c>
      <c r="DB79" s="15">
        <v>0.28608800000000001</v>
      </c>
    </row>
    <row r="80" spans="1:106" x14ac:dyDescent="0.25">
      <c r="A80" s="6" t="s">
        <v>545</v>
      </c>
      <c r="B80" s="5" t="s">
        <v>51</v>
      </c>
      <c r="C80" s="5" t="s">
        <v>112</v>
      </c>
      <c r="D80" s="24">
        <f t="shared" si="22"/>
        <v>0.91599600000000003</v>
      </c>
      <c r="E80" s="24">
        <f t="shared" si="23"/>
        <v>4.4774000000000001E-2</v>
      </c>
      <c r="F80" s="8">
        <f t="shared" si="24"/>
        <v>0.96077000000000001</v>
      </c>
      <c r="G80" s="19"/>
      <c r="H80" s="9">
        <v>1.2788126911665763</v>
      </c>
      <c r="I80" s="9">
        <v>0.98611030921803988</v>
      </c>
      <c r="J80" s="9">
        <v>1.2746418850995309</v>
      </c>
      <c r="K80" s="9">
        <v>1.1528114094945403</v>
      </c>
      <c r="L80" s="9">
        <v>1.1948098508275951</v>
      </c>
      <c r="M80" s="9">
        <v>1.0609544139886113</v>
      </c>
      <c r="N80" s="19"/>
      <c r="O80" s="9">
        <f t="shared" si="26"/>
        <v>2.2677117175170194</v>
      </c>
      <c r="P80" s="9">
        <f t="shared" si="27"/>
        <v>2.3149018631714817</v>
      </c>
      <c r="Q80" s="9">
        <f t="shared" si="28"/>
        <v>2.3274076223807132</v>
      </c>
      <c r="R80" s="9">
        <f t="shared" si="29"/>
        <v>2.4293469523311852</v>
      </c>
      <c r="S80" s="9">
        <f t="shared" si="30"/>
        <v>2.3426940730099695</v>
      </c>
      <c r="T80" s="9">
        <f t="shared" si="31"/>
        <v>2.248370858829889</v>
      </c>
      <c r="U80" s="19"/>
      <c r="V80" s="16">
        <f t="shared" si="34"/>
        <v>-0.5548056971011186</v>
      </c>
      <c r="W80" s="16">
        <f t="shared" si="34"/>
        <v>-0.76672320888482703</v>
      </c>
      <c r="X80" s="16">
        <f t="shared" si="34"/>
        <v>0.48000513639119935</v>
      </c>
      <c r="Y80" s="16">
        <f t="shared" si="34"/>
        <v>-0.69965476824815309</v>
      </c>
      <c r="Z80" s="16">
        <f t="shared" si="34"/>
        <v>-0.95122673215645226</v>
      </c>
      <c r="AA80" s="16">
        <f t="shared" si="34"/>
        <v>-0.89401473297535905</v>
      </c>
      <c r="AB80" s="16">
        <f t="shared" si="34"/>
        <v>0.15836992154837531</v>
      </c>
      <c r="AC80" s="47">
        <f t="shared" si="34"/>
        <v>0.41628438585268013</v>
      </c>
      <c r="AD80" s="16">
        <f t="shared" si="34"/>
        <v>-0.87350112233964394</v>
      </c>
      <c r="AE80" s="16">
        <f t="shared" si="33"/>
        <v>1.076273787585289</v>
      </c>
      <c r="AF80" s="16">
        <f t="shared" si="32"/>
        <v>-1.0538819112408941</v>
      </c>
      <c r="AG80" s="16">
        <f t="shared" si="32"/>
        <v>1.4317256170431989</v>
      </c>
      <c r="AH80" s="16">
        <f t="shared" si="32"/>
        <v>1.3974335688644652</v>
      </c>
      <c r="AI80" s="16">
        <f t="shared" si="32"/>
        <v>1.7616575674163923</v>
      </c>
      <c r="AJ80" s="16">
        <f t="shared" si="32"/>
        <v>2.2091553935573223</v>
      </c>
      <c r="AK80" s="16">
        <f t="shared" si="32"/>
        <v>1.2615300023031006</v>
      </c>
      <c r="AL80" s="47">
        <f t="shared" si="15"/>
        <v>-1.1197477103817199</v>
      </c>
      <c r="AM80" s="16">
        <f t="shared" si="15"/>
        <v>1.3051411172870855</v>
      </c>
      <c r="AN80" s="16">
        <f t="shared" si="15"/>
        <v>0.53145699547949321</v>
      </c>
      <c r="AO80" s="16">
        <f t="shared" si="14"/>
        <v>1.1657122313848982</v>
      </c>
      <c r="AP80" s="16">
        <f t="shared" si="13"/>
        <v>-0.46450789153690619</v>
      </c>
      <c r="AQ80" s="16">
        <f t="shared" si="13"/>
        <v>0.50159471543665335</v>
      </c>
      <c r="AR80" s="19"/>
      <c r="AS80" s="14">
        <v>9.2400000000000002E-4</v>
      </c>
      <c r="AT80" s="16">
        <v>0.181647</v>
      </c>
      <c r="AU80" s="14">
        <v>7.1199999999999996E-4</v>
      </c>
      <c r="AV80" s="16">
        <v>0.89676900000000004</v>
      </c>
      <c r="AW80" s="15">
        <v>0.401532</v>
      </c>
      <c r="AX80" s="15">
        <v>5.6313000000000002E-2</v>
      </c>
      <c r="AY80" s="14">
        <v>7.8200000000000003E-4</v>
      </c>
      <c r="AZ80" s="37">
        <v>0.48288999999999999</v>
      </c>
      <c r="BA80" s="16">
        <v>2.658677</v>
      </c>
      <c r="BB80" s="16">
        <v>3.2247340000000002</v>
      </c>
      <c r="BC80" s="16">
        <f t="shared" si="25"/>
        <v>0.82446397129189564</v>
      </c>
      <c r="BD80" s="12">
        <v>205.133218</v>
      </c>
      <c r="BE80" s="15">
        <v>3.4647579999999998</v>
      </c>
      <c r="BF80" s="15">
        <v>0.72723000000000004</v>
      </c>
      <c r="BG80" s="15">
        <v>1.183487</v>
      </c>
      <c r="BH80" s="15">
        <v>0.91599600000000003</v>
      </c>
      <c r="BI80" s="37">
        <v>4.4774000000000001E-2</v>
      </c>
      <c r="BJ80" s="13">
        <v>1696.742017</v>
      </c>
      <c r="BK80" s="15">
        <v>0.199076</v>
      </c>
      <c r="BL80" s="15">
        <v>7.5212969999999997</v>
      </c>
      <c r="BM80" s="16">
        <v>8.5196989999999992</v>
      </c>
      <c r="BN80" s="15">
        <v>0.179789</v>
      </c>
      <c r="BO80" s="19"/>
      <c r="BP80" s="15">
        <v>47.577911</v>
      </c>
      <c r="BQ80" s="15">
        <v>48.409680999999999</v>
      </c>
      <c r="BR80" s="16">
        <v>15.851329</v>
      </c>
      <c r="BS80" s="16">
        <v>26.048767999999999</v>
      </c>
      <c r="BT80" s="15">
        <v>0.74590999999999996</v>
      </c>
      <c r="BU80" s="15">
        <v>72.662131000000002</v>
      </c>
      <c r="BV80" s="16">
        <v>57.638207000000001</v>
      </c>
      <c r="BW80" s="16">
        <v>70.831222999999994</v>
      </c>
      <c r="BX80" s="15">
        <v>2.5715690000000002</v>
      </c>
      <c r="BY80" s="15">
        <v>0.42523300000000003</v>
      </c>
      <c r="BZ80" s="16">
        <v>4.1612669999999996</v>
      </c>
      <c r="CA80" s="16">
        <v>5.4915000000000003</v>
      </c>
      <c r="CB80" s="16">
        <v>12.383432000000001</v>
      </c>
      <c r="CC80" s="16">
        <v>9.8495530000000002</v>
      </c>
      <c r="CD80" s="16">
        <v>8.2283030000000004</v>
      </c>
      <c r="CE80" s="15">
        <v>1.458642</v>
      </c>
      <c r="CF80" s="15">
        <v>20.2944</v>
      </c>
      <c r="CG80" s="15">
        <v>1.5168630000000001</v>
      </c>
      <c r="CH80" s="15">
        <v>1.77241</v>
      </c>
      <c r="CI80" s="15">
        <v>2.1919729999999999</v>
      </c>
      <c r="CJ80" s="15">
        <v>15.306400999999999</v>
      </c>
      <c r="CK80" s="15">
        <v>-1.1998E-2</v>
      </c>
      <c r="CL80" s="12">
        <v>29.653147000000001</v>
      </c>
      <c r="CM80" s="12">
        <v>38.871484000000002</v>
      </c>
      <c r="CN80" s="13">
        <v>589.70219699999996</v>
      </c>
      <c r="CO80" s="15">
        <v>70.28783</v>
      </c>
      <c r="CP80" s="15">
        <v>15.962413</v>
      </c>
      <c r="CQ80" s="15">
        <v>4.6921220000000003</v>
      </c>
      <c r="CR80" s="15">
        <v>32.619402000000001</v>
      </c>
      <c r="CS80" s="15">
        <v>1.2030829999999999</v>
      </c>
      <c r="CT80" s="15">
        <v>14.263801000000001</v>
      </c>
      <c r="CU80" s="15">
        <v>7.6379999999999998E-3</v>
      </c>
      <c r="CV80" s="15">
        <v>8.3909260000000003</v>
      </c>
      <c r="CW80" s="15">
        <v>25.677164000000001</v>
      </c>
      <c r="CX80" s="15">
        <v>1.1105970000000001</v>
      </c>
      <c r="CY80" s="15">
        <v>6.3142259999999997</v>
      </c>
      <c r="CZ80" s="15">
        <v>3.653994</v>
      </c>
      <c r="DA80" s="15">
        <v>2.9291529999999999</v>
      </c>
      <c r="DB80" s="15">
        <v>0.83882199999999996</v>
      </c>
    </row>
    <row r="81" spans="1:106" x14ac:dyDescent="0.25">
      <c r="A81" s="6" t="s">
        <v>318</v>
      </c>
      <c r="B81" s="5" t="s">
        <v>51</v>
      </c>
      <c r="C81" s="5" t="s">
        <v>52</v>
      </c>
      <c r="D81" s="24">
        <f t="shared" si="22"/>
        <v>0.1153</v>
      </c>
      <c r="E81" s="24">
        <f t="shared" si="23"/>
        <v>0.88279200000000002</v>
      </c>
      <c r="F81" s="8">
        <f t="shared" si="24"/>
        <v>0.99809199999999998</v>
      </c>
      <c r="G81" s="19"/>
      <c r="H81" s="9">
        <v>0.31588585170917766</v>
      </c>
      <c r="I81" s="9">
        <v>0.83813960176876368</v>
      </c>
      <c r="J81" s="9">
        <v>0.73730929530698353</v>
      </c>
      <c r="K81" s="9">
        <v>0.8312759749344425</v>
      </c>
      <c r="L81" s="9">
        <v>0.63844585402772458</v>
      </c>
      <c r="M81" s="9">
        <v>0.78620361720669529</v>
      </c>
      <c r="N81" s="19"/>
      <c r="O81" s="9">
        <f t="shared" si="26"/>
        <v>1.5492692911710479</v>
      </c>
      <c r="P81" s="9">
        <f t="shared" si="27"/>
        <v>1.4015954862237014</v>
      </c>
      <c r="Q81" s="9">
        <f t="shared" si="28"/>
        <v>1.5972026494359892</v>
      </c>
      <c r="R81" s="9">
        <f t="shared" si="29"/>
        <v>1.5112869374449831</v>
      </c>
      <c r="S81" s="9">
        <f t="shared" si="30"/>
        <v>1.5059950748299136</v>
      </c>
      <c r="T81" s="9">
        <f t="shared" si="31"/>
        <v>1.6235866900123783</v>
      </c>
      <c r="U81" s="19"/>
      <c r="V81" s="16">
        <f t="shared" si="34"/>
        <v>0.21696749870564225</v>
      </c>
      <c r="W81" s="16">
        <f t="shared" si="34"/>
        <v>1.2286028722601385</v>
      </c>
      <c r="X81" s="16">
        <f t="shared" si="34"/>
        <v>-1.1604951344127608</v>
      </c>
      <c r="Y81" s="16">
        <f t="shared" si="34"/>
        <v>1.3215873274101237</v>
      </c>
      <c r="Z81" s="16">
        <f t="shared" si="34"/>
        <v>0.88226944261968587</v>
      </c>
      <c r="AA81" s="16">
        <f t="shared" si="34"/>
        <v>-0.16647405190625855</v>
      </c>
      <c r="AB81" s="16">
        <f t="shared" si="34"/>
        <v>-0.90195956687197054</v>
      </c>
      <c r="AC81" s="47">
        <f t="shared" si="34"/>
        <v>-1.1119570473509743</v>
      </c>
      <c r="AD81" s="16">
        <f t="shared" si="34"/>
        <v>0.77948880853705904</v>
      </c>
      <c r="AE81" s="16">
        <f t="shared" si="33"/>
        <v>-0.70525197455198663</v>
      </c>
      <c r="AF81" s="16">
        <f t="shared" si="32"/>
        <v>0.69636756373850861</v>
      </c>
      <c r="AG81" s="16">
        <f t="shared" si="32"/>
        <v>-0.80380532837076513</v>
      </c>
      <c r="AH81" s="16">
        <f t="shared" si="32"/>
        <v>-0.83318603397473168</v>
      </c>
      <c r="AI81" s="16">
        <f t="shared" si="32"/>
        <v>-0.79954699755226355</v>
      </c>
      <c r="AJ81" s="16">
        <f t="shared" si="32"/>
        <v>-0.74423145614800312</v>
      </c>
      <c r="AK81" s="16">
        <f t="shared" si="32"/>
        <v>-1.101285447654448</v>
      </c>
      <c r="AL81" s="47">
        <f t="shared" si="15"/>
        <v>1.1292900395125813</v>
      </c>
      <c r="AM81" s="16">
        <f t="shared" si="15"/>
        <v>-1.0054869393404973</v>
      </c>
      <c r="AN81" s="16">
        <f t="shared" si="15"/>
        <v>-0.43464651718505615</v>
      </c>
      <c r="AO81" s="16">
        <f t="shared" si="14"/>
        <v>-0.93845870691443378</v>
      </c>
      <c r="AP81" s="16">
        <f t="shared" si="14"/>
        <v>-0.87339994893292028</v>
      </c>
      <c r="AQ81" s="16">
        <f t="shared" si="14"/>
        <v>-0.7809880265890059</v>
      </c>
      <c r="AR81" s="19"/>
      <c r="AS81" s="14">
        <v>1.0300000000000001E-3</v>
      </c>
      <c r="AT81" s="16">
        <v>0.44996399999999998</v>
      </c>
      <c r="AU81" s="14">
        <v>4.95E-4</v>
      </c>
      <c r="AV81" s="16">
        <v>3.4237389999999999</v>
      </c>
      <c r="AW81" s="15">
        <v>0.64742500000000003</v>
      </c>
      <c r="AX81" s="15">
        <v>0.11268300000000001</v>
      </c>
      <c r="AY81" s="14">
        <v>6.7299999999999999E-4</v>
      </c>
      <c r="AZ81" s="37">
        <v>0.27103699999999997</v>
      </c>
      <c r="BA81" s="16">
        <v>3.3865599999999998</v>
      </c>
      <c r="BB81" s="16">
        <v>2.1592920000000002</v>
      </c>
      <c r="BC81" s="16">
        <f t="shared" si="25"/>
        <v>1.5683659273502608</v>
      </c>
      <c r="BD81" s="12">
        <v>162.95148</v>
      </c>
      <c r="BE81" s="15">
        <v>0</v>
      </c>
      <c r="BF81" s="15">
        <v>0</v>
      </c>
      <c r="BG81" s="15">
        <v>0</v>
      </c>
      <c r="BH81" s="15">
        <v>0.1153</v>
      </c>
      <c r="BI81" s="37">
        <v>0.88279200000000002</v>
      </c>
      <c r="BJ81" s="13">
        <v>950.72947999999997</v>
      </c>
      <c r="BK81" s="15">
        <v>0.15479599999999999</v>
      </c>
      <c r="BL81" s="15">
        <v>7.0192259999999997</v>
      </c>
      <c r="BM81" s="16">
        <v>6.9825150000000002</v>
      </c>
      <c r="BN81" s="15">
        <v>0.16406399999999999</v>
      </c>
      <c r="BO81" s="19"/>
      <c r="BP81" s="15">
        <v>0</v>
      </c>
      <c r="BQ81" s="15">
        <v>13.069246</v>
      </c>
      <c r="BR81" s="16">
        <v>0</v>
      </c>
      <c r="BS81" s="16">
        <v>10.680868</v>
      </c>
      <c r="BT81" s="15">
        <v>0.65895899999999996</v>
      </c>
      <c r="BU81" s="15">
        <v>25.186924999999999</v>
      </c>
      <c r="BV81" s="16">
        <v>0</v>
      </c>
      <c r="BW81" s="16">
        <v>30.924878</v>
      </c>
      <c r="BX81" s="15">
        <v>0</v>
      </c>
      <c r="BY81" s="15">
        <v>0.191853</v>
      </c>
      <c r="BZ81" s="16">
        <v>0</v>
      </c>
      <c r="CA81" s="16">
        <v>0</v>
      </c>
      <c r="CB81" s="16">
        <v>1.6721520000000001</v>
      </c>
      <c r="CC81" s="16">
        <v>10.519252</v>
      </c>
      <c r="CD81" s="16">
        <v>6.7386039999999996</v>
      </c>
      <c r="CE81" s="15">
        <v>1.052997</v>
      </c>
      <c r="CF81" s="15">
        <v>7.7746000000000004</v>
      </c>
      <c r="CG81" s="15">
        <v>0.42444100000000001</v>
      </c>
      <c r="CH81" s="15">
        <v>0.286217</v>
      </c>
      <c r="CI81" s="15">
        <v>0.28455200000000003</v>
      </c>
      <c r="CJ81" s="15">
        <v>22.213201000000002</v>
      </c>
      <c r="CK81" s="15">
        <v>0.19037699999999999</v>
      </c>
      <c r="CL81" s="12">
        <v>31.479877999999999</v>
      </c>
      <c r="CM81" s="12">
        <v>32.914580999999998</v>
      </c>
      <c r="CN81" s="13">
        <v>351.808899</v>
      </c>
      <c r="CO81" s="15">
        <v>37.260446999999999</v>
      </c>
      <c r="CP81" s="15">
        <v>11.860738</v>
      </c>
      <c r="CQ81" s="15">
        <v>1.445309</v>
      </c>
      <c r="CR81" s="15">
        <v>11.049799999999999</v>
      </c>
      <c r="CS81" s="15">
        <v>0.86167199999999999</v>
      </c>
      <c r="CT81" s="15">
        <v>16.832401000000001</v>
      </c>
      <c r="CU81" s="15">
        <v>-3.1060999999999998E-2</v>
      </c>
      <c r="CV81" s="15">
        <v>5.215668</v>
      </c>
      <c r="CW81" s="15">
        <v>21.601638000000001</v>
      </c>
      <c r="CX81" s="15">
        <v>1.0774680000000001</v>
      </c>
      <c r="CY81" s="15">
        <v>5.3062860000000001</v>
      </c>
      <c r="CZ81" s="15">
        <v>2.8309700000000002</v>
      </c>
      <c r="DA81" s="15">
        <v>1.881759</v>
      </c>
      <c r="DB81" s="15">
        <v>0.53109799999999996</v>
      </c>
    </row>
    <row r="82" spans="1:106" x14ac:dyDescent="0.25">
      <c r="A82" s="6" t="s">
        <v>711</v>
      </c>
      <c r="B82" s="5" t="s">
        <v>56</v>
      </c>
      <c r="C82" s="5" t="s">
        <v>58</v>
      </c>
      <c r="D82" s="24">
        <f t="shared" si="22"/>
        <v>0.95998099999999997</v>
      </c>
      <c r="E82" s="24">
        <f t="shared" si="23"/>
        <v>3.4084999999999997E-2</v>
      </c>
      <c r="F82" s="8">
        <f t="shared" si="24"/>
        <v>0.99406600000000001</v>
      </c>
      <c r="G82" s="19"/>
      <c r="H82" s="9">
        <v>1.925414430059146</v>
      </c>
      <c r="I82" s="9">
        <v>1.6892094424082216</v>
      </c>
      <c r="J82" s="9">
        <v>1.59559172274979</v>
      </c>
      <c r="K82" s="9">
        <v>1.2836632965982395</v>
      </c>
      <c r="L82" s="9">
        <v>1.7587464712326442</v>
      </c>
      <c r="M82" s="9">
        <v>1.4025175708524056</v>
      </c>
      <c r="N82" s="19"/>
      <c r="O82" s="9">
        <f t="shared" si="26"/>
        <v>2.7829228385572753</v>
      </c>
      <c r="P82" s="9">
        <f t="shared" si="27"/>
        <v>2.8117417706382137</v>
      </c>
      <c r="Q82" s="9">
        <f t="shared" si="28"/>
        <v>2.5927525533893632</v>
      </c>
      <c r="R82" s="9">
        <f t="shared" si="29"/>
        <v>2.9495080410457279</v>
      </c>
      <c r="S82" s="9">
        <f t="shared" si="30"/>
        <v>2.6226042888984535</v>
      </c>
      <c r="T82" s="9">
        <f t="shared" si="31"/>
        <v>2.4842853834182588</v>
      </c>
      <c r="U82" s="19"/>
      <c r="V82" s="16">
        <f t="shared" si="34"/>
        <v>-1.9964197798345011</v>
      </c>
      <c r="W82" s="16">
        <f t="shared" si="34"/>
        <v>-1.4887207487063203</v>
      </c>
      <c r="X82" s="16">
        <f t="shared" si="34"/>
        <v>-4.9188499352013443E-2</v>
      </c>
      <c r="Y82" s="16">
        <f t="shared" si="34"/>
        <v>-1.2726489109913828</v>
      </c>
      <c r="Z82" s="16">
        <f t="shared" si="34"/>
        <v>-2.4326647590921287E-2</v>
      </c>
      <c r="AA82" s="16">
        <f t="shared" si="34"/>
        <v>-1.0462213544379793</v>
      </c>
      <c r="AB82" s="16">
        <f t="shared" si="34"/>
        <v>-0.93114294728720903</v>
      </c>
      <c r="AC82" s="47">
        <f t="shared" si="34"/>
        <v>2.5454765210803649</v>
      </c>
      <c r="AD82" s="16">
        <f t="shared" si="34"/>
        <v>-8.5668279638332345E-3</v>
      </c>
      <c r="AE82" s="16">
        <f t="shared" si="33"/>
        <v>-0.42642759709910583</v>
      </c>
      <c r="AF82" s="16">
        <f t="shared" si="32"/>
        <v>8.0826856817308432E-2</v>
      </c>
      <c r="AG82" s="16">
        <f t="shared" si="32"/>
        <v>6.5657212244657287E-2</v>
      </c>
      <c r="AH82" s="16">
        <f t="shared" si="32"/>
        <v>-0.83318603397473168</v>
      </c>
      <c r="AI82" s="16">
        <f t="shared" si="32"/>
        <v>-0.79954699755226355</v>
      </c>
      <c r="AJ82" s="16">
        <f t="shared" si="32"/>
        <v>-0.74423145614800312</v>
      </c>
      <c r="AK82" s="16">
        <f t="shared" si="32"/>
        <v>1.3913276253290463</v>
      </c>
      <c r="AL82" s="47">
        <f t="shared" si="15"/>
        <v>-1.1484344026826254</v>
      </c>
      <c r="AM82" s="16">
        <f t="shared" si="15"/>
        <v>0.58645571398466356</v>
      </c>
      <c r="AN82" s="16">
        <f t="shared" si="15"/>
        <v>3.4288957017725323E-2</v>
      </c>
      <c r="AO82" s="16">
        <f t="shared" si="14"/>
        <v>0.81869466243125855</v>
      </c>
      <c r="AP82" s="16">
        <f t="shared" si="14"/>
        <v>0.9831018322439814</v>
      </c>
      <c r="AQ82" s="16">
        <f t="shared" si="14"/>
        <v>-0.15923106363437231</v>
      </c>
      <c r="AR82" s="19"/>
      <c r="AS82" s="14">
        <v>7.2599999999999997E-4</v>
      </c>
      <c r="AT82" s="16">
        <v>8.4557999999999994E-2</v>
      </c>
      <c r="AU82" s="14">
        <v>6.4199999999999999E-4</v>
      </c>
      <c r="AV82" s="16">
        <v>0.18040800000000001</v>
      </c>
      <c r="AW82" s="15">
        <v>0.52583999999999997</v>
      </c>
      <c r="AX82" s="15">
        <v>4.4519999999999997E-2</v>
      </c>
      <c r="AY82" s="14">
        <v>6.7000000000000002E-4</v>
      </c>
      <c r="AZ82" s="37">
        <v>0.77805000000000002</v>
      </c>
      <c r="BA82" s="16">
        <v>3.0395449999999999</v>
      </c>
      <c r="BB82" s="16">
        <v>2.3260429999999999</v>
      </c>
      <c r="BC82" s="16">
        <f t="shared" si="25"/>
        <v>1.306744974190073</v>
      </c>
      <c r="BD82" s="12">
        <v>179.35717600000001</v>
      </c>
      <c r="BE82" s="15">
        <v>0</v>
      </c>
      <c r="BF82" s="15">
        <v>0</v>
      </c>
      <c r="BG82" s="15">
        <v>0</v>
      </c>
      <c r="BH82" s="15">
        <v>0.95998099999999997</v>
      </c>
      <c r="BI82" s="37">
        <v>3.4084999999999997E-2</v>
      </c>
      <c r="BJ82" s="13">
        <v>1464.7062639999999</v>
      </c>
      <c r="BK82" s="15">
        <v>0.176289</v>
      </c>
      <c r="BL82" s="15">
        <v>7.4384959999999998</v>
      </c>
      <c r="BM82" s="16">
        <v>13.961826</v>
      </c>
      <c r="BN82" s="15">
        <v>0.17168700000000001</v>
      </c>
      <c r="BO82" s="19"/>
      <c r="BP82" s="15">
        <v>8.9513940000000005</v>
      </c>
      <c r="BQ82" s="15">
        <v>11.416537999999999</v>
      </c>
      <c r="BR82" s="16">
        <v>15.193061</v>
      </c>
      <c r="BS82" s="16">
        <v>42.126007000000001</v>
      </c>
      <c r="BT82" s="15">
        <v>1.0903849999999999</v>
      </c>
      <c r="BU82" s="15">
        <v>16.629100000000001</v>
      </c>
      <c r="BV82" s="16">
        <v>9.5271450000000009</v>
      </c>
      <c r="BW82" s="16">
        <v>30.936363</v>
      </c>
      <c r="BX82" s="15">
        <v>5.1476699999999997</v>
      </c>
      <c r="BY82" s="15">
        <v>0.97231400000000001</v>
      </c>
      <c r="BZ82" s="16">
        <v>14.458727</v>
      </c>
      <c r="CA82" s="16">
        <v>48.336522000000002</v>
      </c>
      <c r="CB82" s="16">
        <v>39.280093999999998</v>
      </c>
      <c r="CC82" s="16">
        <v>11.24635</v>
      </c>
      <c r="CD82" s="16">
        <v>12.587368</v>
      </c>
      <c r="CE82" s="15">
        <v>1.648487</v>
      </c>
      <c r="CF82" s="15">
        <v>78.909002999999998</v>
      </c>
      <c r="CG82" s="15">
        <v>16.009246999999998</v>
      </c>
      <c r="CH82" s="15">
        <v>11.488282</v>
      </c>
      <c r="CI82" s="15">
        <v>9.960089</v>
      </c>
      <c r="CJ82" s="15">
        <v>68.494575999999995</v>
      </c>
      <c r="CK82" s="15">
        <v>3.6539799999999998</v>
      </c>
      <c r="CL82" s="12">
        <v>73.653525999999999</v>
      </c>
      <c r="CM82" s="12">
        <v>80.206283999999997</v>
      </c>
      <c r="CN82" s="13">
        <v>534.52408700000001</v>
      </c>
      <c r="CO82" s="15">
        <v>43.633946000000002</v>
      </c>
      <c r="CP82" s="15">
        <v>64.253280000000004</v>
      </c>
      <c r="CQ82" s="15">
        <v>6.6514329999999999</v>
      </c>
      <c r="CR82" s="15">
        <v>41.415287999999997</v>
      </c>
      <c r="CS82" s="15">
        <v>1.7937449999999999</v>
      </c>
      <c r="CT82" s="15">
        <v>7.8508570000000004</v>
      </c>
      <c r="CU82" s="15">
        <v>2.7858999999999998E-2</v>
      </c>
      <c r="CV82" s="15">
        <v>8.6235060000000008</v>
      </c>
      <c r="CW82" s="15">
        <v>168.96008499999999</v>
      </c>
      <c r="CX82" s="15">
        <v>7.0868820000000001</v>
      </c>
      <c r="CY82" s="15">
        <v>34.791415999999998</v>
      </c>
      <c r="CZ82" s="15">
        <v>4.244923</v>
      </c>
      <c r="DA82" s="15">
        <v>3.03057</v>
      </c>
      <c r="DB82" s="15">
        <v>0.90199399999999996</v>
      </c>
    </row>
    <row r="83" spans="1:106" x14ac:dyDescent="0.25">
      <c r="A83" s="6" t="s">
        <v>573</v>
      </c>
      <c r="B83" s="5" t="s">
        <v>56</v>
      </c>
      <c r="C83" s="10" t="s">
        <v>112</v>
      </c>
      <c r="D83" s="24">
        <f t="shared" si="22"/>
        <v>0.78893000000000002</v>
      </c>
      <c r="E83" s="24">
        <f t="shared" si="23"/>
        <v>2.5300000000000002E-4</v>
      </c>
      <c r="F83" s="8">
        <f t="shared" si="24"/>
        <v>0.78918299999999997</v>
      </c>
      <c r="G83" s="19"/>
      <c r="H83" s="9">
        <v>1.4667430547035796</v>
      </c>
      <c r="I83" s="9">
        <v>1.0424671020251741</v>
      </c>
      <c r="J83" s="9">
        <v>1.2497115185362095</v>
      </c>
      <c r="K83" s="9">
        <v>1.1546593592723517</v>
      </c>
      <c r="L83" s="9">
        <v>1.2688749277803248</v>
      </c>
      <c r="M83" s="9">
        <v>1.1249186873351351</v>
      </c>
      <c r="N83" s="19"/>
      <c r="O83" s="9">
        <f t="shared" si="26"/>
        <v>2.6085132782786959</v>
      </c>
      <c r="P83" s="9">
        <f t="shared" si="27"/>
        <v>2.700074438235375</v>
      </c>
      <c r="Q83" s="9">
        <f t="shared" si="28"/>
        <v>2.9890532198987638</v>
      </c>
      <c r="R83" s="9">
        <f t="shared" si="29"/>
        <v>2.6003570705380858</v>
      </c>
      <c r="S83" s="9">
        <f t="shared" si="30"/>
        <v>2.9108088402438721</v>
      </c>
      <c r="T83" s="9">
        <f t="shared" si="31"/>
        <v>2.8187108399060796</v>
      </c>
      <c r="U83" s="19"/>
      <c r="V83" s="16">
        <f t="shared" si="34"/>
        <v>1.207167070684126</v>
      </c>
      <c r="W83" s="16">
        <f t="shared" si="34"/>
        <v>-1.0395888860333202</v>
      </c>
      <c r="X83" s="16">
        <f t="shared" si="34"/>
        <v>2.407781952312904</v>
      </c>
      <c r="Y83" s="16">
        <f t="shared" si="34"/>
        <v>-1.2877456170517849</v>
      </c>
      <c r="Z83" s="16">
        <f t="shared" si="34"/>
        <v>-1.7566831310596061</v>
      </c>
      <c r="AA83" s="16">
        <f t="shared" si="34"/>
        <v>1.6652454538359605</v>
      </c>
      <c r="AB83" s="16">
        <f t="shared" si="34"/>
        <v>2.6097738764284393</v>
      </c>
      <c r="AC83" s="47">
        <f t="shared" si="34"/>
        <v>0.90932552983744031</v>
      </c>
      <c r="AD83" s="16">
        <f t="shared" si="34"/>
        <v>-1.4495335368166096</v>
      </c>
      <c r="AE83" s="16">
        <f t="shared" si="33"/>
        <v>1.5350913891322708</v>
      </c>
      <c r="AF83" s="16">
        <f t="shared" si="32"/>
        <v>-1.3765516891796694</v>
      </c>
      <c r="AG83" s="16">
        <f t="shared" si="32"/>
        <v>1.6189594658061019</v>
      </c>
      <c r="AH83" s="16">
        <f t="shared" si="32"/>
        <v>1.37718533879215</v>
      </c>
      <c r="AI83" s="16">
        <f t="shared" si="32"/>
        <v>1.9279564252100134</v>
      </c>
      <c r="AJ83" s="16">
        <f t="shared" si="32"/>
        <v>2.781380069280825</v>
      </c>
      <c r="AK83" s="16">
        <f t="shared" si="32"/>
        <v>0.88656433747611774</v>
      </c>
      <c r="AL83" s="47">
        <f t="shared" si="15"/>
        <v>-1.2392313129571351</v>
      </c>
      <c r="AM83" s="16">
        <f t="shared" si="15"/>
        <v>0.7315023641413585</v>
      </c>
      <c r="AN83" s="16">
        <f t="shared" si="15"/>
        <v>1.1479261632829447</v>
      </c>
      <c r="AO83" s="16">
        <f t="shared" si="14"/>
        <v>0.28949507004294089</v>
      </c>
      <c r="AP83" s="16">
        <f t="shared" si="14"/>
        <v>-0.32245685473785862</v>
      </c>
      <c r="AQ83" s="16">
        <f t="shared" si="14"/>
        <v>1.0203372425770787</v>
      </c>
      <c r="AR83" s="19"/>
      <c r="AS83" s="14">
        <v>1.1659999999999999E-3</v>
      </c>
      <c r="AT83" s="16">
        <v>0.144954</v>
      </c>
      <c r="AU83" s="14">
        <v>9.6699999999999998E-4</v>
      </c>
      <c r="AV83" s="16">
        <v>0.16153400000000001</v>
      </c>
      <c r="AW83" s="15">
        <v>0.29351100000000002</v>
      </c>
      <c r="AX83" s="15">
        <v>0.25460500000000003</v>
      </c>
      <c r="AY83" s="14">
        <v>1.034E-3</v>
      </c>
      <c r="AZ83" s="37">
        <v>0.55123800000000001</v>
      </c>
      <c r="BA83" s="16">
        <v>2.4050250000000002</v>
      </c>
      <c r="BB83" s="16">
        <v>3.4991300000000001</v>
      </c>
      <c r="BC83" s="16">
        <f t="shared" si="25"/>
        <v>0.68732084832515516</v>
      </c>
      <c r="BD83" s="12">
        <v>208.66609199999999</v>
      </c>
      <c r="BE83" s="15">
        <v>3.4333070000000001</v>
      </c>
      <c r="BF83" s="15">
        <v>0.77444900000000005</v>
      </c>
      <c r="BG83" s="15">
        <v>1.41279</v>
      </c>
      <c r="BH83" s="15">
        <v>0.78893000000000002</v>
      </c>
      <c r="BI83" s="37">
        <v>2.5300000000000002E-4</v>
      </c>
      <c r="BJ83" s="13">
        <v>1511.5362239999999</v>
      </c>
      <c r="BK83" s="15">
        <v>0.22733100000000001</v>
      </c>
      <c r="BL83" s="15">
        <v>7.3122249999999998</v>
      </c>
      <c r="BM83" s="16">
        <v>9.0537240000000008</v>
      </c>
      <c r="BN83" s="15">
        <v>0.18614900000000001</v>
      </c>
      <c r="BO83" s="19"/>
      <c r="BP83" s="15">
        <v>44.285240999999999</v>
      </c>
      <c r="BQ83" s="15">
        <v>32.489241999999997</v>
      </c>
      <c r="BR83" s="16">
        <v>17.096088000000002</v>
      </c>
      <c r="BS83" s="16">
        <v>18.574708999999999</v>
      </c>
      <c r="BT83" s="15">
        <v>0.469138</v>
      </c>
      <c r="BU83" s="15">
        <v>48.144091000000003</v>
      </c>
      <c r="BV83" s="16">
        <v>61.062648000000003</v>
      </c>
      <c r="BW83" s="16">
        <v>83.742401999999998</v>
      </c>
      <c r="BX83" s="15">
        <v>2.6789689999999999</v>
      </c>
      <c r="BY83" s="15">
        <v>0.271567</v>
      </c>
      <c r="BZ83" s="16">
        <v>3.922688</v>
      </c>
      <c r="CA83" s="16">
        <v>5.9320349999999999</v>
      </c>
      <c r="CB83" s="16">
        <v>7.5929970000000004</v>
      </c>
      <c r="CC83" s="16">
        <v>9.0169979999999992</v>
      </c>
      <c r="CD83" s="16">
        <v>8.0086739999999992</v>
      </c>
      <c r="CE83" s="15">
        <v>1.436304</v>
      </c>
      <c r="CF83" s="15">
        <v>12.381375</v>
      </c>
      <c r="CG83" s="15">
        <v>1.361769</v>
      </c>
      <c r="CH83" s="15">
        <v>1.2938099999999999</v>
      </c>
      <c r="CI83" s="15">
        <v>1.7853939999999999</v>
      </c>
      <c r="CJ83" s="15">
        <v>14.816875</v>
      </c>
      <c r="CK83" s="15">
        <v>-8.6138000000000006E-2</v>
      </c>
      <c r="CL83" s="12">
        <v>27.293161999999999</v>
      </c>
      <c r="CM83" s="12">
        <v>35.565372000000004</v>
      </c>
      <c r="CN83" s="13">
        <v>578.70166800000004</v>
      </c>
      <c r="CO83" s="15">
        <v>65.668676000000005</v>
      </c>
      <c r="CP83" s="15">
        <v>17.214469000000001</v>
      </c>
      <c r="CQ83" s="15">
        <v>4.712637</v>
      </c>
      <c r="CR83" s="15">
        <v>24.782377</v>
      </c>
      <c r="CS83" s="15">
        <v>1.0524830000000001</v>
      </c>
      <c r="CT83" s="15">
        <v>8.6741250000000001</v>
      </c>
      <c r="CU83" s="15">
        <v>-6.3676999999999997E-2</v>
      </c>
      <c r="CV83" s="15">
        <v>7.0159969999999996</v>
      </c>
      <c r="CW83" s="15">
        <v>21.181338</v>
      </c>
      <c r="CX83" s="15">
        <v>1.152145</v>
      </c>
      <c r="CY83" s="15">
        <v>5.4130190000000002</v>
      </c>
      <c r="CZ83" s="15">
        <v>3.5470489999999999</v>
      </c>
      <c r="DA83" s="15">
        <v>2.9810140000000001</v>
      </c>
      <c r="DB83" s="15">
        <v>0.79476000000000002</v>
      </c>
    </row>
    <row r="84" spans="1:106" x14ac:dyDescent="0.25">
      <c r="A84" s="6" t="s">
        <v>370</v>
      </c>
      <c r="B84" s="5" t="s">
        <v>48</v>
      </c>
      <c r="C84" s="5"/>
      <c r="D84" s="24">
        <f t="shared" si="22"/>
        <v>1.46E-4</v>
      </c>
      <c r="E84" s="24">
        <f t="shared" si="23"/>
        <v>0.999695</v>
      </c>
      <c r="F84" s="8">
        <f t="shared" si="24"/>
        <v>0.99984099999999998</v>
      </c>
      <c r="G84" s="19"/>
      <c r="H84" s="9">
        <v>0.47631369030755927</v>
      </c>
      <c r="I84" s="9">
        <v>0.89973114380392194</v>
      </c>
      <c r="J84" s="9">
        <v>0.83178205922823556</v>
      </c>
      <c r="K84" s="9">
        <v>0.78928273114764114</v>
      </c>
      <c r="L84" s="9">
        <v>0.74525461271305793</v>
      </c>
      <c r="M84" s="9">
        <v>0.96655877361384934</v>
      </c>
      <c r="N84" s="19"/>
      <c r="O84" s="9">
        <f t="shared" si="26"/>
        <v>1.1238430881041801</v>
      </c>
      <c r="P84" s="9">
        <f t="shared" si="27"/>
        <v>1.0974957151690397</v>
      </c>
      <c r="Q84" s="9">
        <f t="shared" si="28"/>
        <v>1.0335376204449211</v>
      </c>
      <c r="R84" s="9">
        <f t="shared" si="29"/>
        <v>0.74885153274377902</v>
      </c>
      <c r="S84" s="9">
        <f t="shared" si="30"/>
        <v>1.0402060073398001</v>
      </c>
      <c r="T84" s="9">
        <f t="shared" si="31"/>
        <v>1.4471644573288351</v>
      </c>
      <c r="U84" s="19"/>
      <c r="V84" s="16">
        <f t="shared" si="34"/>
        <v>-0.13979558237484124</v>
      </c>
      <c r="W84" s="16">
        <f t="shared" si="34"/>
        <v>1.0199806907344029</v>
      </c>
      <c r="X84" s="16">
        <f t="shared" si="34"/>
        <v>-1.1151356799204852</v>
      </c>
      <c r="Y84" s="16">
        <f t="shared" si="34"/>
        <v>1.0769973330899882</v>
      </c>
      <c r="Z84" s="16">
        <f t="shared" si="34"/>
        <v>1.8961642764099333</v>
      </c>
      <c r="AA84" s="16">
        <f t="shared" si="34"/>
        <v>0.83126468057638825</v>
      </c>
      <c r="AB84" s="16">
        <f t="shared" si="34"/>
        <v>-1.0186930885329257</v>
      </c>
      <c r="AC84" s="47">
        <f t="shared" si="34"/>
        <v>-1.0498399804162757</v>
      </c>
      <c r="AD84" s="16">
        <f t="shared" si="34"/>
        <v>0.83362157572946294</v>
      </c>
      <c r="AE84" s="16">
        <f t="shared" si="33"/>
        <v>-0.83724923502123716</v>
      </c>
      <c r="AF84" s="16">
        <f t="shared" si="32"/>
        <v>0.86334872832479159</v>
      </c>
      <c r="AG84" s="16">
        <f t="shared" si="32"/>
        <v>-0.83558544616674968</v>
      </c>
      <c r="AH84" s="16">
        <f t="shared" si="32"/>
        <v>-0.83318603397473168</v>
      </c>
      <c r="AI84" s="16">
        <f t="shared" si="32"/>
        <v>-0.79954699755226355</v>
      </c>
      <c r="AJ84" s="16">
        <f t="shared" si="32"/>
        <v>-0.74423145614800312</v>
      </c>
      <c r="AK84" s="16">
        <f t="shared" si="32"/>
        <v>-1.4410993724453944</v>
      </c>
      <c r="AL84" s="47">
        <f t="shared" si="15"/>
        <v>1.4430294342223529</v>
      </c>
      <c r="AM84" s="16">
        <f t="shared" si="15"/>
        <v>0.48843583280777697</v>
      </c>
      <c r="AN84" s="16">
        <f t="shared" si="15"/>
        <v>-0.95526896567650743</v>
      </c>
      <c r="AO84" s="16">
        <f t="shared" si="14"/>
        <v>0.67888347536475635</v>
      </c>
      <c r="AP84" s="16">
        <f t="shared" si="14"/>
        <v>1.957671860529258E-2</v>
      </c>
      <c r="AQ84" s="16">
        <f t="shared" si="14"/>
        <v>-1.2080534152851161</v>
      </c>
      <c r="AR84" s="19"/>
      <c r="AS84" s="14">
        <v>9.810000000000001E-4</v>
      </c>
      <c r="AT84" s="16">
        <v>0.42191000000000001</v>
      </c>
      <c r="AU84" s="14">
        <v>5.0100000000000003E-4</v>
      </c>
      <c r="AV84" s="16">
        <v>3.1179510000000001</v>
      </c>
      <c r="AW84" s="15">
        <v>0.78339999999999999</v>
      </c>
      <c r="AX84" s="15">
        <v>0.18998799999999999</v>
      </c>
      <c r="AY84" s="14">
        <v>6.6100000000000002E-4</v>
      </c>
      <c r="AZ84" s="37">
        <v>0.27964800000000001</v>
      </c>
      <c r="BA84" s="16">
        <v>3.4103970000000001</v>
      </c>
      <c r="BB84" s="16">
        <v>2.0803509999999998</v>
      </c>
      <c r="BC84" s="16">
        <f t="shared" si="25"/>
        <v>1.6393373041376194</v>
      </c>
      <c r="BD84" s="12">
        <v>162.35182800000001</v>
      </c>
      <c r="BE84" s="15">
        <v>0</v>
      </c>
      <c r="BF84" s="15">
        <v>0</v>
      </c>
      <c r="BG84" s="15">
        <v>0</v>
      </c>
      <c r="BH84" s="15">
        <v>1.46E-4</v>
      </c>
      <c r="BI84" s="37">
        <v>0.999695</v>
      </c>
      <c r="BJ84" s="13">
        <v>1433.0594309999999</v>
      </c>
      <c r="BK84" s="15">
        <v>0.13093399999999999</v>
      </c>
      <c r="BL84" s="15">
        <v>7.4051359999999997</v>
      </c>
      <c r="BM84" s="16">
        <v>10.339561</v>
      </c>
      <c r="BN84" s="15">
        <v>0.158828</v>
      </c>
      <c r="BO84" s="19"/>
      <c r="BP84" s="15">
        <v>0</v>
      </c>
      <c r="BQ84" s="15">
        <v>0.38714900000000002</v>
      </c>
      <c r="BR84" s="16">
        <v>0</v>
      </c>
      <c r="BS84" s="16">
        <v>0</v>
      </c>
      <c r="BT84" s="15">
        <v>7.1296999999999999E-2</v>
      </c>
      <c r="BU84" s="15">
        <v>0</v>
      </c>
      <c r="BV84" s="16">
        <v>0</v>
      </c>
      <c r="BW84" s="16">
        <v>19.888338999999998</v>
      </c>
      <c r="BX84" s="15">
        <v>0</v>
      </c>
      <c r="BY84" s="15">
        <v>0.37570100000000001</v>
      </c>
      <c r="BZ84" s="16">
        <v>0</v>
      </c>
      <c r="CA84" s="16">
        <v>0</v>
      </c>
      <c r="CB84" s="16">
        <v>1.2563420000000001</v>
      </c>
      <c r="CC84" s="16">
        <v>12.272563999999999</v>
      </c>
      <c r="CD84" s="16">
        <v>4.2414420000000002</v>
      </c>
      <c r="CE84" s="15">
        <v>1.041425</v>
      </c>
      <c r="CF84" s="15">
        <v>10.395144</v>
      </c>
      <c r="CG84" s="15">
        <v>4.2132709999999998</v>
      </c>
      <c r="CH84" s="15">
        <v>1.0426329999999999</v>
      </c>
      <c r="CI84" s="15">
        <v>2.559911</v>
      </c>
      <c r="CJ84" s="15">
        <v>29.885144</v>
      </c>
      <c r="CK84" s="15">
        <v>0.62945200000000001</v>
      </c>
      <c r="CL84" s="12">
        <v>45.556393999999997</v>
      </c>
      <c r="CM84" s="12">
        <v>40.941929999999999</v>
      </c>
      <c r="CN84" s="13">
        <v>122.129716</v>
      </c>
      <c r="CO84" s="15">
        <v>14.56631</v>
      </c>
      <c r="CP84" s="15">
        <v>16.414104999999999</v>
      </c>
      <c r="CQ84" s="15">
        <v>1.322899</v>
      </c>
      <c r="CR84" s="15">
        <v>6.265714</v>
      </c>
      <c r="CS84" s="15">
        <v>0.71478399999999997</v>
      </c>
      <c r="CT84" s="15">
        <v>1.001714</v>
      </c>
      <c r="CU84" s="15">
        <v>-0.2152</v>
      </c>
      <c r="CV84" s="15">
        <v>5.2629720000000004</v>
      </c>
      <c r="CW84" s="15">
        <v>19.771380000000001</v>
      </c>
      <c r="CX84" s="15">
        <v>2.2305480000000002</v>
      </c>
      <c r="CY84" s="15">
        <v>8.9878820000000008</v>
      </c>
      <c r="CZ84" s="15">
        <v>2.2505009999999999</v>
      </c>
      <c r="DA84" s="15">
        <v>1.509868</v>
      </c>
      <c r="DB84" s="15">
        <v>0.242198</v>
      </c>
    </row>
    <row r="85" spans="1:106" x14ac:dyDescent="0.25">
      <c r="A85" s="6" t="s">
        <v>634</v>
      </c>
      <c r="B85" s="5" t="s">
        <v>56</v>
      </c>
      <c r="C85" s="10" t="s">
        <v>98</v>
      </c>
      <c r="D85" s="24">
        <f t="shared" si="22"/>
        <v>0.79306299999999996</v>
      </c>
      <c r="E85" s="24">
        <f t="shared" si="23"/>
        <v>5.6934999999999999E-2</v>
      </c>
      <c r="F85" s="8">
        <f t="shared" si="24"/>
        <v>0.84999799999999992</v>
      </c>
      <c r="G85" s="19"/>
      <c r="H85" s="9">
        <v>1.4575494919683418</v>
      </c>
      <c r="I85" s="9">
        <v>1.3753405619462913</v>
      </c>
      <c r="J85" s="9">
        <v>1.3979920052943564</v>
      </c>
      <c r="K85" s="9">
        <v>1.183502190209067</v>
      </c>
      <c r="L85" s="9">
        <v>1.4281791684933589</v>
      </c>
      <c r="M85" s="9">
        <v>1.2352925541028241</v>
      </c>
      <c r="N85" s="19"/>
      <c r="O85" s="9">
        <f t="shared" si="26"/>
        <v>2.6498786748232881</v>
      </c>
      <c r="P85" s="9">
        <f t="shared" si="27"/>
        <v>2.6973024058190438</v>
      </c>
      <c r="Q85" s="9">
        <f t="shared" si="28"/>
        <v>2.6590052059543745</v>
      </c>
      <c r="R85" s="9">
        <f t="shared" si="29"/>
        <v>2.7225090753334715</v>
      </c>
      <c r="S85" s="9">
        <f t="shared" si="30"/>
        <v>2.6642306877452038</v>
      </c>
      <c r="T85" s="9">
        <f t="shared" si="31"/>
        <v>2.6049968648936437</v>
      </c>
      <c r="U85" s="19"/>
      <c r="V85" s="16">
        <f t="shared" si="34"/>
        <v>-0.40918811298663593</v>
      </c>
      <c r="W85" s="16">
        <f t="shared" si="34"/>
        <v>-0.94911702959779931</v>
      </c>
      <c r="X85" s="16">
        <f t="shared" si="34"/>
        <v>0.79752131783712754</v>
      </c>
      <c r="Y85" s="16">
        <f t="shared" si="34"/>
        <v>-1.1365042017704978</v>
      </c>
      <c r="Z85" s="16">
        <f t="shared" si="34"/>
        <v>-0.81139536743449214</v>
      </c>
      <c r="AA85" s="16">
        <f t="shared" si="34"/>
        <v>-2.0656159149141495E-2</v>
      </c>
      <c r="AB85" s="16">
        <f t="shared" si="34"/>
        <v>0.49884269305949525</v>
      </c>
      <c r="AC85" s="47">
        <f t="shared" si="34"/>
        <v>0.83493076601238569</v>
      </c>
      <c r="AD85" s="16">
        <f t="shared" si="34"/>
        <v>-0.34752283890633917</v>
      </c>
      <c r="AE85" s="16">
        <f t="shared" si="33"/>
        <v>0.14081734075130004</v>
      </c>
      <c r="AF85" s="16">
        <f t="shared" si="32"/>
        <v>-0.442257791999497</v>
      </c>
      <c r="AG85" s="16">
        <f t="shared" si="32"/>
        <v>0.59375282036458354</v>
      </c>
      <c r="AH85" s="16">
        <f t="shared" si="32"/>
        <v>1.2734288523556454</v>
      </c>
      <c r="AI85" s="16">
        <f t="shared" si="32"/>
        <v>0.99854377407337369</v>
      </c>
      <c r="AJ85" s="16">
        <f t="shared" si="32"/>
        <v>0.90722777901942298</v>
      </c>
      <c r="AK85" s="16">
        <f t="shared" si="32"/>
        <v>0.89876062202690155</v>
      </c>
      <c r="AL85" s="47">
        <f t="shared" si="15"/>
        <v>-1.0871105258863218</v>
      </c>
      <c r="AM85" s="16">
        <f t="shared" si="15"/>
        <v>-0.89603687679982424</v>
      </c>
      <c r="AN85" s="16">
        <f t="shared" si="15"/>
        <v>1.5984908344671274</v>
      </c>
      <c r="AO85" s="16">
        <f t="shared" si="14"/>
        <v>-0.97450954118140076</v>
      </c>
      <c r="AP85" s="16">
        <f t="shared" si="14"/>
        <v>-0.66838414668344348</v>
      </c>
      <c r="AQ85" s="16">
        <f t="shared" si="14"/>
        <v>0.85876036423349578</v>
      </c>
      <c r="AR85" s="19"/>
      <c r="AS85" s="14">
        <v>9.4399999999999996E-4</v>
      </c>
      <c r="AT85" s="16">
        <v>0.15712000000000001</v>
      </c>
      <c r="AU85" s="14">
        <v>7.54E-4</v>
      </c>
      <c r="AV85" s="16">
        <v>0.35061700000000001</v>
      </c>
      <c r="AW85" s="15">
        <v>0.42028500000000002</v>
      </c>
      <c r="AX85" s="15">
        <v>0.12398099999999999</v>
      </c>
      <c r="AY85" s="14">
        <v>8.1700000000000002E-4</v>
      </c>
      <c r="AZ85" s="37">
        <v>0.54092499999999999</v>
      </c>
      <c r="BA85" s="16">
        <v>2.890288</v>
      </c>
      <c r="BB85" s="16">
        <v>2.6652840000000002</v>
      </c>
      <c r="BC85" s="16">
        <f t="shared" si="25"/>
        <v>1.0844202719109857</v>
      </c>
      <c r="BD85" s="12">
        <v>189.32169500000001</v>
      </c>
      <c r="BE85" s="15">
        <v>3.2721450000000001</v>
      </c>
      <c r="BF85" s="15">
        <v>0.51055099999999998</v>
      </c>
      <c r="BG85" s="15">
        <v>0.66177600000000003</v>
      </c>
      <c r="BH85" s="15">
        <v>0.79306299999999996</v>
      </c>
      <c r="BI85" s="37">
        <v>5.6934999999999999E-2</v>
      </c>
      <c r="BJ85" s="13">
        <v>986.06667700000003</v>
      </c>
      <c r="BK85" s="15">
        <v>0.24798200000000001</v>
      </c>
      <c r="BL85" s="15">
        <v>7.010624</v>
      </c>
      <c r="BM85" s="16">
        <v>7.7532490000000003</v>
      </c>
      <c r="BN85" s="15">
        <v>0.184168</v>
      </c>
      <c r="BO85" s="19"/>
      <c r="BP85" s="15">
        <v>27.523731000000002</v>
      </c>
      <c r="BQ85" s="15">
        <v>27.184144</v>
      </c>
      <c r="BR85" s="16">
        <v>22.695048</v>
      </c>
      <c r="BS85" s="16">
        <v>42.043171000000001</v>
      </c>
      <c r="BT85" s="15">
        <v>0.98424500000000004</v>
      </c>
      <c r="BU85" s="15">
        <v>48.447263</v>
      </c>
      <c r="BV85" s="16">
        <v>47.608353000000001</v>
      </c>
      <c r="BW85" s="16">
        <v>58.349826</v>
      </c>
      <c r="BX85" s="15">
        <v>1.7726690000000001</v>
      </c>
      <c r="BY85" s="15">
        <v>0.42753600000000003</v>
      </c>
      <c r="BZ85" s="16">
        <v>4.7782140000000002</v>
      </c>
      <c r="CA85" s="16">
        <v>4.5210990000000004</v>
      </c>
      <c r="CB85" s="16">
        <v>4.6036169999999998</v>
      </c>
      <c r="CC85" s="16">
        <v>11.210936999999999</v>
      </c>
      <c r="CD85" s="16">
        <v>9.9047230000000006</v>
      </c>
      <c r="CE85" s="15">
        <v>1.301922</v>
      </c>
      <c r="CF85" s="15">
        <v>14.282000999999999</v>
      </c>
      <c r="CG85" s="15">
        <v>0.69887100000000002</v>
      </c>
      <c r="CH85" s="15">
        <v>0.62070999999999998</v>
      </c>
      <c r="CI85" s="15">
        <v>0.73743700000000001</v>
      </c>
      <c r="CJ85" s="15">
        <v>18.236001000000002</v>
      </c>
      <c r="CK85" s="15">
        <v>9.6416000000000002E-2</v>
      </c>
      <c r="CL85" s="12">
        <v>26.158856</v>
      </c>
      <c r="CM85" s="12">
        <v>36.204574999999998</v>
      </c>
      <c r="CN85" s="13">
        <v>708.67449999999997</v>
      </c>
      <c r="CO85" s="15">
        <v>63.036520000000003</v>
      </c>
      <c r="CP85" s="15">
        <v>20.015405000000001</v>
      </c>
      <c r="CQ85" s="15">
        <v>3.7764160000000002</v>
      </c>
      <c r="CR85" s="15">
        <v>28.153001</v>
      </c>
      <c r="CS85" s="15">
        <v>1.3327439999999999</v>
      </c>
      <c r="CT85" s="15">
        <v>25.585287000000001</v>
      </c>
      <c r="CU85" s="15">
        <v>0.128721</v>
      </c>
      <c r="CV85" s="15">
        <v>8.4021220000000003</v>
      </c>
      <c r="CW85" s="15">
        <v>30.512198999999999</v>
      </c>
      <c r="CX85" s="15">
        <v>1.4747220000000001</v>
      </c>
      <c r="CY85" s="15">
        <v>5.7930260000000002</v>
      </c>
      <c r="CZ85" s="15">
        <v>3.3013629999999998</v>
      </c>
      <c r="DA85" s="15">
        <v>2.6524839999999998</v>
      </c>
      <c r="DB85" s="15">
        <v>0.88814000000000004</v>
      </c>
    </row>
    <row r="86" spans="1:106" x14ac:dyDescent="0.25">
      <c r="A86" s="6" t="s">
        <v>506</v>
      </c>
      <c r="B86" s="5" t="s">
        <v>56</v>
      </c>
      <c r="C86" s="5" t="s">
        <v>120</v>
      </c>
      <c r="D86" s="24">
        <f t="shared" si="22"/>
        <v>0.58962300000000001</v>
      </c>
      <c r="E86" s="24">
        <f t="shared" si="23"/>
        <v>0.40672799999999998</v>
      </c>
      <c r="F86" s="8">
        <f t="shared" si="24"/>
        <v>0.99635099999999999</v>
      </c>
      <c r="G86" s="19"/>
      <c r="H86" s="9">
        <v>1.0520905957668989</v>
      </c>
      <c r="I86" s="9">
        <v>1.1135904932618232</v>
      </c>
      <c r="J86" s="9">
        <v>1.0092672355881274</v>
      </c>
      <c r="K86" s="9">
        <v>0.92692267390949146</v>
      </c>
      <c r="L86" s="9">
        <v>1.0717255001592119</v>
      </c>
      <c r="M86" s="9">
        <v>1.1835762828974783</v>
      </c>
      <c r="N86" s="19"/>
      <c r="O86" s="9">
        <f t="shared" si="26"/>
        <v>1.4660071234927936</v>
      </c>
      <c r="P86" s="9">
        <f t="shared" si="27"/>
        <v>1.5047328678275065</v>
      </c>
      <c r="Q86" s="9">
        <f t="shared" si="28"/>
        <v>1.6586828225647352</v>
      </c>
      <c r="R86" s="9">
        <f t="shared" si="29"/>
        <v>1.7864217817443835</v>
      </c>
      <c r="S86" s="9">
        <f t="shared" si="30"/>
        <v>1.6314533473799711</v>
      </c>
      <c r="T86" s="9">
        <f t="shared" si="31"/>
        <v>1.6183870025315306</v>
      </c>
      <c r="U86" s="19"/>
      <c r="V86" s="16">
        <f t="shared" si="34"/>
        <v>1.1853244330669537</v>
      </c>
      <c r="W86" s="16">
        <f t="shared" si="34"/>
        <v>1.019593995309888</v>
      </c>
      <c r="X86" s="16">
        <f t="shared" si="34"/>
        <v>-0.48010331702862963</v>
      </c>
      <c r="Y86" s="16">
        <f t="shared" si="34"/>
        <v>1.3314624960559711</v>
      </c>
      <c r="Z86" s="16">
        <f t="shared" si="34"/>
        <v>3.9299494102273756E-2</v>
      </c>
      <c r="AA86" s="16">
        <f t="shared" si="34"/>
        <v>-7.346964978129969E-2</v>
      </c>
      <c r="AB86" s="16">
        <f t="shared" si="34"/>
        <v>0.11945874766139027</v>
      </c>
      <c r="AC86" s="47">
        <f t="shared" si="34"/>
        <v>-1.2805842168627046</v>
      </c>
      <c r="AD86" s="16">
        <f t="shared" si="34"/>
        <v>-2.8131109935664554E-2</v>
      </c>
      <c r="AE86" s="16">
        <f t="shared" si="33"/>
        <v>-0.20155520411944869</v>
      </c>
      <c r="AF86" s="16">
        <f t="shared" si="32"/>
        <v>-9.5454021542914672E-2</v>
      </c>
      <c r="AG86" s="16">
        <f t="shared" si="32"/>
        <v>0.70532533216887261</v>
      </c>
      <c r="AH86" s="16">
        <f t="shared" si="32"/>
        <v>1.6680205091284896</v>
      </c>
      <c r="AI86" s="16">
        <f t="shared" si="32"/>
        <v>0.42106386741673058</v>
      </c>
      <c r="AJ86" s="16">
        <f t="shared" si="32"/>
        <v>0.11907034635127153</v>
      </c>
      <c r="AK86" s="16">
        <f t="shared" si="32"/>
        <v>0.29841895035704985</v>
      </c>
      <c r="AL86" s="47">
        <f t="shared" si="15"/>
        <v>-0.1483506643454274</v>
      </c>
      <c r="AM86" s="16">
        <f t="shared" si="15"/>
        <v>0.27114423092025636</v>
      </c>
      <c r="AN86" s="16">
        <f t="shared" si="15"/>
        <v>-0.66113975487635435</v>
      </c>
      <c r="AO86" s="16">
        <f t="shared" si="14"/>
        <v>0.23880932374851077</v>
      </c>
      <c r="AP86" s="16">
        <f t="shared" si="14"/>
        <v>0.67280985933188364</v>
      </c>
      <c r="AQ86" s="16">
        <f t="shared" si="14"/>
        <v>-0.16290141170376352</v>
      </c>
      <c r="AR86" s="19"/>
      <c r="AS86" s="14">
        <v>1.163E-3</v>
      </c>
      <c r="AT86" s="16">
        <v>0.42185800000000001</v>
      </c>
      <c r="AU86" s="14">
        <v>5.8500000000000002E-4</v>
      </c>
      <c r="AV86" s="16">
        <v>3.4360849999999998</v>
      </c>
      <c r="AW86" s="15">
        <v>0.53437299999999999</v>
      </c>
      <c r="AX86" s="15">
        <v>0.119889</v>
      </c>
      <c r="AY86" s="14">
        <v>7.7800000000000005E-4</v>
      </c>
      <c r="AZ86" s="37">
        <v>0.24766099999999999</v>
      </c>
      <c r="BA86" s="16">
        <v>3.0309300000000001</v>
      </c>
      <c r="BB86" s="16">
        <v>2.460528</v>
      </c>
      <c r="BC86" s="16">
        <f t="shared" si="25"/>
        <v>1.2318209750102418</v>
      </c>
      <c r="BD86" s="12">
        <v>191.42693199999999</v>
      </c>
      <c r="BE86" s="15">
        <v>3.8850530000000001</v>
      </c>
      <c r="BF86" s="15">
        <v>0.34658099999999997</v>
      </c>
      <c r="BG86" s="15">
        <v>0.34594399999999997</v>
      </c>
      <c r="BH86" s="15">
        <v>0.58962300000000001</v>
      </c>
      <c r="BI86" s="37">
        <v>0.40672799999999998</v>
      </c>
      <c r="BJ86" s="13">
        <v>1362.9043670000001</v>
      </c>
      <c r="BK86" s="15">
        <v>0.14441499999999999</v>
      </c>
      <c r="BL86" s="15">
        <v>7.3001310000000004</v>
      </c>
      <c r="BM86" s="16">
        <v>12.795318</v>
      </c>
      <c r="BN86" s="15">
        <v>0.17164199999999999</v>
      </c>
      <c r="BO86" s="19"/>
      <c r="BP86" s="15">
        <v>36.232908999999999</v>
      </c>
      <c r="BQ86" s="15">
        <v>42.402563000000001</v>
      </c>
      <c r="BR86" s="16">
        <v>12.91208</v>
      </c>
      <c r="BS86" s="16">
        <v>14.552388000000001</v>
      </c>
      <c r="BT86" s="15">
        <v>0.74378</v>
      </c>
      <c r="BU86" s="15">
        <v>31.491323000000001</v>
      </c>
      <c r="BV86" s="16">
        <v>20.528787000000001</v>
      </c>
      <c r="BW86" s="16">
        <v>47.157635999999997</v>
      </c>
      <c r="BX86" s="15">
        <v>1.894266</v>
      </c>
      <c r="BY86" s="15">
        <v>0.45088</v>
      </c>
      <c r="BZ86" s="16">
        <v>9.3396559999999997</v>
      </c>
      <c r="CA86" s="16">
        <v>28.341958999999999</v>
      </c>
      <c r="CB86" s="16">
        <v>14.990536000000001</v>
      </c>
      <c r="CC86" s="16">
        <v>9.2454000000000001</v>
      </c>
      <c r="CD86" s="16">
        <v>8.7852859999999993</v>
      </c>
      <c r="CE86" s="15">
        <v>1.45014</v>
      </c>
      <c r="CF86" s="15">
        <v>25.042477000000002</v>
      </c>
      <c r="CG86" s="15">
        <v>4.1586550000000004</v>
      </c>
      <c r="CH86" s="15">
        <v>2.9217219999999999</v>
      </c>
      <c r="CI86" s="15">
        <v>3.01668</v>
      </c>
      <c r="CJ86" s="15">
        <v>21.171191</v>
      </c>
      <c r="CK86" s="15">
        <v>0.81457599999999997</v>
      </c>
      <c r="CL86" s="12">
        <v>48.461191999999997</v>
      </c>
      <c r="CM86" s="12">
        <v>45.887751000000002</v>
      </c>
      <c r="CN86" s="13">
        <v>558.23949900000002</v>
      </c>
      <c r="CO86" s="15">
        <v>54.676882999999997</v>
      </c>
      <c r="CP86" s="15">
        <v>34.489857999999998</v>
      </c>
      <c r="CQ86" s="15">
        <v>4.0350450000000002</v>
      </c>
      <c r="CR86" s="15">
        <v>26.930714999999999</v>
      </c>
      <c r="CS86" s="15">
        <v>1.4111769999999999</v>
      </c>
      <c r="CT86" s="15">
        <v>17.131810999999999</v>
      </c>
      <c r="CU86" s="15">
        <v>1.0980999999999999E-2</v>
      </c>
      <c r="CV86" s="15">
        <v>6.5559700000000003</v>
      </c>
      <c r="CW86" s="15">
        <v>37.114711999999997</v>
      </c>
      <c r="CX86" s="15">
        <v>2.2087880000000002</v>
      </c>
      <c r="CY86" s="15">
        <v>11.170761000000001</v>
      </c>
      <c r="CZ86" s="15">
        <v>3.2227999999999999</v>
      </c>
      <c r="DA86" s="15">
        <v>2.3923209999999999</v>
      </c>
      <c r="DB86" s="15">
        <v>0.72237200000000001</v>
      </c>
    </row>
    <row r="87" spans="1:106" x14ac:dyDescent="0.25">
      <c r="A87" s="6" t="s">
        <v>313</v>
      </c>
      <c r="B87" s="5" t="s">
        <v>48</v>
      </c>
      <c r="C87" s="5"/>
      <c r="D87" s="24">
        <f t="shared" si="22"/>
        <v>0.17627699999999999</v>
      </c>
      <c r="E87" s="24">
        <f t="shared" si="23"/>
        <v>0.82066700000000004</v>
      </c>
      <c r="F87" s="8">
        <f t="shared" si="24"/>
        <v>0.99694400000000005</v>
      </c>
      <c r="G87" s="19"/>
      <c r="H87" s="9">
        <v>0.61659444240232086</v>
      </c>
      <c r="I87" s="9">
        <v>0.67299590593858061</v>
      </c>
      <c r="J87" s="9">
        <v>0.56798386292409697</v>
      </c>
      <c r="K87" s="9">
        <v>0.82408570442004048</v>
      </c>
      <c r="L87" s="9">
        <v>0.62706201394109673</v>
      </c>
      <c r="M87" s="9">
        <v>0.77892260574860539</v>
      </c>
      <c r="N87" s="19"/>
      <c r="O87" s="9">
        <f t="shared" si="26"/>
        <v>1.5523836383178073</v>
      </c>
      <c r="P87" s="9">
        <f t="shared" si="27"/>
        <v>1.4400114861169873</v>
      </c>
      <c r="Q87" s="9">
        <f t="shared" si="28"/>
        <v>1.6201703522236082</v>
      </c>
      <c r="R87" s="9">
        <f t="shared" si="29"/>
        <v>1.6139758589245017</v>
      </c>
      <c r="S87" s="9">
        <f t="shared" si="30"/>
        <v>1.6178426341718992</v>
      </c>
      <c r="T87" s="9">
        <f t="shared" si="31"/>
        <v>1.6358656834918275</v>
      </c>
      <c r="U87" s="19"/>
      <c r="V87" s="16">
        <f t="shared" si="34"/>
        <v>0.82856135198647018</v>
      </c>
      <c r="W87" s="16">
        <f t="shared" si="34"/>
        <v>1.1762056422383829</v>
      </c>
      <c r="X87" s="16">
        <f t="shared" si="34"/>
        <v>-0.91101813470524573</v>
      </c>
      <c r="Y87" s="16">
        <f t="shared" si="34"/>
        <v>1.4489718837872279</v>
      </c>
      <c r="Z87" s="16">
        <f t="shared" si="34"/>
        <v>0.44006291114014418</v>
      </c>
      <c r="AA87" s="16">
        <f t="shared" si="34"/>
        <v>-0.1316393473079705</v>
      </c>
      <c r="AB87" s="16">
        <f t="shared" si="34"/>
        <v>-0.40584209981290936</v>
      </c>
      <c r="AC87" s="47">
        <f t="shared" si="34"/>
        <v>-1.119884890407673</v>
      </c>
      <c r="AD87" s="16">
        <f t="shared" si="34"/>
        <v>0.99258619253111624</v>
      </c>
      <c r="AE87" s="16">
        <f t="shared" si="33"/>
        <v>-0.83006756473943843</v>
      </c>
      <c r="AF87" s="16">
        <f t="shared" si="32"/>
        <v>0.9344051251377109</v>
      </c>
      <c r="AG87" s="16">
        <f t="shared" si="32"/>
        <v>-1.0416923768314299</v>
      </c>
      <c r="AH87" s="16">
        <f t="shared" si="32"/>
        <v>-0.83318603397473168</v>
      </c>
      <c r="AI87" s="16">
        <f t="shared" si="32"/>
        <v>-0.79954699755226355</v>
      </c>
      <c r="AJ87" s="16">
        <f t="shared" si="32"/>
        <v>-0.74423145614800312</v>
      </c>
      <c r="AK87" s="16">
        <f t="shared" si="32"/>
        <v>-0.92134524851262467</v>
      </c>
      <c r="AL87" s="47">
        <f t="shared" si="15"/>
        <v>0.96256155610031158</v>
      </c>
      <c r="AM87" s="16">
        <f t="shared" si="15"/>
        <v>-1.1967154664384487</v>
      </c>
      <c r="AN87" s="16">
        <f t="shared" si="15"/>
        <v>-0.64527802827953562</v>
      </c>
      <c r="AO87" s="16">
        <f t="shared" si="14"/>
        <v>-1.4438157980071469</v>
      </c>
      <c r="AP87" s="16">
        <f t="shared" si="14"/>
        <v>-0.86975201499974852</v>
      </c>
      <c r="AQ87" s="16">
        <f t="shared" si="14"/>
        <v>-0.36876715675131572</v>
      </c>
      <c r="AR87" s="19"/>
      <c r="AS87" s="14">
        <v>1.114E-3</v>
      </c>
      <c r="AT87" s="16">
        <v>0.44291799999999998</v>
      </c>
      <c r="AU87" s="14">
        <v>5.2800000000000004E-4</v>
      </c>
      <c r="AV87" s="16">
        <v>3.5829960000000001</v>
      </c>
      <c r="AW87" s="15">
        <v>0.58811999999999998</v>
      </c>
      <c r="AX87" s="15">
        <v>0.115382</v>
      </c>
      <c r="AY87" s="14">
        <v>7.2400000000000003E-4</v>
      </c>
      <c r="AZ87" s="37">
        <v>0.26993800000000001</v>
      </c>
      <c r="BA87" s="16">
        <v>3.4803959999999998</v>
      </c>
      <c r="BB87" s="16">
        <v>2.0846460000000002</v>
      </c>
      <c r="BC87" s="16">
        <f t="shared" si="25"/>
        <v>1.6695381374103802</v>
      </c>
      <c r="BD87" s="12">
        <v>158.46284199999999</v>
      </c>
      <c r="BE87" s="15">
        <v>0</v>
      </c>
      <c r="BF87" s="15">
        <v>0</v>
      </c>
      <c r="BG87" s="15">
        <v>0</v>
      </c>
      <c r="BH87" s="15">
        <v>0.17627699999999999</v>
      </c>
      <c r="BI87" s="37">
        <v>0.82066700000000004</v>
      </c>
      <c r="BJ87" s="13">
        <v>888.98917600000004</v>
      </c>
      <c r="BK87" s="15">
        <v>0.14514199999999999</v>
      </c>
      <c r="BL87" s="15">
        <v>6.898644</v>
      </c>
      <c r="BM87" s="16">
        <v>6.9962289999999996</v>
      </c>
      <c r="BN87" s="15">
        <v>0.16911799999999999</v>
      </c>
      <c r="BO87" s="19"/>
      <c r="BP87" s="15">
        <v>0</v>
      </c>
      <c r="BQ87" s="15">
        <v>20.014036999999998</v>
      </c>
      <c r="BR87" s="16">
        <v>0</v>
      </c>
      <c r="BS87" s="16">
        <v>28.450371000000001</v>
      </c>
      <c r="BT87" s="15">
        <v>1.0250030000000001</v>
      </c>
      <c r="BU87" s="15">
        <v>37.689340999999999</v>
      </c>
      <c r="BV87" s="16">
        <v>0</v>
      </c>
      <c r="BW87" s="16">
        <v>61.974418</v>
      </c>
      <c r="BX87" s="15">
        <v>0</v>
      </c>
      <c r="BY87" s="15">
        <v>0.38195800000000002</v>
      </c>
      <c r="BZ87" s="16">
        <v>0</v>
      </c>
      <c r="CA87" s="16">
        <v>1.39673</v>
      </c>
      <c r="CB87" s="16">
        <v>2.4918930000000001</v>
      </c>
      <c r="CC87" s="16">
        <v>9.9400250000000003</v>
      </c>
      <c r="CD87" s="16">
        <v>8.8536549999999998</v>
      </c>
      <c r="CE87" s="15">
        <v>1.1956500000000001</v>
      </c>
      <c r="CF87" s="15">
        <v>6.3653339999999998</v>
      </c>
      <c r="CG87" s="15">
        <v>0.73590299999999997</v>
      </c>
      <c r="CH87" s="15">
        <v>0.48971700000000001</v>
      </c>
      <c r="CI87" s="15">
        <v>0.682199</v>
      </c>
      <c r="CJ87" s="15">
        <v>21.979666999999999</v>
      </c>
      <c r="CK87" s="15">
        <v>0.18657299999999999</v>
      </c>
      <c r="CL87" s="12">
        <v>30.676124999999999</v>
      </c>
      <c r="CM87" s="12">
        <v>35.684480000000001</v>
      </c>
      <c r="CN87" s="13">
        <v>682.67751099999998</v>
      </c>
      <c r="CO87" s="15">
        <v>45.752369999999999</v>
      </c>
      <c r="CP87" s="15">
        <v>14.221681999999999</v>
      </c>
      <c r="CQ87" s="15">
        <v>2.2275749999999999</v>
      </c>
      <c r="CR87" s="15">
        <v>12.814667999999999</v>
      </c>
      <c r="CS87" s="15">
        <v>0.99923200000000001</v>
      </c>
      <c r="CT87" s="15">
        <v>11.804001</v>
      </c>
      <c r="CU87" s="15">
        <v>6.3617999999999994E-2</v>
      </c>
      <c r="CV87" s="15">
        <v>5.5939389999999998</v>
      </c>
      <c r="CW87" s="15">
        <v>26.329408999999998</v>
      </c>
      <c r="CX87" s="15">
        <v>1.4109430000000001</v>
      </c>
      <c r="CY87" s="15">
        <v>6.4353499999999997</v>
      </c>
      <c r="CZ87" s="15">
        <v>3.0089950000000001</v>
      </c>
      <c r="DA87" s="15">
        <v>2.147872</v>
      </c>
      <c r="DB87" s="15">
        <v>0.84067599999999998</v>
      </c>
    </row>
    <row r="88" spans="1:106" x14ac:dyDescent="0.25">
      <c r="A88" s="6" t="s">
        <v>262</v>
      </c>
      <c r="B88" s="5" t="s">
        <v>48</v>
      </c>
      <c r="C88" s="5"/>
      <c r="D88" s="24">
        <f t="shared" si="22"/>
        <v>1.3348E-2</v>
      </c>
      <c r="E88" s="24">
        <f t="shared" si="23"/>
        <v>0.98661299999999996</v>
      </c>
      <c r="F88" s="8">
        <f t="shared" si="24"/>
        <v>0.99996099999999999</v>
      </c>
      <c r="G88" s="19"/>
      <c r="H88" s="9">
        <v>0.34098552802950005</v>
      </c>
      <c r="I88" s="9">
        <v>0.59547942150745159</v>
      </c>
      <c r="J88" s="9">
        <v>0.72526781047408506</v>
      </c>
      <c r="K88" s="9">
        <v>0.73018053255656734</v>
      </c>
      <c r="L88" s="9">
        <v>0.56094298223826267</v>
      </c>
      <c r="M88" s="9">
        <v>0.78640210006753908</v>
      </c>
      <c r="N88" s="19"/>
      <c r="O88" s="9">
        <f t="shared" si="26"/>
        <v>1.5678046767586133</v>
      </c>
      <c r="P88" s="9">
        <f t="shared" si="27"/>
        <v>1.4562748858999828</v>
      </c>
      <c r="Q88" s="9">
        <f t="shared" si="28"/>
        <v>1.4225648890758382</v>
      </c>
      <c r="R88" s="9">
        <f t="shared" si="29"/>
        <v>1.2278264045708196</v>
      </c>
      <c r="S88" s="9">
        <f t="shared" si="30"/>
        <v>1.4776495678663735</v>
      </c>
      <c r="T88" s="9">
        <f t="shared" si="31"/>
        <v>1.4157465374535578</v>
      </c>
      <c r="U88" s="19"/>
      <c r="V88" s="16">
        <f t="shared" si="34"/>
        <v>0.44995563328881449</v>
      </c>
      <c r="W88" s="16">
        <f t="shared" si="34"/>
        <v>0.34954749848186445</v>
      </c>
      <c r="X88" s="16">
        <f t="shared" si="34"/>
        <v>-4.9188499352013443E-2</v>
      </c>
      <c r="Y88" s="16">
        <f t="shared" si="34"/>
        <v>0.85625459925967062</v>
      </c>
      <c r="Z88" s="16">
        <f t="shared" si="34"/>
        <v>0.32761174005435095</v>
      </c>
      <c r="AA88" s="16">
        <f t="shared" si="34"/>
        <v>0.53080083357818608</v>
      </c>
      <c r="AB88" s="16">
        <f t="shared" si="34"/>
        <v>0.15836992154837531</v>
      </c>
      <c r="AC88" s="47">
        <f t="shared" si="34"/>
        <v>-0.67806814455359388</v>
      </c>
      <c r="AD88" s="16">
        <f t="shared" si="34"/>
        <v>0.99893351326370783</v>
      </c>
      <c r="AE88" s="16">
        <f t="shared" si="33"/>
        <v>-0.6077166988342757</v>
      </c>
      <c r="AF88" s="16">
        <f t="shared" si="32"/>
        <v>0.70182791935138489</v>
      </c>
      <c r="AG88" s="16">
        <f t="shared" si="32"/>
        <v>-1.0878748048532296</v>
      </c>
      <c r="AH88" s="16">
        <f t="shared" si="32"/>
        <v>-0.83318603397473168</v>
      </c>
      <c r="AI88" s="16">
        <f t="shared" si="32"/>
        <v>-0.79954699755226355</v>
      </c>
      <c r="AJ88" s="16">
        <f t="shared" si="32"/>
        <v>-0.74423145614800312</v>
      </c>
      <c r="AK88" s="16">
        <f t="shared" si="32"/>
        <v>-1.4021409043497131</v>
      </c>
      <c r="AL88" s="47">
        <f t="shared" si="15"/>
        <v>1.4079205083471122</v>
      </c>
      <c r="AM88" s="16">
        <f t="shared" si="15"/>
        <v>0.86926811225266143</v>
      </c>
      <c r="AN88" s="16">
        <f t="shared" si="15"/>
        <v>-1.4502551985541186</v>
      </c>
      <c r="AO88" s="16">
        <f t="shared" si="14"/>
        <v>1.0268272515228862</v>
      </c>
      <c r="AP88" s="16">
        <f t="shared" si="14"/>
        <v>0.4510264354248727</v>
      </c>
      <c r="AQ88" s="16">
        <f t="shared" si="14"/>
        <v>-0.82217748825660075</v>
      </c>
      <c r="AR88" s="19"/>
      <c r="AS88" s="14">
        <v>1.062E-3</v>
      </c>
      <c r="AT88" s="16">
        <v>0.33175500000000002</v>
      </c>
      <c r="AU88" s="14">
        <v>6.4199999999999999E-4</v>
      </c>
      <c r="AV88" s="16">
        <v>2.841977</v>
      </c>
      <c r="AW88" s="15">
        <v>0.57303899999999997</v>
      </c>
      <c r="AX88" s="15">
        <v>0.166708</v>
      </c>
      <c r="AY88" s="14">
        <v>7.8200000000000003E-4</v>
      </c>
      <c r="AZ88" s="37">
        <v>0.33118500000000001</v>
      </c>
      <c r="BA88" s="16">
        <v>3.4831910000000001</v>
      </c>
      <c r="BB88" s="16">
        <v>2.2176230000000001</v>
      </c>
      <c r="BC88" s="16">
        <f t="shared" si="25"/>
        <v>1.570686721773719</v>
      </c>
      <c r="BD88" s="12">
        <v>157.59143599999999</v>
      </c>
      <c r="BE88" s="15">
        <v>0</v>
      </c>
      <c r="BF88" s="15">
        <v>0</v>
      </c>
      <c r="BG88" s="15">
        <v>0</v>
      </c>
      <c r="BH88" s="15">
        <v>1.3348E-2</v>
      </c>
      <c r="BI88" s="37">
        <v>0.98661299999999996</v>
      </c>
      <c r="BJ88" s="13">
        <v>1556.0154620000001</v>
      </c>
      <c r="BK88" s="15">
        <v>0.108247</v>
      </c>
      <c r="BL88" s="15">
        <v>7.4881580000000003</v>
      </c>
      <c r="BM88" s="16">
        <v>11.961548000000001</v>
      </c>
      <c r="BN88" s="15">
        <v>0.16355900000000001</v>
      </c>
      <c r="BO88" s="19"/>
      <c r="BP88" s="15">
        <v>0</v>
      </c>
      <c r="BQ88" s="15">
        <v>40.345469999999999</v>
      </c>
      <c r="BR88" s="16">
        <v>0</v>
      </c>
      <c r="BS88" s="16">
        <v>0</v>
      </c>
      <c r="BT88" s="15">
        <v>0.51769299999999996</v>
      </c>
      <c r="BU88" s="15">
        <v>26.558903000000001</v>
      </c>
      <c r="BV88" s="16">
        <v>0</v>
      </c>
      <c r="BW88" s="16">
        <v>71.887105000000005</v>
      </c>
      <c r="BX88" s="15">
        <v>0</v>
      </c>
      <c r="BY88" s="15">
        <v>0.402729</v>
      </c>
      <c r="BZ88" s="16">
        <v>0</v>
      </c>
      <c r="CA88" s="16">
        <v>10.898838</v>
      </c>
      <c r="CB88" s="16">
        <v>2.8033269999999999</v>
      </c>
      <c r="CC88" s="16">
        <v>7.7238309999999997</v>
      </c>
      <c r="CD88" s="16">
        <v>5.6441039999999996</v>
      </c>
      <c r="CE88" s="15">
        <v>1.360619</v>
      </c>
      <c r="CF88" s="15">
        <v>9.2690000000000001</v>
      </c>
      <c r="CG88" s="15">
        <v>1.06166</v>
      </c>
      <c r="CH88" s="15">
        <v>0.87681699999999996</v>
      </c>
      <c r="CI88" s="15">
        <v>1.5289429999999999</v>
      </c>
      <c r="CJ88" s="15">
        <v>18.114111999999999</v>
      </c>
      <c r="CK88" s="15">
        <v>6.9559999999999997E-2</v>
      </c>
      <c r="CL88" s="12">
        <v>33.756233999999999</v>
      </c>
      <c r="CM88" s="12">
        <v>40.763759999999998</v>
      </c>
      <c r="CN88" s="13">
        <v>488.956546</v>
      </c>
      <c r="CO88" s="15">
        <v>42.972197999999999</v>
      </c>
      <c r="CP88" s="15">
        <v>14.774829</v>
      </c>
      <c r="CQ88" s="15">
        <v>2.6828799999999999</v>
      </c>
      <c r="CR88" s="15">
        <v>14.669667</v>
      </c>
      <c r="CS88" s="15">
        <v>1.0569949999999999</v>
      </c>
      <c r="CT88" s="15">
        <v>3.9575559999999999</v>
      </c>
      <c r="CU88" s="15">
        <v>-6.8794999999999995E-2</v>
      </c>
      <c r="CV88" s="15">
        <v>5.3730149999999997</v>
      </c>
      <c r="CW88" s="15">
        <v>18.983902</v>
      </c>
      <c r="CX88" s="15">
        <v>1.2734810000000001</v>
      </c>
      <c r="CY88" s="15">
        <v>6.5414389999999996</v>
      </c>
      <c r="CZ88" s="15">
        <v>2.3541210000000001</v>
      </c>
      <c r="DA88" s="15">
        <v>1.7400100000000001</v>
      </c>
      <c r="DB88" s="15">
        <v>0.46883200000000003</v>
      </c>
    </row>
    <row r="89" spans="1:106" x14ac:dyDescent="0.25">
      <c r="A89" s="6" t="s">
        <v>326</v>
      </c>
      <c r="B89" s="5" t="s">
        <v>48</v>
      </c>
      <c r="C89" s="5"/>
      <c r="D89" s="24">
        <f t="shared" si="22"/>
        <v>1.9999999999999999E-6</v>
      </c>
      <c r="E89" s="24">
        <f t="shared" si="23"/>
        <v>1.0000089999999999</v>
      </c>
      <c r="F89" s="8">
        <f t="shared" si="24"/>
        <v>1.000011</v>
      </c>
      <c r="G89" s="19"/>
      <c r="H89" s="9">
        <v>0.62959333296284947</v>
      </c>
      <c r="I89" s="9">
        <v>0.66935759180685572</v>
      </c>
      <c r="J89" s="9">
        <v>0.62810061320535637</v>
      </c>
      <c r="K89" s="9">
        <v>0.69310596324978091</v>
      </c>
      <c r="L89" s="9">
        <v>0.65048152091642286</v>
      </c>
      <c r="M89" s="9">
        <v>0.96070825757446543</v>
      </c>
      <c r="N89" s="19"/>
      <c r="O89" s="9">
        <f t="shared" si="26"/>
        <v>1.1464848013787012</v>
      </c>
      <c r="P89" s="9">
        <f t="shared" si="27"/>
        <v>1.0323013404124106</v>
      </c>
      <c r="Q89" s="9">
        <f t="shared" si="28"/>
        <v>0.90550854551300863</v>
      </c>
      <c r="R89" s="9">
        <f t="shared" si="29"/>
        <v>0.79578452427785984</v>
      </c>
      <c r="S89" s="9">
        <f t="shared" si="30"/>
        <v>0.93580085909966038</v>
      </c>
      <c r="T89" s="9">
        <f t="shared" si="31"/>
        <v>1.2556134829846677</v>
      </c>
      <c r="U89" s="19"/>
      <c r="V89" s="16">
        <f t="shared" si="34"/>
        <v>-0.13979558237484124</v>
      </c>
      <c r="W89" s="16">
        <f t="shared" si="34"/>
        <v>0.92994014842622541</v>
      </c>
      <c r="X89" s="16">
        <f t="shared" si="34"/>
        <v>-0.9790573164436589</v>
      </c>
      <c r="Y89" s="16">
        <f t="shared" si="34"/>
        <v>1.230640751566114</v>
      </c>
      <c r="Z89" s="16">
        <f t="shared" si="34"/>
        <v>1.4991887510842554</v>
      </c>
      <c r="AA89" s="16">
        <f t="shared" si="34"/>
        <v>0.67823204166497597</v>
      </c>
      <c r="AB89" s="16">
        <f t="shared" si="34"/>
        <v>-0.90195956687197054</v>
      </c>
      <c r="AC89" s="47">
        <f t="shared" si="34"/>
        <v>-1.0734215263237812</v>
      </c>
      <c r="AD89" s="16">
        <f t="shared" si="34"/>
        <v>1.0019448003089362</v>
      </c>
      <c r="AE89" s="16">
        <f t="shared" si="33"/>
        <v>-0.97792469543519744</v>
      </c>
      <c r="AF89" s="16">
        <f t="shared" si="32"/>
        <v>1.1132634144295717</v>
      </c>
      <c r="AG89" s="16">
        <f t="shared" si="32"/>
        <v>-1.068339146936222</v>
      </c>
      <c r="AH89" s="16">
        <f t="shared" si="32"/>
        <v>-0.83318603397473168</v>
      </c>
      <c r="AI89" s="16">
        <f t="shared" si="32"/>
        <v>-0.79954699755226355</v>
      </c>
      <c r="AJ89" s="16">
        <f t="shared" si="32"/>
        <v>-0.74423145614800312</v>
      </c>
      <c r="AK89" s="16">
        <f t="shared" si="32"/>
        <v>-1.4415243095311223</v>
      </c>
      <c r="AL89" s="47">
        <f t="shared" si="15"/>
        <v>1.4438721343236234</v>
      </c>
      <c r="AM89" s="16">
        <f t="shared" si="15"/>
        <v>-0.39094832241811855</v>
      </c>
      <c r="AN89" s="16">
        <f t="shared" si="15"/>
        <v>-0.97416340203530383</v>
      </c>
      <c r="AO89" s="16">
        <f t="shared" si="14"/>
        <v>-2.6383496515490466E-2</v>
      </c>
      <c r="AP89" s="16">
        <f t="shared" si="14"/>
        <v>-0.4417605735969084</v>
      </c>
      <c r="AQ89" s="16">
        <f t="shared" si="14"/>
        <v>-1.25168977566564</v>
      </c>
      <c r="AR89" s="19"/>
      <c r="AS89" s="14">
        <v>9.810000000000001E-4</v>
      </c>
      <c r="AT89" s="16">
        <v>0.409802</v>
      </c>
      <c r="AU89" s="14">
        <v>5.1900000000000004E-4</v>
      </c>
      <c r="AV89" s="16">
        <v>3.3100369999999999</v>
      </c>
      <c r="AW89" s="15">
        <v>0.73016099999999995</v>
      </c>
      <c r="AX89" s="15">
        <v>0.17813100000000001</v>
      </c>
      <c r="AY89" s="14">
        <v>6.7299999999999999E-4</v>
      </c>
      <c r="AZ89" s="37">
        <v>0.27637899999999999</v>
      </c>
      <c r="BA89" s="16">
        <v>3.4845169999999999</v>
      </c>
      <c r="BB89" s="16">
        <v>1.9962200000000001</v>
      </c>
      <c r="BC89" s="16">
        <f t="shared" si="25"/>
        <v>1.7455576038713165</v>
      </c>
      <c r="BD89" s="12">
        <v>157.96005</v>
      </c>
      <c r="BE89" s="15">
        <v>0</v>
      </c>
      <c r="BF89" s="15">
        <v>0</v>
      </c>
      <c r="BG89" s="15">
        <v>0</v>
      </c>
      <c r="BH89" s="15">
        <v>1.9999999999999999E-6</v>
      </c>
      <c r="BI89" s="37">
        <v>1.0000089999999999</v>
      </c>
      <c r="BJ89" s="13">
        <v>1149.140259</v>
      </c>
      <c r="BK89" s="15">
        <v>0.13006799999999999</v>
      </c>
      <c r="BL89" s="15">
        <v>7.2368540000000001</v>
      </c>
      <c r="BM89" s="16">
        <v>8.6052149999999994</v>
      </c>
      <c r="BN89" s="15">
        <v>0.15829299999999999</v>
      </c>
      <c r="BO89" s="19"/>
      <c r="BP89" s="15">
        <v>0</v>
      </c>
      <c r="BQ89" s="15">
        <v>0.30721999999999999</v>
      </c>
      <c r="BR89" s="16">
        <v>0</v>
      </c>
      <c r="BS89" s="16">
        <v>0</v>
      </c>
      <c r="BT89" s="15">
        <v>0.17854300000000001</v>
      </c>
      <c r="BU89" s="15">
        <v>0</v>
      </c>
      <c r="BV89" s="16">
        <v>0</v>
      </c>
      <c r="BW89" s="16">
        <v>18.679199000000001</v>
      </c>
      <c r="BX89" s="15">
        <v>0</v>
      </c>
      <c r="BY89" s="15">
        <v>8.6634000000000003E-2</v>
      </c>
      <c r="BZ89" s="16">
        <v>0</v>
      </c>
      <c r="CA89" s="16">
        <v>0</v>
      </c>
      <c r="CB89" s="16">
        <v>0</v>
      </c>
      <c r="CC89" s="16">
        <v>9.7663519999999995</v>
      </c>
      <c r="CD89" s="16">
        <v>2.4009230000000001</v>
      </c>
      <c r="CE89" s="15">
        <v>1.0417559999999999</v>
      </c>
      <c r="CF89" s="15">
        <v>1.2006669999999999</v>
      </c>
      <c r="CG89" s="15">
        <v>0.188334</v>
      </c>
      <c r="CH89" s="15">
        <v>7.8385999999999997E-2</v>
      </c>
      <c r="CI89" s="15">
        <v>0.17508899999999999</v>
      </c>
      <c r="CJ89" s="15">
        <v>17.721668000000001</v>
      </c>
      <c r="CK89" s="15">
        <v>0.157722</v>
      </c>
      <c r="CL89" s="12">
        <v>32.532111999999998</v>
      </c>
      <c r="CM89" s="12">
        <v>26.941897000000001</v>
      </c>
      <c r="CN89" s="13">
        <v>45.040368000000001</v>
      </c>
      <c r="CO89" s="15">
        <v>10.369672</v>
      </c>
      <c r="CP89" s="15">
        <v>8.0243040000000008</v>
      </c>
      <c r="CQ89" s="15">
        <v>0.32721</v>
      </c>
      <c r="CR89" s="15">
        <v>-8.9999999999999993E-3</v>
      </c>
      <c r="CS89" s="15">
        <v>0.37075900000000001</v>
      </c>
      <c r="CT89" s="15">
        <v>15.383668</v>
      </c>
      <c r="CU89" s="15">
        <v>-0.106075</v>
      </c>
      <c r="CV89" s="15">
        <v>3.9897269999999998</v>
      </c>
      <c r="CW89" s="15">
        <v>13.856994</v>
      </c>
      <c r="CX89" s="15">
        <v>0.801705</v>
      </c>
      <c r="CY89" s="15">
        <v>4.1643530000000002</v>
      </c>
      <c r="CZ89" s="15">
        <v>1.8507610000000001</v>
      </c>
      <c r="DA89" s="15">
        <v>1.3994660000000001</v>
      </c>
      <c r="DB89" s="15">
        <v>4.3881000000000003E-2</v>
      </c>
    </row>
    <row r="90" spans="1:106" x14ac:dyDescent="0.25">
      <c r="A90" s="6" t="s">
        <v>385</v>
      </c>
      <c r="B90" s="5" t="s">
        <v>56</v>
      </c>
      <c r="C90" s="5" t="s">
        <v>353</v>
      </c>
      <c r="D90" s="24">
        <f t="shared" si="22"/>
        <v>0.70108599999999999</v>
      </c>
      <c r="E90" s="24">
        <f t="shared" si="23"/>
        <v>0.12873999999999999</v>
      </c>
      <c r="F90" s="8">
        <f t="shared" si="24"/>
        <v>0.82982599999999995</v>
      </c>
      <c r="G90" s="19"/>
      <c r="H90" s="9">
        <v>0.57128399411767961</v>
      </c>
      <c r="I90" s="9">
        <v>0.78324546362827074</v>
      </c>
      <c r="J90" s="9">
        <v>0.9385966947302109</v>
      </c>
      <c r="K90" s="9">
        <v>1.0144023228171315</v>
      </c>
      <c r="L90" s="9">
        <v>0.77403648371598854</v>
      </c>
      <c r="M90" s="9">
        <v>0.78110135619072996</v>
      </c>
      <c r="N90" s="19"/>
      <c r="O90" s="9">
        <f t="shared" si="26"/>
        <v>1.7796430821622824</v>
      </c>
      <c r="P90" s="9">
        <f t="shared" si="27"/>
        <v>1.8630955688132904</v>
      </c>
      <c r="Q90" s="9">
        <f t="shared" si="28"/>
        <v>1.7712790942100334</v>
      </c>
      <c r="R90" s="9">
        <f t="shared" si="29"/>
        <v>1.7576305483759731</v>
      </c>
      <c r="S90" s="9">
        <f t="shared" si="30"/>
        <v>1.8110577012782936</v>
      </c>
      <c r="T90" s="9">
        <f t="shared" si="31"/>
        <v>1.7799796300284623</v>
      </c>
      <c r="U90" s="19"/>
      <c r="V90" s="16">
        <f t="shared" si="34"/>
        <v>2.8744884087949574</v>
      </c>
      <c r="W90" s="16">
        <f t="shared" si="34"/>
        <v>-0.16030298229043133</v>
      </c>
      <c r="X90" s="16">
        <f t="shared" si="34"/>
        <v>2.3397427705744911</v>
      </c>
      <c r="Y90" s="16">
        <f t="shared" si="34"/>
        <v>0.65041020425954554</v>
      </c>
      <c r="Z90" s="16">
        <f t="shared" si="34"/>
        <v>-1.2030991615780429</v>
      </c>
      <c r="AA90" s="16">
        <f t="shared" si="34"/>
        <v>3.6517528855682748</v>
      </c>
      <c r="AB90" s="16">
        <f t="shared" si="34"/>
        <v>3.2907194194506793</v>
      </c>
      <c r="AC90" s="47">
        <f t="shared" si="34"/>
        <v>0.3392205574862438</v>
      </c>
      <c r="AD90" s="16">
        <f t="shared" si="34"/>
        <v>4.1164827393234793E-2</v>
      </c>
      <c r="AE90" s="16">
        <f t="shared" si="33"/>
        <v>8.0819042019871709E-2</v>
      </c>
      <c r="AF90" s="16">
        <f t="shared" si="32"/>
        <v>-0.25428913112597995</v>
      </c>
      <c r="AG90" s="16">
        <f t="shared" si="32"/>
        <v>1.4630590710528808</v>
      </c>
      <c r="AH90" s="16">
        <f t="shared" si="32"/>
        <v>-0.83318603397473168</v>
      </c>
      <c r="AI90" s="16">
        <f t="shared" si="32"/>
        <v>-0.79954699755226355</v>
      </c>
      <c r="AJ90" s="16">
        <f t="shared" si="32"/>
        <v>-0.74423145614800312</v>
      </c>
      <c r="AK90" s="16">
        <f t="shared" si="32"/>
        <v>0.62734091137423764</v>
      </c>
      <c r="AL90" s="47">
        <f t="shared" si="15"/>
        <v>-0.89440326228200739</v>
      </c>
      <c r="AM90" s="16">
        <f t="shared" si="15"/>
        <v>0.59509591151257146</v>
      </c>
      <c r="AN90" s="16">
        <f t="shared" si="15"/>
        <v>-0.31054541555822796</v>
      </c>
      <c r="AO90" s="16">
        <f t="shared" si="14"/>
        <v>1.0256034845377719</v>
      </c>
      <c r="AP90" s="16">
        <f t="shared" si="14"/>
        <v>2.5889165508104695</v>
      </c>
      <c r="AQ90" s="16">
        <f t="shared" si="14"/>
        <v>0.47516820933704745</v>
      </c>
      <c r="AR90" s="19"/>
      <c r="AS90" s="14">
        <v>1.395E-3</v>
      </c>
      <c r="AT90" s="16">
        <v>0.26319399999999998</v>
      </c>
      <c r="AU90" s="14">
        <v>9.5799999999999998E-4</v>
      </c>
      <c r="AV90" s="16">
        <v>2.5846290000000001</v>
      </c>
      <c r="AW90" s="15">
        <v>0.367753</v>
      </c>
      <c r="AX90" s="15">
        <v>0.40851999999999999</v>
      </c>
      <c r="AY90" s="14">
        <v>1.1039999999999999E-3</v>
      </c>
      <c r="AZ90" s="37">
        <v>0.47220699999999999</v>
      </c>
      <c r="BA90" s="16">
        <v>3.0614439999999998</v>
      </c>
      <c r="BB90" s="16">
        <v>2.6294019999999998</v>
      </c>
      <c r="BC90" s="16">
        <f t="shared" si="25"/>
        <v>1.1643118853640486</v>
      </c>
      <c r="BD90" s="12">
        <v>205.72444200000001</v>
      </c>
      <c r="BE90" s="15">
        <v>0</v>
      </c>
      <c r="BF90" s="15">
        <v>0</v>
      </c>
      <c r="BG90" s="15">
        <v>0</v>
      </c>
      <c r="BH90" s="15">
        <v>0.70108599999999999</v>
      </c>
      <c r="BI90" s="37">
        <v>0.12873999999999999</v>
      </c>
      <c r="BJ90" s="13">
        <v>1467.49585</v>
      </c>
      <c r="BK90" s="15">
        <v>0.16048399999999999</v>
      </c>
      <c r="BL90" s="15">
        <v>7.4878660000000004</v>
      </c>
      <c r="BM90" s="16">
        <v>19.998707</v>
      </c>
      <c r="BN90" s="15">
        <v>0.17946500000000001</v>
      </c>
      <c r="BO90" s="19"/>
      <c r="BP90" s="15">
        <v>1.29392</v>
      </c>
      <c r="BQ90" s="15">
        <v>3.3765679999999998</v>
      </c>
      <c r="BR90" s="16">
        <v>11.052891000000001</v>
      </c>
      <c r="BS90" s="16">
        <v>4.9165320000000001</v>
      </c>
      <c r="BT90" s="15">
        <v>0.67863399999999996</v>
      </c>
      <c r="BU90" s="15">
        <v>0</v>
      </c>
      <c r="BV90" s="16">
        <v>8.3653300000000002</v>
      </c>
      <c r="BW90" s="16">
        <v>24.082414</v>
      </c>
      <c r="BX90" s="15">
        <v>1.168293</v>
      </c>
      <c r="BY90" s="15">
        <v>2.7139E-2</v>
      </c>
      <c r="BZ90" s="16">
        <v>13.197937</v>
      </c>
      <c r="CA90" s="16">
        <v>12.623066</v>
      </c>
      <c r="CB90" s="16">
        <v>23.460625</v>
      </c>
      <c r="CC90" s="16">
        <v>14.363883</v>
      </c>
      <c r="CD90" s="16">
        <v>4.6912070000000003</v>
      </c>
      <c r="CE90" s="15">
        <v>1.1197250000000001</v>
      </c>
      <c r="CF90" s="15">
        <v>6.2960000000000003</v>
      </c>
      <c r="CG90" s="15">
        <v>3.605369</v>
      </c>
      <c r="CH90" s="15">
        <v>2.0743529999999999</v>
      </c>
      <c r="CI90" s="15">
        <v>2.956315</v>
      </c>
      <c r="CJ90" s="15">
        <v>19.155200000000001</v>
      </c>
      <c r="CK90" s="15">
        <v>0.27134399999999997</v>
      </c>
      <c r="CL90" s="12">
        <v>48.684798000000001</v>
      </c>
      <c r="CM90" s="12">
        <v>33.001474999999999</v>
      </c>
      <c r="CN90" s="13">
        <v>222.71767600000001</v>
      </c>
      <c r="CO90" s="15">
        <v>22.911950000000001</v>
      </c>
      <c r="CP90" s="15">
        <v>16.549786000000001</v>
      </c>
      <c r="CQ90" s="15">
        <v>0.97782999999999998</v>
      </c>
      <c r="CR90" s="15">
        <v>35.654601999999997</v>
      </c>
      <c r="CS90" s="15">
        <v>1.6051690000000001</v>
      </c>
      <c r="CT90" s="15">
        <v>16.104199999999999</v>
      </c>
      <c r="CU90" s="15">
        <v>-1.4166E-2</v>
      </c>
      <c r="CV90" s="15">
        <v>3.7230889999999999</v>
      </c>
      <c r="CW90" s="15">
        <v>23.328928000000001</v>
      </c>
      <c r="CX90" s="15">
        <v>2.0413290000000002</v>
      </c>
      <c r="CY90" s="15">
        <v>8.1321259999999995</v>
      </c>
      <c r="CZ90" s="15">
        <v>1.652264</v>
      </c>
      <c r="DA90" s="15">
        <v>1.393005</v>
      </c>
      <c r="DB90" s="15">
        <v>0.11752</v>
      </c>
    </row>
    <row r="91" spans="1:106" x14ac:dyDescent="0.25">
      <c r="A91" s="6" t="s">
        <v>96</v>
      </c>
      <c r="B91" s="5" t="s">
        <v>51</v>
      </c>
      <c r="C91" s="10" t="s">
        <v>52</v>
      </c>
      <c r="D91" s="24">
        <f t="shared" si="22"/>
        <v>6.9899999999999997E-3</v>
      </c>
      <c r="E91" s="24">
        <f t="shared" si="23"/>
        <v>0.99301899999999999</v>
      </c>
      <c r="F91" s="8">
        <f t="shared" si="24"/>
        <v>1.0000089999999999</v>
      </c>
      <c r="G91" s="19"/>
      <c r="H91" s="9">
        <v>1.0095422336954185</v>
      </c>
      <c r="I91" s="9">
        <v>0.59415087400180888</v>
      </c>
      <c r="J91" s="9">
        <v>0.55289100927830148</v>
      </c>
      <c r="K91" s="9">
        <v>0.82614090880145818</v>
      </c>
      <c r="L91" s="9">
        <v>0.72800067739947549</v>
      </c>
      <c r="M91" s="9">
        <v>0.90205672966378492</v>
      </c>
      <c r="N91" s="19"/>
      <c r="O91" s="9">
        <f t="shared" si="26"/>
        <v>1.2885876592423329</v>
      </c>
      <c r="P91" s="9">
        <f t="shared" si="27"/>
        <v>1.1312678576537947</v>
      </c>
      <c r="Q91" s="9">
        <f t="shared" si="28"/>
        <v>1.3278180839118434</v>
      </c>
      <c r="R91" s="9">
        <f t="shared" si="29"/>
        <v>1.2163072175705054</v>
      </c>
      <c r="S91" s="9">
        <f t="shared" si="30"/>
        <v>1.1580852651406879</v>
      </c>
      <c r="T91" s="9">
        <f t="shared" si="31"/>
        <v>1.4910055471619097</v>
      </c>
      <c r="U91" s="19"/>
      <c r="V91" s="16">
        <f t="shared" si="34"/>
        <v>-0.32181756251794558</v>
      </c>
      <c r="W91" s="16">
        <f t="shared" si="34"/>
        <v>1.1388226057184614</v>
      </c>
      <c r="X91" s="16">
        <f t="shared" si="34"/>
        <v>-1.0622163163461642</v>
      </c>
      <c r="Y91" s="16">
        <f t="shared" si="34"/>
        <v>1.2669875471627408</v>
      </c>
      <c r="Z91" s="16">
        <f t="shared" si="34"/>
        <v>1.4900098245139612</v>
      </c>
      <c r="AA91" s="16">
        <f t="shared" si="34"/>
        <v>0.3763484771766617</v>
      </c>
      <c r="AB91" s="16">
        <f t="shared" si="34"/>
        <v>-1.0478764689481652</v>
      </c>
      <c r="AC91" s="47">
        <f t="shared" si="34"/>
        <v>-0.92836868903160652</v>
      </c>
      <c r="AD91" s="16">
        <f t="shared" si="34"/>
        <v>1.0835107104171522</v>
      </c>
      <c r="AE91" s="16">
        <f t="shared" si="33"/>
        <v>-0.97815377316013497</v>
      </c>
      <c r="AF91" s="16">
        <f t="shared" si="32"/>
        <v>1.1558808914385885</v>
      </c>
      <c r="AG91" s="16">
        <f t="shared" si="32"/>
        <v>-1.378589385612589</v>
      </c>
      <c r="AH91" s="16">
        <f t="shared" si="32"/>
        <v>-0.83318603397473168</v>
      </c>
      <c r="AI91" s="16">
        <f t="shared" si="32"/>
        <v>-0.79954699755226355</v>
      </c>
      <c r="AJ91" s="16">
        <f t="shared" si="32"/>
        <v>-0.74423145614800312</v>
      </c>
      <c r="AK91" s="16">
        <f t="shared" si="32"/>
        <v>-1.4209030570653882</v>
      </c>
      <c r="AL91" s="47">
        <f t="shared" si="15"/>
        <v>1.4251126639163521</v>
      </c>
      <c r="AM91" s="16">
        <f t="shared" si="15"/>
        <v>-0.65280251491961461</v>
      </c>
      <c r="AN91" s="16">
        <f t="shared" si="15"/>
        <v>-0.89666566768606093</v>
      </c>
      <c r="AO91" s="16">
        <f t="shared" si="14"/>
        <v>-0.61774793715792886</v>
      </c>
      <c r="AP91" s="16">
        <f t="shared" si="14"/>
        <v>-0.58230551429491839</v>
      </c>
      <c r="AQ91" s="16">
        <f t="shared" si="14"/>
        <v>-1.1554450929571951</v>
      </c>
      <c r="AR91" s="19"/>
      <c r="AS91" s="14">
        <v>9.5600000000000004E-4</v>
      </c>
      <c r="AT91" s="16">
        <v>0.43789099999999997</v>
      </c>
      <c r="AU91" s="14">
        <v>5.0799999999999999E-4</v>
      </c>
      <c r="AV91" s="16">
        <v>3.3554780000000002</v>
      </c>
      <c r="AW91" s="15">
        <v>0.72892999999999997</v>
      </c>
      <c r="AX91" s="15">
        <v>0.15474099999999999</v>
      </c>
      <c r="AY91" s="14">
        <v>6.5799999999999995E-4</v>
      </c>
      <c r="AZ91" s="37">
        <v>0.296487</v>
      </c>
      <c r="BA91" s="16">
        <v>3.5204339999999998</v>
      </c>
      <c r="BB91" s="16">
        <v>1.9960830000000001</v>
      </c>
      <c r="BC91" s="16">
        <f t="shared" si="25"/>
        <v>1.7636711499471713</v>
      </c>
      <c r="BD91" s="12">
        <v>152.10600700000001</v>
      </c>
      <c r="BE91" s="15">
        <v>0</v>
      </c>
      <c r="BF91" s="15">
        <v>0</v>
      </c>
      <c r="BG91" s="15">
        <v>0</v>
      </c>
      <c r="BH91" s="15">
        <v>6.9899999999999997E-3</v>
      </c>
      <c r="BI91" s="37">
        <v>0.99301899999999999</v>
      </c>
      <c r="BJ91" s="13">
        <v>1064.5976559999999</v>
      </c>
      <c r="BK91" s="15">
        <v>0.13361999999999999</v>
      </c>
      <c r="BL91" s="15">
        <v>7.0957499999999998</v>
      </c>
      <c r="BM91" s="16">
        <v>8.0768520000000006</v>
      </c>
      <c r="BN91" s="15">
        <v>0.159473</v>
      </c>
      <c r="BO91" s="19"/>
      <c r="BP91" s="15">
        <v>0</v>
      </c>
      <c r="BQ91" s="15">
        <v>3.6591689999999999</v>
      </c>
      <c r="BR91" s="16">
        <v>0</v>
      </c>
      <c r="BS91" s="16">
        <v>3.9216280000000001</v>
      </c>
      <c r="BT91" s="15">
        <v>0.42034100000000002</v>
      </c>
      <c r="BU91" s="15">
        <v>9.7842339999999997</v>
      </c>
      <c r="BV91" s="16">
        <v>0</v>
      </c>
      <c r="BW91" s="16">
        <v>37.239271000000002</v>
      </c>
      <c r="BX91" s="15">
        <v>0</v>
      </c>
      <c r="BY91" s="15">
        <v>0.154228</v>
      </c>
      <c r="BZ91" s="16">
        <v>0</v>
      </c>
      <c r="CA91" s="16">
        <v>0</v>
      </c>
      <c r="CB91" s="16">
        <v>0</v>
      </c>
      <c r="CC91" s="16">
        <v>10.34896</v>
      </c>
      <c r="CD91" s="16">
        <v>4.7528259999999998</v>
      </c>
      <c r="CE91" s="15">
        <v>1.0183329999999999</v>
      </c>
      <c r="CF91" s="15">
        <v>2.89</v>
      </c>
      <c r="CG91" s="15">
        <v>0.41404299999999999</v>
      </c>
      <c r="CH91" s="15">
        <v>0.29043200000000002</v>
      </c>
      <c r="CI91" s="15">
        <v>0.34756500000000001</v>
      </c>
      <c r="CJ91" s="15">
        <v>20.101251000000001</v>
      </c>
      <c r="CK91" s="15">
        <v>0.19101000000000001</v>
      </c>
      <c r="CL91" s="12">
        <v>33.042077999999997</v>
      </c>
      <c r="CM91" s="12">
        <v>31.317184999999998</v>
      </c>
      <c r="CN91" s="13">
        <v>342.05451199999999</v>
      </c>
      <c r="CO91" s="15">
        <v>21.958437</v>
      </c>
      <c r="CP91" s="15">
        <v>9.8048859999999998</v>
      </c>
      <c r="CQ91" s="15">
        <v>0.83968500000000001</v>
      </c>
      <c r="CR91" s="15">
        <v>3.99275</v>
      </c>
      <c r="CS91" s="15">
        <v>0.58064700000000002</v>
      </c>
      <c r="CT91" s="15">
        <v>1.236</v>
      </c>
      <c r="CU91" s="15">
        <v>-9.8711999999999994E-2</v>
      </c>
      <c r="CV91" s="15">
        <v>5.2356170000000004</v>
      </c>
      <c r="CW91" s="15">
        <v>19.150905000000002</v>
      </c>
      <c r="CX91" s="15">
        <v>0.97753299999999999</v>
      </c>
      <c r="CY91" s="15">
        <v>5.1061920000000001</v>
      </c>
      <c r="CZ91" s="15">
        <v>2.3475600000000001</v>
      </c>
      <c r="DA91" s="15">
        <v>1.729565</v>
      </c>
      <c r="DB91" s="15">
        <v>0.38323299999999999</v>
      </c>
    </row>
    <row r="92" spans="1:106" x14ac:dyDescent="0.25">
      <c r="A92" s="6" t="s">
        <v>672</v>
      </c>
      <c r="B92" s="5" t="s">
        <v>56</v>
      </c>
      <c r="C92" s="5" t="s">
        <v>66</v>
      </c>
      <c r="D92" s="24">
        <f t="shared" si="22"/>
        <v>0.57837499999999997</v>
      </c>
      <c r="E92" s="24">
        <f t="shared" si="23"/>
        <v>0.38177299999999997</v>
      </c>
      <c r="F92" s="8">
        <f t="shared" si="24"/>
        <v>0.960148</v>
      </c>
      <c r="G92" s="19"/>
      <c r="H92" s="9">
        <v>1.9135578173803449</v>
      </c>
      <c r="I92" s="9">
        <v>1.4326825136107435</v>
      </c>
      <c r="J92" s="9">
        <v>1.3592199644313001</v>
      </c>
      <c r="K92" s="9">
        <v>1.0933393118736165</v>
      </c>
      <c r="L92" s="9">
        <v>1.5883915430013418</v>
      </c>
      <c r="M92" s="9">
        <v>1.4871637738432701</v>
      </c>
      <c r="N92" s="19"/>
      <c r="O92" s="9">
        <f t="shared" si="26"/>
        <v>2.3492522709221957</v>
      </c>
      <c r="P92" s="9">
        <f t="shared" si="27"/>
        <v>2.4909897316383942</v>
      </c>
      <c r="Q92" s="9">
        <f t="shared" si="28"/>
        <v>2.5374533386684917</v>
      </c>
      <c r="R92" s="9">
        <f t="shared" si="29"/>
        <v>2.4625142740315309</v>
      </c>
      <c r="S92" s="9">
        <f t="shared" si="30"/>
        <v>2.6169001354705155</v>
      </c>
      <c r="T92" s="9">
        <f t="shared" si="31"/>
        <v>2.5865490747430866</v>
      </c>
      <c r="U92" s="19"/>
      <c r="V92" s="16">
        <f t="shared" si="34"/>
        <v>-0.48199690504387688</v>
      </c>
      <c r="W92" s="16">
        <f t="shared" si="34"/>
        <v>-0.76923672914417329</v>
      </c>
      <c r="X92" s="16">
        <f t="shared" si="34"/>
        <v>0.53292449996552116</v>
      </c>
      <c r="Y92" s="16">
        <f t="shared" si="34"/>
        <v>-0.37010520904417027</v>
      </c>
      <c r="Z92" s="16">
        <f t="shared" si="34"/>
        <v>-0.82395953581056536</v>
      </c>
      <c r="AA92" s="16">
        <f t="shared" si="34"/>
        <v>-0.56604708623690037</v>
      </c>
      <c r="AB92" s="16">
        <f t="shared" si="34"/>
        <v>0.23619226932234538</v>
      </c>
      <c r="AC92" s="47">
        <f t="shared" si="34"/>
        <v>0.47628784221812215</v>
      </c>
      <c r="AD92" s="16">
        <f t="shared" si="34"/>
        <v>-0.11383015912556733</v>
      </c>
      <c r="AE92" s="16">
        <f t="shared" si="33"/>
        <v>0.45265566419808639</v>
      </c>
      <c r="AF92" s="16">
        <f t="shared" si="32"/>
        <v>-0.52421103273710501</v>
      </c>
      <c r="AG92" s="16">
        <f t="shared" si="32"/>
        <v>0.45959235977420926</v>
      </c>
      <c r="AH92" s="16">
        <f t="shared" si="32"/>
        <v>1.2294062863286555</v>
      </c>
      <c r="AI92" s="16">
        <f t="shared" si="32"/>
        <v>0.95477758025729709</v>
      </c>
      <c r="AJ92" s="16">
        <f t="shared" si="32"/>
        <v>1.3732441530687549</v>
      </c>
      <c r="AK92" s="16">
        <f t="shared" si="32"/>
        <v>0.26522664243853572</v>
      </c>
      <c r="AL92" s="47">
        <f t="shared" si="15"/>
        <v>-0.21532385233018703</v>
      </c>
      <c r="AM92" s="16">
        <f t="shared" si="15"/>
        <v>-1.5800443840012919</v>
      </c>
      <c r="AN92" s="16">
        <f t="shared" si="15"/>
        <v>1.5958072135986143</v>
      </c>
      <c r="AO92" s="16">
        <f t="shared" si="14"/>
        <v>-2.0819432250191303</v>
      </c>
      <c r="AP92" s="16">
        <f t="shared" si="14"/>
        <v>-1.1087861178796388</v>
      </c>
      <c r="AQ92" s="16">
        <f t="shared" si="14"/>
        <v>1.3895742583576929</v>
      </c>
      <c r="AR92" s="19"/>
      <c r="AS92" s="14">
        <v>9.3400000000000004E-4</v>
      </c>
      <c r="AT92" s="16">
        <v>0.181309</v>
      </c>
      <c r="AU92" s="14">
        <v>7.1900000000000002E-4</v>
      </c>
      <c r="AV92" s="16">
        <v>1.3087740000000001</v>
      </c>
      <c r="AW92" s="15">
        <v>0.41860000000000003</v>
      </c>
      <c r="AX92" s="15">
        <v>8.1724000000000005E-2</v>
      </c>
      <c r="AY92" s="14">
        <v>7.9000000000000001E-4</v>
      </c>
      <c r="AZ92" s="37">
        <v>0.49120799999999998</v>
      </c>
      <c r="BA92" s="16">
        <v>2.9931930000000002</v>
      </c>
      <c r="BB92" s="16">
        <v>2.8517790000000001</v>
      </c>
      <c r="BC92" s="16">
        <f t="shared" si="25"/>
        <v>1.0495879940205746</v>
      </c>
      <c r="BD92" s="12">
        <v>186.79025100000001</v>
      </c>
      <c r="BE92" s="15">
        <v>3.2037659999999999</v>
      </c>
      <c r="BF92" s="15">
        <v>0.49812400000000001</v>
      </c>
      <c r="BG92" s="15">
        <v>0.84851900000000002</v>
      </c>
      <c r="BH92" s="15">
        <v>0.57837499999999997</v>
      </c>
      <c r="BI92" s="37">
        <v>0.38177299999999997</v>
      </c>
      <c r="BJ92" s="13">
        <v>765.22707700000001</v>
      </c>
      <c r="BK92" s="15">
        <v>0.247859</v>
      </c>
      <c r="BL92" s="15">
        <v>6.7463819999999997</v>
      </c>
      <c r="BM92" s="16">
        <v>6.097607</v>
      </c>
      <c r="BN92" s="15">
        <v>0.19067600000000001</v>
      </c>
      <c r="BO92" s="19"/>
      <c r="BP92" s="15">
        <v>0</v>
      </c>
      <c r="BQ92" s="15">
        <v>27.709934000000001</v>
      </c>
      <c r="BR92" s="16">
        <v>0</v>
      </c>
      <c r="BS92" s="16">
        <v>51.065750000000001</v>
      </c>
      <c r="BT92" s="15">
        <v>1.1895640000000001</v>
      </c>
      <c r="BU92" s="15">
        <v>61.992247999999996</v>
      </c>
      <c r="BV92" s="16">
        <v>0</v>
      </c>
      <c r="BW92" s="16">
        <v>63.604005999999998</v>
      </c>
      <c r="BX92" s="15">
        <v>0</v>
      </c>
      <c r="BY92" s="15">
        <v>0.44131799999999999</v>
      </c>
      <c r="BZ92" s="16">
        <v>0</v>
      </c>
      <c r="CA92" s="16">
        <v>2.9018739999999998</v>
      </c>
      <c r="CB92" s="16">
        <v>7.655157</v>
      </c>
      <c r="CC92" s="16">
        <v>12.141527</v>
      </c>
      <c r="CD92" s="16">
        <v>10.425136999999999</v>
      </c>
      <c r="CE92" s="15">
        <v>1.390754</v>
      </c>
      <c r="CF92" s="15">
        <v>9.6661429999999999</v>
      </c>
      <c r="CG92" s="15">
        <v>0.63166800000000001</v>
      </c>
      <c r="CH92" s="15">
        <v>0.72076300000000004</v>
      </c>
      <c r="CI92" s="15">
        <v>0.85524199999999995</v>
      </c>
      <c r="CJ92" s="15">
        <v>22.725999999999999</v>
      </c>
      <c r="CK92" s="15">
        <v>1.6687E-2</v>
      </c>
      <c r="CL92" s="12">
        <v>24.943299</v>
      </c>
      <c r="CM92" s="12">
        <v>26.881397</v>
      </c>
      <c r="CN92" s="13">
        <v>716.16666999999995</v>
      </c>
      <c r="CO92" s="15">
        <v>66.048545000000004</v>
      </c>
      <c r="CP92" s="15">
        <v>22.04608</v>
      </c>
      <c r="CQ92" s="15">
        <v>4.2800029999999998</v>
      </c>
      <c r="CR92" s="15">
        <v>26.171572999999999</v>
      </c>
      <c r="CS92" s="15">
        <v>1.169276</v>
      </c>
      <c r="CT92" s="15">
        <v>17.878143999999999</v>
      </c>
      <c r="CU92" s="15">
        <v>0.16439500000000001</v>
      </c>
      <c r="CV92" s="15">
        <v>7.6191000000000004</v>
      </c>
      <c r="CW92" s="15">
        <v>30.405391000000002</v>
      </c>
      <c r="CX92" s="15">
        <v>1.3183469999999999</v>
      </c>
      <c r="CY92" s="15">
        <v>6.5857760000000001</v>
      </c>
      <c r="CZ92" s="15">
        <v>3.8260320000000001</v>
      </c>
      <c r="DA92" s="15">
        <v>2.6048619999999998</v>
      </c>
      <c r="DB92" s="15">
        <v>0.80945500000000004</v>
      </c>
    </row>
    <row r="93" spans="1:106" x14ac:dyDescent="0.25">
      <c r="A93" s="6" t="s">
        <v>400</v>
      </c>
      <c r="B93" s="5" t="s">
        <v>51</v>
      </c>
      <c r="C93" s="5" t="s">
        <v>58</v>
      </c>
      <c r="D93" s="24">
        <f t="shared" si="22"/>
        <v>0.78928100000000001</v>
      </c>
      <c r="E93" s="24">
        <f t="shared" si="23"/>
        <v>0.136681</v>
      </c>
      <c r="F93" s="8">
        <f t="shared" si="24"/>
        <v>0.92596199999999995</v>
      </c>
      <c r="G93" s="19"/>
      <c r="H93" s="9">
        <v>0.73738293299234392</v>
      </c>
      <c r="I93" s="9">
        <v>0.85514316966656612</v>
      </c>
      <c r="J93" s="9">
        <v>0.78167412860202345</v>
      </c>
      <c r="K93" s="9">
        <v>0.90887327641338</v>
      </c>
      <c r="L93" s="9">
        <v>0.80144313572627934</v>
      </c>
      <c r="M93" s="9">
        <v>0.90266286248816252</v>
      </c>
      <c r="N93" s="19"/>
      <c r="O93" s="9">
        <f t="shared" si="26"/>
        <v>1.7946235847184839</v>
      </c>
      <c r="P93" s="9">
        <f t="shared" si="27"/>
        <v>1.7343778196019697</v>
      </c>
      <c r="Q93" s="9">
        <f t="shared" si="28"/>
        <v>1.7158363829209338</v>
      </c>
      <c r="R93" s="9">
        <f t="shared" si="29"/>
        <v>2.0565457887057486</v>
      </c>
      <c r="S93" s="9">
        <f t="shared" si="30"/>
        <v>1.7195286521602731</v>
      </c>
      <c r="T93" s="9">
        <f t="shared" si="31"/>
        <v>1.8188519071101092</v>
      </c>
      <c r="U93" s="19"/>
      <c r="V93" s="16">
        <f t="shared" si="34"/>
        <v>1.5275257557359885</v>
      </c>
      <c r="W93" s="16">
        <f t="shared" si="34"/>
        <v>0.9902720711010059</v>
      </c>
      <c r="X93" s="16">
        <f t="shared" si="34"/>
        <v>-0.25330604456725281</v>
      </c>
      <c r="Y93" s="16">
        <f t="shared" si="34"/>
        <v>1.1882301576944048</v>
      </c>
      <c r="Z93" s="16">
        <f t="shared" si="34"/>
        <v>-3.888436600525538E-3</v>
      </c>
      <c r="AA93" s="16">
        <f t="shared" si="34"/>
        <v>0.44627601682598567</v>
      </c>
      <c r="AB93" s="16">
        <f t="shared" si="34"/>
        <v>0.4696593126442567</v>
      </c>
      <c r="AC93" s="47">
        <f t="shared" si="34"/>
        <v>-1.3079240941919936</v>
      </c>
      <c r="AD93" s="16">
        <f t="shared" si="34"/>
        <v>-0.59346051095549279</v>
      </c>
      <c r="AE93" s="16">
        <f t="shared" si="33"/>
        <v>0.3867682286255657</v>
      </c>
      <c r="AF93" s="16">
        <f t="shared" si="32"/>
        <v>-0.66630031637601017</v>
      </c>
      <c r="AG93" s="16">
        <f t="shared" si="32"/>
        <v>0.69666737898312314</v>
      </c>
      <c r="AH93" s="16">
        <f t="shared" si="32"/>
        <v>-0.83318603397473168</v>
      </c>
      <c r="AI93" s="16">
        <f t="shared" si="32"/>
        <v>-0.79954699755226355</v>
      </c>
      <c r="AJ93" s="16">
        <f t="shared" si="32"/>
        <v>-0.74423145614800312</v>
      </c>
      <c r="AK93" s="16">
        <f t="shared" si="32"/>
        <v>0.88760012162257917</v>
      </c>
      <c r="AL93" s="47">
        <f t="shared" si="15"/>
        <v>-0.87309153774636428</v>
      </c>
      <c r="AM93" s="16">
        <f t="shared" si="15"/>
        <v>0.61196696679349272</v>
      </c>
      <c r="AN93" s="16">
        <f t="shared" si="15"/>
        <v>-0.26614567192064065</v>
      </c>
      <c r="AO93" s="16">
        <f t="shared" si="14"/>
        <v>0.63131162930984663</v>
      </c>
      <c r="AP93" s="16">
        <f t="shared" si="14"/>
        <v>1.2953459844717818</v>
      </c>
      <c r="AQ93" s="16">
        <f t="shared" si="14"/>
        <v>0.43283686160341689</v>
      </c>
      <c r="AR93" s="19"/>
      <c r="AS93" s="14">
        <v>1.2099999999999999E-3</v>
      </c>
      <c r="AT93" s="16">
        <v>0.41791499999999998</v>
      </c>
      <c r="AU93" s="14">
        <v>6.1499999999999999E-4</v>
      </c>
      <c r="AV93" s="16">
        <v>3.257015</v>
      </c>
      <c r="AW93" s="15">
        <v>0.52858099999999997</v>
      </c>
      <c r="AX93" s="15">
        <v>0.160159</v>
      </c>
      <c r="AY93" s="14">
        <v>8.1400000000000005E-4</v>
      </c>
      <c r="AZ93" s="37">
        <v>0.243871</v>
      </c>
      <c r="BA93" s="16">
        <v>2.7819910000000001</v>
      </c>
      <c r="BB93" s="16">
        <v>2.8123749999999998</v>
      </c>
      <c r="BC93" s="16">
        <f t="shared" si="25"/>
        <v>0.9891963198364373</v>
      </c>
      <c r="BD93" s="12">
        <v>191.26356699999999</v>
      </c>
      <c r="BE93" s="15">
        <v>0</v>
      </c>
      <c r="BF93" s="15">
        <v>0</v>
      </c>
      <c r="BG93" s="15">
        <v>0</v>
      </c>
      <c r="BH93" s="15">
        <v>0.78928100000000001</v>
      </c>
      <c r="BI93" s="37">
        <v>0.136681</v>
      </c>
      <c r="BJ93" s="13">
        <v>1472.9428620000001</v>
      </c>
      <c r="BK93" s="15">
        <v>0.162519</v>
      </c>
      <c r="BL93" s="15">
        <v>7.3937850000000003</v>
      </c>
      <c r="BM93" s="16">
        <v>15.135673000000001</v>
      </c>
      <c r="BN93" s="15">
        <v>0.17894599999999999</v>
      </c>
      <c r="BO93" s="19"/>
      <c r="BP93" s="15">
        <v>18.595946999999999</v>
      </c>
      <c r="BQ93" s="15">
        <v>25.586248000000001</v>
      </c>
      <c r="BR93" s="16">
        <v>11.416498000000001</v>
      </c>
      <c r="BS93" s="16">
        <v>9.8502010000000002</v>
      </c>
      <c r="BT93" s="15">
        <v>0.87767799999999996</v>
      </c>
      <c r="BU93" s="15">
        <v>21.043686000000001</v>
      </c>
      <c r="BV93" s="16">
        <v>4.834314</v>
      </c>
      <c r="BW93" s="16">
        <v>38.812735000000004</v>
      </c>
      <c r="BX93" s="15">
        <v>1.3317460000000001</v>
      </c>
      <c r="BY93" s="15">
        <v>0.347298</v>
      </c>
      <c r="BZ93" s="16">
        <v>10.722011999999999</v>
      </c>
      <c r="CA93" s="16">
        <v>30.776978</v>
      </c>
      <c r="CB93" s="16">
        <v>18.057600000000001</v>
      </c>
      <c r="CC93" s="16">
        <v>9.5196280000000009</v>
      </c>
      <c r="CD93" s="16">
        <v>7.840522</v>
      </c>
      <c r="CE93" s="15">
        <v>1.393238</v>
      </c>
      <c r="CF93" s="15">
        <v>22.490386000000001</v>
      </c>
      <c r="CG93" s="15">
        <v>4.406549</v>
      </c>
      <c r="CH93" s="15">
        <v>2.5620129999999999</v>
      </c>
      <c r="CI93" s="15">
        <v>3.0437240000000001</v>
      </c>
      <c r="CJ93" s="15">
        <v>20.756155</v>
      </c>
      <c r="CK93" s="15">
        <v>0.57569899999999996</v>
      </c>
      <c r="CL93" s="12">
        <v>50.586173000000002</v>
      </c>
      <c r="CM93" s="12">
        <v>47.546653999999997</v>
      </c>
      <c r="CN93" s="13">
        <v>562.72741199999996</v>
      </c>
      <c r="CO93" s="15">
        <v>46.097264000000003</v>
      </c>
      <c r="CP93" s="15">
        <v>23.624364</v>
      </c>
      <c r="CQ93" s="15">
        <v>3.3449990000000001</v>
      </c>
      <c r="CR93" s="15">
        <v>27.644539999999999</v>
      </c>
      <c r="CS93" s="15">
        <v>1.478037</v>
      </c>
      <c r="CT93" s="15">
        <v>7.9666930000000002</v>
      </c>
      <c r="CU93" s="15">
        <v>2.7066E-2</v>
      </c>
      <c r="CV93" s="15">
        <v>7.4529620000000003</v>
      </c>
      <c r="CW93" s="15">
        <v>40.377803</v>
      </c>
      <c r="CX93" s="15">
        <v>2.411292</v>
      </c>
      <c r="CY93" s="15">
        <v>12.392642</v>
      </c>
      <c r="CZ93" s="15">
        <v>2.801993</v>
      </c>
      <c r="DA93" s="15">
        <v>2.0622319999999998</v>
      </c>
      <c r="DB93" s="15">
        <v>0.53198199999999995</v>
      </c>
    </row>
    <row r="94" spans="1:106" x14ac:dyDescent="0.25">
      <c r="A94" s="6" t="s">
        <v>263</v>
      </c>
      <c r="B94" s="5" t="s">
        <v>48</v>
      </c>
      <c r="C94" s="5"/>
      <c r="D94" s="24">
        <f t="shared" si="22"/>
        <v>0.24063799999999999</v>
      </c>
      <c r="E94" s="24">
        <f t="shared" si="23"/>
        <v>0.75932200000000005</v>
      </c>
      <c r="F94" s="8">
        <f t="shared" si="24"/>
        <v>0.99996000000000007</v>
      </c>
      <c r="G94" s="19"/>
      <c r="H94" s="9">
        <v>0.48810576847175619</v>
      </c>
      <c r="I94" s="9">
        <v>0.60435718853455334</v>
      </c>
      <c r="J94" s="9">
        <v>0.57265348954352424</v>
      </c>
      <c r="K94" s="9">
        <v>0.76236285210921229</v>
      </c>
      <c r="L94" s="9">
        <v>0.56208005494540425</v>
      </c>
      <c r="M94" s="9">
        <v>0.75473179172493821</v>
      </c>
      <c r="N94" s="19"/>
      <c r="O94" s="9">
        <f t="shared" si="26"/>
        <v>1.4488621233984762</v>
      </c>
      <c r="P94" s="9">
        <f t="shared" si="27"/>
        <v>1.3336996278558544</v>
      </c>
      <c r="Q94" s="9">
        <f t="shared" si="28"/>
        <v>1.2699173729541688</v>
      </c>
      <c r="R94" s="9">
        <f t="shared" si="29"/>
        <v>1.3213916493155102</v>
      </c>
      <c r="S94" s="9">
        <f t="shared" si="30"/>
        <v>1.3370932191152618</v>
      </c>
      <c r="T94" s="9">
        <f t="shared" si="31"/>
        <v>1.2187778111362635</v>
      </c>
      <c r="U94" s="19"/>
      <c r="V94" s="16">
        <f t="shared" si="34"/>
        <v>1.3673464132100579</v>
      </c>
      <c r="W94" s="16">
        <f t="shared" si="34"/>
        <v>1.2385379700899803</v>
      </c>
      <c r="X94" s="16">
        <f t="shared" si="34"/>
        <v>-0.72958031673614465</v>
      </c>
      <c r="Y94" s="16">
        <f t="shared" si="34"/>
        <v>1.41110373951375</v>
      </c>
      <c r="Z94" s="16">
        <f t="shared" si="34"/>
        <v>0.18520788981918934</v>
      </c>
      <c r="AA94" s="16">
        <f t="shared" si="34"/>
        <v>0.12474872488357971</v>
      </c>
      <c r="AB94" s="16">
        <f t="shared" si="34"/>
        <v>-1.6730360943057906E-2</v>
      </c>
      <c r="AC94" s="47">
        <f t="shared" si="34"/>
        <v>-1.58725973266747</v>
      </c>
      <c r="AD94" s="16">
        <f t="shared" si="34"/>
        <v>0.55890181317409948</v>
      </c>
      <c r="AE94" s="16">
        <f t="shared" si="33"/>
        <v>-0.44917819217574007</v>
      </c>
      <c r="AF94" s="16">
        <f t="shared" si="32"/>
        <v>0.35315890204366124</v>
      </c>
      <c r="AG94" s="16">
        <f t="shared" si="32"/>
        <v>-0.19494402528910826</v>
      </c>
      <c r="AH94" s="16">
        <f t="shared" si="32"/>
        <v>-0.83318603397473168</v>
      </c>
      <c r="AI94" s="16">
        <f t="shared" si="32"/>
        <v>-0.79954699755226355</v>
      </c>
      <c r="AJ94" s="16">
        <f t="shared" si="32"/>
        <v>-0.74423145614800312</v>
      </c>
      <c r="AK94" s="16">
        <f t="shared" si="32"/>
        <v>-0.73141902785619861</v>
      </c>
      <c r="AL94" s="47">
        <f t="shared" si="15"/>
        <v>0.79792640414979754</v>
      </c>
      <c r="AM94" s="16">
        <f t="shared" si="15"/>
        <v>0.35002092682162222</v>
      </c>
      <c r="AN94" s="16">
        <f t="shared" si="15"/>
        <v>-1.2411073152568655</v>
      </c>
      <c r="AO94" s="16">
        <f t="shared" si="14"/>
        <v>0.74673548731339712</v>
      </c>
      <c r="AP94" s="16">
        <f t="shared" si="14"/>
        <v>0.78314802377810244</v>
      </c>
      <c r="AQ94" s="16">
        <f t="shared" si="14"/>
        <v>-0.26273487919116634</v>
      </c>
      <c r="AR94" s="19"/>
      <c r="AS94" s="14">
        <v>1.188E-3</v>
      </c>
      <c r="AT94" s="16">
        <v>0.45129999999999998</v>
      </c>
      <c r="AU94" s="14">
        <v>5.5199999999999997E-4</v>
      </c>
      <c r="AV94" s="16">
        <v>3.5356529999999999</v>
      </c>
      <c r="AW94" s="15">
        <v>0.55394100000000002</v>
      </c>
      <c r="AX94" s="15">
        <v>0.13524700000000001</v>
      </c>
      <c r="AY94" s="14">
        <v>7.6400000000000003E-4</v>
      </c>
      <c r="AZ94" s="37">
        <v>0.205148</v>
      </c>
      <c r="BA94" s="16">
        <v>3.2894260000000002</v>
      </c>
      <c r="BB94" s="16">
        <v>2.3124370000000001</v>
      </c>
      <c r="BC94" s="16">
        <f t="shared" si="25"/>
        <v>1.4224932398158308</v>
      </c>
      <c r="BD94" s="12">
        <v>174.43994900000001</v>
      </c>
      <c r="BE94" s="15">
        <v>0</v>
      </c>
      <c r="BF94" s="15">
        <v>0</v>
      </c>
      <c r="BG94" s="15">
        <v>0</v>
      </c>
      <c r="BH94" s="15">
        <v>0.24063799999999999</v>
      </c>
      <c r="BI94" s="37">
        <v>0.75932200000000005</v>
      </c>
      <c r="BJ94" s="13">
        <v>1388.3706050000001</v>
      </c>
      <c r="BK94" s="15">
        <v>0.11783299999999999</v>
      </c>
      <c r="BL94" s="15">
        <v>7.4213259999999996</v>
      </c>
      <c r="BM94" s="16">
        <v>13.210122</v>
      </c>
      <c r="BN94" s="15">
        <v>0.17041799999999999</v>
      </c>
      <c r="BO94" s="19"/>
      <c r="BP94" s="15">
        <v>0</v>
      </c>
      <c r="BQ94" s="15">
        <v>25.099440000000001</v>
      </c>
      <c r="BR94" s="16">
        <v>0</v>
      </c>
      <c r="BS94" s="16">
        <v>2.5788139999999999</v>
      </c>
      <c r="BT94" s="15">
        <v>0.63193100000000002</v>
      </c>
      <c r="BU94" s="15">
        <v>14.730267</v>
      </c>
      <c r="BV94" s="16">
        <v>0</v>
      </c>
      <c r="BW94" s="16">
        <v>53.058317000000002</v>
      </c>
      <c r="BX94" s="15">
        <v>0</v>
      </c>
      <c r="BY94" s="15">
        <v>0.29073300000000002</v>
      </c>
      <c r="BZ94" s="16">
        <v>0</v>
      </c>
      <c r="CA94" s="16">
        <v>10.693686</v>
      </c>
      <c r="CB94" s="16">
        <v>4.2125570000000003</v>
      </c>
      <c r="CC94" s="16">
        <v>8.9218200000000003</v>
      </c>
      <c r="CD94" s="16">
        <v>5.417478</v>
      </c>
      <c r="CE94" s="15">
        <v>1.361432</v>
      </c>
      <c r="CF94" s="15">
        <v>12.145334</v>
      </c>
      <c r="CG94" s="15">
        <v>1.192644</v>
      </c>
      <c r="CH94" s="15">
        <v>1.1259300000000001</v>
      </c>
      <c r="CI94" s="15">
        <v>1.382836</v>
      </c>
      <c r="CJ94" s="15">
        <v>20.597334</v>
      </c>
      <c r="CK94" s="15">
        <v>6.5570000000000003E-2</v>
      </c>
      <c r="CL94" s="12">
        <v>35.445619000000001</v>
      </c>
      <c r="CM94" s="12">
        <v>36.849091999999999</v>
      </c>
      <c r="CN94" s="13">
        <v>409.33660400000002</v>
      </c>
      <c r="CO94" s="15">
        <v>37.508263999999997</v>
      </c>
      <c r="CP94" s="15">
        <v>16.421697999999999</v>
      </c>
      <c r="CQ94" s="15">
        <v>3.0886999999999998</v>
      </c>
      <c r="CR94" s="15">
        <v>17.058668000000001</v>
      </c>
      <c r="CS94" s="15">
        <v>1.1225499999999999</v>
      </c>
      <c r="CT94" s="15">
        <v>19.534666999999999</v>
      </c>
      <c r="CU94" s="15">
        <v>-2.5464000000000001E-2</v>
      </c>
      <c r="CV94" s="15">
        <v>5.2626419999999996</v>
      </c>
      <c r="CW94" s="15">
        <v>25.807513</v>
      </c>
      <c r="CX94" s="15">
        <v>1.3103530000000001</v>
      </c>
      <c r="CY94" s="15">
        <v>7.0424170000000004</v>
      </c>
      <c r="CZ94" s="15">
        <v>2.6983269999999999</v>
      </c>
      <c r="DA94" s="15">
        <v>1.8690450000000001</v>
      </c>
      <c r="DB94" s="15">
        <v>0.41439999999999999</v>
      </c>
    </row>
    <row r="95" spans="1:106" x14ac:dyDescent="0.25">
      <c r="A95" s="6" t="s">
        <v>469</v>
      </c>
      <c r="B95" s="5" t="s">
        <v>56</v>
      </c>
      <c r="C95" s="5" t="s">
        <v>125</v>
      </c>
      <c r="D95" s="24">
        <f t="shared" si="22"/>
        <v>0.81074299999999999</v>
      </c>
      <c r="E95" s="24">
        <f t="shared" si="23"/>
        <v>0.18925700000000001</v>
      </c>
      <c r="F95" s="8">
        <f t="shared" si="24"/>
        <v>1</v>
      </c>
      <c r="G95" s="19"/>
      <c r="H95" s="9">
        <v>1.1356880823378819</v>
      </c>
      <c r="I95" s="9">
        <v>0.79841485375081112</v>
      </c>
      <c r="J95" s="9">
        <v>1.0477322059731804</v>
      </c>
      <c r="K95" s="9">
        <v>1.0408607440061153</v>
      </c>
      <c r="L95" s="9">
        <v>1.0065695204178287</v>
      </c>
      <c r="M95" s="9">
        <v>0.9899365094288991</v>
      </c>
      <c r="N95" s="19"/>
      <c r="O95" s="9">
        <f t="shared" si="26"/>
        <v>1.9183992880603991</v>
      </c>
      <c r="P95" s="9">
        <f t="shared" si="27"/>
        <v>2.1253017637644627</v>
      </c>
      <c r="Q95" s="9">
        <f t="shared" si="28"/>
        <v>1.6641015826097612</v>
      </c>
      <c r="R95" s="9">
        <f t="shared" si="29"/>
        <v>2.0927009403204195</v>
      </c>
      <c r="S95" s="9">
        <f t="shared" si="30"/>
        <v>1.7624555478762294</v>
      </c>
      <c r="T95" s="9">
        <f t="shared" si="31"/>
        <v>1.6995593549290029</v>
      </c>
      <c r="U95" s="19"/>
      <c r="V95" s="16">
        <f t="shared" si="34"/>
        <v>-0.40190723378091159</v>
      </c>
      <c r="W95" s="16">
        <f t="shared" si="34"/>
        <v>-0.53440849615708819</v>
      </c>
      <c r="X95" s="16">
        <f t="shared" si="34"/>
        <v>0.23808804576573123</v>
      </c>
      <c r="Y95" s="16">
        <f t="shared" si="34"/>
        <v>-1.0932465478310782</v>
      </c>
      <c r="Z95" s="16">
        <f t="shared" si="34"/>
        <v>-0.33480700783502576</v>
      </c>
      <c r="AA95" s="16">
        <f t="shared" si="34"/>
        <v>-0.45265037834488148</v>
      </c>
      <c r="AB95" s="16">
        <f t="shared" si="34"/>
        <v>2.2180812943927139E-2</v>
      </c>
      <c r="AC95" s="47">
        <f t="shared" si="34"/>
        <v>0.21259869290550279</v>
      </c>
      <c r="AD95" s="16">
        <f t="shared" si="34"/>
        <v>0.20149428847406181</v>
      </c>
      <c r="AE95" s="16">
        <f t="shared" si="33"/>
        <v>6.9472170184648879E-2</v>
      </c>
      <c r="AF95" s="16">
        <f t="shared" si="32"/>
        <v>-0.18386445615954314</v>
      </c>
      <c r="AG95" s="16">
        <f t="shared" si="32"/>
        <v>0.38323898013387336</v>
      </c>
      <c r="AH95" s="16">
        <f t="shared" si="32"/>
        <v>-0.83318603397473168</v>
      </c>
      <c r="AI95" s="16">
        <f t="shared" si="32"/>
        <v>-0.79954699755226355</v>
      </c>
      <c r="AJ95" s="16">
        <f t="shared" si="32"/>
        <v>-0.74423145614800312</v>
      </c>
      <c r="AK95" s="16">
        <f t="shared" si="32"/>
        <v>0.95093345310792299</v>
      </c>
      <c r="AL95" s="47">
        <f t="shared" si="15"/>
        <v>-0.73199026219089547</v>
      </c>
      <c r="AM95" s="16">
        <f t="shared" si="15"/>
        <v>0.36738983045346157</v>
      </c>
      <c r="AN95" s="16">
        <f t="shared" si="15"/>
        <v>-0.82488426396730796</v>
      </c>
      <c r="AO95" s="16">
        <f t="shared" si="14"/>
        <v>0.67175461357818311</v>
      </c>
      <c r="AP95" s="16">
        <f t="shared" si="14"/>
        <v>1.0887871120205892</v>
      </c>
      <c r="AQ95" s="16">
        <f t="shared" si="14"/>
        <v>-0.47675695328180606</v>
      </c>
      <c r="AR95" s="19"/>
      <c r="AS95" s="14">
        <v>9.4499999999999998E-4</v>
      </c>
      <c r="AT95" s="16">
        <v>0.21288699999999999</v>
      </c>
      <c r="AU95" s="14">
        <v>6.8000000000000005E-4</v>
      </c>
      <c r="AV95" s="16">
        <v>0.404698</v>
      </c>
      <c r="AW95" s="15">
        <v>0.48420099999999999</v>
      </c>
      <c r="AX95" s="15">
        <v>9.0509999999999993E-2</v>
      </c>
      <c r="AY95" s="14">
        <v>7.6800000000000002E-4</v>
      </c>
      <c r="AZ95" s="37">
        <v>0.454654</v>
      </c>
      <c r="BA95" s="16">
        <v>3.1320440000000001</v>
      </c>
      <c r="BB95" s="16">
        <v>2.6226159999999998</v>
      </c>
      <c r="BC95" s="16">
        <f t="shared" si="25"/>
        <v>1.1942442202747181</v>
      </c>
      <c r="BD95" s="12">
        <v>185.34955600000001</v>
      </c>
      <c r="BE95" s="15">
        <v>0</v>
      </c>
      <c r="BF95" s="15">
        <v>0</v>
      </c>
      <c r="BG95" s="15">
        <v>0</v>
      </c>
      <c r="BH95" s="15">
        <v>0.81074299999999999</v>
      </c>
      <c r="BI95" s="37">
        <v>0.18925700000000001</v>
      </c>
      <c r="BJ95" s="13">
        <v>1393.978353</v>
      </c>
      <c r="BK95" s="15">
        <v>0.13691</v>
      </c>
      <c r="BL95" s="15">
        <v>7.403435</v>
      </c>
      <c r="BM95" s="16">
        <v>14.359138</v>
      </c>
      <c r="BN95" s="15">
        <v>0.167794</v>
      </c>
      <c r="BO95" s="19"/>
      <c r="BP95" s="15">
        <v>31.422864000000001</v>
      </c>
      <c r="BQ95" s="15">
        <v>45.567186</v>
      </c>
      <c r="BR95" s="16">
        <v>9.5085639999999998</v>
      </c>
      <c r="BS95" s="16">
        <v>4.5686210000000003</v>
      </c>
      <c r="BT95" s="15">
        <v>0.75854699999999997</v>
      </c>
      <c r="BU95" s="15">
        <v>31.266214000000002</v>
      </c>
      <c r="BV95" s="16">
        <v>20.414943000000001</v>
      </c>
      <c r="BW95" s="16">
        <v>64.444749000000002</v>
      </c>
      <c r="BX95" s="15">
        <v>1.7122459999999999</v>
      </c>
      <c r="BY95" s="15">
        <v>0.33969500000000002</v>
      </c>
      <c r="BZ95" s="16">
        <v>9.0995039999999996</v>
      </c>
      <c r="CA95" s="16">
        <v>16.097496</v>
      </c>
      <c r="CB95" s="16">
        <v>13.921733</v>
      </c>
      <c r="CC95" s="16">
        <v>8.1240930000000002</v>
      </c>
      <c r="CD95" s="16">
        <v>6.101807</v>
      </c>
      <c r="CE95" s="15">
        <v>1.381168</v>
      </c>
      <c r="CF95" s="15">
        <v>16.867334</v>
      </c>
      <c r="CG95" s="15">
        <v>1.4400679999999999</v>
      </c>
      <c r="CH95" s="15">
        <v>1.435192</v>
      </c>
      <c r="CI95" s="15">
        <v>1.914873</v>
      </c>
      <c r="CJ95" s="15">
        <v>16.064</v>
      </c>
      <c r="CK95" s="15">
        <v>3.6687999999999998E-2</v>
      </c>
      <c r="CL95" s="12">
        <v>33.119284</v>
      </c>
      <c r="CM95" s="12">
        <v>42.30659</v>
      </c>
      <c r="CN95" s="13">
        <v>593.16592400000002</v>
      </c>
      <c r="CO95" s="15">
        <v>54.574458999999997</v>
      </c>
      <c r="CP95" s="15">
        <v>17.091815</v>
      </c>
      <c r="CQ95" s="15">
        <v>4.2004359999999998</v>
      </c>
      <c r="CR95" s="15">
        <v>33.417000999999999</v>
      </c>
      <c r="CS95" s="15">
        <v>1.47641</v>
      </c>
      <c r="CT95" s="15">
        <v>21.124666999999999</v>
      </c>
      <c r="CU95" s="15">
        <v>-8.0115000000000006E-2</v>
      </c>
      <c r="CV95" s="15">
        <v>5.7575719999999997</v>
      </c>
      <c r="CW95" s="15">
        <v>26.614515000000001</v>
      </c>
      <c r="CX95" s="15">
        <v>1.4747239999999999</v>
      </c>
      <c r="CY95" s="15">
        <v>7.7802540000000002</v>
      </c>
      <c r="CZ95" s="15">
        <v>3.4139249999999999</v>
      </c>
      <c r="DA95" s="15">
        <v>2.4445839999999999</v>
      </c>
      <c r="DB95" s="15">
        <v>0.69767800000000002</v>
      </c>
    </row>
    <row r="96" spans="1:106" x14ac:dyDescent="0.25">
      <c r="A96" s="6" t="s">
        <v>181</v>
      </c>
      <c r="B96" s="5" t="s">
        <v>51</v>
      </c>
      <c r="C96" s="5" t="s">
        <v>80</v>
      </c>
      <c r="D96" s="24">
        <f t="shared" si="22"/>
        <v>0.57049000000000005</v>
      </c>
      <c r="E96" s="24">
        <f t="shared" si="23"/>
        <v>0.25769399999999998</v>
      </c>
      <c r="F96" s="8">
        <f t="shared" si="24"/>
        <v>0.82818400000000003</v>
      </c>
      <c r="G96" s="19"/>
      <c r="H96" s="9">
        <v>1.5469540802601767</v>
      </c>
      <c r="I96" s="9">
        <v>1.422422062394268</v>
      </c>
      <c r="J96" s="9">
        <v>1.2734638878432165</v>
      </c>
      <c r="K96" s="9">
        <v>1.1695313136587524</v>
      </c>
      <c r="L96" s="9">
        <v>1.4322037365195082</v>
      </c>
      <c r="M96" s="9">
        <v>1.2535715973544397</v>
      </c>
      <c r="N96" s="19"/>
      <c r="O96" s="9">
        <f t="shared" si="26"/>
        <v>3.106922104838854</v>
      </c>
      <c r="P96" s="9">
        <f t="shared" si="27"/>
        <v>2.9171627597132908</v>
      </c>
      <c r="Q96" s="9">
        <f t="shared" si="28"/>
        <v>3.0569532435936511</v>
      </c>
      <c r="R96" s="9">
        <f t="shared" si="29"/>
        <v>2.8576856674602023</v>
      </c>
      <c r="S96" s="9">
        <f t="shared" si="30"/>
        <v>3.0285190026583342</v>
      </c>
      <c r="T96" s="9">
        <f t="shared" si="31"/>
        <v>2.97058266077843</v>
      </c>
      <c r="U96" s="19"/>
      <c r="V96" s="16">
        <f t="shared" si="34"/>
        <v>0.18056310267702139</v>
      </c>
      <c r="W96" s="16">
        <f t="shared" si="34"/>
        <v>-0.68619388672961945</v>
      </c>
      <c r="X96" s="16">
        <f t="shared" si="34"/>
        <v>0.94115959039599983</v>
      </c>
      <c r="Y96" s="16">
        <f t="shared" si="34"/>
        <v>-0.96606195841991149</v>
      </c>
      <c r="Z96" s="16">
        <f t="shared" si="34"/>
        <v>-0.79399940018144843</v>
      </c>
      <c r="AA96" s="16">
        <f t="shared" si="34"/>
        <v>0.60911761294180711</v>
      </c>
      <c r="AB96" s="16">
        <f t="shared" si="34"/>
        <v>0.88795443192934664</v>
      </c>
      <c r="AC96" s="47">
        <f t="shared" si="34"/>
        <v>0.81736543585491395</v>
      </c>
      <c r="AD96" s="16">
        <f t="shared" si="34"/>
        <v>-1.1822466117416648</v>
      </c>
      <c r="AE96" s="16">
        <f t="shared" si="33"/>
        <v>0.49951794389952436</v>
      </c>
      <c r="AF96" s="16">
        <f t="shared" si="32"/>
        <v>-0.93261686308569325</v>
      </c>
      <c r="AG96" s="16">
        <f t="shared" si="32"/>
        <v>-0.10117828364235837</v>
      </c>
      <c r="AH96" s="16">
        <f t="shared" si="32"/>
        <v>1.0704772196645813</v>
      </c>
      <c r="AI96" s="16">
        <f t="shared" si="32"/>
        <v>0.90453820190481149</v>
      </c>
      <c r="AJ96" s="16">
        <f t="shared" si="32"/>
        <v>0.64000010569994814</v>
      </c>
      <c r="AK96" s="16">
        <f t="shared" si="32"/>
        <v>0.241958386042956</v>
      </c>
      <c r="AL96" s="47">
        <f t="shared" si="15"/>
        <v>-0.5483218964881108</v>
      </c>
      <c r="AM96" s="16">
        <f t="shared" si="15"/>
        <v>-1.45459044332479</v>
      </c>
      <c r="AN96" s="16">
        <f t="shared" si="15"/>
        <v>0.80357178793550643</v>
      </c>
      <c r="AO96" s="16">
        <f t="shared" si="15"/>
        <v>-1.5898128757244341</v>
      </c>
      <c r="AP96" s="16">
        <f t="shared" si="15"/>
        <v>-1.0139988877779655</v>
      </c>
      <c r="AQ96" s="16">
        <f t="shared" si="15"/>
        <v>-0.12897108288451561</v>
      </c>
      <c r="AR96" s="19"/>
      <c r="AS96" s="14">
        <v>1.0250000000000001E-3</v>
      </c>
      <c r="AT96" s="16">
        <v>0.19247600000000001</v>
      </c>
      <c r="AU96" s="14">
        <v>7.7300000000000003E-4</v>
      </c>
      <c r="AV96" s="16">
        <v>0.56370500000000001</v>
      </c>
      <c r="AW96" s="15">
        <v>0.42261799999999999</v>
      </c>
      <c r="AX96" s="15">
        <v>0.17277600000000001</v>
      </c>
      <c r="AY96" s="14">
        <v>8.5700000000000001E-4</v>
      </c>
      <c r="AZ96" s="37">
        <v>0.53849000000000002</v>
      </c>
      <c r="BA96" s="16">
        <v>2.522723</v>
      </c>
      <c r="BB96" s="16">
        <v>2.8798050000000002</v>
      </c>
      <c r="BC96" s="16">
        <f t="shared" si="25"/>
        <v>0.876004798936039</v>
      </c>
      <c r="BD96" s="12">
        <v>176.209194</v>
      </c>
      <c r="BE96" s="15">
        <v>2.956906</v>
      </c>
      <c r="BF96" s="15">
        <v>0.48385899999999998</v>
      </c>
      <c r="BG96" s="15">
        <v>0.55469199999999996</v>
      </c>
      <c r="BH96" s="15">
        <v>0.57049000000000005</v>
      </c>
      <c r="BI96" s="37">
        <v>0.25769399999999998</v>
      </c>
      <c r="BJ96" s="13">
        <v>805.73130800000001</v>
      </c>
      <c r="BK96" s="15">
        <v>0.21154800000000001</v>
      </c>
      <c r="BL96" s="15">
        <v>6.8638079999999997</v>
      </c>
      <c r="BM96" s="16">
        <v>6.4539489999999997</v>
      </c>
      <c r="BN96" s="15">
        <v>0.17205799999999999</v>
      </c>
      <c r="BO96" s="19"/>
      <c r="BP96" s="15">
        <v>0</v>
      </c>
      <c r="BQ96" s="15">
        <v>30.205185</v>
      </c>
      <c r="BR96" s="16">
        <v>0</v>
      </c>
      <c r="BS96" s="16">
        <v>39.879550999999999</v>
      </c>
      <c r="BT96" s="15">
        <v>1.0204549999999999</v>
      </c>
      <c r="BU96" s="15">
        <v>57.947527999999998</v>
      </c>
      <c r="BV96" s="16">
        <v>0</v>
      </c>
      <c r="BW96" s="16">
        <v>51.703650000000003</v>
      </c>
      <c r="BX96" s="15">
        <v>0</v>
      </c>
      <c r="BY96" s="15">
        <v>0.419595</v>
      </c>
      <c r="BZ96" s="16">
        <v>0</v>
      </c>
      <c r="CA96" s="16">
        <v>3.5790579999999999</v>
      </c>
      <c r="CB96" s="16">
        <v>10.309626</v>
      </c>
      <c r="CC96" s="16">
        <v>11.081893000000001</v>
      </c>
      <c r="CD96" s="16">
        <v>10.396072</v>
      </c>
      <c r="CE96" s="15">
        <v>1.240648</v>
      </c>
      <c r="CF96" s="15">
        <v>13.741917000000001</v>
      </c>
      <c r="CG96" s="15">
        <v>0.66245799999999999</v>
      </c>
      <c r="CH96" s="15">
        <v>0.57788799999999996</v>
      </c>
      <c r="CI96" s="15">
        <v>0.67735400000000001</v>
      </c>
      <c r="CJ96" s="15">
        <v>19.035084999999999</v>
      </c>
      <c r="CK96" s="15">
        <v>0.16178300000000001</v>
      </c>
      <c r="CL96" s="12">
        <v>26.324152000000002</v>
      </c>
      <c r="CM96" s="12">
        <v>33.262864999999998</v>
      </c>
      <c r="CN96" s="13">
        <v>654.42047600000001</v>
      </c>
      <c r="CO96" s="15">
        <v>59.008035999999997</v>
      </c>
      <c r="CP96" s="15">
        <v>16.892309999999998</v>
      </c>
      <c r="CQ96" s="15">
        <v>3.2974899999999998</v>
      </c>
      <c r="CR96" s="15">
        <v>26.843250999999999</v>
      </c>
      <c r="CS96" s="15">
        <v>1.380042</v>
      </c>
      <c r="CT96" s="15">
        <v>10.144083999999999</v>
      </c>
      <c r="CU96" s="15">
        <v>5.0374000000000002E-2</v>
      </c>
      <c r="CV96" s="15">
        <v>7.4056110000000004</v>
      </c>
      <c r="CW96" s="15">
        <v>23.750869000000002</v>
      </c>
      <c r="CX96" s="15">
        <v>1.375353</v>
      </c>
      <c r="CY96" s="15">
        <v>5.6926589999999999</v>
      </c>
      <c r="CZ96" s="15">
        <v>3.3268270000000002</v>
      </c>
      <c r="DA96" s="15">
        <v>2.6297549999999998</v>
      </c>
      <c r="DB96" s="15">
        <v>0.85373200000000005</v>
      </c>
    </row>
    <row r="97" spans="1:106" x14ac:dyDescent="0.25">
      <c r="A97" s="6" t="s">
        <v>646</v>
      </c>
      <c r="B97" s="5" t="s">
        <v>56</v>
      </c>
      <c r="C97" s="5" t="s">
        <v>98</v>
      </c>
      <c r="D97" s="24">
        <f t="shared" si="22"/>
        <v>0.83466300000000004</v>
      </c>
      <c r="E97" s="24">
        <f t="shared" si="23"/>
        <v>7.0289000000000004E-2</v>
      </c>
      <c r="F97" s="8">
        <f t="shared" si="24"/>
        <v>0.90495200000000009</v>
      </c>
      <c r="G97" s="19"/>
      <c r="H97" s="9">
        <v>1.599869974753289</v>
      </c>
      <c r="I97" s="9">
        <v>1.4281014230398061</v>
      </c>
      <c r="J97" s="9">
        <v>1.3822739590713105</v>
      </c>
      <c r="K97" s="9">
        <v>1.1915694486590098</v>
      </c>
      <c r="L97" s="9">
        <v>1.4887002906734339</v>
      </c>
      <c r="M97" s="9">
        <v>1.2789221500273724</v>
      </c>
      <c r="N97" s="19"/>
      <c r="O97" s="9">
        <f t="shared" si="26"/>
        <v>2.5456999443656834</v>
      </c>
      <c r="P97" s="9">
        <f t="shared" si="27"/>
        <v>2.366188384237411</v>
      </c>
      <c r="Q97" s="9">
        <f t="shared" si="28"/>
        <v>2.4641677482689763</v>
      </c>
      <c r="R97" s="9">
        <f t="shared" si="29"/>
        <v>2.7466400290383501</v>
      </c>
      <c r="S97" s="9">
        <f t="shared" si="30"/>
        <v>2.5003680909090211</v>
      </c>
      <c r="T97" s="9">
        <f t="shared" si="31"/>
        <v>2.3904808119290237</v>
      </c>
      <c r="U97" s="19"/>
      <c r="V97" s="16">
        <f t="shared" si="34"/>
        <v>-0.72954679803849853</v>
      </c>
      <c r="W97" s="16">
        <f t="shared" si="34"/>
        <v>-0.88583283608585772</v>
      </c>
      <c r="X97" s="16">
        <f t="shared" si="34"/>
        <v>0.404406045570741</v>
      </c>
      <c r="Y97" s="16">
        <f t="shared" si="34"/>
        <v>0.30607908693347785</v>
      </c>
      <c r="Z97" s="16">
        <f t="shared" si="34"/>
        <v>-0.74580817156746515</v>
      </c>
      <c r="AA97" s="16">
        <f t="shared" si="34"/>
        <v>-0.71145197026962148</v>
      </c>
      <c r="AB97" s="16">
        <f t="shared" si="34"/>
        <v>2.2180812943927139E-2</v>
      </c>
      <c r="AC97" s="47">
        <f t="shared" si="34"/>
        <v>0.6955623148245591</v>
      </c>
      <c r="AD97" s="16">
        <f t="shared" si="34"/>
        <v>-0.22783666911394787</v>
      </c>
      <c r="AE97" s="16">
        <f t="shared" si="33"/>
        <v>-8.4516551878595927E-2</v>
      </c>
      <c r="AF97" s="16">
        <f t="shared" si="32"/>
        <v>-0.25738246951513449</v>
      </c>
      <c r="AG97" s="16">
        <f t="shared" si="32"/>
        <v>0.37568920679762596</v>
      </c>
      <c r="AH97" s="16">
        <f t="shared" si="32"/>
        <v>1.2776386764134773</v>
      </c>
      <c r="AI97" s="16">
        <f t="shared" si="32"/>
        <v>1.0348929240191151</v>
      </c>
      <c r="AJ97" s="16">
        <f t="shared" si="32"/>
        <v>1.0103840893179468</v>
      </c>
      <c r="AK97" s="16">
        <f t="shared" si="32"/>
        <v>1.0215202245704813</v>
      </c>
      <c r="AL97" s="47">
        <f t="shared" si="32"/>
        <v>-1.0512716177577512</v>
      </c>
      <c r="AM97" s="16">
        <f t="shared" si="32"/>
        <v>-1.2228441824042391</v>
      </c>
      <c r="AN97" s="16">
        <f t="shared" si="32"/>
        <v>1.1726460205514391</v>
      </c>
      <c r="AO97" s="16">
        <f t="shared" si="32"/>
        <v>-1.2055081325702344</v>
      </c>
      <c r="AP97" s="16">
        <f t="shared" si="32"/>
        <v>-0.94755829086299159</v>
      </c>
      <c r="AQ97" s="16">
        <f t="shared" si="32"/>
        <v>0.53634067716020861</v>
      </c>
      <c r="AR97" s="19"/>
      <c r="AS97" s="14">
        <v>8.9999999999999998E-4</v>
      </c>
      <c r="AT97" s="16">
        <v>0.16563</v>
      </c>
      <c r="AU97" s="14">
        <v>7.0200000000000004E-4</v>
      </c>
      <c r="AV97" s="16">
        <v>2.1541440000000001</v>
      </c>
      <c r="AW97" s="15">
        <v>0.42908099999999999</v>
      </c>
      <c r="AX97" s="15">
        <v>7.0458000000000007E-2</v>
      </c>
      <c r="AY97" s="14">
        <v>7.6800000000000002E-4</v>
      </c>
      <c r="AZ97" s="37">
        <v>0.52160499999999999</v>
      </c>
      <c r="BA97" s="16">
        <v>2.9429910000000001</v>
      </c>
      <c r="BB97" s="16">
        <v>2.5305230000000001</v>
      </c>
      <c r="BC97" s="16">
        <f t="shared" si="25"/>
        <v>1.1629971353747823</v>
      </c>
      <c r="BD97" s="12">
        <v>185.20710099999999</v>
      </c>
      <c r="BE97" s="15">
        <v>3.2786840000000002</v>
      </c>
      <c r="BF97" s="15">
        <v>0.520872</v>
      </c>
      <c r="BG97" s="15">
        <v>0.70311299999999999</v>
      </c>
      <c r="BH97" s="15">
        <v>0.83466300000000004</v>
      </c>
      <c r="BI97" s="37">
        <v>7.0289000000000004E-2</v>
      </c>
      <c r="BJ97" s="13">
        <v>880.553223</v>
      </c>
      <c r="BK97" s="15">
        <v>0.228464</v>
      </c>
      <c r="BL97" s="15">
        <v>6.9555059999999997</v>
      </c>
      <c r="BM97" s="16">
        <v>6.7037250000000004</v>
      </c>
      <c r="BN97" s="15">
        <v>0.18021499999999999</v>
      </c>
      <c r="BO97" s="19"/>
      <c r="BP97" s="15">
        <v>26.592811999999999</v>
      </c>
      <c r="BQ97" s="15">
        <v>28.456068999999999</v>
      </c>
      <c r="BR97" s="16">
        <v>22.482302000000001</v>
      </c>
      <c r="BS97" s="16">
        <v>41.719414</v>
      </c>
      <c r="BT97" s="15">
        <v>1.0101439999999999</v>
      </c>
      <c r="BU97" s="15">
        <v>51.379131999999998</v>
      </c>
      <c r="BV97" s="16">
        <v>47.402034</v>
      </c>
      <c r="BW97" s="16">
        <v>58.471127000000003</v>
      </c>
      <c r="BX97" s="15">
        <v>1.736076</v>
      </c>
      <c r="BY97" s="15">
        <v>0.41672500000000001</v>
      </c>
      <c r="BZ97" s="16">
        <v>4.1351690000000003</v>
      </c>
      <c r="CA97" s="16">
        <v>2.8882720000000002</v>
      </c>
      <c r="CB97" s="16">
        <v>6.036975</v>
      </c>
      <c r="CC97" s="16">
        <v>11.209504000000001</v>
      </c>
      <c r="CD97" s="16">
        <v>9.8978929999999998</v>
      </c>
      <c r="CE97" s="15">
        <v>1.2837259999999999</v>
      </c>
      <c r="CF97" s="15">
        <v>13.2454</v>
      </c>
      <c r="CG97" s="15">
        <v>0.68201199999999995</v>
      </c>
      <c r="CH97" s="15">
        <v>0.55832000000000004</v>
      </c>
      <c r="CI97" s="15">
        <v>0.70394999999999996</v>
      </c>
      <c r="CJ97" s="15">
        <v>19.724800999999999</v>
      </c>
      <c r="CK97" s="15">
        <v>9.8000000000000004E-2</v>
      </c>
      <c r="CL97" s="12">
        <v>22.929532999999999</v>
      </c>
      <c r="CM97" s="12">
        <v>36.849494</v>
      </c>
      <c r="CN97" s="13">
        <v>714.33824500000003</v>
      </c>
      <c r="CO97" s="15">
        <v>62.823096999999997</v>
      </c>
      <c r="CP97" s="15">
        <v>19.678256999999999</v>
      </c>
      <c r="CQ97" s="15">
        <v>3.692517</v>
      </c>
      <c r="CR97" s="15">
        <v>28.616802</v>
      </c>
      <c r="CS97" s="15">
        <v>1.3075300000000001</v>
      </c>
      <c r="CT97" s="15">
        <v>22.574801000000001</v>
      </c>
      <c r="CU97" s="15">
        <v>0.12044299999999999</v>
      </c>
      <c r="CV97" s="15">
        <v>8.2469099999999997</v>
      </c>
      <c r="CW97" s="15">
        <v>29.198851000000001</v>
      </c>
      <c r="CX97" s="15">
        <v>1.4230160000000001</v>
      </c>
      <c r="CY97" s="15">
        <v>6.0483989999999999</v>
      </c>
      <c r="CZ97" s="15">
        <v>3.568174</v>
      </c>
      <c r="DA97" s="15">
        <v>2.663144</v>
      </c>
      <c r="DB97" s="15">
        <v>0.85874899999999998</v>
      </c>
    </row>
    <row r="98" spans="1:106" x14ac:dyDescent="0.25">
      <c r="A98" s="6" t="s">
        <v>557</v>
      </c>
      <c r="B98" s="5" t="s">
        <v>56</v>
      </c>
      <c r="C98" s="5" t="s">
        <v>74</v>
      </c>
      <c r="D98" s="24">
        <f t="shared" si="22"/>
        <v>0.76161199999999996</v>
      </c>
      <c r="E98" s="24">
        <f t="shared" si="23"/>
        <v>0.20697699999999999</v>
      </c>
      <c r="F98" s="8">
        <f t="shared" si="24"/>
        <v>0.96858899999999992</v>
      </c>
      <c r="G98" s="19"/>
      <c r="H98" s="9">
        <v>1.2249783200450113</v>
      </c>
      <c r="I98" s="9">
        <v>1.2544406367228171</v>
      </c>
      <c r="J98" s="9">
        <v>1.1754128233048915</v>
      </c>
      <c r="K98" s="9">
        <v>1.1528835692861188</v>
      </c>
      <c r="L98" s="9">
        <v>1.2337167397528672</v>
      </c>
      <c r="M98" s="9">
        <v>1.095433966918302</v>
      </c>
      <c r="N98" s="19"/>
      <c r="O98" s="9">
        <f t="shared" si="26"/>
        <v>2.2045701483400917</v>
      </c>
      <c r="P98" s="9">
        <f t="shared" si="27"/>
        <v>2.1665394887186533</v>
      </c>
      <c r="Q98" s="9">
        <f t="shared" si="28"/>
        <v>2.4049001764638773</v>
      </c>
      <c r="R98" s="9">
        <f t="shared" si="29"/>
        <v>2.1452071966168469</v>
      </c>
      <c r="S98" s="9">
        <f t="shared" si="30"/>
        <v>2.384546259805294</v>
      </c>
      <c r="T98" s="9">
        <f t="shared" si="31"/>
        <v>2.6237422844933409</v>
      </c>
      <c r="U98" s="19"/>
      <c r="V98" s="16">
        <f t="shared" si="34"/>
        <v>-0.48927778424960122</v>
      </c>
      <c r="W98" s="16">
        <f t="shared" si="34"/>
        <v>-0.50857426721931076</v>
      </c>
      <c r="X98" s="16">
        <f t="shared" si="34"/>
        <v>0.24564795484777649</v>
      </c>
      <c r="Y98" s="16">
        <f t="shared" si="34"/>
        <v>-0.60432491651079778</v>
      </c>
      <c r="Z98" s="16">
        <f t="shared" si="34"/>
        <v>0.12739780232975526</v>
      </c>
      <c r="AA98" s="16">
        <f t="shared" si="34"/>
        <v>-5.3232102559341576E-3</v>
      </c>
      <c r="AB98" s="16">
        <f t="shared" si="34"/>
        <v>-7.0025674713124347E-3</v>
      </c>
      <c r="AC98" s="47">
        <f t="shared" si="34"/>
        <v>0.60361664821793171</v>
      </c>
      <c r="AD98" s="16">
        <f t="shared" si="34"/>
        <v>-0.37779013433530884</v>
      </c>
      <c r="AE98" s="16">
        <f t="shared" si="33"/>
        <v>0.83218896351416205</v>
      </c>
      <c r="AF98" s="16">
        <f t="shared" si="32"/>
        <v>-0.79509680019164042</v>
      </c>
      <c r="AG98" s="16">
        <f t="shared" si="32"/>
        <v>0.36371842653332193</v>
      </c>
      <c r="AH98" s="16">
        <f t="shared" si="32"/>
        <v>-0.83318603397473168</v>
      </c>
      <c r="AI98" s="16">
        <f t="shared" si="32"/>
        <v>-0.79954699755226355</v>
      </c>
      <c r="AJ98" s="16">
        <f t="shared" si="32"/>
        <v>-0.74423145614800312</v>
      </c>
      <c r="AK98" s="16">
        <f t="shared" si="32"/>
        <v>0.80595023117117748</v>
      </c>
      <c r="AL98" s="47">
        <f t="shared" si="32"/>
        <v>-0.68443406539306173</v>
      </c>
      <c r="AM98" s="16">
        <f t="shared" si="32"/>
        <v>2.5348351948278856</v>
      </c>
      <c r="AN98" s="16">
        <f t="shared" si="32"/>
        <v>-1.0334430597568389</v>
      </c>
      <c r="AO98" s="16">
        <f t="shared" si="32"/>
        <v>1.672460728775756</v>
      </c>
      <c r="AP98" s="16">
        <f t="shared" si="32"/>
        <v>0.27471157932687484</v>
      </c>
      <c r="AQ98" s="16">
        <f t="shared" si="32"/>
        <v>-0.36256834667856686</v>
      </c>
      <c r="AR98" s="19"/>
      <c r="AS98" s="14">
        <v>9.3300000000000002E-4</v>
      </c>
      <c r="AT98" s="16">
        <v>0.216361</v>
      </c>
      <c r="AU98" s="14">
        <v>6.8099999999999996E-4</v>
      </c>
      <c r="AV98" s="16">
        <v>1.015951</v>
      </c>
      <c r="AW98" s="15">
        <v>0.54618800000000001</v>
      </c>
      <c r="AX98" s="15">
        <v>0.125169</v>
      </c>
      <c r="AY98" s="14">
        <v>7.6499999999999995E-4</v>
      </c>
      <c r="AZ98" s="37">
        <v>0.50885899999999995</v>
      </c>
      <c r="BA98" s="16">
        <v>2.87696</v>
      </c>
      <c r="BB98" s="16">
        <v>3.0787589999999998</v>
      </c>
      <c r="BC98" s="16">
        <f t="shared" si="25"/>
        <v>0.93445443440035425</v>
      </c>
      <c r="BD98" s="12">
        <v>184.98122699999999</v>
      </c>
      <c r="BE98" s="15">
        <v>0</v>
      </c>
      <c r="BF98" s="15">
        <v>0</v>
      </c>
      <c r="BG98" s="15">
        <v>0</v>
      </c>
      <c r="BH98" s="15">
        <v>0.76161199999999996</v>
      </c>
      <c r="BI98" s="37">
        <v>0.20697699999999999</v>
      </c>
      <c r="BJ98" s="13">
        <v>2093.7627299999999</v>
      </c>
      <c r="BK98" s="15">
        <v>0.12735099999999999</v>
      </c>
      <c r="BL98" s="15">
        <v>7.6422109999999996</v>
      </c>
      <c r="BM98" s="16">
        <v>11.298712</v>
      </c>
      <c r="BN98" s="15">
        <v>0.16919400000000001</v>
      </c>
      <c r="BO98" s="19"/>
      <c r="BP98" s="15">
        <v>52.033192999999997</v>
      </c>
      <c r="BQ98" s="15">
        <v>54.802086000000003</v>
      </c>
      <c r="BR98" s="16">
        <v>14.510501</v>
      </c>
      <c r="BS98" s="16">
        <v>13.817036999999999</v>
      </c>
      <c r="BT98" s="15">
        <v>0.65539999999999998</v>
      </c>
      <c r="BU98" s="15">
        <v>74.067986000000005</v>
      </c>
      <c r="BV98" s="16">
        <v>49.871479999999998</v>
      </c>
      <c r="BW98" s="16">
        <v>77.724102999999999</v>
      </c>
      <c r="BX98" s="15">
        <v>2.372363</v>
      </c>
      <c r="BY98" s="15">
        <v>0.51112199999999997</v>
      </c>
      <c r="BZ98" s="16">
        <v>5.1308980000000002</v>
      </c>
      <c r="CA98" s="16">
        <v>7.649464</v>
      </c>
      <c r="CB98" s="16">
        <v>13.352185</v>
      </c>
      <c r="CC98" s="16">
        <v>9.2448139999999999</v>
      </c>
      <c r="CD98" s="16">
        <v>8.3537929999999996</v>
      </c>
      <c r="CE98" s="15">
        <v>1.4720549999999999</v>
      </c>
      <c r="CF98" s="15">
        <v>16.616143999999998</v>
      </c>
      <c r="CG98" s="15">
        <v>1.803642</v>
      </c>
      <c r="CH98" s="15">
        <v>2.0154730000000001</v>
      </c>
      <c r="CI98" s="15">
        <v>2.565623</v>
      </c>
      <c r="CJ98" s="15">
        <v>19.345001</v>
      </c>
      <c r="CK98" s="15">
        <v>8.4943000000000005E-2</v>
      </c>
      <c r="CL98" s="12">
        <v>29.604386000000002</v>
      </c>
      <c r="CM98" s="12">
        <v>35.672494</v>
      </c>
      <c r="CN98" s="13">
        <v>641.61601900000005</v>
      </c>
      <c r="CO98" s="15">
        <v>68.173922000000005</v>
      </c>
      <c r="CP98" s="15">
        <v>15.5817</v>
      </c>
      <c r="CQ98" s="15">
        <v>4.611548</v>
      </c>
      <c r="CR98" s="15">
        <v>33.068716000000002</v>
      </c>
      <c r="CS98" s="15">
        <v>1.377958</v>
      </c>
      <c r="CT98" s="15">
        <v>12.182</v>
      </c>
      <c r="CU98" s="15">
        <v>-4.4090999999999998E-2</v>
      </c>
      <c r="CV98" s="15">
        <v>6.8015340000000002</v>
      </c>
      <c r="CW98" s="15">
        <v>22.847228000000001</v>
      </c>
      <c r="CX98" s="15">
        <v>1.192083</v>
      </c>
      <c r="CY98" s="15">
        <v>6.9882020000000002</v>
      </c>
      <c r="CZ98" s="15">
        <v>3.719319</v>
      </c>
      <c r="DA98" s="15">
        <v>2.7464040000000001</v>
      </c>
      <c r="DB98" s="15">
        <v>0.91874</v>
      </c>
    </row>
    <row r="99" spans="1:106" x14ac:dyDescent="0.25">
      <c r="A99" s="6" t="s">
        <v>691</v>
      </c>
      <c r="B99" s="5" t="s">
        <v>56</v>
      </c>
      <c r="C99" s="5" t="s">
        <v>146</v>
      </c>
      <c r="D99" s="24">
        <f t="shared" si="22"/>
        <v>0.53178599999999998</v>
      </c>
      <c r="E99" s="24">
        <f t="shared" si="23"/>
        <v>0.35004999999999997</v>
      </c>
      <c r="F99" s="8">
        <f t="shared" si="24"/>
        <v>0.88183599999999995</v>
      </c>
      <c r="G99" s="19"/>
      <c r="H99" s="9">
        <v>1.7162841030027385</v>
      </c>
      <c r="I99" s="9">
        <v>1.545828449518424</v>
      </c>
      <c r="J99" s="9">
        <v>1.6605396365736702</v>
      </c>
      <c r="K99" s="9">
        <v>1.1723670372286246</v>
      </c>
      <c r="L99" s="9">
        <v>1.6616445326001112</v>
      </c>
      <c r="M99" s="9">
        <v>1.4508774114674501</v>
      </c>
      <c r="N99" s="19"/>
      <c r="O99" s="9">
        <f t="shared" si="26"/>
        <v>3.0009729619228445</v>
      </c>
      <c r="P99" s="9">
        <f t="shared" si="27"/>
        <v>2.7776735744582361</v>
      </c>
      <c r="Q99" s="9">
        <f t="shared" si="28"/>
        <v>2.9317457744664805</v>
      </c>
      <c r="R99" s="9">
        <f t="shared" si="29"/>
        <v>2.7580545675283901</v>
      </c>
      <c r="S99" s="9">
        <f t="shared" si="30"/>
        <v>2.9773561195265472</v>
      </c>
      <c r="T99" s="9">
        <f t="shared" si="31"/>
        <v>2.9260912497900664</v>
      </c>
      <c r="U99" s="19"/>
      <c r="V99" s="16">
        <f t="shared" si="34"/>
        <v>-8.1548548729048181E-2</v>
      </c>
      <c r="W99" s="16">
        <f t="shared" si="34"/>
        <v>-0.725748366787201</v>
      </c>
      <c r="X99" s="16">
        <f t="shared" si="34"/>
        <v>0.7521618633448518</v>
      </c>
      <c r="Y99" s="16">
        <f t="shared" si="34"/>
        <v>-0.40283420229305944</v>
      </c>
      <c r="Z99" s="16">
        <f t="shared" si="34"/>
        <v>-0.77913117956311595</v>
      </c>
      <c r="AA99" s="16">
        <f t="shared" si="34"/>
        <v>2.5833135390700722E-2</v>
      </c>
      <c r="AB99" s="16">
        <f t="shared" si="34"/>
        <v>0.60584842124870386</v>
      </c>
      <c r="AC99" s="47">
        <f t="shared" si="34"/>
        <v>0.50377920699435441</v>
      </c>
      <c r="AD99" s="16">
        <f t="shared" si="34"/>
        <v>-1.4820831425626648</v>
      </c>
      <c r="AE99" s="16">
        <f t="shared" si="33"/>
        <v>0.77979370431040318</v>
      </c>
      <c r="AF99" s="16">
        <f t="shared" si="32"/>
        <v>-1.1479183427432003</v>
      </c>
      <c r="AG99" s="16">
        <f t="shared" si="32"/>
        <v>-0.17984649252547677</v>
      </c>
      <c r="AH99" s="16">
        <f t="shared" si="32"/>
        <v>-0.83318603397473168</v>
      </c>
      <c r="AI99" s="16">
        <f t="shared" si="32"/>
        <v>-0.79954699755226355</v>
      </c>
      <c r="AJ99" s="16">
        <f t="shared" si="32"/>
        <v>-0.74423145614800312</v>
      </c>
      <c r="AK99" s="16">
        <f t="shared" si="32"/>
        <v>0.12774474044567921</v>
      </c>
      <c r="AL99" s="47">
        <f t="shared" si="32"/>
        <v>-0.30046071638310345</v>
      </c>
      <c r="AM99" s="16">
        <f t="shared" si="32"/>
        <v>-1.5891919478971299</v>
      </c>
      <c r="AN99" s="16">
        <f t="shared" si="32"/>
        <v>0.66321623470671087</v>
      </c>
      <c r="AO99" s="16">
        <f t="shared" si="32"/>
        <v>-1.8623776347789016</v>
      </c>
      <c r="AP99" s="16">
        <f t="shared" si="32"/>
        <v>-1.2236601266767724</v>
      </c>
      <c r="AQ99" s="16">
        <f t="shared" si="32"/>
        <v>-0.19373233548663699</v>
      </c>
      <c r="AR99" s="19"/>
      <c r="AS99" s="14">
        <v>9.8900000000000008E-4</v>
      </c>
      <c r="AT99" s="16">
        <v>0.18715699999999999</v>
      </c>
      <c r="AU99" s="14">
        <v>7.4799999999999997E-4</v>
      </c>
      <c r="AV99" s="16">
        <v>1.2678560000000001</v>
      </c>
      <c r="AW99" s="15">
        <v>0.42461199999999999</v>
      </c>
      <c r="AX99" s="15">
        <v>0.127583</v>
      </c>
      <c r="AY99" s="14">
        <v>8.2799999999999996E-4</v>
      </c>
      <c r="AZ99" s="37">
        <v>0.49501899999999999</v>
      </c>
      <c r="BA99" s="16">
        <v>2.390692</v>
      </c>
      <c r="BB99" s="16">
        <v>3.0474239999999999</v>
      </c>
      <c r="BC99" s="16">
        <f t="shared" si="25"/>
        <v>0.78449602024529574</v>
      </c>
      <c r="BD99" s="12">
        <v>174.72482099999999</v>
      </c>
      <c r="BE99" s="15">
        <v>0</v>
      </c>
      <c r="BF99" s="15">
        <v>0</v>
      </c>
      <c r="BG99" s="15">
        <v>0</v>
      </c>
      <c r="BH99" s="15">
        <v>0.53178599999999998</v>
      </c>
      <c r="BI99" s="37">
        <v>0.35004999999999997</v>
      </c>
      <c r="BJ99" s="13">
        <v>762.27368200000001</v>
      </c>
      <c r="BK99" s="15">
        <v>0.20511499999999999</v>
      </c>
      <c r="BL99" s="15">
        <v>6.7987719999999996</v>
      </c>
      <c r="BM99" s="16">
        <v>5.6657510000000002</v>
      </c>
      <c r="BN99" s="15">
        <v>0.171264</v>
      </c>
      <c r="BO99" s="19"/>
      <c r="BP99" s="15">
        <v>27.376218000000001</v>
      </c>
      <c r="BQ99" s="15">
        <v>25.830864999999999</v>
      </c>
      <c r="BR99" s="16">
        <v>22.799685</v>
      </c>
      <c r="BS99" s="16">
        <v>33.212147999999999</v>
      </c>
      <c r="BT99" s="15">
        <v>0.98705200000000004</v>
      </c>
      <c r="BU99" s="15">
        <v>52.465133999999999</v>
      </c>
      <c r="BV99" s="16">
        <v>51.646669000000003</v>
      </c>
      <c r="BW99" s="16">
        <v>52.178592000000002</v>
      </c>
      <c r="BX99" s="15">
        <v>1.8779729999999999</v>
      </c>
      <c r="BY99" s="15">
        <v>0.40577600000000003</v>
      </c>
      <c r="BZ99" s="16">
        <v>3.2488139999999999</v>
      </c>
      <c r="CA99" s="16">
        <v>2.2465440000000001</v>
      </c>
      <c r="CB99" s="16">
        <v>6.7112559999999997</v>
      </c>
      <c r="CC99" s="16">
        <v>10.64589</v>
      </c>
      <c r="CD99" s="16">
        <v>9.9539220000000004</v>
      </c>
      <c r="CE99" s="15">
        <v>1.2593650000000001</v>
      </c>
      <c r="CF99" s="15">
        <v>10.863625000000001</v>
      </c>
      <c r="CG99" s="15">
        <v>0.61707100000000004</v>
      </c>
      <c r="CH99" s="15">
        <v>0.60060899999999995</v>
      </c>
      <c r="CI99" s="15">
        <v>0.63850600000000002</v>
      </c>
      <c r="CJ99" s="15">
        <v>18.904626</v>
      </c>
      <c r="CK99" s="15">
        <v>0.15153900000000001</v>
      </c>
      <c r="CL99" s="12">
        <v>20.545394999999999</v>
      </c>
      <c r="CM99" s="12">
        <v>31.772641</v>
      </c>
      <c r="CN99" s="13">
        <v>784.82086900000002</v>
      </c>
      <c r="CO99" s="15">
        <v>60.41048</v>
      </c>
      <c r="CP99" s="15">
        <v>19.316549999999999</v>
      </c>
      <c r="CQ99" s="15">
        <v>3.0393490000000001</v>
      </c>
      <c r="CR99" s="15">
        <v>26.306000999999998</v>
      </c>
      <c r="CS99" s="15">
        <v>1.306351</v>
      </c>
      <c r="CT99" s="15">
        <v>8.2353749999999994</v>
      </c>
      <c r="CU99" s="15">
        <v>7.4427999999999994E-2</v>
      </c>
      <c r="CV99" s="15">
        <v>7.2736260000000001</v>
      </c>
      <c r="CW99" s="15">
        <v>31.906369000000002</v>
      </c>
      <c r="CX99" s="15">
        <v>1.3265420000000001</v>
      </c>
      <c r="CY99" s="15">
        <v>6.4677809999999996</v>
      </c>
      <c r="CZ99" s="15">
        <v>3.3681839999999998</v>
      </c>
      <c r="DA99" s="15">
        <v>2.5147460000000001</v>
      </c>
      <c r="DB99" s="15">
        <v>0.77271400000000001</v>
      </c>
    </row>
    <row r="100" spans="1:106" x14ac:dyDescent="0.25">
      <c r="A100" s="6" t="s">
        <v>661</v>
      </c>
      <c r="B100" s="5" t="s">
        <v>51</v>
      </c>
      <c r="C100" s="10" t="s">
        <v>76</v>
      </c>
      <c r="D100" s="24">
        <f t="shared" ref="D100:D111" si="35">BH100</f>
        <v>0.25100899999999998</v>
      </c>
      <c r="E100" s="24">
        <f t="shared" ref="E100:E111" si="36">BI100</f>
        <v>0.74851299999999998</v>
      </c>
      <c r="F100" s="8">
        <f t="shared" ref="F100:F111" si="37">SUM(D100:E100)</f>
        <v>0.99952200000000002</v>
      </c>
      <c r="G100" s="19"/>
      <c r="H100" s="9">
        <v>1.6251930290494256</v>
      </c>
      <c r="I100" s="9">
        <v>1.4758117564974678</v>
      </c>
      <c r="J100" s="9">
        <v>1.4499526669418068</v>
      </c>
      <c r="K100" s="9">
        <v>1.1590693394676257</v>
      </c>
      <c r="L100" s="9">
        <v>1.5361904255336034</v>
      </c>
      <c r="M100" s="9">
        <v>1.3567250127502883</v>
      </c>
      <c r="N100" s="19"/>
      <c r="O100" s="9">
        <f t="shared" si="26"/>
        <v>1.5698546021903215</v>
      </c>
      <c r="P100" s="9">
        <f t="shared" si="27"/>
        <v>1.6680238143014701</v>
      </c>
      <c r="Q100" s="9">
        <f t="shared" si="28"/>
        <v>1.7801666280834576</v>
      </c>
      <c r="R100" s="9">
        <f t="shared" si="29"/>
        <v>1.7135265031811064</v>
      </c>
      <c r="S100" s="9">
        <f t="shared" si="30"/>
        <v>1.6726904711359221</v>
      </c>
      <c r="T100" s="9">
        <f t="shared" si="31"/>
        <v>1.5664467270159728</v>
      </c>
      <c r="U100" s="19"/>
      <c r="V100" s="16">
        <f t="shared" si="34"/>
        <v>0.71934816390060763</v>
      </c>
      <c r="W100" s="16">
        <f t="shared" si="34"/>
        <v>0.81738203409053234</v>
      </c>
      <c r="X100" s="16">
        <f t="shared" si="34"/>
        <v>-0.38938440804407903</v>
      </c>
      <c r="Y100" s="16">
        <f t="shared" si="34"/>
        <v>-8.0475455184181893E-2</v>
      </c>
      <c r="Z100" s="16">
        <f t="shared" si="34"/>
        <v>-0.10478206407628064</v>
      </c>
      <c r="AA100" s="16">
        <f t="shared" si="34"/>
        <v>-0.25253474485230726</v>
      </c>
      <c r="AB100" s="16">
        <f t="shared" si="34"/>
        <v>-1.6730360943057906E-2</v>
      </c>
      <c r="AC100" s="47">
        <f t="shared" si="34"/>
        <v>-1.0598237245386335</v>
      </c>
      <c r="AD100" s="16">
        <f t="shared" si="34"/>
        <v>0.60088951014185255</v>
      </c>
      <c r="AE100" s="16">
        <f t="shared" si="33"/>
        <v>-0.92486728455935685</v>
      </c>
      <c r="AF100" s="16">
        <f t="shared" si="32"/>
        <v>0.8441120394305095</v>
      </c>
      <c r="AG100" s="16">
        <f t="shared" si="32"/>
        <v>-0.75179274019190667</v>
      </c>
      <c r="AH100" s="16">
        <f t="shared" si="32"/>
        <v>1.2924705966832937</v>
      </c>
      <c r="AI100" s="16">
        <f t="shared" si="32"/>
        <v>1.5457250917383287</v>
      </c>
      <c r="AJ100" s="16">
        <f t="shared" si="32"/>
        <v>1.1652670367664284</v>
      </c>
      <c r="AK100" s="16">
        <f t="shared" si="32"/>
        <v>-0.70081470482784614</v>
      </c>
      <c r="AL100" s="47">
        <f t="shared" si="32"/>
        <v>0.76891766085477564</v>
      </c>
      <c r="AM100" s="16">
        <f t="shared" si="32"/>
        <v>0.70669253312507052</v>
      </c>
      <c r="AN100" s="16">
        <f t="shared" si="32"/>
        <v>-1.2149256482469861</v>
      </c>
      <c r="AO100" s="16">
        <f t="shared" si="32"/>
        <v>0.33625386542965985</v>
      </c>
      <c r="AP100" s="16">
        <f t="shared" si="32"/>
        <v>7.6791080397613176E-2</v>
      </c>
      <c r="AQ100" s="16">
        <f t="shared" si="32"/>
        <v>0.22827612920276011</v>
      </c>
      <c r="AR100" s="19"/>
      <c r="AS100" s="14">
        <v>1.0989999999999999E-3</v>
      </c>
      <c r="AT100" s="16">
        <v>0.39466600000000002</v>
      </c>
      <c r="AU100" s="14">
        <v>5.9699999999999998E-4</v>
      </c>
      <c r="AV100" s="16">
        <v>1.670871</v>
      </c>
      <c r="AW100" s="15">
        <v>0.51505000000000001</v>
      </c>
      <c r="AX100" s="15">
        <v>0.106015</v>
      </c>
      <c r="AY100" s="14">
        <v>7.6400000000000003E-4</v>
      </c>
      <c r="AZ100" s="37">
        <v>0.27826400000000001</v>
      </c>
      <c r="BA100" s="16">
        <v>3.3079149999999999</v>
      </c>
      <c r="BB100" s="16">
        <v>2.0279509999999998</v>
      </c>
      <c r="BC100" s="16">
        <f t="shared" ref="BC100:BC111" si="38">BA100/BB100</f>
        <v>1.6311612065577523</v>
      </c>
      <c r="BD100" s="12">
        <v>163.932894</v>
      </c>
      <c r="BE100" s="15">
        <v>3.3017219999999998</v>
      </c>
      <c r="BF100" s="15">
        <v>0.66591800000000001</v>
      </c>
      <c r="BG100" s="15">
        <v>0.76517800000000002</v>
      </c>
      <c r="BH100" s="15">
        <v>0.25100899999999998</v>
      </c>
      <c r="BI100" s="37">
        <v>0.74851299999999998</v>
      </c>
      <c r="BJ100" s="13">
        <v>1503.5260880000001</v>
      </c>
      <c r="BK100" s="15">
        <v>0.119033</v>
      </c>
      <c r="BL100" s="15">
        <v>7.3233819999999996</v>
      </c>
      <c r="BM100" s="16">
        <v>10.554652000000001</v>
      </c>
      <c r="BN100" s="15">
        <v>0.17643800000000001</v>
      </c>
      <c r="BO100" s="19"/>
      <c r="BP100" s="15">
        <v>0</v>
      </c>
      <c r="BQ100" s="15">
        <v>50.586173000000002</v>
      </c>
      <c r="BR100" s="16">
        <v>0</v>
      </c>
      <c r="BS100" s="16">
        <v>17.476206000000001</v>
      </c>
      <c r="BT100" s="15">
        <v>0.68442400000000003</v>
      </c>
      <c r="BU100" s="15">
        <v>72.552959999999999</v>
      </c>
      <c r="BV100" s="16">
        <v>0</v>
      </c>
      <c r="BW100" s="16">
        <v>90.353967999999995</v>
      </c>
      <c r="BX100" s="15">
        <v>0</v>
      </c>
      <c r="BY100" s="15">
        <v>0.52199399999999996</v>
      </c>
      <c r="BZ100" s="16">
        <v>0</v>
      </c>
      <c r="CA100" s="16">
        <v>12.138083</v>
      </c>
      <c r="CB100" s="16">
        <v>7.255045</v>
      </c>
      <c r="CC100" s="16">
        <v>9.4458610000000007</v>
      </c>
      <c r="CD100" s="16">
        <v>8.4770430000000001</v>
      </c>
      <c r="CE100" s="15">
        <v>1.4216279999999999</v>
      </c>
      <c r="CF100" s="15">
        <v>18.364571999999999</v>
      </c>
      <c r="CG100" s="15">
        <v>1.5174719999999999</v>
      </c>
      <c r="CH100" s="15">
        <v>1.3381080000000001</v>
      </c>
      <c r="CI100" s="15">
        <v>1.909214</v>
      </c>
      <c r="CJ100" s="15">
        <v>21.133572999999998</v>
      </c>
      <c r="CK100" s="15">
        <v>1.3339999999999999E-2</v>
      </c>
      <c r="CL100" s="12">
        <v>31.409435999999999</v>
      </c>
      <c r="CM100" s="12">
        <v>37.143312999999999</v>
      </c>
      <c r="CN100" s="13">
        <v>779.25973099999999</v>
      </c>
      <c r="CO100" s="15">
        <v>67.908202000000003</v>
      </c>
      <c r="CP100" s="15">
        <v>17.272103000000001</v>
      </c>
      <c r="CQ100" s="15">
        <v>3.9183569999999999</v>
      </c>
      <c r="CR100" s="15">
        <v>26.537001</v>
      </c>
      <c r="CS100" s="15">
        <v>1.3645590000000001</v>
      </c>
      <c r="CT100" s="15">
        <v>13.028286</v>
      </c>
      <c r="CU100" s="15">
        <v>1.0135E-2</v>
      </c>
      <c r="CV100" s="15">
        <v>6.0865320000000001</v>
      </c>
      <c r="CW100" s="15">
        <v>30.150017999999999</v>
      </c>
      <c r="CX100" s="15">
        <v>1.572854</v>
      </c>
      <c r="CY100" s="15">
        <v>7.2680030000000002</v>
      </c>
      <c r="CZ100" s="15">
        <v>3.5280260000000001</v>
      </c>
      <c r="DA100" s="15">
        <v>2.5894919999999999</v>
      </c>
      <c r="DB100" s="15">
        <v>0.99320600000000003</v>
      </c>
    </row>
    <row r="101" spans="1:106" x14ac:dyDescent="0.25">
      <c r="A101" s="6" t="s">
        <v>238</v>
      </c>
      <c r="B101" s="5" t="s">
        <v>48</v>
      </c>
      <c r="C101" s="5"/>
      <c r="D101" s="24">
        <f t="shared" si="35"/>
        <v>2.0250000000000001E-2</v>
      </c>
      <c r="E101" s="24">
        <f t="shared" si="36"/>
        <v>0.979348</v>
      </c>
      <c r="F101" s="8">
        <f t="shared" si="37"/>
        <v>0.99959799999999999</v>
      </c>
      <c r="G101" s="19"/>
      <c r="H101" s="9">
        <v>0.33881084075512952</v>
      </c>
      <c r="I101" s="9">
        <v>0.66130249611234504</v>
      </c>
      <c r="J101" s="9">
        <v>0.55598382805246549</v>
      </c>
      <c r="K101" s="9">
        <v>0.66663605060509601</v>
      </c>
      <c r="L101" s="9">
        <v>0.52528225780780324</v>
      </c>
      <c r="M101" s="9">
        <v>0.80660355485917778</v>
      </c>
      <c r="N101" s="19"/>
      <c r="O101" s="9">
        <f t="shared" si="26"/>
        <v>1.3835858204810108</v>
      </c>
      <c r="P101" s="9">
        <f t="shared" si="27"/>
        <v>1.2836220023795857</v>
      </c>
      <c r="Q101" s="9">
        <f t="shared" si="28"/>
        <v>1.2508013279672094</v>
      </c>
      <c r="R101" s="9">
        <f t="shared" si="29"/>
        <v>1.3267230111638091</v>
      </c>
      <c r="S101" s="9">
        <f t="shared" si="30"/>
        <v>1.2574527784799483</v>
      </c>
      <c r="T101" s="9">
        <f t="shared" si="31"/>
        <v>1.3171624304330845</v>
      </c>
      <c r="U101" s="19"/>
      <c r="V101" s="16">
        <f t="shared" si="34"/>
        <v>1.2290097083012981</v>
      </c>
      <c r="W101" s="16">
        <f t="shared" si="34"/>
        <v>1.6862792165248215</v>
      </c>
      <c r="X101" s="16">
        <f t="shared" si="34"/>
        <v>-1.2134144979870822</v>
      </c>
      <c r="Y101" s="16">
        <f t="shared" si="34"/>
        <v>1.62200329941277</v>
      </c>
      <c r="Z101" s="16">
        <f t="shared" si="34"/>
        <v>0.91923866921231001</v>
      </c>
      <c r="AA101" s="16">
        <f t="shared" si="34"/>
        <v>0.34363044229090411</v>
      </c>
      <c r="AB101" s="16">
        <f t="shared" si="34"/>
        <v>-0.493392241058626</v>
      </c>
      <c r="AC101" s="47">
        <f t="shared" si="34"/>
        <v>-1.5727169377609143</v>
      </c>
      <c r="AD101" s="16">
        <f t="shared" si="34"/>
        <v>0.96090409180110847</v>
      </c>
      <c r="AE101" s="16">
        <f t="shared" si="33"/>
        <v>-0.96087763407945082</v>
      </c>
      <c r="AF101" s="16">
        <f t="shared" si="32"/>
        <v>1.0712033277451574</v>
      </c>
      <c r="AG101" s="16">
        <f t="shared" si="32"/>
        <v>-1.4209177750482724</v>
      </c>
      <c r="AH101" s="16">
        <f t="shared" si="32"/>
        <v>-0.83318603397473168</v>
      </c>
      <c r="AI101" s="16">
        <f t="shared" si="32"/>
        <v>-0.79954699755226355</v>
      </c>
      <c r="AJ101" s="16">
        <f t="shared" si="32"/>
        <v>-0.74423145614800312</v>
      </c>
      <c r="AK101" s="16">
        <f t="shared" si="32"/>
        <v>-1.3817734337546224</v>
      </c>
      <c r="AL101" s="47">
        <f t="shared" si="32"/>
        <v>1.3884230044116577</v>
      </c>
      <c r="AM101" s="16">
        <f t="shared" si="32"/>
        <v>-1.2208929083869462</v>
      </c>
      <c r="AN101" s="16">
        <f t="shared" si="32"/>
        <v>-0.95103626284324361</v>
      </c>
      <c r="AO101" s="16">
        <f t="shared" si="32"/>
        <v>-1.0767234213182397</v>
      </c>
      <c r="AP101" s="16">
        <f t="shared" si="32"/>
        <v>-1.1411036098788212</v>
      </c>
      <c r="AQ101" s="16">
        <f t="shared" si="32"/>
        <v>-1.2266498455033583</v>
      </c>
      <c r="AR101" s="19"/>
      <c r="AS101" s="14">
        <v>1.1689999999999999E-3</v>
      </c>
      <c r="AT101" s="16">
        <v>0.51150899999999999</v>
      </c>
      <c r="AU101" s="14">
        <v>4.8799999999999999E-4</v>
      </c>
      <c r="AV101" s="16">
        <v>3.7993209999999999</v>
      </c>
      <c r="AW101" s="15">
        <v>0.65238300000000005</v>
      </c>
      <c r="AX101" s="15">
        <v>0.15220600000000001</v>
      </c>
      <c r="AY101" s="14">
        <v>7.1500000000000003E-4</v>
      </c>
      <c r="AZ101" s="37">
        <v>0.20716399999999999</v>
      </c>
      <c r="BA101" s="16">
        <v>3.4664450000000002</v>
      </c>
      <c r="BB101" s="16">
        <v>2.0064150000000001</v>
      </c>
      <c r="BC101" s="16">
        <f t="shared" si="38"/>
        <v>1.7276809633101826</v>
      </c>
      <c r="BD101" s="12">
        <v>151.307322</v>
      </c>
      <c r="BE101" s="15">
        <v>0</v>
      </c>
      <c r="BF101" s="15">
        <v>0</v>
      </c>
      <c r="BG101" s="15">
        <v>0</v>
      </c>
      <c r="BH101" s="15">
        <v>2.0250000000000001E-2</v>
      </c>
      <c r="BI101" s="37">
        <v>0.979348</v>
      </c>
      <c r="BJ101" s="13">
        <v>881.18321400000002</v>
      </c>
      <c r="BK101" s="15">
        <v>0.13112799999999999</v>
      </c>
      <c r="BL101" s="15">
        <v>6.9862349999999998</v>
      </c>
      <c r="BM101" s="16">
        <v>5.9761129999999998</v>
      </c>
      <c r="BN101" s="15">
        <v>0.15859999999999999</v>
      </c>
      <c r="BO101" s="19"/>
      <c r="BP101" s="15">
        <v>0</v>
      </c>
      <c r="BQ101" s="15">
        <v>18.578651000000001</v>
      </c>
      <c r="BR101" s="16">
        <v>0</v>
      </c>
      <c r="BS101" s="16">
        <v>15.107340000000001</v>
      </c>
      <c r="BT101" s="15">
        <v>0.71092</v>
      </c>
      <c r="BU101" s="15">
        <v>24.641323</v>
      </c>
      <c r="BV101" s="16">
        <v>0</v>
      </c>
      <c r="BW101" s="16">
        <v>44.465834999999998</v>
      </c>
      <c r="BX101" s="15">
        <v>0</v>
      </c>
      <c r="BY101" s="15">
        <v>0.27990799999999999</v>
      </c>
      <c r="BZ101" s="16">
        <v>0</v>
      </c>
      <c r="CA101" s="16">
        <v>0.84570199999999995</v>
      </c>
      <c r="CB101" s="16">
        <v>0</v>
      </c>
      <c r="CC101" s="16">
        <v>10.419892000000001</v>
      </c>
      <c r="CD101" s="16">
        <v>8.2249750000000006</v>
      </c>
      <c r="CE101" s="15">
        <v>1.1377600000000001</v>
      </c>
      <c r="CF101" s="15">
        <v>6.8337779999999997</v>
      </c>
      <c r="CG101" s="15">
        <v>0.46575499999999997</v>
      </c>
      <c r="CH101" s="15">
        <v>0.42839700000000003</v>
      </c>
      <c r="CI101" s="15">
        <v>0.474887</v>
      </c>
      <c r="CJ101" s="15">
        <v>21.086779</v>
      </c>
      <c r="CK101" s="15">
        <v>0.20024900000000001</v>
      </c>
      <c r="CL101" s="12">
        <v>27.938703</v>
      </c>
      <c r="CM101" s="12">
        <v>35.668832999999999</v>
      </c>
      <c r="CN101" s="13">
        <v>398.86508199999997</v>
      </c>
      <c r="CO101" s="15">
        <v>36.556350999999999</v>
      </c>
      <c r="CP101" s="15">
        <v>14.065314000000001</v>
      </c>
      <c r="CQ101" s="15">
        <v>1.953373</v>
      </c>
      <c r="CR101" s="15">
        <v>14.617667000000001</v>
      </c>
      <c r="CS101" s="15">
        <v>1.1357550000000001</v>
      </c>
      <c r="CT101" s="15">
        <v>6.697222</v>
      </c>
      <c r="CU101" s="15">
        <v>2.3622000000000001E-2</v>
      </c>
      <c r="CV101" s="15">
        <v>5.3449619999999998</v>
      </c>
      <c r="CW101" s="15">
        <v>21.286221000000001</v>
      </c>
      <c r="CX101" s="15">
        <v>1.351961</v>
      </c>
      <c r="CY101" s="15">
        <v>6.298203</v>
      </c>
      <c r="CZ101" s="15">
        <v>3.0416159999999999</v>
      </c>
      <c r="DA101" s="15">
        <v>2.0937429999999999</v>
      </c>
      <c r="DB101" s="15">
        <v>0.565743</v>
      </c>
    </row>
    <row r="102" spans="1:106" x14ac:dyDescent="0.25">
      <c r="A102" s="6" t="s">
        <v>347</v>
      </c>
      <c r="B102" s="5" t="s">
        <v>51</v>
      </c>
      <c r="C102" s="10" t="s">
        <v>52</v>
      </c>
      <c r="D102" s="24">
        <f t="shared" si="35"/>
        <v>0.32667400000000002</v>
      </c>
      <c r="E102" s="24">
        <f t="shared" si="36"/>
        <v>0.66664299999999999</v>
      </c>
      <c r="F102" s="8">
        <f t="shared" si="37"/>
        <v>0.99331700000000001</v>
      </c>
      <c r="G102" s="19"/>
      <c r="H102" s="9">
        <v>0.55406439188923717</v>
      </c>
      <c r="I102" s="9">
        <v>0.914650894375586</v>
      </c>
      <c r="J102" s="9">
        <v>0.62165047020220454</v>
      </c>
      <c r="K102" s="9">
        <v>0.89113900275923708</v>
      </c>
      <c r="L102" s="9">
        <v>0.70562986135091366</v>
      </c>
      <c r="M102" s="9">
        <v>0.81056471580040945</v>
      </c>
      <c r="N102" s="19"/>
      <c r="O102" s="9">
        <f t="shared" si="26"/>
        <v>1.7581373091649637</v>
      </c>
      <c r="P102" s="9">
        <f t="shared" si="27"/>
        <v>1.7994351876679824</v>
      </c>
      <c r="Q102" s="9">
        <f t="shared" si="28"/>
        <v>1.8905878123322681</v>
      </c>
      <c r="R102" s="9">
        <f t="shared" si="29"/>
        <v>1.8353147392902642</v>
      </c>
      <c r="S102" s="9">
        <f t="shared" si="30"/>
        <v>1.8312441167046554</v>
      </c>
      <c r="T102" s="9">
        <f t="shared" si="31"/>
        <v>1.7743909221292236</v>
      </c>
      <c r="U102" s="19"/>
      <c r="V102" s="16">
        <f t="shared" si="34"/>
        <v>-0.43831162980953248</v>
      </c>
      <c r="W102" s="16">
        <f t="shared" si="34"/>
        <v>0.26302439724667737</v>
      </c>
      <c r="X102" s="16">
        <f t="shared" si="34"/>
        <v>-0.56326231693113493</v>
      </c>
      <c r="Y102" s="16">
        <f t="shared" si="34"/>
        <v>-7.8434992263757747E-2</v>
      </c>
      <c r="Z102" s="16">
        <f t="shared" si="34"/>
        <v>0.18509604262296325</v>
      </c>
      <c r="AA102" s="16">
        <f t="shared" si="34"/>
        <v>-0.71475604006479077</v>
      </c>
      <c r="AB102" s="16">
        <f t="shared" si="34"/>
        <v>-0.67822031702180574</v>
      </c>
      <c r="AC102" s="47">
        <f t="shared" si="34"/>
        <v>-0.23537854245760356</v>
      </c>
      <c r="AD102" s="16">
        <f t="shared" si="34"/>
        <v>0.79631658908392788</v>
      </c>
      <c r="AE102" s="16">
        <f t="shared" si="33"/>
        <v>-0.71963705241794984</v>
      </c>
      <c r="AF102" s="16">
        <f t="shared" si="32"/>
        <v>0.71923450273997036</v>
      </c>
      <c r="AG102" s="16">
        <f t="shared" si="32"/>
        <v>-0.36894469091754334</v>
      </c>
      <c r="AH102" s="16">
        <f t="shared" si="32"/>
        <v>0.96376825530649579</v>
      </c>
      <c r="AI102" s="16">
        <f t="shared" si="32"/>
        <v>1.5325920639166382</v>
      </c>
      <c r="AJ102" s="16">
        <f t="shared" si="32"/>
        <v>0.44549866677169403</v>
      </c>
      <c r="AK102" s="16">
        <f t="shared" si="32"/>
        <v>-0.47753092294178945</v>
      </c>
      <c r="AL102" s="47">
        <f t="shared" si="32"/>
        <v>0.54919837011896033</v>
      </c>
      <c r="AM102" s="16">
        <f t="shared" si="32"/>
        <v>-0.5764586429457571</v>
      </c>
      <c r="AN102" s="16">
        <f t="shared" si="32"/>
        <v>-0.19986241827396239</v>
      </c>
      <c r="AO102" s="16">
        <f t="shared" si="32"/>
        <v>-0.61308756425571209</v>
      </c>
      <c r="AP102" s="16">
        <f t="shared" si="32"/>
        <v>-0.8088248150975248</v>
      </c>
      <c r="AQ102" s="16">
        <f t="shared" si="32"/>
        <v>-0.49429306072444568</v>
      </c>
      <c r="AR102" s="19"/>
      <c r="AS102" s="14">
        <v>9.3999999999999997E-4</v>
      </c>
      <c r="AT102" s="16">
        <v>0.32012000000000002</v>
      </c>
      <c r="AU102" s="14">
        <v>5.7399999999999997E-4</v>
      </c>
      <c r="AV102" s="16">
        <v>1.673422</v>
      </c>
      <c r="AW102" s="15">
        <v>0.55392600000000003</v>
      </c>
      <c r="AX102" s="15">
        <v>7.0202000000000001E-2</v>
      </c>
      <c r="AY102" s="14">
        <v>6.96E-4</v>
      </c>
      <c r="AZ102" s="37">
        <v>0.39255299999999999</v>
      </c>
      <c r="BA102" s="16">
        <v>3.3939699999999999</v>
      </c>
      <c r="BB102" s="16">
        <v>2.1506889999999999</v>
      </c>
      <c r="BC102" s="16">
        <f t="shared" si="38"/>
        <v>1.57808497648893</v>
      </c>
      <c r="BD102" s="12">
        <v>171.156769</v>
      </c>
      <c r="BE102" s="15">
        <v>2.7911579999999998</v>
      </c>
      <c r="BF102" s="15">
        <v>0.66218900000000003</v>
      </c>
      <c r="BG102" s="15">
        <v>0.47675099999999998</v>
      </c>
      <c r="BH102" s="15">
        <v>0.32667400000000002</v>
      </c>
      <c r="BI102" s="37">
        <v>0.66664299999999999</v>
      </c>
      <c r="BJ102" s="13">
        <v>1089.2461430000001</v>
      </c>
      <c r="BK102" s="15">
        <v>0.16555700000000001</v>
      </c>
      <c r="BL102" s="15">
        <v>7.0968619999999998</v>
      </c>
      <c r="BM102" s="16">
        <v>7.2252780000000003</v>
      </c>
      <c r="BN102" s="15">
        <v>0.16757900000000001</v>
      </c>
      <c r="BO102" s="19"/>
      <c r="BP102" s="15">
        <v>0</v>
      </c>
      <c r="BQ102" s="15">
        <v>12.067629999999999</v>
      </c>
      <c r="BR102" s="16">
        <v>0</v>
      </c>
      <c r="BS102" s="16">
        <v>5.6923120000000003</v>
      </c>
      <c r="BT102" s="15">
        <v>0.74906099999999998</v>
      </c>
      <c r="BU102" s="15">
        <v>21.864681000000001</v>
      </c>
      <c r="BV102" s="16">
        <v>0</v>
      </c>
      <c r="BW102" s="16">
        <v>36.363836999999997</v>
      </c>
      <c r="BX102" s="15">
        <v>0</v>
      </c>
      <c r="BY102" s="15">
        <v>0.23245299999999999</v>
      </c>
      <c r="BZ102" s="16">
        <v>0</v>
      </c>
      <c r="CA102" s="16">
        <v>0</v>
      </c>
      <c r="CB102" s="16">
        <v>2.4532820000000002</v>
      </c>
      <c r="CC102" s="16">
        <v>10.631799000000001</v>
      </c>
      <c r="CD102" s="16">
        <v>6.9485340000000004</v>
      </c>
      <c r="CE102" s="15">
        <v>1.0110410000000001</v>
      </c>
      <c r="CF102" s="15">
        <v>6.5876000000000001</v>
      </c>
      <c r="CG102" s="15">
        <v>0.45814100000000002</v>
      </c>
      <c r="CH102" s="15">
        <v>0.27473500000000001</v>
      </c>
      <c r="CI102" s="15">
        <v>0.42557800000000001</v>
      </c>
      <c r="CJ102" s="15">
        <v>20.668600999999999</v>
      </c>
      <c r="CK102" s="15">
        <v>0.20208699999999999</v>
      </c>
      <c r="CL102" s="12">
        <v>31.292756000000001</v>
      </c>
      <c r="CM102" s="12">
        <v>33.898007999999997</v>
      </c>
      <c r="CN102" s="13">
        <v>568.68118300000003</v>
      </c>
      <c r="CO102" s="15">
        <v>42.431046000000002</v>
      </c>
      <c r="CP102" s="15">
        <v>11.278203</v>
      </c>
      <c r="CQ102" s="15">
        <v>1.2294099999999999</v>
      </c>
      <c r="CR102" s="15">
        <v>14.047601</v>
      </c>
      <c r="CS102" s="15">
        <v>0.83774499999999996</v>
      </c>
      <c r="CT102" s="15">
        <v>16.971201000000001</v>
      </c>
      <c r="CU102" s="15">
        <v>-3.3188000000000002E-2</v>
      </c>
      <c r="CV102" s="15">
        <v>5.7339840000000004</v>
      </c>
      <c r="CW102" s="15">
        <v>27.176359999999999</v>
      </c>
      <c r="CX102" s="15">
        <v>1.169468</v>
      </c>
      <c r="CY102" s="15">
        <v>5.4822740000000003</v>
      </c>
      <c r="CZ102" s="15">
        <v>3.1395469999999999</v>
      </c>
      <c r="DA102" s="15">
        <v>2.124428</v>
      </c>
      <c r="DB102" s="15">
        <v>0.61923300000000003</v>
      </c>
    </row>
    <row r="103" spans="1:106" x14ac:dyDescent="0.25">
      <c r="A103" s="6" t="s">
        <v>108</v>
      </c>
      <c r="B103" s="5" t="s">
        <v>51</v>
      </c>
      <c r="C103" s="10" t="s">
        <v>68</v>
      </c>
      <c r="D103" s="24">
        <f t="shared" si="35"/>
        <v>0.71498899999999999</v>
      </c>
      <c r="E103" s="24">
        <f t="shared" si="36"/>
        <v>6.8700000000000002E-3</v>
      </c>
      <c r="F103" s="8">
        <f t="shared" si="37"/>
        <v>0.72185900000000003</v>
      </c>
      <c r="G103" s="19"/>
      <c r="H103" s="9">
        <v>0.5328995118801565</v>
      </c>
      <c r="I103" s="9">
        <v>1.0537002319720066</v>
      </c>
      <c r="J103" s="9">
        <v>0.7399991862866917</v>
      </c>
      <c r="K103" s="9">
        <v>0.87607219252398461</v>
      </c>
      <c r="L103" s="9">
        <v>0.78536116247618248</v>
      </c>
      <c r="M103" s="9">
        <v>0.91766828114346821</v>
      </c>
      <c r="N103" s="19"/>
      <c r="O103" s="9">
        <f t="shared" si="26"/>
        <v>2.8494890609475583</v>
      </c>
      <c r="P103" s="9">
        <f t="shared" si="27"/>
        <v>3.1464077801467769</v>
      </c>
      <c r="Q103" s="9">
        <f t="shared" si="28"/>
        <v>3.1620689729980569</v>
      </c>
      <c r="R103" s="9">
        <f t="shared" si="29"/>
        <v>3.2316130559753087</v>
      </c>
      <c r="S103" s="9">
        <f t="shared" si="30"/>
        <v>2.9967839872578477</v>
      </c>
      <c r="T103" s="9">
        <f t="shared" si="31"/>
        <v>2.5876049402531942</v>
      </c>
      <c r="U103" s="19"/>
      <c r="V103" s="16">
        <f t="shared" si="34"/>
        <v>2.8599266503835086</v>
      </c>
      <c r="W103" s="16">
        <f t="shared" si="34"/>
        <v>-0.78403526558233594</v>
      </c>
      <c r="X103" s="16">
        <f t="shared" si="34"/>
        <v>3.1032935878611276</v>
      </c>
      <c r="Y103" s="16">
        <f t="shared" si="34"/>
        <v>-1.0868188096779898</v>
      </c>
      <c r="Z103" s="16">
        <f t="shared" si="34"/>
        <v>-1.3546073735860151</v>
      </c>
      <c r="AA103" s="16">
        <f t="shared" si="34"/>
        <v>3.3794897905327477</v>
      </c>
      <c r="AB103" s="16">
        <f t="shared" si="34"/>
        <v>3.9327537885859347</v>
      </c>
      <c r="AC103" s="47">
        <f t="shared" si="34"/>
        <v>1.5179155274001817</v>
      </c>
      <c r="AD103" s="16">
        <f t="shared" si="34"/>
        <v>-0.60497652649573186</v>
      </c>
      <c r="AE103" s="16">
        <f t="shared" si="33"/>
        <v>0.25369915193963782</v>
      </c>
      <c r="AF103" s="16">
        <f t="shared" si="32"/>
        <v>-0.60289035729454243</v>
      </c>
      <c r="AG103" s="16">
        <f t="shared" si="32"/>
        <v>0.11933668098910935</v>
      </c>
      <c r="AH103" s="16">
        <f t="shared" si="32"/>
        <v>-0.83318603397473168</v>
      </c>
      <c r="AI103" s="16">
        <f t="shared" si="32"/>
        <v>-0.79954699755226355</v>
      </c>
      <c r="AJ103" s="16">
        <f t="shared" si="32"/>
        <v>-0.74423145614800312</v>
      </c>
      <c r="AK103" s="16">
        <f t="shared" si="32"/>
        <v>0.66836799681085746</v>
      </c>
      <c r="AL103" s="47">
        <f t="shared" si="32"/>
        <v>-1.2214728843899079</v>
      </c>
      <c r="AM103" s="16">
        <f t="shared" si="32"/>
        <v>0.74845865724465444</v>
      </c>
      <c r="AN103" s="16">
        <f t="shared" si="32"/>
        <v>0.35741436403131976</v>
      </c>
      <c r="AO103" s="16">
        <f t="shared" si="32"/>
        <v>0.9391938006367756</v>
      </c>
      <c r="AP103" s="16">
        <f t="shared" si="32"/>
        <v>0.76464607739807422</v>
      </c>
      <c r="AQ103" s="16">
        <f t="shared" si="32"/>
        <v>0.58568646787089551</v>
      </c>
      <c r="AR103" s="19"/>
      <c r="AS103" s="14">
        <v>1.3929999999999999E-3</v>
      </c>
      <c r="AT103" s="16">
        <v>0.17931900000000001</v>
      </c>
      <c r="AU103" s="14">
        <v>1.059E-3</v>
      </c>
      <c r="AV103" s="16">
        <v>0.41273399999999999</v>
      </c>
      <c r="AW103" s="15">
        <v>0.34743400000000002</v>
      </c>
      <c r="AX103" s="15">
        <v>0.38742500000000002</v>
      </c>
      <c r="AY103" s="14">
        <v>1.17E-3</v>
      </c>
      <c r="AZ103" s="37">
        <v>0.63560399999999995</v>
      </c>
      <c r="BA103" s="16">
        <v>2.7769200000000001</v>
      </c>
      <c r="BB103" s="16">
        <v>2.732793</v>
      </c>
      <c r="BC103" s="16">
        <f t="shared" si="38"/>
        <v>1.0161472164192458</v>
      </c>
      <c r="BD103" s="12">
        <v>180.37004200000001</v>
      </c>
      <c r="BE103" s="15">
        <v>0</v>
      </c>
      <c r="BF103" s="15">
        <v>0</v>
      </c>
      <c r="BG103" s="15">
        <v>0</v>
      </c>
      <c r="BH103" s="15">
        <v>0.71498899999999999</v>
      </c>
      <c r="BI103" s="37">
        <v>6.8700000000000002E-3</v>
      </c>
      <c r="BJ103" s="13">
        <v>1517.0107559999999</v>
      </c>
      <c r="BK103" s="15">
        <v>0.19109899999999999</v>
      </c>
      <c r="BL103" s="15">
        <v>7.4672479999999997</v>
      </c>
      <c r="BM103" s="16">
        <v>13.140566</v>
      </c>
      <c r="BN103" s="15">
        <v>0.18082000000000001</v>
      </c>
      <c r="BO103" s="19"/>
      <c r="BP103" s="15">
        <v>0</v>
      </c>
      <c r="BQ103" s="15">
        <v>0.216003</v>
      </c>
      <c r="BR103" s="16">
        <v>2.188539</v>
      </c>
      <c r="BS103" s="16">
        <v>0</v>
      </c>
      <c r="BT103" s="15">
        <v>-1.0352E-2</v>
      </c>
      <c r="BU103" s="15">
        <v>7.9348000000000002E-2</v>
      </c>
      <c r="BV103" s="16">
        <v>0</v>
      </c>
      <c r="BW103" s="16">
        <v>18.107364</v>
      </c>
      <c r="BX103" s="15">
        <v>3.034678</v>
      </c>
      <c r="BY103" s="15">
        <v>0.49768200000000001</v>
      </c>
      <c r="BZ103" s="16">
        <v>3.607097</v>
      </c>
      <c r="CA103" s="16">
        <v>0</v>
      </c>
      <c r="CB103" s="16">
        <v>11.405832</v>
      </c>
      <c r="CC103" s="16">
        <v>7.9040900000000001</v>
      </c>
      <c r="CD103" s="16">
        <v>4.5290970000000002</v>
      </c>
      <c r="CE103" s="15">
        <v>0.92091199999999995</v>
      </c>
      <c r="CF103" s="15">
        <v>22.819668</v>
      </c>
      <c r="CG103" s="15">
        <v>9.4226290000000006</v>
      </c>
      <c r="CH103" s="15">
        <v>2.639618</v>
      </c>
      <c r="CI103" s="15">
        <v>5.1412810000000002</v>
      </c>
      <c r="CJ103" s="15">
        <v>48.104224000000002</v>
      </c>
      <c r="CK103" s="15">
        <v>1.127046</v>
      </c>
      <c r="CL103" s="12">
        <v>39.680768</v>
      </c>
      <c r="CM103" s="12">
        <v>27.588792999999999</v>
      </c>
      <c r="CN103" s="13">
        <v>519.91150200000004</v>
      </c>
      <c r="CO103" s="15">
        <v>20.630049</v>
      </c>
      <c r="CP103" s="15">
        <v>16.314017</v>
      </c>
      <c r="CQ103" s="15">
        <v>1.9571700000000001</v>
      </c>
      <c r="CR103" s="15">
        <v>16.426445000000001</v>
      </c>
      <c r="CS103" s="15">
        <v>0.77493000000000001</v>
      </c>
      <c r="CT103" s="15">
        <v>-3.0000000000000001E-3</v>
      </c>
      <c r="CU103" s="15">
        <v>-0.32139600000000002</v>
      </c>
      <c r="CV103" s="15">
        <v>7.0543120000000004</v>
      </c>
      <c r="CW103" s="15">
        <v>50.236713000000002</v>
      </c>
      <c r="CX103" s="15">
        <v>3.642064</v>
      </c>
      <c r="CY103" s="15">
        <v>16.753702000000001</v>
      </c>
      <c r="CZ103" s="15">
        <v>1.766229</v>
      </c>
      <c r="DA103" s="15">
        <v>2.209209</v>
      </c>
      <c r="DB103" s="15">
        <v>0.43422899999999998</v>
      </c>
    </row>
    <row r="104" spans="1:106" x14ac:dyDescent="0.25">
      <c r="A104" s="6" t="s">
        <v>62</v>
      </c>
      <c r="B104" s="5" t="s">
        <v>48</v>
      </c>
      <c r="C104" s="5"/>
      <c r="D104" s="24">
        <f t="shared" si="35"/>
        <v>0.32749600000000001</v>
      </c>
      <c r="E104" s="24">
        <f t="shared" si="36"/>
        <v>0.66597899999999999</v>
      </c>
      <c r="F104" s="8">
        <f t="shared" si="37"/>
        <v>0.993475</v>
      </c>
      <c r="G104" s="19"/>
      <c r="H104" s="9">
        <v>0.4088985684137284</v>
      </c>
      <c r="I104" s="9">
        <v>0.51586783414290749</v>
      </c>
      <c r="J104" s="9">
        <v>0.65301780602695247</v>
      </c>
      <c r="K104" s="9">
        <v>0.8454526402774396</v>
      </c>
      <c r="L104" s="9">
        <v>0.53260215168762881</v>
      </c>
      <c r="M104" s="9">
        <v>0.64486651621194824</v>
      </c>
      <c r="N104" s="19"/>
      <c r="O104" s="9">
        <f t="shared" si="26"/>
        <v>1.6545698259658714</v>
      </c>
      <c r="P104" s="9">
        <f t="shared" si="27"/>
        <v>1.8501926092774683</v>
      </c>
      <c r="Q104" s="9">
        <f t="shared" si="28"/>
        <v>1.7720992735276109</v>
      </c>
      <c r="R104" s="9">
        <f t="shared" si="29"/>
        <v>1.8608413158245278</v>
      </c>
      <c r="S104" s="9">
        <f t="shared" si="30"/>
        <v>1.6792034940409353</v>
      </c>
      <c r="T104" s="9">
        <f t="shared" si="31"/>
        <v>1.5032258217376204</v>
      </c>
      <c r="U104" s="19"/>
      <c r="V104" s="16">
        <f t="shared" si="34"/>
        <v>-0.11795294475766904</v>
      </c>
      <c r="W104" s="16">
        <f t="shared" si="34"/>
        <v>9.0759022075804413E-2</v>
      </c>
      <c r="X104" s="16">
        <f t="shared" si="34"/>
        <v>-6.4308317516104788E-2</v>
      </c>
      <c r="Y104" s="16">
        <f t="shared" si="34"/>
        <v>-0.61089263154004236</v>
      </c>
      <c r="Z104" s="16">
        <f t="shared" si="34"/>
        <v>-0.19386462763055259</v>
      </c>
      <c r="AA104" s="16">
        <f t="shared" si="34"/>
        <v>-0.4138275582516428</v>
      </c>
      <c r="AB104" s="16">
        <f t="shared" si="34"/>
        <v>-0.10428050218877451</v>
      </c>
      <c r="AC104" s="47">
        <f t="shared" si="34"/>
        <v>-0.13985488662793469</v>
      </c>
      <c r="AD104" s="16">
        <f t="shared" si="34"/>
        <v>1.049643950458252</v>
      </c>
      <c r="AE104" s="16">
        <f t="shared" si="33"/>
        <v>-0.92018205984932233</v>
      </c>
      <c r="AF104" s="16">
        <f t="shared" si="32"/>
        <v>1.067759672321547</v>
      </c>
      <c r="AG104" s="16">
        <f t="shared" si="32"/>
        <v>-0.67432906079800403</v>
      </c>
      <c r="AH104" s="16">
        <f t="shared" si="32"/>
        <v>-0.83318603397473168</v>
      </c>
      <c r="AI104" s="16">
        <f t="shared" si="32"/>
        <v>-0.79954699755226355</v>
      </c>
      <c r="AJ104" s="16">
        <f t="shared" si="32"/>
        <v>-0.74423145614800312</v>
      </c>
      <c r="AK104" s="16">
        <f t="shared" si="32"/>
        <v>-0.47510524041076013</v>
      </c>
      <c r="AL104" s="47">
        <f t="shared" si="32"/>
        <v>0.54741635461818372</v>
      </c>
      <c r="AM104" s="16">
        <f t="shared" si="32"/>
        <v>0.93403648042857446</v>
      </c>
      <c r="AN104" s="16">
        <f t="shared" si="32"/>
        <v>-0.43682832276921252</v>
      </c>
      <c r="AO104" s="16">
        <f t="shared" si="32"/>
        <v>0.84067217636941116</v>
      </c>
      <c r="AP104" s="16">
        <f t="shared" si="32"/>
        <v>-0.62053833040128192</v>
      </c>
      <c r="AQ104" s="16">
        <f t="shared" si="32"/>
        <v>-0.37529221998578621</v>
      </c>
      <c r="AR104" s="19"/>
      <c r="AS104" s="14">
        <v>9.8400000000000007E-4</v>
      </c>
      <c r="AT104" s="16">
        <v>0.29695500000000002</v>
      </c>
      <c r="AU104" s="14">
        <v>6.4000000000000005E-4</v>
      </c>
      <c r="AV104" s="16">
        <v>1.0077400000000001</v>
      </c>
      <c r="AW104" s="15">
        <v>0.50310299999999997</v>
      </c>
      <c r="AX104" s="15">
        <v>9.3518000000000004E-2</v>
      </c>
      <c r="AY104" s="14">
        <v>7.5500000000000003E-4</v>
      </c>
      <c r="AZ104" s="37">
        <v>0.40579500000000002</v>
      </c>
      <c r="BA104" s="16">
        <v>3.5055209999999999</v>
      </c>
      <c r="BB104" s="16">
        <v>2.0307529999999998</v>
      </c>
      <c r="BC104" s="16">
        <f t="shared" si="38"/>
        <v>1.726217319388424</v>
      </c>
      <c r="BD104" s="12">
        <v>165.39453900000001</v>
      </c>
      <c r="BE104" s="15">
        <v>0</v>
      </c>
      <c r="BF104" s="15">
        <v>0</v>
      </c>
      <c r="BG104" s="15">
        <v>0</v>
      </c>
      <c r="BH104" s="15">
        <v>0.32749600000000001</v>
      </c>
      <c r="BI104" s="37">
        <v>0.66597899999999999</v>
      </c>
      <c r="BJ104" s="13">
        <v>1576.9266660000001</v>
      </c>
      <c r="BK104" s="15">
        <v>0.154696</v>
      </c>
      <c r="BL104" s="15">
        <v>7.44374</v>
      </c>
      <c r="BM104" s="16">
        <v>7.9331199999999997</v>
      </c>
      <c r="BN104" s="15">
        <v>0.16903799999999999</v>
      </c>
      <c r="BO104" s="19"/>
      <c r="BP104" s="15">
        <v>0</v>
      </c>
      <c r="BQ104" s="15">
        <v>48.607590999999999</v>
      </c>
      <c r="BR104" s="16">
        <v>0</v>
      </c>
      <c r="BS104" s="16">
        <v>22.402111000000001</v>
      </c>
      <c r="BT104" s="15">
        <v>0.87575800000000004</v>
      </c>
      <c r="BU104" s="15">
        <v>75.158698999999999</v>
      </c>
      <c r="BV104" s="16">
        <v>0</v>
      </c>
      <c r="BW104" s="16">
        <v>83.987741</v>
      </c>
      <c r="BX104" s="15">
        <v>0</v>
      </c>
      <c r="BY104" s="15">
        <v>0.67535800000000001</v>
      </c>
      <c r="BZ104" s="16">
        <v>0</v>
      </c>
      <c r="CA104" s="16">
        <v>8.1400500000000005</v>
      </c>
      <c r="CB104" s="16">
        <v>8.9525489999999994</v>
      </c>
      <c r="CC104" s="16">
        <v>9.8384149999999995</v>
      </c>
      <c r="CD104" s="16">
        <v>8.6183949999999996</v>
      </c>
      <c r="CE104" s="15">
        <v>1.413343</v>
      </c>
      <c r="CF104" s="15">
        <v>19.675250999999999</v>
      </c>
      <c r="CG104" s="15">
        <v>1.5177400000000001</v>
      </c>
      <c r="CH104" s="15">
        <v>1.5696730000000001</v>
      </c>
      <c r="CI104" s="15">
        <v>1.991611</v>
      </c>
      <c r="CJ104" s="15">
        <v>19.192252</v>
      </c>
      <c r="CK104" s="15">
        <v>5.6908E-2</v>
      </c>
      <c r="CL104" s="12">
        <v>31.183805</v>
      </c>
      <c r="CM104" s="12">
        <v>40.233809000000001</v>
      </c>
      <c r="CN104" s="13">
        <v>716.89939900000002</v>
      </c>
      <c r="CO104" s="15">
        <v>66.432136999999997</v>
      </c>
      <c r="CP104" s="15">
        <v>15.538862999999999</v>
      </c>
      <c r="CQ104" s="15">
        <v>3.8061379999999998</v>
      </c>
      <c r="CR104" s="15">
        <v>27.262001000000001</v>
      </c>
      <c r="CS104" s="15">
        <v>1.3726290000000001</v>
      </c>
      <c r="CT104" s="15">
        <v>8.2280010000000008</v>
      </c>
      <c r="CU104" s="15">
        <v>5.7002999999999998E-2</v>
      </c>
      <c r="CV104" s="15">
        <v>5.8361289999999997</v>
      </c>
      <c r="CW104" s="15">
        <v>24.426107999999999</v>
      </c>
      <c r="CX104" s="15">
        <v>1.384979</v>
      </c>
      <c r="CY104" s="15">
        <v>6.9710850000000004</v>
      </c>
      <c r="CZ104" s="15">
        <v>3.493906</v>
      </c>
      <c r="DA104" s="15">
        <v>2.6740940000000002</v>
      </c>
      <c r="DB104" s="15">
        <v>0.895316</v>
      </c>
    </row>
    <row r="105" spans="1:106" x14ac:dyDescent="0.25">
      <c r="A105" s="6" t="s">
        <v>204</v>
      </c>
      <c r="B105" s="5" t="s">
        <v>56</v>
      </c>
      <c r="C105" s="5" t="s">
        <v>112</v>
      </c>
      <c r="D105" s="24">
        <f t="shared" si="35"/>
        <v>0.93253200000000003</v>
      </c>
      <c r="E105" s="24">
        <f t="shared" si="36"/>
        <v>5.0829999999999998E-3</v>
      </c>
      <c r="F105" s="8">
        <f t="shared" si="37"/>
        <v>0.93761499999999998</v>
      </c>
      <c r="G105" s="19"/>
      <c r="H105" s="9">
        <v>1.8929228895495276</v>
      </c>
      <c r="I105" s="9">
        <v>1.8140535021018849</v>
      </c>
      <c r="J105" s="9">
        <v>1.7090173132751449</v>
      </c>
      <c r="K105" s="9">
        <v>1.1919045489185631</v>
      </c>
      <c r="L105" s="9">
        <v>1.8281751414210794</v>
      </c>
      <c r="M105" s="9">
        <v>1.5701188139509987</v>
      </c>
      <c r="N105" s="19"/>
      <c r="O105" s="9">
        <f t="shared" si="26"/>
        <v>2.2629419910072359</v>
      </c>
      <c r="P105" s="9">
        <f t="shared" si="27"/>
        <v>2.2942491105682392</v>
      </c>
      <c r="Q105" s="9">
        <f t="shared" si="28"/>
        <v>2.255790636605894</v>
      </c>
      <c r="R105" s="9">
        <f t="shared" si="29"/>
        <v>2.2119544872749901</v>
      </c>
      <c r="S105" s="9">
        <f t="shared" si="30"/>
        <v>2.3354937965090934</v>
      </c>
      <c r="T105" s="9">
        <f t="shared" si="31"/>
        <v>2.3030024718300903</v>
      </c>
      <c r="U105" s="19"/>
      <c r="V105" s="16">
        <f t="shared" si="34"/>
        <v>-0.54752481789539431</v>
      </c>
      <c r="W105" s="16">
        <f t="shared" si="34"/>
        <v>-0.88357215514254039</v>
      </c>
      <c r="X105" s="16">
        <f t="shared" si="34"/>
        <v>0.59340377262188815</v>
      </c>
      <c r="Y105" s="16">
        <f t="shared" si="34"/>
        <v>-0.94559333978657001</v>
      </c>
      <c r="Z105" s="16">
        <f t="shared" si="34"/>
        <v>-1.0881053308980415</v>
      </c>
      <c r="AA105" s="16">
        <f t="shared" si="34"/>
        <v>-0.6892527513333282</v>
      </c>
      <c r="AB105" s="16">
        <f t="shared" si="34"/>
        <v>0.26537564973758393</v>
      </c>
      <c r="AC105" s="47">
        <f t="shared" si="34"/>
        <v>0.3811104434100383</v>
      </c>
      <c r="AD105" s="16">
        <f t="shared" si="34"/>
        <v>-1.3255348224549208</v>
      </c>
      <c r="AE105" s="16">
        <f t="shared" si="33"/>
        <v>1.4235506022899169</v>
      </c>
      <c r="AF105" s="16">
        <f t="shared" si="32"/>
        <v>-1.3076962583556186</v>
      </c>
      <c r="AG105" s="16">
        <f t="shared" si="32"/>
        <v>1.971714575931488</v>
      </c>
      <c r="AH105" s="16">
        <f t="shared" si="32"/>
        <v>1.411342920259091</v>
      </c>
      <c r="AI105" s="16">
        <f t="shared" si="32"/>
        <v>1.7851026106475518</v>
      </c>
      <c r="AJ105" s="16">
        <f t="shared" si="32"/>
        <v>2.3287270752941147</v>
      </c>
      <c r="AK105" s="16">
        <f t="shared" si="32"/>
        <v>1.3103269443141734</v>
      </c>
      <c r="AL105" s="47">
        <f t="shared" si="32"/>
        <v>-1.2262687604439557</v>
      </c>
      <c r="AM105" s="16">
        <f t="shared" si="32"/>
        <v>1.2832238280563297</v>
      </c>
      <c r="AN105" s="16">
        <f t="shared" si="32"/>
        <v>0.90210212811601898</v>
      </c>
      <c r="AO105" s="16">
        <f t="shared" ref="AO105:AQ111" si="39">(BL105-BL$2)/BL$3</f>
        <v>1.2001034364528769</v>
      </c>
      <c r="AP105" s="16">
        <f t="shared" si="39"/>
        <v>-0.47878973642577372</v>
      </c>
      <c r="AQ105" s="16">
        <f t="shared" si="39"/>
        <v>1.0510866030695212</v>
      </c>
      <c r="AR105" s="19"/>
      <c r="AS105" s="14">
        <v>9.2500000000000004E-4</v>
      </c>
      <c r="AT105" s="16">
        <v>0.165934</v>
      </c>
      <c r="AU105" s="14">
        <v>7.27E-4</v>
      </c>
      <c r="AV105" s="16">
        <v>0.58929500000000001</v>
      </c>
      <c r="AW105" s="15">
        <v>0.38317499999999999</v>
      </c>
      <c r="AX105" s="15">
        <v>7.2178000000000006E-2</v>
      </c>
      <c r="AY105" s="14">
        <v>7.9299999999999998E-4</v>
      </c>
      <c r="AZ105" s="37">
        <v>0.47801399999999999</v>
      </c>
      <c r="BA105" s="16">
        <v>2.4596269999999998</v>
      </c>
      <c r="BB105" s="16">
        <v>3.432423</v>
      </c>
      <c r="BC105" s="16">
        <f t="shared" si="38"/>
        <v>0.71658621329597194</v>
      </c>
      <c r="BD105" s="12">
        <v>215.32214999999999</v>
      </c>
      <c r="BE105" s="15">
        <v>3.4863629999999999</v>
      </c>
      <c r="BF105" s="15">
        <v>0.73388699999999996</v>
      </c>
      <c r="BG105" s="15">
        <v>1.2314020000000001</v>
      </c>
      <c r="BH105" s="15">
        <v>0.93253200000000003</v>
      </c>
      <c r="BI105" s="37">
        <v>5.0829999999999998E-3</v>
      </c>
      <c r="BJ105" s="13">
        <v>1689.6657709999999</v>
      </c>
      <c r="BK105" s="15">
        <v>0.21606400000000001</v>
      </c>
      <c r="BL105" s="15">
        <v>7.5295030000000001</v>
      </c>
      <c r="BM105" s="16">
        <v>8.4660080000000004</v>
      </c>
      <c r="BN105" s="15">
        <v>0.186526</v>
      </c>
      <c r="BO105" s="19"/>
      <c r="BP105" s="15">
        <v>47.652171000000003</v>
      </c>
      <c r="BQ105" s="15">
        <v>35.027923999999999</v>
      </c>
      <c r="BR105" s="16">
        <v>16.347518000000001</v>
      </c>
      <c r="BS105" s="16">
        <v>18.648029999999999</v>
      </c>
      <c r="BT105" s="15">
        <v>0.55257599999999996</v>
      </c>
      <c r="BU105" s="15">
        <v>52.488176000000003</v>
      </c>
      <c r="BV105" s="16">
        <v>59.257986000000002</v>
      </c>
      <c r="BW105" s="16">
        <v>62.476515999999997</v>
      </c>
      <c r="BX105" s="15">
        <v>2.5952820000000001</v>
      </c>
      <c r="BY105" s="15">
        <v>0.21923799999999999</v>
      </c>
      <c r="BZ105" s="16">
        <v>3.9818289999999998</v>
      </c>
      <c r="CA105" s="16">
        <v>1.816462</v>
      </c>
      <c r="CB105" s="16">
        <v>6.4783280000000003</v>
      </c>
      <c r="CC105" s="16">
        <v>8.2014180000000003</v>
      </c>
      <c r="CD105" s="16">
        <v>7.5517060000000003</v>
      </c>
      <c r="CE105" s="15">
        <v>1.3960379999999999</v>
      </c>
      <c r="CF105" s="15">
        <v>18.332401000000001</v>
      </c>
      <c r="CG105" s="15">
        <v>1.3413489999999999</v>
      </c>
      <c r="CH105" s="15">
        <v>1.400015</v>
      </c>
      <c r="CI105" s="15">
        <v>1.725951</v>
      </c>
      <c r="CJ105" s="15">
        <v>13.435200999999999</v>
      </c>
      <c r="CK105" s="15">
        <v>-3.7798999999999999E-2</v>
      </c>
      <c r="CL105" s="12">
        <v>28.320737000000001</v>
      </c>
      <c r="CM105" s="12">
        <v>35.955955000000003</v>
      </c>
      <c r="CN105" s="13">
        <v>555.37992599999995</v>
      </c>
      <c r="CO105" s="15">
        <v>61.540230999999999</v>
      </c>
      <c r="CP105" s="15">
        <v>14.810468999999999</v>
      </c>
      <c r="CQ105" s="15">
        <v>4.4008469999999997</v>
      </c>
      <c r="CR105" s="15">
        <v>27.667401000000002</v>
      </c>
      <c r="CS105" s="15">
        <v>1.0609200000000001</v>
      </c>
      <c r="CT105" s="15">
        <v>4.8103999999999996</v>
      </c>
      <c r="CU105" s="15">
        <v>-5.9888999999999998E-2</v>
      </c>
      <c r="CV105" s="15">
        <v>8.392277</v>
      </c>
      <c r="CW105" s="15">
        <v>24.601441999999999</v>
      </c>
      <c r="CX105" s="15">
        <v>1.004175</v>
      </c>
      <c r="CY105" s="15">
        <v>5.9239119999999996</v>
      </c>
      <c r="CZ105" s="15">
        <v>3.7467830000000002</v>
      </c>
      <c r="DA105" s="15">
        <v>2.8349829999999998</v>
      </c>
      <c r="DB105" s="15">
        <v>0.72024200000000005</v>
      </c>
    </row>
    <row r="106" spans="1:106" x14ac:dyDescent="0.25">
      <c r="A106" s="6" t="s">
        <v>337</v>
      </c>
      <c r="B106" s="5" t="s">
        <v>48</v>
      </c>
      <c r="C106" s="10"/>
      <c r="D106" s="24">
        <f t="shared" si="35"/>
        <v>0.18423900000000001</v>
      </c>
      <c r="E106" s="24">
        <f t="shared" si="36"/>
        <v>0.81553100000000001</v>
      </c>
      <c r="F106" s="8">
        <f t="shared" si="37"/>
        <v>0.99977000000000005</v>
      </c>
      <c r="G106" s="19"/>
      <c r="H106" s="9">
        <v>0.56765529355236777</v>
      </c>
      <c r="I106" s="9">
        <v>0.80118071876322117</v>
      </c>
      <c r="J106" s="9">
        <v>0.47303806407164367</v>
      </c>
      <c r="K106" s="9">
        <v>0.86038828745827323</v>
      </c>
      <c r="L106" s="9">
        <v>0.6809591309996309</v>
      </c>
      <c r="M106" s="9">
        <v>0.91053997280563503</v>
      </c>
      <c r="N106" s="19"/>
      <c r="O106" s="9">
        <f t="shared" si="26"/>
        <v>1.3265016669170819</v>
      </c>
      <c r="P106" s="9">
        <f t="shared" si="27"/>
        <v>1.2562668321466326</v>
      </c>
      <c r="Q106" s="9">
        <f t="shared" si="28"/>
        <v>1.2838596783926279</v>
      </c>
      <c r="R106" s="9">
        <f t="shared" si="29"/>
        <v>1.2352379826992061</v>
      </c>
      <c r="S106" s="9">
        <f t="shared" si="30"/>
        <v>1.2676412761501012</v>
      </c>
      <c r="T106" s="9">
        <f t="shared" si="31"/>
        <v>1.2795588369779476</v>
      </c>
      <c r="U106" s="19"/>
      <c r="V106" s="16">
        <f t="shared" si="34"/>
        <v>0.15143958585412406</v>
      </c>
      <c r="W106" s="16">
        <f t="shared" si="34"/>
        <v>0.45009574530618451</v>
      </c>
      <c r="X106" s="16">
        <f t="shared" si="34"/>
        <v>-0.31378531722361985</v>
      </c>
      <c r="Y106" s="16">
        <f t="shared" si="34"/>
        <v>0.74835802351495195</v>
      </c>
      <c r="Z106" s="16">
        <f t="shared" si="34"/>
        <v>0.48054413969427007</v>
      </c>
      <c r="AA106" s="16">
        <f t="shared" si="34"/>
        <v>0.2825954967387348</v>
      </c>
      <c r="AB106" s="16">
        <f t="shared" si="34"/>
        <v>-0.20155843690623765</v>
      </c>
      <c r="AC106" s="47">
        <f t="shared" si="34"/>
        <v>-0.47635900210462895</v>
      </c>
      <c r="AD106" s="16">
        <f t="shared" si="34"/>
        <v>1.4545553231312178</v>
      </c>
      <c r="AE106" s="16">
        <f t="shared" si="33"/>
        <v>-0.89880927532267629</v>
      </c>
      <c r="AF106" s="16">
        <f t="shared" si="33"/>
        <v>1.2476392542288184</v>
      </c>
      <c r="AG106" s="16">
        <f t="shared" si="33"/>
        <v>-0.93781241390210268</v>
      </c>
      <c r="AH106" s="16">
        <f t="shared" si="33"/>
        <v>-0.83318603397473168</v>
      </c>
      <c r="AI106" s="16">
        <f t="shared" si="33"/>
        <v>-0.79954699755226355</v>
      </c>
      <c r="AJ106" s="16">
        <f t="shared" si="33"/>
        <v>-0.74423145614800312</v>
      </c>
      <c r="AK106" s="16">
        <f t="shared" si="33"/>
        <v>-0.89784976881425971</v>
      </c>
      <c r="AL106" s="47">
        <f t="shared" si="33"/>
        <v>0.94877777355213577</v>
      </c>
      <c r="AM106" s="16">
        <f t="shared" si="33"/>
        <v>1.167726857495506</v>
      </c>
      <c r="AN106" s="16">
        <f t="shared" si="33"/>
        <v>-1.3864373852175373</v>
      </c>
      <c r="AO106" s="16">
        <f t="shared" si="39"/>
        <v>1.1861223177462266</v>
      </c>
      <c r="AP106" s="16">
        <f t="shared" si="39"/>
        <v>5.6757867536352214E-3</v>
      </c>
      <c r="AQ106" s="16">
        <f t="shared" si="39"/>
        <v>-0.88538903834053606</v>
      </c>
      <c r="AR106" s="19"/>
      <c r="AS106" s="14">
        <v>1.021E-3</v>
      </c>
      <c r="AT106" s="16">
        <v>0.34527600000000003</v>
      </c>
      <c r="AU106" s="14">
        <v>6.0700000000000001E-4</v>
      </c>
      <c r="AV106" s="16">
        <v>2.707084</v>
      </c>
      <c r="AW106" s="15">
        <v>0.59354899999999999</v>
      </c>
      <c r="AX106" s="15">
        <v>0.147477</v>
      </c>
      <c r="AY106" s="14">
        <v>7.45E-4</v>
      </c>
      <c r="AZ106" s="37">
        <v>0.35914699999999999</v>
      </c>
      <c r="BA106" s="16">
        <v>3.683821</v>
      </c>
      <c r="BB106" s="16">
        <v>2.0435349999999999</v>
      </c>
      <c r="BC106" s="16">
        <f t="shared" si="38"/>
        <v>1.802670862011172</v>
      </c>
      <c r="BD106" s="12">
        <v>160.42293000000001</v>
      </c>
      <c r="BE106" s="15">
        <v>0</v>
      </c>
      <c r="BF106" s="15">
        <v>0</v>
      </c>
      <c r="BG106" s="15">
        <v>0</v>
      </c>
      <c r="BH106" s="15">
        <v>0.18423900000000001</v>
      </c>
      <c r="BI106" s="37">
        <v>0.81553100000000001</v>
      </c>
      <c r="BJ106" s="13">
        <v>1652.3762610000001</v>
      </c>
      <c r="BK106" s="15">
        <v>0.11117200000000001</v>
      </c>
      <c r="BL106" s="15">
        <v>7.5261670000000001</v>
      </c>
      <c r="BM106" s="16">
        <v>10.287302</v>
      </c>
      <c r="BN106" s="15">
        <v>0.16278400000000001</v>
      </c>
      <c r="BO106" s="19"/>
      <c r="BP106" s="15">
        <v>0</v>
      </c>
      <c r="BQ106" s="15">
        <v>34.191921999999998</v>
      </c>
      <c r="BR106" s="16">
        <v>0</v>
      </c>
      <c r="BS106" s="16">
        <v>3.5604930000000001</v>
      </c>
      <c r="BT106" s="15">
        <v>0.46963100000000002</v>
      </c>
      <c r="BU106" s="15">
        <v>51.436912999999997</v>
      </c>
      <c r="BV106" s="16">
        <v>0</v>
      </c>
      <c r="BW106" s="16">
        <v>75.751371000000006</v>
      </c>
      <c r="BX106" s="15">
        <v>0</v>
      </c>
      <c r="BY106" s="15">
        <v>0.53835200000000005</v>
      </c>
      <c r="BZ106" s="16">
        <v>0</v>
      </c>
      <c r="CA106" s="16">
        <v>7.6225059999999996</v>
      </c>
      <c r="CB106" s="16">
        <v>1.96916</v>
      </c>
      <c r="CC106" s="16">
        <v>7.9512090000000004</v>
      </c>
      <c r="CD106" s="16">
        <v>5.9639949999999997</v>
      </c>
      <c r="CE106" s="15">
        <v>1.3349500000000001</v>
      </c>
      <c r="CF106" s="15">
        <v>6.6498340000000002</v>
      </c>
      <c r="CG106" s="15">
        <v>1.0353159999999999</v>
      </c>
      <c r="CH106" s="15">
        <v>0.76788900000000004</v>
      </c>
      <c r="CI106" s="15">
        <v>1.433279</v>
      </c>
      <c r="CJ106" s="15">
        <v>22.251999999999999</v>
      </c>
      <c r="CK106" s="15">
        <v>0.113262</v>
      </c>
      <c r="CL106" s="12">
        <v>33.658200999999998</v>
      </c>
      <c r="CM106" s="12">
        <v>40.423833999999999</v>
      </c>
      <c r="CN106" s="13">
        <v>526.45217400000001</v>
      </c>
      <c r="CO106" s="15">
        <v>39.420045000000002</v>
      </c>
      <c r="CP106" s="15">
        <v>11.406326999999999</v>
      </c>
      <c r="CQ106" s="15">
        <v>2.365192</v>
      </c>
      <c r="CR106" s="15">
        <v>11.800333999999999</v>
      </c>
      <c r="CS106" s="15">
        <v>0.99487599999999998</v>
      </c>
      <c r="CT106" s="15">
        <v>6.7493340000000002</v>
      </c>
      <c r="CU106" s="15">
        <v>-5.5537999999999997E-2</v>
      </c>
      <c r="CV106" s="15">
        <v>5.4727399999999999</v>
      </c>
      <c r="CW106" s="15">
        <v>19.809093000000001</v>
      </c>
      <c r="CX106" s="15">
        <v>1.3786369999999999</v>
      </c>
      <c r="CY106" s="15">
        <v>6.0900790000000002</v>
      </c>
      <c r="CZ106" s="15">
        <v>2.2195459999999998</v>
      </c>
      <c r="DA106" s="15">
        <v>1.7186189999999999</v>
      </c>
      <c r="DB106" s="15">
        <v>0.479379</v>
      </c>
    </row>
    <row r="107" spans="1:106" x14ac:dyDescent="0.25">
      <c r="A107" s="6" t="s">
        <v>344</v>
      </c>
      <c r="B107" s="5" t="s">
        <v>48</v>
      </c>
      <c r="C107" s="5"/>
      <c r="D107" s="24">
        <f t="shared" si="35"/>
        <v>0.63688299999999998</v>
      </c>
      <c r="E107" s="24">
        <f t="shared" si="36"/>
        <v>0.35405300000000001</v>
      </c>
      <c r="F107" s="8">
        <f t="shared" si="37"/>
        <v>0.99093600000000004</v>
      </c>
      <c r="G107" s="19"/>
      <c r="H107" s="9">
        <v>0.57811494435779798</v>
      </c>
      <c r="I107" s="9">
        <v>0.61113834529763067</v>
      </c>
      <c r="J107" s="9">
        <v>0.89324192171509842</v>
      </c>
      <c r="K107" s="9">
        <v>0.86021109128629081</v>
      </c>
      <c r="L107" s="9">
        <v>0.70296187311043246</v>
      </c>
      <c r="M107" s="9">
        <v>0.83653271162279164</v>
      </c>
      <c r="N107" s="19"/>
      <c r="O107" s="9">
        <f t="shared" si="26"/>
        <v>2.3201261883664723</v>
      </c>
      <c r="P107" s="9">
        <f t="shared" si="27"/>
        <v>2.4615813532157942</v>
      </c>
      <c r="Q107" s="9">
        <f t="shared" si="28"/>
        <v>2.612341775828833</v>
      </c>
      <c r="R107" s="9">
        <f t="shared" si="29"/>
        <v>2.408288214904839</v>
      </c>
      <c r="S107" s="9">
        <f t="shared" si="30"/>
        <v>2.5801943098423483</v>
      </c>
      <c r="T107" s="9">
        <f t="shared" si="31"/>
        <v>2.422693959292892</v>
      </c>
      <c r="U107" s="19"/>
      <c r="V107" s="16">
        <f t="shared" si="34"/>
        <v>-0.32181756251794558</v>
      </c>
      <c r="W107" s="16">
        <f t="shared" si="34"/>
        <v>-0.46313755483882146</v>
      </c>
      <c r="X107" s="16">
        <f t="shared" si="34"/>
        <v>0.27588759117596001</v>
      </c>
      <c r="Y107" s="16">
        <f t="shared" ref="Y107:AD111" si="40">(AV107-AV$2)/AV$3</f>
        <v>-1.1423280396864557</v>
      </c>
      <c r="Z107" s="16">
        <f t="shared" si="40"/>
        <v>-0.83239281440601909</v>
      </c>
      <c r="AA107" s="16">
        <f t="shared" si="40"/>
        <v>-0.96201920075171321</v>
      </c>
      <c r="AB107" s="16">
        <f t="shared" si="40"/>
        <v>0.10000316071789722</v>
      </c>
      <c r="AC107" s="47">
        <f t="shared" si="40"/>
        <v>0.20336517232991178</v>
      </c>
      <c r="AD107" s="16">
        <f t="shared" si="40"/>
        <v>-0.79959968717686436</v>
      </c>
      <c r="AE107" s="16">
        <f t="shared" si="33"/>
        <v>0.53578746894783202</v>
      </c>
      <c r="AF107" s="16">
        <f t="shared" si="33"/>
        <v>-0.81139310981116586</v>
      </c>
      <c r="AG107" s="16">
        <f t="shared" si="33"/>
        <v>0.8123595003551588</v>
      </c>
      <c r="AH107" s="16">
        <f t="shared" si="33"/>
        <v>1.4127876129010508</v>
      </c>
      <c r="AI107" s="16">
        <f t="shared" si="33"/>
        <v>1.2634090168618075</v>
      </c>
      <c r="AJ107" s="16">
        <f t="shared" si="33"/>
        <v>1.5100122964323492</v>
      </c>
      <c r="AK107" s="16">
        <f t="shared" si="33"/>
        <v>0.43788094113131831</v>
      </c>
      <c r="AL107" s="47">
        <f t="shared" si="33"/>
        <v>-0.28971763197104194</v>
      </c>
      <c r="AM107" s="16">
        <f t="shared" si="33"/>
        <v>0.48390206958384069</v>
      </c>
      <c r="AN107" s="16">
        <f t="shared" si="33"/>
        <v>-0.11455381993343883</v>
      </c>
      <c r="AO107" s="16">
        <f t="shared" si="39"/>
        <v>7.3433141445028299E-2</v>
      </c>
      <c r="AP107" s="16">
        <f t="shared" si="39"/>
        <v>-0.41430637284026506</v>
      </c>
      <c r="AQ107" s="16">
        <f t="shared" si="39"/>
        <v>0.63927354968398586</v>
      </c>
      <c r="AR107" s="19"/>
      <c r="AS107" s="14">
        <v>9.5600000000000004E-4</v>
      </c>
      <c r="AT107" s="16">
        <v>0.222471</v>
      </c>
      <c r="AU107" s="14">
        <v>6.8499999999999995E-4</v>
      </c>
      <c r="AV107" s="16">
        <v>0.34333599999999997</v>
      </c>
      <c r="AW107" s="15">
        <v>0.41746899999999998</v>
      </c>
      <c r="AX107" s="15">
        <v>5.1043999999999999E-2</v>
      </c>
      <c r="AY107" s="14">
        <v>7.76E-4</v>
      </c>
      <c r="AZ107" s="37">
        <v>0.453374</v>
      </c>
      <c r="BA107" s="16">
        <v>2.6912189999999998</v>
      </c>
      <c r="BB107" s="16">
        <v>2.9014959999999999</v>
      </c>
      <c r="BC107" s="16">
        <f t="shared" si="38"/>
        <v>0.92752807517225599</v>
      </c>
      <c r="BD107" s="12">
        <v>193.44653600000001</v>
      </c>
      <c r="BE107" s="15">
        <v>3.488607</v>
      </c>
      <c r="BF107" s="15">
        <v>0.58575699999999997</v>
      </c>
      <c r="BG107" s="15">
        <v>0.90332500000000004</v>
      </c>
      <c r="BH107" s="15">
        <v>0.63688299999999998</v>
      </c>
      <c r="BI107" s="37">
        <v>0.35405300000000001</v>
      </c>
      <c r="BJ107" s="13">
        <v>1431.595654</v>
      </c>
      <c r="BK107" s="15">
        <v>0.16946700000000001</v>
      </c>
      <c r="BL107" s="15">
        <v>7.2606710000000003</v>
      </c>
      <c r="BM107" s="16">
        <v>8.7084259999999993</v>
      </c>
      <c r="BN107" s="15">
        <v>0.181477</v>
      </c>
      <c r="BO107" s="19"/>
      <c r="BP107" s="15">
        <v>43.043188999999998</v>
      </c>
      <c r="BQ107" s="15">
        <v>46.980193999999997</v>
      </c>
      <c r="BR107" s="16">
        <v>17.532764</v>
      </c>
      <c r="BS107" s="16">
        <v>29.474777</v>
      </c>
      <c r="BT107" s="15">
        <v>0.78406699999999996</v>
      </c>
      <c r="BU107" s="15">
        <v>84.649192999999997</v>
      </c>
      <c r="BV107" s="16">
        <v>59.710242000000001</v>
      </c>
      <c r="BW107" s="16">
        <v>96.012173000000004</v>
      </c>
      <c r="BX107" s="15">
        <v>2.7285300000000001</v>
      </c>
      <c r="BY107" s="15">
        <v>0.58627600000000002</v>
      </c>
      <c r="BZ107" s="16">
        <v>5.685022</v>
      </c>
      <c r="CA107" s="16">
        <v>10.40376</v>
      </c>
      <c r="CB107" s="16">
        <v>5.4797890000000002</v>
      </c>
      <c r="CC107" s="16">
        <v>9.9855669999999996</v>
      </c>
      <c r="CD107" s="16">
        <v>9.3769910000000003</v>
      </c>
      <c r="CE107" s="15">
        <v>1.4459340000000001</v>
      </c>
      <c r="CF107" s="15">
        <v>16.825001</v>
      </c>
      <c r="CG107" s="15">
        <v>1.6477790000000001</v>
      </c>
      <c r="CH107" s="15">
        <v>1.7773699999999999</v>
      </c>
      <c r="CI107" s="15">
        <v>1.979152</v>
      </c>
      <c r="CJ107" s="15">
        <v>19.222000000000001</v>
      </c>
      <c r="CK107" s="15">
        <v>-3.4693000000000002E-2</v>
      </c>
      <c r="CL107" s="12">
        <v>28.412773000000001</v>
      </c>
      <c r="CM107" s="12">
        <v>34.099369000000003</v>
      </c>
      <c r="CN107" s="13">
        <v>730.16434700000002</v>
      </c>
      <c r="CO107" s="15">
        <v>75.312584000000001</v>
      </c>
      <c r="CP107" s="15">
        <v>18.097559</v>
      </c>
      <c r="CQ107" s="15">
        <v>4.4666610000000002</v>
      </c>
      <c r="CR107" s="15">
        <v>26.573001999999999</v>
      </c>
      <c r="CS107" s="15">
        <v>1.305715</v>
      </c>
      <c r="CT107" s="15">
        <v>16.865002</v>
      </c>
      <c r="CU107" s="15">
        <v>7.4914999999999995E-2</v>
      </c>
      <c r="CV107" s="15">
        <v>7.1250039999999997</v>
      </c>
      <c r="CW107" s="15">
        <v>31.922203</v>
      </c>
      <c r="CX107" s="15">
        <v>1.57491</v>
      </c>
      <c r="CY107" s="15">
        <v>7.4711100000000004</v>
      </c>
      <c r="CZ107" s="15">
        <v>3.5679759999999998</v>
      </c>
      <c r="DA107" s="15">
        <v>2.8986589999999999</v>
      </c>
      <c r="DB107" s="15">
        <v>1.038897</v>
      </c>
    </row>
    <row r="108" spans="1:106" x14ac:dyDescent="0.25">
      <c r="A108" s="6" t="s">
        <v>319</v>
      </c>
      <c r="B108" s="5" t="s">
        <v>51</v>
      </c>
      <c r="C108" s="5" t="s">
        <v>74</v>
      </c>
      <c r="D108" s="24">
        <f t="shared" si="35"/>
        <v>0.249275</v>
      </c>
      <c r="E108" s="24">
        <f t="shared" si="36"/>
        <v>0.74966600000000005</v>
      </c>
      <c r="F108" s="8">
        <f t="shared" si="37"/>
        <v>0.99894100000000008</v>
      </c>
      <c r="G108" s="19"/>
      <c r="H108" s="9">
        <v>0.50745228994727498</v>
      </c>
      <c r="I108" s="9">
        <v>0.6719477175479116</v>
      </c>
      <c r="J108" s="9">
        <v>0.71884344753431062</v>
      </c>
      <c r="K108" s="9">
        <v>0.94994877072505957</v>
      </c>
      <c r="L108" s="9">
        <v>0.6407501976649016</v>
      </c>
      <c r="M108" s="9">
        <v>0.69046991324342022</v>
      </c>
      <c r="N108" s="19"/>
      <c r="O108" s="9">
        <f t="shared" si="26"/>
        <v>1.5130238114061545</v>
      </c>
      <c r="P108" s="9">
        <f t="shared" si="27"/>
        <v>1.5355594331945439</v>
      </c>
      <c r="Q108" s="9">
        <f t="shared" si="28"/>
        <v>1.5949803345019054</v>
      </c>
      <c r="R108" s="9">
        <f t="shared" si="29"/>
        <v>1.4578639521107277</v>
      </c>
      <c r="S108" s="9">
        <f t="shared" si="30"/>
        <v>1.5630018008800781</v>
      </c>
      <c r="T108" s="9">
        <f t="shared" si="31"/>
        <v>1.5436170379952272</v>
      </c>
      <c r="U108" s="19"/>
      <c r="V108" s="16">
        <f t="shared" ref="V108:X111" si="41">(AS108-AS$2)/AS$3</f>
        <v>0.17328222347129627</v>
      </c>
      <c r="W108" s="16">
        <f t="shared" si="41"/>
        <v>0.37869838432990321</v>
      </c>
      <c r="X108" s="16">
        <f t="shared" si="41"/>
        <v>-0.27598577181339023</v>
      </c>
      <c r="Y108" s="16">
        <f t="shared" si="40"/>
        <v>0.29257411792193649</v>
      </c>
      <c r="Z108" s="16">
        <f t="shared" si="40"/>
        <v>0.4858233273561457</v>
      </c>
      <c r="AA108" s="16">
        <f t="shared" si="40"/>
        <v>0.17279970866254485</v>
      </c>
      <c r="AB108" s="16">
        <f t="shared" si="40"/>
        <v>-0.16264726301925261</v>
      </c>
      <c r="AC108" s="47">
        <f t="shared" si="40"/>
        <v>-0.32028364962534261</v>
      </c>
      <c r="AD108" s="16">
        <f t="shared" si="40"/>
        <v>1.0741657283725694</v>
      </c>
      <c r="AE108" s="16">
        <f t="shared" si="33"/>
        <v>-0.649641266698193</v>
      </c>
      <c r="AF108" s="16">
        <f t="shared" si="33"/>
        <v>0.77963724032890669</v>
      </c>
      <c r="AG108" s="16">
        <f t="shared" si="33"/>
        <v>-0.59938573534589801</v>
      </c>
      <c r="AH108" s="16">
        <f t="shared" si="33"/>
        <v>-0.83318603397473168</v>
      </c>
      <c r="AI108" s="16">
        <f t="shared" si="33"/>
        <v>-0.79954699755226355</v>
      </c>
      <c r="AJ108" s="16">
        <f t="shared" si="33"/>
        <v>-0.74423145614800312</v>
      </c>
      <c r="AK108" s="16">
        <f t="shared" si="33"/>
        <v>-0.70593165556848469</v>
      </c>
      <c r="AL108" s="47">
        <f t="shared" si="33"/>
        <v>0.77201203415657615</v>
      </c>
      <c r="AM108" s="16">
        <f t="shared" si="33"/>
        <v>1.1588426512145267</v>
      </c>
      <c r="AN108" s="16">
        <f t="shared" si="33"/>
        <v>-1.3762265350836844</v>
      </c>
      <c r="AO108" s="16">
        <f t="shared" si="39"/>
        <v>1.1391078724071357</v>
      </c>
      <c r="AP108" s="16">
        <f t="shared" si="39"/>
        <v>0.37027021152904388</v>
      </c>
      <c r="AQ108" s="16">
        <f t="shared" si="39"/>
        <v>-0.74485548892812425</v>
      </c>
      <c r="AR108" s="19"/>
      <c r="AS108" s="14">
        <v>1.024E-3</v>
      </c>
      <c r="AT108" s="16">
        <v>0.335675</v>
      </c>
      <c r="AU108" s="14">
        <v>6.1200000000000002E-4</v>
      </c>
      <c r="AV108" s="16">
        <v>2.1372599999999999</v>
      </c>
      <c r="AW108" s="15">
        <v>0.59425700000000004</v>
      </c>
      <c r="AX108" s="15">
        <v>0.13897000000000001</v>
      </c>
      <c r="AY108" s="14">
        <v>7.4899999999999999E-4</v>
      </c>
      <c r="AZ108" s="37">
        <v>0.38078299999999998</v>
      </c>
      <c r="BA108" s="16">
        <v>3.5163190000000002</v>
      </c>
      <c r="BB108" s="16">
        <v>2.1925500000000002</v>
      </c>
      <c r="BC108" s="16">
        <f t="shared" si="38"/>
        <v>1.6037577250233745</v>
      </c>
      <c r="BD108" s="12">
        <v>166.808628</v>
      </c>
      <c r="BE108" s="15">
        <v>0</v>
      </c>
      <c r="BF108" s="15">
        <v>0</v>
      </c>
      <c r="BG108" s="15">
        <v>0</v>
      </c>
      <c r="BH108" s="15">
        <v>0.249275</v>
      </c>
      <c r="BI108" s="37">
        <v>0.74966600000000005</v>
      </c>
      <c r="BJ108" s="13">
        <v>1649.5078940000001</v>
      </c>
      <c r="BK108" s="15">
        <v>0.11164</v>
      </c>
      <c r="BL108" s="15">
        <v>7.5149489999999997</v>
      </c>
      <c r="BM108" s="16">
        <v>11.657954</v>
      </c>
      <c r="BN108" s="15">
        <v>0.16450699999999999</v>
      </c>
      <c r="BO108" s="19"/>
      <c r="BP108" s="15">
        <v>64.354622000000006</v>
      </c>
      <c r="BQ108" s="15">
        <v>59.967514000000001</v>
      </c>
      <c r="BR108" s="16">
        <v>13.68296</v>
      </c>
      <c r="BS108" s="16">
        <v>8.2867929999999994</v>
      </c>
      <c r="BT108" s="15">
        <v>0.56698199999999999</v>
      </c>
      <c r="BU108" s="15">
        <v>57.915990999999998</v>
      </c>
      <c r="BV108" s="16">
        <v>41.801448999999998</v>
      </c>
      <c r="BW108" s="16">
        <v>83.364587999999998</v>
      </c>
      <c r="BX108" s="15">
        <v>2.3771629999999999</v>
      </c>
      <c r="BY108" s="15">
        <v>0.51265300000000003</v>
      </c>
      <c r="BZ108" s="16">
        <v>9.8737320000000004</v>
      </c>
      <c r="CA108" s="16">
        <v>14.572927</v>
      </c>
      <c r="CB108" s="16">
        <v>6.2698289999999997</v>
      </c>
      <c r="CC108" s="16">
        <v>8.7189150000000009</v>
      </c>
      <c r="CD108" s="16">
        <v>6.6292730000000004</v>
      </c>
      <c r="CE108" s="15">
        <v>1.4331389999999999</v>
      </c>
      <c r="CF108" s="15">
        <v>10.707667000000001</v>
      </c>
      <c r="CG108" s="15">
        <v>1.361839</v>
      </c>
      <c r="CH108" s="15">
        <v>1.3989259999999999</v>
      </c>
      <c r="CI108" s="15">
        <v>1.996491</v>
      </c>
      <c r="CJ108" s="15">
        <v>21.154112999999999</v>
      </c>
      <c r="CK108" s="15">
        <v>0.10838299999999999</v>
      </c>
      <c r="CL108" s="12">
        <v>32.868028000000002</v>
      </c>
      <c r="CM108" s="12">
        <v>42.023924999999998</v>
      </c>
      <c r="CN108" s="13">
        <v>630.87460699999997</v>
      </c>
      <c r="CO108" s="15">
        <v>53.516216</v>
      </c>
      <c r="CP108" s="15">
        <v>15.133823</v>
      </c>
      <c r="CQ108" s="15">
        <v>3.6586820000000002</v>
      </c>
      <c r="CR108" s="15">
        <v>22.809000999999999</v>
      </c>
      <c r="CS108" s="15">
        <v>1.201748</v>
      </c>
      <c r="CT108" s="15">
        <v>7.1806669999999997</v>
      </c>
      <c r="CU108" s="15">
        <v>-5.0485000000000002E-2</v>
      </c>
      <c r="CV108" s="15">
        <v>5.2297890000000002</v>
      </c>
      <c r="CW108" s="15">
        <v>22.519503</v>
      </c>
      <c r="CX108" s="15">
        <v>1.4387239999999999</v>
      </c>
      <c r="CY108" s="15">
        <v>6.6818020000000002</v>
      </c>
      <c r="CZ108" s="15">
        <v>2.851721</v>
      </c>
      <c r="DA108" s="15">
        <v>2.1032860000000002</v>
      </c>
      <c r="DB108" s="15">
        <v>0.66367600000000004</v>
      </c>
    </row>
    <row r="109" spans="1:106" x14ac:dyDescent="0.25">
      <c r="A109" s="6" t="s">
        <v>405</v>
      </c>
      <c r="B109" s="5" t="s">
        <v>51</v>
      </c>
      <c r="C109" s="5" t="s">
        <v>125</v>
      </c>
      <c r="D109" s="24">
        <f t="shared" si="35"/>
        <v>1.3256E-2</v>
      </c>
      <c r="E109" s="24">
        <f t="shared" si="36"/>
        <v>0.98672499999999996</v>
      </c>
      <c r="F109" s="8">
        <f t="shared" si="37"/>
        <v>0.99998100000000001</v>
      </c>
      <c r="G109" s="19"/>
      <c r="H109" s="9">
        <v>0.85610896689802407</v>
      </c>
      <c r="I109" s="9">
        <v>0.78828417450191268</v>
      </c>
      <c r="J109" s="9">
        <v>0.76052231681434079</v>
      </c>
      <c r="K109" s="9">
        <v>0.8455539066450577</v>
      </c>
      <c r="L109" s="9">
        <v>0.81181918828234179</v>
      </c>
      <c r="M109" s="9">
        <v>0.98282050151684952</v>
      </c>
      <c r="N109" s="19"/>
      <c r="O109" s="9">
        <f t="shared" si="26"/>
        <v>1.6701026692129093</v>
      </c>
      <c r="P109" s="9">
        <f t="shared" si="27"/>
        <v>1.5073145239745283</v>
      </c>
      <c r="Q109" s="9">
        <f t="shared" si="28"/>
        <v>1.6119843254054071</v>
      </c>
      <c r="R109" s="9">
        <f t="shared" si="29"/>
        <v>1.288450380078447</v>
      </c>
      <c r="S109" s="9">
        <f t="shared" si="30"/>
        <v>1.678398020113627</v>
      </c>
      <c r="T109" s="9">
        <f t="shared" si="31"/>
        <v>1.4858923713936929</v>
      </c>
      <c r="U109" s="19"/>
      <c r="V109" s="16">
        <f t="shared" si="41"/>
        <v>0.48636002931743538</v>
      </c>
      <c r="W109" s="16">
        <f t="shared" si="41"/>
        <v>0.41888496267755704</v>
      </c>
      <c r="X109" s="16">
        <f t="shared" si="41"/>
        <v>-0.22306640823906929</v>
      </c>
      <c r="Y109" s="16">
        <f t="shared" si="40"/>
        <v>0.87385089239428904</v>
      </c>
      <c r="Z109" s="16">
        <f t="shared" si="40"/>
        <v>-1.1076483077993918E-2</v>
      </c>
      <c r="AA109" s="16">
        <f t="shared" si="40"/>
        <v>-9.3100470712754332E-2</v>
      </c>
      <c r="AB109" s="16">
        <f t="shared" si="40"/>
        <v>2.2180812943927139E-2</v>
      </c>
      <c r="AC109" s="47">
        <f t="shared" si="40"/>
        <v>-0.9550954028851727</v>
      </c>
      <c r="AD109" s="16">
        <f t="shared" si="40"/>
        <v>0.73902946464731423</v>
      </c>
      <c r="AE109" s="16">
        <f t="shared" si="33"/>
        <v>-0.44407661452038105</v>
      </c>
      <c r="AF109" s="16">
        <f t="shared" si="33"/>
        <v>0.42934494491586772</v>
      </c>
      <c r="AG109" s="16">
        <f t="shared" si="33"/>
        <v>-0.63046283995662944</v>
      </c>
      <c r="AH109" s="16">
        <f t="shared" si="33"/>
        <v>-0.83318603397473168</v>
      </c>
      <c r="AI109" s="16">
        <f t="shared" si="33"/>
        <v>-0.79954699755226355</v>
      </c>
      <c r="AJ109" s="16">
        <f t="shared" si="33"/>
        <v>-0.74423145614800312</v>
      </c>
      <c r="AK109" s="16">
        <f t="shared" si="33"/>
        <v>-1.4024123919322615</v>
      </c>
      <c r="AL109" s="47">
        <f t="shared" si="33"/>
        <v>1.4082210892749543</v>
      </c>
      <c r="AM109" s="16">
        <f t="shared" si="33"/>
        <v>0.57712987852841757</v>
      </c>
      <c r="AN109" s="16">
        <f t="shared" si="33"/>
        <v>-1.2491145417507201</v>
      </c>
      <c r="AO109" s="16">
        <f t="shared" si="39"/>
        <v>0.74652593817211088</v>
      </c>
      <c r="AP109" s="16">
        <f t="shared" si="39"/>
        <v>0.59425532343115928</v>
      </c>
      <c r="AQ109" s="16">
        <f t="shared" si="39"/>
        <v>-0.67675014141833556</v>
      </c>
      <c r="AR109" s="19"/>
      <c r="AS109" s="14">
        <v>1.067E-3</v>
      </c>
      <c r="AT109" s="16">
        <v>0.34107900000000002</v>
      </c>
      <c r="AU109" s="14">
        <v>6.1899999999999998E-4</v>
      </c>
      <c r="AV109" s="16">
        <v>2.8639760000000001</v>
      </c>
      <c r="AW109" s="15">
        <v>0.527617</v>
      </c>
      <c r="AX109" s="15">
        <v>0.118368</v>
      </c>
      <c r="AY109" s="14">
        <v>7.6800000000000002E-4</v>
      </c>
      <c r="AZ109" s="37">
        <v>0.29278199999999999</v>
      </c>
      <c r="BA109" s="16">
        <v>3.368744</v>
      </c>
      <c r="BB109" s="16">
        <v>2.3154880000000002</v>
      </c>
      <c r="BC109" s="16">
        <f t="shared" si="38"/>
        <v>1.4548743072734558</v>
      </c>
      <c r="BD109" s="12">
        <v>166.222241</v>
      </c>
      <c r="BE109" s="15">
        <v>0</v>
      </c>
      <c r="BF109" s="15">
        <v>0</v>
      </c>
      <c r="BG109" s="15">
        <v>0</v>
      </c>
      <c r="BH109" s="15">
        <v>1.3256E-2</v>
      </c>
      <c r="BI109" s="37">
        <v>0.98672499999999996</v>
      </c>
      <c r="BJ109" s="13">
        <v>1461.6953120000001</v>
      </c>
      <c r="BK109" s="15">
        <v>0.117466</v>
      </c>
      <c r="BL109" s="15">
        <v>7.4212759999999998</v>
      </c>
      <c r="BM109" s="16">
        <v>12.500000999999999</v>
      </c>
      <c r="BN109" s="15">
        <v>0.16534199999999999</v>
      </c>
      <c r="BO109" s="19"/>
      <c r="BP109" s="15">
        <v>0</v>
      </c>
      <c r="BQ109" s="15">
        <v>29.379491999999999</v>
      </c>
      <c r="BR109" s="16">
        <v>0</v>
      </c>
      <c r="BS109" s="16">
        <v>0</v>
      </c>
      <c r="BT109" s="15">
        <v>0.54255799999999998</v>
      </c>
      <c r="BU109" s="15">
        <v>14.436273</v>
      </c>
      <c r="BV109" s="16">
        <v>0</v>
      </c>
      <c r="BW109" s="16">
        <v>63.997213000000002</v>
      </c>
      <c r="BX109" s="15">
        <v>0</v>
      </c>
      <c r="BY109" s="15">
        <v>0.34034199999999998</v>
      </c>
      <c r="BZ109" s="16">
        <v>0</v>
      </c>
      <c r="CA109" s="16">
        <v>8.5790919999999993</v>
      </c>
      <c r="CB109" s="16">
        <v>4.3856130000000002</v>
      </c>
      <c r="CC109" s="16">
        <v>7.7443650000000002</v>
      </c>
      <c r="CD109" s="16">
        <v>5.3944859999999997</v>
      </c>
      <c r="CE109" s="15">
        <v>1.362792</v>
      </c>
      <c r="CF109" s="15">
        <v>11.230778000000001</v>
      </c>
      <c r="CG109" s="15">
        <v>1.05637</v>
      </c>
      <c r="CH109" s="15">
        <v>0.78855699999999995</v>
      </c>
      <c r="CI109" s="15">
        <v>1.379999</v>
      </c>
      <c r="CJ109" s="15">
        <v>17.981000999999999</v>
      </c>
      <c r="CK109" s="15">
        <v>5.7514000000000003E-2</v>
      </c>
      <c r="CL109" s="12">
        <v>34.360674000000003</v>
      </c>
      <c r="CM109" s="12">
        <v>40.103544999999997</v>
      </c>
      <c r="CN109" s="13">
        <v>438.56939</v>
      </c>
      <c r="CO109" s="15">
        <v>39.834631000000002</v>
      </c>
      <c r="CP109" s="15">
        <v>15.301838999999999</v>
      </c>
      <c r="CQ109" s="15">
        <v>2.6835990000000001</v>
      </c>
      <c r="CR109" s="15">
        <v>16.017334000000002</v>
      </c>
      <c r="CS109" s="15">
        <v>1.1073059999999999</v>
      </c>
      <c r="CT109" s="15">
        <v>6.8117780000000003</v>
      </c>
      <c r="CU109" s="15">
        <v>-5.9541999999999998E-2</v>
      </c>
      <c r="CV109" s="15">
        <v>5.3673250000000001</v>
      </c>
      <c r="CW109" s="15">
        <v>23.695692999999999</v>
      </c>
      <c r="CX109" s="15">
        <v>1.2204379999999999</v>
      </c>
      <c r="CY109" s="15">
        <v>6.7150020000000001</v>
      </c>
      <c r="CZ109" s="15">
        <v>2.5346950000000001</v>
      </c>
      <c r="DA109" s="15">
        <v>1.778127</v>
      </c>
      <c r="DB109" s="15">
        <v>0.43929800000000002</v>
      </c>
    </row>
    <row r="110" spans="1:106" x14ac:dyDescent="0.25">
      <c r="A110" s="6" t="s">
        <v>399</v>
      </c>
      <c r="B110" s="5" t="s">
        <v>51</v>
      </c>
      <c r="C110" s="5" t="s">
        <v>76</v>
      </c>
      <c r="D110" s="24">
        <f t="shared" si="35"/>
        <v>0.78249400000000002</v>
      </c>
      <c r="E110" s="24">
        <f t="shared" si="36"/>
        <v>6.679E-3</v>
      </c>
      <c r="F110" s="8">
        <f t="shared" si="37"/>
        <v>0.78917300000000001</v>
      </c>
      <c r="G110" s="19"/>
      <c r="H110" s="9">
        <v>0.51367822772342808</v>
      </c>
      <c r="I110" s="9">
        <v>0.86422760008243549</v>
      </c>
      <c r="J110" s="9">
        <v>0.99161325450061333</v>
      </c>
      <c r="K110" s="9">
        <v>1.0881212394562896</v>
      </c>
      <c r="L110" s="9">
        <v>0.79982499214031133</v>
      </c>
      <c r="M110" s="9">
        <v>0.75244347138151502</v>
      </c>
      <c r="N110" s="19"/>
      <c r="O110" s="9">
        <f t="shared" si="26"/>
        <v>2.8886624232769011</v>
      </c>
      <c r="P110" s="9">
        <f t="shared" si="27"/>
        <v>2.5645851014428436</v>
      </c>
      <c r="Q110" s="9">
        <f t="shared" si="28"/>
        <v>2.9337351205508893</v>
      </c>
      <c r="R110" s="9">
        <f t="shared" si="29"/>
        <v>2.5162236988679791</v>
      </c>
      <c r="S110" s="9">
        <f t="shared" si="30"/>
        <v>2.8578014127552751</v>
      </c>
      <c r="T110" s="9">
        <f t="shared" si="31"/>
        <v>2.7972282631308265</v>
      </c>
      <c r="U110" s="19"/>
      <c r="V110" s="16">
        <f t="shared" si="41"/>
        <v>0.20968661949991713</v>
      </c>
      <c r="W110" s="16">
        <f t="shared" si="41"/>
        <v>-0.90470654738236866</v>
      </c>
      <c r="X110" s="16">
        <f t="shared" si="41"/>
        <v>1.36451449899057</v>
      </c>
      <c r="Y110" s="16">
        <f t="shared" si="40"/>
        <v>-1.352387738328539</v>
      </c>
      <c r="Z110" s="16">
        <f t="shared" si="40"/>
        <v>-1.2237759799203876</v>
      </c>
      <c r="AA110" s="16">
        <f t="shared" si="40"/>
        <v>0.79935975661678527</v>
      </c>
      <c r="AB110" s="16">
        <f t="shared" si="40"/>
        <v>1.2673383773274516</v>
      </c>
      <c r="AC110" s="47">
        <f t="shared" si="40"/>
        <v>0.91579620792830396</v>
      </c>
      <c r="AD110" s="16">
        <f t="shared" si="40"/>
        <v>-1.1325036016068992</v>
      </c>
      <c r="AE110" s="16">
        <f t="shared" si="33"/>
        <v>0.89637252900119935</v>
      </c>
      <c r="AF110" s="16">
        <f t="shared" si="33"/>
        <v>-1.0730128143618436</v>
      </c>
      <c r="AG110" s="16">
        <f t="shared" si="33"/>
        <v>1.1197010186651892</v>
      </c>
      <c r="AH110" s="16">
        <f t="shared" si="33"/>
        <v>1.2613118469125419</v>
      </c>
      <c r="AI110" s="16">
        <f t="shared" si="33"/>
        <v>1.0157199008329301</v>
      </c>
      <c r="AJ110" s="16">
        <f t="shared" si="33"/>
        <v>1.0867238016420666</v>
      </c>
      <c r="AK110" s="16">
        <f t="shared" si="33"/>
        <v>0.86757201050567356</v>
      </c>
      <c r="AL110" s="47">
        <f t="shared" si="33"/>
        <v>-1.2219854822222096</v>
      </c>
      <c r="AM110" s="16">
        <f t="shared" si="33"/>
        <v>6.7384969607019229E-2</v>
      </c>
      <c r="AN110" s="16">
        <f t="shared" si="33"/>
        <v>-4.7572388499830982E-2</v>
      </c>
      <c r="AO110" s="16">
        <f t="shared" si="39"/>
        <v>2.4407024349586498E-2</v>
      </c>
      <c r="AP110" s="16">
        <f t="shared" si="39"/>
        <v>0.31298615754695452</v>
      </c>
      <c r="AQ110" s="16">
        <f t="shared" si="39"/>
        <v>0.85337718706505661</v>
      </c>
      <c r="AR110" s="19"/>
      <c r="AS110" s="14">
        <v>1.029E-3</v>
      </c>
      <c r="AT110" s="16">
        <v>0.16309199999999999</v>
      </c>
      <c r="AU110" s="14">
        <v>8.2899999999999998E-4</v>
      </c>
      <c r="AV110" s="16">
        <v>8.0717999999999998E-2</v>
      </c>
      <c r="AW110" s="15">
        <v>0.36498000000000003</v>
      </c>
      <c r="AX110" s="15">
        <v>0.18751599999999999</v>
      </c>
      <c r="AY110" s="14">
        <v>8.9599999999999999E-4</v>
      </c>
      <c r="AZ110" s="37">
        <v>0.55213500000000004</v>
      </c>
      <c r="BA110" s="16">
        <v>2.5446270000000002</v>
      </c>
      <c r="BB110" s="16">
        <v>3.1171440000000001</v>
      </c>
      <c r="BC110" s="16">
        <f t="shared" si="38"/>
        <v>0.81633283544167357</v>
      </c>
      <c r="BD110" s="12">
        <v>199.24569500000001</v>
      </c>
      <c r="BE110" s="15">
        <v>3.2533240000000001</v>
      </c>
      <c r="BF110" s="15">
        <v>0.515428</v>
      </c>
      <c r="BG110" s="15">
        <v>0.73370400000000002</v>
      </c>
      <c r="BH110" s="15">
        <v>0.78249400000000002</v>
      </c>
      <c r="BI110" s="37">
        <v>6.679E-3</v>
      </c>
      <c r="BJ110" s="13">
        <v>1297.118373</v>
      </c>
      <c r="BK110" s="15">
        <v>0.172537</v>
      </c>
      <c r="BL110" s="15">
        <v>7.2489730000000003</v>
      </c>
      <c r="BM110" s="16">
        <v>11.442601</v>
      </c>
      <c r="BN110" s="15">
        <v>0.18410199999999999</v>
      </c>
      <c r="BO110" s="19"/>
      <c r="BP110" s="15">
        <v>38.441172000000002</v>
      </c>
      <c r="BQ110" s="15">
        <v>44.053469999999997</v>
      </c>
      <c r="BR110" s="16">
        <v>14.623756</v>
      </c>
      <c r="BS110" s="16">
        <v>25.831738999999999</v>
      </c>
      <c r="BT110" s="15">
        <v>0.76116600000000001</v>
      </c>
      <c r="BU110" s="15">
        <v>64.937719000000001</v>
      </c>
      <c r="BV110" s="16">
        <v>47.310665999999998</v>
      </c>
      <c r="BW110" s="16">
        <v>92.310402999999994</v>
      </c>
      <c r="BX110" s="15">
        <v>2.2175820000000002</v>
      </c>
      <c r="BY110" s="15">
        <v>0.47222500000000001</v>
      </c>
      <c r="BZ110" s="16">
        <v>6.5859120000000004</v>
      </c>
      <c r="CA110" s="16">
        <v>11.08999</v>
      </c>
      <c r="CB110" s="16">
        <v>6.5608959999999996</v>
      </c>
      <c r="CC110" s="16">
        <v>8.8042669999999994</v>
      </c>
      <c r="CD110" s="16">
        <v>9.2369819999999994</v>
      </c>
      <c r="CE110" s="15">
        <v>1.4127130000000001</v>
      </c>
      <c r="CF110" s="15">
        <v>16.548715000000001</v>
      </c>
      <c r="CG110" s="15">
        <v>1.3586370000000001</v>
      </c>
      <c r="CH110" s="15">
        <v>1.065596</v>
      </c>
      <c r="CI110" s="15">
        <v>1.6591530000000001</v>
      </c>
      <c r="CJ110" s="15">
        <v>22.049143999999998</v>
      </c>
      <c r="CK110" s="15">
        <v>-7.8131999999999993E-2</v>
      </c>
      <c r="CL110" s="12">
        <v>31.325409000000001</v>
      </c>
      <c r="CM110" s="12">
        <v>32.878537000000001</v>
      </c>
      <c r="CN110" s="13">
        <v>749.36360400000001</v>
      </c>
      <c r="CO110" s="15">
        <v>71.318641999999997</v>
      </c>
      <c r="CP110" s="15">
        <v>19.916364999999999</v>
      </c>
      <c r="CQ110" s="15">
        <v>3.9770560000000001</v>
      </c>
      <c r="CR110" s="15">
        <v>22.598144000000001</v>
      </c>
      <c r="CS110" s="15">
        <v>1.277231</v>
      </c>
      <c r="CT110" s="15">
        <v>12.717715</v>
      </c>
      <c r="CU110" s="15">
        <v>3.4389999999999997E-2</v>
      </c>
      <c r="CV110" s="15">
        <v>7.6779260000000003</v>
      </c>
      <c r="CW110" s="15">
        <v>33.729117000000002</v>
      </c>
      <c r="CX110" s="15">
        <v>1.549941</v>
      </c>
      <c r="CY110" s="15">
        <v>6.7648460000000004</v>
      </c>
      <c r="CZ110" s="15">
        <v>2.9565299999999999</v>
      </c>
      <c r="DA110" s="15">
        <v>2.730559</v>
      </c>
      <c r="DB110" s="15">
        <v>1.0684610000000001</v>
      </c>
    </row>
    <row r="111" spans="1:106" x14ac:dyDescent="0.25">
      <c r="A111" s="6" t="s">
        <v>156</v>
      </c>
      <c r="B111" s="5" t="s">
        <v>56</v>
      </c>
      <c r="C111" s="5" t="s">
        <v>157</v>
      </c>
      <c r="D111" s="24">
        <f t="shared" si="35"/>
        <v>4.2950000000000002E-3</v>
      </c>
      <c r="E111" s="24">
        <f t="shared" si="36"/>
        <v>0.86952399999999996</v>
      </c>
      <c r="F111" s="8">
        <f t="shared" si="37"/>
        <v>0.87381900000000001</v>
      </c>
      <c r="G111" s="19"/>
      <c r="H111" s="9">
        <v>0.98090612788820664</v>
      </c>
      <c r="I111" s="9">
        <v>1.3229322697920143</v>
      </c>
      <c r="J111" s="9">
        <v>1.2486907568230659</v>
      </c>
      <c r="K111" s="9">
        <v>1.0734530437341152</v>
      </c>
      <c r="L111" s="9">
        <v>1.1991699150210815</v>
      </c>
      <c r="M111" s="9">
        <v>1.1435466028315822</v>
      </c>
      <c r="N111" s="19"/>
      <c r="O111" s="9">
        <f t="shared" si="26"/>
        <v>1.6905707554947997</v>
      </c>
      <c r="P111" s="9">
        <f t="shared" si="27"/>
        <v>1.6486444384439953</v>
      </c>
      <c r="Q111" s="9">
        <f t="shared" si="28"/>
        <v>1.6221982767979819</v>
      </c>
      <c r="R111" s="9">
        <f t="shared" si="29"/>
        <v>1.2026867137466397</v>
      </c>
      <c r="S111" s="9">
        <f t="shared" si="30"/>
        <v>1.6793231344562312</v>
      </c>
      <c r="T111" s="9">
        <f t="shared" si="31"/>
        <v>1.9333998633470115</v>
      </c>
      <c r="U111" s="19"/>
      <c r="V111" s="16">
        <f t="shared" si="41"/>
        <v>-1.7051846116055351</v>
      </c>
      <c r="W111" s="16">
        <f t="shared" si="41"/>
        <v>-0.47481278207898009</v>
      </c>
      <c r="X111" s="16">
        <f t="shared" si="41"/>
        <v>-0.71446049857205252</v>
      </c>
      <c r="Y111" s="16">
        <f t="shared" si="40"/>
        <v>-0.24632645699684788</v>
      </c>
      <c r="Z111" s="16">
        <f t="shared" si="40"/>
        <v>2.7953038868721292</v>
      </c>
      <c r="AA111" s="16">
        <f t="shared" si="40"/>
        <v>0.66595793863682773</v>
      </c>
      <c r="AB111" s="16">
        <f t="shared" si="40"/>
        <v>-1.3786214469875386</v>
      </c>
      <c r="AC111" s="47">
        <f t="shared" si="40"/>
        <v>1.1207947920823229</v>
      </c>
      <c r="AD111" s="16">
        <f t="shared" si="40"/>
        <v>0.93744739203476479</v>
      </c>
      <c r="AE111" s="16">
        <f t="shared" si="33"/>
        <v>-1.5327024543284229</v>
      </c>
      <c r="AF111" s="16">
        <f t="shared" si="33"/>
        <v>1.8917856098049031</v>
      </c>
      <c r="AG111" s="16">
        <f t="shared" si="33"/>
        <v>-2.2919876269250872</v>
      </c>
      <c r="AH111" s="16">
        <f t="shared" si="33"/>
        <v>-0.83318603397473168</v>
      </c>
      <c r="AI111" s="16">
        <f t="shared" si="33"/>
        <v>-0.79954699755226355</v>
      </c>
      <c r="AJ111" s="16">
        <f t="shared" si="33"/>
        <v>-0.74423145614800312</v>
      </c>
      <c r="AK111" s="16">
        <f t="shared" si="33"/>
        <v>-1.4288558726628628</v>
      </c>
      <c r="AL111" s="47">
        <f t="shared" si="33"/>
        <v>1.0936819345964603</v>
      </c>
      <c r="AM111" s="16">
        <f t="shared" si="33"/>
        <v>1.0355866322119016</v>
      </c>
      <c r="AN111" s="16">
        <f t="shared" si="33"/>
        <v>-0.80038258725722944</v>
      </c>
      <c r="AO111" s="16">
        <f t="shared" si="39"/>
        <v>1.2281704484368203</v>
      </c>
      <c r="AP111" s="16">
        <f t="shared" si="39"/>
        <v>1.1510815556457605</v>
      </c>
      <c r="AQ111" s="16">
        <f t="shared" si="39"/>
        <v>-0.80855641875464301</v>
      </c>
      <c r="AR111" s="19"/>
      <c r="AS111" s="14">
        <v>7.6599999999999997E-4</v>
      </c>
      <c r="AT111" s="16">
        <v>0.22090099999999999</v>
      </c>
      <c r="AU111" s="14">
        <v>5.5400000000000002E-4</v>
      </c>
      <c r="AV111" s="16">
        <v>1.4635229999999999</v>
      </c>
      <c r="AW111" s="15">
        <v>0.90398500000000004</v>
      </c>
      <c r="AX111" s="15">
        <v>0.17718</v>
      </c>
      <c r="AY111" s="14">
        <v>6.2399999999999999E-4</v>
      </c>
      <c r="AZ111" s="37">
        <v>0.58055299999999999</v>
      </c>
      <c r="BA111" s="16">
        <v>3.4561160000000002</v>
      </c>
      <c r="BB111" s="16">
        <v>1.6644350000000001</v>
      </c>
      <c r="BC111" s="16">
        <f t="shared" si="38"/>
        <v>2.0764499665051503</v>
      </c>
      <c r="BD111" s="12">
        <v>134.871298</v>
      </c>
      <c r="BE111" s="15">
        <v>0</v>
      </c>
      <c r="BF111" s="15">
        <v>0</v>
      </c>
      <c r="BG111" s="15">
        <v>0</v>
      </c>
      <c r="BH111" s="15">
        <v>4.2950000000000002E-3</v>
      </c>
      <c r="BI111" s="37">
        <v>0.86952399999999996</v>
      </c>
      <c r="BJ111" s="13">
        <v>1609.713287</v>
      </c>
      <c r="BK111" s="15">
        <v>0.13803299999999999</v>
      </c>
      <c r="BL111" s="15">
        <v>7.5362</v>
      </c>
      <c r="BM111" s="16">
        <v>14.593327</v>
      </c>
      <c r="BN111" s="15">
        <v>0.16372600000000001</v>
      </c>
      <c r="BO111" s="19"/>
      <c r="BP111" s="15">
        <v>1.330379</v>
      </c>
      <c r="BQ111" s="15">
        <v>3.18804</v>
      </c>
      <c r="BR111" s="16">
        <v>39.374181999999998</v>
      </c>
      <c r="BS111" s="16">
        <v>44.652777</v>
      </c>
      <c r="BT111" s="15">
        <v>2.3972250000000002</v>
      </c>
      <c r="BU111" s="15">
        <v>10.773034000000001</v>
      </c>
      <c r="BV111" s="16">
        <v>8.5443789999999993</v>
      </c>
      <c r="BW111" s="16">
        <v>25.025587000000002</v>
      </c>
      <c r="BX111" s="15">
        <v>5.7267910000000004</v>
      </c>
      <c r="BY111" s="15">
        <v>0.60428000000000004</v>
      </c>
      <c r="BZ111" s="16">
        <v>21.599329999999998</v>
      </c>
      <c r="CA111" s="16">
        <v>51.264991000000002</v>
      </c>
      <c r="CB111" s="16">
        <v>28.571752</v>
      </c>
      <c r="CC111" s="16">
        <v>9.8513850000000005</v>
      </c>
      <c r="CD111" s="16">
        <v>9.9844810000000006</v>
      </c>
      <c r="CE111" s="15">
        <v>1.7973410000000001</v>
      </c>
      <c r="CF111" s="15">
        <v>33.956626999999997</v>
      </c>
      <c r="CG111" s="15">
        <v>9.8880180000000006</v>
      </c>
      <c r="CH111" s="15">
        <v>4.1436659999999996</v>
      </c>
      <c r="CI111" s="15">
        <v>6.4280400000000002</v>
      </c>
      <c r="CJ111" s="15">
        <v>33.360500999999999</v>
      </c>
      <c r="CK111" s="15">
        <v>1.7255370000000001</v>
      </c>
      <c r="CL111" s="12">
        <v>70.16337</v>
      </c>
      <c r="CM111" s="12">
        <v>55.877043999999998</v>
      </c>
      <c r="CN111" s="13">
        <v>476.856674</v>
      </c>
      <c r="CO111" s="15">
        <v>32.681986000000002</v>
      </c>
      <c r="CP111" s="15">
        <v>44.011156999999997</v>
      </c>
      <c r="CQ111" s="15">
        <v>2.2283379999999999</v>
      </c>
      <c r="CR111" s="15">
        <v>26.303001999999999</v>
      </c>
      <c r="CS111" s="15">
        <v>1.629407</v>
      </c>
      <c r="CT111" s="15">
        <v>15.778751</v>
      </c>
      <c r="CU111" s="15">
        <v>2.8891E-2</v>
      </c>
      <c r="CV111" s="15">
        <v>8.0354010000000002</v>
      </c>
      <c r="CW111" s="15">
        <v>50.987580000000001</v>
      </c>
      <c r="CX111" s="15">
        <v>4.4448169999999996</v>
      </c>
      <c r="CY111" s="15">
        <v>16.927417999999999</v>
      </c>
      <c r="CZ111" s="15">
        <v>2.575021</v>
      </c>
      <c r="DA111" s="15">
        <v>1.9342600000000001</v>
      </c>
      <c r="DB111" s="15">
        <v>0.45006499999999999</v>
      </c>
    </row>
    <row r="112" spans="1:106" x14ac:dyDescent="0.25">
      <c r="A112" s="6"/>
      <c r="B112" s="5"/>
      <c r="C112" s="10"/>
      <c r="D112" s="24"/>
      <c r="E112" s="24"/>
      <c r="F112" s="8"/>
      <c r="G112" s="19"/>
      <c r="H112" s="9"/>
      <c r="I112" s="9"/>
      <c r="J112" s="9"/>
      <c r="K112" s="9"/>
      <c r="L112" s="9"/>
      <c r="M112" s="9"/>
      <c r="N112" s="19"/>
      <c r="O112" s="9"/>
      <c r="P112" s="9"/>
      <c r="Q112" s="9"/>
      <c r="R112" s="9"/>
      <c r="S112" s="9"/>
      <c r="T112" s="9"/>
      <c r="U112" s="19"/>
      <c r="V112" s="16"/>
      <c r="W112" s="16"/>
      <c r="X112" s="16"/>
      <c r="Y112" s="16"/>
      <c r="Z112" s="16"/>
      <c r="AA112" s="16"/>
      <c r="AB112" s="16"/>
      <c r="AC112" s="47"/>
      <c r="AD112" s="16"/>
      <c r="AE112" s="16"/>
      <c r="AF112" s="16"/>
      <c r="AG112" s="16"/>
      <c r="AH112" s="16"/>
      <c r="AI112" s="16"/>
      <c r="AJ112" s="16"/>
      <c r="AK112" s="16"/>
      <c r="AL112" s="47"/>
      <c r="AM112" s="16"/>
      <c r="AN112" s="16"/>
      <c r="AO112" s="16"/>
      <c r="AP112" s="16"/>
      <c r="AQ112" s="16"/>
      <c r="AR112" s="19"/>
      <c r="AS112" s="14"/>
      <c r="AT112" s="16"/>
      <c r="AU112" s="17"/>
      <c r="AV112" s="16"/>
      <c r="AW112" s="15"/>
      <c r="AX112" s="15"/>
      <c r="AY112" s="17"/>
      <c r="AZ112" s="37"/>
      <c r="BA112" s="16"/>
      <c r="BB112" s="16"/>
      <c r="BC112" s="16"/>
      <c r="BD112" s="12"/>
      <c r="BE112" s="15"/>
      <c r="BF112" s="15"/>
      <c r="BG112" s="15"/>
      <c r="BH112" s="15"/>
      <c r="BI112" s="37"/>
      <c r="BJ112" s="13"/>
      <c r="BK112" s="15"/>
      <c r="BL112" s="15"/>
      <c r="BM112" s="16"/>
      <c r="BN112" s="15"/>
      <c r="BO112" s="19"/>
      <c r="BP112" s="15"/>
      <c r="BQ112" s="15"/>
      <c r="BR112" s="16"/>
      <c r="BS112" s="16"/>
      <c r="BT112" s="15"/>
      <c r="BU112" s="15"/>
      <c r="BV112" s="16"/>
      <c r="BW112" s="16"/>
      <c r="BX112" s="15"/>
      <c r="BY112" s="15"/>
      <c r="BZ112" s="16"/>
      <c r="CA112" s="16"/>
      <c r="CB112" s="16"/>
      <c r="CC112" s="16"/>
      <c r="CD112" s="16"/>
      <c r="CE112" s="15"/>
      <c r="CF112" s="15"/>
      <c r="CG112" s="15"/>
      <c r="CH112" s="15"/>
      <c r="CI112" s="15"/>
      <c r="CJ112" s="15"/>
      <c r="CK112" s="15"/>
      <c r="CL112" s="12"/>
      <c r="CM112" s="12"/>
      <c r="CN112" s="13"/>
      <c r="CO112" s="15"/>
      <c r="CP112" s="15"/>
      <c r="CQ112" s="15"/>
      <c r="CR112" s="15"/>
      <c r="CS112" s="15"/>
      <c r="CT112" s="15"/>
      <c r="CU112" s="15"/>
      <c r="CV112" s="15"/>
      <c r="CW112" s="15"/>
      <c r="CX112" s="15"/>
      <c r="CY112" s="15"/>
      <c r="CZ112" s="15"/>
      <c r="DA112" s="15"/>
      <c r="DB112" s="15"/>
    </row>
    <row r="113" spans="1:106" x14ac:dyDescent="0.25">
      <c r="A113" s="6"/>
      <c r="B113" s="5"/>
      <c r="C113" s="10"/>
      <c r="D113" s="24"/>
      <c r="E113" s="24"/>
      <c r="F113" s="8"/>
      <c r="G113" s="19"/>
      <c r="H113" s="9"/>
      <c r="I113" s="9"/>
      <c r="J113" s="9"/>
      <c r="K113" s="9"/>
      <c r="L113" s="9"/>
      <c r="M113" s="9"/>
      <c r="N113" s="19"/>
      <c r="O113" s="9"/>
      <c r="P113" s="9"/>
      <c r="Q113" s="9"/>
      <c r="R113" s="9"/>
      <c r="S113" s="9"/>
      <c r="T113" s="9"/>
      <c r="U113" s="19"/>
      <c r="V113" s="16"/>
      <c r="W113" s="16"/>
      <c r="X113" s="16"/>
      <c r="Y113" s="16"/>
      <c r="Z113" s="16"/>
      <c r="AA113" s="16"/>
      <c r="AB113" s="16"/>
      <c r="AC113" s="47"/>
      <c r="AD113" s="16"/>
      <c r="AE113" s="16"/>
      <c r="AF113" s="16"/>
      <c r="AG113" s="16"/>
      <c r="AH113" s="16"/>
      <c r="AI113" s="16"/>
      <c r="AJ113" s="16"/>
      <c r="AK113" s="16"/>
      <c r="AL113" s="47"/>
      <c r="AM113" s="16"/>
      <c r="AN113" s="16"/>
      <c r="AO113" s="16"/>
      <c r="AP113" s="16"/>
      <c r="AQ113" s="16"/>
      <c r="AR113" s="19"/>
      <c r="AS113" s="14"/>
      <c r="AT113" s="16"/>
      <c r="AU113" s="17"/>
      <c r="AV113" s="16"/>
      <c r="AW113" s="15"/>
      <c r="AX113" s="15"/>
      <c r="AY113" s="17"/>
      <c r="AZ113" s="37"/>
      <c r="BA113" s="16"/>
      <c r="BB113" s="16"/>
      <c r="BC113" s="16"/>
      <c r="BD113" s="12"/>
      <c r="BE113" s="15"/>
      <c r="BF113" s="15"/>
      <c r="BG113" s="15"/>
      <c r="BH113" s="15"/>
      <c r="BI113" s="37"/>
      <c r="BJ113" s="13"/>
      <c r="BK113" s="15"/>
      <c r="BL113" s="15"/>
      <c r="BM113" s="16"/>
      <c r="BN113" s="15"/>
      <c r="BO113" s="19"/>
      <c r="BP113" s="15"/>
      <c r="BQ113" s="15"/>
      <c r="BR113" s="16"/>
      <c r="BS113" s="16"/>
      <c r="BT113" s="15"/>
      <c r="BU113" s="15"/>
      <c r="BV113" s="16"/>
      <c r="BW113" s="16"/>
      <c r="BX113" s="15"/>
      <c r="BY113" s="15"/>
      <c r="BZ113" s="16"/>
      <c r="CA113" s="16"/>
      <c r="CB113" s="16"/>
      <c r="CC113" s="16"/>
      <c r="CD113" s="16"/>
      <c r="CE113" s="15"/>
      <c r="CF113" s="15"/>
      <c r="CG113" s="15"/>
      <c r="CH113" s="15"/>
      <c r="CI113" s="15"/>
      <c r="CJ113" s="15"/>
      <c r="CK113" s="15"/>
      <c r="CL113" s="12"/>
      <c r="CM113" s="12"/>
      <c r="CN113" s="13"/>
      <c r="CO113" s="15"/>
      <c r="CP113" s="15"/>
      <c r="CQ113" s="15"/>
      <c r="CR113" s="15"/>
      <c r="CS113" s="15"/>
      <c r="CT113" s="15"/>
      <c r="CU113" s="15"/>
      <c r="CV113" s="15"/>
      <c r="CW113" s="15"/>
      <c r="CX113" s="15"/>
      <c r="CY113" s="15"/>
      <c r="CZ113" s="15"/>
      <c r="DA113" s="15"/>
      <c r="DB113" s="15"/>
    </row>
    <row r="114" spans="1:106" x14ac:dyDescent="0.25">
      <c r="A114" s="6"/>
      <c r="B114" s="5"/>
      <c r="C114" s="5"/>
      <c r="D114" s="24"/>
      <c r="E114" s="24"/>
      <c r="F114" s="8"/>
      <c r="G114" s="19"/>
      <c r="H114" s="9"/>
      <c r="I114" s="9"/>
      <c r="J114" s="9"/>
      <c r="K114" s="9"/>
      <c r="L114" s="9"/>
      <c r="M114" s="9"/>
      <c r="N114" s="19"/>
      <c r="O114" s="9"/>
      <c r="P114" s="9"/>
      <c r="Q114" s="9"/>
      <c r="R114" s="9"/>
      <c r="S114" s="9"/>
      <c r="T114" s="9"/>
      <c r="U114" s="19"/>
      <c r="V114" s="16"/>
      <c r="W114" s="16"/>
      <c r="X114" s="16"/>
      <c r="Y114" s="16"/>
      <c r="Z114" s="16"/>
      <c r="AA114" s="16"/>
      <c r="AB114" s="16"/>
      <c r="AC114" s="47"/>
      <c r="AD114" s="16"/>
      <c r="AE114" s="16"/>
      <c r="AF114" s="16"/>
      <c r="AG114" s="16"/>
      <c r="AH114" s="16"/>
      <c r="AI114" s="16"/>
      <c r="AJ114" s="16"/>
      <c r="AK114" s="16"/>
      <c r="AL114" s="47"/>
      <c r="AM114" s="16"/>
      <c r="AN114" s="16"/>
      <c r="AO114" s="16"/>
      <c r="AP114" s="16"/>
      <c r="AQ114" s="16"/>
      <c r="AR114" s="19"/>
      <c r="AS114" s="14"/>
      <c r="AT114" s="16"/>
      <c r="AU114" s="17"/>
      <c r="AV114" s="16"/>
      <c r="AW114" s="15"/>
      <c r="AX114" s="15"/>
      <c r="AY114" s="17"/>
      <c r="AZ114" s="37"/>
      <c r="BA114" s="16"/>
      <c r="BB114" s="16"/>
      <c r="BC114" s="16"/>
      <c r="BD114" s="12"/>
      <c r="BE114" s="15"/>
      <c r="BF114" s="15"/>
      <c r="BG114" s="15"/>
      <c r="BH114" s="15"/>
      <c r="BI114" s="37"/>
      <c r="BJ114" s="13"/>
      <c r="BK114" s="15"/>
      <c r="BL114" s="15"/>
      <c r="BM114" s="16"/>
      <c r="BN114" s="15"/>
      <c r="BO114" s="19"/>
      <c r="BP114" s="15"/>
      <c r="BQ114" s="15"/>
      <c r="BR114" s="16"/>
      <c r="BS114" s="16"/>
      <c r="BT114" s="15"/>
      <c r="BU114" s="15"/>
      <c r="BV114" s="16"/>
      <c r="BW114" s="16"/>
      <c r="BX114" s="15"/>
      <c r="BY114" s="15"/>
      <c r="BZ114" s="16"/>
      <c r="CA114" s="16"/>
      <c r="CB114" s="16"/>
      <c r="CC114" s="16"/>
      <c r="CD114" s="16"/>
      <c r="CE114" s="15"/>
      <c r="CF114" s="15"/>
      <c r="CG114" s="15"/>
      <c r="CH114" s="15"/>
      <c r="CI114" s="15"/>
      <c r="CJ114" s="15"/>
      <c r="CK114" s="15"/>
      <c r="CL114" s="12"/>
      <c r="CM114" s="12"/>
      <c r="CN114" s="13"/>
      <c r="CO114" s="15"/>
      <c r="CP114" s="15"/>
      <c r="CQ114" s="15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5"/>
    </row>
    <row r="115" spans="1:106" x14ac:dyDescent="0.25">
      <c r="A115" s="6"/>
      <c r="B115" s="5"/>
      <c r="C115" s="5"/>
      <c r="D115" s="24"/>
      <c r="E115" s="24"/>
      <c r="F115" s="8"/>
      <c r="G115" s="19"/>
      <c r="H115" s="9"/>
      <c r="I115" s="9"/>
      <c r="J115" s="9"/>
      <c r="K115" s="9"/>
      <c r="L115" s="9"/>
      <c r="M115" s="9"/>
      <c r="N115" s="19"/>
      <c r="O115" s="9"/>
      <c r="P115" s="9"/>
      <c r="Q115" s="9"/>
      <c r="R115" s="9"/>
      <c r="S115" s="9"/>
      <c r="T115" s="9"/>
      <c r="U115" s="19"/>
      <c r="V115" s="16"/>
      <c r="W115" s="16"/>
      <c r="X115" s="16"/>
      <c r="Y115" s="16"/>
      <c r="Z115" s="16"/>
      <c r="AA115" s="16"/>
      <c r="AB115" s="16"/>
      <c r="AC115" s="47"/>
      <c r="AD115" s="16"/>
      <c r="AE115" s="16"/>
      <c r="AF115" s="16"/>
      <c r="AG115" s="16"/>
      <c r="AH115" s="16"/>
      <c r="AI115" s="16"/>
      <c r="AJ115" s="16"/>
      <c r="AK115" s="16"/>
      <c r="AL115" s="47"/>
      <c r="AM115" s="16"/>
      <c r="AN115" s="16"/>
      <c r="AO115" s="16"/>
      <c r="AP115" s="16"/>
      <c r="AQ115" s="16"/>
      <c r="AR115" s="19"/>
      <c r="AS115" s="14"/>
      <c r="AT115" s="16"/>
      <c r="AU115" s="17"/>
      <c r="AV115" s="16"/>
      <c r="AW115" s="15"/>
      <c r="AX115" s="15"/>
      <c r="AY115" s="17"/>
      <c r="AZ115" s="37"/>
      <c r="BA115" s="16"/>
      <c r="BB115" s="16"/>
      <c r="BC115" s="16"/>
      <c r="BD115" s="12"/>
      <c r="BE115" s="15"/>
      <c r="BF115" s="15"/>
      <c r="BG115" s="15"/>
      <c r="BH115" s="15"/>
      <c r="BI115" s="37"/>
      <c r="BJ115" s="13"/>
      <c r="BK115" s="15"/>
      <c r="BL115" s="15"/>
      <c r="BM115" s="16"/>
      <c r="BN115" s="15"/>
      <c r="BO115" s="19"/>
      <c r="BP115" s="15"/>
      <c r="BQ115" s="15"/>
      <c r="BR115" s="16"/>
      <c r="BS115" s="16"/>
      <c r="BT115" s="15"/>
      <c r="BU115" s="15"/>
      <c r="BV115" s="16"/>
      <c r="BW115" s="16"/>
      <c r="BX115" s="15"/>
      <c r="BY115" s="15"/>
      <c r="BZ115" s="16"/>
      <c r="CA115" s="16"/>
      <c r="CB115" s="16"/>
      <c r="CC115" s="16"/>
      <c r="CD115" s="16"/>
      <c r="CE115" s="15"/>
      <c r="CF115" s="15"/>
      <c r="CG115" s="15"/>
      <c r="CH115" s="15"/>
      <c r="CI115" s="15"/>
      <c r="CJ115" s="15"/>
      <c r="CK115" s="15"/>
      <c r="CL115" s="12"/>
      <c r="CM115" s="12"/>
      <c r="CN115" s="13"/>
      <c r="CO115" s="15"/>
      <c r="CP115" s="15"/>
      <c r="CQ115" s="15"/>
      <c r="CR115" s="15"/>
      <c r="CS115" s="15"/>
      <c r="CT115" s="15"/>
      <c r="CU115" s="15"/>
      <c r="CV115" s="15"/>
      <c r="CW115" s="15"/>
      <c r="CX115" s="15"/>
      <c r="CY115" s="15"/>
      <c r="CZ115" s="15"/>
      <c r="DA115" s="15"/>
      <c r="DB115" s="15"/>
    </row>
    <row r="116" spans="1:106" x14ac:dyDescent="0.25">
      <c r="A116" s="6"/>
      <c r="B116" s="5"/>
      <c r="C116" s="5"/>
      <c r="D116" s="24"/>
      <c r="E116" s="24"/>
      <c r="F116" s="8"/>
      <c r="G116" s="19"/>
      <c r="H116" s="9"/>
      <c r="I116" s="9"/>
      <c r="J116" s="9"/>
      <c r="K116" s="9"/>
      <c r="L116" s="9"/>
      <c r="M116" s="9"/>
      <c r="N116" s="19"/>
      <c r="O116" s="9"/>
      <c r="P116" s="9"/>
      <c r="Q116" s="9"/>
      <c r="R116" s="9"/>
      <c r="S116" s="9"/>
      <c r="T116" s="9"/>
      <c r="U116" s="19"/>
      <c r="V116" s="16"/>
      <c r="W116" s="16"/>
      <c r="X116" s="16"/>
      <c r="Y116" s="16"/>
      <c r="Z116" s="16"/>
      <c r="AA116" s="16"/>
      <c r="AB116" s="16"/>
      <c r="AC116" s="47"/>
      <c r="AD116" s="16"/>
      <c r="AE116" s="16"/>
      <c r="AF116" s="16"/>
      <c r="AG116" s="16"/>
      <c r="AH116" s="16"/>
      <c r="AI116" s="16"/>
      <c r="AJ116" s="16"/>
      <c r="AK116" s="16"/>
      <c r="AL116" s="47"/>
      <c r="AM116" s="16"/>
      <c r="AN116" s="16"/>
      <c r="AO116" s="16"/>
      <c r="AP116" s="16"/>
      <c r="AQ116" s="16"/>
      <c r="AR116" s="19"/>
      <c r="AS116" s="14"/>
      <c r="AT116" s="16"/>
      <c r="AU116" s="17"/>
      <c r="AV116" s="16"/>
      <c r="AW116" s="15"/>
      <c r="AX116" s="15"/>
      <c r="AY116" s="17"/>
      <c r="AZ116" s="37"/>
      <c r="BA116" s="16"/>
      <c r="BB116" s="16"/>
      <c r="BC116" s="16"/>
      <c r="BD116" s="12"/>
      <c r="BE116" s="15"/>
      <c r="BF116" s="15"/>
      <c r="BG116" s="15"/>
      <c r="BH116" s="15"/>
      <c r="BI116" s="37"/>
      <c r="BJ116" s="13"/>
      <c r="BK116" s="15"/>
      <c r="BL116" s="15"/>
      <c r="BM116" s="16"/>
      <c r="BN116" s="15"/>
      <c r="BO116" s="19"/>
      <c r="BP116" s="15"/>
      <c r="BQ116" s="15"/>
      <c r="BR116" s="16"/>
      <c r="BS116" s="16"/>
      <c r="BT116" s="15"/>
      <c r="BU116" s="15"/>
      <c r="BV116" s="16"/>
      <c r="BW116" s="16"/>
      <c r="BX116" s="15"/>
      <c r="BY116" s="15"/>
      <c r="BZ116" s="16"/>
      <c r="CA116" s="16"/>
      <c r="CB116" s="16"/>
      <c r="CC116" s="16"/>
      <c r="CD116" s="16"/>
      <c r="CE116" s="15"/>
      <c r="CF116" s="15"/>
      <c r="CG116" s="15"/>
      <c r="CH116" s="15"/>
      <c r="CI116" s="15"/>
      <c r="CJ116" s="15"/>
      <c r="CK116" s="15"/>
      <c r="CL116" s="12"/>
      <c r="CM116" s="12"/>
      <c r="CN116" s="13"/>
      <c r="CO116" s="15"/>
      <c r="CP116" s="15"/>
      <c r="CQ116" s="15"/>
      <c r="CR116" s="15"/>
      <c r="CS116" s="15"/>
      <c r="CT116" s="15"/>
      <c r="CU116" s="15"/>
      <c r="CV116" s="15"/>
      <c r="CW116" s="15"/>
      <c r="CX116" s="15"/>
      <c r="CY116" s="15"/>
      <c r="CZ116" s="15"/>
      <c r="DA116" s="15"/>
      <c r="DB116" s="15"/>
    </row>
    <row r="117" spans="1:106" x14ac:dyDescent="0.25">
      <c r="A117" s="6"/>
      <c r="B117" s="5"/>
      <c r="C117" s="10"/>
      <c r="D117" s="24"/>
      <c r="E117" s="24"/>
      <c r="F117" s="8"/>
      <c r="G117" s="19"/>
      <c r="H117" s="9"/>
      <c r="I117" s="9"/>
      <c r="J117" s="9"/>
      <c r="K117" s="9"/>
      <c r="L117" s="9"/>
      <c r="M117" s="9"/>
      <c r="N117" s="19"/>
      <c r="O117" s="9"/>
      <c r="P117" s="9"/>
      <c r="Q117" s="9"/>
      <c r="R117" s="9"/>
      <c r="S117" s="9"/>
      <c r="T117" s="9"/>
      <c r="U117" s="19"/>
      <c r="V117" s="16"/>
      <c r="W117" s="16"/>
      <c r="X117" s="16"/>
      <c r="Y117" s="16"/>
      <c r="Z117" s="16"/>
      <c r="AA117" s="16"/>
      <c r="AB117" s="16"/>
      <c r="AC117" s="47"/>
      <c r="AD117" s="16"/>
      <c r="AE117" s="16"/>
      <c r="AF117" s="16"/>
      <c r="AG117" s="16"/>
      <c r="AH117" s="16"/>
      <c r="AI117" s="16"/>
      <c r="AJ117" s="16"/>
      <c r="AK117" s="16"/>
      <c r="AL117" s="47"/>
      <c r="AM117" s="16"/>
      <c r="AN117" s="16"/>
      <c r="AO117" s="16"/>
      <c r="AP117" s="16"/>
      <c r="AQ117" s="16"/>
      <c r="AR117" s="19"/>
      <c r="AS117" s="14"/>
      <c r="AT117" s="16"/>
      <c r="AU117" s="17"/>
      <c r="AV117" s="16"/>
      <c r="AW117" s="15"/>
      <c r="AX117" s="15"/>
      <c r="AY117" s="17"/>
      <c r="AZ117" s="37"/>
      <c r="BA117" s="16"/>
      <c r="BB117" s="16"/>
      <c r="BC117" s="16"/>
      <c r="BD117" s="12"/>
      <c r="BE117" s="15"/>
      <c r="BF117" s="15"/>
      <c r="BG117" s="15"/>
      <c r="BH117" s="15"/>
      <c r="BI117" s="37"/>
      <c r="BJ117" s="13"/>
      <c r="BK117" s="15"/>
      <c r="BL117" s="15"/>
      <c r="BM117" s="16"/>
      <c r="BN117" s="15"/>
      <c r="BO117" s="19"/>
      <c r="BP117" s="15"/>
      <c r="BQ117" s="15"/>
      <c r="BR117" s="16"/>
      <c r="BS117" s="16"/>
      <c r="BT117" s="15"/>
      <c r="BU117" s="15"/>
      <c r="BV117" s="16"/>
      <c r="BW117" s="16"/>
      <c r="BX117" s="15"/>
      <c r="BY117" s="15"/>
      <c r="BZ117" s="16"/>
      <c r="CA117" s="16"/>
      <c r="CB117" s="16"/>
      <c r="CC117" s="16"/>
      <c r="CD117" s="16"/>
      <c r="CE117" s="15"/>
      <c r="CF117" s="15"/>
      <c r="CG117" s="15"/>
      <c r="CH117" s="15"/>
      <c r="CI117" s="15"/>
      <c r="CJ117" s="15"/>
      <c r="CK117" s="15"/>
      <c r="CL117" s="12"/>
      <c r="CM117" s="12"/>
      <c r="CN117" s="13"/>
      <c r="CO117" s="15"/>
      <c r="CP117" s="15"/>
      <c r="CQ117" s="15"/>
      <c r="CR117" s="15"/>
      <c r="CS117" s="15"/>
      <c r="CT117" s="15"/>
      <c r="CU117" s="15"/>
      <c r="CV117" s="15"/>
      <c r="CW117" s="15"/>
      <c r="CX117" s="15"/>
      <c r="CY117" s="15"/>
      <c r="CZ117" s="15"/>
      <c r="DA117" s="15"/>
      <c r="DB117" s="15"/>
    </row>
    <row r="118" spans="1:106" x14ac:dyDescent="0.25">
      <c r="A118" s="6"/>
      <c r="B118" s="5"/>
      <c r="C118" s="5"/>
      <c r="D118" s="24"/>
      <c r="E118" s="24"/>
      <c r="F118" s="8"/>
      <c r="G118" s="19"/>
      <c r="H118" s="9"/>
      <c r="I118" s="9"/>
      <c r="J118" s="9"/>
      <c r="K118" s="9"/>
      <c r="L118" s="9"/>
      <c r="M118" s="9"/>
      <c r="N118" s="19"/>
      <c r="O118" s="9"/>
      <c r="P118" s="9"/>
      <c r="Q118" s="9"/>
      <c r="R118" s="9"/>
      <c r="S118" s="9"/>
      <c r="T118" s="9"/>
      <c r="U118" s="19"/>
      <c r="V118" s="16"/>
      <c r="W118" s="16"/>
      <c r="X118" s="16"/>
      <c r="Y118" s="16"/>
      <c r="Z118" s="16"/>
      <c r="AA118" s="16"/>
      <c r="AB118" s="16"/>
      <c r="AC118" s="47"/>
      <c r="AD118" s="16"/>
      <c r="AE118" s="16"/>
      <c r="AF118" s="16"/>
      <c r="AG118" s="16"/>
      <c r="AH118" s="16"/>
      <c r="AI118" s="16"/>
      <c r="AJ118" s="16"/>
      <c r="AK118" s="16"/>
      <c r="AL118" s="47"/>
      <c r="AM118" s="16"/>
      <c r="AN118" s="16"/>
      <c r="AO118" s="16"/>
      <c r="AP118" s="16"/>
      <c r="AQ118" s="16"/>
      <c r="AR118" s="19"/>
      <c r="AS118" s="14"/>
      <c r="AT118" s="16"/>
      <c r="AU118" s="17"/>
      <c r="AV118" s="16"/>
      <c r="AW118" s="15"/>
      <c r="AX118" s="15"/>
      <c r="AY118" s="17"/>
      <c r="AZ118" s="37"/>
      <c r="BA118" s="16"/>
      <c r="BB118" s="16"/>
      <c r="BC118" s="16"/>
      <c r="BD118" s="12"/>
      <c r="BE118" s="15"/>
      <c r="BF118" s="15"/>
      <c r="BG118" s="15"/>
      <c r="BH118" s="15"/>
      <c r="BI118" s="37"/>
      <c r="BJ118" s="13"/>
      <c r="BK118" s="15"/>
      <c r="BL118" s="15"/>
      <c r="BM118" s="16"/>
      <c r="BN118" s="15"/>
      <c r="BO118" s="19"/>
      <c r="BP118" s="15"/>
      <c r="BQ118" s="15"/>
      <c r="BR118" s="16"/>
      <c r="BS118" s="16"/>
      <c r="BT118" s="15"/>
      <c r="BU118" s="15"/>
      <c r="BV118" s="16"/>
      <c r="BW118" s="16"/>
      <c r="BX118" s="15"/>
      <c r="BY118" s="15"/>
      <c r="BZ118" s="16"/>
      <c r="CA118" s="16"/>
      <c r="CB118" s="16"/>
      <c r="CC118" s="16"/>
      <c r="CD118" s="16"/>
      <c r="CE118" s="15"/>
      <c r="CF118" s="15"/>
      <c r="CG118" s="15"/>
      <c r="CH118" s="15"/>
      <c r="CI118" s="15"/>
      <c r="CJ118" s="15"/>
      <c r="CK118" s="15"/>
      <c r="CL118" s="12"/>
      <c r="CM118" s="12"/>
      <c r="CN118" s="13"/>
      <c r="CO118" s="15"/>
      <c r="CP118" s="15"/>
      <c r="CQ118" s="15"/>
      <c r="CR118" s="15"/>
      <c r="CS118" s="15"/>
      <c r="CT118" s="15"/>
      <c r="CU118" s="15"/>
      <c r="CV118" s="15"/>
      <c r="CW118" s="15"/>
      <c r="CX118" s="15"/>
      <c r="CY118" s="15"/>
      <c r="CZ118" s="15"/>
      <c r="DA118" s="15"/>
      <c r="DB118" s="15"/>
    </row>
    <row r="119" spans="1:106" x14ac:dyDescent="0.25">
      <c r="A119" s="6"/>
      <c r="B119" s="5"/>
      <c r="C119" s="10"/>
      <c r="D119" s="24"/>
      <c r="E119" s="24"/>
      <c r="F119" s="8"/>
      <c r="G119" s="19"/>
      <c r="H119" s="9"/>
      <c r="I119" s="9"/>
      <c r="J119" s="9"/>
      <c r="K119" s="9"/>
      <c r="L119" s="9"/>
      <c r="M119" s="9"/>
      <c r="N119" s="19"/>
      <c r="O119" s="9"/>
      <c r="P119" s="9"/>
      <c r="Q119" s="9"/>
      <c r="R119" s="9"/>
      <c r="S119" s="9"/>
      <c r="T119" s="9"/>
      <c r="U119" s="19"/>
      <c r="V119" s="16"/>
      <c r="W119" s="16"/>
      <c r="X119" s="16"/>
      <c r="Y119" s="16"/>
      <c r="Z119" s="16"/>
      <c r="AA119" s="16"/>
      <c r="AB119" s="16"/>
      <c r="AC119" s="47"/>
      <c r="AD119" s="16"/>
      <c r="AE119" s="16"/>
      <c r="AF119" s="16"/>
      <c r="AG119" s="16"/>
      <c r="AH119" s="16"/>
      <c r="AI119" s="16"/>
      <c r="AJ119" s="16"/>
      <c r="AK119" s="16"/>
      <c r="AL119" s="47"/>
      <c r="AM119" s="16"/>
      <c r="AN119" s="16"/>
      <c r="AO119" s="16"/>
      <c r="AP119" s="16"/>
      <c r="AQ119" s="16"/>
      <c r="AR119" s="19"/>
      <c r="AS119" s="14"/>
      <c r="AT119" s="16"/>
      <c r="AU119" s="17"/>
      <c r="AV119" s="16"/>
      <c r="AW119" s="15"/>
      <c r="AX119" s="15"/>
      <c r="AY119" s="17"/>
      <c r="AZ119" s="37"/>
      <c r="BA119" s="16"/>
      <c r="BB119" s="16"/>
      <c r="BC119" s="16"/>
      <c r="BD119" s="12"/>
      <c r="BE119" s="15"/>
      <c r="BF119" s="15"/>
      <c r="BG119" s="15"/>
      <c r="BH119" s="15"/>
      <c r="BI119" s="37"/>
      <c r="BJ119" s="13"/>
      <c r="BK119" s="15"/>
      <c r="BL119" s="15"/>
      <c r="BM119" s="16"/>
      <c r="BN119" s="15"/>
      <c r="BO119" s="19"/>
      <c r="BP119" s="15"/>
      <c r="BQ119" s="15"/>
      <c r="BR119" s="16"/>
      <c r="BS119" s="16"/>
      <c r="BT119" s="15"/>
      <c r="BU119" s="15"/>
      <c r="BV119" s="16"/>
      <c r="BW119" s="16"/>
      <c r="BX119" s="15"/>
      <c r="BY119" s="15"/>
      <c r="BZ119" s="16"/>
      <c r="CA119" s="16"/>
      <c r="CB119" s="16"/>
      <c r="CC119" s="16"/>
      <c r="CD119" s="16"/>
      <c r="CE119" s="15"/>
      <c r="CF119" s="15"/>
      <c r="CG119" s="15"/>
      <c r="CH119" s="15"/>
      <c r="CI119" s="15"/>
      <c r="CJ119" s="15"/>
      <c r="CK119" s="15"/>
      <c r="CL119" s="12"/>
      <c r="CM119" s="12"/>
      <c r="CN119" s="13"/>
      <c r="CO119" s="15"/>
      <c r="CP119" s="15"/>
      <c r="CQ119" s="15"/>
      <c r="CR119" s="15"/>
      <c r="CS119" s="15"/>
      <c r="CT119" s="15"/>
      <c r="CU119" s="15"/>
      <c r="CV119" s="15"/>
      <c r="CW119" s="15"/>
      <c r="CX119" s="15"/>
      <c r="CY119" s="15"/>
      <c r="CZ119" s="15"/>
      <c r="DA119" s="15"/>
      <c r="DB119" s="15"/>
    </row>
    <row r="120" spans="1:106" x14ac:dyDescent="0.25">
      <c r="A120" s="6"/>
      <c r="B120" s="5"/>
      <c r="C120" s="5"/>
      <c r="D120" s="24"/>
      <c r="E120" s="24"/>
      <c r="F120" s="8"/>
      <c r="G120" s="19"/>
      <c r="H120" s="9"/>
      <c r="I120" s="9"/>
      <c r="J120" s="9"/>
      <c r="K120" s="9"/>
      <c r="L120" s="9"/>
      <c r="M120" s="9"/>
      <c r="N120" s="19"/>
      <c r="O120" s="9"/>
      <c r="P120" s="9"/>
      <c r="Q120" s="9"/>
      <c r="R120" s="9"/>
      <c r="S120" s="9"/>
      <c r="T120" s="9"/>
      <c r="U120" s="19"/>
      <c r="V120" s="16"/>
      <c r="W120" s="16"/>
      <c r="X120" s="16"/>
      <c r="Y120" s="16"/>
      <c r="Z120" s="16"/>
      <c r="AA120" s="16"/>
      <c r="AB120" s="16"/>
      <c r="AC120" s="47"/>
      <c r="AD120" s="16"/>
      <c r="AE120" s="16"/>
      <c r="AF120" s="16"/>
      <c r="AG120" s="16"/>
      <c r="AH120" s="16"/>
      <c r="AI120" s="16"/>
      <c r="AJ120" s="16"/>
      <c r="AK120" s="16"/>
      <c r="AL120" s="47"/>
      <c r="AM120" s="16"/>
      <c r="AN120" s="16"/>
      <c r="AO120" s="16"/>
      <c r="AP120" s="16"/>
      <c r="AQ120" s="16"/>
      <c r="AR120" s="19"/>
      <c r="AS120" s="14"/>
      <c r="AT120" s="16"/>
      <c r="AU120" s="17"/>
      <c r="AV120" s="16"/>
      <c r="AW120" s="15"/>
      <c r="AX120" s="15"/>
      <c r="AY120" s="17"/>
      <c r="AZ120" s="37"/>
      <c r="BA120" s="16"/>
      <c r="BB120" s="16"/>
      <c r="BC120" s="16"/>
      <c r="BD120" s="12"/>
      <c r="BE120" s="15"/>
      <c r="BF120" s="15"/>
      <c r="BG120" s="15"/>
      <c r="BH120" s="15"/>
      <c r="BI120" s="37"/>
      <c r="BJ120" s="13"/>
      <c r="BK120" s="15"/>
      <c r="BL120" s="15"/>
      <c r="BM120" s="16"/>
      <c r="BN120" s="15"/>
      <c r="BO120" s="19"/>
      <c r="BP120" s="15"/>
      <c r="BQ120" s="15"/>
      <c r="BR120" s="16"/>
      <c r="BS120" s="16"/>
      <c r="BT120" s="15"/>
      <c r="BU120" s="15"/>
      <c r="BV120" s="16"/>
      <c r="BW120" s="16"/>
      <c r="BX120" s="15"/>
      <c r="BY120" s="15"/>
      <c r="BZ120" s="16"/>
      <c r="CA120" s="16"/>
      <c r="CB120" s="16"/>
      <c r="CC120" s="16"/>
      <c r="CD120" s="16"/>
      <c r="CE120" s="15"/>
      <c r="CF120" s="15"/>
      <c r="CG120" s="15"/>
      <c r="CH120" s="15"/>
      <c r="CI120" s="15"/>
      <c r="CJ120" s="15"/>
      <c r="CK120" s="15"/>
      <c r="CL120" s="12"/>
      <c r="CM120" s="12"/>
      <c r="CN120" s="13"/>
      <c r="CO120" s="15"/>
      <c r="CP120" s="15"/>
      <c r="CQ120" s="15"/>
      <c r="CR120" s="15"/>
      <c r="CS120" s="15"/>
      <c r="CT120" s="15"/>
      <c r="CU120" s="15"/>
      <c r="CV120" s="15"/>
      <c r="CW120" s="15"/>
      <c r="CX120" s="15"/>
      <c r="CY120" s="15"/>
      <c r="CZ120" s="15"/>
      <c r="DA120" s="15"/>
      <c r="DB120" s="15"/>
    </row>
    <row r="121" spans="1:106" x14ac:dyDescent="0.25">
      <c r="A121" s="6"/>
      <c r="B121" s="5"/>
      <c r="C121" s="5"/>
      <c r="D121" s="24"/>
      <c r="E121" s="24"/>
      <c r="F121" s="8"/>
      <c r="G121" s="19"/>
      <c r="H121" s="9"/>
      <c r="I121" s="9"/>
      <c r="J121" s="9"/>
      <c r="K121" s="9"/>
      <c r="L121" s="9"/>
      <c r="M121" s="9"/>
      <c r="N121" s="19"/>
      <c r="O121" s="9"/>
      <c r="P121" s="9"/>
      <c r="Q121" s="9"/>
      <c r="R121" s="9"/>
      <c r="S121" s="9"/>
      <c r="T121" s="9"/>
      <c r="U121" s="19"/>
      <c r="V121" s="16"/>
      <c r="W121" s="16"/>
      <c r="X121" s="16"/>
      <c r="Y121" s="16"/>
      <c r="Z121" s="16"/>
      <c r="AA121" s="16"/>
      <c r="AB121" s="16"/>
      <c r="AC121" s="47"/>
      <c r="AD121" s="16"/>
      <c r="AE121" s="16"/>
      <c r="AF121" s="16"/>
      <c r="AG121" s="16"/>
      <c r="AH121" s="16"/>
      <c r="AI121" s="16"/>
      <c r="AJ121" s="16"/>
      <c r="AK121" s="16"/>
      <c r="AL121" s="47"/>
      <c r="AM121" s="16"/>
      <c r="AN121" s="16"/>
      <c r="AO121" s="16"/>
      <c r="AP121" s="16"/>
      <c r="AQ121" s="16"/>
      <c r="AR121" s="19"/>
      <c r="AS121" s="14"/>
      <c r="AT121" s="16"/>
      <c r="AU121" s="17"/>
      <c r="AV121" s="16"/>
      <c r="AW121" s="15"/>
      <c r="AX121" s="15"/>
      <c r="AY121" s="17"/>
      <c r="AZ121" s="37"/>
      <c r="BA121" s="16"/>
      <c r="BB121" s="16"/>
      <c r="BC121" s="16"/>
      <c r="BD121" s="12"/>
      <c r="BE121" s="15"/>
      <c r="BF121" s="15"/>
      <c r="BG121" s="15"/>
      <c r="BH121" s="15"/>
      <c r="BI121" s="37"/>
      <c r="BJ121" s="13"/>
      <c r="BK121" s="15"/>
      <c r="BL121" s="15"/>
      <c r="BM121" s="16"/>
      <c r="BN121" s="15"/>
      <c r="BO121" s="19"/>
      <c r="BP121" s="15"/>
      <c r="BQ121" s="15"/>
      <c r="BR121" s="16"/>
      <c r="BS121" s="16"/>
      <c r="BT121" s="15"/>
      <c r="BU121" s="15"/>
      <c r="BV121" s="16"/>
      <c r="BW121" s="16"/>
      <c r="BX121" s="15"/>
      <c r="BY121" s="15"/>
      <c r="BZ121" s="16"/>
      <c r="CA121" s="16"/>
      <c r="CB121" s="16"/>
      <c r="CC121" s="16"/>
      <c r="CD121" s="16"/>
      <c r="CE121" s="15"/>
      <c r="CF121" s="15"/>
      <c r="CG121" s="15"/>
      <c r="CH121" s="15"/>
      <c r="CI121" s="15"/>
      <c r="CJ121" s="15"/>
      <c r="CK121" s="15"/>
      <c r="CL121" s="12"/>
      <c r="CM121" s="12"/>
      <c r="CN121" s="13"/>
      <c r="CO121" s="15"/>
      <c r="CP121" s="15"/>
      <c r="CQ121" s="15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5"/>
    </row>
    <row r="122" spans="1:106" x14ac:dyDescent="0.25">
      <c r="A122" s="6"/>
      <c r="B122" s="5"/>
      <c r="C122" s="5"/>
      <c r="D122" s="24"/>
      <c r="E122" s="24"/>
      <c r="F122" s="8"/>
      <c r="G122" s="19"/>
      <c r="H122" s="9"/>
      <c r="I122" s="9"/>
      <c r="J122" s="9"/>
      <c r="K122" s="9"/>
      <c r="L122" s="9"/>
      <c r="M122" s="9"/>
      <c r="N122" s="19"/>
      <c r="O122" s="9"/>
      <c r="P122" s="9"/>
      <c r="Q122" s="9"/>
      <c r="R122" s="9"/>
      <c r="S122" s="9"/>
      <c r="T122" s="9"/>
      <c r="U122" s="19"/>
      <c r="V122" s="16"/>
      <c r="W122" s="16"/>
      <c r="X122" s="16"/>
      <c r="Y122" s="16"/>
      <c r="Z122" s="16"/>
      <c r="AA122" s="16"/>
      <c r="AB122" s="16"/>
      <c r="AC122" s="47"/>
      <c r="AD122" s="16"/>
      <c r="AE122" s="16"/>
      <c r="AF122" s="16"/>
      <c r="AG122" s="16"/>
      <c r="AH122" s="16"/>
      <c r="AI122" s="16"/>
      <c r="AJ122" s="16"/>
      <c r="AK122" s="16"/>
      <c r="AL122" s="47"/>
      <c r="AM122" s="16"/>
      <c r="AN122" s="16"/>
      <c r="AO122" s="16"/>
      <c r="AP122" s="16"/>
      <c r="AQ122" s="16"/>
      <c r="AR122" s="19"/>
      <c r="AS122" s="14"/>
      <c r="AT122" s="16"/>
      <c r="AU122" s="17"/>
      <c r="AV122" s="16"/>
      <c r="AW122" s="15"/>
      <c r="AX122" s="15"/>
      <c r="AY122" s="17"/>
      <c r="AZ122" s="37"/>
      <c r="BA122" s="16"/>
      <c r="BB122" s="16"/>
      <c r="BC122" s="16"/>
      <c r="BD122" s="12"/>
      <c r="BE122" s="15"/>
      <c r="BF122" s="15"/>
      <c r="BG122" s="15"/>
      <c r="BH122" s="15"/>
      <c r="BI122" s="37"/>
      <c r="BJ122" s="13"/>
      <c r="BK122" s="15"/>
      <c r="BL122" s="15"/>
      <c r="BM122" s="16"/>
      <c r="BN122" s="15"/>
      <c r="BO122" s="19"/>
      <c r="BP122" s="15"/>
      <c r="BQ122" s="15"/>
      <c r="BR122" s="16"/>
      <c r="BS122" s="16"/>
      <c r="BT122" s="15"/>
      <c r="BU122" s="15"/>
      <c r="BV122" s="16"/>
      <c r="BW122" s="16"/>
      <c r="BX122" s="15"/>
      <c r="BY122" s="15"/>
      <c r="BZ122" s="16"/>
      <c r="CA122" s="16"/>
      <c r="CB122" s="16"/>
      <c r="CC122" s="16"/>
      <c r="CD122" s="16"/>
      <c r="CE122" s="15"/>
      <c r="CF122" s="15"/>
      <c r="CG122" s="15"/>
      <c r="CH122" s="15"/>
      <c r="CI122" s="15"/>
      <c r="CJ122" s="15"/>
      <c r="CK122" s="15"/>
      <c r="CL122" s="12"/>
      <c r="CM122" s="12"/>
      <c r="CN122" s="13"/>
      <c r="CO122" s="15"/>
      <c r="CP122" s="15"/>
      <c r="CQ122" s="15"/>
      <c r="CR122" s="15"/>
      <c r="CS122" s="15"/>
      <c r="CT122" s="15"/>
      <c r="CU122" s="15"/>
      <c r="CV122" s="15"/>
      <c r="CW122" s="15"/>
      <c r="CX122" s="15"/>
      <c r="CY122" s="15"/>
      <c r="CZ122" s="15"/>
      <c r="DA122" s="15"/>
      <c r="DB122" s="15"/>
    </row>
    <row r="123" spans="1:106" x14ac:dyDescent="0.25">
      <c r="A123" s="6"/>
      <c r="B123" s="5"/>
      <c r="C123" s="10"/>
      <c r="D123" s="24"/>
      <c r="E123" s="24"/>
      <c r="F123" s="8"/>
      <c r="G123" s="19"/>
      <c r="H123" s="9"/>
      <c r="I123" s="9"/>
      <c r="J123" s="9"/>
      <c r="K123" s="9"/>
      <c r="L123" s="9"/>
      <c r="M123" s="9"/>
      <c r="N123" s="19"/>
      <c r="O123" s="9"/>
      <c r="P123" s="9"/>
      <c r="Q123" s="9"/>
      <c r="R123" s="9"/>
      <c r="S123" s="9"/>
      <c r="T123" s="9"/>
      <c r="U123" s="19"/>
      <c r="V123" s="16"/>
      <c r="W123" s="16"/>
      <c r="X123" s="16"/>
      <c r="Y123" s="16"/>
      <c r="Z123" s="16"/>
      <c r="AA123" s="16"/>
      <c r="AB123" s="16"/>
      <c r="AC123" s="47"/>
      <c r="AD123" s="16"/>
      <c r="AE123" s="16"/>
      <c r="AF123" s="16"/>
      <c r="AG123" s="16"/>
      <c r="AH123" s="16"/>
      <c r="AI123" s="16"/>
      <c r="AJ123" s="16"/>
      <c r="AK123" s="16"/>
      <c r="AL123" s="47"/>
      <c r="AM123" s="16"/>
      <c r="AN123" s="16"/>
      <c r="AO123" s="16"/>
      <c r="AP123" s="16"/>
      <c r="AQ123" s="16"/>
      <c r="AR123" s="19"/>
      <c r="AS123" s="14"/>
      <c r="AT123" s="16"/>
      <c r="AU123" s="17"/>
      <c r="AV123" s="16"/>
      <c r="AW123" s="15"/>
      <c r="AX123" s="15"/>
      <c r="AY123" s="17"/>
      <c r="AZ123" s="37"/>
      <c r="BA123" s="16"/>
      <c r="BB123" s="16"/>
      <c r="BC123" s="16"/>
      <c r="BD123" s="12"/>
      <c r="BE123" s="15"/>
      <c r="BF123" s="15"/>
      <c r="BG123" s="15"/>
      <c r="BH123" s="15"/>
      <c r="BI123" s="37"/>
      <c r="BJ123" s="13"/>
      <c r="BK123" s="15"/>
      <c r="BL123" s="15"/>
      <c r="BM123" s="16"/>
      <c r="BN123" s="15"/>
      <c r="BO123" s="19"/>
      <c r="BP123" s="15"/>
      <c r="BQ123" s="15"/>
      <c r="BR123" s="16"/>
      <c r="BS123" s="16"/>
      <c r="BT123" s="15"/>
      <c r="BU123" s="15"/>
      <c r="BV123" s="16"/>
      <c r="BW123" s="16"/>
      <c r="BX123" s="15"/>
      <c r="BY123" s="15"/>
      <c r="BZ123" s="16"/>
      <c r="CA123" s="16"/>
      <c r="CB123" s="16"/>
      <c r="CC123" s="16"/>
      <c r="CD123" s="16"/>
      <c r="CE123" s="15"/>
      <c r="CF123" s="15"/>
      <c r="CG123" s="15"/>
      <c r="CH123" s="15"/>
      <c r="CI123" s="15"/>
      <c r="CJ123" s="15"/>
      <c r="CK123" s="15"/>
      <c r="CL123" s="12"/>
      <c r="CM123" s="12"/>
      <c r="CN123" s="13"/>
      <c r="CO123" s="15"/>
      <c r="CP123" s="15"/>
      <c r="CQ123" s="15"/>
      <c r="CR123" s="15"/>
      <c r="CS123" s="15"/>
      <c r="CT123" s="15"/>
      <c r="CU123" s="15"/>
      <c r="CV123" s="15"/>
      <c r="CW123" s="15"/>
      <c r="CX123" s="15"/>
      <c r="CY123" s="15"/>
      <c r="CZ123" s="15"/>
      <c r="DA123" s="15"/>
      <c r="DB123" s="15"/>
    </row>
    <row r="124" spans="1:106" x14ac:dyDescent="0.25">
      <c r="A124" s="6"/>
      <c r="B124" s="5"/>
      <c r="C124" s="10"/>
      <c r="D124" s="24"/>
      <c r="E124" s="24"/>
      <c r="F124" s="8"/>
      <c r="G124" s="19"/>
      <c r="H124" s="9"/>
      <c r="I124" s="9"/>
      <c r="J124" s="9"/>
      <c r="K124" s="9"/>
      <c r="L124" s="9"/>
      <c r="M124" s="9"/>
      <c r="N124" s="19"/>
      <c r="O124" s="9"/>
      <c r="P124" s="9"/>
      <c r="Q124" s="9"/>
      <c r="R124" s="9"/>
      <c r="S124" s="9"/>
      <c r="T124" s="9"/>
      <c r="U124" s="19"/>
      <c r="V124" s="16"/>
      <c r="W124" s="16"/>
      <c r="X124" s="16"/>
      <c r="Y124" s="16"/>
      <c r="Z124" s="16"/>
      <c r="AA124" s="16"/>
      <c r="AB124" s="16"/>
      <c r="AC124" s="47"/>
      <c r="AD124" s="16"/>
      <c r="AE124" s="16"/>
      <c r="AF124" s="16"/>
      <c r="AG124" s="16"/>
      <c r="AH124" s="16"/>
      <c r="AI124" s="16"/>
      <c r="AJ124" s="16"/>
      <c r="AK124" s="16"/>
      <c r="AL124" s="47"/>
      <c r="AM124" s="16"/>
      <c r="AN124" s="16"/>
      <c r="AO124" s="16"/>
      <c r="AP124" s="16"/>
      <c r="AQ124" s="16"/>
      <c r="AR124" s="19"/>
      <c r="AS124" s="14"/>
      <c r="AT124" s="16"/>
      <c r="AU124" s="17"/>
      <c r="AV124" s="16"/>
      <c r="AW124" s="15"/>
      <c r="AX124" s="15"/>
      <c r="AY124" s="17"/>
      <c r="AZ124" s="37"/>
      <c r="BA124" s="16"/>
      <c r="BB124" s="16"/>
      <c r="BC124" s="16"/>
      <c r="BD124" s="12"/>
      <c r="BE124" s="15"/>
      <c r="BF124" s="15"/>
      <c r="BG124" s="15"/>
      <c r="BH124" s="15"/>
      <c r="BI124" s="37"/>
      <c r="BJ124" s="13"/>
      <c r="BK124" s="15"/>
      <c r="BL124" s="15"/>
      <c r="BM124" s="16"/>
      <c r="BN124" s="15"/>
      <c r="BO124" s="19"/>
      <c r="BP124" s="15"/>
      <c r="BQ124" s="15"/>
      <c r="BR124" s="16"/>
      <c r="BS124" s="16"/>
      <c r="BT124" s="15"/>
      <c r="BU124" s="15"/>
      <c r="BV124" s="16"/>
      <c r="BW124" s="16"/>
      <c r="BX124" s="15"/>
      <c r="BY124" s="15"/>
      <c r="BZ124" s="16"/>
      <c r="CA124" s="16"/>
      <c r="CB124" s="16"/>
      <c r="CC124" s="16"/>
      <c r="CD124" s="16"/>
      <c r="CE124" s="15"/>
      <c r="CF124" s="15"/>
      <c r="CG124" s="15"/>
      <c r="CH124" s="15"/>
      <c r="CI124" s="15"/>
      <c r="CJ124" s="15"/>
      <c r="CK124" s="15"/>
      <c r="CL124" s="12"/>
      <c r="CM124" s="12"/>
      <c r="CN124" s="13"/>
      <c r="CO124" s="15"/>
      <c r="CP124" s="15"/>
      <c r="CQ124" s="15"/>
      <c r="CR124" s="15"/>
      <c r="CS124" s="15"/>
      <c r="CT124" s="15"/>
      <c r="CU124" s="15"/>
      <c r="CV124" s="15"/>
      <c r="CW124" s="15"/>
      <c r="CX124" s="15"/>
      <c r="CY124" s="15"/>
      <c r="CZ124" s="15"/>
      <c r="DA124" s="15"/>
      <c r="DB124" s="15"/>
    </row>
    <row r="125" spans="1:106" x14ac:dyDescent="0.25">
      <c r="A125" s="6"/>
      <c r="B125" s="5"/>
      <c r="C125" s="10"/>
      <c r="D125" s="24"/>
      <c r="E125" s="24"/>
      <c r="F125" s="8"/>
      <c r="G125" s="19"/>
      <c r="H125" s="9"/>
      <c r="I125" s="9"/>
      <c r="J125" s="9"/>
      <c r="K125" s="9"/>
      <c r="L125" s="9"/>
      <c r="M125" s="9"/>
      <c r="N125" s="19"/>
      <c r="O125" s="9"/>
      <c r="P125" s="9"/>
      <c r="Q125" s="9"/>
      <c r="R125" s="9"/>
      <c r="S125" s="9"/>
      <c r="T125" s="9"/>
      <c r="U125" s="19"/>
      <c r="V125" s="16"/>
      <c r="W125" s="16"/>
      <c r="X125" s="16"/>
      <c r="Y125" s="16"/>
      <c r="Z125" s="16"/>
      <c r="AA125" s="16"/>
      <c r="AB125" s="16"/>
      <c r="AC125" s="47"/>
      <c r="AD125" s="16"/>
      <c r="AE125" s="16"/>
      <c r="AF125" s="16"/>
      <c r="AG125" s="16"/>
      <c r="AH125" s="16"/>
      <c r="AI125" s="16"/>
      <c r="AJ125" s="16"/>
      <c r="AK125" s="16"/>
      <c r="AL125" s="47"/>
      <c r="AM125" s="16"/>
      <c r="AN125" s="16"/>
      <c r="AO125" s="16"/>
      <c r="AP125" s="16"/>
      <c r="AQ125" s="16"/>
      <c r="AR125" s="19"/>
      <c r="AS125" s="14"/>
      <c r="AT125" s="16"/>
      <c r="AU125" s="17"/>
      <c r="AV125" s="16"/>
      <c r="AW125" s="15"/>
      <c r="AX125" s="15"/>
      <c r="AY125" s="17"/>
      <c r="AZ125" s="37"/>
      <c r="BA125" s="16"/>
      <c r="BB125" s="16"/>
      <c r="BC125" s="16"/>
      <c r="BD125" s="12"/>
      <c r="BE125" s="15"/>
      <c r="BF125" s="15"/>
      <c r="BG125" s="15"/>
      <c r="BH125" s="15"/>
      <c r="BI125" s="37"/>
      <c r="BJ125" s="13"/>
      <c r="BK125" s="15"/>
      <c r="BL125" s="15"/>
      <c r="BM125" s="16"/>
      <c r="BN125" s="15"/>
      <c r="BO125" s="19"/>
      <c r="BP125" s="15"/>
      <c r="BQ125" s="15"/>
      <c r="BR125" s="16"/>
      <c r="BS125" s="16"/>
      <c r="BT125" s="15"/>
      <c r="BU125" s="15"/>
      <c r="BV125" s="16"/>
      <c r="BW125" s="16"/>
      <c r="BX125" s="15"/>
      <c r="BY125" s="15"/>
      <c r="BZ125" s="16"/>
      <c r="CA125" s="16"/>
      <c r="CB125" s="16"/>
      <c r="CC125" s="16"/>
      <c r="CD125" s="16"/>
      <c r="CE125" s="15"/>
      <c r="CF125" s="15"/>
      <c r="CG125" s="15"/>
      <c r="CH125" s="15"/>
      <c r="CI125" s="15"/>
      <c r="CJ125" s="15"/>
      <c r="CK125" s="15"/>
      <c r="CL125" s="12"/>
      <c r="CM125" s="12"/>
      <c r="CN125" s="13"/>
      <c r="CO125" s="15"/>
      <c r="CP125" s="15"/>
      <c r="CQ125" s="15"/>
      <c r="CR125" s="15"/>
      <c r="CS125" s="15"/>
      <c r="CT125" s="15"/>
      <c r="CU125" s="15"/>
      <c r="CV125" s="15"/>
      <c r="CW125" s="15"/>
      <c r="CX125" s="15"/>
      <c r="CY125" s="15"/>
      <c r="CZ125" s="15"/>
      <c r="DA125" s="15"/>
      <c r="DB125" s="15"/>
    </row>
    <row r="126" spans="1:106" x14ac:dyDescent="0.25">
      <c r="A126" s="6"/>
      <c r="B126" s="5"/>
      <c r="C126" s="10"/>
      <c r="D126" s="24"/>
      <c r="E126" s="24"/>
      <c r="F126" s="8"/>
      <c r="G126" s="19"/>
      <c r="H126" s="9"/>
      <c r="I126" s="9"/>
      <c r="J126" s="9"/>
      <c r="K126" s="9"/>
      <c r="L126" s="9"/>
      <c r="M126" s="9"/>
      <c r="N126" s="19"/>
      <c r="O126" s="9"/>
      <c r="P126" s="9"/>
      <c r="Q126" s="9"/>
      <c r="R126" s="9"/>
      <c r="S126" s="9"/>
      <c r="T126" s="9"/>
      <c r="U126" s="19"/>
      <c r="V126" s="16"/>
      <c r="W126" s="16"/>
      <c r="X126" s="16"/>
      <c r="Y126" s="16"/>
      <c r="Z126" s="16"/>
      <c r="AA126" s="16"/>
      <c r="AB126" s="16"/>
      <c r="AC126" s="47"/>
      <c r="AD126" s="16"/>
      <c r="AE126" s="16"/>
      <c r="AF126" s="16"/>
      <c r="AG126" s="16"/>
      <c r="AH126" s="16"/>
      <c r="AI126" s="16"/>
      <c r="AJ126" s="16"/>
      <c r="AK126" s="16"/>
      <c r="AL126" s="47"/>
      <c r="AM126" s="16"/>
      <c r="AN126" s="16"/>
      <c r="AO126" s="16"/>
      <c r="AP126" s="16"/>
      <c r="AQ126" s="16"/>
      <c r="AR126" s="19"/>
      <c r="AS126" s="14"/>
      <c r="AT126" s="16"/>
      <c r="AU126" s="17"/>
      <c r="AV126" s="16"/>
      <c r="AW126" s="15"/>
      <c r="AX126" s="15"/>
      <c r="AY126" s="17"/>
      <c r="AZ126" s="37"/>
      <c r="BA126" s="16"/>
      <c r="BB126" s="16"/>
      <c r="BC126" s="16"/>
      <c r="BD126" s="12"/>
      <c r="BE126" s="15"/>
      <c r="BF126" s="15"/>
      <c r="BG126" s="15"/>
      <c r="BH126" s="15"/>
      <c r="BI126" s="37"/>
      <c r="BJ126" s="13"/>
      <c r="BK126" s="15"/>
      <c r="BL126" s="15"/>
      <c r="BM126" s="16"/>
      <c r="BN126" s="15"/>
      <c r="BO126" s="19"/>
      <c r="BP126" s="15"/>
      <c r="BQ126" s="15"/>
      <c r="BR126" s="16"/>
      <c r="BS126" s="16"/>
      <c r="BT126" s="15"/>
      <c r="BU126" s="15"/>
      <c r="BV126" s="16"/>
      <c r="BW126" s="16"/>
      <c r="BX126" s="15"/>
      <c r="BY126" s="15"/>
      <c r="BZ126" s="16"/>
      <c r="CA126" s="16"/>
      <c r="CB126" s="16"/>
      <c r="CC126" s="16"/>
      <c r="CD126" s="16"/>
      <c r="CE126" s="15"/>
      <c r="CF126" s="15"/>
      <c r="CG126" s="15"/>
      <c r="CH126" s="15"/>
      <c r="CI126" s="15"/>
      <c r="CJ126" s="15"/>
      <c r="CK126" s="15"/>
      <c r="CL126" s="12"/>
      <c r="CM126" s="12"/>
      <c r="CN126" s="13"/>
      <c r="CO126" s="15"/>
      <c r="CP126" s="15"/>
      <c r="CQ126" s="15"/>
      <c r="CR126" s="15"/>
      <c r="CS126" s="15"/>
      <c r="CT126" s="15"/>
      <c r="CU126" s="15"/>
      <c r="CV126" s="15"/>
      <c r="CW126" s="15"/>
      <c r="CX126" s="15"/>
      <c r="CY126" s="15"/>
      <c r="CZ126" s="15"/>
      <c r="DA126" s="15"/>
      <c r="DB126" s="15"/>
    </row>
    <row r="127" spans="1:106" x14ac:dyDescent="0.25">
      <c r="A127" s="6"/>
      <c r="B127" s="5"/>
      <c r="C127" s="5"/>
      <c r="D127" s="24"/>
      <c r="E127" s="24"/>
      <c r="F127" s="8"/>
      <c r="G127" s="19"/>
      <c r="H127" s="9"/>
      <c r="I127" s="9"/>
      <c r="J127" s="9"/>
      <c r="K127" s="9"/>
      <c r="L127" s="9"/>
      <c r="M127" s="9"/>
      <c r="N127" s="19"/>
      <c r="O127" s="9"/>
      <c r="P127" s="9"/>
      <c r="Q127" s="9"/>
      <c r="R127" s="9"/>
      <c r="S127" s="9"/>
      <c r="T127" s="9"/>
      <c r="U127" s="19"/>
      <c r="V127" s="16"/>
      <c r="W127" s="16"/>
      <c r="X127" s="16"/>
      <c r="Y127" s="16"/>
      <c r="Z127" s="16"/>
      <c r="AA127" s="16"/>
      <c r="AB127" s="16"/>
      <c r="AC127" s="47"/>
      <c r="AD127" s="16"/>
      <c r="AE127" s="16"/>
      <c r="AF127" s="16"/>
      <c r="AG127" s="16"/>
      <c r="AH127" s="16"/>
      <c r="AI127" s="16"/>
      <c r="AJ127" s="16"/>
      <c r="AK127" s="16"/>
      <c r="AL127" s="47"/>
      <c r="AM127" s="16"/>
      <c r="AN127" s="16"/>
      <c r="AO127" s="16"/>
      <c r="AP127" s="16"/>
      <c r="AQ127" s="16"/>
      <c r="AR127" s="19"/>
      <c r="AS127" s="14"/>
      <c r="AT127" s="16"/>
      <c r="AU127" s="17"/>
      <c r="AV127" s="16"/>
      <c r="AW127" s="15"/>
      <c r="AX127" s="15"/>
      <c r="AY127" s="17"/>
      <c r="AZ127" s="37"/>
      <c r="BA127" s="16"/>
      <c r="BB127" s="16"/>
      <c r="BC127" s="16"/>
      <c r="BD127" s="12"/>
      <c r="BE127" s="15"/>
      <c r="BF127" s="15"/>
      <c r="BG127" s="15"/>
      <c r="BH127" s="15"/>
      <c r="BI127" s="37"/>
      <c r="BJ127" s="13"/>
      <c r="BK127" s="15"/>
      <c r="BL127" s="15"/>
      <c r="BM127" s="16"/>
      <c r="BN127" s="15"/>
      <c r="BO127" s="19"/>
      <c r="BP127" s="15"/>
      <c r="BQ127" s="15"/>
      <c r="BR127" s="16"/>
      <c r="BS127" s="16"/>
      <c r="BT127" s="15"/>
      <c r="BU127" s="15"/>
      <c r="BV127" s="16"/>
      <c r="BW127" s="16"/>
      <c r="BX127" s="15"/>
      <c r="BY127" s="15"/>
      <c r="BZ127" s="16"/>
      <c r="CA127" s="16"/>
      <c r="CB127" s="16"/>
      <c r="CC127" s="16"/>
      <c r="CD127" s="16"/>
      <c r="CE127" s="15"/>
      <c r="CF127" s="15"/>
      <c r="CG127" s="15"/>
      <c r="CH127" s="15"/>
      <c r="CI127" s="15"/>
      <c r="CJ127" s="15"/>
      <c r="CK127" s="15"/>
      <c r="CL127" s="12"/>
      <c r="CM127" s="12"/>
      <c r="CN127" s="13"/>
      <c r="CO127" s="15"/>
      <c r="CP127" s="15"/>
      <c r="CQ127" s="15"/>
      <c r="CR127" s="15"/>
      <c r="CS127" s="15"/>
      <c r="CT127" s="15"/>
      <c r="CU127" s="15"/>
      <c r="CV127" s="15"/>
      <c r="CW127" s="15"/>
      <c r="CX127" s="15"/>
      <c r="CY127" s="15"/>
      <c r="CZ127" s="15"/>
      <c r="DA127" s="15"/>
      <c r="DB127" s="15"/>
    </row>
    <row r="128" spans="1:106" x14ac:dyDescent="0.25">
      <c r="A128" s="6"/>
      <c r="B128" s="5"/>
      <c r="C128" s="10"/>
      <c r="D128" s="24"/>
      <c r="E128" s="24"/>
      <c r="F128" s="8"/>
      <c r="G128" s="19"/>
      <c r="H128" s="9"/>
      <c r="I128" s="9"/>
      <c r="J128" s="9"/>
      <c r="K128" s="9"/>
      <c r="L128" s="9"/>
      <c r="M128" s="9"/>
      <c r="N128" s="19"/>
      <c r="O128" s="9"/>
      <c r="P128" s="9"/>
      <c r="Q128" s="9"/>
      <c r="R128" s="9"/>
      <c r="S128" s="9"/>
      <c r="T128" s="9"/>
      <c r="U128" s="19"/>
      <c r="V128" s="16"/>
      <c r="W128" s="16"/>
      <c r="X128" s="16"/>
      <c r="Y128" s="16"/>
      <c r="Z128" s="16"/>
      <c r="AA128" s="16"/>
      <c r="AB128" s="16"/>
      <c r="AC128" s="47"/>
      <c r="AD128" s="16"/>
      <c r="AE128" s="16"/>
      <c r="AF128" s="16"/>
      <c r="AG128" s="16"/>
      <c r="AH128" s="16"/>
      <c r="AI128" s="16"/>
      <c r="AJ128" s="16"/>
      <c r="AK128" s="16"/>
      <c r="AL128" s="47"/>
      <c r="AM128" s="16"/>
      <c r="AN128" s="16"/>
      <c r="AO128" s="16"/>
      <c r="AP128" s="16"/>
      <c r="AQ128" s="16"/>
      <c r="AR128" s="19"/>
      <c r="AS128" s="14"/>
      <c r="AT128" s="16"/>
      <c r="AU128" s="17"/>
      <c r="AV128" s="16"/>
      <c r="AW128" s="15"/>
      <c r="AX128" s="15"/>
      <c r="AY128" s="17"/>
      <c r="AZ128" s="37"/>
      <c r="BA128" s="16"/>
      <c r="BB128" s="16"/>
      <c r="BC128" s="16"/>
      <c r="BD128" s="12"/>
      <c r="BE128" s="15"/>
      <c r="BF128" s="15"/>
      <c r="BG128" s="15"/>
      <c r="BH128" s="15"/>
      <c r="BI128" s="37"/>
      <c r="BJ128" s="13"/>
      <c r="BK128" s="15"/>
      <c r="BL128" s="15"/>
      <c r="BM128" s="16"/>
      <c r="BN128" s="15"/>
      <c r="BO128" s="19"/>
      <c r="BP128" s="15"/>
      <c r="BQ128" s="15"/>
      <c r="BR128" s="16"/>
      <c r="BS128" s="16"/>
      <c r="BT128" s="15"/>
      <c r="BU128" s="15"/>
      <c r="BV128" s="16"/>
      <c r="BW128" s="16"/>
      <c r="BX128" s="15"/>
      <c r="BY128" s="15"/>
      <c r="BZ128" s="16"/>
      <c r="CA128" s="16"/>
      <c r="CB128" s="16"/>
      <c r="CC128" s="16"/>
      <c r="CD128" s="16"/>
      <c r="CE128" s="15"/>
      <c r="CF128" s="15"/>
      <c r="CG128" s="15"/>
      <c r="CH128" s="15"/>
      <c r="CI128" s="15"/>
      <c r="CJ128" s="15"/>
      <c r="CK128" s="15"/>
      <c r="CL128" s="12"/>
      <c r="CM128" s="12"/>
      <c r="CN128" s="13"/>
      <c r="CO128" s="15"/>
      <c r="CP128" s="15"/>
      <c r="CQ128" s="15"/>
      <c r="CR128" s="15"/>
      <c r="CS128" s="15"/>
      <c r="CT128" s="15"/>
      <c r="CU128" s="15"/>
      <c r="CV128" s="15"/>
      <c r="CW128" s="15"/>
      <c r="CX128" s="15"/>
      <c r="CY128" s="15"/>
      <c r="CZ128" s="15"/>
      <c r="DA128" s="15"/>
      <c r="DB128" s="15"/>
    </row>
    <row r="129" spans="1:106" x14ac:dyDescent="0.25">
      <c r="A129" s="6"/>
      <c r="B129" s="5"/>
      <c r="C129" s="5"/>
      <c r="D129" s="24"/>
      <c r="E129" s="24"/>
      <c r="F129" s="8"/>
      <c r="G129" s="19"/>
      <c r="H129" s="9"/>
      <c r="I129" s="9"/>
      <c r="J129" s="9"/>
      <c r="K129" s="9"/>
      <c r="L129" s="9"/>
      <c r="M129" s="9"/>
      <c r="N129" s="19"/>
      <c r="O129" s="9"/>
      <c r="P129" s="9"/>
      <c r="Q129" s="9"/>
      <c r="R129" s="9"/>
      <c r="S129" s="9"/>
      <c r="T129" s="9"/>
      <c r="U129" s="19"/>
      <c r="V129" s="16"/>
      <c r="W129" s="16"/>
      <c r="X129" s="16"/>
      <c r="Y129" s="16"/>
      <c r="Z129" s="16"/>
      <c r="AA129" s="16"/>
      <c r="AB129" s="16"/>
      <c r="AC129" s="47"/>
      <c r="AD129" s="16"/>
      <c r="AE129" s="16"/>
      <c r="AF129" s="16"/>
      <c r="AG129" s="16"/>
      <c r="AH129" s="16"/>
      <c r="AI129" s="16"/>
      <c r="AJ129" s="16"/>
      <c r="AK129" s="16"/>
      <c r="AL129" s="47"/>
      <c r="AM129" s="16"/>
      <c r="AN129" s="16"/>
      <c r="AO129" s="16"/>
      <c r="AP129" s="16"/>
      <c r="AQ129" s="16"/>
      <c r="AR129" s="19"/>
      <c r="AS129" s="14"/>
      <c r="AT129" s="16"/>
      <c r="AU129" s="17"/>
      <c r="AV129" s="16"/>
      <c r="AW129" s="15"/>
      <c r="AX129" s="15"/>
      <c r="AY129" s="17"/>
      <c r="AZ129" s="37"/>
      <c r="BA129" s="16"/>
      <c r="BB129" s="16"/>
      <c r="BC129" s="16"/>
      <c r="BD129" s="12"/>
      <c r="BE129" s="15"/>
      <c r="BF129" s="15"/>
      <c r="BG129" s="15"/>
      <c r="BH129" s="15"/>
      <c r="BI129" s="37"/>
      <c r="BJ129" s="13"/>
      <c r="BK129" s="15"/>
      <c r="BL129" s="15"/>
      <c r="BM129" s="16"/>
      <c r="BN129" s="15"/>
      <c r="BO129" s="19"/>
      <c r="BP129" s="15"/>
      <c r="BQ129" s="15"/>
      <c r="BR129" s="16"/>
      <c r="BS129" s="16"/>
      <c r="BT129" s="15"/>
      <c r="BU129" s="15"/>
      <c r="BV129" s="16"/>
      <c r="BW129" s="16"/>
      <c r="BX129" s="15"/>
      <c r="BY129" s="15"/>
      <c r="BZ129" s="16"/>
      <c r="CA129" s="16"/>
      <c r="CB129" s="16"/>
      <c r="CC129" s="16"/>
      <c r="CD129" s="16"/>
      <c r="CE129" s="15"/>
      <c r="CF129" s="15"/>
      <c r="CG129" s="15"/>
      <c r="CH129" s="15"/>
      <c r="CI129" s="15"/>
      <c r="CJ129" s="15"/>
      <c r="CK129" s="15"/>
      <c r="CL129" s="12"/>
      <c r="CM129" s="12"/>
      <c r="CN129" s="13"/>
      <c r="CO129" s="15"/>
      <c r="CP129" s="15"/>
      <c r="CQ129" s="15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5"/>
    </row>
    <row r="130" spans="1:106" x14ac:dyDescent="0.25">
      <c r="A130" s="6"/>
      <c r="B130" s="5"/>
      <c r="C130" s="5"/>
      <c r="D130" s="24"/>
      <c r="E130" s="24"/>
      <c r="F130" s="8"/>
      <c r="G130" s="19"/>
      <c r="H130" s="9"/>
      <c r="I130" s="9"/>
      <c r="J130" s="9"/>
      <c r="K130" s="9"/>
      <c r="L130" s="9"/>
      <c r="M130" s="9"/>
      <c r="N130" s="19"/>
      <c r="O130" s="9"/>
      <c r="P130" s="9"/>
      <c r="Q130" s="9"/>
      <c r="R130" s="9"/>
      <c r="S130" s="9"/>
      <c r="T130" s="9"/>
      <c r="U130" s="19"/>
      <c r="V130" s="16"/>
      <c r="W130" s="16"/>
      <c r="X130" s="16"/>
      <c r="Y130" s="16"/>
      <c r="Z130" s="16"/>
      <c r="AA130" s="16"/>
      <c r="AB130" s="16"/>
      <c r="AC130" s="47"/>
      <c r="AD130" s="16"/>
      <c r="AE130" s="16"/>
      <c r="AF130" s="16"/>
      <c r="AG130" s="16"/>
      <c r="AH130" s="16"/>
      <c r="AI130" s="16"/>
      <c r="AJ130" s="16"/>
      <c r="AK130" s="16"/>
      <c r="AL130" s="47"/>
      <c r="AM130" s="16"/>
      <c r="AN130" s="16"/>
      <c r="AO130" s="16"/>
      <c r="AP130" s="16"/>
      <c r="AQ130" s="16"/>
      <c r="AR130" s="19"/>
      <c r="AS130" s="14"/>
      <c r="AT130" s="16"/>
      <c r="AU130" s="17"/>
      <c r="AV130" s="16"/>
      <c r="AW130" s="15"/>
      <c r="AX130" s="15"/>
      <c r="AY130" s="17"/>
      <c r="AZ130" s="37"/>
      <c r="BA130" s="16"/>
      <c r="BB130" s="16"/>
      <c r="BC130" s="16"/>
      <c r="BD130" s="12"/>
      <c r="BE130" s="15"/>
      <c r="BF130" s="15"/>
      <c r="BG130" s="15"/>
      <c r="BH130" s="15"/>
      <c r="BI130" s="37"/>
      <c r="BJ130" s="13"/>
      <c r="BK130" s="15"/>
      <c r="BL130" s="15"/>
      <c r="BM130" s="16"/>
      <c r="BN130" s="15"/>
      <c r="BO130" s="19"/>
      <c r="BP130" s="15"/>
      <c r="BQ130" s="15"/>
      <c r="BR130" s="16"/>
      <c r="BS130" s="16"/>
      <c r="BT130" s="15"/>
      <c r="BU130" s="15"/>
      <c r="BV130" s="16"/>
      <c r="BW130" s="16"/>
      <c r="BX130" s="15"/>
      <c r="BY130" s="15"/>
      <c r="BZ130" s="16"/>
      <c r="CA130" s="16"/>
      <c r="CB130" s="16"/>
      <c r="CC130" s="16"/>
      <c r="CD130" s="16"/>
      <c r="CE130" s="15"/>
      <c r="CF130" s="15"/>
      <c r="CG130" s="15"/>
      <c r="CH130" s="15"/>
      <c r="CI130" s="15"/>
      <c r="CJ130" s="15"/>
      <c r="CK130" s="15"/>
      <c r="CL130" s="12"/>
      <c r="CM130" s="12"/>
      <c r="CN130" s="13"/>
      <c r="CO130" s="15"/>
      <c r="CP130" s="15"/>
      <c r="CQ130" s="15"/>
      <c r="CR130" s="15"/>
      <c r="CS130" s="15"/>
      <c r="CT130" s="15"/>
      <c r="CU130" s="15"/>
      <c r="CV130" s="15"/>
      <c r="CW130" s="15"/>
      <c r="CX130" s="15"/>
      <c r="CY130" s="15"/>
      <c r="CZ130" s="15"/>
      <c r="DA130" s="15"/>
      <c r="DB130" s="15"/>
    </row>
    <row r="131" spans="1:106" x14ac:dyDescent="0.25">
      <c r="A131" s="6"/>
      <c r="B131" s="5"/>
      <c r="C131" s="5"/>
      <c r="D131" s="24"/>
      <c r="E131" s="24"/>
      <c r="F131" s="8"/>
      <c r="G131" s="19"/>
      <c r="H131" s="9"/>
      <c r="I131" s="9"/>
      <c r="J131" s="9"/>
      <c r="K131" s="9"/>
      <c r="L131" s="9"/>
      <c r="M131" s="9"/>
      <c r="N131" s="19"/>
      <c r="O131" s="9"/>
      <c r="P131" s="9"/>
      <c r="Q131" s="9"/>
      <c r="R131" s="9"/>
      <c r="S131" s="9"/>
      <c r="T131" s="9"/>
      <c r="U131" s="19"/>
      <c r="V131" s="16"/>
      <c r="W131" s="16"/>
      <c r="X131" s="16"/>
      <c r="Y131" s="16"/>
      <c r="Z131" s="16"/>
      <c r="AA131" s="16"/>
      <c r="AB131" s="16"/>
      <c r="AC131" s="47"/>
      <c r="AD131" s="16"/>
      <c r="AE131" s="16"/>
      <c r="AF131" s="16"/>
      <c r="AG131" s="16"/>
      <c r="AH131" s="16"/>
      <c r="AI131" s="16"/>
      <c r="AJ131" s="16"/>
      <c r="AK131" s="16"/>
      <c r="AL131" s="47"/>
      <c r="AM131" s="16"/>
      <c r="AN131" s="16"/>
      <c r="AO131" s="16"/>
      <c r="AP131" s="16"/>
      <c r="AQ131" s="16"/>
      <c r="AR131" s="19"/>
      <c r="AS131" s="14"/>
      <c r="AT131" s="16"/>
      <c r="AU131" s="17"/>
      <c r="AV131" s="16"/>
      <c r="AW131" s="15"/>
      <c r="AX131" s="15"/>
      <c r="AY131" s="17"/>
      <c r="AZ131" s="37"/>
      <c r="BA131" s="16"/>
      <c r="BB131" s="16"/>
      <c r="BC131" s="16"/>
      <c r="BD131" s="12"/>
      <c r="BE131" s="15"/>
      <c r="BF131" s="15"/>
      <c r="BG131" s="15"/>
      <c r="BH131" s="15"/>
      <c r="BI131" s="37"/>
      <c r="BJ131" s="13"/>
      <c r="BK131" s="15"/>
      <c r="BL131" s="15"/>
      <c r="BM131" s="16"/>
      <c r="BN131" s="15"/>
      <c r="BO131" s="19"/>
      <c r="BP131" s="15"/>
      <c r="BQ131" s="15"/>
      <c r="BR131" s="16"/>
      <c r="BS131" s="16"/>
      <c r="BT131" s="15"/>
      <c r="BU131" s="15"/>
      <c r="BV131" s="16"/>
      <c r="BW131" s="16"/>
      <c r="BX131" s="15"/>
      <c r="BY131" s="15"/>
      <c r="BZ131" s="16"/>
      <c r="CA131" s="16"/>
      <c r="CB131" s="16"/>
      <c r="CC131" s="16"/>
      <c r="CD131" s="16"/>
      <c r="CE131" s="15"/>
      <c r="CF131" s="15"/>
      <c r="CG131" s="15"/>
      <c r="CH131" s="15"/>
      <c r="CI131" s="15"/>
      <c r="CJ131" s="15"/>
      <c r="CK131" s="15"/>
      <c r="CL131" s="12"/>
      <c r="CM131" s="12"/>
      <c r="CN131" s="13"/>
      <c r="CO131" s="15"/>
      <c r="CP131" s="15"/>
      <c r="CQ131" s="15"/>
      <c r="CR131" s="15"/>
      <c r="CS131" s="15"/>
      <c r="CT131" s="15"/>
      <c r="CU131" s="15"/>
      <c r="CV131" s="15"/>
      <c r="CW131" s="15"/>
      <c r="CX131" s="15"/>
      <c r="CY131" s="15"/>
      <c r="CZ131" s="15"/>
      <c r="DA131" s="15"/>
      <c r="DB131" s="15"/>
    </row>
    <row r="132" spans="1:106" x14ac:dyDescent="0.25">
      <c r="A132" s="6"/>
      <c r="B132" s="5"/>
      <c r="C132" s="5"/>
      <c r="D132" s="24"/>
      <c r="E132" s="24"/>
      <c r="F132" s="8"/>
      <c r="G132" s="19"/>
      <c r="H132" s="9"/>
      <c r="I132" s="9"/>
      <c r="J132" s="9"/>
      <c r="K132" s="9"/>
      <c r="L132" s="9"/>
      <c r="M132" s="9"/>
      <c r="N132" s="19"/>
      <c r="O132" s="9"/>
      <c r="P132" s="9"/>
      <c r="Q132" s="9"/>
      <c r="R132" s="9"/>
      <c r="S132" s="9"/>
      <c r="T132" s="9"/>
      <c r="U132" s="19"/>
      <c r="V132" s="16"/>
      <c r="W132" s="16"/>
      <c r="X132" s="16"/>
      <c r="Y132" s="16"/>
      <c r="Z132" s="16"/>
      <c r="AA132" s="16"/>
      <c r="AB132" s="16"/>
      <c r="AC132" s="47"/>
      <c r="AD132" s="16"/>
      <c r="AE132" s="16"/>
      <c r="AF132" s="16"/>
      <c r="AG132" s="16"/>
      <c r="AH132" s="16"/>
      <c r="AI132" s="16"/>
      <c r="AJ132" s="16"/>
      <c r="AK132" s="16"/>
      <c r="AL132" s="47"/>
      <c r="AM132" s="16"/>
      <c r="AN132" s="16"/>
      <c r="AO132" s="16"/>
      <c r="AP132" s="16"/>
      <c r="AQ132" s="16"/>
      <c r="AR132" s="19"/>
      <c r="AS132" s="14"/>
      <c r="AT132" s="16"/>
      <c r="AU132" s="17"/>
      <c r="AV132" s="16"/>
      <c r="AW132" s="15"/>
      <c r="AX132" s="15"/>
      <c r="AY132" s="17"/>
      <c r="AZ132" s="37"/>
      <c r="BA132" s="16"/>
      <c r="BB132" s="16"/>
      <c r="BC132" s="16"/>
      <c r="BD132" s="12"/>
      <c r="BE132" s="15"/>
      <c r="BF132" s="15"/>
      <c r="BG132" s="15"/>
      <c r="BH132" s="15"/>
      <c r="BI132" s="37"/>
      <c r="BJ132" s="13"/>
      <c r="BK132" s="15"/>
      <c r="BL132" s="15"/>
      <c r="BM132" s="16"/>
      <c r="BN132" s="15"/>
      <c r="BO132" s="19"/>
      <c r="BP132" s="15"/>
      <c r="BQ132" s="15"/>
      <c r="BR132" s="16"/>
      <c r="BS132" s="16"/>
      <c r="BT132" s="15"/>
      <c r="BU132" s="15"/>
      <c r="BV132" s="16"/>
      <c r="BW132" s="16"/>
      <c r="BX132" s="15"/>
      <c r="BY132" s="15"/>
      <c r="BZ132" s="16"/>
      <c r="CA132" s="16"/>
      <c r="CB132" s="16"/>
      <c r="CC132" s="16"/>
      <c r="CD132" s="16"/>
      <c r="CE132" s="15"/>
      <c r="CF132" s="15"/>
      <c r="CG132" s="15"/>
      <c r="CH132" s="15"/>
      <c r="CI132" s="15"/>
      <c r="CJ132" s="15"/>
      <c r="CK132" s="15"/>
      <c r="CL132" s="12"/>
      <c r="CM132" s="12"/>
      <c r="CN132" s="13"/>
      <c r="CO132" s="15"/>
      <c r="CP132" s="15"/>
      <c r="CQ132" s="15"/>
      <c r="CR132" s="15"/>
      <c r="CS132" s="15"/>
      <c r="CT132" s="15"/>
      <c r="CU132" s="15"/>
      <c r="CV132" s="15"/>
      <c r="CW132" s="15"/>
      <c r="CX132" s="15"/>
      <c r="CY132" s="15"/>
      <c r="CZ132" s="15"/>
      <c r="DA132" s="15"/>
      <c r="DB132" s="15"/>
    </row>
    <row r="133" spans="1:106" x14ac:dyDescent="0.25">
      <c r="A133" s="6"/>
      <c r="B133" s="5"/>
      <c r="C133" s="5"/>
      <c r="D133" s="24"/>
      <c r="E133" s="24"/>
      <c r="F133" s="8"/>
      <c r="G133" s="19"/>
      <c r="H133" s="9"/>
      <c r="I133" s="9"/>
      <c r="J133" s="9"/>
      <c r="K133" s="9"/>
      <c r="L133" s="9"/>
      <c r="M133" s="9"/>
      <c r="N133" s="19"/>
      <c r="O133" s="9"/>
      <c r="P133" s="9"/>
      <c r="Q133" s="9"/>
      <c r="R133" s="9"/>
      <c r="S133" s="9"/>
      <c r="T133" s="9"/>
      <c r="U133" s="19"/>
      <c r="V133" s="16"/>
      <c r="W133" s="16"/>
      <c r="X133" s="16"/>
      <c r="Y133" s="16"/>
      <c r="Z133" s="16"/>
      <c r="AA133" s="16"/>
      <c r="AB133" s="16"/>
      <c r="AC133" s="47"/>
      <c r="AD133" s="16"/>
      <c r="AE133" s="16"/>
      <c r="AF133" s="16"/>
      <c r="AG133" s="16"/>
      <c r="AH133" s="16"/>
      <c r="AI133" s="16"/>
      <c r="AJ133" s="16"/>
      <c r="AK133" s="16"/>
      <c r="AL133" s="47"/>
      <c r="AM133" s="16"/>
      <c r="AN133" s="16"/>
      <c r="AO133" s="16"/>
      <c r="AP133" s="16"/>
      <c r="AQ133" s="16"/>
      <c r="AR133" s="19"/>
      <c r="AS133" s="14"/>
      <c r="AT133" s="16"/>
      <c r="AU133" s="17"/>
      <c r="AV133" s="16"/>
      <c r="AW133" s="15"/>
      <c r="AX133" s="15"/>
      <c r="AY133" s="17"/>
      <c r="AZ133" s="37"/>
      <c r="BA133" s="16"/>
      <c r="BB133" s="16"/>
      <c r="BC133" s="16"/>
      <c r="BD133" s="12"/>
      <c r="BE133" s="15"/>
      <c r="BF133" s="15"/>
      <c r="BG133" s="15"/>
      <c r="BH133" s="15"/>
      <c r="BI133" s="37"/>
      <c r="BJ133" s="13"/>
      <c r="BK133" s="15"/>
      <c r="BL133" s="15"/>
      <c r="BM133" s="16"/>
      <c r="BN133" s="15"/>
      <c r="BO133" s="19"/>
      <c r="BP133" s="15"/>
      <c r="BQ133" s="15"/>
      <c r="BR133" s="16"/>
      <c r="BS133" s="16"/>
      <c r="BT133" s="15"/>
      <c r="BU133" s="15"/>
      <c r="BV133" s="16"/>
      <c r="BW133" s="16"/>
      <c r="BX133" s="15"/>
      <c r="BY133" s="15"/>
      <c r="BZ133" s="16"/>
      <c r="CA133" s="16"/>
      <c r="CB133" s="16"/>
      <c r="CC133" s="16"/>
      <c r="CD133" s="16"/>
      <c r="CE133" s="15"/>
      <c r="CF133" s="15"/>
      <c r="CG133" s="15"/>
      <c r="CH133" s="15"/>
      <c r="CI133" s="15"/>
      <c r="CJ133" s="15"/>
      <c r="CK133" s="15"/>
      <c r="CL133" s="12"/>
      <c r="CM133" s="12"/>
      <c r="CN133" s="13"/>
      <c r="CO133" s="15"/>
      <c r="CP133" s="15"/>
      <c r="CQ133" s="15"/>
      <c r="CR133" s="15"/>
      <c r="CS133" s="15"/>
      <c r="CT133" s="15"/>
      <c r="CU133" s="15"/>
      <c r="CV133" s="15"/>
      <c r="CW133" s="15"/>
      <c r="CX133" s="15"/>
      <c r="CY133" s="15"/>
      <c r="CZ133" s="15"/>
      <c r="DA133" s="15"/>
      <c r="DB133" s="15"/>
    </row>
    <row r="134" spans="1:106" x14ac:dyDescent="0.25">
      <c r="A134" s="6"/>
      <c r="B134" s="5"/>
      <c r="C134" s="5"/>
      <c r="D134" s="24"/>
      <c r="E134" s="24"/>
      <c r="F134" s="8"/>
      <c r="G134" s="19"/>
      <c r="H134" s="9"/>
      <c r="I134" s="9"/>
      <c r="J134" s="9"/>
      <c r="K134" s="9"/>
      <c r="L134" s="9"/>
      <c r="M134" s="9"/>
      <c r="N134" s="19"/>
      <c r="O134" s="9"/>
      <c r="P134" s="9"/>
      <c r="Q134" s="9"/>
      <c r="R134" s="9"/>
      <c r="S134" s="9"/>
      <c r="T134" s="9"/>
      <c r="U134" s="19"/>
      <c r="V134" s="16"/>
      <c r="W134" s="16"/>
      <c r="X134" s="16"/>
      <c r="Y134" s="16"/>
      <c r="Z134" s="16"/>
      <c r="AA134" s="16"/>
      <c r="AB134" s="16"/>
      <c r="AC134" s="47"/>
      <c r="AD134" s="16"/>
      <c r="AE134" s="16"/>
      <c r="AF134" s="16"/>
      <c r="AG134" s="16"/>
      <c r="AH134" s="16"/>
      <c r="AI134" s="16"/>
      <c r="AJ134" s="16"/>
      <c r="AK134" s="16"/>
      <c r="AL134" s="47"/>
      <c r="AM134" s="16"/>
      <c r="AN134" s="16"/>
      <c r="AO134" s="16"/>
      <c r="AP134" s="16"/>
      <c r="AQ134" s="16"/>
      <c r="AR134" s="19"/>
      <c r="AS134" s="14"/>
      <c r="AT134" s="16"/>
      <c r="AU134" s="17"/>
      <c r="AV134" s="16"/>
      <c r="AW134" s="15"/>
      <c r="AX134" s="15"/>
      <c r="AY134" s="17"/>
      <c r="AZ134" s="37"/>
      <c r="BA134" s="16"/>
      <c r="BB134" s="16"/>
      <c r="BC134" s="16"/>
      <c r="BD134" s="12"/>
      <c r="BE134" s="15"/>
      <c r="BF134" s="15"/>
      <c r="BG134" s="15"/>
      <c r="BH134" s="15"/>
      <c r="BI134" s="37"/>
      <c r="BJ134" s="13"/>
      <c r="BK134" s="15"/>
      <c r="BL134" s="15"/>
      <c r="BM134" s="16"/>
      <c r="BN134" s="15"/>
      <c r="BO134" s="19"/>
      <c r="BP134" s="15"/>
      <c r="BQ134" s="15"/>
      <c r="BR134" s="16"/>
      <c r="BS134" s="16"/>
      <c r="BT134" s="15"/>
      <c r="BU134" s="15"/>
      <c r="BV134" s="16"/>
      <c r="BW134" s="16"/>
      <c r="BX134" s="15"/>
      <c r="BY134" s="15"/>
      <c r="BZ134" s="16"/>
      <c r="CA134" s="16"/>
      <c r="CB134" s="16"/>
      <c r="CC134" s="16"/>
      <c r="CD134" s="16"/>
      <c r="CE134" s="15"/>
      <c r="CF134" s="15"/>
      <c r="CG134" s="15"/>
      <c r="CH134" s="15"/>
      <c r="CI134" s="15"/>
      <c r="CJ134" s="15"/>
      <c r="CK134" s="15"/>
      <c r="CL134" s="12"/>
      <c r="CM134" s="12"/>
      <c r="CN134" s="13"/>
      <c r="CO134" s="15"/>
      <c r="CP134" s="15"/>
      <c r="CQ134" s="15"/>
      <c r="CR134" s="15"/>
      <c r="CS134" s="15"/>
      <c r="CT134" s="15"/>
      <c r="CU134" s="15"/>
      <c r="CV134" s="15"/>
      <c r="CW134" s="15"/>
      <c r="CX134" s="15"/>
      <c r="CY134" s="15"/>
      <c r="CZ134" s="15"/>
      <c r="DA134" s="15"/>
      <c r="DB134" s="15"/>
    </row>
    <row r="135" spans="1:106" x14ac:dyDescent="0.25">
      <c r="A135" s="6"/>
      <c r="B135" s="5"/>
      <c r="C135" s="5"/>
      <c r="D135" s="24"/>
      <c r="E135" s="24"/>
      <c r="F135" s="8"/>
      <c r="G135" s="19"/>
      <c r="H135" s="9"/>
      <c r="I135" s="9"/>
      <c r="J135" s="9"/>
      <c r="K135" s="9"/>
      <c r="L135" s="9"/>
      <c r="M135" s="9"/>
      <c r="N135" s="19"/>
      <c r="O135" s="9"/>
      <c r="P135" s="9"/>
      <c r="Q135" s="9"/>
      <c r="R135" s="9"/>
      <c r="S135" s="9"/>
      <c r="T135" s="9"/>
      <c r="U135" s="19"/>
      <c r="V135" s="16"/>
      <c r="W135" s="16"/>
      <c r="X135" s="16"/>
      <c r="Y135" s="16"/>
      <c r="Z135" s="16"/>
      <c r="AA135" s="16"/>
      <c r="AB135" s="16"/>
      <c r="AC135" s="47"/>
      <c r="AD135" s="16"/>
      <c r="AE135" s="16"/>
      <c r="AF135" s="16"/>
      <c r="AG135" s="16"/>
      <c r="AH135" s="16"/>
      <c r="AI135" s="16"/>
      <c r="AJ135" s="16"/>
      <c r="AK135" s="16"/>
      <c r="AL135" s="47"/>
      <c r="AM135" s="16"/>
      <c r="AN135" s="16"/>
      <c r="AO135" s="16"/>
      <c r="AP135" s="16"/>
      <c r="AQ135" s="16"/>
      <c r="AR135" s="19"/>
      <c r="AS135" s="14"/>
      <c r="AT135" s="16"/>
      <c r="AU135" s="17"/>
      <c r="AV135" s="16"/>
      <c r="AW135" s="15"/>
      <c r="AX135" s="15"/>
      <c r="AY135" s="17"/>
      <c r="AZ135" s="37"/>
      <c r="BA135" s="16"/>
      <c r="BB135" s="16"/>
      <c r="BC135" s="16"/>
      <c r="BD135" s="12"/>
      <c r="BE135" s="15"/>
      <c r="BF135" s="15"/>
      <c r="BG135" s="15"/>
      <c r="BH135" s="15"/>
      <c r="BI135" s="37"/>
      <c r="BJ135" s="13"/>
      <c r="BK135" s="15"/>
      <c r="BL135" s="15"/>
      <c r="BM135" s="16"/>
      <c r="BN135" s="15"/>
      <c r="BO135" s="19"/>
      <c r="BP135" s="15"/>
      <c r="BQ135" s="15"/>
      <c r="BR135" s="16"/>
      <c r="BS135" s="16"/>
      <c r="BT135" s="15"/>
      <c r="BU135" s="15"/>
      <c r="BV135" s="16"/>
      <c r="BW135" s="16"/>
      <c r="BX135" s="15"/>
      <c r="BY135" s="15"/>
      <c r="BZ135" s="16"/>
      <c r="CA135" s="16"/>
      <c r="CB135" s="16"/>
      <c r="CC135" s="16"/>
      <c r="CD135" s="16"/>
      <c r="CE135" s="15"/>
      <c r="CF135" s="15"/>
      <c r="CG135" s="15"/>
      <c r="CH135" s="15"/>
      <c r="CI135" s="15"/>
      <c r="CJ135" s="15"/>
      <c r="CK135" s="15"/>
      <c r="CL135" s="12"/>
      <c r="CM135" s="12"/>
      <c r="CN135" s="13"/>
      <c r="CO135" s="15"/>
      <c r="CP135" s="15"/>
      <c r="CQ135" s="15"/>
      <c r="CR135" s="15"/>
      <c r="CS135" s="15"/>
      <c r="CT135" s="15"/>
      <c r="CU135" s="15"/>
      <c r="CV135" s="15"/>
      <c r="CW135" s="15"/>
      <c r="CX135" s="15"/>
      <c r="CY135" s="15"/>
      <c r="CZ135" s="15"/>
      <c r="DA135" s="15"/>
      <c r="DB135" s="15"/>
    </row>
    <row r="136" spans="1:106" x14ac:dyDescent="0.25">
      <c r="A136" s="6"/>
      <c r="B136" s="5"/>
      <c r="C136" s="5"/>
      <c r="D136" s="24"/>
      <c r="E136" s="24"/>
      <c r="F136" s="8"/>
      <c r="G136" s="19"/>
      <c r="H136" s="9"/>
      <c r="I136" s="9"/>
      <c r="J136" s="9"/>
      <c r="K136" s="9"/>
      <c r="L136" s="9"/>
      <c r="M136" s="9"/>
      <c r="N136" s="19"/>
      <c r="O136" s="9"/>
      <c r="P136" s="9"/>
      <c r="Q136" s="9"/>
      <c r="R136" s="9"/>
      <c r="S136" s="9"/>
      <c r="T136" s="9"/>
      <c r="U136" s="19"/>
      <c r="V136" s="16"/>
      <c r="W136" s="16"/>
      <c r="X136" s="16"/>
      <c r="Y136" s="16"/>
      <c r="Z136" s="16"/>
      <c r="AA136" s="16"/>
      <c r="AB136" s="16"/>
      <c r="AC136" s="47"/>
      <c r="AD136" s="16"/>
      <c r="AE136" s="16"/>
      <c r="AF136" s="16"/>
      <c r="AG136" s="16"/>
      <c r="AH136" s="16"/>
      <c r="AI136" s="16"/>
      <c r="AJ136" s="16"/>
      <c r="AK136" s="16"/>
      <c r="AL136" s="47"/>
      <c r="AM136" s="16"/>
      <c r="AN136" s="16"/>
      <c r="AO136" s="16"/>
      <c r="AP136" s="16"/>
      <c r="AQ136" s="16"/>
      <c r="AR136" s="19"/>
      <c r="AS136" s="14"/>
      <c r="AT136" s="16"/>
      <c r="AU136" s="17"/>
      <c r="AV136" s="16"/>
      <c r="AW136" s="15"/>
      <c r="AX136" s="15"/>
      <c r="AY136" s="17"/>
      <c r="AZ136" s="37"/>
      <c r="BA136" s="16"/>
      <c r="BB136" s="16"/>
      <c r="BC136" s="16"/>
      <c r="BD136" s="12"/>
      <c r="BE136" s="15"/>
      <c r="BF136" s="15"/>
      <c r="BG136" s="15"/>
      <c r="BH136" s="15"/>
      <c r="BI136" s="37"/>
      <c r="BJ136" s="13"/>
      <c r="BK136" s="15"/>
      <c r="BL136" s="15"/>
      <c r="BM136" s="16"/>
      <c r="BN136" s="15"/>
      <c r="BO136" s="19"/>
      <c r="BP136" s="15"/>
      <c r="BQ136" s="15"/>
      <c r="BR136" s="16"/>
      <c r="BS136" s="16"/>
      <c r="BT136" s="15"/>
      <c r="BU136" s="15"/>
      <c r="BV136" s="16"/>
      <c r="BW136" s="16"/>
      <c r="BX136" s="15"/>
      <c r="BY136" s="15"/>
      <c r="BZ136" s="16"/>
      <c r="CA136" s="16"/>
      <c r="CB136" s="16"/>
      <c r="CC136" s="16"/>
      <c r="CD136" s="16"/>
      <c r="CE136" s="15"/>
      <c r="CF136" s="15"/>
      <c r="CG136" s="15"/>
      <c r="CH136" s="15"/>
      <c r="CI136" s="15"/>
      <c r="CJ136" s="15"/>
      <c r="CK136" s="15"/>
      <c r="CL136" s="12"/>
      <c r="CM136" s="12"/>
      <c r="CN136" s="13"/>
      <c r="CO136" s="15"/>
      <c r="CP136" s="15"/>
      <c r="CQ136" s="15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5"/>
    </row>
    <row r="137" spans="1:106" x14ac:dyDescent="0.25">
      <c r="A137" s="6"/>
      <c r="B137" s="5"/>
      <c r="C137" s="5"/>
      <c r="D137" s="24"/>
      <c r="E137" s="24"/>
      <c r="F137" s="8"/>
      <c r="G137" s="19"/>
      <c r="H137" s="9"/>
      <c r="I137" s="9"/>
      <c r="J137" s="9"/>
      <c r="K137" s="9"/>
      <c r="L137" s="9"/>
      <c r="M137" s="9"/>
      <c r="N137" s="19"/>
      <c r="O137" s="9"/>
      <c r="P137" s="9"/>
      <c r="Q137" s="9"/>
      <c r="R137" s="9"/>
      <c r="S137" s="9"/>
      <c r="T137" s="9"/>
      <c r="U137" s="19"/>
      <c r="V137" s="16"/>
      <c r="W137" s="16"/>
      <c r="X137" s="16"/>
      <c r="Y137" s="16"/>
      <c r="Z137" s="16"/>
      <c r="AA137" s="16"/>
      <c r="AB137" s="16"/>
      <c r="AC137" s="47"/>
      <c r="AD137" s="16"/>
      <c r="AE137" s="16"/>
      <c r="AF137" s="16"/>
      <c r="AG137" s="16"/>
      <c r="AH137" s="16"/>
      <c r="AI137" s="16"/>
      <c r="AJ137" s="16"/>
      <c r="AK137" s="16"/>
      <c r="AL137" s="47"/>
      <c r="AM137" s="16"/>
      <c r="AN137" s="16"/>
      <c r="AO137" s="16"/>
      <c r="AP137" s="16"/>
      <c r="AQ137" s="16"/>
      <c r="AR137" s="19"/>
      <c r="AS137" s="14"/>
      <c r="AT137" s="16"/>
      <c r="AU137" s="17"/>
      <c r="AV137" s="16"/>
      <c r="AW137" s="15"/>
      <c r="AX137" s="15"/>
      <c r="AY137" s="17"/>
      <c r="AZ137" s="37"/>
      <c r="BA137" s="16"/>
      <c r="BB137" s="16"/>
      <c r="BC137" s="16"/>
      <c r="BD137" s="12"/>
      <c r="BE137" s="15"/>
      <c r="BF137" s="15"/>
      <c r="BG137" s="15"/>
      <c r="BH137" s="15"/>
      <c r="BI137" s="37"/>
      <c r="BJ137" s="13"/>
      <c r="BK137" s="15"/>
      <c r="BL137" s="15"/>
      <c r="BM137" s="16"/>
      <c r="BN137" s="15"/>
      <c r="BO137" s="19"/>
      <c r="BP137" s="15"/>
      <c r="BQ137" s="15"/>
      <c r="BR137" s="16"/>
      <c r="BS137" s="16"/>
      <c r="BT137" s="15"/>
      <c r="BU137" s="15"/>
      <c r="BV137" s="16"/>
      <c r="BW137" s="16"/>
      <c r="BX137" s="15"/>
      <c r="BY137" s="15"/>
      <c r="BZ137" s="16"/>
      <c r="CA137" s="16"/>
      <c r="CB137" s="16"/>
      <c r="CC137" s="16"/>
      <c r="CD137" s="16"/>
      <c r="CE137" s="15"/>
      <c r="CF137" s="15"/>
      <c r="CG137" s="15"/>
      <c r="CH137" s="15"/>
      <c r="CI137" s="15"/>
      <c r="CJ137" s="15"/>
      <c r="CK137" s="15"/>
      <c r="CL137" s="12"/>
      <c r="CM137" s="12"/>
      <c r="CN137" s="13"/>
      <c r="CO137" s="15"/>
      <c r="CP137" s="15"/>
      <c r="CQ137" s="15"/>
      <c r="CR137" s="15"/>
      <c r="CS137" s="15"/>
      <c r="CT137" s="15"/>
      <c r="CU137" s="15"/>
      <c r="CV137" s="15"/>
      <c r="CW137" s="15"/>
      <c r="CX137" s="15"/>
      <c r="CY137" s="15"/>
      <c r="CZ137" s="15"/>
      <c r="DA137" s="15"/>
      <c r="DB137" s="15"/>
    </row>
    <row r="138" spans="1:106" x14ac:dyDescent="0.25">
      <c r="A138" s="6"/>
      <c r="B138" s="5"/>
      <c r="C138" s="5"/>
      <c r="D138" s="24"/>
      <c r="E138" s="24"/>
      <c r="F138" s="8"/>
      <c r="G138" s="19"/>
      <c r="H138" s="9"/>
      <c r="I138" s="9"/>
      <c r="J138" s="9"/>
      <c r="K138" s="9"/>
      <c r="L138" s="9"/>
      <c r="M138" s="9"/>
      <c r="N138" s="19"/>
      <c r="O138" s="9"/>
      <c r="P138" s="9"/>
      <c r="Q138" s="9"/>
      <c r="R138" s="9"/>
      <c r="S138" s="9"/>
      <c r="T138" s="9"/>
      <c r="U138" s="19"/>
      <c r="V138" s="16"/>
      <c r="W138" s="16"/>
      <c r="X138" s="16"/>
      <c r="Y138" s="16"/>
      <c r="Z138" s="16"/>
      <c r="AA138" s="16"/>
      <c r="AB138" s="16"/>
      <c r="AC138" s="47"/>
      <c r="AD138" s="16"/>
      <c r="AE138" s="16"/>
      <c r="AF138" s="16"/>
      <c r="AG138" s="16"/>
      <c r="AH138" s="16"/>
      <c r="AI138" s="16"/>
      <c r="AJ138" s="16"/>
      <c r="AK138" s="16"/>
      <c r="AL138" s="47"/>
      <c r="AM138" s="16"/>
      <c r="AN138" s="16"/>
      <c r="AO138" s="16"/>
      <c r="AP138" s="16"/>
      <c r="AQ138" s="16"/>
      <c r="AR138" s="19"/>
      <c r="AS138" s="14"/>
      <c r="AT138" s="16"/>
      <c r="AU138" s="17"/>
      <c r="AV138" s="16"/>
      <c r="AW138" s="15"/>
      <c r="AX138" s="15"/>
      <c r="AY138" s="17"/>
      <c r="AZ138" s="37"/>
      <c r="BA138" s="16"/>
      <c r="BB138" s="16"/>
      <c r="BC138" s="16"/>
      <c r="BD138" s="12"/>
      <c r="BE138" s="15"/>
      <c r="BF138" s="15"/>
      <c r="BG138" s="15"/>
      <c r="BH138" s="15"/>
      <c r="BI138" s="37"/>
      <c r="BJ138" s="13"/>
      <c r="BK138" s="15"/>
      <c r="BL138" s="15"/>
      <c r="BM138" s="16"/>
      <c r="BN138" s="15"/>
      <c r="BO138" s="19"/>
      <c r="BP138" s="15"/>
      <c r="BQ138" s="15"/>
      <c r="BR138" s="16"/>
      <c r="BS138" s="16"/>
      <c r="BT138" s="15"/>
      <c r="BU138" s="15"/>
      <c r="BV138" s="16"/>
      <c r="BW138" s="16"/>
      <c r="BX138" s="15"/>
      <c r="BY138" s="15"/>
      <c r="BZ138" s="16"/>
      <c r="CA138" s="16"/>
      <c r="CB138" s="16"/>
      <c r="CC138" s="16"/>
      <c r="CD138" s="16"/>
      <c r="CE138" s="15"/>
      <c r="CF138" s="15"/>
      <c r="CG138" s="15"/>
      <c r="CH138" s="15"/>
      <c r="CI138" s="15"/>
      <c r="CJ138" s="15"/>
      <c r="CK138" s="15"/>
      <c r="CL138" s="12"/>
      <c r="CM138" s="12"/>
      <c r="CN138" s="13"/>
      <c r="CO138" s="15"/>
      <c r="CP138" s="15"/>
      <c r="CQ138" s="15"/>
      <c r="CR138" s="15"/>
      <c r="CS138" s="15"/>
      <c r="CT138" s="15"/>
      <c r="CU138" s="15"/>
      <c r="CV138" s="15"/>
      <c r="CW138" s="15"/>
      <c r="CX138" s="15"/>
      <c r="CY138" s="15"/>
      <c r="CZ138" s="15"/>
      <c r="DA138" s="15"/>
      <c r="DB138" s="15"/>
    </row>
    <row r="139" spans="1:106" x14ac:dyDescent="0.25">
      <c r="A139" s="6"/>
      <c r="B139" s="5"/>
      <c r="C139" s="5"/>
      <c r="D139" s="24"/>
      <c r="E139" s="24"/>
      <c r="F139" s="8"/>
      <c r="G139" s="19"/>
      <c r="H139" s="9"/>
      <c r="I139" s="9"/>
      <c r="J139" s="9"/>
      <c r="K139" s="9"/>
      <c r="L139" s="9"/>
      <c r="M139" s="9"/>
      <c r="N139" s="19"/>
      <c r="O139" s="9"/>
      <c r="P139" s="9"/>
      <c r="Q139" s="9"/>
      <c r="R139" s="9"/>
      <c r="S139" s="9"/>
      <c r="T139" s="9"/>
      <c r="U139" s="19"/>
      <c r="V139" s="16"/>
      <c r="W139" s="16"/>
      <c r="X139" s="16"/>
      <c r="Y139" s="16"/>
      <c r="Z139" s="16"/>
      <c r="AA139" s="16"/>
      <c r="AB139" s="16"/>
      <c r="AC139" s="47"/>
      <c r="AD139" s="16"/>
      <c r="AE139" s="16"/>
      <c r="AF139" s="16"/>
      <c r="AG139" s="16"/>
      <c r="AH139" s="16"/>
      <c r="AI139" s="16"/>
      <c r="AJ139" s="16"/>
      <c r="AK139" s="16"/>
      <c r="AL139" s="47"/>
      <c r="AM139" s="16"/>
      <c r="AN139" s="16"/>
      <c r="AO139" s="16"/>
      <c r="AP139" s="16"/>
      <c r="AQ139" s="16"/>
      <c r="AR139" s="19"/>
      <c r="AS139" s="14"/>
      <c r="AT139" s="16"/>
      <c r="AU139" s="17"/>
      <c r="AV139" s="16"/>
      <c r="AW139" s="15"/>
      <c r="AX139" s="15"/>
      <c r="AY139" s="17"/>
      <c r="AZ139" s="37"/>
      <c r="BA139" s="16"/>
      <c r="BB139" s="16"/>
      <c r="BC139" s="16"/>
      <c r="BD139" s="12"/>
      <c r="BE139" s="15"/>
      <c r="BF139" s="15"/>
      <c r="BG139" s="15"/>
      <c r="BH139" s="15"/>
      <c r="BI139" s="37"/>
      <c r="BJ139" s="13"/>
      <c r="BK139" s="15"/>
      <c r="BL139" s="15"/>
      <c r="BM139" s="16"/>
      <c r="BN139" s="15"/>
      <c r="BO139" s="19"/>
      <c r="BP139" s="15"/>
      <c r="BQ139" s="15"/>
      <c r="BR139" s="16"/>
      <c r="BS139" s="16"/>
      <c r="BT139" s="15"/>
      <c r="BU139" s="15"/>
      <c r="BV139" s="16"/>
      <c r="BW139" s="16"/>
      <c r="BX139" s="15"/>
      <c r="BY139" s="15"/>
      <c r="BZ139" s="16"/>
      <c r="CA139" s="16"/>
      <c r="CB139" s="16"/>
      <c r="CC139" s="16"/>
      <c r="CD139" s="16"/>
      <c r="CE139" s="15"/>
      <c r="CF139" s="15"/>
      <c r="CG139" s="15"/>
      <c r="CH139" s="15"/>
      <c r="CI139" s="15"/>
      <c r="CJ139" s="15"/>
      <c r="CK139" s="15"/>
      <c r="CL139" s="12"/>
      <c r="CM139" s="12"/>
      <c r="CN139" s="13"/>
      <c r="CO139" s="15"/>
      <c r="CP139" s="15"/>
      <c r="CQ139" s="15"/>
      <c r="CR139" s="15"/>
      <c r="CS139" s="15"/>
      <c r="CT139" s="15"/>
      <c r="CU139" s="15"/>
      <c r="CV139" s="15"/>
      <c r="CW139" s="15"/>
      <c r="CX139" s="15"/>
      <c r="CY139" s="15"/>
      <c r="CZ139" s="15"/>
      <c r="DA139" s="15"/>
      <c r="DB139" s="15"/>
    </row>
    <row r="140" spans="1:106" x14ac:dyDescent="0.25">
      <c r="A140" s="6"/>
      <c r="B140" s="5"/>
      <c r="C140" s="5"/>
      <c r="D140" s="24"/>
      <c r="E140" s="24"/>
      <c r="F140" s="8"/>
      <c r="G140" s="19"/>
      <c r="H140" s="9"/>
      <c r="I140" s="9"/>
      <c r="J140" s="9"/>
      <c r="K140" s="9"/>
      <c r="L140" s="9"/>
      <c r="M140" s="9"/>
      <c r="N140" s="19"/>
      <c r="O140" s="9"/>
      <c r="P140" s="9"/>
      <c r="Q140" s="9"/>
      <c r="R140" s="9"/>
      <c r="S140" s="9"/>
      <c r="T140" s="9"/>
      <c r="U140" s="19"/>
      <c r="V140" s="16"/>
      <c r="W140" s="16"/>
      <c r="X140" s="16"/>
      <c r="Y140" s="16"/>
      <c r="Z140" s="16"/>
      <c r="AA140" s="16"/>
      <c r="AB140" s="16"/>
      <c r="AC140" s="47"/>
      <c r="AD140" s="16"/>
      <c r="AE140" s="16"/>
      <c r="AF140" s="16"/>
      <c r="AG140" s="16"/>
      <c r="AH140" s="16"/>
      <c r="AI140" s="16"/>
      <c r="AJ140" s="16"/>
      <c r="AK140" s="16"/>
      <c r="AL140" s="47"/>
      <c r="AM140" s="16"/>
      <c r="AN140" s="16"/>
      <c r="AO140" s="16"/>
      <c r="AP140" s="16"/>
      <c r="AQ140" s="16"/>
      <c r="AR140" s="19"/>
      <c r="AS140" s="14"/>
      <c r="AT140" s="16"/>
      <c r="AU140" s="17"/>
      <c r="AV140" s="16"/>
      <c r="AW140" s="15"/>
      <c r="AX140" s="15"/>
      <c r="AY140" s="17"/>
      <c r="AZ140" s="37"/>
      <c r="BA140" s="16"/>
      <c r="BB140" s="16"/>
      <c r="BC140" s="16"/>
      <c r="BD140" s="12"/>
      <c r="BE140" s="15"/>
      <c r="BF140" s="15"/>
      <c r="BG140" s="15"/>
      <c r="BH140" s="15"/>
      <c r="BI140" s="37"/>
      <c r="BJ140" s="13"/>
      <c r="BK140" s="15"/>
      <c r="BL140" s="15"/>
      <c r="BM140" s="16"/>
      <c r="BN140" s="15"/>
      <c r="BO140" s="19"/>
      <c r="BP140" s="15"/>
      <c r="BQ140" s="15"/>
      <c r="BR140" s="16"/>
      <c r="BS140" s="16"/>
      <c r="BT140" s="15"/>
      <c r="BU140" s="15"/>
      <c r="BV140" s="16"/>
      <c r="BW140" s="16"/>
      <c r="BX140" s="15"/>
      <c r="BY140" s="15"/>
      <c r="BZ140" s="16"/>
      <c r="CA140" s="16"/>
      <c r="CB140" s="16"/>
      <c r="CC140" s="16"/>
      <c r="CD140" s="16"/>
      <c r="CE140" s="15"/>
      <c r="CF140" s="15"/>
      <c r="CG140" s="15"/>
      <c r="CH140" s="15"/>
      <c r="CI140" s="15"/>
      <c r="CJ140" s="15"/>
      <c r="CK140" s="15"/>
      <c r="CL140" s="12"/>
      <c r="CM140" s="12"/>
      <c r="CN140" s="13"/>
      <c r="CO140" s="15"/>
      <c r="CP140" s="15"/>
      <c r="CQ140" s="15"/>
      <c r="CR140" s="15"/>
      <c r="CS140" s="15"/>
      <c r="CT140" s="15"/>
      <c r="CU140" s="15"/>
      <c r="CV140" s="15"/>
      <c r="CW140" s="15"/>
      <c r="CX140" s="15"/>
      <c r="CY140" s="15"/>
      <c r="CZ140" s="15"/>
      <c r="DA140" s="15"/>
      <c r="DB140" s="15"/>
    </row>
    <row r="141" spans="1:106" x14ac:dyDescent="0.25">
      <c r="A141" s="6"/>
      <c r="B141" s="5"/>
      <c r="C141" s="5"/>
      <c r="D141" s="24"/>
      <c r="E141" s="24"/>
      <c r="F141" s="8"/>
      <c r="G141" s="19"/>
      <c r="H141" s="9"/>
      <c r="I141" s="9"/>
      <c r="J141" s="9"/>
      <c r="K141" s="9"/>
      <c r="L141" s="9"/>
      <c r="M141" s="9"/>
      <c r="N141" s="19"/>
      <c r="O141" s="9"/>
      <c r="P141" s="9"/>
      <c r="Q141" s="9"/>
      <c r="R141" s="9"/>
      <c r="S141" s="9"/>
      <c r="T141" s="9"/>
      <c r="U141" s="19"/>
      <c r="V141" s="16"/>
      <c r="W141" s="16"/>
      <c r="X141" s="16"/>
      <c r="Y141" s="16"/>
      <c r="Z141" s="16"/>
      <c r="AA141" s="16"/>
      <c r="AB141" s="16"/>
      <c r="AC141" s="47"/>
      <c r="AD141" s="16"/>
      <c r="AE141" s="16"/>
      <c r="AF141" s="16"/>
      <c r="AG141" s="16"/>
      <c r="AH141" s="16"/>
      <c r="AI141" s="16"/>
      <c r="AJ141" s="16"/>
      <c r="AK141" s="16"/>
      <c r="AL141" s="47"/>
      <c r="AM141" s="16"/>
      <c r="AN141" s="16"/>
      <c r="AO141" s="16"/>
      <c r="AP141" s="16"/>
      <c r="AQ141" s="16"/>
      <c r="AR141" s="19"/>
      <c r="AS141" s="14"/>
      <c r="AT141" s="16"/>
      <c r="AU141" s="17"/>
      <c r="AV141" s="16"/>
      <c r="AW141" s="15"/>
      <c r="AX141" s="15"/>
      <c r="AY141" s="17"/>
      <c r="AZ141" s="37"/>
      <c r="BA141" s="16"/>
      <c r="BB141" s="16"/>
      <c r="BC141" s="16"/>
      <c r="BD141" s="12"/>
      <c r="BE141" s="15"/>
      <c r="BF141" s="15"/>
      <c r="BG141" s="15"/>
      <c r="BH141" s="15"/>
      <c r="BI141" s="37"/>
      <c r="BJ141" s="13"/>
      <c r="BK141" s="15"/>
      <c r="BL141" s="15"/>
      <c r="BM141" s="16"/>
      <c r="BN141" s="15"/>
      <c r="BO141" s="19"/>
      <c r="BP141" s="15"/>
      <c r="BQ141" s="15"/>
      <c r="BR141" s="16"/>
      <c r="BS141" s="16"/>
      <c r="BT141" s="15"/>
      <c r="BU141" s="15"/>
      <c r="BV141" s="16"/>
      <c r="BW141" s="16"/>
      <c r="BX141" s="15"/>
      <c r="BY141" s="15"/>
      <c r="BZ141" s="16"/>
      <c r="CA141" s="16"/>
      <c r="CB141" s="16"/>
      <c r="CC141" s="16"/>
      <c r="CD141" s="16"/>
      <c r="CE141" s="15"/>
      <c r="CF141" s="15"/>
      <c r="CG141" s="15"/>
      <c r="CH141" s="15"/>
      <c r="CI141" s="15"/>
      <c r="CJ141" s="15"/>
      <c r="CK141" s="15"/>
      <c r="CL141" s="12"/>
      <c r="CM141" s="12"/>
      <c r="CN141" s="13"/>
      <c r="CO141" s="15"/>
      <c r="CP141" s="15"/>
      <c r="CQ141" s="15"/>
      <c r="CR141" s="15"/>
      <c r="CS141" s="15"/>
      <c r="CT141" s="15"/>
      <c r="CU141" s="15"/>
      <c r="CV141" s="15"/>
      <c r="CW141" s="15"/>
      <c r="CX141" s="15"/>
      <c r="CY141" s="15"/>
      <c r="CZ141" s="15"/>
      <c r="DA141" s="15"/>
      <c r="DB141" s="15"/>
    </row>
    <row r="142" spans="1:106" x14ac:dyDescent="0.25">
      <c r="A142" s="6"/>
      <c r="B142" s="5"/>
      <c r="C142" s="5"/>
      <c r="D142" s="24"/>
      <c r="E142" s="24"/>
      <c r="F142" s="8"/>
      <c r="G142" s="19"/>
      <c r="H142" s="9"/>
      <c r="I142" s="9"/>
      <c r="J142" s="9"/>
      <c r="K142" s="9"/>
      <c r="L142" s="9"/>
      <c r="M142" s="9"/>
      <c r="N142" s="19"/>
      <c r="O142" s="9"/>
      <c r="P142" s="9"/>
      <c r="Q142" s="9"/>
      <c r="R142" s="9"/>
      <c r="S142" s="9"/>
      <c r="T142" s="9"/>
      <c r="U142" s="19"/>
      <c r="V142" s="16"/>
      <c r="W142" s="16"/>
      <c r="X142" s="16"/>
      <c r="Y142" s="16"/>
      <c r="Z142" s="16"/>
      <c r="AA142" s="16"/>
      <c r="AB142" s="16"/>
      <c r="AC142" s="47"/>
      <c r="AD142" s="16"/>
      <c r="AE142" s="16"/>
      <c r="AF142" s="16"/>
      <c r="AG142" s="16"/>
      <c r="AH142" s="16"/>
      <c r="AI142" s="16"/>
      <c r="AJ142" s="16"/>
      <c r="AK142" s="16"/>
      <c r="AL142" s="47"/>
      <c r="AM142" s="16"/>
      <c r="AN142" s="16"/>
      <c r="AO142" s="16"/>
      <c r="AP142" s="16"/>
      <c r="AQ142" s="16"/>
      <c r="AR142" s="19"/>
      <c r="AS142" s="14"/>
      <c r="AT142" s="16"/>
      <c r="AU142" s="17"/>
      <c r="AV142" s="16"/>
      <c r="AW142" s="15"/>
      <c r="AX142" s="15"/>
      <c r="AY142" s="17"/>
      <c r="AZ142" s="37"/>
      <c r="BA142" s="16"/>
      <c r="BB142" s="16"/>
      <c r="BC142" s="16"/>
      <c r="BD142" s="12"/>
      <c r="BE142" s="15"/>
      <c r="BF142" s="15"/>
      <c r="BG142" s="15"/>
      <c r="BH142" s="15"/>
      <c r="BI142" s="37"/>
      <c r="BJ142" s="13"/>
      <c r="BK142" s="15"/>
      <c r="BL142" s="15"/>
      <c r="BM142" s="16"/>
      <c r="BN142" s="15"/>
      <c r="BO142" s="19"/>
      <c r="BP142" s="15"/>
      <c r="BQ142" s="15"/>
      <c r="BR142" s="16"/>
      <c r="BS142" s="16"/>
      <c r="BT142" s="15"/>
      <c r="BU142" s="15"/>
      <c r="BV142" s="16"/>
      <c r="BW142" s="16"/>
      <c r="BX142" s="15"/>
      <c r="BY142" s="15"/>
      <c r="BZ142" s="16"/>
      <c r="CA142" s="16"/>
      <c r="CB142" s="16"/>
      <c r="CC142" s="16"/>
      <c r="CD142" s="16"/>
      <c r="CE142" s="15"/>
      <c r="CF142" s="15"/>
      <c r="CG142" s="15"/>
      <c r="CH142" s="15"/>
      <c r="CI142" s="15"/>
      <c r="CJ142" s="15"/>
      <c r="CK142" s="15"/>
      <c r="CL142" s="12"/>
      <c r="CM142" s="12"/>
      <c r="CN142" s="13"/>
      <c r="CO142" s="15"/>
      <c r="CP142" s="15"/>
      <c r="CQ142" s="15"/>
      <c r="CR142" s="15"/>
      <c r="CS142" s="15"/>
      <c r="CT142" s="15"/>
      <c r="CU142" s="15"/>
      <c r="CV142" s="15"/>
      <c r="CW142" s="15"/>
      <c r="CX142" s="15"/>
      <c r="CY142" s="15"/>
      <c r="CZ142" s="15"/>
      <c r="DA142" s="15"/>
      <c r="DB142" s="15"/>
    </row>
    <row r="143" spans="1:106" x14ac:dyDescent="0.25">
      <c r="A143" s="6"/>
      <c r="B143" s="5"/>
      <c r="C143" s="5"/>
      <c r="D143" s="24"/>
      <c r="E143" s="24"/>
      <c r="F143" s="8"/>
      <c r="G143" s="19"/>
      <c r="H143" s="9"/>
      <c r="I143" s="9"/>
      <c r="J143" s="9"/>
      <c r="K143" s="9"/>
      <c r="L143" s="9"/>
      <c r="M143" s="9"/>
      <c r="N143" s="19"/>
      <c r="O143" s="9"/>
      <c r="P143" s="9"/>
      <c r="Q143" s="9"/>
      <c r="R143" s="9"/>
      <c r="S143" s="9"/>
      <c r="T143" s="9"/>
      <c r="U143" s="19"/>
      <c r="V143" s="16"/>
      <c r="W143" s="16"/>
      <c r="X143" s="16"/>
      <c r="Y143" s="16"/>
      <c r="Z143" s="16"/>
      <c r="AA143" s="16"/>
      <c r="AB143" s="16"/>
      <c r="AC143" s="47"/>
      <c r="AD143" s="16"/>
      <c r="AE143" s="16"/>
      <c r="AF143" s="16"/>
      <c r="AG143" s="16"/>
      <c r="AH143" s="16"/>
      <c r="AI143" s="16"/>
      <c r="AJ143" s="16"/>
      <c r="AK143" s="16"/>
      <c r="AL143" s="47"/>
      <c r="AM143" s="16"/>
      <c r="AN143" s="16"/>
      <c r="AO143" s="16"/>
      <c r="AP143" s="16"/>
      <c r="AQ143" s="16"/>
      <c r="AR143" s="19"/>
      <c r="AS143" s="14"/>
      <c r="AT143" s="16"/>
      <c r="AU143" s="17"/>
      <c r="AV143" s="16"/>
      <c r="AW143" s="15"/>
      <c r="AX143" s="15"/>
      <c r="AY143" s="17"/>
      <c r="AZ143" s="37"/>
      <c r="BA143" s="16"/>
      <c r="BB143" s="16"/>
      <c r="BC143" s="16"/>
      <c r="BD143" s="12"/>
      <c r="BE143" s="15"/>
      <c r="BF143" s="15"/>
      <c r="BG143" s="15"/>
      <c r="BH143" s="15"/>
      <c r="BI143" s="37"/>
      <c r="BJ143" s="13"/>
      <c r="BK143" s="15"/>
      <c r="BL143" s="15"/>
      <c r="BM143" s="16"/>
      <c r="BN143" s="15"/>
      <c r="BO143" s="19"/>
      <c r="BP143" s="15"/>
      <c r="BQ143" s="15"/>
      <c r="BR143" s="16"/>
      <c r="BS143" s="16"/>
      <c r="BT143" s="15"/>
      <c r="BU143" s="15"/>
      <c r="BV143" s="16"/>
      <c r="BW143" s="16"/>
      <c r="BX143" s="15"/>
      <c r="BY143" s="15"/>
      <c r="BZ143" s="16"/>
      <c r="CA143" s="16"/>
      <c r="CB143" s="16"/>
      <c r="CC143" s="16"/>
      <c r="CD143" s="16"/>
      <c r="CE143" s="15"/>
      <c r="CF143" s="15"/>
      <c r="CG143" s="15"/>
      <c r="CH143" s="15"/>
      <c r="CI143" s="15"/>
      <c r="CJ143" s="15"/>
      <c r="CK143" s="15"/>
      <c r="CL143" s="12"/>
      <c r="CM143" s="12"/>
      <c r="CN143" s="13"/>
      <c r="CO143" s="15"/>
      <c r="CP143" s="15"/>
      <c r="CQ143" s="15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5"/>
    </row>
    <row r="144" spans="1:106" x14ac:dyDescent="0.25">
      <c r="A144" s="6"/>
      <c r="B144" s="5"/>
      <c r="C144" s="10"/>
      <c r="D144" s="24"/>
      <c r="E144" s="24"/>
      <c r="F144" s="8"/>
      <c r="G144" s="19"/>
      <c r="H144" s="9"/>
      <c r="I144" s="9"/>
      <c r="J144" s="9"/>
      <c r="K144" s="9"/>
      <c r="L144" s="9"/>
      <c r="M144" s="9"/>
      <c r="N144" s="19"/>
      <c r="O144" s="9"/>
      <c r="P144" s="9"/>
      <c r="Q144" s="9"/>
      <c r="R144" s="9"/>
      <c r="S144" s="9"/>
      <c r="T144" s="9"/>
      <c r="U144" s="19"/>
      <c r="V144" s="16"/>
      <c r="W144" s="16"/>
      <c r="X144" s="16"/>
      <c r="Y144" s="16"/>
      <c r="Z144" s="16"/>
      <c r="AA144" s="16"/>
      <c r="AB144" s="16"/>
      <c r="AC144" s="47"/>
      <c r="AD144" s="16"/>
      <c r="AE144" s="16"/>
      <c r="AF144" s="16"/>
      <c r="AG144" s="16"/>
      <c r="AH144" s="16"/>
      <c r="AI144" s="16"/>
      <c r="AJ144" s="16"/>
      <c r="AK144" s="16"/>
      <c r="AL144" s="47"/>
      <c r="AM144" s="16"/>
      <c r="AN144" s="16"/>
      <c r="AO144" s="16"/>
      <c r="AP144" s="16"/>
      <c r="AQ144" s="16"/>
      <c r="AR144" s="19"/>
      <c r="AS144" s="14"/>
      <c r="AT144" s="16"/>
      <c r="AU144" s="17"/>
      <c r="AV144" s="16"/>
      <c r="AW144" s="15"/>
      <c r="AX144" s="15"/>
      <c r="AY144" s="17"/>
      <c r="AZ144" s="37"/>
      <c r="BA144" s="16"/>
      <c r="BB144" s="16"/>
      <c r="BC144" s="16"/>
      <c r="BD144" s="12"/>
      <c r="BE144" s="15"/>
      <c r="BF144" s="15"/>
      <c r="BG144" s="15"/>
      <c r="BH144" s="15"/>
      <c r="BI144" s="37"/>
      <c r="BJ144" s="13"/>
      <c r="BK144" s="15"/>
      <c r="BL144" s="15"/>
      <c r="BM144" s="16"/>
      <c r="BN144" s="15"/>
      <c r="BO144" s="19"/>
      <c r="BP144" s="15"/>
      <c r="BQ144" s="15"/>
      <c r="BR144" s="16"/>
      <c r="BS144" s="16"/>
      <c r="BT144" s="15"/>
      <c r="BU144" s="15"/>
      <c r="BV144" s="16"/>
      <c r="BW144" s="16"/>
      <c r="BX144" s="15"/>
      <c r="BY144" s="15"/>
      <c r="BZ144" s="16"/>
      <c r="CA144" s="16"/>
      <c r="CB144" s="16"/>
      <c r="CC144" s="16"/>
      <c r="CD144" s="16"/>
      <c r="CE144" s="15"/>
      <c r="CF144" s="15"/>
      <c r="CG144" s="15"/>
      <c r="CH144" s="15"/>
      <c r="CI144" s="15"/>
      <c r="CJ144" s="15"/>
      <c r="CK144" s="15"/>
      <c r="CL144" s="12"/>
      <c r="CM144" s="12"/>
      <c r="CN144" s="13"/>
      <c r="CO144" s="15"/>
      <c r="CP144" s="15"/>
      <c r="CQ144" s="15"/>
      <c r="CR144" s="15"/>
      <c r="CS144" s="15"/>
      <c r="CT144" s="15"/>
      <c r="CU144" s="15"/>
      <c r="CV144" s="15"/>
      <c r="CW144" s="15"/>
      <c r="CX144" s="15"/>
      <c r="CY144" s="15"/>
      <c r="CZ144" s="15"/>
      <c r="DA144" s="15"/>
      <c r="DB144" s="15"/>
    </row>
    <row r="145" spans="1:106" x14ac:dyDescent="0.25">
      <c r="A145" s="6"/>
      <c r="B145" s="5"/>
      <c r="C145" s="10"/>
      <c r="D145" s="24"/>
      <c r="E145" s="24"/>
      <c r="F145" s="8"/>
      <c r="G145" s="19"/>
      <c r="H145" s="9"/>
      <c r="I145" s="9"/>
      <c r="J145" s="9"/>
      <c r="K145" s="9"/>
      <c r="L145" s="9"/>
      <c r="M145" s="9"/>
      <c r="N145" s="19"/>
      <c r="O145" s="9"/>
      <c r="P145" s="9"/>
      <c r="Q145" s="9"/>
      <c r="R145" s="9"/>
      <c r="S145" s="9"/>
      <c r="T145" s="9"/>
      <c r="U145" s="19"/>
      <c r="V145" s="16"/>
      <c r="W145" s="16"/>
      <c r="X145" s="16"/>
      <c r="Y145" s="16"/>
      <c r="Z145" s="16"/>
      <c r="AA145" s="16"/>
      <c r="AB145" s="16"/>
      <c r="AC145" s="47"/>
      <c r="AD145" s="16"/>
      <c r="AE145" s="16"/>
      <c r="AF145" s="16"/>
      <c r="AG145" s="16"/>
      <c r="AH145" s="16"/>
      <c r="AI145" s="16"/>
      <c r="AJ145" s="16"/>
      <c r="AK145" s="16"/>
      <c r="AL145" s="47"/>
      <c r="AM145" s="16"/>
      <c r="AN145" s="16"/>
      <c r="AO145" s="16"/>
      <c r="AP145" s="16"/>
      <c r="AQ145" s="16"/>
      <c r="AR145" s="19"/>
      <c r="AS145" s="14"/>
      <c r="AT145" s="16"/>
      <c r="AU145" s="17"/>
      <c r="AV145" s="16"/>
      <c r="AW145" s="15"/>
      <c r="AX145" s="15"/>
      <c r="AY145" s="17"/>
      <c r="AZ145" s="37"/>
      <c r="BA145" s="16"/>
      <c r="BB145" s="16"/>
      <c r="BC145" s="16"/>
      <c r="BD145" s="12"/>
      <c r="BE145" s="15"/>
      <c r="BF145" s="15"/>
      <c r="BG145" s="15"/>
      <c r="BH145" s="15"/>
      <c r="BI145" s="37"/>
      <c r="BJ145" s="13"/>
      <c r="BK145" s="15"/>
      <c r="BL145" s="15"/>
      <c r="BM145" s="16"/>
      <c r="BN145" s="15"/>
      <c r="BO145" s="19"/>
      <c r="BP145" s="15"/>
      <c r="BQ145" s="15"/>
      <c r="BR145" s="16"/>
      <c r="BS145" s="16"/>
      <c r="BT145" s="15"/>
      <c r="BU145" s="15"/>
      <c r="BV145" s="16"/>
      <c r="BW145" s="16"/>
      <c r="BX145" s="15"/>
      <c r="BY145" s="15"/>
      <c r="BZ145" s="16"/>
      <c r="CA145" s="16"/>
      <c r="CB145" s="16"/>
      <c r="CC145" s="16"/>
      <c r="CD145" s="16"/>
      <c r="CE145" s="15"/>
      <c r="CF145" s="15"/>
      <c r="CG145" s="15"/>
      <c r="CH145" s="15"/>
      <c r="CI145" s="15"/>
      <c r="CJ145" s="15"/>
      <c r="CK145" s="15"/>
      <c r="CL145" s="12"/>
      <c r="CM145" s="12"/>
      <c r="CN145" s="13"/>
      <c r="CO145" s="15"/>
      <c r="CP145" s="15"/>
      <c r="CQ145" s="15"/>
      <c r="CR145" s="15"/>
      <c r="CS145" s="15"/>
      <c r="CT145" s="15"/>
      <c r="CU145" s="15"/>
      <c r="CV145" s="15"/>
      <c r="CW145" s="15"/>
      <c r="CX145" s="15"/>
      <c r="CY145" s="15"/>
      <c r="CZ145" s="15"/>
      <c r="DA145" s="15"/>
      <c r="DB145" s="15"/>
    </row>
    <row r="146" spans="1:106" x14ac:dyDescent="0.25">
      <c r="A146" s="6"/>
      <c r="B146" s="5"/>
      <c r="C146" s="10"/>
      <c r="D146" s="24"/>
      <c r="E146" s="24"/>
      <c r="F146" s="8"/>
      <c r="G146" s="19"/>
      <c r="H146" s="9"/>
      <c r="I146" s="9"/>
      <c r="J146" s="9"/>
      <c r="K146" s="9"/>
      <c r="L146" s="9"/>
      <c r="M146" s="9"/>
      <c r="N146" s="19"/>
      <c r="O146" s="9"/>
      <c r="P146" s="9"/>
      <c r="Q146" s="9"/>
      <c r="R146" s="9"/>
      <c r="S146" s="9"/>
      <c r="T146" s="9"/>
      <c r="U146" s="19"/>
      <c r="V146" s="16"/>
      <c r="W146" s="16"/>
      <c r="X146" s="16"/>
      <c r="Y146" s="16"/>
      <c r="Z146" s="16"/>
      <c r="AA146" s="16"/>
      <c r="AB146" s="16"/>
      <c r="AC146" s="47"/>
      <c r="AD146" s="16"/>
      <c r="AE146" s="16"/>
      <c r="AF146" s="16"/>
      <c r="AG146" s="16"/>
      <c r="AH146" s="16"/>
      <c r="AI146" s="16"/>
      <c r="AJ146" s="16"/>
      <c r="AK146" s="16"/>
      <c r="AL146" s="47"/>
      <c r="AM146" s="16"/>
      <c r="AN146" s="16"/>
      <c r="AO146" s="16"/>
      <c r="AP146" s="16"/>
      <c r="AQ146" s="16"/>
      <c r="AR146" s="19"/>
      <c r="AS146" s="14"/>
      <c r="AT146" s="16"/>
      <c r="AU146" s="17"/>
      <c r="AV146" s="16"/>
      <c r="AW146" s="15"/>
      <c r="AX146" s="15"/>
      <c r="AY146" s="17"/>
      <c r="AZ146" s="37"/>
      <c r="BA146" s="16"/>
      <c r="BB146" s="16"/>
      <c r="BC146" s="16"/>
      <c r="BD146" s="12"/>
      <c r="BE146" s="15"/>
      <c r="BF146" s="15"/>
      <c r="BG146" s="15"/>
      <c r="BH146" s="15"/>
      <c r="BI146" s="37"/>
      <c r="BJ146" s="13"/>
      <c r="BK146" s="15"/>
      <c r="BL146" s="15"/>
      <c r="BM146" s="16"/>
      <c r="BN146" s="15"/>
      <c r="BO146" s="19"/>
      <c r="BP146" s="15"/>
      <c r="BQ146" s="15"/>
      <c r="BR146" s="16"/>
      <c r="BS146" s="16"/>
      <c r="BT146" s="15"/>
      <c r="BU146" s="15"/>
      <c r="BV146" s="16"/>
      <c r="BW146" s="16"/>
      <c r="BX146" s="15"/>
      <c r="BY146" s="15"/>
      <c r="BZ146" s="16"/>
      <c r="CA146" s="16"/>
      <c r="CB146" s="16"/>
      <c r="CC146" s="16"/>
      <c r="CD146" s="16"/>
      <c r="CE146" s="15"/>
      <c r="CF146" s="15"/>
      <c r="CG146" s="15"/>
      <c r="CH146" s="15"/>
      <c r="CI146" s="15"/>
      <c r="CJ146" s="15"/>
      <c r="CK146" s="15"/>
      <c r="CL146" s="12"/>
      <c r="CM146" s="12"/>
      <c r="CN146" s="13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</row>
    <row r="147" spans="1:106" x14ac:dyDescent="0.25">
      <c r="A147" s="6"/>
      <c r="B147" s="5"/>
      <c r="C147" s="5"/>
      <c r="D147" s="24"/>
      <c r="E147" s="24"/>
      <c r="F147" s="8"/>
      <c r="G147" s="19"/>
      <c r="H147" s="9"/>
      <c r="I147" s="9"/>
      <c r="J147" s="9"/>
      <c r="K147" s="9"/>
      <c r="L147" s="9"/>
      <c r="M147" s="9"/>
      <c r="N147" s="19"/>
      <c r="O147" s="9"/>
      <c r="P147" s="9"/>
      <c r="Q147" s="9"/>
      <c r="R147" s="9"/>
      <c r="S147" s="9"/>
      <c r="T147" s="9"/>
      <c r="U147" s="19"/>
      <c r="V147" s="16"/>
      <c r="W147" s="16"/>
      <c r="X147" s="16"/>
      <c r="Y147" s="16"/>
      <c r="Z147" s="16"/>
      <c r="AA147" s="16"/>
      <c r="AB147" s="16"/>
      <c r="AC147" s="47"/>
      <c r="AD147" s="16"/>
      <c r="AE147" s="16"/>
      <c r="AF147" s="16"/>
      <c r="AG147" s="16"/>
      <c r="AH147" s="16"/>
      <c r="AI147" s="16"/>
      <c r="AJ147" s="16"/>
      <c r="AK147" s="16"/>
      <c r="AL147" s="47"/>
      <c r="AM147" s="16"/>
      <c r="AN147" s="16"/>
      <c r="AO147" s="16"/>
      <c r="AP147" s="16"/>
      <c r="AQ147" s="16"/>
      <c r="AR147" s="19"/>
      <c r="AS147" s="14"/>
      <c r="AT147" s="16"/>
      <c r="AU147" s="17"/>
      <c r="AV147" s="16"/>
      <c r="AW147" s="15"/>
      <c r="AX147" s="15"/>
      <c r="AY147" s="17"/>
      <c r="AZ147" s="37"/>
      <c r="BA147" s="16"/>
      <c r="BB147" s="16"/>
      <c r="BC147" s="16"/>
      <c r="BD147" s="12"/>
      <c r="BE147" s="15"/>
      <c r="BF147" s="15"/>
      <c r="BG147" s="15"/>
      <c r="BH147" s="15"/>
      <c r="BI147" s="37"/>
      <c r="BJ147" s="13"/>
      <c r="BK147" s="15"/>
      <c r="BL147" s="15"/>
      <c r="BM147" s="16"/>
      <c r="BN147" s="15"/>
      <c r="BO147" s="19"/>
      <c r="BP147" s="15"/>
      <c r="BQ147" s="15"/>
      <c r="BR147" s="16"/>
      <c r="BS147" s="16"/>
      <c r="BT147" s="15"/>
      <c r="BU147" s="15"/>
      <c r="BV147" s="16"/>
      <c r="BW147" s="16"/>
      <c r="BX147" s="15"/>
      <c r="BY147" s="15"/>
      <c r="BZ147" s="16"/>
      <c r="CA147" s="16"/>
      <c r="CB147" s="16"/>
      <c r="CC147" s="16"/>
      <c r="CD147" s="16"/>
      <c r="CE147" s="15"/>
      <c r="CF147" s="15"/>
      <c r="CG147" s="15"/>
      <c r="CH147" s="15"/>
      <c r="CI147" s="15"/>
      <c r="CJ147" s="15"/>
      <c r="CK147" s="15"/>
      <c r="CL147" s="12"/>
      <c r="CM147" s="12"/>
      <c r="CN147" s="13"/>
      <c r="CO147" s="15"/>
      <c r="CP147" s="15"/>
      <c r="CQ147" s="15"/>
      <c r="CR147" s="15"/>
      <c r="CS147" s="15"/>
      <c r="CT147" s="15"/>
      <c r="CU147" s="15"/>
      <c r="CV147" s="15"/>
      <c r="CW147" s="15"/>
      <c r="CX147" s="15"/>
      <c r="CY147" s="15"/>
      <c r="CZ147" s="15"/>
      <c r="DA147" s="15"/>
      <c r="DB147" s="15"/>
    </row>
    <row r="148" spans="1:106" x14ac:dyDescent="0.25">
      <c r="A148" s="6"/>
      <c r="B148" s="5"/>
      <c r="C148" s="5"/>
      <c r="D148" s="24"/>
      <c r="E148" s="24"/>
      <c r="F148" s="8"/>
      <c r="G148" s="19"/>
      <c r="H148" s="9"/>
      <c r="I148" s="9"/>
      <c r="J148" s="9"/>
      <c r="K148" s="9"/>
      <c r="L148" s="9"/>
      <c r="M148" s="9"/>
      <c r="N148" s="19"/>
      <c r="O148" s="9"/>
      <c r="P148" s="9"/>
      <c r="Q148" s="9"/>
      <c r="R148" s="9"/>
      <c r="S148" s="9"/>
      <c r="T148" s="9"/>
      <c r="U148" s="19"/>
      <c r="V148" s="16"/>
      <c r="W148" s="16"/>
      <c r="X148" s="16"/>
      <c r="Y148" s="16"/>
      <c r="Z148" s="16"/>
      <c r="AA148" s="16"/>
      <c r="AB148" s="16"/>
      <c r="AC148" s="47"/>
      <c r="AD148" s="16"/>
      <c r="AE148" s="16"/>
      <c r="AF148" s="16"/>
      <c r="AG148" s="16"/>
      <c r="AH148" s="16"/>
      <c r="AI148" s="16"/>
      <c r="AJ148" s="16"/>
      <c r="AK148" s="16"/>
      <c r="AL148" s="47"/>
      <c r="AM148" s="16"/>
      <c r="AN148" s="16"/>
      <c r="AO148" s="16"/>
      <c r="AP148" s="16"/>
      <c r="AQ148" s="16"/>
      <c r="AR148" s="19"/>
      <c r="AS148" s="14"/>
      <c r="AT148" s="16"/>
      <c r="AU148" s="17"/>
      <c r="AV148" s="16"/>
      <c r="AW148" s="15"/>
      <c r="AX148" s="15"/>
      <c r="AY148" s="17"/>
      <c r="AZ148" s="37"/>
      <c r="BA148" s="16"/>
      <c r="BB148" s="16"/>
      <c r="BC148" s="16"/>
      <c r="BD148" s="12"/>
      <c r="BE148" s="15"/>
      <c r="BF148" s="15"/>
      <c r="BG148" s="15"/>
      <c r="BH148" s="15"/>
      <c r="BI148" s="37"/>
      <c r="BJ148" s="13"/>
      <c r="BK148" s="15"/>
      <c r="BL148" s="15"/>
      <c r="BM148" s="16"/>
      <c r="BN148" s="15"/>
      <c r="BO148" s="19"/>
      <c r="BP148" s="15"/>
      <c r="BQ148" s="15"/>
      <c r="BR148" s="16"/>
      <c r="BS148" s="16"/>
      <c r="BT148" s="15"/>
      <c r="BU148" s="15"/>
      <c r="BV148" s="16"/>
      <c r="BW148" s="16"/>
      <c r="BX148" s="15"/>
      <c r="BY148" s="15"/>
      <c r="BZ148" s="16"/>
      <c r="CA148" s="16"/>
      <c r="CB148" s="16"/>
      <c r="CC148" s="16"/>
      <c r="CD148" s="16"/>
      <c r="CE148" s="15"/>
      <c r="CF148" s="15"/>
      <c r="CG148" s="15"/>
      <c r="CH148" s="15"/>
      <c r="CI148" s="15"/>
      <c r="CJ148" s="15"/>
      <c r="CK148" s="15"/>
      <c r="CL148" s="12"/>
      <c r="CM148" s="12"/>
      <c r="CN148" s="13"/>
      <c r="CO148" s="15"/>
      <c r="CP148" s="15"/>
      <c r="CQ148" s="15"/>
      <c r="CR148" s="15"/>
      <c r="CS148" s="15"/>
      <c r="CT148" s="15"/>
      <c r="CU148" s="15"/>
      <c r="CV148" s="15"/>
      <c r="CW148" s="15"/>
      <c r="CX148" s="15"/>
      <c r="CY148" s="15"/>
      <c r="CZ148" s="15"/>
      <c r="DA148" s="15"/>
      <c r="DB148" s="15"/>
    </row>
    <row r="149" spans="1:106" x14ac:dyDescent="0.25">
      <c r="A149" s="6"/>
      <c r="B149" s="5"/>
      <c r="C149" s="5"/>
      <c r="D149" s="24"/>
      <c r="E149" s="24"/>
      <c r="F149" s="8"/>
      <c r="G149" s="19"/>
      <c r="H149" s="9"/>
      <c r="I149" s="9"/>
      <c r="J149" s="9"/>
      <c r="K149" s="9"/>
      <c r="L149" s="9"/>
      <c r="M149" s="9"/>
      <c r="N149" s="19"/>
      <c r="O149" s="9"/>
      <c r="P149" s="9"/>
      <c r="Q149" s="9"/>
      <c r="R149" s="9"/>
      <c r="S149" s="9"/>
      <c r="T149" s="9"/>
      <c r="U149" s="19"/>
      <c r="V149" s="16"/>
      <c r="W149" s="16"/>
      <c r="X149" s="16"/>
      <c r="Y149" s="16"/>
      <c r="Z149" s="16"/>
      <c r="AA149" s="16"/>
      <c r="AB149" s="16"/>
      <c r="AC149" s="47"/>
      <c r="AD149" s="16"/>
      <c r="AE149" s="16"/>
      <c r="AF149" s="16"/>
      <c r="AG149" s="16"/>
      <c r="AH149" s="16"/>
      <c r="AI149" s="16"/>
      <c r="AJ149" s="16"/>
      <c r="AK149" s="16"/>
      <c r="AL149" s="47"/>
      <c r="AM149" s="16"/>
      <c r="AN149" s="16"/>
      <c r="AO149" s="16"/>
      <c r="AP149" s="16"/>
      <c r="AQ149" s="16"/>
      <c r="AR149" s="19"/>
      <c r="AS149" s="14"/>
      <c r="AT149" s="16"/>
      <c r="AU149" s="17"/>
      <c r="AV149" s="16"/>
      <c r="AW149" s="15"/>
      <c r="AX149" s="15"/>
      <c r="AY149" s="17"/>
      <c r="AZ149" s="37"/>
      <c r="BA149" s="16"/>
      <c r="BB149" s="16"/>
      <c r="BC149" s="16"/>
      <c r="BD149" s="12"/>
      <c r="BE149" s="15"/>
      <c r="BF149" s="15"/>
      <c r="BG149" s="15"/>
      <c r="BH149" s="15"/>
      <c r="BI149" s="37"/>
      <c r="BJ149" s="13"/>
      <c r="BK149" s="15"/>
      <c r="BL149" s="15"/>
      <c r="BM149" s="16"/>
      <c r="BN149" s="15"/>
      <c r="BO149" s="19"/>
      <c r="BP149" s="15"/>
      <c r="BQ149" s="15"/>
      <c r="BR149" s="16"/>
      <c r="BS149" s="16"/>
      <c r="BT149" s="15"/>
      <c r="BU149" s="15"/>
      <c r="BV149" s="16"/>
      <c r="BW149" s="16"/>
      <c r="BX149" s="15"/>
      <c r="BY149" s="15"/>
      <c r="BZ149" s="16"/>
      <c r="CA149" s="16"/>
      <c r="CB149" s="16"/>
      <c r="CC149" s="16"/>
      <c r="CD149" s="16"/>
      <c r="CE149" s="15"/>
      <c r="CF149" s="15"/>
      <c r="CG149" s="15"/>
      <c r="CH149" s="15"/>
      <c r="CI149" s="15"/>
      <c r="CJ149" s="15"/>
      <c r="CK149" s="15"/>
      <c r="CL149" s="12"/>
      <c r="CM149" s="12"/>
      <c r="CN149" s="13"/>
      <c r="CO149" s="15"/>
      <c r="CP149" s="15"/>
      <c r="CQ149" s="15"/>
      <c r="CR149" s="15"/>
      <c r="CS149" s="15"/>
      <c r="CT149" s="15"/>
      <c r="CU149" s="15"/>
      <c r="CV149" s="15"/>
      <c r="CW149" s="15"/>
      <c r="CX149" s="15"/>
      <c r="CY149" s="15"/>
      <c r="CZ149" s="15"/>
      <c r="DA149" s="15"/>
      <c r="DB149" s="15"/>
    </row>
    <row r="150" spans="1:106" x14ac:dyDescent="0.25">
      <c r="A150" s="6"/>
      <c r="B150" s="5"/>
      <c r="C150" s="5"/>
      <c r="D150" s="24"/>
      <c r="E150" s="24"/>
      <c r="F150" s="8"/>
      <c r="G150" s="19"/>
      <c r="H150" s="9"/>
      <c r="I150" s="9"/>
      <c r="J150" s="9"/>
      <c r="K150" s="9"/>
      <c r="L150" s="9"/>
      <c r="M150" s="9"/>
      <c r="N150" s="19"/>
      <c r="O150" s="9"/>
      <c r="P150" s="9"/>
      <c r="Q150" s="9"/>
      <c r="R150" s="9"/>
      <c r="S150" s="9"/>
      <c r="T150" s="9"/>
      <c r="U150" s="19"/>
      <c r="V150" s="16"/>
      <c r="W150" s="16"/>
      <c r="X150" s="16"/>
      <c r="Y150" s="16"/>
      <c r="Z150" s="16"/>
      <c r="AA150" s="16"/>
      <c r="AB150" s="16"/>
      <c r="AC150" s="47"/>
      <c r="AD150" s="16"/>
      <c r="AE150" s="16"/>
      <c r="AF150" s="16"/>
      <c r="AG150" s="16"/>
      <c r="AH150" s="16"/>
      <c r="AI150" s="16"/>
      <c r="AJ150" s="16"/>
      <c r="AK150" s="16"/>
      <c r="AL150" s="47"/>
      <c r="AM150" s="16"/>
      <c r="AN150" s="16"/>
      <c r="AO150" s="16"/>
      <c r="AP150" s="16"/>
      <c r="AQ150" s="16"/>
      <c r="AR150" s="19"/>
      <c r="AS150" s="14"/>
      <c r="AT150" s="16"/>
      <c r="AU150" s="17"/>
      <c r="AV150" s="16"/>
      <c r="AW150" s="15"/>
      <c r="AX150" s="15"/>
      <c r="AY150" s="17"/>
      <c r="AZ150" s="37"/>
      <c r="BA150" s="16"/>
      <c r="BB150" s="16"/>
      <c r="BC150" s="16"/>
      <c r="BD150" s="12"/>
      <c r="BE150" s="15"/>
      <c r="BF150" s="15"/>
      <c r="BG150" s="15"/>
      <c r="BH150" s="15"/>
      <c r="BI150" s="37"/>
      <c r="BJ150" s="13"/>
      <c r="BK150" s="15"/>
      <c r="BL150" s="15"/>
      <c r="BM150" s="16"/>
      <c r="BN150" s="15"/>
      <c r="BO150" s="19"/>
      <c r="BP150" s="15"/>
      <c r="BQ150" s="15"/>
      <c r="BR150" s="16"/>
      <c r="BS150" s="16"/>
      <c r="BT150" s="15"/>
      <c r="BU150" s="15"/>
      <c r="BV150" s="16"/>
      <c r="BW150" s="16"/>
      <c r="BX150" s="15"/>
      <c r="BY150" s="15"/>
      <c r="BZ150" s="16"/>
      <c r="CA150" s="16"/>
      <c r="CB150" s="16"/>
      <c r="CC150" s="16"/>
      <c r="CD150" s="16"/>
      <c r="CE150" s="15"/>
      <c r="CF150" s="15"/>
      <c r="CG150" s="15"/>
      <c r="CH150" s="15"/>
      <c r="CI150" s="15"/>
      <c r="CJ150" s="15"/>
      <c r="CK150" s="15"/>
      <c r="CL150" s="12"/>
      <c r="CM150" s="12"/>
      <c r="CN150" s="13"/>
      <c r="CO150" s="15"/>
      <c r="CP150" s="15"/>
      <c r="CQ150" s="15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5"/>
    </row>
    <row r="151" spans="1:106" x14ac:dyDescent="0.25">
      <c r="A151" s="6"/>
      <c r="B151" s="5"/>
      <c r="C151" s="5"/>
      <c r="D151" s="24"/>
      <c r="E151" s="24"/>
      <c r="F151" s="8"/>
      <c r="G151" s="19"/>
      <c r="H151" s="9"/>
      <c r="I151" s="9"/>
      <c r="J151" s="9"/>
      <c r="K151" s="9"/>
      <c r="L151" s="9"/>
      <c r="M151" s="9"/>
      <c r="N151" s="19"/>
      <c r="O151" s="9"/>
      <c r="P151" s="9"/>
      <c r="Q151" s="9"/>
      <c r="R151" s="9"/>
      <c r="S151" s="9"/>
      <c r="T151" s="9"/>
      <c r="U151" s="19"/>
      <c r="V151" s="16"/>
      <c r="W151" s="16"/>
      <c r="X151" s="16"/>
      <c r="Y151" s="16"/>
      <c r="Z151" s="16"/>
      <c r="AA151" s="16"/>
      <c r="AB151" s="16"/>
      <c r="AC151" s="47"/>
      <c r="AD151" s="16"/>
      <c r="AE151" s="16"/>
      <c r="AF151" s="16"/>
      <c r="AG151" s="16"/>
      <c r="AH151" s="16"/>
      <c r="AI151" s="16"/>
      <c r="AJ151" s="16"/>
      <c r="AK151" s="16"/>
      <c r="AL151" s="47"/>
      <c r="AM151" s="16"/>
      <c r="AN151" s="16"/>
      <c r="AO151" s="16"/>
      <c r="AP151" s="16"/>
      <c r="AQ151" s="16"/>
      <c r="AR151" s="19"/>
      <c r="AS151" s="14"/>
      <c r="AT151" s="16"/>
      <c r="AU151" s="17"/>
      <c r="AV151" s="16"/>
      <c r="AW151" s="15"/>
      <c r="AX151" s="15"/>
      <c r="AY151" s="17"/>
      <c r="AZ151" s="37"/>
      <c r="BA151" s="16"/>
      <c r="BB151" s="16"/>
      <c r="BC151" s="16"/>
      <c r="BD151" s="12"/>
      <c r="BE151" s="15"/>
      <c r="BF151" s="15"/>
      <c r="BG151" s="15"/>
      <c r="BH151" s="15"/>
      <c r="BI151" s="37"/>
      <c r="BJ151" s="13"/>
      <c r="BK151" s="15"/>
      <c r="BL151" s="15"/>
      <c r="BM151" s="16"/>
      <c r="BN151" s="15"/>
      <c r="BO151" s="19"/>
      <c r="BP151" s="15"/>
      <c r="BQ151" s="15"/>
      <c r="BR151" s="16"/>
      <c r="BS151" s="16"/>
      <c r="BT151" s="15"/>
      <c r="BU151" s="15"/>
      <c r="BV151" s="16"/>
      <c r="BW151" s="16"/>
      <c r="BX151" s="15"/>
      <c r="BY151" s="15"/>
      <c r="BZ151" s="16"/>
      <c r="CA151" s="16"/>
      <c r="CB151" s="16"/>
      <c r="CC151" s="16"/>
      <c r="CD151" s="16"/>
      <c r="CE151" s="15"/>
      <c r="CF151" s="15"/>
      <c r="CG151" s="15"/>
      <c r="CH151" s="15"/>
      <c r="CI151" s="15"/>
      <c r="CJ151" s="15"/>
      <c r="CK151" s="15"/>
      <c r="CL151" s="12"/>
      <c r="CM151" s="12"/>
      <c r="CN151" s="13"/>
      <c r="CO151" s="15"/>
      <c r="CP151" s="15"/>
      <c r="CQ151" s="15"/>
      <c r="CR151" s="15"/>
      <c r="CS151" s="15"/>
      <c r="CT151" s="15"/>
      <c r="CU151" s="15"/>
      <c r="CV151" s="15"/>
      <c r="CW151" s="15"/>
      <c r="CX151" s="15"/>
      <c r="CY151" s="15"/>
      <c r="CZ151" s="15"/>
      <c r="DA151" s="15"/>
      <c r="DB151" s="15"/>
    </row>
    <row r="152" spans="1:106" x14ac:dyDescent="0.25">
      <c r="A152" s="6"/>
      <c r="B152" s="5"/>
      <c r="C152" s="5"/>
      <c r="D152" s="24"/>
      <c r="E152" s="24"/>
      <c r="F152" s="8"/>
      <c r="G152" s="19"/>
      <c r="H152" s="9"/>
      <c r="I152" s="9"/>
      <c r="J152" s="9"/>
      <c r="K152" s="9"/>
      <c r="L152" s="9"/>
      <c r="M152" s="9"/>
      <c r="N152" s="19"/>
      <c r="O152" s="9"/>
      <c r="P152" s="9"/>
      <c r="Q152" s="9"/>
      <c r="R152" s="9"/>
      <c r="S152" s="9"/>
      <c r="T152" s="9"/>
      <c r="U152" s="19"/>
      <c r="V152" s="16"/>
      <c r="W152" s="16"/>
      <c r="X152" s="16"/>
      <c r="Y152" s="16"/>
      <c r="Z152" s="16"/>
      <c r="AA152" s="16"/>
      <c r="AB152" s="16"/>
      <c r="AC152" s="47"/>
      <c r="AD152" s="16"/>
      <c r="AE152" s="16"/>
      <c r="AF152" s="16"/>
      <c r="AG152" s="16"/>
      <c r="AH152" s="16"/>
      <c r="AI152" s="16"/>
      <c r="AJ152" s="16"/>
      <c r="AK152" s="16"/>
      <c r="AL152" s="47"/>
      <c r="AM152" s="16"/>
      <c r="AN152" s="16"/>
      <c r="AO152" s="16"/>
      <c r="AP152" s="16"/>
      <c r="AQ152" s="16"/>
      <c r="AR152" s="19"/>
      <c r="AS152" s="14"/>
      <c r="AT152" s="16"/>
      <c r="AU152" s="17"/>
      <c r="AV152" s="16"/>
      <c r="AW152" s="15"/>
      <c r="AX152" s="15"/>
      <c r="AY152" s="17"/>
      <c r="AZ152" s="37"/>
      <c r="BA152" s="16"/>
      <c r="BB152" s="16"/>
      <c r="BC152" s="16"/>
      <c r="BD152" s="12"/>
      <c r="BE152" s="15"/>
      <c r="BF152" s="15"/>
      <c r="BG152" s="15"/>
      <c r="BH152" s="15"/>
      <c r="BI152" s="37"/>
      <c r="BJ152" s="13"/>
      <c r="BK152" s="15"/>
      <c r="BL152" s="15"/>
      <c r="BM152" s="16"/>
      <c r="BN152" s="15"/>
      <c r="BO152" s="19"/>
      <c r="BP152" s="15"/>
      <c r="BQ152" s="15"/>
      <c r="BR152" s="16"/>
      <c r="BS152" s="16"/>
      <c r="BT152" s="15"/>
      <c r="BU152" s="15"/>
      <c r="BV152" s="16"/>
      <c r="BW152" s="16"/>
      <c r="BX152" s="15"/>
      <c r="BY152" s="15"/>
      <c r="BZ152" s="16"/>
      <c r="CA152" s="16"/>
      <c r="CB152" s="16"/>
      <c r="CC152" s="16"/>
      <c r="CD152" s="16"/>
      <c r="CE152" s="15"/>
      <c r="CF152" s="15"/>
      <c r="CG152" s="15"/>
      <c r="CH152" s="15"/>
      <c r="CI152" s="15"/>
      <c r="CJ152" s="15"/>
      <c r="CK152" s="15"/>
      <c r="CL152" s="12"/>
      <c r="CM152" s="12"/>
      <c r="CN152" s="13"/>
      <c r="CO152" s="15"/>
      <c r="CP152" s="15"/>
      <c r="CQ152" s="15"/>
      <c r="CR152" s="15"/>
      <c r="CS152" s="15"/>
      <c r="CT152" s="15"/>
      <c r="CU152" s="15"/>
      <c r="CV152" s="15"/>
      <c r="CW152" s="15"/>
      <c r="CX152" s="15"/>
      <c r="CY152" s="15"/>
      <c r="CZ152" s="15"/>
      <c r="DA152" s="15"/>
      <c r="DB152" s="15"/>
    </row>
    <row r="153" spans="1:106" x14ac:dyDescent="0.25">
      <c r="A153" s="6"/>
      <c r="B153" s="5"/>
      <c r="C153" s="5"/>
      <c r="D153" s="24"/>
      <c r="E153" s="24"/>
      <c r="F153" s="8"/>
      <c r="G153" s="19"/>
      <c r="H153" s="9"/>
      <c r="I153" s="9"/>
      <c r="J153" s="9"/>
      <c r="K153" s="9"/>
      <c r="L153" s="9"/>
      <c r="M153" s="9"/>
      <c r="N153" s="19"/>
      <c r="O153" s="9"/>
      <c r="P153" s="9"/>
      <c r="Q153" s="9"/>
      <c r="R153" s="9"/>
      <c r="S153" s="9"/>
      <c r="T153" s="9"/>
      <c r="U153" s="19"/>
      <c r="V153" s="16"/>
      <c r="W153" s="16"/>
      <c r="X153" s="16"/>
      <c r="Y153" s="16"/>
      <c r="Z153" s="16"/>
      <c r="AA153" s="16"/>
      <c r="AB153" s="16"/>
      <c r="AC153" s="47"/>
      <c r="AD153" s="16"/>
      <c r="AE153" s="16"/>
      <c r="AF153" s="16"/>
      <c r="AG153" s="16"/>
      <c r="AH153" s="16"/>
      <c r="AI153" s="16"/>
      <c r="AJ153" s="16"/>
      <c r="AK153" s="16"/>
      <c r="AL153" s="47"/>
      <c r="AM153" s="16"/>
      <c r="AN153" s="16"/>
      <c r="AO153" s="16"/>
      <c r="AP153" s="16"/>
      <c r="AQ153" s="16"/>
      <c r="AR153" s="19"/>
      <c r="AS153" s="14"/>
      <c r="AT153" s="16"/>
      <c r="AU153" s="17"/>
      <c r="AV153" s="16"/>
      <c r="AW153" s="15"/>
      <c r="AX153" s="15"/>
      <c r="AY153" s="17"/>
      <c r="AZ153" s="37"/>
      <c r="BA153" s="16"/>
      <c r="BB153" s="16"/>
      <c r="BC153" s="16"/>
      <c r="BD153" s="12"/>
      <c r="BE153" s="15"/>
      <c r="BF153" s="15"/>
      <c r="BG153" s="15"/>
      <c r="BH153" s="15"/>
      <c r="BI153" s="37"/>
      <c r="BJ153" s="13"/>
      <c r="BK153" s="15"/>
      <c r="BL153" s="15"/>
      <c r="BM153" s="16"/>
      <c r="BN153" s="15"/>
      <c r="BO153" s="19"/>
      <c r="BP153" s="15"/>
      <c r="BQ153" s="15"/>
      <c r="BR153" s="16"/>
      <c r="BS153" s="16"/>
      <c r="BT153" s="15"/>
      <c r="BU153" s="15"/>
      <c r="BV153" s="16"/>
      <c r="BW153" s="16"/>
      <c r="BX153" s="15"/>
      <c r="BY153" s="15"/>
      <c r="BZ153" s="16"/>
      <c r="CA153" s="16"/>
      <c r="CB153" s="16"/>
      <c r="CC153" s="16"/>
      <c r="CD153" s="16"/>
      <c r="CE153" s="15"/>
      <c r="CF153" s="15"/>
      <c r="CG153" s="15"/>
      <c r="CH153" s="15"/>
      <c r="CI153" s="15"/>
      <c r="CJ153" s="15"/>
      <c r="CK153" s="15"/>
      <c r="CL153" s="12"/>
      <c r="CM153" s="12"/>
      <c r="CN153" s="13"/>
      <c r="CO153" s="15"/>
      <c r="CP153" s="15"/>
      <c r="CQ153" s="15"/>
      <c r="CR153" s="15"/>
      <c r="CS153" s="15"/>
      <c r="CT153" s="15"/>
      <c r="CU153" s="15"/>
      <c r="CV153" s="15"/>
      <c r="CW153" s="15"/>
      <c r="CX153" s="15"/>
      <c r="CY153" s="15"/>
      <c r="CZ153" s="15"/>
      <c r="DA153" s="15"/>
      <c r="DB153" s="15"/>
    </row>
    <row r="154" spans="1:106" x14ac:dyDescent="0.25">
      <c r="A154" s="6"/>
      <c r="B154" s="5"/>
      <c r="C154" s="5"/>
      <c r="D154" s="24"/>
      <c r="E154" s="24"/>
      <c r="F154" s="8"/>
      <c r="G154" s="19"/>
      <c r="H154" s="9"/>
      <c r="I154" s="9"/>
      <c r="J154" s="9"/>
      <c r="K154" s="9"/>
      <c r="L154" s="9"/>
      <c r="M154" s="9"/>
      <c r="N154" s="19"/>
      <c r="O154" s="9"/>
      <c r="P154" s="9"/>
      <c r="Q154" s="9"/>
      <c r="R154" s="9"/>
      <c r="S154" s="9"/>
      <c r="T154" s="9"/>
      <c r="U154" s="19"/>
      <c r="V154" s="16"/>
      <c r="W154" s="16"/>
      <c r="X154" s="16"/>
      <c r="Y154" s="16"/>
      <c r="Z154" s="16"/>
      <c r="AA154" s="16"/>
      <c r="AB154" s="16"/>
      <c r="AC154" s="47"/>
      <c r="AD154" s="16"/>
      <c r="AE154" s="16"/>
      <c r="AF154" s="16"/>
      <c r="AG154" s="16"/>
      <c r="AH154" s="16"/>
      <c r="AI154" s="16"/>
      <c r="AJ154" s="16"/>
      <c r="AK154" s="16"/>
      <c r="AL154" s="47"/>
      <c r="AM154" s="16"/>
      <c r="AN154" s="16"/>
      <c r="AO154" s="16"/>
      <c r="AP154" s="16"/>
      <c r="AQ154" s="16"/>
      <c r="AR154" s="19"/>
      <c r="AS154" s="14"/>
      <c r="AT154" s="16"/>
      <c r="AU154" s="17"/>
      <c r="AV154" s="16"/>
      <c r="AW154" s="15"/>
      <c r="AX154" s="15"/>
      <c r="AY154" s="17"/>
      <c r="AZ154" s="37"/>
      <c r="BA154" s="16"/>
      <c r="BB154" s="16"/>
      <c r="BC154" s="16"/>
      <c r="BD154" s="12"/>
      <c r="BE154" s="15"/>
      <c r="BF154" s="15"/>
      <c r="BG154" s="15"/>
      <c r="BH154" s="15"/>
      <c r="BI154" s="37"/>
      <c r="BJ154" s="13"/>
      <c r="BK154" s="15"/>
      <c r="BL154" s="15"/>
      <c r="BM154" s="16"/>
      <c r="BN154" s="15"/>
      <c r="BO154" s="19"/>
      <c r="BP154" s="15"/>
      <c r="BQ154" s="15"/>
      <c r="BR154" s="16"/>
      <c r="BS154" s="16"/>
      <c r="BT154" s="15"/>
      <c r="BU154" s="15"/>
      <c r="BV154" s="16"/>
      <c r="BW154" s="16"/>
      <c r="BX154" s="15"/>
      <c r="BY154" s="15"/>
      <c r="BZ154" s="16"/>
      <c r="CA154" s="16"/>
      <c r="CB154" s="16"/>
      <c r="CC154" s="16"/>
      <c r="CD154" s="16"/>
      <c r="CE154" s="15"/>
      <c r="CF154" s="15"/>
      <c r="CG154" s="15"/>
      <c r="CH154" s="15"/>
      <c r="CI154" s="15"/>
      <c r="CJ154" s="15"/>
      <c r="CK154" s="15"/>
      <c r="CL154" s="12"/>
      <c r="CM154" s="12"/>
      <c r="CN154" s="13"/>
      <c r="CO154" s="15"/>
      <c r="CP154" s="15"/>
      <c r="CQ154" s="15"/>
      <c r="CR154" s="15"/>
      <c r="CS154" s="15"/>
      <c r="CT154" s="15"/>
      <c r="CU154" s="15"/>
      <c r="CV154" s="15"/>
      <c r="CW154" s="15"/>
      <c r="CX154" s="15"/>
      <c r="CY154" s="15"/>
      <c r="CZ154" s="15"/>
      <c r="DA154" s="15"/>
      <c r="DB154" s="15"/>
    </row>
    <row r="155" spans="1:106" x14ac:dyDescent="0.25">
      <c r="A155" s="6"/>
      <c r="B155" s="5"/>
      <c r="C155" s="5"/>
      <c r="D155" s="24"/>
      <c r="E155" s="24"/>
      <c r="F155" s="8"/>
      <c r="G155" s="19"/>
      <c r="H155" s="9"/>
      <c r="I155" s="9"/>
      <c r="J155" s="9"/>
      <c r="K155" s="9"/>
      <c r="L155" s="9"/>
      <c r="M155" s="9"/>
      <c r="N155" s="19"/>
      <c r="O155" s="9"/>
      <c r="P155" s="9"/>
      <c r="Q155" s="9"/>
      <c r="R155" s="9"/>
      <c r="S155" s="9"/>
      <c r="T155" s="9"/>
      <c r="U155" s="19"/>
      <c r="V155" s="16"/>
      <c r="W155" s="16"/>
      <c r="X155" s="16"/>
      <c r="Y155" s="16"/>
      <c r="Z155" s="16"/>
      <c r="AA155" s="16"/>
      <c r="AB155" s="16"/>
      <c r="AC155" s="47"/>
      <c r="AD155" s="16"/>
      <c r="AE155" s="16"/>
      <c r="AF155" s="16"/>
      <c r="AG155" s="16"/>
      <c r="AH155" s="16"/>
      <c r="AI155" s="16"/>
      <c r="AJ155" s="16"/>
      <c r="AK155" s="16"/>
      <c r="AL155" s="47"/>
      <c r="AM155" s="16"/>
      <c r="AN155" s="16"/>
      <c r="AO155" s="16"/>
      <c r="AP155" s="16"/>
      <c r="AQ155" s="16"/>
      <c r="AR155" s="19"/>
      <c r="AS155" s="14"/>
      <c r="AT155" s="16"/>
      <c r="AU155" s="17"/>
      <c r="AV155" s="16"/>
      <c r="AW155" s="15"/>
      <c r="AX155" s="15"/>
      <c r="AY155" s="17"/>
      <c r="AZ155" s="37"/>
      <c r="BA155" s="16"/>
      <c r="BB155" s="16"/>
      <c r="BC155" s="16"/>
      <c r="BD155" s="12"/>
      <c r="BE155" s="15"/>
      <c r="BF155" s="15"/>
      <c r="BG155" s="15"/>
      <c r="BH155" s="15"/>
      <c r="BI155" s="37"/>
      <c r="BJ155" s="13"/>
      <c r="BK155" s="15"/>
      <c r="BL155" s="15"/>
      <c r="BM155" s="16"/>
      <c r="BN155" s="15"/>
      <c r="BO155" s="19"/>
      <c r="BP155" s="15"/>
      <c r="BQ155" s="15"/>
      <c r="BR155" s="16"/>
      <c r="BS155" s="16"/>
      <c r="BT155" s="15"/>
      <c r="BU155" s="15"/>
      <c r="BV155" s="16"/>
      <c r="BW155" s="16"/>
      <c r="BX155" s="15"/>
      <c r="BY155" s="15"/>
      <c r="BZ155" s="16"/>
      <c r="CA155" s="16"/>
      <c r="CB155" s="16"/>
      <c r="CC155" s="16"/>
      <c r="CD155" s="16"/>
      <c r="CE155" s="15"/>
      <c r="CF155" s="15"/>
      <c r="CG155" s="15"/>
      <c r="CH155" s="15"/>
      <c r="CI155" s="15"/>
      <c r="CJ155" s="15"/>
      <c r="CK155" s="15"/>
      <c r="CL155" s="12"/>
      <c r="CM155" s="12"/>
      <c r="CN155" s="13"/>
      <c r="CO155" s="15"/>
      <c r="CP155" s="15"/>
      <c r="CQ155" s="15"/>
      <c r="CR155" s="15"/>
      <c r="CS155" s="15"/>
      <c r="CT155" s="15"/>
      <c r="CU155" s="15"/>
      <c r="CV155" s="15"/>
      <c r="CW155" s="15"/>
      <c r="CX155" s="15"/>
      <c r="CY155" s="15"/>
      <c r="CZ155" s="15"/>
      <c r="DA155" s="15"/>
      <c r="DB155" s="15"/>
    </row>
    <row r="156" spans="1:106" x14ac:dyDescent="0.25">
      <c r="A156" s="6"/>
      <c r="B156" s="5"/>
      <c r="C156" s="5"/>
      <c r="D156" s="24"/>
      <c r="E156" s="24"/>
      <c r="F156" s="8"/>
      <c r="G156" s="19"/>
      <c r="H156" s="9"/>
      <c r="I156" s="9"/>
      <c r="J156" s="9"/>
      <c r="K156" s="9"/>
      <c r="L156" s="9"/>
      <c r="M156" s="9"/>
      <c r="N156" s="19"/>
      <c r="O156" s="9"/>
      <c r="P156" s="9"/>
      <c r="Q156" s="9"/>
      <c r="R156" s="9"/>
      <c r="S156" s="9"/>
      <c r="T156" s="9"/>
      <c r="U156" s="19"/>
      <c r="V156" s="16"/>
      <c r="W156" s="16"/>
      <c r="X156" s="16"/>
      <c r="Y156" s="16"/>
      <c r="Z156" s="16"/>
      <c r="AA156" s="16"/>
      <c r="AB156" s="16"/>
      <c r="AC156" s="47"/>
      <c r="AD156" s="16"/>
      <c r="AE156" s="16"/>
      <c r="AF156" s="16"/>
      <c r="AG156" s="16"/>
      <c r="AH156" s="16"/>
      <c r="AI156" s="16"/>
      <c r="AJ156" s="16"/>
      <c r="AK156" s="16"/>
      <c r="AL156" s="47"/>
      <c r="AM156" s="16"/>
      <c r="AN156" s="16"/>
      <c r="AO156" s="16"/>
      <c r="AP156" s="16"/>
      <c r="AQ156" s="16"/>
      <c r="AR156" s="19"/>
      <c r="AS156" s="14"/>
      <c r="AT156" s="16"/>
      <c r="AU156" s="17"/>
      <c r="AV156" s="16"/>
      <c r="AW156" s="15"/>
      <c r="AX156" s="15"/>
      <c r="AY156" s="17"/>
      <c r="AZ156" s="37"/>
      <c r="BA156" s="16"/>
      <c r="BB156" s="16"/>
      <c r="BC156" s="16"/>
      <c r="BD156" s="12"/>
      <c r="BE156" s="15"/>
      <c r="BF156" s="15"/>
      <c r="BG156" s="15"/>
      <c r="BH156" s="15"/>
      <c r="BI156" s="37"/>
      <c r="BJ156" s="13"/>
      <c r="BK156" s="15"/>
      <c r="BL156" s="15"/>
      <c r="BM156" s="16"/>
      <c r="BN156" s="15"/>
      <c r="BO156" s="19"/>
      <c r="BP156" s="15"/>
      <c r="BQ156" s="15"/>
      <c r="BR156" s="16"/>
      <c r="BS156" s="16"/>
      <c r="BT156" s="15"/>
      <c r="BU156" s="15"/>
      <c r="BV156" s="16"/>
      <c r="BW156" s="16"/>
      <c r="BX156" s="15"/>
      <c r="BY156" s="15"/>
      <c r="BZ156" s="16"/>
      <c r="CA156" s="16"/>
      <c r="CB156" s="16"/>
      <c r="CC156" s="16"/>
      <c r="CD156" s="16"/>
      <c r="CE156" s="15"/>
      <c r="CF156" s="15"/>
      <c r="CG156" s="15"/>
      <c r="CH156" s="15"/>
      <c r="CI156" s="15"/>
      <c r="CJ156" s="15"/>
      <c r="CK156" s="15"/>
      <c r="CL156" s="12"/>
      <c r="CM156" s="12"/>
      <c r="CN156" s="13"/>
      <c r="CO156" s="15"/>
      <c r="CP156" s="15"/>
      <c r="CQ156" s="15"/>
      <c r="CR156" s="15"/>
      <c r="CS156" s="15"/>
      <c r="CT156" s="15"/>
      <c r="CU156" s="15"/>
      <c r="CV156" s="15"/>
      <c r="CW156" s="15"/>
      <c r="CX156" s="15"/>
      <c r="CY156" s="15"/>
      <c r="CZ156" s="15"/>
      <c r="DA156" s="15"/>
      <c r="DB156" s="15"/>
    </row>
    <row r="157" spans="1:106" x14ac:dyDescent="0.25">
      <c r="A157" s="6"/>
      <c r="B157" s="5"/>
      <c r="C157" s="5"/>
      <c r="D157" s="24"/>
      <c r="E157" s="24"/>
      <c r="F157" s="8"/>
      <c r="G157" s="19"/>
      <c r="H157" s="9"/>
      <c r="I157" s="9"/>
      <c r="J157" s="9"/>
      <c r="K157" s="9"/>
      <c r="L157" s="9"/>
      <c r="M157" s="9"/>
      <c r="N157" s="19"/>
      <c r="O157" s="9"/>
      <c r="P157" s="9"/>
      <c r="Q157" s="9"/>
      <c r="R157" s="9"/>
      <c r="S157" s="9"/>
      <c r="T157" s="9"/>
      <c r="U157" s="19"/>
      <c r="V157" s="16"/>
      <c r="W157" s="16"/>
      <c r="X157" s="16"/>
      <c r="Y157" s="16"/>
      <c r="Z157" s="16"/>
      <c r="AA157" s="16"/>
      <c r="AB157" s="16"/>
      <c r="AC157" s="47"/>
      <c r="AD157" s="16"/>
      <c r="AE157" s="16"/>
      <c r="AF157" s="16"/>
      <c r="AG157" s="16"/>
      <c r="AH157" s="16"/>
      <c r="AI157" s="16"/>
      <c r="AJ157" s="16"/>
      <c r="AK157" s="16"/>
      <c r="AL157" s="47"/>
      <c r="AM157" s="16"/>
      <c r="AN157" s="16"/>
      <c r="AO157" s="16"/>
      <c r="AP157" s="16"/>
      <c r="AQ157" s="16"/>
      <c r="AR157" s="19"/>
      <c r="AS157" s="14"/>
      <c r="AT157" s="16"/>
      <c r="AU157" s="17"/>
      <c r="AV157" s="16"/>
      <c r="AW157" s="15"/>
      <c r="AX157" s="15"/>
      <c r="AY157" s="17"/>
      <c r="AZ157" s="37"/>
      <c r="BA157" s="16"/>
      <c r="BB157" s="16"/>
      <c r="BC157" s="16"/>
      <c r="BD157" s="12"/>
      <c r="BE157" s="15"/>
      <c r="BF157" s="15"/>
      <c r="BG157" s="15"/>
      <c r="BH157" s="15"/>
      <c r="BI157" s="37"/>
      <c r="BJ157" s="13"/>
      <c r="BK157" s="15"/>
      <c r="BL157" s="15"/>
      <c r="BM157" s="16"/>
      <c r="BN157" s="15"/>
      <c r="BO157" s="19"/>
      <c r="BP157" s="15"/>
      <c r="BQ157" s="15"/>
      <c r="BR157" s="16"/>
      <c r="BS157" s="16"/>
      <c r="BT157" s="15"/>
      <c r="BU157" s="15"/>
      <c r="BV157" s="16"/>
      <c r="BW157" s="16"/>
      <c r="BX157" s="15"/>
      <c r="BY157" s="15"/>
      <c r="BZ157" s="16"/>
      <c r="CA157" s="16"/>
      <c r="CB157" s="16"/>
      <c r="CC157" s="16"/>
      <c r="CD157" s="16"/>
      <c r="CE157" s="15"/>
      <c r="CF157" s="15"/>
      <c r="CG157" s="15"/>
      <c r="CH157" s="15"/>
      <c r="CI157" s="15"/>
      <c r="CJ157" s="15"/>
      <c r="CK157" s="15"/>
      <c r="CL157" s="12"/>
      <c r="CM157" s="12"/>
      <c r="CN157" s="13"/>
      <c r="CO157" s="15"/>
      <c r="CP157" s="15"/>
      <c r="CQ157" s="15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5"/>
    </row>
    <row r="158" spans="1:106" x14ac:dyDescent="0.25">
      <c r="A158" s="6"/>
      <c r="B158" s="5"/>
      <c r="C158" s="5"/>
      <c r="D158" s="24"/>
      <c r="E158" s="24"/>
      <c r="F158" s="8"/>
      <c r="G158" s="19"/>
      <c r="H158" s="9"/>
      <c r="I158" s="9"/>
      <c r="J158" s="9"/>
      <c r="K158" s="9"/>
      <c r="L158" s="9"/>
      <c r="M158" s="9"/>
      <c r="N158" s="19"/>
      <c r="O158" s="9"/>
      <c r="P158" s="9"/>
      <c r="Q158" s="9"/>
      <c r="R158" s="9"/>
      <c r="S158" s="9"/>
      <c r="T158" s="9"/>
      <c r="U158" s="19"/>
      <c r="V158" s="16"/>
      <c r="W158" s="16"/>
      <c r="X158" s="16"/>
      <c r="Y158" s="16"/>
      <c r="Z158" s="16"/>
      <c r="AA158" s="16"/>
      <c r="AB158" s="16"/>
      <c r="AC158" s="47"/>
      <c r="AD158" s="16"/>
      <c r="AE158" s="16"/>
      <c r="AF158" s="16"/>
      <c r="AG158" s="16"/>
      <c r="AH158" s="16"/>
      <c r="AI158" s="16"/>
      <c r="AJ158" s="16"/>
      <c r="AK158" s="16"/>
      <c r="AL158" s="47"/>
      <c r="AM158" s="16"/>
      <c r="AN158" s="16"/>
      <c r="AO158" s="16"/>
      <c r="AP158" s="16"/>
      <c r="AQ158" s="16"/>
      <c r="AR158" s="19"/>
      <c r="AS158" s="14"/>
      <c r="AT158" s="16"/>
      <c r="AU158" s="17"/>
      <c r="AV158" s="16"/>
      <c r="AW158" s="15"/>
      <c r="AX158" s="15"/>
      <c r="AY158" s="17"/>
      <c r="AZ158" s="37"/>
      <c r="BA158" s="16"/>
      <c r="BB158" s="16"/>
      <c r="BC158" s="16"/>
      <c r="BD158" s="12"/>
      <c r="BE158" s="15"/>
      <c r="BF158" s="15"/>
      <c r="BG158" s="15"/>
      <c r="BH158" s="15"/>
      <c r="BI158" s="37"/>
      <c r="BJ158" s="13"/>
      <c r="BK158" s="15"/>
      <c r="BL158" s="15"/>
      <c r="BM158" s="16"/>
      <c r="BN158" s="15"/>
      <c r="BO158" s="19"/>
      <c r="BP158" s="15"/>
      <c r="BQ158" s="15"/>
      <c r="BR158" s="16"/>
      <c r="BS158" s="16"/>
      <c r="BT158" s="15"/>
      <c r="BU158" s="15"/>
      <c r="BV158" s="16"/>
      <c r="BW158" s="16"/>
      <c r="BX158" s="15"/>
      <c r="BY158" s="15"/>
      <c r="BZ158" s="16"/>
      <c r="CA158" s="16"/>
      <c r="CB158" s="16"/>
      <c r="CC158" s="16"/>
      <c r="CD158" s="16"/>
      <c r="CE158" s="15"/>
      <c r="CF158" s="15"/>
      <c r="CG158" s="15"/>
      <c r="CH158" s="15"/>
      <c r="CI158" s="15"/>
      <c r="CJ158" s="15"/>
      <c r="CK158" s="15"/>
      <c r="CL158" s="12"/>
      <c r="CM158" s="12"/>
      <c r="CN158" s="13"/>
      <c r="CO158" s="15"/>
      <c r="CP158" s="15"/>
      <c r="CQ158" s="15"/>
      <c r="CR158" s="15"/>
      <c r="CS158" s="15"/>
      <c r="CT158" s="15"/>
      <c r="CU158" s="15"/>
      <c r="CV158" s="15"/>
      <c r="CW158" s="15"/>
      <c r="CX158" s="15"/>
      <c r="CY158" s="15"/>
      <c r="CZ158" s="15"/>
      <c r="DA158" s="15"/>
      <c r="DB158" s="15"/>
    </row>
    <row r="159" spans="1:106" x14ac:dyDescent="0.25">
      <c r="A159" s="6"/>
      <c r="B159" s="5"/>
      <c r="C159" s="5"/>
      <c r="D159" s="24"/>
      <c r="E159" s="24"/>
      <c r="F159" s="8"/>
      <c r="G159" s="19"/>
      <c r="H159" s="9"/>
      <c r="I159" s="9"/>
      <c r="J159" s="9"/>
      <c r="K159" s="9"/>
      <c r="L159" s="9"/>
      <c r="M159" s="9"/>
      <c r="N159" s="19"/>
      <c r="O159" s="9"/>
      <c r="P159" s="9"/>
      <c r="Q159" s="9"/>
      <c r="R159" s="9"/>
      <c r="S159" s="9"/>
      <c r="T159" s="9"/>
      <c r="U159" s="19"/>
      <c r="V159" s="16"/>
      <c r="W159" s="16"/>
      <c r="X159" s="16"/>
      <c r="Y159" s="16"/>
      <c r="Z159" s="16"/>
      <c r="AA159" s="16"/>
      <c r="AB159" s="16"/>
      <c r="AC159" s="47"/>
      <c r="AD159" s="16"/>
      <c r="AE159" s="16"/>
      <c r="AF159" s="16"/>
      <c r="AG159" s="16"/>
      <c r="AH159" s="16"/>
      <c r="AI159" s="16"/>
      <c r="AJ159" s="16"/>
      <c r="AK159" s="16"/>
      <c r="AL159" s="47"/>
      <c r="AM159" s="16"/>
      <c r="AN159" s="16"/>
      <c r="AO159" s="16"/>
      <c r="AP159" s="16"/>
      <c r="AQ159" s="16"/>
      <c r="AR159" s="19"/>
      <c r="AS159" s="14"/>
      <c r="AT159" s="16"/>
      <c r="AU159" s="17"/>
      <c r="AV159" s="16"/>
      <c r="AW159" s="15"/>
      <c r="AX159" s="15"/>
      <c r="AY159" s="17"/>
      <c r="AZ159" s="37"/>
      <c r="BA159" s="16"/>
      <c r="BB159" s="16"/>
      <c r="BC159" s="16"/>
      <c r="BD159" s="12"/>
      <c r="BE159" s="15"/>
      <c r="BF159" s="15"/>
      <c r="BG159" s="15"/>
      <c r="BH159" s="15"/>
      <c r="BI159" s="37"/>
      <c r="BJ159" s="13"/>
      <c r="BK159" s="15"/>
      <c r="BL159" s="15"/>
      <c r="BM159" s="16"/>
      <c r="BN159" s="15"/>
      <c r="BO159" s="19"/>
      <c r="BP159" s="15"/>
      <c r="BQ159" s="15"/>
      <c r="BR159" s="16"/>
      <c r="BS159" s="16"/>
      <c r="BT159" s="15"/>
      <c r="BU159" s="15"/>
      <c r="BV159" s="16"/>
      <c r="BW159" s="16"/>
      <c r="BX159" s="15"/>
      <c r="BY159" s="15"/>
      <c r="BZ159" s="16"/>
      <c r="CA159" s="16"/>
      <c r="CB159" s="16"/>
      <c r="CC159" s="16"/>
      <c r="CD159" s="16"/>
      <c r="CE159" s="15"/>
      <c r="CF159" s="15"/>
      <c r="CG159" s="15"/>
      <c r="CH159" s="15"/>
      <c r="CI159" s="15"/>
      <c r="CJ159" s="15"/>
      <c r="CK159" s="15"/>
      <c r="CL159" s="12"/>
      <c r="CM159" s="12"/>
      <c r="CN159" s="13"/>
      <c r="CO159" s="15"/>
      <c r="CP159" s="15"/>
      <c r="CQ159" s="15"/>
      <c r="CR159" s="15"/>
      <c r="CS159" s="15"/>
      <c r="CT159" s="15"/>
      <c r="CU159" s="15"/>
      <c r="CV159" s="15"/>
      <c r="CW159" s="15"/>
      <c r="CX159" s="15"/>
      <c r="CY159" s="15"/>
      <c r="CZ159" s="15"/>
      <c r="DA159" s="15"/>
      <c r="DB159" s="15"/>
    </row>
    <row r="160" spans="1:106" x14ac:dyDescent="0.25">
      <c r="A160" s="6"/>
      <c r="B160" s="5"/>
      <c r="C160" s="5"/>
      <c r="D160" s="24"/>
      <c r="E160" s="24"/>
      <c r="F160" s="8"/>
      <c r="G160" s="19"/>
      <c r="H160" s="9"/>
      <c r="I160" s="9"/>
      <c r="J160" s="9"/>
      <c r="K160" s="9"/>
      <c r="L160" s="9"/>
      <c r="M160" s="9"/>
      <c r="N160" s="19"/>
      <c r="O160" s="9"/>
      <c r="P160" s="9"/>
      <c r="Q160" s="9"/>
      <c r="R160" s="9"/>
      <c r="S160" s="9"/>
      <c r="T160" s="9"/>
      <c r="U160" s="19"/>
      <c r="V160" s="16"/>
      <c r="W160" s="16"/>
      <c r="X160" s="16"/>
      <c r="Y160" s="16"/>
      <c r="Z160" s="16"/>
      <c r="AA160" s="16"/>
      <c r="AB160" s="16"/>
      <c r="AC160" s="47"/>
      <c r="AD160" s="16"/>
      <c r="AE160" s="16"/>
      <c r="AF160" s="16"/>
      <c r="AG160" s="16"/>
      <c r="AH160" s="16"/>
      <c r="AI160" s="16"/>
      <c r="AJ160" s="16"/>
      <c r="AK160" s="16"/>
      <c r="AL160" s="47"/>
      <c r="AM160" s="16"/>
      <c r="AN160" s="16"/>
      <c r="AO160" s="16"/>
      <c r="AP160" s="16"/>
      <c r="AQ160" s="16"/>
      <c r="AR160" s="19"/>
      <c r="AS160" s="14"/>
      <c r="AT160" s="16"/>
      <c r="AU160" s="17"/>
      <c r="AV160" s="16"/>
      <c r="AW160" s="15"/>
      <c r="AX160" s="15"/>
      <c r="AY160" s="17"/>
      <c r="AZ160" s="37"/>
      <c r="BA160" s="16"/>
      <c r="BB160" s="16"/>
      <c r="BC160" s="16"/>
      <c r="BD160" s="12"/>
      <c r="BE160" s="15"/>
      <c r="BF160" s="15"/>
      <c r="BG160" s="15"/>
      <c r="BH160" s="15"/>
      <c r="BI160" s="37"/>
      <c r="BJ160" s="13"/>
      <c r="BK160" s="15"/>
      <c r="BL160" s="15"/>
      <c r="BM160" s="16"/>
      <c r="BN160" s="15"/>
      <c r="BO160" s="19"/>
      <c r="BP160" s="15"/>
      <c r="BQ160" s="15"/>
      <c r="BR160" s="16"/>
      <c r="BS160" s="16"/>
      <c r="BT160" s="15"/>
      <c r="BU160" s="15"/>
      <c r="BV160" s="16"/>
      <c r="BW160" s="16"/>
      <c r="BX160" s="15"/>
      <c r="BY160" s="15"/>
      <c r="BZ160" s="16"/>
      <c r="CA160" s="16"/>
      <c r="CB160" s="16"/>
      <c r="CC160" s="16"/>
      <c r="CD160" s="16"/>
      <c r="CE160" s="15"/>
      <c r="CF160" s="15"/>
      <c r="CG160" s="15"/>
      <c r="CH160" s="15"/>
      <c r="CI160" s="15"/>
      <c r="CJ160" s="15"/>
      <c r="CK160" s="15"/>
      <c r="CL160" s="12"/>
      <c r="CM160" s="12"/>
      <c r="CN160" s="13"/>
      <c r="CO160" s="15"/>
      <c r="CP160" s="15"/>
      <c r="CQ160" s="15"/>
      <c r="CR160" s="15"/>
      <c r="CS160" s="15"/>
      <c r="CT160" s="15"/>
      <c r="CU160" s="15"/>
      <c r="CV160" s="15"/>
      <c r="CW160" s="15"/>
      <c r="CX160" s="15"/>
      <c r="CY160" s="15"/>
      <c r="CZ160" s="15"/>
      <c r="DA160" s="15"/>
      <c r="DB160" s="15"/>
    </row>
    <row r="161" spans="1:106" x14ac:dyDescent="0.25">
      <c r="A161" s="6"/>
      <c r="B161" s="5"/>
      <c r="C161" s="5"/>
      <c r="D161" s="24"/>
      <c r="E161" s="24"/>
      <c r="F161" s="8"/>
      <c r="G161" s="19"/>
      <c r="H161" s="9"/>
      <c r="I161" s="9"/>
      <c r="J161" s="9"/>
      <c r="K161" s="9"/>
      <c r="L161" s="9"/>
      <c r="M161" s="9"/>
      <c r="N161" s="19"/>
      <c r="O161" s="9"/>
      <c r="P161" s="9"/>
      <c r="Q161" s="9"/>
      <c r="R161" s="9"/>
      <c r="S161" s="9"/>
      <c r="T161" s="9"/>
      <c r="U161" s="19"/>
      <c r="V161" s="16"/>
      <c r="W161" s="16"/>
      <c r="X161" s="16"/>
      <c r="Y161" s="16"/>
      <c r="Z161" s="16"/>
      <c r="AA161" s="16"/>
      <c r="AB161" s="16"/>
      <c r="AC161" s="47"/>
      <c r="AD161" s="16"/>
      <c r="AE161" s="16"/>
      <c r="AF161" s="16"/>
      <c r="AG161" s="16"/>
      <c r="AH161" s="16"/>
      <c r="AI161" s="16"/>
      <c r="AJ161" s="16"/>
      <c r="AK161" s="16"/>
      <c r="AL161" s="47"/>
      <c r="AM161" s="16"/>
      <c r="AN161" s="16"/>
      <c r="AO161" s="16"/>
      <c r="AP161" s="16"/>
      <c r="AQ161" s="16"/>
      <c r="AR161" s="19"/>
      <c r="AS161" s="14"/>
      <c r="AT161" s="16"/>
      <c r="AU161" s="17"/>
      <c r="AV161" s="16"/>
      <c r="AW161" s="15"/>
      <c r="AX161" s="15"/>
      <c r="AY161" s="17"/>
      <c r="AZ161" s="37"/>
      <c r="BA161" s="16"/>
      <c r="BB161" s="16"/>
      <c r="BC161" s="16"/>
      <c r="BD161" s="12"/>
      <c r="BE161" s="15"/>
      <c r="BF161" s="15"/>
      <c r="BG161" s="15"/>
      <c r="BH161" s="15"/>
      <c r="BI161" s="37"/>
      <c r="BJ161" s="13"/>
      <c r="BK161" s="15"/>
      <c r="BL161" s="15"/>
      <c r="BM161" s="16"/>
      <c r="BN161" s="15"/>
      <c r="BO161" s="19"/>
      <c r="BP161" s="15"/>
      <c r="BQ161" s="15"/>
      <c r="BR161" s="16"/>
      <c r="BS161" s="16"/>
      <c r="BT161" s="15"/>
      <c r="BU161" s="15"/>
      <c r="BV161" s="16"/>
      <c r="BW161" s="16"/>
      <c r="BX161" s="15"/>
      <c r="BY161" s="15"/>
      <c r="BZ161" s="16"/>
      <c r="CA161" s="16"/>
      <c r="CB161" s="16"/>
      <c r="CC161" s="16"/>
      <c r="CD161" s="16"/>
      <c r="CE161" s="15"/>
      <c r="CF161" s="15"/>
      <c r="CG161" s="15"/>
      <c r="CH161" s="15"/>
      <c r="CI161" s="15"/>
      <c r="CJ161" s="15"/>
      <c r="CK161" s="15"/>
      <c r="CL161" s="12"/>
      <c r="CM161" s="12"/>
      <c r="CN161" s="13"/>
      <c r="CO161" s="15"/>
      <c r="CP161" s="15"/>
      <c r="CQ161" s="15"/>
      <c r="CR161" s="15"/>
      <c r="CS161" s="15"/>
      <c r="CT161" s="15"/>
      <c r="CU161" s="15"/>
      <c r="CV161" s="15"/>
      <c r="CW161" s="15"/>
      <c r="CX161" s="15"/>
      <c r="CY161" s="15"/>
      <c r="CZ161" s="15"/>
      <c r="DA161" s="15"/>
      <c r="DB161" s="15"/>
    </row>
    <row r="162" spans="1:106" x14ac:dyDescent="0.25">
      <c r="A162" s="6"/>
      <c r="B162" s="5"/>
      <c r="C162" s="5"/>
      <c r="D162" s="24"/>
      <c r="E162" s="24"/>
      <c r="F162" s="8"/>
      <c r="G162" s="19"/>
      <c r="H162" s="9"/>
      <c r="I162" s="9"/>
      <c r="J162" s="9"/>
      <c r="K162" s="9"/>
      <c r="L162" s="9"/>
      <c r="M162" s="9"/>
      <c r="N162" s="19"/>
      <c r="O162" s="9"/>
      <c r="P162" s="9"/>
      <c r="Q162" s="9"/>
      <c r="R162" s="9"/>
      <c r="S162" s="9"/>
      <c r="T162" s="9"/>
      <c r="U162" s="19"/>
      <c r="V162" s="16"/>
      <c r="W162" s="16"/>
      <c r="X162" s="16"/>
      <c r="Y162" s="16"/>
      <c r="Z162" s="16"/>
      <c r="AA162" s="16"/>
      <c r="AB162" s="16"/>
      <c r="AC162" s="47"/>
      <c r="AD162" s="16"/>
      <c r="AE162" s="16"/>
      <c r="AF162" s="16"/>
      <c r="AG162" s="16"/>
      <c r="AH162" s="16"/>
      <c r="AI162" s="16"/>
      <c r="AJ162" s="16"/>
      <c r="AK162" s="16"/>
      <c r="AL162" s="47"/>
      <c r="AM162" s="16"/>
      <c r="AN162" s="16"/>
      <c r="AO162" s="16"/>
      <c r="AP162" s="16"/>
      <c r="AQ162" s="16"/>
      <c r="AR162" s="19"/>
      <c r="AS162" s="14"/>
      <c r="AT162" s="16"/>
      <c r="AU162" s="17"/>
      <c r="AV162" s="16"/>
      <c r="AW162" s="15"/>
      <c r="AX162" s="15"/>
      <c r="AY162" s="17"/>
      <c r="AZ162" s="37"/>
      <c r="BA162" s="16"/>
      <c r="BB162" s="16"/>
      <c r="BC162" s="16"/>
      <c r="BD162" s="12"/>
      <c r="BE162" s="15"/>
      <c r="BF162" s="15"/>
      <c r="BG162" s="15"/>
      <c r="BH162" s="15"/>
      <c r="BI162" s="37"/>
      <c r="BJ162" s="13"/>
      <c r="BK162" s="15"/>
      <c r="BL162" s="15"/>
      <c r="BM162" s="16"/>
      <c r="BN162" s="15"/>
      <c r="BO162" s="19"/>
      <c r="BP162" s="15"/>
      <c r="BQ162" s="15"/>
      <c r="BR162" s="16"/>
      <c r="BS162" s="16"/>
      <c r="BT162" s="15"/>
      <c r="BU162" s="15"/>
      <c r="BV162" s="16"/>
      <c r="BW162" s="16"/>
      <c r="BX162" s="15"/>
      <c r="BY162" s="15"/>
      <c r="BZ162" s="16"/>
      <c r="CA162" s="16"/>
      <c r="CB162" s="16"/>
      <c r="CC162" s="16"/>
      <c r="CD162" s="16"/>
      <c r="CE162" s="15"/>
      <c r="CF162" s="15"/>
      <c r="CG162" s="15"/>
      <c r="CH162" s="15"/>
      <c r="CI162" s="15"/>
      <c r="CJ162" s="15"/>
      <c r="CK162" s="15"/>
      <c r="CL162" s="12"/>
      <c r="CM162" s="12"/>
      <c r="CN162" s="13"/>
      <c r="CO162" s="15"/>
      <c r="CP162" s="15"/>
      <c r="CQ162" s="15"/>
      <c r="CR162" s="15"/>
      <c r="CS162" s="15"/>
      <c r="CT162" s="15"/>
      <c r="CU162" s="15"/>
      <c r="CV162" s="15"/>
      <c r="CW162" s="15"/>
      <c r="CX162" s="15"/>
      <c r="CY162" s="15"/>
      <c r="CZ162" s="15"/>
      <c r="DA162" s="15"/>
      <c r="DB162" s="15"/>
    </row>
    <row r="163" spans="1:106" x14ac:dyDescent="0.25">
      <c r="A163" s="6"/>
      <c r="B163" s="5"/>
      <c r="C163" s="5"/>
      <c r="D163" s="24"/>
      <c r="E163" s="24"/>
      <c r="F163" s="8"/>
      <c r="G163" s="19"/>
      <c r="H163" s="9"/>
      <c r="I163" s="9"/>
      <c r="J163" s="9"/>
      <c r="K163" s="9"/>
      <c r="L163" s="9"/>
      <c r="M163" s="9"/>
      <c r="N163" s="19"/>
      <c r="O163" s="9"/>
      <c r="P163" s="9"/>
      <c r="Q163" s="9"/>
      <c r="R163" s="9"/>
      <c r="S163" s="9"/>
      <c r="T163" s="9"/>
      <c r="U163" s="19"/>
      <c r="V163" s="16"/>
      <c r="W163" s="16"/>
      <c r="X163" s="16"/>
      <c r="Y163" s="16"/>
      <c r="Z163" s="16"/>
      <c r="AA163" s="16"/>
      <c r="AB163" s="16"/>
      <c r="AC163" s="47"/>
      <c r="AD163" s="16"/>
      <c r="AE163" s="16"/>
      <c r="AF163" s="16"/>
      <c r="AG163" s="16"/>
      <c r="AH163" s="16"/>
      <c r="AI163" s="16"/>
      <c r="AJ163" s="16"/>
      <c r="AK163" s="16"/>
      <c r="AL163" s="47"/>
      <c r="AM163" s="16"/>
      <c r="AN163" s="16"/>
      <c r="AO163" s="16"/>
      <c r="AP163" s="16"/>
      <c r="AQ163" s="16"/>
      <c r="AR163" s="19"/>
      <c r="AS163" s="14"/>
      <c r="AT163" s="16"/>
      <c r="AU163" s="17"/>
      <c r="AV163" s="16"/>
      <c r="AW163" s="15"/>
      <c r="AX163" s="15"/>
      <c r="AY163" s="17"/>
      <c r="AZ163" s="37"/>
      <c r="BA163" s="16"/>
      <c r="BB163" s="16"/>
      <c r="BC163" s="16"/>
      <c r="BD163" s="12"/>
      <c r="BE163" s="15"/>
      <c r="BF163" s="15"/>
      <c r="BG163" s="15"/>
      <c r="BH163" s="15"/>
      <c r="BI163" s="37"/>
      <c r="BJ163" s="13"/>
      <c r="BK163" s="15"/>
      <c r="BL163" s="15"/>
      <c r="BM163" s="16"/>
      <c r="BN163" s="15"/>
      <c r="BO163" s="19"/>
      <c r="BP163" s="15"/>
      <c r="BQ163" s="15"/>
      <c r="BR163" s="16"/>
      <c r="BS163" s="16"/>
      <c r="BT163" s="15"/>
      <c r="BU163" s="15"/>
      <c r="BV163" s="16"/>
      <c r="BW163" s="16"/>
      <c r="BX163" s="15"/>
      <c r="BY163" s="15"/>
      <c r="BZ163" s="16"/>
      <c r="CA163" s="16"/>
      <c r="CB163" s="16"/>
      <c r="CC163" s="16"/>
      <c r="CD163" s="16"/>
      <c r="CE163" s="15"/>
      <c r="CF163" s="15"/>
      <c r="CG163" s="15"/>
      <c r="CH163" s="15"/>
      <c r="CI163" s="15"/>
      <c r="CJ163" s="15"/>
      <c r="CK163" s="15"/>
      <c r="CL163" s="12"/>
      <c r="CM163" s="12"/>
      <c r="CN163" s="13"/>
      <c r="CO163" s="15"/>
      <c r="CP163" s="15"/>
      <c r="CQ163" s="15"/>
      <c r="CR163" s="15"/>
      <c r="CS163" s="15"/>
      <c r="CT163" s="15"/>
      <c r="CU163" s="15"/>
      <c r="CV163" s="15"/>
      <c r="CW163" s="15"/>
      <c r="CX163" s="15"/>
      <c r="CY163" s="15"/>
      <c r="CZ163" s="15"/>
      <c r="DA163" s="15"/>
      <c r="DB163" s="15"/>
    </row>
    <row r="164" spans="1:106" x14ac:dyDescent="0.25">
      <c r="A164" s="6"/>
      <c r="B164" s="5"/>
      <c r="C164" s="10"/>
      <c r="D164" s="24"/>
      <c r="E164" s="24"/>
      <c r="F164" s="8"/>
      <c r="G164" s="19"/>
      <c r="H164" s="9"/>
      <c r="I164" s="9"/>
      <c r="J164" s="9"/>
      <c r="K164" s="9"/>
      <c r="L164" s="9"/>
      <c r="M164" s="9"/>
      <c r="N164" s="19"/>
      <c r="O164" s="9"/>
      <c r="P164" s="9"/>
      <c r="Q164" s="9"/>
      <c r="R164" s="9"/>
      <c r="S164" s="9"/>
      <c r="T164" s="9"/>
      <c r="U164" s="19"/>
      <c r="V164" s="16"/>
      <c r="W164" s="16"/>
      <c r="X164" s="16"/>
      <c r="Y164" s="16"/>
      <c r="Z164" s="16"/>
      <c r="AA164" s="16"/>
      <c r="AB164" s="16"/>
      <c r="AC164" s="47"/>
      <c r="AD164" s="16"/>
      <c r="AE164" s="16"/>
      <c r="AF164" s="16"/>
      <c r="AG164" s="16"/>
      <c r="AH164" s="16"/>
      <c r="AI164" s="16"/>
      <c r="AJ164" s="16"/>
      <c r="AK164" s="16"/>
      <c r="AL164" s="47"/>
      <c r="AM164" s="16"/>
      <c r="AN164" s="16"/>
      <c r="AO164" s="16"/>
      <c r="AP164" s="16"/>
      <c r="AQ164" s="16"/>
      <c r="AR164" s="19"/>
      <c r="AS164" s="14"/>
      <c r="AT164" s="16"/>
      <c r="AU164" s="17"/>
      <c r="AV164" s="16"/>
      <c r="AW164" s="15"/>
      <c r="AX164" s="15"/>
      <c r="AY164" s="17"/>
      <c r="AZ164" s="37"/>
      <c r="BA164" s="16"/>
      <c r="BB164" s="16"/>
      <c r="BC164" s="16"/>
      <c r="BD164" s="12"/>
      <c r="BE164" s="15"/>
      <c r="BF164" s="15"/>
      <c r="BG164" s="15"/>
      <c r="BH164" s="15"/>
      <c r="BI164" s="37"/>
      <c r="BJ164" s="13"/>
      <c r="BK164" s="15"/>
      <c r="BL164" s="15"/>
      <c r="BM164" s="16"/>
      <c r="BN164" s="15"/>
      <c r="BO164" s="19"/>
      <c r="BP164" s="15"/>
      <c r="BQ164" s="15"/>
      <c r="BR164" s="16"/>
      <c r="BS164" s="16"/>
      <c r="BT164" s="15"/>
      <c r="BU164" s="15"/>
      <c r="BV164" s="16"/>
      <c r="BW164" s="16"/>
      <c r="BX164" s="15"/>
      <c r="BY164" s="15"/>
      <c r="BZ164" s="16"/>
      <c r="CA164" s="16"/>
      <c r="CB164" s="16"/>
      <c r="CC164" s="16"/>
      <c r="CD164" s="16"/>
      <c r="CE164" s="15"/>
      <c r="CF164" s="15"/>
      <c r="CG164" s="15"/>
      <c r="CH164" s="15"/>
      <c r="CI164" s="15"/>
      <c r="CJ164" s="15"/>
      <c r="CK164" s="15"/>
      <c r="CL164" s="12"/>
      <c r="CM164" s="12"/>
      <c r="CN164" s="13"/>
      <c r="CO164" s="15"/>
      <c r="CP164" s="15"/>
      <c r="CQ164" s="15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5"/>
    </row>
    <row r="165" spans="1:106" x14ac:dyDescent="0.25">
      <c r="A165" s="6"/>
      <c r="B165" s="5"/>
      <c r="C165" s="5"/>
      <c r="D165" s="24"/>
      <c r="E165" s="24"/>
      <c r="F165" s="8"/>
      <c r="G165" s="19"/>
      <c r="H165" s="9"/>
      <c r="I165" s="9"/>
      <c r="J165" s="9"/>
      <c r="K165" s="9"/>
      <c r="L165" s="9"/>
      <c r="M165" s="9"/>
      <c r="N165" s="19"/>
      <c r="O165" s="9"/>
      <c r="P165" s="9"/>
      <c r="Q165" s="9"/>
      <c r="R165" s="9"/>
      <c r="S165" s="9"/>
      <c r="T165" s="9"/>
      <c r="U165" s="19"/>
      <c r="V165" s="16"/>
      <c r="W165" s="16"/>
      <c r="X165" s="16"/>
      <c r="Y165" s="16"/>
      <c r="Z165" s="16"/>
      <c r="AA165" s="16"/>
      <c r="AB165" s="16"/>
      <c r="AC165" s="47"/>
      <c r="AD165" s="16"/>
      <c r="AE165" s="16"/>
      <c r="AF165" s="16"/>
      <c r="AG165" s="16"/>
      <c r="AH165" s="16"/>
      <c r="AI165" s="16"/>
      <c r="AJ165" s="16"/>
      <c r="AK165" s="16"/>
      <c r="AL165" s="47"/>
      <c r="AM165" s="16"/>
      <c r="AN165" s="16"/>
      <c r="AO165" s="16"/>
      <c r="AP165" s="16"/>
      <c r="AQ165" s="16"/>
      <c r="AR165" s="19"/>
      <c r="AS165" s="14"/>
      <c r="AT165" s="16"/>
      <c r="AU165" s="17"/>
      <c r="AV165" s="16"/>
      <c r="AW165" s="15"/>
      <c r="AX165" s="15"/>
      <c r="AY165" s="17"/>
      <c r="AZ165" s="37"/>
      <c r="BA165" s="16"/>
      <c r="BB165" s="16"/>
      <c r="BC165" s="16"/>
      <c r="BD165" s="12"/>
      <c r="BE165" s="15"/>
      <c r="BF165" s="15"/>
      <c r="BG165" s="15"/>
      <c r="BH165" s="15"/>
      <c r="BI165" s="37"/>
      <c r="BJ165" s="13"/>
      <c r="BK165" s="15"/>
      <c r="BL165" s="15"/>
      <c r="BM165" s="16"/>
      <c r="BN165" s="15"/>
      <c r="BO165" s="19"/>
      <c r="BP165" s="15"/>
      <c r="BQ165" s="15"/>
      <c r="BR165" s="16"/>
      <c r="BS165" s="16"/>
      <c r="BT165" s="15"/>
      <c r="BU165" s="15"/>
      <c r="BV165" s="16"/>
      <c r="BW165" s="16"/>
      <c r="BX165" s="15"/>
      <c r="BY165" s="15"/>
      <c r="BZ165" s="16"/>
      <c r="CA165" s="16"/>
      <c r="CB165" s="16"/>
      <c r="CC165" s="16"/>
      <c r="CD165" s="16"/>
      <c r="CE165" s="15"/>
      <c r="CF165" s="15"/>
      <c r="CG165" s="15"/>
      <c r="CH165" s="15"/>
      <c r="CI165" s="15"/>
      <c r="CJ165" s="15"/>
      <c r="CK165" s="15"/>
      <c r="CL165" s="12"/>
      <c r="CM165" s="12"/>
      <c r="CN165" s="13"/>
      <c r="CO165" s="15"/>
      <c r="CP165" s="15"/>
      <c r="CQ165" s="15"/>
      <c r="CR165" s="15"/>
      <c r="CS165" s="15"/>
      <c r="CT165" s="15"/>
      <c r="CU165" s="15"/>
      <c r="CV165" s="15"/>
      <c r="CW165" s="15"/>
      <c r="CX165" s="15"/>
      <c r="CY165" s="15"/>
      <c r="CZ165" s="15"/>
      <c r="DA165" s="15"/>
      <c r="DB165" s="15"/>
    </row>
    <row r="166" spans="1:106" x14ac:dyDescent="0.25">
      <c r="A166" s="6"/>
      <c r="B166" s="5"/>
      <c r="C166" s="5"/>
      <c r="D166" s="24"/>
      <c r="E166" s="24"/>
      <c r="F166" s="8"/>
      <c r="G166" s="19"/>
      <c r="H166" s="9"/>
      <c r="I166" s="9"/>
      <c r="J166" s="9"/>
      <c r="K166" s="9"/>
      <c r="L166" s="9"/>
      <c r="M166" s="9"/>
      <c r="N166" s="19"/>
      <c r="O166" s="9"/>
      <c r="P166" s="9"/>
      <c r="Q166" s="9"/>
      <c r="R166" s="9"/>
      <c r="S166" s="9"/>
      <c r="T166" s="9"/>
      <c r="U166" s="19"/>
      <c r="V166" s="16"/>
      <c r="W166" s="16"/>
      <c r="X166" s="16"/>
      <c r="Y166" s="16"/>
      <c r="Z166" s="16"/>
      <c r="AA166" s="16"/>
      <c r="AB166" s="16"/>
      <c r="AC166" s="47"/>
      <c r="AD166" s="16"/>
      <c r="AE166" s="16"/>
      <c r="AF166" s="16"/>
      <c r="AG166" s="16"/>
      <c r="AH166" s="16"/>
      <c r="AI166" s="16"/>
      <c r="AJ166" s="16"/>
      <c r="AK166" s="16"/>
      <c r="AL166" s="47"/>
      <c r="AM166" s="16"/>
      <c r="AN166" s="16"/>
      <c r="AO166" s="16"/>
      <c r="AP166" s="16"/>
      <c r="AQ166" s="16"/>
      <c r="AR166" s="19"/>
      <c r="AS166" s="14"/>
      <c r="AT166" s="16"/>
      <c r="AU166" s="17"/>
      <c r="AV166" s="16"/>
      <c r="AW166" s="15"/>
      <c r="AX166" s="15"/>
      <c r="AY166" s="17"/>
      <c r="AZ166" s="37"/>
      <c r="BA166" s="16"/>
      <c r="BB166" s="16"/>
      <c r="BC166" s="16"/>
      <c r="BD166" s="12"/>
      <c r="BE166" s="15"/>
      <c r="BF166" s="15"/>
      <c r="BG166" s="15"/>
      <c r="BH166" s="15"/>
      <c r="BI166" s="37"/>
      <c r="BJ166" s="13"/>
      <c r="BK166" s="15"/>
      <c r="BL166" s="15"/>
      <c r="BM166" s="16"/>
      <c r="BN166" s="15"/>
      <c r="BO166" s="19"/>
      <c r="BP166" s="15"/>
      <c r="BQ166" s="15"/>
      <c r="BR166" s="16"/>
      <c r="BS166" s="16"/>
      <c r="BT166" s="15"/>
      <c r="BU166" s="15"/>
      <c r="BV166" s="16"/>
      <c r="BW166" s="16"/>
      <c r="BX166" s="15"/>
      <c r="BY166" s="15"/>
      <c r="BZ166" s="16"/>
      <c r="CA166" s="16"/>
      <c r="CB166" s="16"/>
      <c r="CC166" s="16"/>
      <c r="CD166" s="16"/>
      <c r="CE166" s="15"/>
      <c r="CF166" s="15"/>
      <c r="CG166" s="15"/>
      <c r="CH166" s="15"/>
      <c r="CI166" s="15"/>
      <c r="CJ166" s="15"/>
      <c r="CK166" s="15"/>
      <c r="CL166" s="12"/>
      <c r="CM166" s="12"/>
      <c r="CN166" s="13"/>
      <c r="CO166" s="15"/>
      <c r="CP166" s="15"/>
      <c r="CQ166" s="15"/>
      <c r="CR166" s="15"/>
      <c r="CS166" s="15"/>
      <c r="CT166" s="15"/>
      <c r="CU166" s="15"/>
      <c r="CV166" s="15"/>
      <c r="CW166" s="15"/>
      <c r="CX166" s="15"/>
      <c r="CY166" s="15"/>
      <c r="CZ166" s="15"/>
      <c r="DA166" s="15"/>
      <c r="DB166" s="15"/>
    </row>
    <row r="167" spans="1:106" x14ac:dyDescent="0.25">
      <c r="A167" s="6"/>
      <c r="B167" s="5"/>
      <c r="C167" s="5"/>
      <c r="D167" s="24"/>
      <c r="E167" s="24"/>
      <c r="F167" s="8"/>
      <c r="G167" s="19"/>
      <c r="H167" s="9"/>
      <c r="I167" s="9"/>
      <c r="J167" s="9"/>
      <c r="K167" s="9"/>
      <c r="L167" s="9"/>
      <c r="M167" s="9"/>
      <c r="N167" s="19"/>
      <c r="O167" s="9"/>
      <c r="P167" s="9"/>
      <c r="Q167" s="9"/>
      <c r="R167" s="9"/>
      <c r="S167" s="9"/>
      <c r="T167" s="9"/>
      <c r="U167" s="19"/>
      <c r="V167" s="16"/>
      <c r="W167" s="16"/>
      <c r="X167" s="16"/>
      <c r="Y167" s="16"/>
      <c r="Z167" s="16"/>
      <c r="AA167" s="16"/>
      <c r="AB167" s="16"/>
      <c r="AC167" s="47"/>
      <c r="AD167" s="16"/>
      <c r="AE167" s="16"/>
      <c r="AF167" s="16"/>
      <c r="AG167" s="16"/>
      <c r="AH167" s="16"/>
      <c r="AI167" s="16"/>
      <c r="AJ167" s="16"/>
      <c r="AK167" s="16"/>
      <c r="AL167" s="47"/>
      <c r="AM167" s="16"/>
      <c r="AN167" s="16"/>
      <c r="AO167" s="16"/>
      <c r="AP167" s="16"/>
      <c r="AQ167" s="16"/>
      <c r="AR167" s="19"/>
      <c r="AS167" s="14"/>
      <c r="AT167" s="16"/>
      <c r="AU167" s="17"/>
      <c r="AV167" s="16"/>
      <c r="AW167" s="15"/>
      <c r="AX167" s="15"/>
      <c r="AY167" s="17"/>
      <c r="AZ167" s="37"/>
      <c r="BA167" s="16"/>
      <c r="BB167" s="16"/>
      <c r="BC167" s="16"/>
      <c r="BD167" s="12"/>
      <c r="BE167" s="15"/>
      <c r="BF167" s="15"/>
      <c r="BG167" s="15"/>
      <c r="BH167" s="15"/>
      <c r="BI167" s="37"/>
      <c r="BJ167" s="13"/>
      <c r="BK167" s="15"/>
      <c r="BL167" s="15"/>
      <c r="BM167" s="16"/>
      <c r="BN167" s="15"/>
      <c r="BO167" s="19"/>
      <c r="BP167" s="15"/>
      <c r="BQ167" s="15"/>
      <c r="BR167" s="16"/>
      <c r="BS167" s="16"/>
      <c r="BT167" s="15"/>
      <c r="BU167" s="15"/>
      <c r="BV167" s="16"/>
      <c r="BW167" s="16"/>
      <c r="BX167" s="15"/>
      <c r="BY167" s="15"/>
      <c r="BZ167" s="16"/>
      <c r="CA167" s="16"/>
      <c r="CB167" s="16"/>
      <c r="CC167" s="16"/>
      <c r="CD167" s="16"/>
      <c r="CE167" s="15"/>
      <c r="CF167" s="15"/>
      <c r="CG167" s="15"/>
      <c r="CH167" s="15"/>
      <c r="CI167" s="15"/>
      <c r="CJ167" s="15"/>
      <c r="CK167" s="15"/>
      <c r="CL167" s="12"/>
      <c r="CM167" s="12"/>
      <c r="CN167" s="13"/>
      <c r="CO167" s="15"/>
      <c r="CP167" s="15"/>
      <c r="CQ167" s="15"/>
      <c r="CR167" s="15"/>
      <c r="CS167" s="15"/>
      <c r="CT167" s="15"/>
      <c r="CU167" s="15"/>
      <c r="CV167" s="15"/>
      <c r="CW167" s="15"/>
      <c r="CX167" s="15"/>
      <c r="CY167" s="15"/>
      <c r="CZ167" s="15"/>
      <c r="DA167" s="15"/>
      <c r="DB167" s="15"/>
    </row>
    <row r="168" spans="1:106" x14ac:dyDescent="0.25">
      <c r="A168" s="6"/>
      <c r="B168" s="5"/>
      <c r="C168" s="10"/>
      <c r="D168" s="24"/>
      <c r="E168" s="24"/>
      <c r="F168" s="8"/>
      <c r="G168" s="19"/>
      <c r="H168" s="9"/>
      <c r="I168" s="9"/>
      <c r="J168" s="9"/>
      <c r="K168" s="9"/>
      <c r="L168" s="9"/>
      <c r="M168" s="9"/>
      <c r="N168" s="19"/>
      <c r="O168" s="9"/>
      <c r="P168" s="9"/>
      <c r="Q168" s="9"/>
      <c r="R168" s="9"/>
      <c r="S168" s="9"/>
      <c r="T168" s="9"/>
      <c r="U168" s="19"/>
      <c r="V168" s="16"/>
      <c r="W168" s="16"/>
      <c r="X168" s="16"/>
      <c r="Y168" s="16"/>
      <c r="Z168" s="16"/>
      <c r="AA168" s="16"/>
      <c r="AB168" s="16"/>
      <c r="AC168" s="47"/>
      <c r="AD168" s="16"/>
      <c r="AE168" s="16"/>
      <c r="AF168" s="16"/>
      <c r="AG168" s="16"/>
      <c r="AH168" s="16"/>
      <c r="AI168" s="16"/>
      <c r="AJ168" s="16"/>
      <c r="AK168" s="16"/>
      <c r="AL168" s="47"/>
      <c r="AM168" s="16"/>
      <c r="AN168" s="16"/>
      <c r="AO168" s="16"/>
      <c r="AP168" s="16"/>
      <c r="AQ168" s="16"/>
      <c r="AR168" s="19"/>
      <c r="AS168" s="14"/>
      <c r="AT168" s="16"/>
      <c r="AU168" s="17"/>
      <c r="AV168" s="16"/>
      <c r="AW168" s="15"/>
      <c r="AX168" s="15"/>
      <c r="AY168" s="17"/>
      <c r="AZ168" s="37"/>
      <c r="BA168" s="16"/>
      <c r="BB168" s="16"/>
      <c r="BC168" s="16"/>
      <c r="BD168" s="12"/>
      <c r="BE168" s="15"/>
      <c r="BF168" s="15"/>
      <c r="BG168" s="15"/>
      <c r="BH168" s="15"/>
      <c r="BI168" s="37"/>
      <c r="BJ168" s="13"/>
      <c r="BK168" s="15"/>
      <c r="BL168" s="15"/>
      <c r="BM168" s="16"/>
      <c r="BN168" s="15"/>
      <c r="BO168" s="19"/>
      <c r="BP168" s="15"/>
      <c r="BQ168" s="15"/>
      <c r="BR168" s="16"/>
      <c r="BS168" s="16"/>
      <c r="BT168" s="15"/>
      <c r="BU168" s="15"/>
      <c r="BV168" s="16"/>
      <c r="BW168" s="16"/>
      <c r="BX168" s="15"/>
      <c r="BY168" s="15"/>
      <c r="BZ168" s="16"/>
      <c r="CA168" s="16"/>
      <c r="CB168" s="16"/>
      <c r="CC168" s="16"/>
      <c r="CD168" s="16"/>
      <c r="CE168" s="15"/>
      <c r="CF168" s="15"/>
      <c r="CG168" s="15"/>
      <c r="CH168" s="15"/>
      <c r="CI168" s="15"/>
      <c r="CJ168" s="15"/>
      <c r="CK168" s="15"/>
      <c r="CL168" s="12"/>
      <c r="CM168" s="12"/>
      <c r="CN168" s="13"/>
      <c r="CO168" s="15"/>
      <c r="CP168" s="15"/>
      <c r="CQ168" s="15"/>
      <c r="CR168" s="15"/>
      <c r="CS168" s="15"/>
      <c r="CT168" s="15"/>
      <c r="CU168" s="15"/>
      <c r="CV168" s="15"/>
      <c r="CW168" s="15"/>
      <c r="CX168" s="15"/>
      <c r="CY168" s="15"/>
      <c r="CZ168" s="15"/>
      <c r="DA168" s="15"/>
      <c r="DB168" s="15"/>
    </row>
    <row r="169" spans="1:106" x14ac:dyDescent="0.25">
      <c r="A169" s="6"/>
      <c r="B169" s="5"/>
      <c r="C169" s="5"/>
      <c r="D169" s="24"/>
      <c r="E169" s="24"/>
      <c r="F169" s="8"/>
      <c r="G169" s="19"/>
      <c r="H169" s="9"/>
      <c r="I169" s="9"/>
      <c r="J169" s="9"/>
      <c r="K169" s="9"/>
      <c r="L169" s="9"/>
      <c r="M169" s="9"/>
      <c r="N169" s="19"/>
      <c r="O169" s="9"/>
      <c r="P169" s="9"/>
      <c r="Q169" s="9"/>
      <c r="R169" s="9"/>
      <c r="S169" s="9"/>
      <c r="T169" s="9"/>
      <c r="U169" s="19"/>
      <c r="V169" s="16"/>
      <c r="W169" s="16"/>
      <c r="X169" s="16"/>
      <c r="Y169" s="16"/>
      <c r="Z169" s="16"/>
      <c r="AA169" s="16"/>
      <c r="AB169" s="16"/>
      <c r="AC169" s="47"/>
      <c r="AD169" s="16"/>
      <c r="AE169" s="16"/>
      <c r="AF169" s="16"/>
      <c r="AG169" s="16"/>
      <c r="AH169" s="16"/>
      <c r="AI169" s="16"/>
      <c r="AJ169" s="16"/>
      <c r="AK169" s="16"/>
      <c r="AL169" s="47"/>
      <c r="AM169" s="16"/>
      <c r="AN169" s="16"/>
      <c r="AO169" s="16"/>
      <c r="AP169" s="16"/>
      <c r="AQ169" s="16"/>
      <c r="AR169" s="19"/>
      <c r="AS169" s="14"/>
      <c r="AT169" s="16"/>
      <c r="AU169" s="17"/>
      <c r="AV169" s="16"/>
      <c r="AW169" s="15"/>
      <c r="AX169" s="15"/>
      <c r="AY169" s="17"/>
      <c r="AZ169" s="37"/>
      <c r="BA169" s="16"/>
      <c r="BB169" s="16"/>
      <c r="BC169" s="16"/>
      <c r="BD169" s="12"/>
      <c r="BE169" s="15"/>
      <c r="BF169" s="15"/>
      <c r="BG169" s="15"/>
      <c r="BH169" s="15"/>
      <c r="BI169" s="37"/>
      <c r="BJ169" s="13"/>
      <c r="BK169" s="15"/>
      <c r="BL169" s="15"/>
      <c r="BM169" s="16"/>
      <c r="BN169" s="15"/>
      <c r="BO169" s="19"/>
      <c r="BP169" s="15"/>
      <c r="BQ169" s="15"/>
      <c r="BR169" s="16"/>
      <c r="BS169" s="16"/>
      <c r="BT169" s="15"/>
      <c r="BU169" s="15"/>
      <c r="BV169" s="16"/>
      <c r="BW169" s="16"/>
      <c r="BX169" s="15"/>
      <c r="BY169" s="15"/>
      <c r="BZ169" s="16"/>
      <c r="CA169" s="16"/>
      <c r="CB169" s="16"/>
      <c r="CC169" s="16"/>
      <c r="CD169" s="16"/>
      <c r="CE169" s="15"/>
      <c r="CF169" s="15"/>
      <c r="CG169" s="15"/>
      <c r="CH169" s="15"/>
      <c r="CI169" s="15"/>
      <c r="CJ169" s="15"/>
      <c r="CK169" s="15"/>
      <c r="CL169" s="12"/>
      <c r="CM169" s="12"/>
      <c r="CN169" s="13"/>
      <c r="CO169" s="15"/>
      <c r="CP169" s="15"/>
      <c r="CQ169" s="15"/>
      <c r="CR169" s="15"/>
      <c r="CS169" s="15"/>
      <c r="CT169" s="15"/>
      <c r="CU169" s="15"/>
      <c r="CV169" s="15"/>
      <c r="CW169" s="15"/>
      <c r="CX169" s="15"/>
      <c r="CY169" s="15"/>
      <c r="CZ169" s="15"/>
      <c r="DA169" s="15"/>
      <c r="DB169" s="15"/>
    </row>
    <row r="170" spans="1:106" x14ac:dyDescent="0.25">
      <c r="A170" s="6"/>
      <c r="B170" s="5"/>
      <c r="C170" s="5"/>
      <c r="D170" s="24"/>
      <c r="E170" s="24"/>
      <c r="F170" s="8"/>
      <c r="G170" s="19"/>
      <c r="H170" s="9"/>
      <c r="I170" s="9"/>
      <c r="J170" s="9"/>
      <c r="K170" s="9"/>
      <c r="L170" s="9"/>
      <c r="M170" s="9"/>
      <c r="N170" s="19"/>
      <c r="O170" s="9"/>
      <c r="P170" s="9"/>
      <c r="Q170" s="9"/>
      <c r="R170" s="9"/>
      <c r="S170" s="9"/>
      <c r="T170" s="9"/>
      <c r="U170" s="19"/>
      <c r="V170" s="16"/>
      <c r="W170" s="16"/>
      <c r="X170" s="16"/>
      <c r="Y170" s="16"/>
      <c r="Z170" s="16"/>
      <c r="AA170" s="16"/>
      <c r="AB170" s="16"/>
      <c r="AC170" s="47"/>
      <c r="AD170" s="16"/>
      <c r="AE170" s="16"/>
      <c r="AF170" s="16"/>
      <c r="AG170" s="16"/>
      <c r="AH170" s="16"/>
      <c r="AI170" s="16"/>
      <c r="AJ170" s="16"/>
      <c r="AK170" s="16"/>
      <c r="AL170" s="47"/>
      <c r="AM170" s="16"/>
      <c r="AN170" s="16"/>
      <c r="AO170" s="16"/>
      <c r="AP170" s="16"/>
      <c r="AQ170" s="16"/>
      <c r="AR170" s="19"/>
      <c r="AS170" s="14"/>
      <c r="AT170" s="16"/>
      <c r="AU170" s="17"/>
      <c r="AV170" s="16"/>
      <c r="AW170" s="15"/>
      <c r="AX170" s="15"/>
      <c r="AY170" s="17"/>
      <c r="AZ170" s="37"/>
      <c r="BA170" s="16"/>
      <c r="BB170" s="16"/>
      <c r="BC170" s="16"/>
      <c r="BD170" s="12"/>
      <c r="BE170" s="15"/>
      <c r="BF170" s="15"/>
      <c r="BG170" s="15"/>
      <c r="BH170" s="15"/>
      <c r="BI170" s="37"/>
      <c r="BJ170" s="13"/>
      <c r="BK170" s="15"/>
      <c r="BL170" s="15"/>
      <c r="BM170" s="16"/>
      <c r="BN170" s="15"/>
      <c r="BO170" s="19"/>
      <c r="BP170" s="15"/>
      <c r="BQ170" s="15"/>
      <c r="BR170" s="16"/>
      <c r="BS170" s="16"/>
      <c r="BT170" s="15"/>
      <c r="BU170" s="15"/>
      <c r="BV170" s="16"/>
      <c r="BW170" s="16"/>
      <c r="BX170" s="15"/>
      <c r="BY170" s="15"/>
      <c r="BZ170" s="16"/>
      <c r="CA170" s="16"/>
      <c r="CB170" s="16"/>
      <c r="CC170" s="16"/>
      <c r="CD170" s="16"/>
      <c r="CE170" s="15"/>
      <c r="CF170" s="15"/>
      <c r="CG170" s="15"/>
      <c r="CH170" s="15"/>
      <c r="CI170" s="15"/>
      <c r="CJ170" s="15"/>
      <c r="CK170" s="15"/>
      <c r="CL170" s="12"/>
      <c r="CM170" s="12"/>
      <c r="CN170" s="13"/>
      <c r="CO170" s="15"/>
      <c r="CP170" s="15"/>
      <c r="CQ170" s="15"/>
      <c r="CR170" s="15"/>
      <c r="CS170" s="15"/>
      <c r="CT170" s="15"/>
      <c r="CU170" s="15"/>
      <c r="CV170" s="15"/>
      <c r="CW170" s="15"/>
      <c r="CX170" s="15"/>
      <c r="CY170" s="15"/>
      <c r="CZ170" s="15"/>
      <c r="DA170" s="15"/>
      <c r="DB170" s="15"/>
    </row>
    <row r="171" spans="1:106" x14ac:dyDescent="0.25">
      <c r="A171" s="6"/>
      <c r="B171" s="5"/>
      <c r="C171" s="10"/>
      <c r="D171" s="24"/>
      <c r="E171" s="24"/>
      <c r="F171" s="8"/>
      <c r="G171" s="19"/>
      <c r="H171" s="9"/>
      <c r="I171" s="9"/>
      <c r="J171" s="9"/>
      <c r="K171" s="9"/>
      <c r="L171" s="9"/>
      <c r="M171" s="9"/>
      <c r="N171" s="19"/>
      <c r="O171" s="9"/>
      <c r="P171" s="9"/>
      <c r="Q171" s="9"/>
      <c r="R171" s="9"/>
      <c r="S171" s="9"/>
      <c r="T171" s="9"/>
      <c r="U171" s="19"/>
      <c r="V171" s="16"/>
      <c r="W171" s="16"/>
      <c r="X171" s="16"/>
      <c r="Y171" s="16"/>
      <c r="Z171" s="16"/>
      <c r="AA171" s="16"/>
      <c r="AB171" s="16"/>
      <c r="AC171" s="47"/>
      <c r="AD171" s="16"/>
      <c r="AE171" s="16"/>
      <c r="AF171" s="16"/>
      <c r="AG171" s="16"/>
      <c r="AH171" s="16"/>
      <c r="AI171" s="16"/>
      <c r="AJ171" s="16"/>
      <c r="AK171" s="16"/>
      <c r="AL171" s="47"/>
      <c r="AM171" s="16"/>
      <c r="AN171" s="16"/>
      <c r="AO171" s="16"/>
      <c r="AP171" s="16"/>
      <c r="AQ171" s="16"/>
      <c r="AR171" s="19"/>
      <c r="AS171" s="14"/>
      <c r="AT171" s="16"/>
      <c r="AU171" s="17"/>
      <c r="AV171" s="16"/>
      <c r="AW171" s="15"/>
      <c r="AX171" s="15"/>
      <c r="AY171" s="17"/>
      <c r="AZ171" s="37"/>
      <c r="BA171" s="16"/>
      <c r="BB171" s="16"/>
      <c r="BC171" s="16"/>
      <c r="BD171" s="12"/>
      <c r="BE171" s="15"/>
      <c r="BF171" s="15"/>
      <c r="BG171" s="15"/>
      <c r="BH171" s="15"/>
      <c r="BI171" s="37"/>
      <c r="BJ171" s="13"/>
      <c r="BK171" s="15"/>
      <c r="BL171" s="15"/>
      <c r="BM171" s="16"/>
      <c r="BN171" s="15"/>
      <c r="BO171" s="19"/>
      <c r="BP171" s="15"/>
      <c r="BQ171" s="15"/>
      <c r="BR171" s="16"/>
      <c r="BS171" s="16"/>
      <c r="BT171" s="15"/>
      <c r="BU171" s="15"/>
      <c r="BV171" s="16"/>
      <c r="BW171" s="16"/>
      <c r="BX171" s="15"/>
      <c r="BY171" s="15"/>
      <c r="BZ171" s="16"/>
      <c r="CA171" s="16"/>
      <c r="CB171" s="16"/>
      <c r="CC171" s="16"/>
      <c r="CD171" s="16"/>
      <c r="CE171" s="15"/>
      <c r="CF171" s="15"/>
      <c r="CG171" s="15"/>
      <c r="CH171" s="15"/>
      <c r="CI171" s="15"/>
      <c r="CJ171" s="15"/>
      <c r="CK171" s="15"/>
      <c r="CL171" s="12"/>
      <c r="CM171" s="12"/>
      <c r="CN171" s="13"/>
      <c r="CO171" s="15"/>
      <c r="CP171" s="15"/>
      <c r="CQ171" s="15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5"/>
    </row>
    <row r="172" spans="1:106" x14ac:dyDescent="0.25">
      <c r="A172" s="6"/>
      <c r="B172" s="5"/>
      <c r="C172" s="5"/>
      <c r="D172" s="24"/>
      <c r="E172" s="24"/>
      <c r="F172" s="8"/>
      <c r="G172" s="19"/>
      <c r="H172" s="9"/>
      <c r="I172" s="9"/>
      <c r="J172" s="9"/>
      <c r="K172" s="9"/>
      <c r="L172" s="9"/>
      <c r="M172" s="9"/>
      <c r="N172" s="19"/>
      <c r="O172" s="9"/>
      <c r="P172" s="9"/>
      <c r="Q172" s="9"/>
      <c r="R172" s="9"/>
      <c r="S172" s="9"/>
      <c r="T172" s="9"/>
      <c r="U172" s="19"/>
      <c r="V172" s="16"/>
      <c r="W172" s="16"/>
      <c r="X172" s="16"/>
      <c r="Y172" s="16"/>
      <c r="Z172" s="16"/>
      <c r="AA172" s="16"/>
      <c r="AB172" s="16"/>
      <c r="AC172" s="47"/>
      <c r="AD172" s="16"/>
      <c r="AE172" s="16"/>
      <c r="AF172" s="16"/>
      <c r="AG172" s="16"/>
      <c r="AH172" s="16"/>
      <c r="AI172" s="16"/>
      <c r="AJ172" s="16"/>
      <c r="AK172" s="16"/>
      <c r="AL172" s="47"/>
      <c r="AM172" s="16"/>
      <c r="AN172" s="16"/>
      <c r="AO172" s="16"/>
      <c r="AP172" s="16"/>
      <c r="AQ172" s="16"/>
      <c r="AR172" s="19"/>
      <c r="AS172" s="14"/>
      <c r="AT172" s="16"/>
      <c r="AU172" s="17"/>
      <c r="AV172" s="16"/>
      <c r="AW172" s="15"/>
      <c r="AX172" s="15"/>
      <c r="AY172" s="17"/>
      <c r="AZ172" s="37"/>
      <c r="BA172" s="16"/>
      <c r="BB172" s="16"/>
      <c r="BC172" s="16"/>
      <c r="BD172" s="12"/>
      <c r="BE172" s="15"/>
      <c r="BF172" s="15"/>
      <c r="BG172" s="15"/>
      <c r="BH172" s="15"/>
      <c r="BI172" s="37"/>
      <c r="BJ172" s="13"/>
      <c r="BK172" s="15"/>
      <c r="BL172" s="15"/>
      <c r="BM172" s="16"/>
      <c r="BN172" s="15"/>
      <c r="BO172" s="19"/>
      <c r="BP172" s="15"/>
      <c r="BQ172" s="15"/>
      <c r="BR172" s="16"/>
      <c r="BS172" s="16"/>
      <c r="BT172" s="15"/>
      <c r="BU172" s="15"/>
      <c r="BV172" s="16"/>
      <c r="BW172" s="16"/>
      <c r="BX172" s="15"/>
      <c r="BY172" s="15"/>
      <c r="BZ172" s="16"/>
      <c r="CA172" s="16"/>
      <c r="CB172" s="16"/>
      <c r="CC172" s="16"/>
      <c r="CD172" s="16"/>
      <c r="CE172" s="15"/>
      <c r="CF172" s="15"/>
      <c r="CG172" s="15"/>
      <c r="CH172" s="15"/>
      <c r="CI172" s="15"/>
      <c r="CJ172" s="15"/>
      <c r="CK172" s="15"/>
      <c r="CL172" s="12"/>
      <c r="CM172" s="12"/>
      <c r="CN172" s="13"/>
      <c r="CO172" s="15"/>
      <c r="CP172" s="15"/>
      <c r="CQ172" s="15"/>
      <c r="CR172" s="15"/>
      <c r="CS172" s="15"/>
      <c r="CT172" s="15"/>
      <c r="CU172" s="15"/>
      <c r="CV172" s="15"/>
      <c r="CW172" s="15"/>
      <c r="CX172" s="15"/>
      <c r="CY172" s="15"/>
      <c r="CZ172" s="15"/>
      <c r="DA172" s="15"/>
      <c r="DB172" s="15"/>
    </row>
    <row r="173" spans="1:106" x14ac:dyDescent="0.25">
      <c r="A173" s="6"/>
      <c r="B173" s="5"/>
      <c r="C173" s="5"/>
      <c r="D173" s="24"/>
      <c r="E173" s="24"/>
      <c r="F173" s="8"/>
      <c r="G173" s="19"/>
      <c r="H173" s="9"/>
      <c r="I173" s="9"/>
      <c r="J173" s="9"/>
      <c r="K173" s="9"/>
      <c r="L173" s="9"/>
      <c r="M173" s="9"/>
      <c r="N173" s="19"/>
      <c r="O173" s="9"/>
      <c r="P173" s="9"/>
      <c r="Q173" s="9"/>
      <c r="R173" s="9"/>
      <c r="S173" s="9"/>
      <c r="T173" s="9"/>
      <c r="U173" s="19"/>
      <c r="V173" s="16"/>
      <c r="W173" s="16"/>
      <c r="X173" s="16"/>
      <c r="Y173" s="16"/>
      <c r="Z173" s="16"/>
      <c r="AA173" s="16"/>
      <c r="AB173" s="16"/>
      <c r="AC173" s="47"/>
      <c r="AD173" s="16"/>
      <c r="AE173" s="16"/>
      <c r="AF173" s="16"/>
      <c r="AG173" s="16"/>
      <c r="AH173" s="16"/>
      <c r="AI173" s="16"/>
      <c r="AJ173" s="16"/>
      <c r="AK173" s="16"/>
      <c r="AL173" s="47"/>
      <c r="AM173" s="16"/>
      <c r="AN173" s="16"/>
      <c r="AO173" s="16"/>
      <c r="AP173" s="16"/>
      <c r="AQ173" s="16"/>
      <c r="AR173" s="19"/>
      <c r="AS173" s="14"/>
      <c r="AT173" s="16"/>
      <c r="AU173" s="17"/>
      <c r="AV173" s="16"/>
      <c r="AW173" s="15"/>
      <c r="AX173" s="15"/>
      <c r="AY173" s="17"/>
      <c r="AZ173" s="37"/>
      <c r="BA173" s="16"/>
      <c r="BB173" s="16"/>
      <c r="BC173" s="16"/>
      <c r="BD173" s="12"/>
      <c r="BE173" s="15"/>
      <c r="BF173" s="15"/>
      <c r="BG173" s="15"/>
      <c r="BH173" s="15"/>
      <c r="BI173" s="37"/>
      <c r="BJ173" s="13"/>
      <c r="BK173" s="15"/>
      <c r="BL173" s="15"/>
      <c r="BM173" s="16"/>
      <c r="BN173" s="15"/>
      <c r="BO173" s="19"/>
      <c r="BP173" s="15"/>
      <c r="BQ173" s="15"/>
      <c r="BR173" s="16"/>
      <c r="BS173" s="16"/>
      <c r="BT173" s="15"/>
      <c r="BU173" s="15"/>
      <c r="BV173" s="16"/>
      <c r="BW173" s="16"/>
      <c r="BX173" s="15"/>
      <c r="BY173" s="15"/>
      <c r="BZ173" s="16"/>
      <c r="CA173" s="16"/>
      <c r="CB173" s="16"/>
      <c r="CC173" s="16"/>
      <c r="CD173" s="16"/>
      <c r="CE173" s="15"/>
      <c r="CF173" s="15"/>
      <c r="CG173" s="15"/>
      <c r="CH173" s="15"/>
      <c r="CI173" s="15"/>
      <c r="CJ173" s="15"/>
      <c r="CK173" s="15"/>
      <c r="CL173" s="12"/>
      <c r="CM173" s="12"/>
      <c r="CN173" s="13"/>
      <c r="CO173" s="15"/>
      <c r="CP173" s="15"/>
      <c r="CQ173" s="15"/>
      <c r="CR173" s="15"/>
      <c r="CS173" s="15"/>
      <c r="CT173" s="15"/>
      <c r="CU173" s="15"/>
      <c r="CV173" s="15"/>
      <c r="CW173" s="15"/>
      <c r="CX173" s="15"/>
      <c r="CY173" s="15"/>
      <c r="CZ173" s="15"/>
      <c r="DA173" s="15"/>
      <c r="DB173" s="15"/>
    </row>
    <row r="174" spans="1:106" x14ac:dyDescent="0.25">
      <c r="A174" s="6"/>
      <c r="B174" s="5"/>
      <c r="C174" s="5"/>
      <c r="D174" s="24"/>
      <c r="E174" s="24"/>
      <c r="F174" s="8"/>
      <c r="G174" s="19"/>
      <c r="H174" s="9"/>
      <c r="I174" s="9"/>
      <c r="J174" s="9"/>
      <c r="K174" s="9"/>
      <c r="L174" s="9"/>
      <c r="M174" s="9"/>
      <c r="N174" s="19"/>
      <c r="O174" s="9"/>
      <c r="P174" s="9"/>
      <c r="Q174" s="9"/>
      <c r="R174" s="9"/>
      <c r="S174" s="9"/>
      <c r="T174" s="9"/>
      <c r="U174" s="19"/>
      <c r="V174" s="16"/>
      <c r="W174" s="16"/>
      <c r="X174" s="16"/>
      <c r="Y174" s="16"/>
      <c r="Z174" s="16"/>
      <c r="AA174" s="16"/>
      <c r="AB174" s="16"/>
      <c r="AC174" s="47"/>
      <c r="AD174" s="16"/>
      <c r="AE174" s="16"/>
      <c r="AF174" s="16"/>
      <c r="AG174" s="16"/>
      <c r="AH174" s="16"/>
      <c r="AI174" s="16"/>
      <c r="AJ174" s="16"/>
      <c r="AK174" s="16"/>
      <c r="AL174" s="47"/>
      <c r="AM174" s="16"/>
      <c r="AN174" s="16"/>
      <c r="AO174" s="16"/>
      <c r="AP174" s="16"/>
      <c r="AQ174" s="16"/>
      <c r="AR174" s="19"/>
      <c r="AS174" s="14"/>
      <c r="AT174" s="16"/>
      <c r="AU174" s="17"/>
      <c r="AV174" s="16"/>
      <c r="AW174" s="15"/>
      <c r="AX174" s="15"/>
      <c r="AY174" s="17"/>
      <c r="AZ174" s="37"/>
      <c r="BA174" s="16"/>
      <c r="BB174" s="16"/>
      <c r="BC174" s="16"/>
      <c r="BD174" s="12"/>
      <c r="BE174" s="15"/>
      <c r="BF174" s="15"/>
      <c r="BG174" s="15"/>
      <c r="BH174" s="15"/>
      <c r="BI174" s="37"/>
      <c r="BJ174" s="13"/>
      <c r="BK174" s="15"/>
      <c r="BL174" s="15"/>
      <c r="BM174" s="16"/>
      <c r="BN174" s="15"/>
      <c r="BO174" s="19"/>
      <c r="BP174" s="15"/>
      <c r="BQ174" s="15"/>
      <c r="BR174" s="16"/>
      <c r="BS174" s="16"/>
      <c r="BT174" s="15"/>
      <c r="BU174" s="15"/>
      <c r="BV174" s="16"/>
      <c r="BW174" s="16"/>
      <c r="BX174" s="15"/>
      <c r="BY174" s="15"/>
      <c r="BZ174" s="16"/>
      <c r="CA174" s="16"/>
      <c r="CB174" s="16"/>
      <c r="CC174" s="16"/>
      <c r="CD174" s="16"/>
      <c r="CE174" s="15"/>
      <c r="CF174" s="15"/>
      <c r="CG174" s="15"/>
      <c r="CH174" s="15"/>
      <c r="CI174" s="15"/>
      <c r="CJ174" s="15"/>
      <c r="CK174" s="15"/>
      <c r="CL174" s="12"/>
      <c r="CM174" s="12"/>
      <c r="CN174" s="13"/>
      <c r="CO174" s="15"/>
      <c r="CP174" s="15"/>
      <c r="CQ174" s="15"/>
      <c r="CR174" s="15"/>
      <c r="CS174" s="15"/>
      <c r="CT174" s="15"/>
      <c r="CU174" s="15"/>
      <c r="CV174" s="15"/>
      <c r="CW174" s="15"/>
      <c r="CX174" s="15"/>
      <c r="CY174" s="15"/>
      <c r="CZ174" s="15"/>
      <c r="DA174" s="15"/>
      <c r="DB174" s="15"/>
    </row>
    <row r="175" spans="1:106" x14ac:dyDescent="0.25">
      <c r="A175" s="6"/>
      <c r="B175" s="5"/>
      <c r="C175" s="5"/>
      <c r="D175" s="24"/>
      <c r="E175" s="24"/>
      <c r="F175" s="8"/>
      <c r="G175" s="19"/>
      <c r="H175" s="9"/>
      <c r="I175" s="9"/>
      <c r="J175" s="9"/>
      <c r="K175" s="9"/>
      <c r="L175" s="9"/>
      <c r="M175" s="9"/>
      <c r="N175" s="19"/>
      <c r="O175" s="9"/>
      <c r="P175" s="9"/>
      <c r="Q175" s="9"/>
      <c r="R175" s="9"/>
      <c r="S175" s="9"/>
      <c r="T175" s="9"/>
      <c r="U175" s="19"/>
      <c r="V175" s="16"/>
      <c r="W175" s="16"/>
      <c r="X175" s="16"/>
      <c r="Y175" s="16"/>
      <c r="Z175" s="16"/>
      <c r="AA175" s="16"/>
      <c r="AB175" s="16"/>
      <c r="AC175" s="47"/>
      <c r="AD175" s="16"/>
      <c r="AE175" s="16"/>
      <c r="AF175" s="16"/>
      <c r="AG175" s="16"/>
      <c r="AH175" s="16"/>
      <c r="AI175" s="16"/>
      <c r="AJ175" s="16"/>
      <c r="AK175" s="16"/>
      <c r="AL175" s="47"/>
      <c r="AM175" s="16"/>
      <c r="AN175" s="16"/>
      <c r="AO175" s="16"/>
      <c r="AP175" s="16"/>
      <c r="AQ175" s="16"/>
      <c r="AR175" s="19"/>
      <c r="AS175" s="14"/>
      <c r="AT175" s="16"/>
      <c r="AU175" s="17"/>
      <c r="AV175" s="16"/>
      <c r="AW175" s="15"/>
      <c r="AX175" s="15"/>
      <c r="AY175" s="17"/>
      <c r="AZ175" s="37"/>
      <c r="BA175" s="16"/>
      <c r="BB175" s="16"/>
      <c r="BC175" s="16"/>
      <c r="BD175" s="12"/>
      <c r="BE175" s="15"/>
      <c r="BF175" s="15"/>
      <c r="BG175" s="15"/>
      <c r="BH175" s="15"/>
      <c r="BI175" s="37"/>
      <c r="BJ175" s="13"/>
      <c r="BK175" s="15"/>
      <c r="BL175" s="15"/>
      <c r="BM175" s="16"/>
      <c r="BN175" s="15"/>
      <c r="BO175" s="19"/>
      <c r="BP175" s="15"/>
      <c r="BQ175" s="15"/>
      <c r="BR175" s="16"/>
      <c r="BS175" s="16"/>
      <c r="BT175" s="15"/>
      <c r="BU175" s="15"/>
      <c r="BV175" s="16"/>
      <c r="BW175" s="16"/>
      <c r="BX175" s="15"/>
      <c r="BY175" s="15"/>
      <c r="BZ175" s="16"/>
      <c r="CA175" s="16"/>
      <c r="CB175" s="16"/>
      <c r="CC175" s="16"/>
      <c r="CD175" s="16"/>
      <c r="CE175" s="15"/>
      <c r="CF175" s="15"/>
      <c r="CG175" s="15"/>
      <c r="CH175" s="15"/>
      <c r="CI175" s="15"/>
      <c r="CJ175" s="15"/>
      <c r="CK175" s="15"/>
      <c r="CL175" s="12"/>
      <c r="CM175" s="12"/>
      <c r="CN175" s="13"/>
      <c r="CO175" s="15"/>
      <c r="CP175" s="15"/>
      <c r="CQ175" s="15"/>
      <c r="CR175" s="15"/>
      <c r="CS175" s="15"/>
      <c r="CT175" s="15"/>
      <c r="CU175" s="15"/>
      <c r="CV175" s="15"/>
      <c r="CW175" s="15"/>
      <c r="CX175" s="15"/>
      <c r="CY175" s="15"/>
      <c r="CZ175" s="15"/>
      <c r="DA175" s="15"/>
      <c r="DB175" s="15"/>
    </row>
    <row r="176" spans="1:106" x14ac:dyDescent="0.25">
      <c r="A176" s="6"/>
      <c r="B176" s="5"/>
      <c r="C176" s="5"/>
      <c r="D176" s="24"/>
      <c r="E176" s="24"/>
      <c r="F176" s="8"/>
      <c r="G176" s="19"/>
      <c r="H176" s="9"/>
      <c r="I176" s="9"/>
      <c r="J176" s="9"/>
      <c r="K176" s="9"/>
      <c r="L176" s="9"/>
      <c r="M176" s="9"/>
      <c r="N176" s="19"/>
      <c r="O176" s="9"/>
      <c r="P176" s="9"/>
      <c r="Q176" s="9"/>
      <c r="R176" s="9"/>
      <c r="S176" s="9"/>
      <c r="T176" s="9"/>
      <c r="U176" s="19"/>
      <c r="V176" s="16"/>
      <c r="W176" s="16"/>
      <c r="X176" s="16"/>
      <c r="Y176" s="16"/>
      <c r="Z176" s="16"/>
      <c r="AA176" s="16"/>
      <c r="AB176" s="16"/>
      <c r="AC176" s="47"/>
      <c r="AD176" s="16"/>
      <c r="AE176" s="16"/>
      <c r="AF176" s="16"/>
      <c r="AG176" s="16"/>
      <c r="AH176" s="16"/>
      <c r="AI176" s="16"/>
      <c r="AJ176" s="16"/>
      <c r="AK176" s="16"/>
      <c r="AL176" s="47"/>
      <c r="AM176" s="16"/>
      <c r="AN176" s="16"/>
      <c r="AO176" s="16"/>
      <c r="AP176" s="16"/>
      <c r="AQ176" s="16"/>
      <c r="AR176" s="19"/>
      <c r="AS176" s="14"/>
      <c r="AT176" s="16"/>
      <c r="AU176" s="17"/>
      <c r="AV176" s="16"/>
      <c r="AW176" s="15"/>
      <c r="AX176" s="15"/>
      <c r="AY176" s="17"/>
      <c r="AZ176" s="37"/>
      <c r="BA176" s="16"/>
      <c r="BB176" s="16"/>
      <c r="BC176" s="16"/>
      <c r="BD176" s="12"/>
      <c r="BE176" s="15"/>
      <c r="BF176" s="15"/>
      <c r="BG176" s="15"/>
      <c r="BH176" s="15"/>
      <c r="BI176" s="37"/>
      <c r="BJ176" s="13"/>
      <c r="BK176" s="15"/>
      <c r="BL176" s="15"/>
      <c r="BM176" s="16"/>
      <c r="BN176" s="15"/>
      <c r="BO176" s="19"/>
      <c r="BP176" s="15"/>
      <c r="BQ176" s="15"/>
      <c r="BR176" s="16"/>
      <c r="BS176" s="16"/>
      <c r="BT176" s="15"/>
      <c r="BU176" s="15"/>
      <c r="BV176" s="16"/>
      <c r="BW176" s="16"/>
      <c r="BX176" s="15"/>
      <c r="BY176" s="15"/>
      <c r="BZ176" s="16"/>
      <c r="CA176" s="16"/>
      <c r="CB176" s="16"/>
      <c r="CC176" s="16"/>
      <c r="CD176" s="16"/>
      <c r="CE176" s="15"/>
      <c r="CF176" s="15"/>
      <c r="CG176" s="15"/>
      <c r="CH176" s="15"/>
      <c r="CI176" s="15"/>
      <c r="CJ176" s="15"/>
      <c r="CK176" s="15"/>
      <c r="CL176" s="12"/>
      <c r="CM176" s="12"/>
      <c r="CN176" s="13"/>
      <c r="CO176" s="15"/>
      <c r="CP176" s="15"/>
      <c r="CQ176" s="15"/>
      <c r="CR176" s="15"/>
      <c r="CS176" s="15"/>
      <c r="CT176" s="15"/>
      <c r="CU176" s="15"/>
      <c r="CV176" s="15"/>
      <c r="CW176" s="15"/>
      <c r="CX176" s="15"/>
      <c r="CY176" s="15"/>
      <c r="CZ176" s="15"/>
      <c r="DA176" s="15"/>
      <c r="DB176" s="15"/>
    </row>
    <row r="177" spans="1:106" x14ac:dyDescent="0.25">
      <c r="A177" s="6"/>
      <c r="B177" s="5"/>
      <c r="C177" s="5"/>
      <c r="D177" s="24"/>
      <c r="E177" s="24"/>
      <c r="F177" s="8"/>
      <c r="G177" s="19"/>
      <c r="H177" s="9"/>
      <c r="I177" s="9"/>
      <c r="J177" s="9"/>
      <c r="K177" s="9"/>
      <c r="L177" s="9"/>
      <c r="M177" s="9"/>
      <c r="N177" s="19"/>
      <c r="O177" s="9"/>
      <c r="P177" s="9"/>
      <c r="Q177" s="9"/>
      <c r="R177" s="9"/>
      <c r="S177" s="9"/>
      <c r="T177" s="9"/>
      <c r="U177" s="19"/>
      <c r="V177" s="16"/>
      <c r="W177" s="16"/>
      <c r="X177" s="16"/>
      <c r="Y177" s="16"/>
      <c r="Z177" s="16"/>
      <c r="AA177" s="16"/>
      <c r="AB177" s="16"/>
      <c r="AC177" s="47"/>
      <c r="AD177" s="16"/>
      <c r="AE177" s="16"/>
      <c r="AF177" s="16"/>
      <c r="AG177" s="16"/>
      <c r="AH177" s="16"/>
      <c r="AI177" s="16"/>
      <c r="AJ177" s="16"/>
      <c r="AK177" s="16"/>
      <c r="AL177" s="47"/>
      <c r="AM177" s="16"/>
      <c r="AN177" s="16"/>
      <c r="AO177" s="16"/>
      <c r="AP177" s="16"/>
      <c r="AQ177" s="16"/>
      <c r="AR177" s="19"/>
      <c r="AS177" s="14"/>
      <c r="AT177" s="16"/>
      <c r="AU177" s="17"/>
      <c r="AV177" s="16"/>
      <c r="AW177" s="15"/>
      <c r="AX177" s="15"/>
      <c r="AY177" s="17"/>
      <c r="AZ177" s="37"/>
      <c r="BA177" s="16"/>
      <c r="BB177" s="16"/>
      <c r="BC177" s="16"/>
      <c r="BD177" s="12"/>
      <c r="BE177" s="15"/>
      <c r="BF177" s="15"/>
      <c r="BG177" s="15"/>
      <c r="BH177" s="15"/>
      <c r="BI177" s="37"/>
      <c r="BJ177" s="13"/>
      <c r="BK177" s="15"/>
      <c r="BL177" s="15"/>
      <c r="BM177" s="16"/>
      <c r="BN177" s="15"/>
      <c r="BO177" s="19"/>
      <c r="BP177" s="15"/>
      <c r="BQ177" s="15"/>
      <c r="BR177" s="16"/>
      <c r="BS177" s="16"/>
      <c r="BT177" s="15"/>
      <c r="BU177" s="15"/>
      <c r="BV177" s="16"/>
      <c r="BW177" s="16"/>
      <c r="BX177" s="15"/>
      <c r="BY177" s="15"/>
      <c r="BZ177" s="16"/>
      <c r="CA177" s="16"/>
      <c r="CB177" s="16"/>
      <c r="CC177" s="16"/>
      <c r="CD177" s="16"/>
      <c r="CE177" s="15"/>
      <c r="CF177" s="15"/>
      <c r="CG177" s="15"/>
      <c r="CH177" s="15"/>
      <c r="CI177" s="15"/>
      <c r="CJ177" s="15"/>
      <c r="CK177" s="15"/>
      <c r="CL177" s="12"/>
      <c r="CM177" s="12"/>
      <c r="CN177" s="13"/>
      <c r="CO177" s="15"/>
      <c r="CP177" s="15"/>
      <c r="CQ177" s="15"/>
      <c r="CR177" s="15"/>
      <c r="CS177" s="15"/>
      <c r="CT177" s="15"/>
      <c r="CU177" s="15"/>
      <c r="CV177" s="15"/>
      <c r="CW177" s="15"/>
      <c r="CX177" s="15"/>
      <c r="CY177" s="15"/>
      <c r="CZ177" s="15"/>
      <c r="DA177" s="15"/>
      <c r="DB177" s="15"/>
    </row>
    <row r="178" spans="1:106" x14ac:dyDescent="0.25">
      <c r="A178" s="6"/>
      <c r="B178" s="5"/>
      <c r="C178" s="5"/>
      <c r="D178" s="24"/>
      <c r="E178" s="24"/>
      <c r="F178" s="8"/>
      <c r="G178" s="19"/>
      <c r="H178" s="9"/>
      <c r="I178" s="9"/>
      <c r="J178" s="9"/>
      <c r="K178" s="9"/>
      <c r="L178" s="9"/>
      <c r="M178" s="9"/>
      <c r="N178" s="19"/>
      <c r="O178" s="9"/>
      <c r="P178" s="9"/>
      <c r="Q178" s="9"/>
      <c r="R178" s="9"/>
      <c r="S178" s="9"/>
      <c r="T178" s="9"/>
      <c r="U178" s="19"/>
      <c r="V178" s="16"/>
      <c r="W178" s="16"/>
      <c r="X178" s="16"/>
      <c r="Y178" s="16"/>
      <c r="Z178" s="16"/>
      <c r="AA178" s="16"/>
      <c r="AB178" s="16"/>
      <c r="AC178" s="47"/>
      <c r="AD178" s="16"/>
      <c r="AE178" s="16"/>
      <c r="AF178" s="16"/>
      <c r="AG178" s="16"/>
      <c r="AH178" s="16"/>
      <c r="AI178" s="16"/>
      <c r="AJ178" s="16"/>
      <c r="AK178" s="16"/>
      <c r="AL178" s="47"/>
      <c r="AM178" s="16"/>
      <c r="AN178" s="16"/>
      <c r="AO178" s="16"/>
      <c r="AP178" s="16"/>
      <c r="AQ178" s="16"/>
      <c r="AR178" s="19"/>
      <c r="AS178" s="14"/>
      <c r="AT178" s="16"/>
      <c r="AU178" s="17"/>
      <c r="AV178" s="16"/>
      <c r="AW178" s="15"/>
      <c r="AX178" s="15"/>
      <c r="AY178" s="17"/>
      <c r="AZ178" s="37"/>
      <c r="BA178" s="16"/>
      <c r="BB178" s="16"/>
      <c r="BC178" s="16"/>
      <c r="BD178" s="12"/>
      <c r="BE178" s="15"/>
      <c r="BF178" s="15"/>
      <c r="BG178" s="15"/>
      <c r="BH178" s="15"/>
      <c r="BI178" s="37"/>
      <c r="BJ178" s="13"/>
      <c r="BK178" s="15"/>
      <c r="BL178" s="15"/>
      <c r="BM178" s="16"/>
      <c r="BN178" s="15"/>
      <c r="BO178" s="19"/>
      <c r="BP178" s="15"/>
      <c r="BQ178" s="15"/>
      <c r="BR178" s="16"/>
      <c r="BS178" s="16"/>
      <c r="BT178" s="15"/>
      <c r="BU178" s="15"/>
      <c r="BV178" s="16"/>
      <c r="BW178" s="16"/>
      <c r="BX178" s="15"/>
      <c r="BY178" s="15"/>
      <c r="BZ178" s="16"/>
      <c r="CA178" s="16"/>
      <c r="CB178" s="16"/>
      <c r="CC178" s="16"/>
      <c r="CD178" s="16"/>
      <c r="CE178" s="15"/>
      <c r="CF178" s="15"/>
      <c r="CG178" s="15"/>
      <c r="CH178" s="15"/>
      <c r="CI178" s="15"/>
      <c r="CJ178" s="15"/>
      <c r="CK178" s="15"/>
      <c r="CL178" s="12"/>
      <c r="CM178" s="12"/>
      <c r="CN178" s="13"/>
      <c r="CO178" s="15"/>
      <c r="CP178" s="15"/>
      <c r="CQ178" s="15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5"/>
    </row>
    <row r="179" spans="1:106" x14ac:dyDescent="0.25">
      <c r="A179" s="6"/>
      <c r="B179" s="5"/>
      <c r="C179" s="5"/>
      <c r="D179" s="24"/>
      <c r="E179" s="24"/>
      <c r="F179" s="8"/>
      <c r="G179" s="19"/>
      <c r="H179" s="9"/>
      <c r="I179" s="9"/>
      <c r="J179" s="9"/>
      <c r="K179" s="9"/>
      <c r="L179" s="9"/>
      <c r="M179" s="9"/>
      <c r="N179" s="19"/>
      <c r="O179" s="9"/>
      <c r="P179" s="9"/>
      <c r="Q179" s="9"/>
      <c r="R179" s="9"/>
      <c r="S179" s="9"/>
      <c r="T179" s="9"/>
      <c r="U179" s="19"/>
      <c r="V179" s="16"/>
      <c r="W179" s="16"/>
      <c r="X179" s="16"/>
      <c r="Y179" s="16"/>
      <c r="Z179" s="16"/>
      <c r="AA179" s="16"/>
      <c r="AB179" s="16"/>
      <c r="AC179" s="47"/>
      <c r="AD179" s="16"/>
      <c r="AE179" s="16"/>
      <c r="AF179" s="16"/>
      <c r="AG179" s="16"/>
      <c r="AH179" s="16"/>
      <c r="AI179" s="16"/>
      <c r="AJ179" s="16"/>
      <c r="AK179" s="16"/>
      <c r="AL179" s="47"/>
      <c r="AM179" s="16"/>
      <c r="AN179" s="16"/>
      <c r="AO179" s="16"/>
      <c r="AP179" s="16"/>
      <c r="AQ179" s="16"/>
      <c r="AR179" s="19"/>
      <c r="AS179" s="14"/>
      <c r="AT179" s="16"/>
      <c r="AU179" s="17"/>
      <c r="AV179" s="16"/>
      <c r="AW179" s="15"/>
      <c r="AX179" s="15"/>
      <c r="AY179" s="17"/>
      <c r="AZ179" s="37"/>
      <c r="BA179" s="16"/>
      <c r="BB179" s="16"/>
      <c r="BC179" s="16"/>
      <c r="BD179" s="12"/>
      <c r="BE179" s="15"/>
      <c r="BF179" s="15"/>
      <c r="BG179" s="15"/>
      <c r="BH179" s="15"/>
      <c r="BI179" s="37"/>
      <c r="BJ179" s="13"/>
      <c r="BK179" s="15"/>
      <c r="BL179" s="15"/>
      <c r="BM179" s="16"/>
      <c r="BN179" s="15"/>
      <c r="BO179" s="19"/>
      <c r="BP179" s="15"/>
      <c r="BQ179" s="15"/>
      <c r="BR179" s="16"/>
      <c r="BS179" s="16"/>
      <c r="BT179" s="15"/>
      <c r="BU179" s="15"/>
      <c r="BV179" s="16"/>
      <c r="BW179" s="16"/>
      <c r="BX179" s="15"/>
      <c r="BY179" s="15"/>
      <c r="BZ179" s="16"/>
      <c r="CA179" s="16"/>
      <c r="CB179" s="16"/>
      <c r="CC179" s="16"/>
      <c r="CD179" s="16"/>
      <c r="CE179" s="15"/>
      <c r="CF179" s="15"/>
      <c r="CG179" s="15"/>
      <c r="CH179" s="15"/>
      <c r="CI179" s="15"/>
      <c r="CJ179" s="15"/>
      <c r="CK179" s="15"/>
      <c r="CL179" s="12"/>
      <c r="CM179" s="12"/>
      <c r="CN179" s="13"/>
      <c r="CO179" s="15"/>
      <c r="CP179" s="15"/>
      <c r="CQ179" s="15"/>
      <c r="CR179" s="15"/>
      <c r="CS179" s="15"/>
      <c r="CT179" s="15"/>
      <c r="CU179" s="15"/>
      <c r="CV179" s="15"/>
      <c r="CW179" s="15"/>
      <c r="CX179" s="15"/>
      <c r="CY179" s="15"/>
      <c r="CZ179" s="15"/>
      <c r="DA179" s="15"/>
      <c r="DB179" s="15"/>
    </row>
    <row r="180" spans="1:106" x14ac:dyDescent="0.25">
      <c r="A180" s="6"/>
      <c r="B180" s="5"/>
      <c r="C180" s="10"/>
      <c r="D180" s="24"/>
      <c r="E180" s="24"/>
      <c r="F180" s="8"/>
      <c r="G180" s="19"/>
      <c r="H180" s="9"/>
      <c r="I180" s="9"/>
      <c r="J180" s="9"/>
      <c r="K180" s="9"/>
      <c r="L180" s="9"/>
      <c r="M180" s="9"/>
      <c r="N180" s="19"/>
      <c r="O180" s="9"/>
      <c r="P180" s="9"/>
      <c r="Q180" s="9"/>
      <c r="R180" s="9"/>
      <c r="S180" s="9"/>
      <c r="T180" s="9"/>
      <c r="U180" s="19"/>
      <c r="V180" s="16"/>
      <c r="W180" s="16"/>
      <c r="X180" s="16"/>
      <c r="Y180" s="16"/>
      <c r="Z180" s="16"/>
      <c r="AA180" s="16"/>
      <c r="AB180" s="16"/>
      <c r="AC180" s="47"/>
      <c r="AD180" s="16"/>
      <c r="AE180" s="16"/>
      <c r="AF180" s="16"/>
      <c r="AG180" s="16"/>
      <c r="AH180" s="16"/>
      <c r="AI180" s="16"/>
      <c r="AJ180" s="16"/>
      <c r="AK180" s="16"/>
      <c r="AL180" s="47"/>
      <c r="AM180" s="16"/>
      <c r="AN180" s="16"/>
      <c r="AO180" s="16"/>
      <c r="AP180" s="16"/>
      <c r="AQ180" s="16"/>
      <c r="AR180" s="19"/>
      <c r="AS180" s="14"/>
      <c r="AT180" s="16"/>
      <c r="AU180" s="17"/>
      <c r="AV180" s="16"/>
      <c r="AW180" s="15"/>
      <c r="AX180" s="15"/>
      <c r="AY180" s="17"/>
      <c r="AZ180" s="37"/>
      <c r="BA180" s="16"/>
      <c r="BB180" s="16"/>
      <c r="BC180" s="16"/>
      <c r="BD180" s="12"/>
      <c r="BE180" s="15"/>
      <c r="BF180" s="15"/>
      <c r="BG180" s="15"/>
      <c r="BH180" s="15"/>
      <c r="BI180" s="37"/>
      <c r="BJ180" s="13"/>
      <c r="BK180" s="15"/>
      <c r="BL180" s="15"/>
      <c r="BM180" s="16"/>
      <c r="BN180" s="15"/>
      <c r="BO180" s="19"/>
      <c r="BP180" s="15"/>
      <c r="BQ180" s="15"/>
      <c r="BR180" s="16"/>
      <c r="BS180" s="16"/>
      <c r="BT180" s="15"/>
      <c r="BU180" s="15"/>
      <c r="BV180" s="16"/>
      <c r="BW180" s="16"/>
      <c r="BX180" s="15"/>
      <c r="BY180" s="15"/>
      <c r="BZ180" s="16"/>
      <c r="CA180" s="16"/>
      <c r="CB180" s="16"/>
      <c r="CC180" s="16"/>
      <c r="CD180" s="16"/>
      <c r="CE180" s="15"/>
      <c r="CF180" s="15"/>
      <c r="CG180" s="15"/>
      <c r="CH180" s="15"/>
      <c r="CI180" s="15"/>
      <c r="CJ180" s="15"/>
      <c r="CK180" s="15"/>
      <c r="CL180" s="12"/>
      <c r="CM180" s="12"/>
      <c r="CN180" s="13"/>
      <c r="CO180" s="15"/>
      <c r="CP180" s="15"/>
      <c r="CQ180" s="15"/>
      <c r="CR180" s="15"/>
      <c r="CS180" s="15"/>
      <c r="CT180" s="15"/>
      <c r="CU180" s="15"/>
      <c r="CV180" s="15"/>
      <c r="CW180" s="15"/>
      <c r="CX180" s="15"/>
      <c r="CY180" s="15"/>
      <c r="CZ180" s="15"/>
      <c r="DA180" s="15"/>
      <c r="DB180" s="15"/>
    </row>
    <row r="181" spans="1:106" x14ac:dyDescent="0.25">
      <c r="A181" s="6"/>
      <c r="B181" s="5"/>
      <c r="C181" s="5"/>
      <c r="D181" s="24"/>
      <c r="E181" s="24"/>
      <c r="F181" s="8"/>
      <c r="G181" s="19"/>
      <c r="H181" s="9"/>
      <c r="I181" s="9"/>
      <c r="J181" s="9"/>
      <c r="K181" s="9"/>
      <c r="L181" s="9"/>
      <c r="M181" s="9"/>
      <c r="N181" s="19"/>
      <c r="O181" s="9"/>
      <c r="P181" s="9"/>
      <c r="Q181" s="9"/>
      <c r="R181" s="9"/>
      <c r="S181" s="9"/>
      <c r="T181" s="9"/>
      <c r="U181" s="19"/>
      <c r="V181" s="16"/>
      <c r="W181" s="16"/>
      <c r="X181" s="16"/>
      <c r="Y181" s="16"/>
      <c r="Z181" s="16"/>
      <c r="AA181" s="16"/>
      <c r="AB181" s="16"/>
      <c r="AC181" s="47"/>
      <c r="AD181" s="16"/>
      <c r="AE181" s="16"/>
      <c r="AF181" s="16"/>
      <c r="AG181" s="16"/>
      <c r="AH181" s="16"/>
      <c r="AI181" s="16"/>
      <c r="AJ181" s="16"/>
      <c r="AK181" s="16"/>
      <c r="AL181" s="47"/>
      <c r="AM181" s="16"/>
      <c r="AN181" s="16"/>
      <c r="AO181" s="16"/>
      <c r="AP181" s="16"/>
      <c r="AQ181" s="16"/>
      <c r="AR181" s="19"/>
      <c r="AS181" s="14"/>
      <c r="AT181" s="16"/>
      <c r="AU181" s="17"/>
      <c r="AV181" s="16"/>
      <c r="AW181" s="15"/>
      <c r="AX181" s="15"/>
      <c r="AY181" s="17"/>
      <c r="AZ181" s="37"/>
      <c r="BA181" s="16"/>
      <c r="BB181" s="16"/>
      <c r="BC181" s="16"/>
      <c r="BD181" s="12"/>
      <c r="BE181" s="15"/>
      <c r="BF181" s="15"/>
      <c r="BG181" s="15"/>
      <c r="BH181" s="15"/>
      <c r="BI181" s="37"/>
      <c r="BJ181" s="13"/>
      <c r="BK181" s="15"/>
      <c r="BL181" s="15"/>
      <c r="BM181" s="16"/>
      <c r="BN181" s="15"/>
      <c r="BO181" s="19"/>
      <c r="BP181" s="15"/>
      <c r="BQ181" s="15"/>
      <c r="BR181" s="16"/>
      <c r="BS181" s="16"/>
      <c r="BT181" s="15"/>
      <c r="BU181" s="15"/>
      <c r="BV181" s="16"/>
      <c r="BW181" s="16"/>
      <c r="BX181" s="15"/>
      <c r="BY181" s="15"/>
      <c r="BZ181" s="16"/>
      <c r="CA181" s="16"/>
      <c r="CB181" s="16"/>
      <c r="CC181" s="16"/>
      <c r="CD181" s="16"/>
      <c r="CE181" s="15"/>
      <c r="CF181" s="15"/>
      <c r="CG181" s="15"/>
      <c r="CH181" s="15"/>
      <c r="CI181" s="15"/>
      <c r="CJ181" s="15"/>
      <c r="CK181" s="15"/>
      <c r="CL181" s="12"/>
      <c r="CM181" s="12"/>
      <c r="CN181" s="13"/>
      <c r="CO181" s="15"/>
      <c r="CP181" s="15"/>
      <c r="CQ181" s="15"/>
      <c r="CR181" s="15"/>
      <c r="CS181" s="15"/>
      <c r="CT181" s="15"/>
      <c r="CU181" s="15"/>
      <c r="CV181" s="15"/>
      <c r="CW181" s="15"/>
      <c r="CX181" s="15"/>
      <c r="CY181" s="15"/>
      <c r="CZ181" s="15"/>
      <c r="DA181" s="15"/>
      <c r="DB181" s="15"/>
    </row>
    <row r="182" spans="1:106" x14ac:dyDescent="0.25">
      <c r="A182" s="6"/>
      <c r="B182" s="5"/>
      <c r="C182" s="10"/>
      <c r="D182" s="24"/>
      <c r="E182" s="24"/>
      <c r="F182" s="8"/>
      <c r="G182" s="19"/>
      <c r="H182" s="9"/>
      <c r="I182" s="9"/>
      <c r="J182" s="9"/>
      <c r="K182" s="9"/>
      <c r="L182" s="9"/>
      <c r="M182" s="9"/>
      <c r="N182" s="19"/>
      <c r="O182" s="9"/>
      <c r="P182" s="9"/>
      <c r="Q182" s="9"/>
      <c r="R182" s="9"/>
      <c r="S182" s="9"/>
      <c r="T182" s="9"/>
      <c r="U182" s="19"/>
      <c r="V182" s="16"/>
      <c r="W182" s="16"/>
      <c r="X182" s="16"/>
      <c r="Y182" s="16"/>
      <c r="Z182" s="16"/>
      <c r="AA182" s="16"/>
      <c r="AB182" s="16"/>
      <c r="AC182" s="47"/>
      <c r="AD182" s="16"/>
      <c r="AE182" s="16"/>
      <c r="AF182" s="16"/>
      <c r="AG182" s="16"/>
      <c r="AH182" s="16"/>
      <c r="AI182" s="16"/>
      <c r="AJ182" s="16"/>
      <c r="AK182" s="16"/>
      <c r="AL182" s="47"/>
      <c r="AM182" s="16"/>
      <c r="AN182" s="16"/>
      <c r="AO182" s="16"/>
      <c r="AP182" s="16"/>
      <c r="AQ182" s="16"/>
      <c r="AR182" s="19"/>
      <c r="AS182" s="14"/>
      <c r="AT182" s="16"/>
      <c r="AU182" s="17"/>
      <c r="AV182" s="16"/>
      <c r="AW182" s="15"/>
      <c r="AX182" s="15"/>
      <c r="AY182" s="17"/>
      <c r="AZ182" s="37"/>
      <c r="BA182" s="16"/>
      <c r="BB182" s="16"/>
      <c r="BC182" s="16"/>
      <c r="BD182" s="12"/>
      <c r="BE182" s="15"/>
      <c r="BF182" s="15"/>
      <c r="BG182" s="15"/>
      <c r="BH182" s="15"/>
      <c r="BI182" s="37"/>
      <c r="BJ182" s="13"/>
      <c r="BK182" s="15"/>
      <c r="BL182" s="15"/>
      <c r="BM182" s="16"/>
      <c r="BN182" s="15"/>
      <c r="BO182" s="19"/>
      <c r="BP182" s="15"/>
      <c r="BQ182" s="15"/>
      <c r="BR182" s="16"/>
      <c r="BS182" s="16"/>
      <c r="BT182" s="15"/>
      <c r="BU182" s="15"/>
      <c r="BV182" s="16"/>
      <c r="BW182" s="16"/>
      <c r="BX182" s="15"/>
      <c r="BY182" s="15"/>
      <c r="BZ182" s="16"/>
      <c r="CA182" s="16"/>
      <c r="CB182" s="16"/>
      <c r="CC182" s="16"/>
      <c r="CD182" s="16"/>
      <c r="CE182" s="15"/>
      <c r="CF182" s="15"/>
      <c r="CG182" s="15"/>
      <c r="CH182" s="15"/>
      <c r="CI182" s="15"/>
      <c r="CJ182" s="15"/>
      <c r="CK182" s="15"/>
      <c r="CL182" s="12"/>
      <c r="CM182" s="12"/>
      <c r="CN182" s="13"/>
      <c r="CO182" s="15"/>
      <c r="CP182" s="15"/>
      <c r="CQ182" s="15"/>
      <c r="CR182" s="15"/>
      <c r="CS182" s="15"/>
      <c r="CT182" s="15"/>
      <c r="CU182" s="15"/>
      <c r="CV182" s="15"/>
      <c r="CW182" s="15"/>
      <c r="CX182" s="15"/>
      <c r="CY182" s="15"/>
      <c r="CZ182" s="15"/>
      <c r="DA182" s="15"/>
      <c r="DB182" s="15"/>
    </row>
    <row r="183" spans="1:106" x14ac:dyDescent="0.25">
      <c r="A183" s="6"/>
      <c r="B183" s="5"/>
      <c r="C183" s="5"/>
      <c r="D183" s="24"/>
      <c r="E183" s="24"/>
      <c r="F183" s="8"/>
      <c r="G183" s="19"/>
      <c r="H183" s="9"/>
      <c r="I183" s="9"/>
      <c r="J183" s="9"/>
      <c r="K183" s="9"/>
      <c r="L183" s="9"/>
      <c r="M183" s="9"/>
      <c r="N183" s="19"/>
      <c r="O183" s="9"/>
      <c r="P183" s="9"/>
      <c r="Q183" s="9"/>
      <c r="R183" s="9"/>
      <c r="S183" s="9"/>
      <c r="T183" s="9"/>
      <c r="U183" s="19"/>
      <c r="V183" s="16"/>
      <c r="W183" s="16"/>
      <c r="X183" s="16"/>
      <c r="Y183" s="16"/>
      <c r="Z183" s="16"/>
      <c r="AA183" s="16"/>
      <c r="AB183" s="16"/>
      <c r="AC183" s="47"/>
      <c r="AD183" s="16"/>
      <c r="AE183" s="16"/>
      <c r="AF183" s="16"/>
      <c r="AG183" s="16"/>
      <c r="AH183" s="16"/>
      <c r="AI183" s="16"/>
      <c r="AJ183" s="16"/>
      <c r="AK183" s="16"/>
      <c r="AL183" s="47"/>
      <c r="AM183" s="16"/>
      <c r="AN183" s="16"/>
      <c r="AO183" s="16"/>
      <c r="AP183" s="16"/>
      <c r="AQ183" s="16"/>
      <c r="AR183" s="19"/>
      <c r="AS183" s="14"/>
      <c r="AT183" s="16"/>
      <c r="AU183" s="17"/>
      <c r="AV183" s="16"/>
      <c r="AW183" s="15"/>
      <c r="AX183" s="15"/>
      <c r="AY183" s="17"/>
      <c r="AZ183" s="37"/>
      <c r="BA183" s="16"/>
      <c r="BB183" s="16"/>
      <c r="BC183" s="16"/>
      <c r="BD183" s="12"/>
      <c r="BE183" s="15"/>
      <c r="BF183" s="15"/>
      <c r="BG183" s="15"/>
      <c r="BH183" s="15"/>
      <c r="BI183" s="37"/>
      <c r="BJ183" s="13"/>
      <c r="BK183" s="15"/>
      <c r="BL183" s="15"/>
      <c r="BM183" s="16"/>
      <c r="BN183" s="15"/>
      <c r="BO183" s="19"/>
      <c r="BP183" s="15"/>
      <c r="BQ183" s="15"/>
      <c r="BR183" s="16"/>
      <c r="BS183" s="16"/>
      <c r="BT183" s="15"/>
      <c r="BU183" s="15"/>
      <c r="BV183" s="16"/>
      <c r="BW183" s="16"/>
      <c r="BX183" s="15"/>
      <c r="BY183" s="15"/>
      <c r="BZ183" s="16"/>
      <c r="CA183" s="16"/>
      <c r="CB183" s="16"/>
      <c r="CC183" s="16"/>
      <c r="CD183" s="16"/>
      <c r="CE183" s="15"/>
      <c r="CF183" s="15"/>
      <c r="CG183" s="15"/>
      <c r="CH183" s="15"/>
      <c r="CI183" s="15"/>
      <c r="CJ183" s="15"/>
      <c r="CK183" s="15"/>
      <c r="CL183" s="12"/>
      <c r="CM183" s="12"/>
      <c r="CN183" s="13"/>
      <c r="CO183" s="15"/>
      <c r="CP183" s="15"/>
      <c r="CQ183" s="15"/>
      <c r="CR183" s="15"/>
      <c r="CS183" s="15"/>
      <c r="CT183" s="15"/>
      <c r="CU183" s="15"/>
      <c r="CV183" s="15"/>
      <c r="CW183" s="15"/>
      <c r="CX183" s="15"/>
      <c r="CY183" s="15"/>
      <c r="CZ183" s="15"/>
      <c r="DA183" s="15"/>
      <c r="DB183" s="15"/>
    </row>
    <row r="184" spans="1:106" x14ac:dyDescent="0.25">
      <c r="A184" s="6"/>
      <c r="B184" s="5"/>
      <c r="C184" s="5"/>
      <c r="D184" s="24"/>
      <c r="E184" s="24"/>
      <c r="F184" s="8"/>
      <c r="G184" s="19"/>
      <c r="H184" s="9"/>
      <c r="I184" s="9"/>
      <c r="J184" s="9"/>
      <c r="K184" s="9"/>
      <c r="L184" s="9"/>
      <c r="M184" s="9"/>
      <c r="N184" s="19"/>
      <c r="O184" s="9"/>
      <c r="P184" s="9"/>
      <c r="Q184" s="9"/>
      <c r="R184" s="9"/>
      <c r="S184" s="9"/>
      <c r="T184" s="9"/>
      <c r="U184" s="19"/>
      <c r="V184" s="16"/>
      <c r="W184" s="16"/>
      <c r="X184" s="16"/>
      <c r="Y184" s="16"/>
      <c r="Z184" s="16"/>
      <c r="AA184" s="16"/>
      <c r="AB184" s="16"/>
      <c r="AC184" s="47"/>
      <c r="AD184" s="16"/>
      <c r="AE184" s="16"/>
      <c r="AF184" s="16"/>
      <c r="AG184" s="16"/>
      <c r="AH184" s="16"/>
      <c r="AI184" s="16"/>
      <c r="AJ184" s="16"/>
      <c r="AK184" s="16"/>
      <c r="AL184" s="47"/>
      <c r="AM184" s="16"/>
      <c r="AN184" s="16"/>
      <c r="AO184" s="16"/>
      <c r="AP184" s="16"/>
      <c r="AQ184" s="16"/>
      <c r="AR184" s="19"/>
      <c r="AS184" s="14"/>
      <c r="AT184" s="16"/>
      <c r="AU184" s="17"/>
      <c r="AV184" s="16"/>
      <c r="AW184" s="15"/>
      <c r="AX184" s="15"/>
      <c r="AY184" s="17"/>
      <c r="AZ184" s="37"/>
      <c r="BA184" s="16"/>
      <c r="BB184" s="16"/>
      <c r="BC184" s="16"/>
      <c r="BD184" s="12"/>
      <c r="BE184" s="15"/>
      <c r="BF184" s="15"/>
      <c r="BG184" s="15"/>
      <c r="BH184" s="15"/>
      <c r="BI184" s="37"/>
      <c r="BJ184" s="13"/>
      <c r="BK184" s="15"/>
      <c r="BL184" s="15"/>
      <c r="BM184" s="16"/>
      <c r="BN184" s="15"/>
      <c r="BO184" s="19"/>
      <c r="BP184" s="15"/>
      <c r="BQ184" s="15"/>
      <c r="BR184" s="16"/>
      <c r="BS184" s="16"/>
      <c r="BT184" s="15"/>
      <c r="BU184" s="15"/>
      <c r="BV184" s="16"/>
      <c r="BW184" s="16"/>
      <c r="BX184" s="15"/>
      <c r="BY184" s="15"/>
      <c r="BZ184" s="16"/>
      <c r="CA184" s="16"/>
      <c r="CB184" s="16"/>
      <c r="CC184" s="16"/>
      <c r="CD184" s="16"/>
      <c r="CE184" s="15"/>
      <c r="CF184" s="15"/>
      <c r="CG184" s="15"/>
      <c r="CH184" s="15"/>
      <c r="CI184" s="15"/>
      <c r="CJ184" s="15"/>
      <c r="CK184" s="15"/>
      <c r="CL184" s="12"/>
      <c r="CM184" s="12"/>
      <c r="CN184" s="13"/>
      <c r="CO184" s="15"/>
      <c r="CP184" s="15"/>
      <c r="CQ184" s="15"/>
      <c r="CR184" s="15"/>
      <c r="CS184" s="15"/>
      <c r="CT184" s="15"/>
      <c r="CU184" s="15"/>
      <c r="CV184" s="15"/>
      <c r="CW184" s="15"/>
      <c r="CX184" s="15"/>
      <c r="CY184" s="15"/>
      <c r="CZ184" s="15"/>
      <c r="DA184" s="15"/>
      <c r="DB184" s="15"/>
    </row>
    <row r="185" spans="1:106" x14ac:dyDescent="0.25">
      <c r="A185" s="6"/>
      <c r="B185" s="5"/>
      <c r="C185" s="5"/>
      <c r="D185" s="24"/>
      <c r="E185" s="24"/>
      <c r="F185" s="8"/>
      <c r="G185" s="19"/>
      <c r="H185" s="9"/>
      <c r="I185" s="9"/>
      <c r="J185" s="9"/>
      <c r="K185" s="9"/>
      <c r="L185" s="9"/>
      <c r="M185" s="9"/>
      <c r="N185" s="19"/>
      <c r="O185" s="9"/>
      <c r="P185" s="9"/>
      <c r="Q185" s="9"/>
      <c r="R185" s="9"/>
      <c r="S185" s="9"/>
      <c r="T185" s="9"/>
      <c r="U185" s="19"/>
      <c r="V185" s="16"/>
      <c r="W185" s="16"/>
      <c r="X185" s="16"/>
      <c r="Y185" s="16"/>
      <c r="Z185" s="16"/>
      <c r="AA185" s="16"/>
      <c r="AB185" s="16"/>
      <c r="AC185" s="47"/>
      <c r="AD185" s="16"/>
      <c r="AE185" s="16"/>
      <c r="AF185" s="16"/>
      <c r="AG185" s="16"/>
      <c r="AH185" s="16"/>
      <c r="AI185" s="16"/>
      <c r="AJ185" s="16"/>
      <c r="AK185" s="16"/>
      <c r="AL185" s="47"/>
      <c r="AM185" s="16"/>
      <c r="AN185" s="16"/>
      <c r="AO185" s="16"/>
      <c r="AP185" s="16"/>
      <c r="AQ185" s="16"/>
      <c r="AR185" s="19"/>
      <c r="AS185" s="14"/>
      <c r="AT185" s="16"/>
      <c r="AU185" s="17"/>
      <c r="AV185" s="16"/>
      <c r="AW185" s="15"/>
      <c r="AX185" s="15"/>
      <c r="AY185" s="17"/>
      <c r="AZ185" s="37"/>
      <c r="BA185" s="16"/>
      <c r="BB185" s="16"/>
      <c r="BC185" s="16"/>
      <c r="BD185" s="12"/>
      <c r="BE185" s="15"/>
      <c r="BF185" s="15"/>
      <c r="BG185" s="15"/>
      <c r="BH185" s="15"/>
      <c r="BI185" s="37"/>
      <c r="BJ185" s="13"/>
      <c r="BK185" s="15"/>
      <c r="BL185" s="15"/>
      <c r="BM185" s="16"/>
      <c r="BN185" s="15"/>
      <c r="BO185" s="19"/>
      <c r="BP185" s="15"/>
      <c r="BQ185" s="15"/>
      <c r="BR185" s="16"/>
      <c r="BS185" s="16"/>
      <c r="BT185" s="15"/>
      <c r="BU185" s="15"/>
      <c r="BV185" s="16"/>
      <c r="BW185" s="16"/>
      <c r="BX185" s="15"/>
      <c r="BY185" s="15"/>
      <c r="BZ185" s="16"/>
      <c r="CA185" s="16"/>
      <c r="CB185" s="16"/>
      <c r="CC185" s="16"/>
      <c r="CD185" s="16"/>
      <c r="CE185" s="15"/>
      <c r="CF185" s="15"/>
      <c r="CG185" s="15"/>
      <c r="CH185" s="15"/>
      <c r="CI185" s="15"/>
      <c r="CJ185" s="15"/>
      <c r="CK185" s="15"/>
      <c r="CL185" s="12"/>
      <c r="CM185" s="12"/>
      <c r="CN185" s="13"/>
      <c r="CO185" s="15"/>
      <c r="CP185" s="15"/>
      <c r="CQ185" s="15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5"/>
    </row>
    <row r="186" spans="1:106" x14ac:dyDescent="0.25">
      <c r="A186" s="6"/>
      <c r="B186" s="5"/>
      <c r="C186" s="5"/>
      <c r="D186" s="24"/>
      <c r="E186" s="24"/>
      <c r="F186" s="8"/>
      <c r="G186" s="19"/>
      <c r="H186" s="9"/>
      <c r="I186" s="9"/>
      <c r="J186" s="9"/>
      <c r="K186" s="9"/>
      <c r="L186" s="9"/>
      <c r="M186" s="9"/>
      <c r="N186" s="19"/>
      <c r="O186" s="9"/>
      <c r="P186" s="9"/>
      <c r="Q186" s="9"/>
      <c r="R186" s="9"/>
      <c r="S186" s="9"/>
      <c r="T186" s="9"/>
      <c r="U186" s="19"/>
      <c r="V186" s="16"/>
      <c r="W186" s="16"/>
      <c r="X186" s="16"/>
      <c r="Y186" s="16"/>
      <c r="Z186" s="16"/>
      <c r="AA186" s="16"/>
      <c r="AB186" s="16"/>
      <c r="AC186" s="47"/>
      <c r="AD186" s="16"/>
      <c r="AE186" s="16"/>
      <c r="AF186" s="16"/>
      <c r="AG186" s="16"/>
      <c r="AH186" s="16"/>
      <c r="AI186" s="16"/>
      <c r="AJ186" s="16"/>
      <c r="AK186" s="16"/>
      <c r="AL186" s="47"/>
      <c r="AM186" s="16"/>
      <c r="AN186" s="16"/>
      <c r="AO186" s="16"/>
      <c r="AP186" s="16"/>
      <c r="AQ186" s="16"/>
      <c r="AR186" s="19"/>
      <c r="AS186" s="14"/>
      <c r="AT186" s="16"/>
      <c r="AU186" s="17"/>
      <c r="AV186" s="16"/>
      <c r="AW186" s="15"/>
      <c r="AX186" s="15"/>
      <c r="AY186" s="17"/>
      <c r="AZ186" s="37"/>
      <c r="BA186" s="16"/>
      <c r="BB186" s="16"/>
      <c r="BC186" s="16"/>
      <c r="BD186" s="12"/>
      <c r="BE186" s="15"/>
      <c r="BF186" s="15"/>
      <c r="BG186" s="15"/>
      <c r="BH186" s="15"/>
      <c r="BI186" s="37"/>
      <c r="BJ186" s="13"/>
      <c r="BK186" s="15"/>
      <c r="BL186" s="15"/>
      <c r="BM186" s="16"/>
      <c r="BN186" s="15"/>
      <c r="BO186" s="19"/>
      <c r="BP186" s="15"/>
      <c r="BQ186" s="15"/>
      <c r="BR186" s="16"/>
      <c r="BS186" s="16"/>
      <c r="BT186" s="15"/>
      <c r="BU186" s="15"/>
      <c r="BV186" s="16"/>
      <c r="BW186" s="16"/>
      <c r="BX186" s="15"/>
      <c r="BY186" s="15"/>
      <c r="BZ186" s="16"/>
      <c r="CA186" s="16"/>
      <c r="CB186" s="16"/>
      <c r="CC186" s="16"/>
      <c r="CD186" s="16"/>
      <c r="CE186" s="15"/>
      <c r="CF186" s="15"/>
      <c r="CG186" s="15"/>
      <c r="CH186" s="15"/>
      <c r="CI186" s="15"/>
      <c r="CJ186" s="15"/>
      <c r="CK186" s="15"/>
      <c r="CL186" s="12"/>
      <c r="CM186" s="12"/>
      <c r="CN186" s="13"/>
      <c r="CO186" s="15"/>
      <c r="CP186" s="15"/>
      <c r="CQ186" s="15"/>
      <c r="CR186" s="15"/>
      <c r="CS186" s="15"/>
      <c r="CT186" s="15"/>
      <c r="CU186" s="15"/>
      <c r="CV186" s="15"/>
      <c r="CW186" s="15"/>
      <c r="CX186" s="15"/>
      <c r="CY186" s="15"/>
      <c r="CZ186" s="15"/>
      <c r="DA186" s="15"/>
      <c r="DB186" s="15"/>
    </row>
    <row r="187" spans="1:106" x14ac:dyDescent="0.25">
      <c r="A187" s="6"/>
      <c r="B187" s="5"/>
      <c r="C187" s="10"/>
      <c r="D187" s="24"/>
      <c r="E187" s="24"/>
      <c r="F187" s="8"/>
      <c r="G187" s="19"/>
      <c r="H187" s="9"/>
      <c r="I187" s="9"/>
      <c r="J187" s="9"/>
      <c r="K187" s="9"/>
      <c r="L187" s="9"/>
      <c r="M187" s="9"/>
      <c r="N187" s="19"/>
      <c r="O187" s="9"/>
      <c r="P187" s="9"/>
      <c r="Q187" s="9"/>
      <c r="R187" s="9"/>
      <c r="S187" s="9"/>
      <c r="T187" s="9"/>
      <c r="U187" s="19"/>
      <c r="V187" s="16"/>
      <c r="W187" s="16"/>
      <c r="X187" s="16"/>
      <c r="Y187" s="16"/>
      <c r="Z187" s="16"/>
      <c r="AA187" s="16"/>
      <c r="AB187" s="16"/>
      <c r="AC187" s="47"/>
      <c r="AD187" s="16"/>
      <c r="AE187" s="16"/>
      <c r="AF187" s="16"/>
      <c r="AG187" s="16"/>
      <c r="AH187" s="16"/>
      <c r="AI187" s="16"/>
      <c r="AJ187" s="16"/>
      <c r="AK187" s="16"/>
      <c r="AL187" s="47"/>
      <c r="AM187" s="16"/>
      <c r="AN187" s="16"/>
      <c r="AO187" s="16"/>
      <c r="AP187" s="16"/>
      <c r="AQ187" s="16"/>
      <c r="AR187" s="19"/>
      <c r="AS187" s="14"/>
      <c r="AT187" s="16"/>
      <c r="AU187" s="17"/>
      <c r="AV187" s="16"/>
      <c r="AW187" s="15"/>
      <c r="AX187" s="15"/>
      <c r="AY187" s="17"/>
      <c r="AZ187" s="37"/>
      <c r="BA187" s="16"/>
      <c r="BB187" s="16"/>
      <c r="BC187" s="16"/>
      <c r="BD187" s="12"/>
      <c r="BE187" s="15"/>
      <c r="BF187" s="15"/>
      <c r="BG187" s="15"/>
      <c r="BH187" s="15"/>
      <c r="BI187" s="37"/>
      <c r="BJ187" s="13"/>
      <c r="BK187" s="15"/>
      <c r="BL187" s="15"/>
      <c r="BM187" s="16"/>
      <c r="BN187" s="15"/>
      <c r="BO187" s="19"/>
      <c r="BP187" s="15"/>
      <c r="BQ187" s="15"/>
      <c r="BR187" s="16"/>
      <c r="BS187" s="16"/>
      <c r="BT187" s="15"/>
      <c r="BU187" s="15"/>
      <c r="BV187" s="16"/>
      <c r="BW187" s="16"/>
      <c r="BX187" s="15"/>
      <c r="BY187" s="15"/>
      <c r="BZ187" s="16"/>
      <c r="CA187" s="16"/>
      <c r="CB187" s="16"/>
      <c r="CC187" s="16"/>
      <c r="CD187" s="16"/>
      <c r="CE187" s="15"/>
      <c r="CF187" s="15"/>
      <c r="CG187" s="15"/>
      <c r="CH187" s="15"/>
      <c r="CI187" s="15"/>
      <c r="CJ187" s="15"/>
      <c r="CK187" s="15"/>
      <c r="CL187" s="12"/>
      <c r="CM187" s="12"/>
      <c r="CN187" s="13"/>
      <c r="CO187" s="15"/>
      <c r="CP187" s="15"/>
      <c r="CQ187" s="15"/>
      <c r="CR187" s="15"/>
      <c r="CS187" s="15"/>
      <c r="CT187" s="15"/>
      <c r="CU187" s="15"/>
      <c r="CV187" s="15"/>
      <c r="CW187" s="15"/>
      <c r="CX187" s="15"/>
      <c r="CY187" s="15"/>
      <c r="CZ187" s="15"/>
      <c r="DA187" s="15"/>
      <c r="DB187" s="15"/>
    </row>
    <row r="188" spans="1:106" x14ac:dyDescent="0.25">
      <c r="A188" s="6"/>
      <c r="B188" s="5"/>
      <c r="C188" s="5"/>
      <c r="D188" s="24"/>
      <c r="E188" s="24"/>
      <c r="F188" s="8"/>
      <c r="G188" s="19"/>
      <c r="H188" s="9"/>
      <c r="I188" s="9"/>
      <c r="J188" s="9"/>
      <c r="K188" s="9"/>
      <c r="L188" s="9"/>
      <c r="M188" s="9"/>
      <c r="N188" s="19"/>
      <c r="O188" s="9"/>
      <c r="P188" s="9"/>
      <c r="Q188" s="9"/>
      <c r="R188" s="9"/>
      <c r="S188" s="9"/>
      <c r="T188" s="9"/>
      <c r="U188" s="19"/>
      <c r="V188" s="16"/>
      <c r="W188" s="16"/>
      <c r="X188" s="16"/>
      <c r="Y188" s="16"/>
      <c r="Z188" s="16"/>
      <c r="AA188" s="16"/>
      <c r="AB188" s="16"/>
      <c r="AC188" s="47"/>
      <c r="AD188" s="16"/>
      <c r="AE188" s="16"/>
      <c r="AF188" s="16"/>
      <c r="AG188" s="16"/>
      <c r="AH188" s="16"/>
      <c r="AI188" s="16"/>
      <c r="AJ188" s="16"/>
      <c r="AK188" s="16"/>
      <c r="AL188" s="47"/>
      <c r="AM188" s="16"/>
      <c r="AN188" s="16"/>
      <c r="AO188" s="16"/>
      <c r="AP188" s="16"/>
      <c r="AQ188" s="16"/>
      <c r="AR188" s="19"/>
      <c r="AS188" s="14"/>
      <c r="AT188" s="16"/>
      <c r="AU188" s="17"/>
      <c r="AV188" s="16"/>
      <c r="AW188" s="15"/>
      <c r="AX188" s="15"/>
      <c r="AY188" s="17"/>
      <c r="AZ188" s="37"/>
      <c r="BA188" s="16"/>
      <c r="BB188" s="16"/>
      <c r="BC188" s="16"/>
      <c r="BD188" s="12"/>
      <c r="BE188" s="15"/>
      <c r="BF188" s="15"/>
      <c r="BG188" s="15"/>
      <c r="BH188" s="15"/>
      <c r="BI188" s="37"/>
      <c r="BJ188" s="13"/>
      <c r="BK188" s="15"/>
      <c r="BL188" s="15"/>
      <c r="BM188" s="16"/>
      <c r="BN188" s="15"/>
      <c r="BO188" s="19"/>
      <c r="BP188" s="15"/>
      <c r="BQ188" s="15"/>
      <c r="BR188" s="16"/>
      <c r="BS188" s="16"/>
      <c r="BT188" s="15"/>
      <c r="BU188" s="15"/>
      <c r="BV188" s="16"/>
      <c r="BW188" s="16"/>
      <c r="BX188" s="15"/>
      <c r="BY188" s="15"/>
      <c r="BZ188" s="16"/>
      <c r="CA188" s="16"/>
      <c r="CB188" s="16"/>
      <c r="CC188" s="16"/>
      <c r="CD188" s="16"/>
      <c r="CE188" s="15"/>
      <c r="CF188" s="15"/>
      <c r="CG188" s="15"/>
      <c r="CH188" s="15"/>
      <c r="CI188" s="15"/>
      <c r="CJ188" s="15"/>
      <c r="CK188" s="15"/>
      <c r="CL188" s="12"/>
      <c r="CM188" s="12"/>
      <c r="CN188" s="13"/>
      <c r="CO188" s="15"/>
      <c r="CP188" s="15"/>
      <c r="CQ188" s="15"/>
      <c r="CR188" s="15"/>
      <c r="CS188" s="15"/>
      <c r="CT188" s="15"/>
      <c r="CU188" s="15"/>
      <c r="CV188" s="15"/>
      <c r="CW188" s="15"/>
      <c r="CX188" s="15"/>
      <c r="CY188" s="15"/>
      <c r="CZ188" s="15"/>
      <c r="DA188" s="15"/>
      <c r="DB188" s="15"/>
    </row>
    <row r="189" spans="1:106" x14ac:dyDescent="0.25">
      <c r="A189" s="6"/>
      <c r="B189" s="5"/>
      <c r="C189" s="5"/>
      <c r="D189" s="24"/>
      <c r="E189" s="24"/>
      <c r="F189" s="8"/>
      <c r="G189" s="19"/>
      <c r="H189" s="9"/>
      <c r="I189" s="9"/>
      <c r="J189" s="9"/>
      <c r="K189" s="9"/>
      <c r="L189" s="9"/>
      <c r="M189" s="9"/>
      <c r="N189" s="19"/>
      <c r="O189" s="9"/>
      <c r="P189" s="9"/>
      <c r="Q189" s="9"/>
      <c r="R189" s="9"/>
      <c r="S189" s="9"/>
      <c r="T189" s="9"/>
      <c r="U189" s="19"/>
      <c r="V189" s="16"/>
      <c r="W189" s="16"/>
      <c r="X189" s="16"/>
      <c r="Y189" s="16"/>
      <c r="Z189" s="16"/>
      <c r="AA189" s="16"/>
      <c r="AB189" s="16"/>
      <c r="AC189" s="47"/>
      <c r="AD189" s="16"/>
      <c r="AE189" s="16"/>
      <c r="AF189" s="16"/>
      <c r="AG189" s="16"/>
      <c r="AH189" s="16"/>
      <c r="AI189" s="16"/>
      <c r="AJ189" s="16"/>
      <c r="AK189" s="16"/>
      <c r="AL189" s="47"/>
      <c r="AM189" s="16"/>
      <c r="AN189" s="16"/>
      <c r="AO189" s="16"/>
      <c r="AP189" s="16"/>
      <c r="AQ189" s="16"/>
      <c r="AR189" s="19"/>
      <c r="AS189" s="14"/>
      <c r="AT189" s="16"/>
      <c r="AU189" s="17"/>
      <c r="AV189" s="16"/>
      <c r="AW189" s="15"/>
      <c r="AX189" s="15"/>
      <c r="AY189" s="17"/>
      <c r="AZ189" s="37"/>
      <c r="BA189" s="16"/>
      <c r="BB189" s="16"/>
      <c r="BC189" s="16"/>
      <c r="BD189" s="12"/>
      <c r="BE189" s="15"/>
      <c r="BF189" s="15"/>
      <c r="BG189" s="15"/>
      <c r="BH189" s="15"/>
      <c r="BI189" s="37"/>
      <c r="BJ189" s="13"/>
      <c r="BK189" s="15"/>
      <c r="BL189" s="15"/>
      <c r="BM189" s="16"/>
      <c r="BN189" s="15"/>
      <c r="BO189" s="19"/>
      <c r="BP189" s="15"/>
      <c r="BQ189" s="15"/>
      <c r="BR189" s="16"/>
      <c r="BS189" s="16"/>
      <c r="BT189" s="15"/>
      <c r="BU189" s="15"/>
      <c r="BV189" s="16"/>
      <c r="BW189" s="16"/>
      <c r="BX189" s="15"/>
      <c r="BY189" s="15"/>
      <c r="BZ189" s="16"/>
      <c r="CA189" s="16"/>
      <c r="CB189" s="16"/>
      <c r="CC189" s="16"/>
      <c r="CD189" s="16"/>
      <c r="CE189" s="15"/>
      <c r="CF189" s="15"/>
      <c r="CG189" s="15"/>
      <c r="CH189" s="15"/>
      <c r="CI189" s="15"/>
      <c r="CJ189" s="15"/>
      <c r="CK189" s="15"/>
      <c r="CL189" s="12"/>
      <c r="CM189" s="12"/>
      <c r="CN189" s="13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</row>
    <row r="190" spans="1:106" x14ac:dyDescent="0.25">
      <c r="A190" s="6"/>
      <c r="B190" s="5"/>
      <c r="C190" s="5"/>
      <c r="D190" s="24"/>
      <c r="E190" s="24"/>
      <c r="F190" s="8"/>
      <c r="G190" s="19"/>
      <c r="H190" s="9"/>
      <c r="I190" s="9"/>
      <c r="J190" s="9"/>
      <c r="K190" s="9"/>
      <c r="L190" s="9"/>
      <c r="M190" s="9"/>
      <c r="N190" s="19"/>
      <c r="O190" s="9"/>
      <c r="P190" s="9"/>
      <c r="Q190" s="9"/>
      <c r="R190" s="9"/>
      <c r="S190" s="9"/>
      <c r="T190" s="9"/>
      <c r="U190" s="19"/>
      <c r="V190" s="16"/>
      <c r="W190" s="16"/>
      <c r="X190" s="16"/>
      <c r="Y190" s="16"/>
      <c r="Z190" s="16"/>
      <c r="AA190" s="16"/>
      <c r="AB190" s="16"/>
      <c r="AC190" s="47"/>
      <c r="AD190" s="16"/>
      <c r="AE190" s="16"/>
      <c r="AF190" s="16"/>
      <c r="AG190" s="16"/>
      <c r="AH190" s="16"/>
      <c r="AI190" s="16"/>
      <c r="AJ190" s="16"/>
      <c r="AK190" s="16"/>
      <c r="AL190" s="47"/>
      <c r="AM190" s="16"/>
      <c r="AN190" s="16"/>
      <c r="AO190" s="16"/>
      <c r="AP190" s="16"/>
      <c r="AQ190" s="16"/>
      <c r="AR190" s="19"/>
      <c r="AS190" s="14"/>
      <c r="AT190" s="16"/>
      <c r="AU190" s="17"/>
      <c r="AV190" s="16"/>
      <c r="AW190" s="15"/>
      <c r="AX190" s="15"/>
      <c r="AY190" s="17"/>
      <c r="AZ190" s="37"/>
      <c r="BA190" s="16"/>
      <c r="BB190" s="16"/>
      <c r="BC190" s="16"/>
      <c r="BD190" s="12"/>
      <c r="BE190" s="15"/>
      <c r="BF190" s="15"/>
      <c r="BG190" s="15"/>
      <c r="BH190" s="15"/>
      <c r="BI190" s="37"/>
      <c r="BJ190" s="13"/>
      <c r="BK190" s="15"/>
      <c r="BL190" s="15"/>
      <c r="BM190" s="16"/>
      <c r="BN190" s="15"/>
      <c r="BO190" s="19"/>
      <c r="BP190" s="15"/>
      <c r="BQ190" s="15"/>
      <c r="BR190" s="16"/>
      <c r="BS190" s="16"/>
      <c r="BT190" s="15"/>
      <c r="BU190" s="15"/>
      <c r="BV190" s="16"/>
      <c r="BW190" s="16"/>
      <c r="BX190" s="15"/>
      <c r="BY190" s="15"/>
      <c r="BZ190" s="16"/>
      <c r="CA190" s="16"/>
      <c r="CB190" s="16"/>
      <c r="CC190" s="16"/>
      <c r="CD190" s="16"/>
      <c r="CE190" s="15"/>
      <c r="CF190" s="15"/>
      <c r="CG190" s="15"/>
      <c r="CH190" s="15"/>
      <c r="CI190" s="15"/>
      <c r="CJ190" s="15"/>
      <c r="CK190" s="15"/>
      <c r="CL190" s="12"/>
      <c r="CM190" s="12"/>
      <c r="CN190" s="13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</row>
    <row r="191" spans="1:106" x14ac:dyDescent="0.25">
      <c r="A191" s="6"/>
      <c r="B191" s="5"/>
      <c r="C191" s="5"/>
      <c r="D191" s="24"/>
      <c r="E191" s="24"/>
      <c r="F191" s="8"/>
      <c r="G191" s="19"/>
      <c r="H191" s="9"/>
      <c r="I191" s="9"/>
      <c r="J191" s="9"/>
      <c r="K191" s="9"/>
      <c r="L191" s="9"/>
      <c r="M191" s="9"/>
      <c r="N191" s="19"/>
      <c r="O191" s="9"/>
      <c r="P191" s="9"/>
      <c r="Q191" s="9"/>
      <c r="R191" s="9"/>
      <c r="S191" s="9"/>
      <c r="T191" s="9"/>
      <c r="U191" s="19"/>
      <c r="V191" s="16"/>
      <c r="W191" s="16"/>
      <c r="X191" s="16"/>
      <c r="Y191" s="16"/>
      <c r="Z191" s="16"/>
      <c r="AA191" s="16"/>
      <c r="AB191" s="16"/>
      <c r="AC191" s="47"/>
      <c r="AD191" s="16"/>
      <c r="AE191" s="16"/>
      <c r="AF191" s="16"/>
      <c r="AG191" s="16"/>
      <c r="AH191" s="16"/>
      <c r="AI191" s="16"/>
      <c r="AJ191" s="16"/>
      <c r="AK191" s="16"/>
      <c r="AL191" s="47"/>
      <c r="AM191" s="16"/>
      <c r="AN191" s="16"/>
      <c r="AO191" s="16"/>
      <c r="AP191" s="16"/>
      <c r="AQ191" s="16"/>
      <c r="AR191" s="19"/>
      <c r="AS191" s="14"/>
      <c r="AT191" s="16"/>
      <c r="AU191" s="17"/>
      <c r="AV191" s="16"/>
      <c r="AW191" s="15"/>
      <c r="AX191" s="15"/>
      <c r="AY191" s="17"/>
      <c r="AZ191" s="37"/>
      <c r="BA191" s="16"/>
      <c r="BB191" s="16"/>
      <c r="BC191" s="16"/>
      <c r="BD191" s="12"/>
      <c r="BE191" s="15"/>
      <c r="BF191" s="15"/>
      <c r="BG191" s="15"/>
      <c r="BH191" s="15"/>
      <c r="BI191" s="37"/>
      <c r="BJ191" s="13"/>
      <c r="BK191" s="15"/>
      <c r="BL191" s="15"/>
      <c r="BM191" s="16"/>
      <c r="BN191" s="15"/>
      <c r="BO191" s="19"/>
      <c r="BP191" s="15"/>
      <c r="BQ191" s="15"/>
      <c r="BR191" s="16"/>
      <c r="BS191" s="16"/>
      <c r="BT191" s="15"/>
      <c r="BU191" s="15"/>
      <c r="BV191" s="16"/>
      <c r="BW191" s="16"/>
      <c r="BX191" s="15"/>
      <c r="BY191" s="15"/>
      <c r="BZ191" s="16"/>
      <c r="CA191" s="16"/>
      <c r="CB191" s="16"/>
      <c r="CC191" s="16"/>
      <c r="CD191" s="16"/>
      <c r="CE191" s="15"/>
      <c r="CF191" s="15"/>
      <c r="CG191" s="15"/>
      <c r="CH191" s="15"/>
      <c r="CI191" s="15"/>
      <c r="CJ191" s="15"/>
      <c r="CK191" s="15"/>
      <c r="CL191" s="12"/>
      <c r="CM191" s="12"/>
      <c r="CN191" s="13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</row>
    <row r="192" spans="1:106" x14ac:dyDescent="0.25">
      <c r="A192" s="6"/>
      <c r="B192" s="5"/>
      <c r="C192" s="10"/>
      <c r="D192" s="24"/>
      <c r="E192" s="24"/>
      <c r="F192" s="8"/>
      <c r="G192" s="19"/>
      <c r="H192" s="9"/>
      <c r="I192" s="9"/>
      <c r="J192" s="9"/>
      <c r="K192" s="9"/>
      <c r="L192" s="9"/>
      <c r="M192" s="9"/>
      <c r="N192" s="19"/>
      <c r="O192" s="9"/>
      <c r="P192" s="9"/>
      <c r="Q192" s="9"/>
      <c r="R192" s="9"/>
      <c r="S192" s="9"/>
      <c r="T192" s="9"/>
      <c r="U192" s="19"/>
      <c r="V192" s="16"/>
      <c r="W192" s="16"/>
      <c r="X192" s="16"/>
      <c r="Y192" s="16"/>
      <c r="Z192" s="16"/>
      <c r="AA192" s="16"/>
      <c r="AB192" s="16"/>
      <c r="AC192" s="47"/>
      <c r="AD192" s="16"/>
      <c r="AE192" s="16"/>
      <c r="AF192" s="16"/>
      <c r="AG192" s="16"/>
      <c r="AH192" s="16"/>
      <c r="AI192" s="16"/>
      <c r="AJ192" s="16"/>
      <c r="AK192" s="16"/>
      <c r="AL192" s="47"/>
      <c r="AM192" s="16"/>
      <c r="AN192" s="16"/>
      <c r="AO192" s="16"/>
      <c r="AP192" s="16"/>
      <c r="AQ192" s="16"/>
      <c r="AR192" s="19"/>
      <c r="AS192" s="14"/>
      <c r="AT192" s="16"/>
      <c r="AU192" s="17"/>
      <c r="AV192" s="16"/>
      <c r="AW192" s="15"/>
      <c r="AX192" s="15"/>
      <c r="AY192" s="17"/>
      <c r="AZ192" s="37"/>
      <c r="BA192" s="16"/>
      <c r="BB192" s="16"/>
      <c r="BC192" s="16"/>
      <c r="BD192" s="12"/>
      <c r="BE192" s="15"/>
      <c r="BF192" s="15"/>
      <c r="BG192" s="15"/>
      <c r="BH192" s="15"/>
      <c r="BI192" s="37"/>
      <c r="BJ192" s="13"/>
      <c r="BK192" s="15"/>
      <c r="BL192" s="15"/>
      <c r="BM192" s="16"/>
      <c r="BN192" s="15"/>
      <c r="BO192" s="19"/>
      <c r="BP192" s="15"/>
      <c r="BQ192" s="15"/>
      <c r="BR192" s="16"/>
      <c r="BS192" s="16"/>
      <c r="BT192" s="15"/>
      <c r="BU192" s="15"/>
      <c r="BV192" s="16"/>
      <c r="BW192" s="16"/>
      <c r="BX192" s="15"/>
      <c r="BY192" s="15"/>
      <c r="BZ192" s="16"/>
      <c r="CA192" s="16"/>
      <c r="CB192" s="16"/>
      <c r="CC192" s="16"/>
      <c r="CD192" s="16"/>
      <c r="CE192" s="15"/>
      <c r="CF192" s="15"/>
      <c r="CG192" s="15"/>
      <c r="CH192" s="15"/>
      <c r="CI192" s="15"/>
      <c r="CJ192" s="15"/>
      <c r="CK192" s="15"/>
      <c r="CL192" s="12"/>
      <c r="CM192" s="12"/>
      <c r="CN192" s="13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</row>
    <row r="193" spans="1:106" x14ac:dyDescent="0.25">
      <c r="A193" s="6"/>
      <c r="B193" s="5"/>
      <c r="C193" s="10"/>
      <c r="D193" s="24"/>
      <c r="E193" s="24"/>
      <c r="F193" s="8"/>
      <c r="G193" s="19"/>
      <c r="H193" s="9"/>
      <c r="I193" s="9"/>
      <c r="J193" s="9"/>
      <c r="K193" s="9"/>
      <c r="L193" s="9"/>
      <c r="M193" s="9"/>
      <c r="N193" s="19"/>
      <c r="O193" s="9"/>
      <c r="P193" s="9"/>
      <c r="Q193" s="9"/>
      <c r="R193" s="9"/>
      <c r="S193" s="9"/>
      <c r="T193" s="9"/>
      <c r="U193" s="19"/>
      <c r="V193" s="16"/>
      <c r="W193" s="16"/>
      <c r="X193" s="16"/>
      <c r="Y193" s="16"/>
      <c r="Z193" s="16"/>
      <c r="AA193" s="16"/>
      <c r="AB193" s="16"/>
      <c r="AC193" s="47"/>
      <c r="AD193" s="16"/>
      <c r="AE193" s="16"/>
      <c r="AF193" s="16"/>
      <c r="AG193" s="16"/>
      <c r="AH193" s="16"/>
      <c r="AI193" s="16"/>
      <c r="AJ193" s="16"/>
      <c r="AK193" s="16"/>
      <c r="AL193" s="47"/>
      <c r="AM193" s="16"/>
      <c r="AN193" s="16"/>
      <c r="AO193" s="16"/>
      <c r="AP193" s="16"/>
      <c r="AQ193" s="16"/>
      <c r="AR193" s="19"/>
      <c r="AS193" s="14"/>
      <c r="AT193" s="16"/>
      <c r="AU193" s="17"/>
      <c r="AV193" s="16"/>
      <c r="AW193" s="15"/>
      <c r="AX193" s="15"/>
      <c r="AY193" s="17"/>
      <c r="AZ193" s="37"/>
      <c r="BA193" s="16"/>
      <c r="BB193" s="16"/>
      <c r="BC193" s="16"/>
      <c r="BD193" s="12"/>
      <c r="BE193" s="15"/>
      <c r="BF193" s="15"/>
      <c r="BG193" s="15"/>
      <c r="BH193" s="15"/>
      <c r="BI193" s="37"/>
      <c r="BJ193" s="13"/>
      <c r="BK193" s="15"/>
      <c r="BL193" s="15"/>
      <c r="BM193" s="16"/>
      <c r="BN193" s="15"/>
      <c r="BO193" s="19"/>
      <c r="BP193" s="15"/>
      <c r="BQ193" s="15"/>
      <c r="BR193" s="16"/>
      <c r="BS193" s="16"/>
      <c r="BT193" s="15"/>
      <c r="BU193" s="15"/>
      <c r="BV193" s="16"/>
      <c r="BW193" s="16"/>
      <c r="BX193" s="15"/>
      <c r="BY193" s="15"/>
      <c r="BZ193" s="16"/>
      <c r="CA193" s="16"/>
      <c r="CB193" s="16"/>
      <c r="CC193" s="16"/>
      <c r="CD193" s="16"/>
      <c r="CE193" s="15"/>
      <c r="CF193" s="15"/>
      <c r="CG193" s="15"/>
      <c r="CH193" s="15"/>
      <c r="CI193" s="15"/>
      <c r="CJ193" s="15"/>
      <c r="CK193" s="15"/>
      <c r="CL193" s="12"/>
      <c r="CM193" s="12"/>
      <c r="CN193" s="13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</row>
    <row r="194" spans="1:106" x14ac:dyDescent="0.25">
      <c r="A194" s="6"/>
      <c r="B194" s="5"/>
      <c r="C194" s="10"/>
      <c r="D194" s="24"/>
      <c r="E194" s="24"/>
      <c r="F194" s="8"/>
      <c r="G194" s="19"/>
      <c r="H194" s="9"/>
      <c r="I194" s="9"/>
      <c r="J194" s="9"/>
      <c r="K194" s="9"/>
      <c r="L194" s="9"/>
      <c r="M194" s="9"/>
      <c r="N194" s="19"/>
      <c r="O194" s="9"/>
      <c r="P194" s="9"/>
      <c r="Q194" s="9"/>
      <c r="R194" s="9"/>
      <c r="S194" s="9"/>
      <c r="T194" s="9"/>
      <c r="U194" s="19"/>
      <c r="V194" s="16"/>
      <c r="W194" s="16"/>
      <c r="X194" s="16"/>
      <c r="Y194" s="16"/>
      <c r="Z194" s="16"/>
      <c r="AA194" s="16"/>
      <c r="AB194" s="16"/>
      <c r="AC194" s="47"/>
      <c r="AD194" s="16"/>
      <c r="AE194" s="16"/>
      <c r="AF194" s="16"/>
      <c r="AG194" s="16"/>
      <c r="AH194" s="16"/>
      <c r="AI194" s="16"/>
      <c r="AJ194" s="16"/>
      <c r="AK194" s="16"/>
      <c r="AL194" s="47"/>
      <c r="AM194" s="16"/>
      <c r="AN194" s="16"/>
      <c r="AO194" s="16"/>
      <c r="AP194" s="16"/>
      <c r="AQ194" s="16"/>
      <c r="AR194" s="19"/>
      <c r="AS194" s="14"/>
      <c r="AT194" s="16"/>
      <c r="AU194" s="17"/>
      <c r="AV194" s="16"/>
      <c r="AW194" s="15"/>
      <c r="AX194" s="15"/>
      <c r="AY194" s="17"/>
      <c r="AZ194" s="37"/>
      <c r="BA194" s="16"/>
      <c r="BB194" s="16"/>
      <c r="BC194" s="16"/>
      <c r="BD194" s="12"/>
      <c r="BE194" s="15"/>
      <c r="BF194" s="15"/>
      <c r="BG194" s="15"/>
      <c r="BH194" s="15"/>
      <c r="BI194" s="37"/>
      <c r="BJ194" s="13"/>
      <c r="BK194" s="15"/>
      <c r="BL194" s="15"/>
      <c r="BM194" s="16"/>
      <c r="BN194" s="15"/>
      <c r="BO194" s="19"/>
      <c r="BP194" s="15"/>
      <c r="BQ194" s="15"/>
      <c r="BR194" s="16"/>
      <c r="BS194" s="16"/>
      <c r="BT194" s="15"/>
      <c r="BU194" s="15"/>
      <c r="BV194" s="16"/>
      <c r="BW194" s="16"/>
      <c r="BX194" s="15"/>
      <c r="BY194" s="15"/>
      <c r="BZ194" s="16"/>
      <c r="CA194" s="16"/>
      <c r="CB194" s="16"/>
      <c r="CC194" s="16"/>
      <c r="CD194" s="16"/>
      <c r="CE194" s="15"/>
      <c r="CF194" s="15"/>
      <c r="CG194" s="15"/>
      <c r="CH194" s="15"/>
      <c r="CI194" s="15"/>
      <c r="CJ194" s="15"/>
      <c r="CK194" s="15"/>
      <c r="CL194" s="12"/>
      <c r="CM194" s="12"/>
      <c r="CN194" s="13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</row>
    <row r="195" spans="1:106" x14ac:dyDescent="0.25">
      <c r="A195" s="6"/>
      <c r="B195" s="5"/>
      <c r="C195" s="5"/>
      <c r="D195" s="24"/>
      <c r="E195" s="24"/>
      <c r="F195" s="8"/>
      <c r="G195" s="19"/>
      <c r="H195" s="9"/>
      <c r="I195" s="9"/>
      <c r="J195" s="9"/>
      <c r="K195" s="9"/>
      <c r="L195" s="9"/>
      <c r="M195" s="9"/>
      <c r="N195" s="19"/>
      <c r="O195" s="9"/>
      <c r="P195" s="9"/>
      <c r="Q195" s="9"/>
      <c r="R195" s="9"/>
      <c r="S195" s="9"/>
      <c r="T195" s="9"/>
      <c r="U195" s="19"/>
      <c r="V195" s="16"/>
      <c r="W195" s="16"/>
      <c r="X195" s="16"/>
      <c r="Y195" s="16"/>
      <c r="Z195" s="16"/>
      <c r="AA195" s="16"/>
      <c r="AB195" s="16"/>
      <c r="AC195" s="47"/>
      <c r="AD195" s="16"/>
      <c r="AE195" s="16"/>
      <c r="AF195" s="16"/>
      <c r="AG195" s="16"/>
      <c r="AH195" s="16"/>
      <c r="AI195" s="16"/>
      <c r="AJ195" s="16"/>
      <c r="AK195" s="16"/>
      <c r="AL195" s="47"/>
      <c r="AM195" s="16"/>
      <c r="AN195" s="16"/>
      <c r="AO195" s="16"/>
      <c r="AP195" s="16"/>
      <c r="AQ195" s="16"/>
      <c r="AR195" s="19"/>
      <c r="AS195" s="14"/>
      <c r="AT195" s="16"/>
      <c r="AU195" s="17"/>
      <c r="AV195" s="16"/>
      <c r="AW195" s="15"/>
      <c r="AX195" s="15"/>
      <c r="AY195" s="17"/>
      <c r="AZ195" s="37"/>
      <c r="BA195" s="16"/>
      <c r="BB195" s="16"/>
      <c r="BC195" s="16"/>
      <c r="BD195" s="12"/>
      <c r="BE195" s="15"/>
      <c r="BF195" s="15"/>
      <c r="BG195" s="15"/>
      <c r="BH195" s="15"/>
      <c r="BI195" s="37"/>
      <c r="BJ195" s="13"/>
      <c r="BK195" s="15"/>
      <c r="BL195" s="15"/>
      <c r="BM195" s="16"/>
      <c r="BN195" s="15"/>
      <c r="BO195" s="19"/>
      <c r="BP195" s="15"/>
      <c r="BQ195" s="15"/>
      <c r="BR195" s="16"/>
      <c r="BS195" s="16"/>
      <c r="BT195" s="15"/>
      <c r="BU195" s="15"/>
      <c r="BV195" s="16"/>
      <c r="BW195" s="16"/>
      <c r="BX195" s="15"/>
      <c r="BY195" s="15"/>
      <c r="BZ195" s="16"/>
      <c r="CA195" s="16"/>
      <c r="CB195" s="16"/>
      <c r="CC195" s="16"/>
      <c r="CD195" s="16"/>
      <c r="CE195" s="15"/>
      <c r="CF195" s="15"/>
      <c r="CG195" s="15"/>
      <c r="CH195" s="15"/>
      <c r="CI195" s="15"/>
      <c r="CJ195" s="15"/>
      <c r="CK195" s="15"/>
      <c r="CL195" s="12"/>
      <c r="CM195" s="12"/>
      <c r="CN195" s="13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</row>
    <row r="196" spans="1:106" x14ac:dyDescent="0.25">
      <c r="A196" s="6"/>
      <c r="B196" s="5"/>
      <c r="C196" s="5"/>
      <c r="D196" s="24"/>
      <c r="E196" s="24"/>
      <c r="F196" s="8"/>
      <c r="G196" s="19"/>
      <c r="H196" s="9"/>
      <c r="I196" s="9"/>
      <c r="J196" s="9"/>
      <c r="K196" s="9"/>
      <c r="L196" s="9"/>
      <c r="M196" s="9"/>
      <c r="N196" s="19"/>
      <c r="O196" s="9"/>
      <c r="P196" s="9"/>
      <c r="Q196" s="9"/>
      <c r="R196" s="9"/>
      <c r="S196" s="9"/>
      <c r="T196" s="9"/>
      <c r="U196" s="19"/>
      <c r="V196" s="16"/>
      <c r="W196" s="16"/>
      <c r="X196" s="16"/>
      <c r="Y196" s="16"/>
      <c r="Z196" s="16"/>
      <c r="AA196" s="16"/>
      <c r="AB196" s="16"/>
      <c r="AC196" s="47"/>
      <c r="AD196" s="16"/>
      <c r="AE196" s="16"/>
      <c r="AF196" s="16"/>
      <c r="AG196" s="16"/>
      <c r="AH196" s="16"/>
      <c r="AI196" s="16"/>
      <c r="AJ196" s="16"/>
      <c r="AK196" s="16"/>
      <c r="AL196" s="47"/>
      <c r="AM196" s="16"/>
      <c r="AN196" s="16"/>
      <c r="AO196" s="16"/>
      <c r="AP196" s="16"/>
      <c r="AQ196" s="16"/>
      <c r="AR196" s="19"/>
      <c r="AS196" s="14"/>
      <c r="AT196" s="16"/>
      <c r="AU196" s="17"/>
      <c r="AV196" s="16"/>
      <c r="AW196" s="15"/>
      <c r="AX196" s="15"/>
      <c r="AY196" s="17"/>
      <c r="AZ196" s="37"/>
      <c r="BA196" s="16"/>
      <c r="BB196" s="16"/>
      <c r="BC196" s="16"/>
      <c r="BD196" s="12"/>
      <c r="BE196" s="15"/>
      <c r="BF196" s="15"/>
      <c r="BG196" s="15"/>
      <c r="BH196" s="15"/>
      <c r="BI196" s="37"/>
      <c r="BJ196" s="13"/>
      <c r="BK196" s="15"/>
      <c r="BL196" s="15"/>
      <c r="BM196" s="16"/>
      <c r="BN196" s="15"/>
      <c r="BO196" s="19"/>
      <c r="BP196" s="15"/>
      <c r="BQ196" s="15"/>
      <c r="BR196" s="16"/>
      <c r="BS196" s="16"/>
      <c r="BT196" s="15"/>
      <c r="BU196" s="15"/>
      <c r="BV196" s="16"/>
      <c r="BW196" s="16"/>
      <c r="BX196" s="15"/>
      <c r="BY196" s="15"/>
      <c r="BZ196" s="16"/>
      <c r="CA196" s="16"/>
      <c r="CB196" s="16"/>
      <c r="CC196" s="16"/>
      <c r="CD196" s="16"/>
      <c r="CE196" s="15"/>
      <c r="CF196" s="15"/>
      <c r="CG196" s="15"/>
      <c r="CH196" s="15"/>
      <c r="CI196" s="15"/>
      <c r="CJ196" s="15"/>
      <c r="CK196" s="15"/>
      <c r="CL196" s="12"/>
      <c r="CM196" s="12"/>
      <c r="CN196" s="13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</row>
    <row r="197" spans="1:106" x14ac:dyDescent="0.25">
      <c r="A197" s="6"/>
      <c r="B197" s="5"/>
      <c r="C197" s="5"/>
      <c r="D197" s="24"/>
      <c r="E197" s="24"/>
      <c r="F197" s="8"/>
      <c r="G197" s="19"/>
      <c r="H197" s="9"/>
      <c r="I197" s="9"/>
      <c r="J197" s="9"/>
      <c r="K197" s="9"/>
      <c r="L197" s="9"/>
      <c r="M197" s="9"/>
      <c r="N197" s="19"/>
      <c r="O197" s="9"/>
      <c r="P197" s="9"/>
      <c r="Q197" s="9"/>
      <c r="R197" s="9"/>
      <c r="S197" s="9"/>
      <c r="T197" s="9"/>
      <c r="U197" s="19"/>
      <c r="V197" s="16"/>
      <c r="W197" s="16"/>
      <c r="X197" s="16"/>
      <c r="Y197" s="16"/>
      <c r="Z197" s="16"/>
      <c r="AA197" s="16"/>
      <c r="AB197" s="16"/>
      <c r="AC197" s="47"/>
      <c r="AD197" s="16"/>
      <c r="AE197" s="16"/>
      <c r="AF197" s="16"/>
      <c r="AG197" s="16"/>
      <c r="AH197" s="16"/>
      <c r="AI197" s="16"/>
      <c r="AJ197" s="16"/>
      <c r="AK197" s="16"/>
      <c r="AL197" s="47"/>
      <c r="AM197" s="16"/>
      <c r="AN197" s="16"/>
      <c r="AO197" s="16"/>
      <c r="AP197" s="16"/>
      <c r="AQ197" s="16"/>
      <c r="AR197" s="19"/>
      <c r="AS197" s="14"/>
      <c r="AT197" s="16"/>
      <c r="AU197" s="17"/>
      <c r="AV197" s="16"/>
      <c r="AW197" s="15"/>
      <c r="AX197" s="15"/>
      <c r="AY197" s="17"/>
      <c r="AZ197" s="37"/>
      <c r="BA197" s="16"/>
      <c r="BB197" s="16"/>
      <c r="BC197" s="16"/>
      <c r="BD197" s="12"/>
      <c r="BE197" s="15"/>
      <c r="BF197" s="15"/>
      <c r="BG197" s="15"/>
      <c r="BH197" s="15"/>
      <c r="BI197" s="37"/>
      <c r="BJ197" s="13"/>
      <c r="BK197" s="15"/>
      <c r="BL197" s="15"/>
      <c r="BM197" s="16"/>
      <c r="BN197" s="15"/>
      <c r="BO197" s="19"/>
      <c r="BP197" s="15"/>
      <c r="BQ197" s="15"/>
      <c r="BR197" s="16"/>
      <c r="BS197" s="16"/>
      <c r="BT197" s="15"/>
      <c r="BU197" s="15"/>
      <c r="BV197" s="16"/>
      <c r="BW197" s="16"/>
      <c r="BX197" s="15"/>
      <c r="BY197" s="15"/>
      <c r="BZ197" s="16"/>
      <c r="CA197" s="16"/>
      <c r="CB197" s="16"/>
      <c r="CC197" s="16"/>
      <c r="CD197" s="16"/>
      <c r="CE197" s="15"/>
      <c r="CF197" s="15"/>
      <c r="CG197" s="15"/>
      <c r="CH197" s="15"/>
      <c r="CI197" s="15"/>
      <c r="CJ197" s="15"/>
      <c r="CK197" s="15"/>
      <c r="CL197" s="12"/>
      <c r="CM197" s="12"/>
      <c r="CN197" s="13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</row>
    <row r="198" spans="1:106" x14ac:dyDescent="0.25">
      <c r="A198" s="6"/>
      <c r="B198" s="5"/>
      <c r="C198" s="10"/>
      <c r="D198" s="24"/>
      <c r="E198" s="24"/>
      <c r="F198" s="8"/>
      <c r="G198" s="19"/>
      <c r="H198" s="9"/>
      <c r="I198" s="9"/>
      <c r="J198" s="9"/>
      <c r="K198" s="9"/>
      <c r="L198" s="9"/>
      <c r="M198" s="9"/>
      <c r="N198" s="19"/>
      <c r="O198" s="9"/>
      <c r="P198" s="9"/>
      <c r="Q198" s="9"/>
      <c r="R198" s="9"/>
      <c r="S198" s="9"/>
      <c r="T198" s="9"/>
      <c r="U198" s="19"/>
      <c r="V198" s="16"/>
      <c r="W198" s="16"/>
      <c r="X198" s="16"/>
      <c r="Y198" s="16"/>
      <c r="Z198" s="16"/>
      <c r="AA198" s="16"/>
      <c r="AB198" s="16"/>
      <c r="AC198" s="47"/>
      <c r="AD198" s="16"/>
      <c r="AE198" s="16"/>
      <c r="AF198" s="16"/>
      <c r="AG198" s="16"/>
      <c r="AH198" s="16"/>
      <c r="AI198" s="16"/>
      <c r="AJ198" s="16"/>
      <c r="AK198" s="16"/>
      <c r="AL198" s="47"/>
      <c r="AM198" s="16"/>
      <c r="AN198" s="16"/>
      <c r="AO198" s="16"/>
      <c r="AP198" s="16"/>
      <c r="AQ198" s="16"/>
      <c r="AR198" s="19"/>
      <c r="AS198" s="14"/>
      <c r="AT198" s="16"/>
      <c r="AU198" s="17"/>
      <c r="AV198" s="16"/>
      <c r="AW198" s="15"/>
      <c r="AX198" s="15"/>
      <c r="AY198" s="17"/>
      <c r="AZ198" s="37"/>
      <c r="BA198" s="16"/>
      <c r="BB198" s="16"/>
      <c r="BC198" s="16"/>
      <c r="BD198" s="12"/>
      <c r="BE198" s="15"/>
      <c r="BF198" s="15"/>
      <c r="BG198" s="15"/>
      <c r="BH198" s="15"/>
      <c r="BI198" s="37"/>
      <c r="BJ198" s="13"/>
      <c r="BK198" s="15"/>
      <c r="BL198" s="15"/>
      <c r="BM198" s="16"/>
      <c r="BN198" s="15"/>
      <c r="BO198" s="19"/>
      <c r="BP198" s="15"/>
      <c r="BQ198" s="15"/>
      <c r="BR198" s="16"/>
      <c r="BS198" s="16"/>
      <c r="BT198" s="15"/>
      <c r="BU198" s="15"/>
      <c r="BV198" s="16"/>
      <c r="BW198" s="16"/>
      <c r="BX198" s="15"/>
      <c r="BY198" s="15"/>
      <c r="BZ198" s="16"/>
      <c r="CA198" s="16"/>
      <c r="CB198" s="16"/>
      <c r="CC198" s="16"/>
      <c r="CD198" s="16"/>
      <c r="CE198" s="15"/>
      <c r="CF198" s="15"/>
      <c r="CG198" s="15"/>
      <c r="CH198" s="15"/>
      <c r="CI198" s="15"/>
      <c r="CJ198" s="15"/>
      <c r="CK198" s="15"/>
      <c r="CL198" s="12"/>
      <c r="CM198" s="12"/>
      <c r="CN198" s="13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</row>
    <row r="199" spans="1:106" x14ac:dyDescent="0.25">
      <c r="A199" s="6"/>
      <c r="B199" s="5"/>
      <c r="C199" s="5"/>
      <c r="D199" s="24"/>
      <c r="E199" s="24"/>
      <c r="F199" s="8"/>
      <c r="G199" s="19"/>
      <c r="H199" s="9"/>
      <c r="I199" s="9"/>
      <c r="J199" s="9"/>
      <c r="K199" s="9"/>
      <c r="L199" s="9"/>
      <c r="M199" s="9"/>
      <c r="N199" s="19"/>
      <c r="O199" s="9"/>
      <c r="P199" s="9"/>
      <c r="Q199" s="9"/>
      <c r="R199" s="9"/>
      <c r="S199" s="9"/>
      <c r="T199" s="9"/>
      <c r="U199" s="19"/>
      <c r="V199" s="16"/>
      <c r="W199" s="16"/>
      <c r="X199" s="16"/>
      <c r="Y199" s="16"/>
      <c r="Z199" s="16"/>
      <c r="AA199" s="16"/>
      <c r="AB199" s="16"/>
      <c r="AC199" s="47"/>
      <c r="AD199" s="16"/>
      <c r="AE199" s="16"/>
      <c r="AF199" s="16"/>
      <c r="AG199" s="16"/>
      <c r="AH199" s="16"/>
      <c r="AI199" s="16"/>
      <c r="AJ199" s="16"/>
      <c r="AK199" s="16"/>
      <c r="AL199" s="47"/>
      <c r="AM199" s="16"/>
      <c r="AN199" s="16"/>
      <c r="AO199" s="16"/>
      <c r="AP199" s="16"/>
      <c r="AQ199" s="16"/>
      <c r="AR199" s="19"/>
      <c r="AS199" s="14"/>
      <c r="AT199" s="16"/>
      <c r="AU199" s="17"/>
      <c r="AV199" s="16"/>
      <c r="AW199" s="15"/>
      <c r="AX199" s="15"/>
      <c r="AY199" s="17"/>
      <c r="AZ199" s="37"/>
      <c r="BA199" s="16"/>
      <c r="BB199" s="16"/>
      <c r="BC199" s="16"/>
      <c r="BD199" s="12"/>
      <c r="BE199" s="15"/>
      <c r="BF199" s="15"/>
      <c r="BG199" s="15"/>
      <c r="BH199" s="15"/>
      <c r="BI199" s="37"/>
      <c r="BJ199" s="13"/>
      <c r="BK199" s="15"/>
      <c r="BL199" s="15"/>
      <c r="BM199" s="16"/>
      <c r="BN199" s="15"/>
      <c r="BO199" s="19"/>
      <c r="BP199" s="15"/>
      <c r="BQ199" s="15"/>
      <c r="BR199" s="16"/>
      <c r="BS199" s="16"/>
      <c r="BT199" s="15"/>
      <c r="BU199" s="15"/>
      <c r="BV199" s="16"/>
      <c r="BW199" s="16"/>
      <c r="BX199" s="15"/>
      <c r="BY199" s="15"/>
      <c r="BZ199" s="16"/>
      <c r="CA199" s="16"/>
      <c r="CB199" s="16"/>
      <c r="CC199" s="16"/>
      <c r="CD199" s="16"/>
      <c r="CE199" s="15"/>
      <c r="CF199" s="15"/>
      <c r="CG199" s="15"/>
      <c r="CH199" s="15"/>
      <c r="CI199" s="15"/>
      <c r="CJ199" s="15"/>
      <c r="CK199" s="15"/>
      <c r="CL199" s="12"/>
      <c r="CM199" s="12"/>
      <c r="CN199" s="13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</row>
    <row r="200" spans="1:106" x14ac:dyDescent="0.25">
      <c r="A200" s="6"/>
      <c r="B200" s="5"/>
      <c r="C200" s="10"/>
      <c r="D200" s="24"/>
      <c r="E200" s="24"/>
      <c r="F200" s="8"/>
      <c r="G200" s="19"/>
      <c r="H200" s="9"/>
      <c r="I200" s="9"/>
      <c r="J200" s="9"/>
      <c r="K200" s="9"/>
      <c r="L200" s="9"/>
      <c r="M200" s="9"/>
      <c r="N200" s="19"/>
      <c r="O200" s="9"/>
      <c r="P200" s="9"/>
      <c r="Q200" s="9"/>
      <c r="R200" s="9"/>
      <c r="S200" s="9"/>
      <c r="T200" s="9"/>
      <c r="U200" s="19"/>
      <c r="V200" s="16"/>
      <c r="W200" s="16"/>
      <c r="X200" s="16"/>
      <c r="Y200" s="16"/>
      <c r="Z200" s="16"/>
      <c r="AA200" s="16"/>
      <c r="AB200" s="16"/>
      <c r="AC200" s="47"/>
      <c r="AD200" s="16"/>
      <c r="AE200" s="16"/>
      <c r="AF200" s="16"/>
      <c r="AG200" s="16"/>
      <c r="AH200" s="16"/>
      <c r="AI200" s="16"/>
      <c r="AJ200" s="16"/>
      <c r="AK200" s="16"/>
      <c r="AL200" s="47"/>
      <c r="AM200" s="16"/>
      <c r="AN200" s="16"/>
      <c r="AO200" s="16"/>
      <c r="AP200" s="16"/>
      <c r="AQ200" s="16"/>
      <c r="AR200" s="19"/>
      <c r="AS200" s="14"/>
      <c r="AT200" s="16"/>
      <c r="AU200" s="17"/>
      <c r="AV200" s="16"/>
      <c r="AW200" s="15"/>
      <c r="AX200" s="15"/>
      <c r="AY200" s="17"/>
      <c r="AZ200" s="37"/>
      <c r="BA200" s="16"/>
      <c r="BB200" s="16"/>
      <c r="BC200" s="16"/>
      <c r="BD200" s="12"/>
      <c r="BE200" s="15"/>
      <c r="BF200" s="15"/>
      <c r="BG200" s="15"/>
      <c r="BH200" s="15"/>
      <c r="BI200" s="37"/>
      <c r="BJ200" s="13"/>
      <c r="BK200" s="15"/>
      <c r="BL200" s="15"/>
      <c r="BM200" s="16"/>
      <c r="BN200" s="15"/>
      <c r="BO200" s="19"/>
      <c r="BP200" s="15"/>
      <c r="BQ200" s="15"/>
      <c r="BR200" s="16"/>
      <c r="BS200" s="16"/>
      <c r="BT200" s="15"/>
      <c r="BU200" s="15"/>
      <c r="BV200" s="16"/>
      <c r="BW200" s="16"/>
      <c r="BX200" s="15"/>
      <c r="BY200" s="15"/>
      <c r="BZ200" s="16"/>
      <c r="CA200" s="16"/>
      <c r="CB200" s="16"/>
      <c r="CC200" s="16"/>
      <c r="CD200" s="16"/>
      <c r="CE200" s="15"/>
      <c r="CF200" s="15"/>
      <c r="CG200" s="15"/>
      <c r="CH200" s="15"/>
      <c r="CI200" s="15"/>
      <c r="CJ200" s="15"/>
      <c r="CK200" s="15"/>
      <c r="CL200" s="12"/>
      <c r="CM200" s="12"/>
      <c r="CN200" s="13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</row>
    <row r="201" spans="1:106" x14ac:dyDescent="0.25">
      <c r="A201" s="6"/>
      <c r="B201" s="5"/>
      <c r="C201" s="5"/>
      <c r="D201" s="24"/>
      <c r="E201" s="24"/>
      <c r="F201" s="8"/>
      <c r="G201" s="19"/>
      <c r="H201" s="9"/>
      <c r="I201" s="9"/>
      <c r="J201" s="9"/>
      <c r="K201" s="9"/>
      <c r="L201" s="9"/>
      <c r="M201" s="9"/>
      <c r="N201" s="19"/>
      <c r="O201" s="9"/>
      <c r="P201" s="9"/>
      <c r="Q201" s="9"/>
      <c r="R201" s="9"/>
      <c r="S201" s="9"/>
      <c r="T201" s="9"/>
      <c r="U201" s="19"/>
      <c r="V201" s="16"/>
      <c r="W201" s="16"/>
      <c r="X201" s="16"/>
      <c r="Y201" s="16"/>
      <c r="Z201" s="16"/>
      <c r="AA201" s="16"/>
      <c r="AB201" s="16"/>
      <c r="AC201" s="47"/>
      <c r="AD201" s="16"/>
      <c r="AE201" s="16"/>
      <c r="AF201" s="16"/>
      <c r="AG201" s="16"/>
      <c r="AH201" s="16"/>
      <c r="AI201" s="16"/>
      <c r="AJ201" s="16"/>
      <c r="AK201" s="16"/>
      <c r="AL201" s="47"/>
      <c r="AM201" s="16"/>
      <c r="AN201" s="16"/>
      <c r="AO201" s="16"/>
      <c r="AP201" s="16"/>
      <c r="AQ201" s="16"/>
      <c r="AR201" s="19"/>
      <c r="AS201" s="14"/>
      <c r="AT201" s="16"/>
      <c r="AU201" s="17"/>
      <c r="AV201" s="16"/>
      <c r="AW201" s="15"/>
      <c r="AX201" s="15"/>
      <c r="AY201" s="17"/>
      <c r="AZ201" s="37"/>
      <c r="BA201" s="16"/>
      <c r="BB201" s="16"/>
      <c r="BC201" s="16"/>
      <c r="BD201" s="12"/>
      <c r="BE201" s="15"/>
      <c r="BF201" s="15"/>
      <c r="BG201" s="15"/>
      <c r="BH201" s="15"/>
      <c r="BI201" s="37"/>
      <c r="BJ201" s="13"/>
      <c r="BK201" s="15"/>
      <c r="BL201" s="15"/>
      <c r="BM201" s="16"/>
      <c r="BN201" s="15"/>
      <c r="BO201" s="19"/>
      <c r="BP201" s="15"/>
      <c r="BQ201" s="15"/>
      <c r="BR201" s="16"/>
      <c r="BS201" s="16"/>
      <c r="BT201" s="15"/>
      <c r="BU201" s="15"/>
      <c r="BV201" s="16"/>
      <c r="BW201" s="16"/>
      <c r="BX201" s="15"/>
      <c r="BY201" s="15"/>
      <c r="BZ201" s="16"/>
      <c r="CA201" s="16"/>
      <c r="CB201" s="16"/>
      <c r="CC201" s="16"/>
      <c r="CD201" s="16"/>
      <c r="CE201" s="15"/>
      <c r="CF201" s="15"/>
      <c r="CG201" s="15"/>
      <c r="CH201" s="15"/>
      <c r="CI201" s="15"/>
      <c r="CJ201" s="15"/>
      <c r="CK201" s="15"/>
      <c r="CL201" s="12"/>
      <c r="CM201" s="12"/>
      <c r="CN201" s="13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</row>
    <row r="202" spans="1:106" x14ac:dyDescent="0.25">
      <c r="A202" s="6"/>
      <c r="B202" s="5"/>
      <c r="C202" s="5"/>
      <c r="D202" s="24"/>
      <c r="E202" s="24"/>
      <c r="F202" s="8"/>
      <c r="G202" s="19"/>
      <c r="H202" s="9"/>
      <c r="I202" s="9"/>
      <c r="J202" s="9"/>
      <c r="K202" s="9"/>
      <c r="L202" s="9"/>
      <c r="M202" s="9"/>
      <c r="N202" s="19"/>
      <c r="O202" s="9"/>
      <c r="P202" s="9"/>
      <c r="Q202" s="9"/>
      <c r="R202" s="9"/>
      <c r="S202" s="9"/>
      <c r="T202" s="9"/>
      <c r="U202" s="19"/>
      <c r="V202" s="16"/>
      <c r="W202" s="16"/>
      <c r="X202" s="16"/>
      <c r="Y202" s="16"/>
      <c r="Z202" s="16"/>
      <c r="AA202" s="16"/>
      <c r="AB202" s="16"/>
      <c r="AC202" s="47"/>
      <c r="AD202" s="16"/>
      <c r="AE202" s="16"/>
      <c r="AF202" s="16"/>
      <c r="AG202" s="16"/>
      <c r="AH202" s="16"/>
      <c r="AI202" s="16"/>
      <c r="AJ202" s="16"/>
      <c r="AK202" s="16"/>
      <c r="AL202" s="47"/>
      <c r="AM202" s="16"/>
      <c r="AN202" s="16"/>
      <c r="AO202" s="16"/>
      <c r="AP202" s="16"/>
      <c r="AQ202" s="16"/>
      <c r="AR202" s="19"/>
      <c r="AS202" s="14"/>
      <c r="AT202" s="16"/>
      <c r="AU202" s="17"/>
      <c r="AV202" s="16"/>
      <c r="AW202" s="15"/>
      <c r="AX202" s="15"/>
      <c r="AY202" s="17"/>
      <c r="AZ202" s="37"/>
      <c r="BA202" s="16"/>
      <c r="BB202" s="16"/>
      <c r="BC202" s="16"/>
      <c r="BD202" s="12"/>
      <c r="BE202" s="15"/>
      <c r="BF202" s="15"/>
      <c r="BG202" s="15"/>
      <c r="BH202" s="15"/>
      <c r="BI202" s="37"/>
      <c r="BJ202" s="13"/>
      <c r="BK202" s="15"/>
      <c r="BL202" s="15"/>
      <c r="BM202" s="16"/>
      <c r="BN202" s="15"/>
      <c r="BO202" s="19"/>
      <c r="BP202" s="15"/>
      <c r="BQ202" s="15"/>
      <c r="BR202" s="16"/>
      <c r="BS202" s="16"/>
      <c r="BT202" s="15"/>
      <c r="BU202" s="15"/>
      <c r="BV202" s="16"/>
      <c r="BW202" s="16"/>
      <c r="BX202" s="15"/>
      <c r="BY202" s="15"/>
      <c r="BZ202" s="16"/>
      <c r="CA202" s="16"/>
      <c r="CB202" s="16"/>
      <c r="CC202" s="16"/>
      <c r="CD202" s="16"/>
      <c r="CE202" s="15"/>
      <c r="CF202" s="15"/>
      <c r="CG202" s="15"/>
      <c r="CH202" s="15"/>
      <c r="CI202" s="15"/>
      <c r="CJ202" s="15"/>
      <c r="CK202" s="15"/>
      <c r="CL202" s="12"/>
      <c r="CM202" s="12"/>
      <c r="CN202" s="13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</row>
    <row r="203" spans="1:106" x14ac:dyDescent="0.25">
      <c r="A203" s="6"/>
      <c r="B203" s="5"/>
      <c r="C203" s="5"/>
      <c r="D203" s="24"/>
      <c r="E203" s="24"/>
      <c r="F203" s="8"/>
      <c r="G203" s="19"/>
      <c r="H203" s="9"/>
      <c r="I203" s="9"/>
      <c r="J203" s="9"/>
      <c r="K203" s="9"/>
      <c r="L203" s="9"/>
      <c r="M203" s="9"/>
      <c r="N203" s="19"/>
      <c r="O203" s="9"/>
      <c r="P203" s="9"/>
      <c r="Q203" s="9"/>
      <c r="R203" s="9"/>
      <c r="S203" s="9"/>
      <c r="T203" s="9"/>
      <c r="U203" s="19"/>
      <c r="V203" s="16"/>
      <c r="W203" s="16"/>
      <c r="X203" s="16"/>
      <c r="Y203" s="16"/>
      <c r="Z203" s="16"/>
      <c r="AA203" s="16"/>
      <c r="AB203" s="16"/>
      <c r="AC203" s="47"/>
      <c r="AD203" s="16"/>
      <c r="AE203" s="16"/>
      <c r="AF203" s="16"/>
      <c r="AG203" s="16"/>
      <c r="AH203" s="16"/>
      <c r="AI203" s="16"/>
      <c r="AJ203" s="16"/>
      <c r="AK203" s="16"/>
      <c r="AL203" s="47"/>
      <c r="AM203" s="16"/>
      <c r="AN203" s="16"/>
      <c r="AO203" s="16"/>
      <c r="AP203" s="16"/>
      <c r="AQ203" s="16"/>
      <c r="AR203" s="19"/>
      <c r="AS203" s="14"/>
      <c r="AT203" s="16"/>
      <c r="AU203" s="17"/>
      <c r="AV203" s="16"/>
      <c r="AW203" s="15"/>
      <c r="AX203" s="15"/>
      <c r="AY203" s="17"/>
      <c r="AZ203" s="37"/>
      <c r="BA203" s="16"/>
      <c r="BB203" s="16"/>
      <c r="BC203" s="16"/>
      <c r="BD203" s="12"/>
      <c r="BE203" s="15"/>
      <c r="BF203" s="15"/>
      <c r="BG203" s="15"/>
      <c r="BH203" s="15"/>
      <c r="BI203" s="37"/>
      <c r="BJ203" s="13"/>
      <c r="BK203" s="15"/>
      <c r="BL203" s="15"/>
      <c r="BM203" s="16"/>
      <c r="BN203" s="15"/>
      <c r="BO203" s="19"/>
      <c r="BP203" s="15"/>
      <c r="BQ203" s="15"/>
      <c r="BR203" s="16"/>
      <c r="BS203" s="16"/>
      <c r="BT203" s="15"/>
      <c r="BU203" s="15"/>
      <c r="BV203" s="16"/>
      <c r="BW203" s="16"/>
      <c r="BX203" s="15"/>
      <c r="BY203" s="15"/>
      <c r="BZ203" s="16"/>
      <c r="CA203" s="16"/>
      <c r="CB203" s="16"/>
      <c r="CC203" s="16"/>
      <c r="CD203" s="16"/>
      <c r="CE203" s="15"/>
      <c r="CF203" s="15"/>
      <c r="CG203" s="15"/>
      <c r="CH203" s="15"/>
      <c r="CI203" s="15"/>
      <c r="CJ203" s="15"/>
      <c r="CK203" s="15"/>
      <c r="CL203" s="12"/>
      <c r="CM203" s="12"/>
      <c r="CN203" s="13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</row>
    <row r="204" spans="1:106" x14ac:dyDescent="0.25">
      <c r="A204" s="6"/>
      <c r="B204" s="5"/>
      <c r="C204" s="5"/>
      <c r="D204" s="24"/>
      <c r="E204" s="24"/>
      <c r="F204" s="8"/>
      <c r="G204" s="19"/>
      <c r="H204" s="9"/>
      <c r="I204" s="9"/>
      <c r="J204" s="9"/>
      <c r="K204" s="9"/>
      <c r="L204" s="9"/>
      <c r="M204" s="9"/>
      <c r="N204" s="19"/>
      <c r="O204" s="9"/>
      <c r="P204" s="9"/>
      <c r="Q204" s="9"/>
      <c r="R204" s="9"/>
      <c r="S204" s="9"/>
      <c r="T204" s="9"/>
      <c r="U204" s="19"/>
      <c r="V204" s="16"/>
      <c r="W204" s="16"/>
      <c r="X204" s="16"/>
      <c r="Y204" s="16"/>
      <c r="Z204" s="16"/>
      <c r="AA204" s="16"/>
      <c r="AB204" s="16"/>
      <c r="AC204" s="47"/>
      <c r="AD204" s="16"/>
      <c r="AE204" s="16"/>
      <c r="AF204" s="16"/>
      <c r="AG204" s="16"/>
      <c r="AH204" s="16"/>
      <c r="AI204" s="16"/>
      <c r="AJ204" s="16"/>
      <c r="AK204" s="16"/>
      <c r="AL204" s="47"/>
      <c r="AM204" s="16"/>
      <c r="AN204" s="16"/>
      <c r="AO204" s="16"/>
      <c r="AP204" s="16"/>
      <c r="AQ204" s="16"/>
      <c r="AR204" s="19"/>
      <c r="AS204" s="14"/>
      <c r="AT204" s="16"/>
      <c r="AU204" s="17"/>
      <c r="AV204" s="16"/>
      <c r="AW204" s="15"/>
      <c r="AX204" s="15"/>
      <c r="AY204" s="17"/>
      <c r="AZ204" s="37"/>
      <c r="BA204" s="16"/>
      <c r="BB204" s="16"/>
      <c r="BC204" s="16"/>
      <c r="BD204" s="12"/>
      <c r="BE204" s="15"/>
      <c r="BF204" s="15"/>
      <c r="BG204" s="15"/>
      <c r="BH204" s="15"/>
      <c r="BI204" s="37"/>
      <c r="BJ204" s="13"/>
      <c r="BK204" s="15"/>
      <c r="BL204" s="15"/>
      <c r="BM204" s="16"/>
      <c r="BN204" s="15"/>
      <c r="BO204" s="19"/>
      <c r="BP204" s="15"/>
      <c r="BQ204" s="15"/>
      <c r="BR204" s="16"/>
      <c r="BS204" s="16"/>
      <c r="BT204" s="15"/>
      <c r="BU204" s="15"/>
      <c r="BV204" s="16"/>
      <c r="BW204" s="16"/>
      <c r="BX204" s="15"/>
      <c r="BY204" s="15"/>
      <c r="BZ204" s="16"/>
      <c r="CA204" s="16"/>
      <c r="CB204" s="16"/>
      <c r="CC204" s="16"/>
      <c r="CD204" s="16"/>
      <c r="CE204" s="15"/>
      <c r="CF204" s="15"/>
      <c r="CG204" s="15"/>
      <c r="CH204" s="15"/>
      <c r="CI204" s="15"/>
      <c r="CJ204" s="15"/>
      <c r="CK204" s="15"/>
      <c r="CL204" s="12"/>
      <c r="CM204" s="12"/>
      <c r="CN204" s="13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</row>
    <row r="205" spans="1:106" x14ac:dyDescent="0.25">
      <c r="A205" s="6"/>
      <c r="B205" s="5"/>
      <c r="C205" s="5"/>
      <c r="D205" s="24"/>
      <c r="E205" s="24"/>
      <c r="F205" s="8"/>
      <c r="G205" s="19"/>
      <c r="H205" s="9"/>
      <c r="I205" s="9"/>
      <c r="J205" s="9"/>
      <c r="K205" s="9"/>
      <c r="L205" s="9"/>
      <c r="M205" s="9"/>
      <c r="N205" s="19"/>
      <c r="O205" s="9"/>
      <c r="P205" s="9"/>
      <c r="Q205" s="9"/>
      <c r="R205" s="9"/>
      <c r="S205" s="9"/>
      <c r="T205" s="9"/>
      <c r="U205" s="19"/>
      <c r="V205" s="16"/>
      <c r="W205" s="16"/>
      <c r="X205" s="16"/>
      <c r="Y205" s="16"/>
      <c r="Z205" s="16"/>
      <c r="AA205" s="16"/>
      <c r="AB205" s="16"/>
      <c r="AC205" s="47"/>
      <c r="AD205" s="16"/>
      <c r="AE205" s="16"/>
      <c r="AF205" s="16"/>
      <c r="AG205" s="16"/>
      <c r="AH205" s="16"/>
      <c r="AI205" s="16"/>
      <c r="AJ205" s="16"/>
      <c r="AK205" s="16"/>
      <c r="AL205" s="47"/>
      <c r="AM205" s="16"/>
      <c r="AN205" s="16"/>
      <c r="AO205" s="16"/>
      <c r="AP205" s="16"/>
      <c r="AQ205" s="16"/>
      <c r="AR205" s="19"/>
      <c r="AS205" s="14"/>
      <c r="AT205" s="16"/>
      <c r="AU205" s="17"/>
      <c r="AV205" s="16"/>
      <c r="AW205" s="15"/>
      <c r="AX205" s="15"/>
      <c r="AY205" s="17"/>
      <c r="AZ205" s="37"/>
      <c r="BA205" s="16"/>
      <c r="BB205" s="16"/>
      <c r="BC205" s="16"/>
      <c r="BD205" s="12"/>
      <c r="BE205" s="15"/>
      <c r="BF205" s="15"/>
      <c r="BG205" s="15"/>
      <c r="BH205" s="15"/>
      <c r="BI205" s="37"/>
      <c r="BJ205" s="13"/>
      <c r="BK205" s="15"/>
      <c r="BL205" s="15"/>
      <c r="BM205" s="16"/>
      <c r="BN205" s="15"/>
      <c r="BO205" s="19"/>
      <c r="BP205" s="15"/>
      <c r="BQ205" s="15"/>
      <c r="BR205" s="16"/>
      <c r="BS205" s="16"/>
      <c r="BT205" s="15"/>
      <c r="BU205" s="15"/>
      <c r="BV205" s="16"/>
      <c r="BW205" s="16"/>
      <c r="BX205" s="15"/>
      <c r="BY205" s="15"/>
      <c r="BZ205" s="16"/>
      <c r="CA205" s="16"/>
      <c r="CB205" s="16"/>
      <c r="CC205" s="16"/>
      <c r="CD205" s="16"/>
      <c r="CE205" s="15"/>
      <c r="CF205" s="15"/>
      <c r="CG205" s="15"/>
      <c r="CH205" s="15"/>
      <c r="CI205" s="15"/>
      <c r="CJ205" s="15"/>
      <c r="CK205" s="15"/>
      <c r="CL205" s="12"/>
      <c r="CM205" s="12"/>
      <c r="CN205" s="13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</row>
    <row r="206" spans="1:106" x14ac:dyDescent="0.25">
      <c r="A206" s="6"/>
      <c r="B206" s="5"/>
      <c r="C206" s="5"/>
      <c r="D206" s="24"/>
      <c r="E206" s="24"/>
      <c r="F206" s="8"/>
      <c r="G206" s="19"/>
      <c r="H206" s="9"/>
      <c r="I206" s="9"/>
      <c r="J206" s="9"/>
      <c r="K206" s="9"/>
      <c r="L206" s="9"/>
      <c r="M206" s="9"/>
      <c r="N206" s="19"/>
      <c r="O206" s="9"/>
      <c r="P206" s="9"/>
      <c r="Q206" s="9"/>
      <c r="R206" s="9"/>
      <c r="S206" s="9"/>
      <c r="T206" s="9"/>
      <c r="U206" s="19"/>
      <c r="V206" s="16"/>
      <c r="W206" s="16"/>
      <c r="X206" s="16"/>
      <c r="Y206" s="16"/>
      <c r="Z206" s="16"/>
      <c r="AA206" s="16"/>
      <c r="AB206" s="16"/>
      <c r="AC206" s="47"/>
      <c r="AD206" s="16"/>
      <c r="AE206" s="16"/>
      <c r="AF206" s="16"/>
      <c r="AG206" s="16"/>
      <c r="AH206" s="16"/>
      <c r="AI206" s="16"/>
      <c r="AJ206" s="16"/>
      <c r="AK206" s="16"/>
      <c r="AL206" s="47"/>
      <c r="AM206" s="16"/>
      <c r="AN206" s="16"/>
      <c r="AO206" s="16"/>
      <c r="AP206" s="16"/>
      <c r="AQ206" s="16"/>
      <c r="AR206" s="19"/>
      <c r="AS206" s="14"/>
      <c r="AT206" s="16"/>
      <c r="AU206" s="17"/>
      <c r="AV206" s="16"/>
      <c r="AW206" s="15"/>
      <c r="AX206" s="15"/>
      <c r="AY206" s="17"/>
      <c r="AZ206" s="37"/>
      <c r="BA206" s="16"/>
      <c r="BB206" s="16"/>
      <c r="BC206" s="16"/>
      <c r="BD206" s="12"/>
      <c r="BE206" s="15"/>
      <c r="BF206" s="15"/>
      <c r="BG206" s="15"/>
      <c r="BH206" s="15"/>
      <c r="BI206" s="37"/>
      <c r="BJ206" s="13"/>
      <c r="BK206" s="15"/>
      <c r="BL206" s="15"/>
      <c r="BM206" s="16"/>
      <c r="BN206" s="15"/>
      <c r="BO206" s="19"/>
      <c r="BP206" s="15"/>
      <c r="BQ206" s="15"/>
      <c r="BR206" s="16"/>
      <c r="BS206" s="16"/>
      <c r="BT206" s="15"/>
      <c r="BU206" s="15"/>
      <c r="BV206" s="16"/>
      <c r="BW206" s="16"/>
      <c r="BX206" s="15"/>
      <c r="BY206" s="15"/>
      <c r="BZ206" s="16"/>
      <c r="CA206" s="16"/>
      <c r="CB206" s="16"/>
      <c r="CC206" s="16"/>
      <c r="CD206" s="16"/>
      <c r="CE206" s="15"/>
      <c r="CF206" s="15"/>
      <c r="CG206" s="15"/>
      <c r="CH206" s="15"/>
      <c r="CI206" s="15"/>
      <c r="CJ206" s="15"/>
      <c r="CK206" s="15"/>
      <c r="CL206" s="12"/>
      <c r="CM206" s="12"/>
      <c r="CN206" s="13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</row>
    <row r="207" spans="1:106" x14ac:dyDescent="0.25">
      <c r="A207" s="6"/>
      <c r="B207" s="5"/>
      <c r="C207" s="5"/>
      <c r="D207" s="24"/>
      <c r="E207" s="24"/>
      <c r="F207" s="8"/>
      <c r="G207" s="19"/>
      <c r="H207" s="9"/>
      <c r="I207" s="9"/>
      <c r="J207" s="9"/>
      <c r="K207" s="9"/>
      <c r="L207" s="9"/>
      <c r="M207" s="9"/>
      <c r="N207" s="19"/>
      <c r="O207" s="9"/>
      <c r="P207" s="9"/>
      <c r="Q207" s="9"/>
      <c r="R207" s="9"/>
      <c r="S207" s="9"/>
      <c r="T207" s="9"/>
      <c r="U207" s="19"/>
      <c r="V207" s="16"/>
      <c r="W207" s="16"/>
      <c r="X207" s="16"/>
      <c r="Y207" s="16"/>
      <c r="Z207" s="16"/>
      <c r="AA207" s="16"/>
      <c r="AB207" s="16"/>
      <c r="AC207" s="47"/>
      <c r="AD207" s="16"/>
      <c r="AE207" s="16"/>
      <c r="AF207" s="16"/>
      <c r="AG207" s="16"/>
      <c r="AH207" s="16"/>
      <c r="AI207" s="16"/>
      <c r="AJ207" s="16"/>
      <c r="AK207" s="16"/>
      <c r="AL207" s="47"/>
      <c r="AM207" s="16"/>
      <c r="AN207" s="16"/>
      <c r="AO207" s="16"/>
      <c r="AP207" s="16"/>
      <c r="AQ207" s="16"/>
      <c r="AR207" s="19"/>
      <c r="AS207" s="14"/>
      <c r="AT207" s="16"/>
      <c r="AU207" s="17"/>
      <c r="AV207" s="16"/>
      <c r="AW207" s="15"/>
      <c r="AX207" s="15"/>
      <c r="AY207" s="17"/>
      <c r="AZ207" s="37"/>
      <c r="BA207" s="16"/>
      <c r="BB207" s="16"/>
      <c r="BC207" s="16"/>
      <c r="BD207" s="12"/>
      <c r="BE207" s="15"/>
      <c r="BF207" s="15"/>
      <c r="BG207" s="15"/>
      <c r="BH207" s="15"/>
      <c r="BI207" s="37"/>
      <c r="BJ207" s="13"/>
      <c r="BK207" s="15"/>
      <c r="BL207" s="15"/>
      <c r="BM207" s="16"/>
      <c r="BN207" s="15"/>
      <c r="BO207" s="19"/>
      <c r="BP207" s="15"/>
      <c r="BQ207" s="15"/>
      <c r="BR207" s="16"/>
      <c r="BS207" s="16"/>
      <c r="BT207" s="15"/>
      <c r="BU207" s="15"/>
      <c r="BV207" s="16"/>
      <c r="BW207" s="16"/>
      <c r="BX207" s="15"/>
      <c r="BY207" s="15"/>
      <c r="BZ207" s="16"/>
      <c r="CA207" s="16"/>
      <c r="CB207" s="16"/>
      <c r="CC207" s="16"/>
      <c r="CD207" s="16"/>
      <c r="CE207" s="15"/>
      <c r="CF207" s="15"/>
      <c r="CG207" s="15"/>
      <c r="CH207" s="15"/>
      <c r="CI207" s="15"/>
      <c r="CJ207" s="15"/>
      <c r="CK207" s="15"/>
      <c r="CL207" s="12"/>
      <c r="CM207" s="12"/>
      <c r="CN207" s="13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</row>
    <row r="208" spans="1:106" x14ac:dyDescent="0.25">
      <c r="A208" s="6"/>
      <c r="B208" s="5"/>
      <c r="C208" s="10"/>
      <c r="D208" s="24"/>
      <c r="E208" s="24"/>
      <c r="F208" s="8"/>
      <c r="G208" s="19"/>
      <c r="H208" s="9"/>
      <c r="I208" s="9"/>
      <c r="J208" s="9"/>
      <c r="K208" s="9"/>
      <c r="L208" s="9"/>
      <c r="M208" s="9"/>
      <c r="N208" s="19"/>
      <c r="O208" s="9"/>
      <c r="P208" s="9"/>
      <c r="Q208" s="9"/>
      <c r="R208" s="9"/>
      <c r="S208" s="9"/>
      <c r="T208" s="9"/>
      <c r="U208" s="19"/>
      <c r="V208" s="16"/>
      <c r="W208" s="16"/>
      <c r="X208" s="16"/>
      <c r="Y208" s="16"/>
      <c r="Z208" s="16"/>
      <c r="AA208" s="16"/>
      <c r="AB208" s="16"/>
      <c r="AC208" s="47"/>
      <c r="AD208" s="16"/>
      <c r="AE208" s="16"/>
      <c r="AF208" s="16"/>
      <c r="AG208" s="16"/>
      <c r="AH208" s="16"/>
      <c r="AI208" s="16"/>
      <c r="AJ208" s="16"/>
      <c r="AK208" s="16"/>
      <c r="AL208" s="47"/>
      <c r="AM208" s="16"/>
      <c r="AN208" s="16"/>
      <c r="AO208" s="16"/>
      <c r="AP208" s="16"/>
      <c r="AQ208" s="16"/>
      <c r="AR208" s="19"/>
      <c r="AS208" s="14"/>
      <c r="AT208" s="16"/>
      <c r="AU208" s="17"/>
      <c r="AV208" s="16"/>
      <c r="AW208" s="15"/>
      <c r="AX208" s="15"/>
      <c r="AY208" s="17"/>
      <c r="AZ208" s="37"/>
      <c r="BA208" s="16"/>
      <c r="BB208" s="16"/>
      <c r="BC208" s="16"/>
      <c r="BD208" s="12"/>
      <c r="BE208" s="15"/>
      <c r="BF208" s="15"/>
      <c r="BG208" s="15"/>
      <c r="BH208" s="15"/>
      <c r="BI208" s="37"/>
      <c r="BJ208" s="13"/>
      <c r="BK208" s="15"/>
      <c r="BL208" s="15"/>
      <c r="BM208" s="16"/>
      <c r="BN208" s="15"/>
      <c r="BO208" s="19"/>
      <c r="BP208" s="15"/>
      <c r="BQ208" s="15"/>
      <c r="BR208" s="16"/>
      <c r="BS208" s="16"/>
      <c r="BT208" s="15"/>
      <c r="BU208" s="15"/>
      <c r="BV208" s="16"/>
      <c r="BW208" s="16"/>
      <c r="BX208" s="15"/>
      <c r="BY208" s="15"/>
      <c r="BZ208" s="16"/>
      <c r="CA208" s="16"/>
      <c r="CB208" s="16"/>
      <c r="CC208" s="16"/>
      <c r="CD208" s="16"/>
      <c r="CE208" s="15"/>
      <c r="CF208" s="15"/>
      <c r="CG208" s="15"/>
      <c r="CH208" s="15"/>
      <c r="CI208" s="15"/>
      <c r="CJ208" s="15"/>
      <c r="CK208" s="15"/>
      <c r="CL208" s="12"/>
      <c r="CM208" s="12"/>
      <c r="CN208" s="13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</row>
    <row r="209" spans="1:106" x14ac:dyDescent="0.25">
      <c r="A209" s="6"/>
      <c r="B209" s="5"/>
      <c r="C209" s="5"/>
      <c r="D209" s="24"/>
      <c r="E209" s="24"/>
      <c r="F209" s="8"/>
      <c r="G209" s="19"/>
      <c r="H209" s="9"/>
      <c r="I209" s="9"/>
      <c r="J209" s="9"/>
      <c r="K209" s="9"/>
      <c r="L209" s="9"/>
      <c r="M209" s="9"/>
      <c r="N209" s="19"/>
      <c r="O209" s="9"/>
      <c r="P209" s="9"/>
      <c r="Q209" s="9"/>
      <c r="R209" s="9"/>
      <c r="S209" s="9"/>
      <c r="T209" s="9"/>
      <c r="U209" s="19"/>
      <c r="V209" s="16"/>
      <c r="W209" s="16"/>
      <c r="X209" s="16"/>
      <c r="Y209" s="16"/>
      <c r="Z209" s="16"/>
      <c r="AA209" s="16"/>
      <c r="AB209" s="16"/>
      <c r="AC209" s="47"/>
      <c r="AD209" s="16"/>
      <c r="AE209" s="16"/>
      <c r="AF209" s="16"/>
      <c r="AG209" s="16"/>
      <c r="AH209" s="16"/>
      <c r="AI209" s="16"/>
      <c r="AJ209" s="16"/>
      <c r="AK209" s="16"/>
      <c r="AL209" s="47"/>
      <c r="AM209" s="16"/>
      <c r="AN209" s="16"/>
      <c r="AO209" s="16"/>
      <c r="AP209" s="16"/>
      <c r="AQ209" s="16"/>
      <c r="AR209" s="19"/>
      <c r="AS209" s="14"/>
      <c r="AT209" s="16"/>
      <c r="AU209" s="17"/>
      <c r="AV209" s="16"/>
      <c r="AW209" s="15"/>
      <c r="AX209" s="15"/>
      <c r="AY209" s="17"/>
      <c r="AZ209" s="37"/>
      <c r="BA209" s="16"/>
      <c r="BB209" s="16"/>
      <c r="BC209" s="16"/>
      <c r="BD209" s="12"/>
      <c r="BE209" s="15"/>
      <c r="BF209" s="15"/>
      <c r="BG209" s="15"/>
      <c r="BH209" s="15"/>
      <c r="BI209" s="37"/>
      <c r="BJ209" s="13"/>
      <c r="BK209" s="15"/>
      <c r="BL209" s="15"/>
      <c r="BM209" s="16"/>
      <c r="BN209" s="15"/>
      <c r="BO209" s="19"/>
      <c r="BP209" s="15"/>
      <c r="BQ209" s="15"/>
      <c r="BR209" s="16"/>
      <c r="BS209" s="16"/>
      <c r="BT209" s="15"/>
      <c r="BU209" s="15"/>
      <c r="BV209" s="16"/>
      <c r="BW209" s="16"/>
      <c r="BX209" s="15"/>
      <c r="BY209" s="15"/>
      <c r="BZ209" s="16"/>
      <c r="CA209" s="16"/>
      <c r="CB209" s="16"/>
      <c r="CC209" s="16"/>
      <c r="CD209" s="16"/>
      <c r="CE209" s="15"/>
      <c r="CF209" s="15"/>
      <c r="CG209" s="15"/>
      <c r="CH209" s="15"/>
      <c r="CI209" s="15"/>
      <c r="CJ209" s="15"/>
      <c r="CK209" s="15"/>
      <c r="CL209" s="12"/>
      <c r="CM209" s="12"/>
      <c r="CN209" s="13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</row>
    <row r="210" spans="1:106" x14ac:dyDescent="0.25">
      <c r="A210" s="6"/>
      <c r="B210" s="5"/>
      <c r="C210" s="5"/>
      <c r="D210" s="24"/>
      <c r="E210" s="24"/>
      <c r="F210" s="8"/>
      <c r="G210" s="19"/>
      <c r="H210" s="9"/>
      <c r="I210" s="9"/>
      <c r="J210" s="9"/>
      <c r="K210" s="9"/>
      <c r="L210" s="9"/>
      <c r="M210" s="9"/>
      <c r="N210" s="19"/>
      <c r="O210" s="9"/>
      <c r="P210" s="9"/>
      <c r="Q210" s="9"/>
      <c r="R210" s="9"/>
      <c r="S210" s="9"/>
      <c r="T210" s="9"/>
      <c r="U210" s="19"/>
      <c r="V210" s="16"/>
      <c r="W210" s="16"/>
      <c r="X210" s="16"/>
      <c r="Y210" s="16"/>
      <c r="Z210" s="16"/>
      <c r="AA210" s="16"/>
      <c r="AB210" s="16"/>
      <c r="AC210" s="47"/>
      <c r="AD210" s="16"/>
      <c r="AE210" s="16"/>
      <c r="AF210" s="16"/>
      <c r="AG210" s="16"/>
      <c r="AH210" s="16"/>
      <c r="AI210" s="16"/>
      <c r="AJ210" s="16"/>
      <c r="AK210" s="16"/>
      <c r="AL210" s="47"/>
      <c r="AM210" s="16"/>
      <c r="AN210" s="16"/>
      <c r="AO210" s="16"/>
      <c r="AP210" s="16"/>
      <c r="AQ210" s="16"/>
      <c r="AR210" s="19"/>
      <c r="AS210" s="14"/>
      <c r="AT210" s="16"/>
      <c r="AU210" s="17"/>
      <c r="AV210" s="16"/>
      <c r="AW210" s="15"/>
      <c r="AX210" s="15"/>
      <c r="AY210" s="17"/>
      <c r="AZ210" s="37"/>
      <c r="BA210" s="16"/>
      <c r="BB210" s="16"/>
      <c r="BC210" s="16"/>
      <c r="BD210" s="12"/>
      <c r="BE210" s="15"/>
      <c r="BF210" s="15"/>
      <c r="BG210" s="15"/>
      <c r="BH210" s="15"/>
      <c r="BI210" s="37"/>
      <c r="BJ210" s="13"/>
      <c r="BK210" s="15"/>
      <c r="BL210" s="15"/>
      <c r="BM210" s="16"/>
      <c r="BN210" s="15"/>
      <c r="BO210" s="19"/>
      <c r="BP210" s="15"/>
      <c r="BQ210" s="15"/>
      <c r="BR210" s="16"/>
      <c r="BS210" s="16"/>
      <c r="BT210" s="15"/>
      <c r="BU210" s="15"/>
      <c r="BV210" s="16"/>
      <c r="BW210" s="16"/>
      <c r="BX210" s="15"/>
      <c r="BY210" s="15"/>
      <c r="BZ210" s="16"/>
      <c r="CA210" s="16"/>
      <c r="CB210" s="16"/>
      <c r="CC210" s="16"/>
      <c r="CD210" s="16"/>
      <c r="CE210" s="15"/>
      <c r="CF210" s="15"/>
      <c r="CG210" s="15"/>
      <c r="CH210" s="15"/>
      <c r="CI210" s="15"/>
      <c r="CJ210" s="15"/>
      <c r="CK210" s="15"/>
      <c r="CL210" s="12"/>
      <c r="CM210" s="12"/>
      <c r="CN210" s="13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</row>
    <row r="211" spans="1:106" x14ac:dyDescent="0.25">
      <c r="A211" s="6"/>
      <c r="B211" s="5"/>
      <c r="C211" s="5"/>
      <c r="D211" s="24"/>
      <c r="E211" s="24"/>
      <c r="F211" s="8"/>
      <c r="G211" s="19"/>
      <c r="H211" s="9"/>
      <c r="I211" s="9"/>
      <c r="J211" s="9"/>
      <c r="K211" s="9"/>
      <c r="L211" s="9"/>
      <c r="M211" s="9"/>
      <c r="N211" s="19"/>
      <c r="O211" s="9"/>
      <c r="P211" s="9"/>
      <c r="Q211" s="9"/>
      <c r="R211" s="9"/>
      <c r="S211" s="9"/>
      <c r="T211" s="9"/>
      <c r="U211" s="19"/>
      <c r="V211" s="16"/>
      <c r="W211" s="16"/>
      <c r="X211" s="16"/>
      <c r="Y211" s="16"/>
      <c r="Z211" s="16"/>
      <c r="AA211" s="16"/>
      <c r="AB211" s="16"/>
      <c r="AC211" s="47"/>
      <c r="AD211" s="16"/>
      <c r="AE211" s="16"/>
      <c r="AF211" s="16"/>
      <c r="AG211" s="16"/>
      <c r="AH211" s="16"/>
      <c r="AI211" s="16"/>
      <c r="AJ211" s="16"/>
      <c r="AK211" s="16"/>
      <c r="AL211" s="47"/>
      <c r="AM211" s="16"/>
      <c r="AN211" s="16"/>
      <c r="AO211" s="16"/>
      <c r="AP211" s="16"/>
      <c r="AQ211" s="16"/>
      <c r="AR211" s="19"/>
      <c r="AS211" s="14"/>
      <c r="AT211" s="16"/>
      <c r="AU211" s="17"/>
      <c r="AV211" s="16"/>
      <c r="AW211" s="15"/>
      <c r="AX211" s="15"/>
      <c r="AY211" s="17"/>
      <c r="AZ211" s="37"/>
      <c r="BA211" s="16"/>
      <c r="BB211" s="16"/>
      <c r="BC211" s="16"/>
      <c r="BD211" s="12"/>
      <c r="BE211" s="15"/>
      <c r="BF211" s="15"/>
      <c r="BG211" s="15"/>
      <c r="BH211" s="15"/>
      <c r="BI211" s="37"/>
      <c r="BJ211" s="13"/>
      <c r="BK211" s="15"/>
      <c r="BL211" s="15"/>
      <c r="BM211" s="16"/>
      <c r="BN211" s="15"/>
      <c r="BO211" s="19"/>
      <c r="BP211" s="15"/>
      <c r="BQ211" s="15"/>
      <c r="BR211" s="16"/>
      <c r="BS211" s="16"/>
      <c r="BT211" s="15"/>
      <c r="BU211" s="15"/>
      <c r="BV211" s="16"/>
      <c r="BW211" s="16"/>
      <c r="BX211" s="15"/>
      <c r="BY211" s="15"/>
      <c r="BZ211" s="16"/>
      <c r="CA211" s="16"/>
      <c r="CB211" s="16"/>
      <c r="CC211" s="16"/>
      <c r="CD211" s="16"/>
      <c r="CE211" s="15"/>
      <c r="CF211" s="15"/>
      <c r="CG211" s="15"/>
      <c r="CH211" s="15"/>
      <c r="CI211" s="15"/>
      <c r="CJ211" s="15"/>
      <c r="CK211" s="15"/>
      <c r="CL211" s="12"/>
      <c r="CM211" s="12"/>
      <c r="CN211" s="13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</row>
    <row r="212" spans="1:106" x14ac:dyDescent="0.25">
      <c r="A212" s="6"/>
      <c r="B212" s="5"/>
      <c r="C212" s="5"/>
      <c r="D212" s="24"/>
      <c r="E212" s="24"/>
      <c r="F212" s="8"/>
      <c r="G212" s="19"/>
      <c r="H212" s="9"/>
      <c r="I212" s="9"/>
      <c r="J212" s="9"/>
      <c r="K212" s="9"/>
      <c r="L212" s="9"/>
      <c r="M212" s="9"/>
      <c r="N212" s="19"/>
      <c r="O212" s="9"/>
      <c r="P212" s="9"/>
      <c r="Q212" s="9"/>
      <c r="R212" s="9"/>
      <c r="S212" s="9"/>
      <c r="T212" s="9"/>
      <c r="U212" s="19"/>
      <c r="V212" s="16"/>
      <c r="W212" s="16"/>
      <c r="X212" s="16"/>
      <c r="Y212" s="16"/>
      <c r="Z212" s="16"/>
      <c r="AA212" s="16"/>
      <c r="AB212" s="16"/>
      <c r="AC212" s="47"/>
      <c r="AD212" s="16"/>
      <c r="AE212" s="16"/>
      <c r="AF212" s="16"/>
      <c r="AG212" s="16"/>
      <c r="AH212" s="16"/>
      <c r="AI212" s="16"/>
      <c r="AJ212" s="16"/>
      <c r="AK212" s="16"/>
      <c r="AL212" s="47"/>
      <c r="AM212" s="16"/>
      <c r="AN212" s="16"/>
      <c r="AO212" s="16"/>
      <c r="AP212" s="16"/>
      <c r="AQ212" s="16"/>
      <c r="AR212" s="19"/>
      <c r="AS212" s="14"/>
      <c r="AT212" s="16"/>
      <c r="AU212" s="17"/>
      <c r="AV212" s="16"/>
      <c r="AW212" s="15"/>
      <c r="AX212" s="15"/>
      <c r="AY212" s="17"/>
      <c r="AZ212" s="37"/>
      <c r="BA212" s="16"/>
      <c r="BB212" s="16"/>
      <c r="BC212" s="16"/>
      <c r="BD212" s="12"/>
      <c r="BE212" s="15"/>
      <c r="BF212" s="15"/>
      <c r="BG212" s="15"/>
      <c r="BH212" s="15"/>
      <c r="BI212" s="37"/>
      <c r="BJ212" s="13"/>
      <c r="BK212" s="15"/>
      <c r="BL212" s="15"/>
      <c r="BM212" s="16"/>
      <c r="BN212" s="15"/>
      <c r="BO212" s="19"/>
      <c r="BP212" s="15"/>
      <c r="BQ212" s="15"/>
      <c r="BR212" s="16"/>
      <c r="BS212" s="16"/>
      <c r="BT212" s="15"/>
      <c r="BU212" s="15"/>
      <c r="BV212" s="16"/>
      <c r="BW212" s="16"/>
      <c r="BX212" s="15"/>
      <c r="BY212" s="15"/>
      <c r="BZ212" s="16"/>
      <c r="CA212" s="16"/>
      <c r="CB212" s="16"/>
      <c r="CC212" s="16"/>
      <c r="CD212" s="16"/>
      <c r="CE212" s="15"/>
      <c r="CF212" s="15"/>
      <c r="CG212" s="15"/>
      <c r="CH212" s="15"/>
      <c r="CI212" s="15"/>
      <c r="CJ212" s="15"/>
      <c r="CK212" s="15"/>
      <c r="CL212" s="12"/>
      <c r="CM212" s="12"/>
      <c r="CN212" s="13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</row>
    <row r="213" spans="1:106" x14ac:dyDescent="0.25">
      <c r="A213" s="6"/>
      <c r="B213" s="5"/>
      <c r="C213" s="5"/>
      <c r="D213" s="24"/>
      <c r="E213" s="24"/>
      <c r="F213" s="8"/>
      <c r="G213" s="19"/>
      <c r="H213" s="9"/>
      <c r="I213" s="9"/>
      <c r="J213" s="9"/>
      <c r="K213" s="9"/>
      <c r="L213" s="9"/>
      <c r="M213" s="9"/>
      <c r="N213" s="19"/>
      <c r="O213" s="9"/>
      <c r="P213" s="9"/>
      <c r="Q213" s="9"/>
      <c r="R213" s="9"/>
      <c r="S213" s="9"/>
      <c r="T213" s="9"/>
      <c r="U213" s="19"/>
      <c r="V213" s="16"/>
      <c r="W213" s="16"/>
      <c r="X213" s="16"/>
      <c r="Y213" s="16"/>
      <c r="Z213" s="16"/>
      <c r="AA213" s="16"/>
      <c r="AB213" s="16"/>
      <c r="AC213" s="47"/>
      <c r="AD213" s="16"/>
      <c r="AE213" s="16"/>
      <c r="AF213" s="16"/>
      <c r="AG213" s="16"/>
      <c r="AH213" s="16"/>
      <c r="AI213" s="16"/>
      <c r="AJ213" s="16"/>
      <c r="AK213" s="16"/>
      <c r="AL213" s="47"/>
      <c r="AM213" s="16"/>
      <c r="AN213" s="16"/>
      <c r="AO213" s="16"/>
      <c r="AP213" s="16"/>
      <c r="AQ213" s="16"/>
      <c r="AR213" s="19"/>
      <c r="AS213" s="14"/>
      <c r="AT213" s="16"/>
      <c r="AU213" s="17"/>
      <c r="AV213" s="16"/>
      <c r="AW213" s="15"/>
      <c r="AX213" s="15"/>
      <c r="AY213" s="17"/>
      <c r="AZ213" s="37"/>
      <c r="BA213" s="16"/>
      <c r="BB213" s="16"/>
      <c r="BC213" s="16"/>
      <c r="BD213" s="12"/>
      <c r="BE213" s="15"/>
      <c r="BF213" s="15"/>
      <c r="BG213" s="15"/>
      <c r="BH213" s="15"/>
      <c r="BI213" s="37"/>
      <c r="BJ213" s="13"/>
      <c r="BK213" s="15"/>
      <c r="BL213" s="15"/>
      <c r="BM213" s="16"/>
      <c r="BN213" s="15"/>
      <c r="BO213" s="19"/>
      <c r="BP213" s="15"/>
      <c r="BQ213" s="15"/>
      <c r="BR213" s="16"/>
      <c r="BS213" s="16"/>
      <c r="BT213" s="15"/>
      <c r="BU213" s="15"/>
      <c r="BV213" s="16"/>
      <c r="BW213" s="16"/>
      <c r="BX213" s="15"/>
      <c r="BY213" s="15"/>
      <c r="BZ213" s="16"/>
      <c r="CA213" s="16"/>
      <c r="CB213" s="16"/>
      <c r="CC213" s="16"/>
      <c r="CD213" s="16"/>
      <c r="CE213" s="15"/>
      <c r="CF213" s="15"/>
      <c r="CG213" s="15"/>
      <c r="CH213" s="15"/>
      <c r="CI213" s="15"/>
      <c r="CJ213" s="15"/>
      <c r="CK213" s="15"/>
      <c r="CL213" s="12"/>
      <c r="CM213" s="12"/>
      <c r="CN213" s="13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</row>
    <row r="214" spans="1:106" x14ac:dyDescent="0.25">
      <c r="A214" s="6"/>
      <c r="B214" s="5"/>
      <c r="C214" s="5"/>
      <c r="D214" s="24"/>
      <c r="E214" s="24"/>
      <c r="F214" s="8"/>
      <c r="G214" s="19"/>
      <c r="H214" s="9"/>
      <c r="I214" s="9"/>
      <c r="J214" s="9"/>
      <c r="K214" s="9"/>
      <c r="L214" s="9"/>
      <c r="M214" s="9"/>
      <c r="N214" s="19"/>
      <c r="O214" s="9"/>
      <c r="P214" s="9"/>
      <c r="Q214" s="9"/>
      <c r="R214" s="9"/>
      <c r="S214" s="9"/>
      <c r="T214" s="9"/>
      <c r="U214" s="19"/>
      <c r="V214" s="16"/>
      <c r="W214" s="16"/>
      <c r="X214" s="16"/>
      <c r="Y214" s="16"/>
      <c r="Z214" s="16"/>
      <c r="AA214" s="16"/>
      <c r="AB214" s="16"/>
      <c r="AC214" s="47"/>
      <c r="AD214" s="16"/>
      <c r="AE214" s="16"/>
      <c r="AF214" s="16"/>
      <c r="AG214" s="16"/>
      <c r="AH214" s="16"/>
      <c r="AI214" s="16"/>
      <c r="AJ214" s="16"/>
      <c r="AK214" s="16"/>
      <c r="AL214" s="47"/>
      <c r="AM214" s="16"/>
      <c r="AN214" s="16"/>
      <c r="AO214" s="16"/>
      <c r="AP214" s="16"/>
      <c r="AQ214" s="16"/>
      <c r="AR214" s="19"/>
      <c r="AS214" s="14"/>
      <c r="AT214" s="16"/>
      <c r="AU214" s="17"/>
      <c r="AV214" s="16"/>
      <c r="AW214" s="15"/>
      <c r="AX214" s="15"/>
      <c r="AY214" s="17"/>
      <c r="AZ214" s="37"/>
      <c r="BA214" s="16"/>
      <c r="BB214" s="16"/>
      <c r="BC214" s="16"/>
      <c r="BD214" s="12"/>
      <c r="BE214" s="15"/>
      <c r="BF214" s="15"/>
      <c r="BG214" s="15"/>
      <c r="BH214" s="15"/>
      <c r="BI214" s="37"/>
      <c r="BJ214" s="13"/>
      <c r="BK214" s="15"/>
      <c r="BL214" s="15"/>
      <c r="BM214" s="16"/>
      <c r="BN214" s="15"/>
      <c r="BO214" s="19"/>
      <c r="BP214" s="15"/>
      <c r="BQ214" s="15"/>
      <c r="BR214" s="16"/>
      <c r="BS214" s="16"/>
      <c r="BT214" s="15"/>
      <c r="BU214" s="15"/>
      <c r="BV214" s="16"/>
      <c r="BW214" s="16"/>
      <c r="BX214" s="15"/>
      <c r="BY214" s="15"/>
      <c r="BZ214" s="16"/>
      <c r="CA214" s="16"/>
      <c r="CB214" s="16"/>
      <c r="CC214" s="16"/>
      <c r="CD214" s="16"/>
      <c r="CE214" s="15"/>
      <c r="CF214" s="15"/>
      <c r="CG214" s="15"/>
      <c r="CH214" s="15"/>
      <c r="CI214" s="15"/>
      <c r="CJ214" s="15"/>
      <c r="CK214" s="15"/>
      <c r="CL214" s="12"/>
      <c r="CM214" s="12"/>
      <c r="CN214" s="13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</row>
    <row r="215" spans="1:106" x14ac:dyDescent="0.25">
      <c r="A215" s="6"/>
      <c r="B215" s="5"/>
      <c r="C215" s="5"/>
      <c r="D215" s="24"/>
      <c r="E215" s="24"/>
      <c r="F215" s="8"/>
      <c r="G215" s="19"/>
      <c r="H215" s="9"/>
      <c r="I215" s="9"/>
      <c r="J215" s="9"/>
      <c r="K215" s="9"/>
      <c r="L215" s="9"/>
      <c r="M215" s="9"/>
      <c r="N215" s="19"/>
      <c r="O215" s="9"/>
      <c r="P215" s="9"/>
      <c r="Q215" s="9"/>
      <c r="R215" s="9"/>
      <c r="S215" s="9"/>
      <c r="T215" s="9"/>
      <c r="U215" s="19"/>
      <c r="V215" s="16"/>
      <c r="W215" s="16"/>
      <c r="X215" s="16"/>
      <c r="Y215" s="16"/>
      <c r="Z215" s="16"/>
      <c r="AA215" s="16"/>
      <c r="AB215" s="16"/>
      <c r="AC215" s="47"/>
      <c r="AD215" s="16"/>
      <c r="AE215" s="16"/>
      <c r="AF215" s="16"/>
      <c r="AG215" s="16"/>
      <c r="AH215" s="16"/>
      <c r="AI215" s="16"/>
      <c r="AJ215" s="16"/>
      <c r="AK215" s="16"/>
      <c r="AL215" s="47"/>
      <c r="AM215" s="16"/>
      <c r="AN215" s="16"/>
      <c r="AO215" s="16"/>
      <c r="AP215" s="16"/>
      <c r="AQ215" s="16"/>
      <c r="AR215" s="19"/>
      <c r="AS215" s="14"/>
      <c r="AT215" s="16"/>
      <c r="AU215" s="17"/>
      <c r="AV215" s="16"/>
      <c r="AW215" s="15"/>
      <c r="AX215" s="15"/>
      <c r="AY215" s="17"/>
      <c r="AZ215" s="37"/>
      <c r="BA215" s="16"/>
      <c r="BB215" s="16"/>
      <c r="BC215" s="16"/>
      <c r="BD215" s="12"/>
      <c r="BE215" s="15"/>
      <c r="BF215" s="15"/>
      <c r="BG215" s="15"/>
      <c r="BH215" s="15"/>
      <c r="BI215" s="37"/>
      <c r="BJ215" s="13"/>
      <c r="BK215" s="15"/>
      <c r="BL215" s="15"/>
      <c r="BM215" s="16"/>
      <c r="BN215" s="15"/>
      <c r="BO215" s="19"/>
      <c r="BP215" s="15"/>
      <c r="BQ215" s="15"/>
      <c r="BR215" s="16"/>
      <c r="BS215" s="16"/>
      <c r="BT215" s="15"/>
      <c r="BU215" s="15"/>
      <c r="BV215" s="16"/>
      <c r="BW215" s="16"/>
      <c r="BX215" s="15"/>
      <c r="BY215" s="15"/>
      <c r="BZ215" s="16"/>
      <c r="CA215" s="16"/>
      <c r="CB215" s="16"/>
      <c r="CC215" s="16"/>
      <c r="CD215" s="16"/>
      <c r="CE215" s="15"/>
      <c r="CF215" s="15"/>
      <c r="CG215" s="15"/>
      <c r="CH215" s="15"/>
      <c r="CI215" s="15"/>
      <c r="CJ215" s="15"/>
      <c r="CK215" s="15"/>
      <c r="CL215" s="12"/>
      <c r="CM215" s="12"/>
      <c r="CN215" s="13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</row>
    <row r="216" spans="1:106" x14ac:dyDescent="0.25">
      <c r="A216" s="6"/>
      <c r="B216" s="5"/>
      <c r="C216" s="10"/>
      <c r="D216" s="24"/>
      <c r="E216" s="24"/>
      <c r="F216" s="8"/>
      <c r="G216" s="19"/>
      <c r="H216" s="9"/>
      <c r="I216" s="9"/>
      <c r="J216" s="9"/>
      <c r="K216" s="9"/>
      <c r="L216" s="9"/>
      <c r="M216" s="9"/>
      <c r="N216" s="19"/>
      <c r="O216" s="9"/>
      <c r="P216" s="9"/>
      <c r="Q216" s="9"/>
      <c r="R216" s="9"/>
      <c r="S216" s="9"/>
      <c r="T216" s="9"/>
      <c r="U216" s="19"/>
      <c r="V216" s="16"/>
      <c r="W216" s="16"/>
      <c r="X216" s="16"/>
      <c r="Y216" s="16"/>
      <c r="Z216" s="16"/>
      <c r="AA216" s="16"/>
      <c r="AB216" s="16"/>
      <c r="AC216" s="47"/>
      <c r="AD216" s="16"/>
      <c r="AE216" s="16"/>
      <c r="AF216" s="16"/>
      <c r="AG216" s="16"/>
      <c r="AH216" s="16"/>
      <c r="AI216" s="16"/>
      <c r="AJ216" s="16"/>
      <c r="AK216" s="16"/>
      <c r="AL216" s="47"/>
      <c r="AM216" s="16"/>
      <c r="AN216" s="16"/>
      <c r="AO216" s="16"/>
      <c r="AP216" s="16"/>
      <c r="AQ216" s="16"/>
      <c r="AR216" s="19"/>
      <c r="AS216" s="14"/>
      <c r="AT216" s="16"/>
      <c r="AU216" s="17"/>
      <c r="AV216" s="16"/>
      <c r="AW216" s="15"/>
      <c r="AX216" s="15"/>
      <c r="AY216" s="17"/>
      <c r="AZ216" s="37"/>
      <c r="BA216" s="16"/>
      <c r="BB216" s="16"/>
      <c r="BC216" s="16"/>
      <c r="BD216" s="12"/>
      <c r="BE216" s="15"/>
      <c r="BF216" s="15"/>
      <c r="BG216" s="15"/>
      <c r="BH216" s="15"/>
      <c r="BI216" s="37"/>
      <c r="BJ216" s="13"/>
      <c r="BK216" s="15"/>
      <c r="BL216" s="15"/>
      <c r="BM216" s="16"/>
      <c r="BN216" s="15"/>
      <c r="BO216" s="19"/>
      <c r="BP216" s="15"/>
      <c r="BQ216" s="15"/>
      <c r="BR216" s="16"/>
      <c r="BS216" s="16"/>
      <c r="BT216" s="15"/>
      <c r="BU216" s="15"/>
      <c r="BV216" s="16"/>
      <c r="BW216" s="16"/>
      <c r="BX216" s="15"/>
      <c r="BY216" s="15"/>
      <c r="BZ216" s="16"/>
      <c r="CA216" s="16"/>
      <c r="CB216" s="16"/>
      <c r="CC216" s="16"/>
      <c r="CD216" s="16"/>
      <c r="CE216" s="15"/>
      <c r="CF216" s="15"/>
      <c r="CG216" s="15"/>
      <c r="CH216" s="15"/>
      <c r="CI216" s="15"/>
      <c r="CJ216" s="15"/>
      <c r="CK216" s="15"/>
      <c r="CL216" s="12"/>
      <c r="CM216" s="12"/>
      <c r="CN216" s="13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</row>
    <row r="217" spans="1:106" x14ac:dyDescent="0.25">
      <c r="A217" s="6"/>
      <c r="B217" s="5"/>
      <c r="C217" s="5"/>
      <c r="D217" s="24"/>
      <c r="E217" s="24"/>
      <c r="F217" s="8"/>
      <c r="G217" s="19"/>
      <c r="H217" s="9"/>
      <c r="I217" s="9"/>
      <c r="J217" s="9"/>
      <c r="K217" s="9"/>
      <c r="L217" s="9"/>
      <c r="M217" s="9"/>
      <c r="N217" s="19"/>
      <c r="O217" s="9"/>
      <c r="P217" s="9"/>
      <c r="Q217" s="9"/>
      <c r="R217" s="9"/>
      <c r="S217" s="9"/>
      <c r="T217" s="9"/>
      <c r="U217" s="19"/>
      <c r="V217" s="16"/>
      <c r="W217" s="16"/>
      <c r="X217" s="16"/>
      <c r="Y217" s="16"/>
      <c r="Z217" s="16"/>
      <c r="AA217" s="16"/>
      <c r="AB217" s="16"/>
      <c r="AC217" s="47"/>
      <c r="AD217" s="16"/>
      <c r="AE217" s="16"/>
      <c r="AF217" s="16"/>
      <c r="AG217" s="16"/>
      <c r="AH217" s="16"/>
      <c r="AI217" s="16"/>
      <c r="AJ217" s="16"/>
      <c r="AK217" s="16"/>
      <c r="AL217" s="47"/>
      <c r="AM217" s="16"/>
      <c r="AN217" s="16"/>
      <c r="AO217" s="16"/>
      <c r="AP217" s="16"/>
      <c r="AQ217" s="16"/>
      <c r="AR217" s="19"/>
      <c r="AS217" s="14"/>
      <c r="AT217" s="16"/>
      <c r="AU217" s="17"/>
      <c r="AV217" s="16"/>
      <c r="AW217" s="15"/>
      <c r="AX217" s="15"/>
      <c r="AY217" s="17"/>
      <c r="AZ217" s="37"/>
      <c r="BA217" s="16"/>
      <c r="BB217" s="16"/>
      <c r="BC217" s="16"/>
      <c r="BD217" s="12"/>
      <c r="BE217" s="15"/>
      <c r="BF217" s="15"/>
      <c r="BG217" s="15"/>
      <c r="BH217" s="15"/>
      <c r="BI217" s="37"/>
      <c r="BJ217" s="13"/>
      <c r="BK217" s="15"/>
      <c r="BL217" s="15"/>
      <c r="BM217" s="16"/>
      <c r="BN217" s="15"/>
      <c r="BO217" s="19"/>
      <c r="BP217" s="15"/>
      <c r="BQ217" s="15"/>
      <c r="BR217" s="16"/>
      <c r="BS217" s="16"/>
      <c r="BT217" s="15"/>
      <c r="BU217" s="15"/>
      <c r="BV217" s="16"/>
      <c r="BW217" s="16"/>
      <c r="BX217" s="15"/>
      <c r="BY217" s="15"/>
      <c r="BZ217" s="16"/>
      <c r="CA217" s="16"/>
      <c r="CB217" s="16"/>
      <c r="CC217" s="16"/>
      <c r="CD217" s="16"/>
      <c r="CE217" s="15"/>
      <c r="CF217" s="15"/>
      <c r="CG217" s="15"/>
      <c r="CH217" s="15"/>
      <c r="CI217" s="15"/>
      <c r="CJ217" s="15"/>
      <c r="CK217" s="15"/>
      <c r="CL217" s="12"/>
      <c r="CM217" s="12"/>
      <c r="CN217" s="13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</row>
    <row r="218" spans="1:106" x14ac:dyDescent="0.25">
      <c r="A218" s="6"/>
      <c r="B218" s="5"/>
      <c r="C218" s="5"/>
      <c r="D218" s="24"/>
      <c r="E218" s="24"/>
      <c r="F218" s="8"/>
      <c r="G218" s="19"/>
      <c r="H218" s="9"/>
      <c r="I218" s="9"/>
      <c r="J218" s="9"/>
      <c r="K218" s="9"/>
      <c r="L218" s="9"/>
      <c r="M218" s="9"/>
      <c r="N218" s="19"/>
      <c r="O218" s="9"/>
      <c r="P218" s="9"/>
      <c r="Q218" s="9"/>
      <c r="R218" s="9"/>
      <c r="S218" s="9"/>
      <c r="T218" s="9"/>
      <c r="U218" s="19"/>
      <c r="V218" s="16"/>
      <c r="W218" s="16"/>
      <c r="X218" s="16"/>
      <c r="Y218" s="16"/>
      <c r="Z218" s="16"/>
      <c r="AA218" s="16"/>
      <c r="AB218" s="16"/>
      <c r="AC218" s="47"/>
      <c r="AD218" s="16"/>
      <c r="AE218" s="16"/>
      <c r="AF218" s="16"/>
      <c r="AG218" s="16"/>
      <c r="AH218" s="16"/>
      <c r="AI218" s="16"/>
      <c r="AJ218" s="16"/>
      <c r="AK218" s="16"/>
      <c r="AL218" s="47"/>
      <c r="AM218" s="16"/>
      <c r="AN218" s="16"/>
      <c r="AO218" s="16"/>
      <c r="AP218" s="16"/>
      <c r="AQ218" s="16"/>
      <c r="AR218" s="19"/>
      <c r="AS218" s="14"/>
      <c r="AT218" s="16"/>
      <c r="AU218" s="17"/>
      <c r="AV218" s="16"/>
      <c r="AW218" s="15"/>
      <c r="AX218" s="15"/>
      <c r="AY218" s="17"/>
      <c r="AZ218" s="37"/>
      <c r="BA218" s="16"/>
      <c r="BB218" s="16"/>
      <c r="BC218" s="16"/>
      <c r="BD218" s="12"/>
      <c r="BE218" s="15"/>
      <c r="BF218" s="15"/>
      <c r="BG218" s="15"/>
      <c r="BH218" s="15"/>
      <c r="BI218" s="37"/>
      <c r="BJ218" s="13"/>
      <c r="BK218" s="15"/>
      <c r="BL218" s="15"/>
      <c r="BM218" s="16"/>
      <c r="BN218" s="15"/>
      <c r="BO218" s="19"/>
      <c r="BP218" s="15"/>
      <c r="BQ218" s="15"/>
      <c r="BR218" s="16"/>
      <c r="BS218" s="16"/>
      <c r="BT218" s="15"/>
      <c r="BU218" s="15"/>
      <c r="BV218" s="16"/>
      <c r="BW218" s="16"/>
      <c r="BX218" s="15"/>
      <c r="BY218" s="15"/>
      <c r="BZ218" s="16"/>
      <c r="CA218" s="16"/>
      <c r="CB218" s="16"/>
      <c r="CC218" s="16"/>
      <c r="CD218" s="16"/>
      <c r="CE218" s="15"/>
      <c r="CF218" s="15"/>
      <c r="CG218" s="15"/>
      <c r="CH218" s="15"/>
      <c r="CI218" s="15"/>
      <c r="CJ218" s="15"/>
      <c r="CK218" s="15"/>
      <c r="CL218" s="12"/>
      <c r="CM218" s="12"/>
      <c r="CN218" s="13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</row>
    <row r="219" spans="1:106" x14ac:dyDescent="0.25">
      <c r="A219" s="6"/>
      <c r="B219" s="5"/>
      <c r="C219" s="10"/>
      <c r="D219" s="24"/>
      <c r="E219" s="24"/>
      <c r="F219" s="8"/>
      <c r="G219" s="19"/>
      <c r="H219" s="9"/>
      <c r="I219" s="9"/>
      <c r="J219" s="9"/>
      <c r="K219" s="9"/>
      <c r="L219" s="9"/>
      <c r="M219" s="9"/>
      <c r="N219" s="19"/>
      <c r="O219" s="9"/>
      <c r="P219" s="9"/>
      <c r="Q219" s="9"/>
      <c r="R219" s="9"/>
      <c r="S219" s="9"/>
      <c r="T219" s="9"/>
      <c r="U219" s="19"/>
      <c r="V219" s="16"/>
      <c r="W219" s="16"/>
      <c r="X219" s="16"/>
      <c r="Y219" s="16"/>
      <c r="Z219" s="16"/>
      <c r="AA219" s="16"/>
      <c r="AB219" s="16"/>
      <c r="AC219" s="47"/>
      <c r="AD219" s="16"/>
      <c r="AE219" s="16"/>
      <c r="AF219" s="16"/>
      <c r="AG219" s="16"/>
      <c r="AH219" s="16"/>
      <c r="AI219" s="16"/>
      <c r="AJ219" s="16"/>
      <c r="AK219" s="16"/>
      <c r="AL219" s="47"/>
      <c r="AM219" s="16"/>
      <c r="AN219" s="16"/>
      <c r="AO219" s="16"/>
      <c r="AP219" s="16"/>
      <c r="AQ219" s="16"/>
      <c r="AR219" s="19"/>
      <c r="AS219" s="14"/>
      <c r="AT219" s="16"/>
      <c r="AU219" s="17"/>
      <c r="AV219" s="16"/>
      <c r="AW219" s="15"/>
      <c r="AX219" s="15"/>
      <c r="AY219" s="17"/>
      <c r="AZ219" s="37"/>
      <c r="BA219" s="16"/>
      <c r="BB219" s="16"/>
      <c r="BC219" s="16"/>
      <c r="BD219" s="12"/>
      <c r="BE219" s="15"/>
      <c r="BF219" s="15"/>
      <c r="BG219" s="15"/>
      <c r="BH219" s="15"/>
      <c r="BI219" s="37"/>
      <c r="BJ219" s="13"/>
      <c r="BK219" s="15"/>
      <c r="BL219" s="15"/>
      <c r="BM219" s="16"/>
      <c r="BN219" s="15"/>
      <c r="BO219" s="19"/>
      <c r="BP219" s="15"/>
      <c r="BQ219" s="15"/>
      <c r="BR219" s="16"/>
      <c r="BS219" s="16"/>
      <c r="BT219" s="15"/>
      <c r="BU219" s="15"/>
      <c r="BV219" s="16"/>
      <c r="BW219" s="16"/>
      <c r="BX219" s="15"/>
      <c r="BY219" s="15"/>
      <c r="BZ219" s="16"/>
      <c r="CA219" s="16"/>
      <c r="CB219" s="16"/>
      <c r="CC219" s="16"/>
      <c r="CD219" s="16"/>
      <c r="CE219" s="15"/>
      <c r="CF219" s="15"/>
      <c r="CG219" s="15"/>
      <c r="CH219" s="15"/>
      <c r="CI219" s="15"/>
      <c r="CJ219" s="15"/>
      <c r="CK219" s="15"/>
      <c r="CL219" s="12"/>
      <c r="CM219" s="12"/>
      <c r="CN219" s="13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</row>
    <row r="220" spans="1:106" x14ac:dyDescent="0.25">
      <c r="A220" s="6"/>
      <c r="B220" s="5"/>
      <c r="C220" s="5"/>
      <c r="D220" s="24"/>
      <c r="E220" s="24"/>
      <c r="F220" s="8"/>
      <c r="G220" s="19"/>
      <c r="H220" s="9"/>
      <c r="I220" s="9"/>
      <c r="J220" s="9"/>
      <c r="K220" s="9"/>
      <c r="L220" s="9"/>
      <c r="M220" s="9"/>
      <c r="N220" s="19"/>
      <c r="O220" s="9"/>
      <c r="P220" s="9"/>
      <c r="Q220" s="9"/>
      <c r="R220" s="9"/>
      <c r="S220" s="9"/>
      <c r="T220" s="9"/>
      <c r="U220" s="19"/>
      <c r="V220" s="16"/>
      <c r="W220" s="16"/>
      <c r="X220" s="16"/>
      <c r="Y220" s="16"/>
      <c r="Z220" s="16"/>
      <c r="AA220" s="16"/>
      <c r="AB220" s="16"/>
      <c r="AC220" s="47"/>
      <c r="AD220" s="16"/>
      <c r="AE220" s="16"/>
      <c r="AF220" s="16"/>
      <c r="AG220" s="16"/>
      <c r="AH220" s="16"/>
      <c r="AI220" s="16"/>
      <c r="AJ220" s="16"/>
      <c r="AK220" s="16"/>
      <c r="AL220" s="47"/>
      <c r="AM220" s="16"/>
      <c r="AN220" s="16"/>
      <c r="AO220" s="16"/>
      <c r="AP220" s="16"/>
      <c r="AQ220" s="16"/>
      <c r="AR220" s="19"/>
      <c r="AS220" s="14"/>
      <c r="AT220" s="16"/>
      <c r="AU220" s="17"/>
      <c r="AV220" s="16"/>
      <c r="AW220" s="15"/>
      <c r="AX220" s="15"/>
      <c r="AY220" s="17"/>
      <c r="AZ220" s="37"/>
      <c r="BA220" s="16"/>
      <c r="BB220" s="16"/>
      <c r="BC220" s="16"/>
      <c r="BD220" s="12"/>
      <c r="BE220" s="15"/>
      <c r="BF220" s="15"/>
      <c r="BG220" s="15"/>
      <c r="BH220" s="15"/>
      <c r="BI220" s="37"/>
      <c r="BJ220" s="13"/>
      <c r="BK220" s="15"/>
      <c r="BL220" s="15"/>
      <c r="BM220" s="16"/>
      <c r="BN220" s="15"/>
      <c r="BO220" s="19"/>
      <c r="BP220" s="15"/>
      <c r="BQ220" s="15"/>
      <c r="BR220" s="16"/>
      <c r="BS220" s="16"/>
      <c r="BT220" s="15"/>
      <c r="BU220" s="15"/>
      <c r="BV220" s="16"/>
      <c r="BW220" s="16"/>
      <c r="BX220" s="15"/>
      <c r="BY220" s="15"/>
      <c r="BZ220" s="16"/>
      <c r="CA220" s="16"/>
      <c r="CB220" s="16"/>
      <c r="CC220" s="16"/>
      <c r="CD220" s="16"/>
      <c r="CE220" s="15"/>
      <c r="CF220" s="15"/>
      <c r="CG220" s="15"/>
      <c r="CH220" s="15"/>
      <c r="CI220" s="15"/>
      <c r="CJ220" s="15"/>
      <c r="CK220" s="15"/>
      <c r="CL220" s="12"/>
      <c r="CM220" s="12"/>
      <c r="CN220" s="13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</row>
    <row r="221" spans="1:106" x14ac:dyDescent="0.25">
      <c r="A221" s="6"/>
      <c r="B221" s="5"/>
      <c r="C221" s="5"/>
      <c r="D221" s="24"/>
      <c r="E221" s="24"/>
      <c r="F221" s="8"/>
      <c r="G221" s="19"/>
      <c r="H221" s="9"/>
      <c r="I221" s="9"/>
      <c r="J221" s="9"/>
      <c r="K221" s="9"/>
      <c r="L221" s="9"/>
      <c r="M221" s="9"/>
      <c r="N221" s="19"/>
      <c r="O221" s="9"/>
      <c r="P221" s="9"/>
      <c r="Q221" s="9"/>
      <c r="R221" s="9"/>
      <c r="S221" s="9"/>
      <c r="T221" s="9"/>
      <c r="U221" s="19"/>
      <c r="V221" s="16"/>
      <c r="W221" s="16"/>
      <c r="X221" s="16"/>
      <c r="Y221" s="16"/>
      <c r="Z221" s="16"/>
      <c r="AA221" s="16"/>
      <c r="AB221" s="16"/>
      <c r="AC221" s="47"/>
      <c r="AD221" s="16"/>
      <c r="AE221" s="16"/>
      <c r="AF221" s="16"/>
      <c r="AG221" s="16"/>
      <c r="AH221" s="16"/>
      <c r="AI221" s="16"/>
      <c r="AJ221" s="16"/>
      <c r="AK221" s="16"/>
      <c r="AL221" s="47"/>
      <c r="AM221" s="16"/>
      <c r="AN221" s="16"/>
      <c r="AO221" s="16"/>
      <c r="AP221" s="16"/>
      <c r="AQ221" s="16"/>
      <c r="AR221" s="19"/>
      <c r="AS221" s="14"/>
      <c r="AT221" s="16"/>
      <c r="AU221" s="17"/>
      <c r="AV221" s="16"/>
      <c r="AW221" s="15"/>
      <c r="AX221" s="15"/>
      <c r="AY221" s="17"/>
      <c r="AZ221" s="37"/>
      <c r="BA221" s="16"/>
      <c r="BB221" s="16"/>
      <c r="BC221" s="16"/>
      <c r="BD221" s="12"/>
      <c r="BE221" s="15"/>
      <c r="BF221" s="15"/>
      <c r="BG221" s="15"/>
      <c r="BH221" s="15"/>
      <c r="BI221" s="37"/>
      <c r="BJ221" s="13"/>
      <c r="BK221" s="15"/>
      <c r="BL221" s="15"/>
      <c r="BM221" s="16"/>
      <c r="BN221" s="15"/>
      <c r="BO221" s="19"/>
      <c r="BP221" s="15"/>
      <c r="BQ221" s="15"/>
      <c r="BR221" s="16"/>
      <c r="BS221" s="16"/>
      <c r="BT221" s="15"/>
      <c r="BU221" s="15"/>
      <c r="BV221" s="16"/>
      <c r="BW221" s="16"/>
      <c r="BX221" s="15"/>
      <c r="BY221" s="15"/>
      <c r="BZ221" s="16"/>
      <c r="CA221" s="16"/>
      <c r="CB221" s="16"/>
      <c r="CC221" s="16"/>
      <c r="CD221" s="16"/>
      <c r="CE221" s="15"/>
      <c r="CF221" s="15"/>
      <c r="CG221" s="15"/>
      <c r="CH221" s="15"/>
      <c r="CI221" s="15"/>
      <c r="CJ221" s="15"/>
      <c r="CK221" s="15"/>
      <c r="CL221" s="12"/>
      <c r="CM221" s="12"/>
      <c r="CN221" s="13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</row>
    <row r="222" spans="1:106" x14ac:dyDescent="0.25">
      <c r="A222" s="6"/>
      <c r="B222" s="5"/>
      <c r="C222" s="10"/>
      <c r="D222" s="24"/>
      <c r="E222" s="24"/>
      <c r="F222" s="8"/>
      <c r="G222" s="19"/>
      <c r="H222" s="9"/>
      <c r="I222" s="9"/>
      <c r="J222" s="9"/>
      <c r="K222" s="9"/>
      <c r="L222" s="9"/>
      <c r="M222" s="9"/>
      <c r="N222" s="19"/>
      <c r="O222" s="9"/>
      <c r="P222" s="9"/>
      <c r="Q222" s="9"/>
      <c r="R222" s="9"/>
      <c r="S222" s="9"/>
      <c r="T222" s="9"/>
      <c r="U222" s="19"/>
      <c r="V222" s="16"/>
      <c r="W222" s="16"/>
      <c r="X222" s="16"/>
      <c r="Y222" s="16"/>
      <c r="Z222" s="16"/>
      <c r="AA222" s="16"/>
      <c r="AB222" s="16"/>
      <c r="AC222" s="47"/>
      <c r="AD222" s="16"/>
      <c r="AE222" s="16"/>
      <c r="AF222" s="16"/>
      <c r="AG222" s="16"/>
      <c r="AH222" s="16"/>
      <c r="AI222" s="16"/>
      <c r="AJ222" s="16"/>
      <c r="AK222" s="16"/>
      <c r="AL222" s="47"/>
      <c r="AM222" s="16"/>
      <c r="AN222" s="16"/>
      <c r="AO222" s="16"/>
      <c r="AP222" s="16"/>
      <c r="AQ222" s="16"/>
      <c r="AR222" s="19"/>
      <c r="AS222" s="14"/>
      <c r="AT222" s="16"/>
      <c r="AU222" s="17"/>
      <c r="AV222" s="16"/>
      <c r="AW222" s="15"/>
      <c r="AX222" s="15"/>
      <c r="AY222" s="17"/>
      <c r="AZ222" s="37"/>
      <c r="BA222" s="16"/>
      <c r="BB222" s="16"/>
      <c r="BC222" s="16"/>
      <c r="BD222" s="12"/>
      <c r="BE222" s="15"/>
      <c r="BF222" s="15"/>
      <c r="BG222" s="15"/>
      <c r="BH222" s="15"/>
      <c r="BI222" s="37"/>
      <c r="BJ222" s="13"/>
      <c r="BK222" s="15"/>
      <c r="BL222" s="15"/>
      <c r="BM222" s="16"/>
      <c r="BN222" s="15"/>
      <c r="BO222" s="19"/>
      <c r="BP222" s="15"/>
      <c r="BQ222" s="15"/>
      <c r="BR222" s="16"/>
      <c r="BS222" s="16"/>
      <c r="BT222" s="15"/>
      <c r="BU222" s="15"/>
      <c r="BV222" s="16"/>
      <c r="BW222" s="16"/>
      <c r="BX222" s="15"/>
      <c r="BY222" s="15"/>
      <c r="BZ222" s="16"/>
      <c r="CA222" s="16"/>
      <c r="CB222" s="16"/>
      <c r="CC222" s="16"/>
      <c r="CD222" s="16"/>
      <c r="CE222" s="15"/>
      <c r="CF222" s="15"/>
      <c r="CG222" s="15"/>
      <c r="CH222" s="15"/>
      <c r="CI222" s="15"/>
      <c r="CJ222" s="15"/>
      <c r="CK222" s="15"/>
      <c r="CL222" s="12"/>
      <c r="CM222" s="12"/>
      <c r="CN222" s="13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</row>
    <row r="223" spans="1:106" x14ac:dyDescent="0.25">
      <c r="A223" s="6"/>
      <c r="B223" s="5"/>
      <c r="C223" s="5"/>
      <c r="D223" s="24"/>
      <c r="E223" s="24"/>
      <c r="F223" s="8"/>
      <c r="G223" s="19"/>
      <c r="H223" s="9"/>
      <c r="I223" s="9"/>
      <c r="J223" s="9"/>
      <c r="K223" s="9"/>
      <c r="L223" s="9"/>
      <c r="M223" s="9"/>
      <c r="N223" s="19"/>
      <c r="O223" s="9"/>
      <c r="P223" s="9"/>
      <c r="Q223" s="9"/>
      <c r="R223" s="9"/>
      <c r="S223" s="9"/>
      <c r="T223" s="9"/>
      <c r="U223" s="19"/>
      <c r="V223" s="16"/>
      <c r="W223" s="16"/>
      <c r="X223" s="16"/>
      <c r="Y223" s="16"/>
      <c r="Z223" s="16"/>
      <c r="AA223" s="16"/>
      <c r="AB223" s="16"/>
      <c r="AC223" s="47"/>
      <c r="AD223" s="16"/>
      <c r="AE223" s="16"/>
      <c r="AF223" s="16"/>
      <c r="AG223" s="16"/>
      <c r="AH223" s="16"/>
      <c r="AI223" s="16"/>
      <c r="AJ223" s="16"/>
      <c r="AK223" s="16"/>
      <c r="AL223" s="47"/>
      <c r="AM223" s="16"/>
      <c r="AN223" s="16"/>
      <c r="AO223" s="16"/>
      <c r="AP223" s="16"/>
      <c r="AQ223" s="16"/>
      <c r="AR223" s="19"/>
      <c r="AS223" s="14"/>
      <c r="AT223" s="16"/>
      <c r="AU223" s="17"/>
      <c r="AV223" s="16"/>
      <c r="AW223" s="15"/>
      <c r="AX223" s="15"/>
      <c r="AY223" s="17"/>
      <c r="AZ223" s="37"/>
      <c r="BA223" s="16"/>
      <c r="BB223" s="16"/>
      <c r="BC223" s="16"/>
      <c r="BD223" s="12"/>
      <c r="BE223" s="15"/>
      <c r="BF223" s="15"/>
      <c r="BG223" s="15"/>
      <c r="BH223" s="15"/>
      <c r="BI223" s="37"/>
      <c r="BJ223" s="13"/>
      <c r="BK223" s="15"/>
      <c r="BL223" s="15"/>
      <c r="BM223" s="16"/>
      <c r="BN223" s="15"/>
      <c r="BO223" s="19"/>
      <c r="BP223" s="15"/>
      <c r="BQ223" s="15"/>
      <c r="BR223" s="16"/>
      <c r="BS223" s="16"/>
      <c r="BT223" s="15"/>
      <c r="BU223" s="15"/>
      <c r="BV223" s="16"/>
      <c r="BW223" s="16"/>
      <c r="BX223" s="15"/>
      <c r="BY223" s="15"/>
      <c r="BZ223" s="16"/>
      <c r="CA223" s="16"/>
      <c r="CB223" s="16"/>
      <c r="CC223" s="16"/>
      <c r="CD223" s="16"/>
      <c r="CE223" s="15"/>
      <c r="CF223" s="15"/>
      <c r="CG223" s="15"/>
      <c r="CH223" s="15"/>
      <c r="CI223" s="15"/>
      <c r="CJ223" s="15"/>
      <c r="CK223" s="15"/>
      <c r="CL223" s="12"/>
      <c r="CM223" s="12"/>
      <c r="CN223" s="13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</row>
    <row r="224" spans="1:106" x14ac:dyDescent="0.25">
      <c r="A224" s="6"/>
      <c r="B224" s="5"/>
      <c r="C224" s="5"/>
      <c r="D224" s="24"/>
      <c r="E224" s="24"/>
      <c r="F224" s="8"/>
      <c r="G224" s="19"/>
      <c r="H224" s="9"/>
      <c r="I224" s="9"/>
      <c r="J224" s="9"/>
      <c r="K224" s="9"/>
      <c r="L224" s="9"/>
      <c r="M224" s="9"/>
      <c r="N224" s="19"/>
      <c r="O224" s="9"/>
      <c r="P224" s="9"/>
      <c r="Q224" s="9"/>
      <c r="R224" s="9"/>
      <c r="S224" s="9"/>
      <c r="T224" s="9"/>
      <c r="U224" s="19"/>
      <c r="V224" s="16"/>
      <c r="W224" s="16"/>
      <c r="X224" s="16"/>
      <c r="Y224" s="16"/>
      <c r="Z224" s="16"/>
      <c r="AA224" s="16"/>
      <c r="AB224" s="16"/>
      <c r="AC224" s="47"/>
      <c r="AD224" s="16"/>
      <c r="AE224" s="16"/>
      <c r="AF224" s="16"/>
      <c r="AG224" s="16"/>
      <c r="AH224" s="16"/>
      <c r="AI224" s="16"/>
      <c r="AJ224" s="16"/>
      <c r="AK224" s="16"/>
      <c r="AL224" s="47"/>
      <c r="AM224" s="16"/>
      <c r="AN224" s="16"/>
      <c r="AO224" s="16"/>
      <c r="AP224" s="16"/>
      <c r="AQ224" s="16"/>
      <c r="AR224" s="19"/>
      <c r="AS224" s="14"/>
      <c r="AT224" s="16"/>
      <c r="AU224" s="17"/>
      <c r="AV224" s="16"/>
      <c r="AW224" s="15"/>
      <c r="AX224" s="15"/>
      <c r="AY224" s="17"/>
      <c r="AZ224" s="37"/>
      <c r="BA224" s="16"/>
      <c r="BB224" s="16"/>
      <c r="BC224" s="16"/>
      <c r="BD224" s="12"/>
      <c r="BE224" s="15"/>
      <c r="BF224" s="15"/>
      <c r="BG224" s="15"/>
      <c r="BH224" s="15"/>
      <c r="BI224" s="37"/>
      <c r="BJ224" s="13"/>
      <c r="BK224" s="15"/>
      <c r="BL224" s="15"/>
      <c r="BM224" s="16"/>
      <c r="BN224" s="15"/>
      <c r="BO224" s="19"/>
      <c r="BP224" s="15"/>
      <c r="BQ224" s="15"/>
      <c r="BR224" s="16"/>
      <c r="BS224" s="16"/>
      <c r="BT224" s="15"/>
      <c r="BU224" s="15"/>
      <c r="BV224" s="16"/>
      <c r="BW224" s="16"/>
      <c r="BX224" s="15"/>
      <c r="BY224" s="15"/>
      <c r="BZ224" s="16"/>
      <c r="CA224" s="16"/>
      <c r="CB224" s="16"/>
      <c r="CC224" s="16"/>
      <c r="CD224" s="16"/>
      <c r="CE224" s="15"/>
      <c r="CF224" s="15"/>
      <c r="CG224" s="15"/>
      <c r="CH224" s="15"/>
      <c r="CI224" s="15"/>
      <c r="CJ224" s="15"/>
      <c r="CK224" s="15"/>
      <c r="CL224" s="12"/>
      <c r="CM224" s="12"/>
      <c r="CN224" s="13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</row>
    <row r="225" spans="1:106" x14ac:dyDescent="0.25">
      <c r="A225" s="6"/>
      <c r="B225" s="5"/>
      <c r="C225" s="5"/>
      <c r="D225" s="24"/>
      <c r="E225" s="24"/>
      <c r="F225" s="8"/>
      <c r="G225" s="19"/>
      <c r="H225" s="9"/>
      <c r="I225" s="9"/>
      <c r="J225" s="9"/>
      <c r="K225" s="9"/>
      <c r="L225" s="9"/>
      <c r="M225" s="9"/>
      <c r="N225" s="19"/>
      <c r="O225" s="9"/>
      <c r="P225" s="9"/>
      <c r="Q225" s="9"/>
      <c r="R225" s="9"/>
      <c r="S225" s="9"/>
      <c r="T225" s="9"/>
      <c r="U225" s="19"/>
      <c r="V225" s="16"/>
      <c r="W225" s="16"/>
      <c r="X225" s="16"/>
      <c r="Y225" s="16"/>
      <c r="Z225" s="16"/>
      <c r="AA225" s="16"/>
      <c r="AB225" s="16"/>
      <c r="AC225" s="47"/>
      <c r="AD225" s="16"/>
      <c r="AE225" s="16"/>
      <c r="AF225" s="16"/>
      <c r="AG225" s="16"/>
      <c r="AH225" s="16"/>
      <c r="AI225" s="16"/>
      <c r="AJ225" s="16"/>
      <c r="AK225" s="16"/>
      <c r="AL225" s="47"/>
      <c r="AM225" s="16"/>
      <c r="AN225" s="16"/>
      <c r="AO225" s="16"/>
      <c r="AP225" s="16"/>
      <c r="AQ225" s="16"/>
      <c r="AR225" s="19"/>
      <c r="AS225" s="14"/>
      <c r="AT225" s="16"/>
      <c r="AU225" s="17"/>
      <c r="AV225" s="16"/>
      <c r="AW225" s="15"/>
      <c r="AX225" s="15"/>
      <c r="AY225" s="17"/>
      <c r="AZ225" s="37"/>
      <c r="BA225" s="16"/>
      <c r="BB225" s="16"/>
      <c r="BC225" s="16"/>
      <c r="BD225" s="12"/>
      <c r="BE225" s="15"/>
      <c r="BF225" s="15"/>
      <c r="BG225" s="15"/>
      <c r="BH225" s="15"/>
      <c r="BI225" s="37"/>
      <c r="BJ225" s="13"/>
      <c r="BK225" s="15"/>
      <c r="BL225" s="15"/>
      <c r="BM225" s="16"/>
      <c r="BN225" s="15"/>
      <c r="BO225" s="19"/>
      <c r="BP225" s="15"/>
      <c r="BQ225" s="15"/>
      <c r="BR225" s="16"/>
      <c r="BS225" s="16"/>
      <c r="BT225" s="15"/>
      <c r="BU225" s="15"/>
      <c r="BV225" s="16"/>
      <c r="BW225" s="16"/>
      <c r="BX225" s="15"/>
      <c r="BY225" s="15"/>
      <c r="BZ225" s="16"/>
      <c r="CA225" s="16"/>
      <c r="CB225" s="16"/>
      <c r="CC225" s="16"/>
      <c r="CD225" s="16"/>
      <c r="CE225" s="15"/>
      <c r="CF225" s="15"/>
      <c r="CG225" s="15"/>
      <c r="CH225" s="15"/>
      <c r="CI225" s="15"/>
      <c r="CJ225" s="15"/>
      <c r="CK225" s="15"/>
      <c r="CL225" s="12"/>
      <c r="CM225" s="12"/>
      <c r="CN225" s="13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</row>
    <row r="226" spans="1:106" x14ac:dyDescent="0.25">
      <c r="A226" s="6"/>
      <c r="B226" s="5"/>
      <c r="C226" s="5"/>
      <c r="D226" s="24"/>
      <c r="E226" s="24"/>
      <c r="F226" s="8"/>
      <c r="G226" s="19"/>
      <c r="H226" s="9"/>
      <c r="I226" s="9"/>
      <c r="J226" s="9"/>
      <c r="K226" s="9"/>
      <c r="L226" s="9"/>
      <c r="M226" s="9"/>
      <c r="N226" s="19"/>
      <c r="O226" s="9"/>
      <c r="P226" s="9"/>
      <c r="Q226" s="9"/>
      <c r="R226" s="9"/>
      <c r="S226" s="9"/>
      <c r="T226" s="9"/>
      <c r="U226" s="19"/>
      <c r="V226" s="16"/>
      <c r="W226" s="16"/>
      <c r="X226" s="16"/>
      <c r="Y226" s="16"/>
      <c r="Z226" s="16"/>
      <c r="AA226" s="16"/>
      <c r="AB226" s="16"/>
      <c r="AC226" s="47"/>
      <c r="AD226" s="16"/>
      <c r="AE226" s="16"/>
      <c r="AF226" s="16"/>
      <c r="AG226" s="16"/>
      <c r="AH226" s="16"/>
      <c r="AI226" s="16"/>
      <c r="AJ226" s="16"/>
      <c r="AK226" s="16"/>
      <c r="AL226" s="47"/>
      <c r="AM226" s="16"/>
      <c r="AN226" s="16"/>
      <c r="AO226" s="16"/>
      <c r="AP226" s="16"/>
      <c r="AQ226" s="16"/>
      <c r="AR226" s="19"/>
      <c r="AS226" s="14"/>
      <c r="AT226" s="16"/>
      <c r="AU226" s="17"/>
      <c r="AV226" s="16"/>
      <c r="AW226" s="15"/>
      <c r="AX226" s="15"/>
      <c r="AY226" s="17"/>
      <c r="AZ226" s="37"/>
      <c r="BA226" s="16"/>
      <c r="BB226" s="16"/>
      <c r="BC226" s="16"/>
      <c r="BD226" s="12"/>
      <c r="BE226" s="15"/>
      <c r="BF226" s="15"/>
      <c r="BG226" s="15"/>
      <c r="BH226" s="15"/>
      <c r="BI226" s="37"/>
      <c r="BJ226" s="13"/>
      <c r="BK226" s="15"/>
      <c r="BL226" s="15"/>
      <c r="BM226" s="16"/>
      <c r="BN226" s="15"/>
      <c r="BO226" s="19"/>
      <c r="BP226" s="15"/>
      <c r="BQ226" s="15"/>
      <c r="BR226" s="16"/>
      <c r="BS226" s="16"/>
      <c r="BT226" s="15"/>
      <c r="BU226" s="15"/>
      <c r="BV226" s="16"/>
      <c r="BW226" s="16"/>
      <c r="BX226" s="15"/>
      <c r="BY226" s="15"/>
      <c r="BZ226" s="16"/>
      <c r="CA226" s="16"/>
      <c r="CB226" s="16"/>
      <c r="CC226" s="16"/>
      <c r="CD226" s="16"/>
      <c r="CE226" s="15"/>
      <c r="CF226" s="15"/>
      <c r="CG226" s="15"/>
      <c r="CH226" s="15"/>
      <c r="CI226" s="15"/>
      <c r="CJ226" s="15"/>
      <c r="CK226" s="15"/>
      <c r="CL226" s="12"/>
      <c r="CM226" s="12"/>
      <c r="CN226" s="13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</row>
    <row r="227" spans="1:106" x14ac:dyDescent="0.25">
      <c r="A227" s="6"/>
      <c r="B227" s="5"/>
      <c r="C227" s="5"/>
      <c r="D227" s="24"/>
      <c r="E227" s="24"/>
      <c r="F227" s="8"/>
      <c r="G227" s="19"/>
      <c r="H227" s="9"/>
      <c r="I227" s="9"/>
      <c r="J227" s="9"/>
      <c r="K227" s="9"/>
      <c r="L227" s="9"/>
      <c r="M227" s="9"/>
      <c r="N227" s="19"/>
      <c r="O227" s="9"/>
      <c r="P227" s="9"/>
      <c r="Q227" s="9"/>
      <c r="R227" s="9"/>
      <c r="S227" s="9"/>
      <c r="T227" s="9"/>
      <c r="U227" s="19"/>
      <c r="V227" s="16"/>
      <c r="W227" s="16"/>
      <c r="X227" s="16"/>
      <c r="Y227" s="16"/>
      <c r="Z227" s="16"/>
      <c r="AA227" s="16"/>
      <c r="AB227" s="16"/>
      <c r="AC227" s="47"/>
      <c r="AD227" s="16"/>
      <c r="AE227" s="16"/>
      <c r="AF227" s="16"/>
      <c r="AG227" s="16"/>
      <c r="AH227" s="16"/>
      <c r="AI227" s="16"/>
      <c r="AJ227" s="16"/>
      <c r="AK227" s="16"/>
      <c r="AL227" s="47"/>
      <c r="AM227" s="16"/>
      <c r="AN227" s="16"/>
      <c r="AO227" s="16"/>
      <c r="AP227" s="16"/>
      <c r="AQ227" s="16"/>
      <c r="AR227" s="19"/>
      <c r="AS227" s="14"/>
      <c r="AT227" s="16"/>
      <c r="AU227" s="17"/>
      <c r="AV227" s="16"/>
      <c r="AW227" s="15"/>
      <c r="AX227" s="15"/>
      <c r="AY227" s="17"/>
      <c r="AZ227" s="37"/>
      <c r="BA227" s="16"/>
      <c r="BB227" s="16"/>
      <c r="BC227" s="16"/>
      <c r="BD227" s="12"/>
      <c r="BE227" s="15"/>
      <c r="BF227" s="15"/>
      <c r="BG227" s="15"/>
      <c r="BH227" s="15"/>
      <c r="BI227" s="37"/>
      <c r="BJ227" s="13"/>
      <c r="BK227" s="15"/>
      <c r="BL227" s="15"/>
      <c r="BM227" s="16"/>
      <c r="BN227" s="15"/>
      <c r="BO227" s="19"/>
      <c r="BP227" s="15"/>
      <c r="BQ227" s="15"/>
      <c r="BR227" s="16"/>
      <c r="BS227" s="16"/>
      <c r="BT227" s="15"/>
      <c r="BU227" s="15"/>
      <c r="BV227" s="16"/>
      <c r="BW227" s="16"/>
      <c r="BX227" s="15"/>
      <c r="BY227" s="15"/>
      <c r="BZ227" s="16"/>
      <c r="CA227" s="16"/>
      <c r="CB227" s="16"/>
      <c r="CC227" s="16"/>
      <c r="CD227" s="16"/>
      <c r="CE227" s="15"/>
      <c r="CF227" s="15"/>
      <c r="CG227" s="15"/>
      <c r="CH227" s="15"/>
      <c r="CI227" s="15"/>
      <c r="CJ227" s="15"/>
      <c r="CK227" s="15"/>
      <c r="CL227" s="12"/>
      <c r="CM227" s="12"/>
      <c r="CN227" s="13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</row>
    <row r="228" spans="1:106" x14ac:dyDescent="0.25">
      <c r="A228" s="6"/>
      <c r="B228" s="5"/>
      <c r="C228" s="5"/>
      <c r="D228" s="24"/>
      <c r="E228" s="24"/>
      <c r="F228" s="8"/>
      <c r="G228" s="19"/>
      <c r="H228" s="9"/>
      <c r="I228" s="9"/>
      <c r="J228" s="9"/>
      <c r="K228" s="9"/>
      <c r="L228" s="9"/>
      <c r="M228" s="9"/>
      <c r="N228" s="19"/>
      <c r="O228" s="9"/>
      <c r="P228" s="9"/>
      <c r="Q228" s="9"/>
      <c r="R228" s="9"/>
      <c r="S228" s="9"/>
      <c r="T228" s="9"/>
      <c r="U228" s="19"/>
      <c r="V228" s="16"/>
      <c r="W228" s="16"/>
      <c r="X228" s="16"/>
      <c r="Y228" s="16"/>
      <c r="Z228" s="16"/>
      <c r="AA228" s="16"/>
      <c r="AB228" s="16"/>
      <c r="AC228" s="47"/>
      <c r="AD228" s="16"/>
      <c r="AE228" s="16"/>
      <c r="AF228" s="16"/>
      <c r="AG228" s="16"/>
      <c r="AH228" s="16"/>
      <c r="AI228" s="16"/>
      <c r="AJ228" s="16"/>
      <c r="AK228" s="16"/>
      <c r="AL228" s="47"/>
      <c r="AM228" s="16"/>
      <c r="AN228" s="16"/>
      <c r="AO228" s="16"/>
      <c r="AP228" s="16"/>
      <c r="AQ228" s="16"/>
      <c r="AR228" s="19"/>
      <c r="AS228" s="14"/>
      <c r="AT228" s="16"/>
      <c r="AU228" s="17"/>
      <c r="AV228" s="16"/>
      <c r="AW228" s="15"/>
      <c r="AX228" s="15"/>
      <c r="AY228" s="17"/>
      <c r="AZ228" s="37"/>
      <c r="BA228" s="16"/>
      <c r="BB228" s="16"/>
      <c r="BC228" s="16"/>
      <c r="BD228" s="12"/>
      <c r="BE228" s="15"/>
      <c r="BF228" s="15"/>
      <c r="BG228" s="15"/>
      <c r="BH228" s="15"/>
      <c r="BI228" s="37"/>
      <c r="BJ228" s="13"/>
      <c r="BK228" s="15"/>
      <c r="BL228" s="15"/>
      <c r="BM228" s="16"/>
      <c r="BN228" s="15"/>
      <c r="BO228" s="19"/>
      <c r="BP228" s="15"/>
      <c r="BQ228" s="15"/>
      <c r="BR228" s="16"/>
      <c r="BS228" s="16"/>
      <c r="BT228" s="15"/>
      <c r="BU228" s="15"/>
      <c r="BV228" s="16"/>
      <c r="BW228" s="16"/>
      <c r="BX228" s="15"/>
      <c r="BY228" s="15"/>
      <c r="BZ228" s="16"/>
      <c r="CA228" s="16"/>
      <c r="CB228" s="16"/>
      <c r="CC228" s="16"/>
      <c r="CD228" s="16"/>
      <c r="CE228" s="15"/>
      <c r="CF228" s="15"/>
      <c r="CG228" s="15"/>
      <c r="CH228" s="15"/>
      <c r="CI228" s="15"/>
      <c r="CJ228" s="15"/>
      <c r="CK228" s="15"/>
      <c r="CL228" s="12"/>
      <c r="CM228" s="12"/>
      <c r="CN228" s="13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</row>
    <row r="229" spans="1:106" x14ac:dyDescent="0.25">
      <c r="A229" s="6"/>
      <c r="B229" s="5"/>
      <c r="C229" s="5"/>
      <c r="D229" s="24"/>
      <c r="E229" s="24"/>
      <c r="F229" s="8"/>
      <c r="G229" s="19"/>
      <c r="H229" s="9"/>
      <c r="I229" s="9"/>
      <c r="J229" s="9"/>
      <c r="K229" s="9"/>
      <c r="L229" s="9"/>
      <c r="M229" s="9"/>
      <c r="N229" s="19"/>
      <c r="O229" s="9"/>
      <c r="P229" s="9"/>
      <c r="Q229" s="9"/>
      <c r="R229" s="9"/>
      <c r="S229" s="9"/>
      <c r="T229" s="9"/>
      <c r="U229" s="19"/>
      <c r="V229" s="16"/>
      <c r="W229" s="16"/>
      <c r="X229" s="16"/>
      <c r="Y229" s="16"/>
      <c r="Z229" s="16"/>
      <c r="AA229" s="16"/>
      <c r="AB229" s="16"/>
      <c r="AC229" s="47"/>
      <c r="AD229" s="16"/>
      <c r="AE229" s="16"/>
      <c r="AF229" s="16"/>
      <c r="AG229" s="16"/>
      <c r="AH229" s="16"/>
      <c r="AI229" s="16"/>
      <c r="AJ229" s="16"/>
      <c r="AK229" s="16"/>
      <c r="AL229" s="47"/>
      <c r="AM229" s="16"/>
      <c r="AN229" s="16"/>
      <c r="AO229" s="16"/>
      <c r="AP229" s="16"/>
      <c r="AQ229" s="16"/>
      <c r="AR229" s="19"/>
      <c r="AS229" s="14"/>
      <c r="AT229" s="16"/>
      <c r="AU229" s="17"/>
      <c r="AV229" s="16"/>
      <c r="AW229" s="15"/>
      <c r="AX229" s="15"/>
      <c r="AY229" s="17"/>
      <c r="AZ229" s="37"/>
      <c r="BA229" s="16"/>
      <c r="BB229" s="16"/>
      <c r="BC229" s="16"/>
      <c r="BD229" s="12"/>
      <c r="BE229" s="15"/>
      <c r="BF229" s="15"/>
      <c r="BG229" s="15"/>
      <c r="BH229" s="15"/>
      <c r="BI229" s="37"/>
      <c r="BJ229" s="13"/>
      <c r="BK229" s="15"/>
      <c r="BL229" s="15"/>
      <c r="BM229" s="16"/>
      <c r="BN229" s="15"/>
      <c r="BO229" s="19"/>
      <c r="BP229" s="15"/>
      <c r="BQ229" s="15"/>
      <c r="BR229" s="16"/>
      <c r="BS229" s="16"/>
      <c r="BT229" s="15"/>
      <c r="BU229" s="15"/>
      <c r="BV229" s="16"/>
      <c r="BW229" s="16"/>
      <c r="BX229" s="15"/>
      <c r="BY229" s="15"/>
      <c r="BZ229" s="16"/>
      <c r="CA229" s="16"/>
      <c r="CB229" s="16"/>
      <c r="CC229" s="16"/>
      <c r="CD229" s="16"/>
      <c r="CE229" s="15"/>
      <c r="CF229" s="15"/>
      <c r="CG229" s="15"/>
      <c r="CH229" s="15"/>
      <c r="CI229" s="15"/>
      <c r="CJ229" s="15"/>
      <c r="CK229" s="15"/>
      <c r="CL229" s="12"/>
      <c r="CM229" s="12"/>
      <c r="CN229" s="13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</row>
    <row r="230" spans="1:106" x14ac:dyDescent="0.25">
      <c r="A230" s="6"/>
      <c r="B230" s="5"/>
      <c r="C230" s="5"/>
      <c r="D230" s="24"/>
      <c r="E230" s="24"/>
      <c r="F230" s="8"/>
      <c r="G230" s="19"/>
      <c r="H230" s="9"/>
      <c r="I230" s="9"/>
      <c r="J230" s="9"/>
      <c r="K230" s="9"/>
      <c r="L230" s="9"/>
      <c r="M230" s="9"/>
      <c r="N230" s="19"/>
      <c r="O230" s="9"/>
      <c r="P230" s="9"/>
      <c r="Q230" s="9"/>
      <c r="R230" s="9"/>
      <c r="S230" s="9"/>
      <c r="T230" s="9"/>
      <c r="U230" s="19"/>
      <c r="V230" s="16"/>
      <c r="W230" s="16"/>
      <c r="X230" s="16"/>
      <c r="Y230" s="16"/>
      <c r="Z230" s="16"/>
      <c r="AA230" s="16"/>
      <c r="AB230" s="16"/>
      <c r="AC230" s="47"/>
      <c r="AD230" s="16"/>
      <c r="AE230" s="16"/>
      <c r="AF230" s="16"/>
      <c r="AG230" s="16"/>
      <c r="AH230" s="16"/>
      <c r="AI230" s="16"/>
      <c r="AJ230" s="16"/>
      <c r="AK230" s="16"/>
      <c r="AL230" s="47"/>
      <c r="AM230" s="16"/>
      <c r="AN230" s="16"/>
      <c r="AO230" s="16"/>
      <c r="AP230" s="16"/>
      <c r="AQ230" s="16"/>
      <c r="AR230" s="19"/>
      <c r="AS230" s="14"/>
      <c r="AT230" s="16"/>
      <c r="AU230" s="17"/>
      <c r="AV230" s="16"/>
      <c r="AW230" s="15"/>
      <c r="AX230" s="15"/>
      <c r="AY230" s="17"/>
      <c r="AZ230" s="37"/>
      <c r="BA230" s="16"/>
      <c r="BB230" s="16"/>
      <c r="BC230" s="16"/>
      <c r="BD230" s="12"/>
      <c r="BE230" s="15"/>
      <c r="BF230" s="15"/>
      <c r="BG230" s="15"/>
      <c r="BH230" s="15"/>
      <c r="BI230" s="37"/>
      <c r="BJ230" s="13"/>
      <c r="BK230" s="15"/>
      <c r="BL230" s="15"/>
      <c r="BM230" s="16"/>
      <c r="BN230" s="15"/>
      <c r="BO230" s="19"/>
      <c r="BP230" s="15"/>
      <c r="BQ230" s="15"/>
      <c r="BR230" s="16"/>
      <c r="BS230" s="16"/>
      <c r="BT230" s="15"/>
      <c r="BU230" s="15"/>
      <c r="BV230" s="16"/>
      <c r="BW230" s="16"/>
      <c r="BX230" s="15"/>
      <c r="BY230" s="15"/>
      <c r="BZ230" s="16"/>
      <c r="CA230" s="16"/>
      <c r="CB230" s="16"/>
      <c r="CC230" s="16"/>
      <c r="CD230" s="16"/>
      <c r="CE230" s="15"/>
      <c r="CF230" s="15"/>
      <c r="CG230" s="15"/>
      <c r="CH230" s="15"/>
      <c r="CI230" s="15"/>
      <c r="CJ230" s="15"/>
      <c r="CK230" s="15"/>
      <c r="CL230" s="12"/>
      <c r="CM230" s="12"/>
      <c r="CN230" s="13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</row>
    <row r="231" spans="1:106" x14ac:dyDescent="0.25">
      <c r="A231" s="6"/>
      <c r="B231" s="5"/>
      <c r="C231" s="5"/>
      <c r="D231" s="24"/>
      <c r="E231" s="24"/>
      <c r="F231" s="8"/>
      <c r="G231" s="19"/>
      <c r="H231" s="9"/>
      <c r="I231" s="9"/>
      <c r="J231" s="9"/>
      <c r="K231" s="9"/>
      <c r="L231" s="9"/>
      <c r="M231" s="9"/>
      <c r="N231" s="19"/>
      <c r="O231" s="9"/>
      <c r="P231" s="9"/>
      <c r="Q231" s="9"/>
      <c r="R231" s="9"/>
      <c r="S231" s="9"/>
      <c r="T231" s="9"/>
      <c r="U231" s="19"/>
      <c r="V231" s="16"/>
      <c r="W231" s="16"/>
      <c r="X231" s="16"/>
      <c r="Y231" s="16"/>
      <c r="Z231" s="16"/>
      <c r="AA231" s="16"/>
      <c r="AB231" s="16"/>
      <c r="AC231" s="47"/>
      <c r="AD231" s="16"/>
      <c r="AE231" s="16"/>
      <c r="AF231" s="16"/>
      <c r="AG231" s="16"/>
      <c r="AH231" s="16"/>
      <c r="AI231" s="16"/>
      <c r="AJ231" s="16"/>
      <c r="AK231" s="16"/>
      <c r="AL231" s="47"/>
      <c r="AM231" s="16"/>
      <c r="AN231" s="16"/>
      <c r="AO231" s="16"/>
      <c r="AP231" s="16"/>
      <c r="AQ231" s="16"/>
      <c r="AR231" s="19"/>
      <c r="AS231" s="14"/>
      <c r="AT231" s="16"/>
      <c r="AU231" s="17"/>
      <c r="AV231" s="16"/>
      <c r="AW231" s="15"/>
      <c r="AX231" s="15"/>
      <c r="AY231" s="17"/>
      <c r="AZ231" s="37"/>
      <c r="BA231" s="16"/>
      <c r="BB231" s="16"/>
      <c r="BC231" s="16"/>
      <c r="BD231" s="12"/>
      <c r="BE231" s="15"/>
      <c r="BF231" s="15"/>
      <c r="BG231" s="15"/>
      <c r="BH231" s="15"/>
      <c r="BI231" s="37"/>
      <c r="BJ231" s="13"/>
      <c r="BK231" s="15"/>
      <c r="BL231" s="15"/>
      <c r="BM231" s="16"/>
      <c r="BN231" s="15"/>
      <c r="BO231" s="19"/>
      <c r="BP231" s="15"/>
      <c r="BQ231" s="15"/>
      <c r="BR231" s="16"/>
      <c r="BS231" s="16"/>
      <c r="BT231" s="15"/>
      <c r="BU231" s="15"/>
      <c r="BV231" s="16"/>
      <c r="BW231" s="16"/>
      <c r="BX231" s="15"/>
      <c r="BY231" s="15"/>
      <c r="BZ231" s="16"/>
      <c r="CA231" s="16"/>
      <c r="CB231" s="16"/>
      <c r="CC231" s="16"/>
      <c r="CD231" s="16"/>
      <c r="CE231" s="15"/>
      <c r="CF231" s="15"/>
      <c r="CG231" s="15"/>
      <c r="CH231" s="15"/>
      <c r="CI231" s="15"/>
      <c r="CJ231" s="15"/>
      <c r="CK231" s="15"/>
      <c r="CL231" s="12"/>
      <c r="CM231" s="12"/>
      <c r="CN231" s="13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</row>
    <row r="232" spans="1:106" x14ac:dyDescent="0.25">
      <c r="A232" s="6"/>
      <c r="B232" s="5"/>
      <c r="C232" s="5"/>
      <c r="D232" s="24"/>
      <c r="E232" s="24"/>
      <c r="F232" s="8"/>
      <c r="G232" s="19"/>
      <c r="H232" s="9"/>
      <c r="I232" s="9"/>
      <c r="J232" s="9"/>
      <c r="K232" s="9"/>
      <c r="L232" s="9"/>
      <c r="M232" s="9"/>
      <c r="N232" s="19"/>
      <c r="O232" s="9"/>
      <c r="P232" s="9"/>
      <c r="Q232" s="9"/>
      <c r="R232" s="9"/>
      <c r="S232" s="9"/>
      <c r="T232" s="9"/>
      <c r="U232" s="19"/>
      <c r="V232" s="16"/>
      <c r="W232" s="16"/>
      <c r="X232" s="16"/>
      <c r="Y232" s="16"/>
      <c r="Z232" s="16"/>
      <c r="AA232" s="16"/>
      <c r="AB232" s="16"/>
      <c r="AC232" s="47"/>
      <c r="AD232" s="16"/>
      <c r="AE232" s="16"/>
      <c r="AF232" s="16"/>
      <c r="AG232" s="16"/>
      <c r="AH232" s="16"/>
      <c r="AI232" s="16"/>
      <c r="AJ232" s="16"/>
      <c r="AK232" s="16"/>
      <c r="AL232" s="47"/>
      <c r="AM232" s="16"/>
      <c r="AN232" s="16"/>
      <c r="AO232" s="16"/>
      <c r="AP232" s="16"/>
      <c r="AQ232" s="16"/>
      <c r="AR232" s="19"/>
      <c r="AS232" s="14"/>
      <c r="AT232" s="16"/>
      <c r="AU232" s="17"/>
      <c r="AV232" s="16"/>
      <c r="AW232" s="15"/>
      <c r="AX232" s="15"/>
      <c r="AY232" s="17"/>
      <c r="AZ232" s="37"/>
      <c r="BA232" s="16"/>
      <c r="BB232" s="16"/>
      <c r="BC232" s="16"/>
      <c r="BD232" s="12"/>
      <c r="BE232" s="15"/>
      <c r="BF232" s="15"/>
      <c r="BG232" s="15"/>
      <c r="BH232" s="15"/>
      <c r="BI232" s="37"/>
      <c r="BJ232" s="13"/>
      <c r="BK232" s="15"/>
      <c r="BL232" s="15"/>
      <c r="BM232" s="16"/>
      <c r="BN232" s="15"/>
      <c r="BO232" s="19"/>
      <c r="BP232" s="15"/>
      <c r="BQ232" s="15"/>
      <c r="BR232" s="16"/>
      <c r="BS232" s="16"/>
      <c r="BT232" s="15"/>
      <c r="BU232" s="15"/>
      <c r="BV232" s="16"/>
      <c r="BW232" s="16"/>
      <c r="BX232" s="15"/>
      <c r="BY232" s="15"/>
      <c r="BZ232" s="16"/>
      <c r="CA232" s="16"/>
      <c r="CB232" s="16"/>
      <c r="CC232" s="16"/>
      <c r="CD232" s="16"/>
      <c r="CE232" s="15"/>
      <c r="CF232" s="15"/>
      <c r="CG232" s="15"/>
      <c r="CH232" s="15"/>
      <c r="CI232" s="15"/>
      <c r="CJ232" s="15"/>
      <c r="CK232" s="15"/>
      <c r="CL232" s="12"/>
      <c r="CM232" s="12"/>
      <c r="CN232" s="13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</row>
    <row r="233" spans="1:106" x14ac:dyDescent="0.25">
      <c r="A233" s="6"/>
      <c r="B233" s="5"/>
      <c r="C233" s="5"/>
      <c r="D233" s="24"/>
      <c r="E233" s="24"/>
      <c r="F233" s="8"/>
      <c r="G233" s="19"/>
      <c r="H233" s="9"/>
      <c r="I233" s="9"/>
      <c r="J233" s="9"/>
      <c r="K233" s="9"/>
      <c r="L233" s="9"/>
      <c r="M233" s="9"/>
      <c r="N233" s="19"/>
      <c r="O233" s="9"/>
      <c r="P233" s="9"/>
      <c r="Q233" s="9"/>
      <c r="R233" s="9"/>
      <c r="S233" s="9"/>
      <c r="T233" s="9"/>
      <c r="U233" s="19"/>
      <c r="V233" s="16"/>
      <c r="W233" s="16"/>
      <c r="X233" s="16"/>
      <c r="Y233" s="16"/>
      <c r="Z233" s="16"/>
      <c r="AA233" s="16"/>
      <c r="AB233" s="16"/>
      <c r="AC233" s="47"/>
      <c r="AD233" s="16"/>
      <c r="AE233" s="16"/>
      <c r="AF233" s="16"/>
      <c r="AG233" s="16"/>
      <c r="AH233" s="16"/>
      <c r="AI233" s="16"/>
      <c r="AJ233" s="16"/>
      <c r="AK233" s="16"/>
      <c r="AL233" s="47"/>
      <c r="AM233" s="16"/>
      <c r="AN233" s="16"/>
      <c r="AO233" s="16"/>
      <c r="AP233" s="16"/>
      <c r="AQ233" s="16"/>
      <c r="AR233" s="19"/>
      <c r="AS233" s="14"/>
      <c r="AT233" s="16"/>
      <c r="AU233" s="17"/>
      <c r="AV233" s="16"/>
      <c r="AW233" s="15"/>
      <c r="AX233" s="15"/>
      <c r="AY233" s="17"/>
      <c r="AZ233" s="37"/>
      <c r="BA233" s="16"/>
      <c r="BB233" s="16"/>
      <c r="BC233" s="16"/>
      <c r="BD233" s="12"/>
      <c r="BE233" s="15"/>
      <c r="BF233" s="15"/>
      <c r="BG233" s="15"/>
      <c r="BH233" s="15"/>
      <c r="BI233" s="37"/>
      <c r="BJ233" s="13"/>
      <c r="BK233" s="15"/>
      <c r="BL233" s="15"/>
      <c r="BM233" s="16"/>
      <c r="BN233" s="15"/>
      <c r="BO233" s="19"/>
      <c r="BP233" s="15"/>
      <c r="BQ233" s="15"/>
      <c r="BR233" s="16"/>
      <c r="BS233" s="16"/>
      <c r="BT233" s="15"/>
      <c r="BU233" s="15"/>
      <c r="BV233" s="16"/>
      <c r="BW233" s="16"/>
      <c r="BX233" s="15"/>
      <c r="BY233" s="15"/>
      <c r="BZ233" s="16"/>
      <c r="CA233" s="16"/>
      <c r="CB233" s="16"/>
      <c r="CC233" s="16"/>
      <c r="CD233" s="16"/>
      <c r="CE233" s="15"/>
      <c r="CF233" s="15"/>
      <c r="CG233" s="15"/>
      <c r="CH233" s="15"/>
      <c r="CI233" s="15"/>
      <c r="CJ233" s="15"/>
      <c r="CK233" s="15"/>
      <c r="CL233" s="12"/>
      <c r="CM233" s="12"/>
      <c r="CN233" s="13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</row>
    <row r="234" spans="1:106" x14ac:dyDescent="0.25">
      <c r="A234" s="6"/>
      <c r="B234" s="5"/>
      <c r="C234" s="5"/>
      <c r="D234" s="24"/>
      <c r="E234" s="24"/>
      <c r="F234" s="8"/>
      <c r="G234" s="19"/>
      <c r="H234" s="9"/>
      <c r="I234" s="9"/>
      <c r="J234" s="9"/>
      <c r="K234" s="9"/>
      <c r="L234" s="9"/>
      <c r="M234" s="9"/>
      <c r="N234" s="19"/>
      <c r="O234" s="9"/>
      <c r="P234" s="9"/>
      <c r="Q234" s="9"/>
      <c r="R234" s="9"/>
      <c r="S234" s="9"/>
      <c r="T234" s="9"/>
      <c r="U234" s="19"/>
      <c r="V234" s="16"/>
      <c r="W234" s="16"/>
      <c r="X234" s="16"/>
      <c r="Y234" s="16"/>
      <c r="Z234" s="16"/>
      <c r="AA234" s="16"/>
      <c r="AB234" s="16"/>
      <c r="AC234" s="47"/>
      <c r="AD234" s="16"/>
      <c r="AE234" s="16"/>
      <c r="AF234" s="16"/>
      <c r="AG234" s="16"/>
      <c r="AH234" s="16"/>
      <c r="AI234" s="16"/>
      <c r="AJ234" s="16"/>
      <c r="AK234" s="16"/>
      <c r="AL234" s="47"/>
      <c r="AM234" s="16"/>
      <c r="AN234" s="16"/>
      <c r="AO234" s="16"/>
      <c r="AP234" s="16"/>
      <c r="AQ234" s="16"/>
      <c r="AR234" s="19"/>
      <c r="AS234" s="14"/>
      <c r="AT234" s="16"/>
      <c r="AU234" s="17"/>
      <c r="AV234" s="16"/>
      <c r="AW234" s="15"/>
      <c r="AX234" s="15"/>
      <c r="AY234" s="17"/>
      <c r="AZ234" s="37"/>
      <c r="BA234" s="16"/>
      <c r="BB234" s="16"/>
      <c r="BC234" s="16"/>
      <c r="BD234" s="12"/>
      <c r="BE234" s="15"/>
      <c r="BF234" s="15"/>
      <c r="BG234" s="15"/>
      <c r="BH234" s="15"/>
      <c r="BI234" s="37"/>
      <c r="BJ234" s="13"/>
      <c r="BK234" s="15"/>
      <c r="BL234" s="15"/>
      <c r="BM234" s="16"/>
      <c r="BN234" s="15"/>
      <c r="BO234" s="19"/>
      <c r="BP234" s="15"/>
      <c r="BQ234" s="15"/>
      <c r="BR234" s="16"/>
      <c r="BS234" s="16"/>
      <c r="BT234" s="15"/>
      <c r="BU234" s="15"/>
      <c r="BV234" s="16"/>
      <c r="BW234" s="16"/>
      <c r="BX234" s="15"/>
      <c r="BY234" s="15"/>
      <c r="BZ234" s="16"/>
      <c r="CA234" s="16"/>
      <c r="CB234" s="16"/>
      <c r="CC234" s="16"/>
      <c r="CD234" s="16"/>
      <c r="CE234" s="15"/>
      <c r="CF234" s="15"/>
      <c r="CG234" s="15"/>
      <c r="CH234" s="15"/>
      <c r="CI234" s="15"/>
      <c r="CJ234" s="15"/>
      <c r="CK234" s="15"/>
      <c r="CL234" s="12"/>
      <c r="CM234" s="12"/>
      <c r="CN234" s="13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</row>
    <row r="235" spans="1:106" x14ac:dyDescent="0.25">
      <c r="A235" s="6"/>
      <c r="B235" s="5"/>
      <c r="C235" s="5"/>
      <c r="D235" s="24"/>
      <c r="E235" s="24"/>
      <c r="F235" s="8"/>
      <c r="G235" s="19"/>
      <c r="H235" s="9"/>
      <c r="I235" s="9"/>
      <c r="J235" s="9"/>
      <c r="K235" s="9"/>
      <c r="L235" s="9"/>
      <c r="M235" s="9"/>
      <c r="N235" s="19"/>
      <c r="O235" s="9"/>
      <c r="P235" s="9"/>
      <c r="Q235" s="9"/>
      <c r="R235" s="9"/>
      <c r="S235" s="9"/>
      <c r="T235" s="9"/>
      <c r="U235" s="19"/>
      <c r="V235" s="16"/>
      <c r="W235" s="16"/>
      <c r="X235" s="16"/>
      <c r="Y235" s="16"/>
      <c r="Z235" s="16"/>
      <c r="AA235" s="16"/>
      <c r="AB235" s="16"/>
      <c r="AC235" s="47"/>
      <c r="AD235" s="16"/>
      <c r="AE235" s="16"/>
      <c r="AF235" s="16"/>
      <c r="AG235" s="16"/>
      <c r="AH235" s="16"/>
      <c r="AI235" s="16"/>
      <c r="AJ235" s="16"/>
      <c r="AK235" s="16"/>
      <c r="AL235" s="47"/>
      <c r="AM235" s="16"/>
      <c r="AN235" s="16"/>
      <c r="AO235" s="16"/>
      <c r="AP235" s="16"/>
      <c r="AQ235" s="16"/>
      <c r="AR235" s="19"/>
      <c r="AS235" s="14"/>
      <c r="AT235" s="16"/>
      <c r="AU235" s="17"/>
      <c r="AV235" s="16"/>
      <c r="AW235" s="15"/>
      <c r="AX235" s="15"/>
      <c r="AY235" s="17"/>
      <c r="AZ235" s="37"/>
      <c r="BA235" s="16"/>
      <c r="BB235" s="16"/>
      <c r="BC235" s="16"/>
      <c r="BD235" s="12"/>
      <c r="BE235" s="15"/>
      <c r="BF235" s="15"/>
      <c r="BG235" s="15"/>
      <c r="BH235" s="15"/>
      <c r="BI235" s="37"/>
      <c r="BJ235" s="13"/>
      <c r="BK235" s="15"/>
      <c r="BL235" s="15"/>
      <c r="BM235" s="16"/>
      <c r="BN235" s="15"/>
      <c r="BO235" s="19"/>
      <c r="BP235" s="15"/>
      <c r="BQ235" s="15"/>
      <c r="BR235" s="16"/>
      <c r="BS235" s="16"/>
      <c r="BT235" s="15"/>
      <c r="BU235" s="15"/>
      <c r="BV235" s="16"/>
      <c r="BW235" s="16"/>
      <c r="BX235" s="15"/>
      <c r="BY235" s="15"/>
      <c r="BZ235" s="16"/>
      <c r="CA235" s="16"/>
      <c r="CB235" s="16"/>
      <c r="CC235" s="16"/>
      <c r="CD235" s="16"/>
      <c r="CE235" s="15"/>
      <c r="CF235" s="15"/>
      <c r="CG235" s="15"/>
      <c r="CH235" s="15"/>
      <c r="CI235" s="15"/>
      <c r="CJ235" s="15"/>
      <c r="CK235" s="15"/>
      <c r="CL235" s="12"/>
      <c r="CM235" s="12"/>
      <c r="CN235" s="13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</row>
    <row r="236" spans="1:106" x14ac:dyDescent="0.25">
      <c r="A236" s="6"/>
      <c r="B236" s="5"/>
      <c r="C236" s="5"/>
      <c r="D236" s="24"/>
      <c r="E236" s="24"/>
      <c r="F236" s="8"/>
      <c r="G236" s="19"/>
      <c r="H236" s="9"/>
      <c r="I236" s="9"/>
      <c r="J236" s="9"/>
      <c r="K236" s="9"/>
      <c r="L236" s="9"/>
      <c r="M236" s="9"/>
      <c r="N236" s="19"/>
      <c r="O236" s="9"/>
      <c r="P236" s="9"/>
      <c r="Q236" s="9"/>
      <c r="R236" s="9"/>
      <c r="S236" s="9"/>
      <c r="T236" s="9"/>
      <c r="U236" s="19"/>
      <c r="V236" s="16"/>
      <c r="W236" s="16"/>
      <c r="X236" s="16"/>
      <c r="Y236" s="16"/>
      <c r="Z236" s="16"/>
      <c r="AA236" s="16"/>
      <c r="AB236" s="16"/>
      <c r="AC236" s="47"/>
      <c r="AD236" s="16"/>
      <c r="AE236" s="16"/>
      <c r="AF236" s="16"/>
      <c r="AG236" s="16"/>
      <c r="AH236" s="16"/>
      <c r="AI236" s="16"/>
      <c r="AJ236" s="16"/>
      <c r="AK236" s="16"/>
      <c r="AL236" s="47"/>
      <c r="AM236" s="16"/>
      <c r="AN236" s="16"/>
      <c r="AO236" s="16"/>
      <c r="AP236" s="16"/>
      <c r="AQ236" s="16"/>
      <c r="AR236" s="19"/>
      <c r="AS236" s="14"/>
      <c r="AT236" s="16"/>
      <c r="AU236" s="17"/>
      <c r="AV236" s="16"/>
      <c r="AW236" s="15"/>
      <c r="AX236" s="15"/>
      <c r="AY236" s="17"/>
      <c r="AZ236" s="37"/>
      <c r="BA236" s="16"/>
      <c r="BB236" s="16"/>
      <c r="BC236" s="16"/>
      <c r="BD236" s="12"/>
      <c r="BE236" s="15"/>
      <c r="BF236" s="15"/>
      <c r="BG236" s="15"/>
      <c r="BH236" s="15"/>
      <c r="BI236" s="37"/>
      <c r="BJ236" s="13"/>
      <c r="BK236" s="15"/>
      <c r="BL236" s="15"/>
      <c r="BM236" s="16"/>
      <c r="BN236" s="15"/>
      <c r="BO236" s="19"/>
      <c r="BP236" s="15"/>
      <c r="BQ236" s="15"/>
      <c r="BR236" s="16"/>
      <c r="BS236" s="16"/>
      <c r="BT236" s="15"/>
      <c r="BU236" s="15"/>
      <c r="BV236" s="16"/>
      <c r="BW236" s="16"/>
      <c r="BX236" s="15"/>
      <c r="BY236" s="15"/>
      <c r="BZ236" s="16"/>
      <c r="CA236" s="16"/>
      <c r="CB236" s="16"/>
      <c r="CC236" s="16"/>
      <c r="CD236" s="16"/>
      <c r="CE236" s="15"/>
      <c r="CF236" s="15"/>
      <c r="CG236" s="15"/>
      <c r="CH236" s="15"/>
      <c r="CI236" s="15"/>
      <c r="CJ236" s="15"/>
      <c r="CK236" s="15"/>
      <c r="CL236" s="12"/>
      <c r="CM236" s="12"/>
      <c r="CN236" s="13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</row>
    <row r="237" spans="1:106" x14ac:dyDescent="0.25">
      <c r="A237" s="6"/>
      <c r="B237" s="5"/>
      <c r="C237" s="5"/>
      <c r="D237" s="24"/>
      <c r="E237" s="24"/>
      <c r="F237" s="8"/>
      <c r="G237" s="19"/>
      <c r="H237" s="9"/>
      <c r="I237" s="9"/>
      <c r="J237" s="9"/>
      <c r="K237" s="9"/>
      <c r="L237" s="9"/>
      <c r="M237" s="9"/>
      <c r="N237" s="19"/>
      <c r="O237" s="9"/>
      <c r="P237" s="9"/>
      <c r="Q237" s="9"/>
      <c r="R237" s="9"/>
      <c r="S237" s="9"/>
      <c r="T237" s="9"/>
      <c r="U237" s="19"/>
      <c r="V237" s="16"/>
      <c r="W237" s="16"/>
      <c r="X237" s="16"/>
      <c r="Y237" s="16"/>
      <c r="Z237" s="16"/>
      <c r="AA237" s="16"/>
      <c r="AB237" s="16"/>
      <c r="AC237" s="47"/>
      <c r="AD237" s="16"/>
      <c r="AE237" s="16"/>
      <c r="AF237" s="16"/>
      <c r="AG237" s="16"/>
      <c r="AH237" s="16"/>
      <c r="AI237" s="16"/>
      <c r="AJ237" s="16"/>
      <c r="AK237" s="16"/>
      <c r="AL237" s="47"/>
      <c r="AM237" s="16"/>
      <c r="AN237" s="16"/>
      <c r="AO237" s="16"/>
      <c r="AP237" s="16"/>
      <c r="AQ237" s="16"/>
      <c r="AR237" s="19"/>
      <c r="AS237" s="14"/>
      <c r="AT237" s="16"/>
      <c r="AU237" s="17"/>
      <c r="AV237" s="16"/>
      <c r="AW237" s="15"/>
      <c r="AX237" s="15"/>
      <c r="AY237" s="17"/>
      <c r="AZ237" s="37"/>
      <c r="BA237" s="16"/>
      <c r="BB237" s="16"/>
      <c r="BC237" s="16"/>
      <c r="BD237" s="12"/>
      <c r="BE237" s="15"/>
      <c r="BF237" s="15"/>
      <c r="BG237" s="15"/>
      <c r="BH237" s="15"/>
      <c r="BI237" s="37"/>
      <c r="BJ237" s="13"/>
      <c r="BK237" s="15"/>
      <c r="BL237" s="15"/>
      <c r="BM237" s="16"/>
      <c r="BN237" s="15"/>
      <c r="BO237" s="19"/>
      <c r="BP237" s="15"/>
      <c r="BQ237" s="15"/>
      <c r="BR237" s="16"/>
      <c r="BS237" s="16"/>
      <c r="BT237" s="15"/>
      <c r="BU237" s="15"/>
      <c r="BV237" s="16"/>
      <c r="BW237" s="16"/>
      <c r="BX237" s="15"/>
      <c r="BY237" s="15"/>
      <c r="BZ237" s="16"/>
      <c r="CA237" s="16"/>
      <c r="CB237" s="16"/>
      <c r="CC237" s="16"/>
      <c r="CD237" s="16"/>
      <c r="CE237" s="15"/>
      <c r="CF237" s="15"/>
      <c r="CG237" s="15"/>
      <c r="CH237" s="15"/>
      <c r="CI237" s="15"/>
      <c r="CJ237" s="15"/>
      <c r="CK237" s="15"/>
      <c r="CL237" s="12"/>
      <c r="CM237" s="12"/>
      <c r="CN237" s="13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</row>
    <row r="238" spans="1:106" x14ac:dyDescent="0.25">
      <c r="A238" s="6"/>
      <c r="B238" s="5"/>
      <c r="C238" s="5"/>
      <c r="D238" s="24"/>
      <c r="E238" s="24"/>
      <c r="F238" s="8"/>
      <c r="G238" s="19"/>
      <c r="H238" s="9"/>
      <c r="I238" s="9"/>
      <c r="J238" s="9"/>
      <c r="K238" s="9"/>
      <c r="L238" s="9"/>
      <c r="M238" s="9"/>
      <c r="N238" s="19"/>
      <c r="O238" s="9"/>
      <c r="P238" s="9"/>
      <c r="Q238" s="9"/>
      <c r="R238" s="9"/>
      <c r="S238" s="9"/>
      <c r="T238" s="9"/>
      <c r="U238" s="19"/>
      <c r="V238" s="16"/>
      <c r="W238" s="16"/>
      <c r="X238" s="16"/>
      <c r="Y238" s="16"/>
      <c r="Z238" s="16"/>
      <c r="AA238" s="16"/>
      <c r="AB238" s="16"/>
      <c r="AC238" s="47"/>
      <c r="AD238" s="16"/>
      <c r="AE238" s="16"/>
      <c r="AF238" s="16"/>
      <c r="AG238" s="16"/>
      <c r="AH238" s="16"/>
      <c r="AI238" s="16"/>
      <c r="AJ238" s="16"/>
      <c r="AK238" s="16"/>
      <c r="AL238" s="47"/>
      <c r="AM238" s="16"/>
      <c r="AN238" s="16"/>
      <c r="AO238" s="16"/>
      <c r="AP238" s="16"/>
      <c r="AQ238" s="16"/>
      <c r="AR238" s="19"/>
      <c r="AS238" s="14"/>
      <c r="AT238" s="16"/>
      <c r="AU238" s="17"/>
      <c r="AV238" s="16"/>
      <c r="AW238" s="15"/>
      <c r="AX238" s="15"/>
      <c r="AY238" s="17"/>
      <c r="AZ238" s="37"/>
      <c r="BA238" s="16"/>
      <c r="BB238" s="16"/>
      <c r="BC238" s="16"/>
      <c r="BD238" s="12"/>
      <c r="BE238" s="15"/>
      <c r="BF238" s="15"/>
      <c r="BG238" s="15"/>
      <c r="BH238" s="15"/>
      <c r="BI238" s="37"/>
      <c r="BJ238" s="13"/>
      <c r="BK238" s="15"/>
      <c r="BL238" s="15"/>
      <c r="BM238" s="16"/>
      <c r="BN238" s="15"/>
      <c r="BO238" s="19"/>
      <c r="BP238" s="15"/>
      <c r="BQ238" s="15"/>
      <c r="BR238" s="16"/>
      <c r="BS238" s="16"/>
      <c r="BT238" s="15"/>
      <c r="BU238" s="15"/>
      <c r="BV238" s="16"/>
      <c r="BW238" s="16"/>
      <c r="BX238" s="15"/>
      <c r="BY238" s="15"/>
      <c r="BZ238" s="16"/>
      <c r="CA238" s="16"/>
      <c r="CB238" s="16"/>
      <c r="CC238" s="16"/>
      <c r="CD238" s="16"/>
      <c r="CE238" s="15"/>
      <c r="CF238" s="15"/>
      <c r="CG238" s="15"/>
      <c r="CH238" s="15"/>
      <c r="CI238" s="15"/>
      <c r="CJ238" s="15"/>
      <c r="CK238" s="15"/>
      <c r="CL238" s="12"/>
      <c r="CM238" s="12"/>
      <c r="CN238" s="13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</row>
    <row r="239" spans="1:106" x14ac:dyDescent="0.25">
      <c r="A239" s="6"/>
      <c r="B239" s="5"/>
      <c r="C239" s="5"/>
      <c r="D239" s="24"/>
      <c r="E239" s="24"/>
      <c r="F239" s="8"/>
      <c r="G239" s="19"/>
      <c r="H239" s="9"/>
      <c r="I239" s="9"/>
      <c r="J239" s="9"/>
      <c r="K239" s="9"/>
      <c r="L239" s="9"/>
      <c r="M239" s="9"/>
      <c r="N239" s="19"/>
      <c r="O239" s="9"/>
      <c r="P239" s="9"/>
      <c r="Q239" s="9"/>
      <c r="R239" s="9"/>
      <c r="S239" s="9"/>
      <c r="T239" s="9"/>
      <c r="U239" s="19"/>
      <c r="V239" s="16"/>
      <c r="W239" s="16"/>
      <c r="X239" s="16"/>
      <c r="Y239" s="16"/>
      <c r="Z239" s="16"/>
      <c r="AA239" s="16"/>
      <c r="AB239" s="16"/>
      <c r="AC239" s="47"/>
      <c r="AD239" s="16"/>
      <c r="AE239" s="16"/>
      <c r="AF239" s="16"/>
      <c r="AG239" s="16"/>
      <c r="AH239" s="16"/>
      <c r="AI239" s="16"/>
      <c r="AJ239" s="16"/>
      <c r="AK239" s="16"/>
      <c r="AL239" s="47"/>
      <c r="AM239" s="16"/>
      <c r="AN239" s="16"/>
      <c r="AO239" s="16"/>
      <c r="AP239" s="16"/>
      <c r="AQ239" s="16"/>
      <c r="AR239" s="19"/>
      <c r="AS239" s="14"/>
      <c r="AT239" s="16"/>
      <c r="AU239" s="17"/>
      <c r="AV239" s="16"/>
      <c r="AW239" s="15"/>
      <c r="AX239" s="15"/>
      <c r="AY239" s="17"/>
      <c r="AZ239" s="37"/>
      <c r="BA239" s="16"/>
      <c r="BB239" s="16"/>
      <c r="BC239" s="16"/>
      <c r="BD239" s="12"/>
      <c r="BE239" s="15"/>
      <c r="BF239" s="15"/>
      <c r="BG239" s="15"/>
      <c r="BH239" s="15"/>
      <c r="BI239" s="37"/>
      <c r="BJ239" s="13"/>
      <c r="BK239" s="15"/>
      <c r="BL239" s="15"/>
      <c r="BM239" s="16"/>
      <c r="BN239" s="15"/>
      <c r="BO239" s="19"/>
      <c r="BP239" s="15"/>
      <c r="BQ239" s="15"/>
      <c r="BR239" s="16"/>
      <c r="BS239" s="16"/>
      <c r="BT239" s="15"/>
      <c r="BU239" s="15"/>
      <c r="BV239" s="16"/>
      <c r="BW239" s="16"/>
      <c r="BX239" s="15"/>
      <c r="BY239" s="15"/>
      <c r="BZ239" s="16"/>
      <c r="CA239" s="16"/>
      <c r="CB239" s="16"/>
      <c r="CC239" s="16"/>
      <c r="CD239" s="16"/>
      <c r="CE239" s="15"/>
      <c r="CF239" s="15"/>
      <c r="CG239" s="15"/>
      <c r="CH239" s="15"/>
      <c r="CI239" s="15"/>
      <c r="CJ239" s="15"/>
      <c r="CK239" s="15"/>
      <c r="CL239" s="12"/>
      <c r="CM239" s="12"/>
      <c r="CN239" s="13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</row>
    <row r="240" spans="1:106" x14ac:dyDescent="0.25">
      <c r="A240" s="6"/>
      <c r="B240" s="5"/>
      <c r="C240" s="10"/>
      <c r="D240" s="24"/>
      <c r="E240" s="24"/>
      <c r="F240" s="8"/>
      <c r="G240" s="19"/>
      <c r="H240" s="9"/>
      <c r="I240" s="9"/>
      <c r="J240" s="9"/>
      <c r="K240" s="9"/>
      <c r="L240" s="9"/>
      <c r="M240" s="9"/>
      <c r="N240" s="19"/>
      <c r="O240" s="9"/>
      <c r="P240" s="9"/>
      <c r="Q240" s="9"/>
      <c r="R240" s="9"/>
      <c r="S240" s="9"/>
      <c r="T240" s="9"/>
      <c r="U240" s="19"/>
      <c r="V240" s="16"/>
      <c r="W240" s="16"/>
      <c r="X240" s="16"/>
      <c r="Y240" s="16"/>
      <c r="Z240" s="16"/>
      <c r="AA240" s="16"/>
      <c r="AB240" s="16"/>
      <c r="AC240" s="47"/>
      <c r="AD240" s="16"/>
      <c r="AE240" s="16"/>
      <c r="AF240" s="16"/>
      <c r="AG240" s="16"/>
      <c r="AH240" s="16"/>
      <c r="AI240" s="16"/>
      <c r="AJ240" s="16"/>
      <c r="AK240" s="16"/>
      <c r="AL240" s="47"/>
      <c r="AM240" s="16"/>
      <c r="AN240" s="16"/>
      <c r="AO240" s="16"/>
      <c r="AP240" s="16"/>
      <c r="AQ240" s="16"/>
      <c r="AR240" s="19"/>
      <c r="AS240" s="14"/>
      <c r="AT240" s="16"/>
      <c r="AU240" s="17"/>
      <c r="AV240" s="16"/>
      <c r="AW240" s="15"/>
      <c r="AX240" s="15"/>
      <c r="AY240" s="17"/>
      <c r="AZ240" s="37"/>
      <c r="BA240" s="16"/>
      <c r="BB240" s="16"/>
      <c r="BC240" s="16"/>
      <c r="BD240" s="12"/>
      <c r="BE240" s="15"/>
      <c r="BF240" s="15"/>
      <c r="BG240" s="15"/>
      <c r="BH240" s="15"/>
      <c r="BI240" s="37"/>
      <c r="BJ240" s="13"/>
      <c r="BK240" s="15"/>
      <c r="BL240" s="15"/>
      <c r="BM240" s="16"/>
      <c r="BN240" s="15"/>
      <c r="BO240" s="19"/>
      <c r="BP240" s="15"/>
      <c r="BQ240" s="15"/>
      <c r="BR240" s="16"/>
      <c r="BS240" s="16"/>
      <c r="BT240" s="15"/>
      <c r="BU240" s="15"/>
      <c r="BV240" s="16"/>
      <c r="BW240" s="16"/>
      <c r="BX240" s="15"/>
      <c r="BY240" s="15"/>
      <c r="BZ240" s="16"/>
      <c r="CA240" s="16"/>
      <c r="CB240" s="16"/>
      <c r="CC240" s="16"/>
      <c r="CD240" s="16"/>
      <c r="CE240" s="15"/>
      <c r="CF240" s="15"/>
      <c r="CG240" s="15"/>
      <c r="CH240" s="15"/>
      <c r="CI240" s="15"/>
      <c r="CJ240" s="15"/>
      <c r="CK240" s="15"/>
      <c r="CL240" s="12"/>
      <c r="CM240" s="12"/>
      <c r="CN240" s="13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</row>
    <row r="241" spans="1:106" x14ac:dyDescent="0.25">
      <c r="A241" s="6"/>
      <c r="B241" s="5"/>
      <c r="C241" s="5"/>
      <c r="D241" s="24"/>
      <c r="E241" s="24"/>
      <c r="F241" s="8"/>
      <c r="G241" s="19"/>
      <c r="H241" s="9"/>
      <c r="I241" s="9"/>
      <c r="J241" s="9"/>
      <c r="K241" s="9"/>
      <c r="L241" s="9"/>
      <c r="M241" s="9"/>
      <c r="N241" s="19"/>
      <c r="O241" s="9"/>
      <c r="P241" s="9"/>
      <c r="Q241" s="9"/>
      <c r="R241" s="9"/>
      <c r="S241" s="9"/>
      <c r="T241" s="9"/>
      <c r="U241" s="19"/>
      <c r="V241" s="16"/>
      <c r="W241" s="16"/>
      <c r="X241" s="16"/>
      <c r="Y241" s="16"/>
      <c r="Z241" s="16"/>
      <c r="AA241" s="16"/>
      <c r="AB241" s="16"/>
      <c r="AC241" s="47"/>
      <c r="AD241" s="16"/>
      <c r="AE241" s="16"/>
      <c r="AF241" s="16"/>
      <c r="AG241" s="16"/>
      <c r="AH241" s="16"/>
      <c r="AI241" s="16"/>
      <c r="AJ241" s="16"/>
      <c r="AK241" s="16"/>
      <c r="AL241" s="47"/>
      <c r="AM241" s="16"/>
      <c r="AN241" s="16"/>
      <c r="AO241" s="16"/>
      <c r="AP241" s="16"/>
      <c r="AQ241" s="16"/>
      <c r="AR241" s="19"/>
      <c r="AS241" s="14"/>
      <c r="AT241" s="16"/>
      <c r="AU241" s="17"/>
      <c r="AV241" s="16"/>
      <c r="AW241" s="15"/>
      <c r="AX241" s="15"/>
      <c r="AY241" s="17"/>
      <c r="AZ241" s="37"/>
      <c r="BA241" s="16"/>
      <c r="BB241" s="16"/>
      <c r="BC241" s="16"/>
      <c r="BD241" s="12"/>
      <c r="BE241" s="15"/>
      <c r="BF241" s="15"/>
      <c r="BG241" s="15"/>
      <c r="BH241" s="15"/>
      <c r="BI241" s="37"/>
      <c r="BJ241" s="13"/>
      <c r="BK241" s="15"/>
      <c r="BL241" s="15"/>
      <c r="BM241" s="16"/>
      <c r="BN241" s="15"/>
      <c r="BO241" s="19"/>
      <c r="BP241" s="15"/>
      <c r="BQ241" s="15"/>
      <c r="BR241" s="16"/>
      <c r="BS241" s="16"/>
      <c r="BT241" s="15"/>
      <c r="BU241" s="15"/>
      <c r="BV241" s="16"/>
      <c r="BW241" s="16"/>
      <c r="BX241" s="15"/>
      <c r="BY241" s="15"/>
      <c r="BZ241" s="16"/>
      <c r="CA241" s="16"/>
      <c r="CB241" s="16"/>
      <c r="CC241" s="16"/>
      <c r="CD241" s="16"/>
      <c r="CE241" s="15"/>
      <c r="CF241" s="15"/>
      <c r="CG241" s="15"/>
      <c r="CH241" s="15"/>
      <c r="CI241" s="15"/>
      <c r="CJ241" s="15"/>
      <c r="CK241" s="15"/>
      <c r="CL241" s="12"/>
      <c r="CM241" s="12"/>
      <c r="CN241" s="13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</row>
    <row r="242" spans="1:106" x14ac:dyDescent="0.25">
      <c r="A242" s="6"/>
      <c r="B242" s="5"/>
      <c r="C242" s="5"/>
      <c r="D242" s="24"/>
      <c r="E242" s="24"/>
      <c r="F242" s="8"/>
      <c r="G242" s="19"/>
      <c r="H242" s="9"/>
      <c r="I242" s="9"/>
      <c r="J242" s="9"/>
      <c r="K242" s="9"/>
      <c r="L242" s="9"/>
      <c r="M242" s="9"/>
      <c r="N242" s="19"/>
      <c r="O242" s="9"/>
      <c r="P242" s="9"/>
      <c r="Q242" s="9"/>
      <c r="R242" s="9"/>
      <c r="S242" s="9"/>
      <c r="T242" s="9"/>
      <c r="U242" s="19"/>
      <c r="V242" s="16"/>
      <c r="W242" s="16"/>
      <c r="X242" s="16"/>
      <c r="Y242" s="16"/>
      <c r="Z242" s="16"/>
      <c r="AA242" s="16"/>
      <c r="AB242" s="16"/>
      <c r="AC242" s="47"/>
      <c r="AD242" s="16"/>
      <c r="AE242" s="16"/>
      <c r="AF242" s="16"/>
      <c r="AG242" s="16"/>
      <c r="AH242" s="16"/>
      <c r="AI242" s="16"/>
      <c r="AJ242" s="16"/>
      <c r="AK242" s="16"/>
      <c r="AL242" s="47"/>
      <c r="AM242" s="16"/>
      <c r="AN242" s="16"/>
      <c r="AO242" s="16"/>
      <c r="AP242" s="16"/>
      <c r="AQ242" s="16"/>
      <c r="AR242" s="19"/>
      <c r="AS242" s="14"/>
      <c r="AT242" s="16"/>
      <c r="AU242" s="17"/>
      <c r="AV242" s="16"/>
      <c r="AW242" s="15"/>
      <c r="AX242" s="15"/>
      <c r="AY242" s="17"/>
      <c r="AZ242" s="37"/>
      <c r="BA242" s="16"/>
      <c r="BB242" s="16"/>
      <c r="BC242" s="16"/>
      <c r="BD242" s="12"/>
      <c r="BE242" s="15"/>
      <c r="BF242" s="15"/>
      <c r="BG242" s="15"/>
      <c r="BH242" s="15"/>
      <c r="BI242" s="37"/>
      <c r="BJ242" s="13"/>
      <c r="BK242" s="15"/>
      <c r="BL242" s="15"/>
      <c r="BM242" s="16"/>
      <c r="BN242" s="15"/>
      <c r="BO242" s="19"/>
      <c r="BP242" s="15"/>
      <c r="BQ242" s="15"/>
      <c r="BR242" s="16"/>
      <c r="BS242" s="16"/>
      <c r="BT242" s="15"/>
      <c r="BU242" s="15"/>
      <c r="BV242" s="16"/>
      <c r="BW242" s="16"/>
      <c r="BX242" s="15"/>
      <c r="BY242" s="15"/>
      <c r="BZ242" s="16"/>
      <c r="CA242" s="16"/>
      <c r="CB242" s="16"/>
      <c r="CC242" s="16"/>
      <c r="CD242" s="16"/>
      <c r="CE242" s="15"/>
      <c r="CF242" s="15"/>
      <c r="CG242" s="15"/>
      <c r="CH242" s="15"/>
      <c r="CI242" s="15"/>
      <c r="CJ242" s="15"/>
      <c r="CK242" s="15"/>
      <c r="CL242" s="12"/>
      <c r="CM242" s="12"/>
      <c r="CN242" s="13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</row>
    <row r="243" spans="1:106" x14ac:dyDescent="0.25">
      <c r="A243" s="6"/>
      <c r="B243" s="5"/>
      <c r="C243" s="5"/>
      <c r="D243" s="24"/>
      <c r="E243" s="24"/>
      <c r="F243" s="8"/>
      <c r="G243" s="19"/>
      <c r="H243" s="9"/>
      <c r="I243" s="9"/>
      <c r="J243" s="9"/>
      <c r="K243" s="9"/>
      <c r="L243" s="9"/>
      <c r="M243" s="9"/>
      <c r="N243" s="19"/>
      <c r="O243" s="9"/>
      <c r="P243" s="9"/>
      <c r="Q243" s="9"/>
      <c r="R243" s="9"/>
      <c r="S243" s="9"/>
      <c r="T243" s="9"/>
      <c r="U243" s="19"/>
      <c r="V243" s="16"/>
      <c r="W243" s="16"/>
      <c r="X243" s="16"/>
      <c r="Y243" s="16"/>
      <c r="Z243" s="16"/>
      <c r="AA243" s="16"/>
      <c r="AB243" s="16"/>
      <c r="AC243" s="47"/>
      <c r="AD243" s="16"/>
      <c r="AE243" s="16"/>
      <c r="AF243" s="16"/>
      <c r="AG243" s="16"/>
      <c r="AH243" s="16"/>
      <c r="AI243" s="16"/>
      <c r="AJ243" s="16"/>
      <c r="AK243" s="16"/>
      <c r="AL243" s="47"/>
      <c r="AM243" s="16"/>
      <c r="AN243" s="16"/>
      <c r="AO243" s="16"/>
      <c r="AP243" s="16"/>
      <c r="AQ243" s="16"/>
      <c r="AR243" s="19"/>
      <c r="AS243" s="14"/>
      <c r="AT243" s="16"/>
      <c r="AU243" s="17"/>
      <c r="AV243" s="16"/>
      <c r="AW243" s="15"/>
      <c r="AX243" s="15"/>
      <c r="AY243" s="17"/>
      <c r="AZ243" s="37"/>
      <c r="BA243" s="16"/>
      <c r="BB243" s="16"/>
      <c r="BC243" s="16"/>
      <c r="BD243" s="12"/>
      <c r="BE243" s="15"/>
      <c r="BF243" s="15"/>
      <c r="BG243" s="15"/>
      <c r="BH243" s="15"/>
      <c r="BI243" s="37"/>
      <c r="BJ243" s="13"/>
      <c r="BK243" s="15"/>
      <c r="BL243" s="15"/>
      <c r="BM243" s="16"/>
      <c r="BN243" s="15"/>
      <c r="BO243" s="19"/>
      <c r="BP243" s="15"/>
      <c r="BQ243" s="15"/>
      <c r="BR243" s="16"/>
      <c r="BS243" s="16"/>
      <c r="BT243" s="15"/>
      <c r="BU243" s="15"/>
      <c r="BV243" s="16"/>
      <c r="BW243" s="16"/>
      <c r="BX243" s="15"/>
      <c r="BY243" s="15"/>
      <c r="BZ243" s="16"/>
      <c r="CA243" s="16"/>
      <c r="CB243" s="16"/>
      <c r="CC243" s="16"/>
      <c r="CD243" s="16"/>
      <c r="CE243" s="15"/>
      <c r="CF243" s="15"/>
      <c r="CG243" s="15"/>
      <c r="CH243" s="15"/>
      <c r="CI243" s="15"/>
      <c r="CJ243" s="15"/>
      <c r="CK243" s="15"/>
      <c r="CL243" s="12"/>
      <c r="CM243" s="12"/>
      <c r="CN243" s="13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</row>
    <row r="244" spans="1:106" x14ac:dyDescent="0.25">
      <c r="A244" s="6"/>
      <c r="B244" s="5"/>
      <c r="C244" s="10"/>
      <c r="D244" s="24"/>
      <c r="E244" s="24"/>
      <c r="F244" s="8"/>
      <c r="G244" s="19"/>
      <c r="H244" s="9"/>
      <c r="I244" s="9"/>
      <c r="J244" s="9"/>
      <c r="K244" s="9"/>
      <c r="L244" s="9"/>
      <c r="M244" s="9"/>
      <c r="N244" s="19"/>
      <c r="O244" s="9"/>
      <c r="P244" s="9"/>
      <c r="Q244" s="9"/>
      <c r="R244" s="9"/>
      <c r="S244" s="9"/>
      <c r="T244" s="9"/>
      <c r="U244" s="19"/>
      <c r="V244" s="16"/>
      <c r="W244" s="16"/>
      <c r="X244" s="16"/>
      <c r="Y244" s="16"/>
      <c r="Z244" s="16"/>
      <c r="AA244" s="16"/>
      <c r="AB244" s="16"/>
      <c r="AC244" s="47"/>
      <c r="AD244" s="16"/>
      <c r="AE244" s="16"/>
      <c r="AF244" s="16"/>
      <c r="AG244" s="16"/>
      <c r="AH244" s="16"/>
      <c r="AI244" s="16"/>
      <c r="AJ244" s="16"/>
      <c r="AK244" s="16"/>
      <c r="AL244" s="47"/>
      <c r="AM244" s="16"/>
      <c r="AN244" s="16"/>
      <c r="AO244" s="16"/>
      <c r="AP244" s="16"/>
      <c r="AQ244" s="16"/>
      <c r="AR244" s="19"/>
      <c r="AS244" s="14"/>
      <c r="AT244" s="16"/>
      <c r="AU244" s="17"/>
      <c r="AV244" s="16"/>
      <c r="AW244" s="15"/>
      <c r="AX244" s="15"/>
      <c r="AY244" s="17"/>
      <c r="AZ244" s="37"/>
      <c r="BA244" s="16"/>
      <c r="BB244" s="16"/>
      <c r="BC244" s="16"/>
      <c r="BD244" s="12"/>
      <c r="BE244" s="15"/>
      <c r="BF244" s="15"/>
      <c r="BG244" s="15"/>
      <c r="BH244" s="15"/>
      <c r="BI244" s="37"/>
      <c r="BJ244" s="13"/>
      <c r="BK244" s="15"/>
      <c r="BL244" s="15"/>
      <c r="BM244" s="16"/>
      <c r="BN244" s="15"/>
      <c r="BO244" s="19"/>
      <c r="BP244" s="15"/>
      <c r="BQ244" s="15"/>
      <c r="BR244" s="16"/>
      <c r="BS244" s="16"/>
      <c r="BT244" s="15"/>
      <c r="BU244" s="15"/>
      <c r="BV244" s="16"/>
      <c r="BW244" s="16"/>
      <c r="BX244" s="15"/>
      <c r="BY244" s="15"/>
      <c r="BZ244" s="16"/>
      <c r="CA244" s="16"/>
      <c r="CB244" s="16"/>
      <c r="CC244" s="16"/>
      <c r="CD244" s="16"/>
      <c r="CE244" s="15"/>
      <c r="CF244" s="15"/>
      <c r="CG244" s="15"/>
      <c r="CH244" s="15"/>
      <c r="CI244" s="15"/>
      <c r="CJ244" s="15"/>
      <c r="CK244" s="15"/>
      <c r="CL244" s="12"/>
      <c r="CM244" s="12"/>
      <c r="CN244" s="13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</row>
    <row r="245" spans="1:106" x14ac:dyDescent="0.25">
      <c r="A245" s="6"/>
      <c r="B245" s="5"/>
      <c r="C245" s="5"/>
      <c r="D245" s="24"/>
      <c r="E245" s="24"/>
      <c r="F245" s="8"/>
      <c r="G245" s="19"/>
      <c r="H245" s="9"/>
      <c r="I245" s="9"/>
      <c r="J245" s="9"/>
      <c r="K245" s="9"/>
      <c r="L245" s="9"/>
      <c r="M245" s="9"/>
      <c r="N245" s="19"/>
      <c r="O245" s="9"/>
      <c r="P245" s="9"/>
      <c r="Q245" s="9"/>
      <c r="R245" s="9"/>
      <c r="S245" s="9"/>
      <c r="T245" s="9"/>
      <c r="U245" s="19"/>
      <c r="V245" s="16"/>
      <c r="W245" s="16"/>
      <c r="X245" s="16"/>
      <c r="Y245" s="16"/>
      <c r="Z245" s="16"/>
      <c r="AA245" s="16"/>
      <c r="AB245" s="16"/>
      <c r="AC245" s="47"/>
      <c r="AD245" s="16"/>
      <c r="AE245" s="16"/>
      <c r="AF245" s="16"/>
      <c r="AG245" s="16"/>
      <c r="AH245" s="16"/>
      <c r="AI245" s="16"/>
      <c r="AJ245" s="16"/>
      <c r="AK245" s="16"/>
      <c r="AL245" s="47"/>
      <c r="AM245" s="16"/>
      <c r="AN245" s="16"/>
      <c r="AO245" s="16"/>
      <c r="AP245" s="16"/>
      <c r="AQ245" s="16"/>
      <c r="AR245" s="19"/>
      <c r="AS245" s="14"/>
      <c r="AT245" s="16"/>
      <c r="AU245" s="17"/>
      <c r="AV245" s="16"/>
      <c r="AW245" s="15"/>
      <c r="AX245" s="15"/>
      <c r="AY245" s="17"/>
      <c r="AZ245" s="37"/>
      <c r="BA245" s="16"/>
      <c r="BB245" s="16"/>
      <c r="BC245" s="16"/>
      <c r="BD245" s="12"/>
      <c r="BE245" s="15"/>
      <c r="BF245" s="15"/>
      <c r="BG245" s="15"/>
      <c r="BH245" s="15"/>
      <c r="BI245" s="37"/>
      <c r="BJ245" s="13"/>
      <c r="BK245" s="15"/>
      <c r="BL245" s="15"/>
      <c r="BM245" s="16"/>
      <c r="BN245" s="15"/>
      <c r="BO245" s="19"/>
      <c r="BP245" s="15"/>
      <c r="BQ245" s="15"/>
      <c r="BR245" s="16"/>
      <c r="BS245" s="16"/>
      <c r="BT245" s="15"/>
      <c r="BU245" s="15"/>
      <c r="BV245" s="16"/>
      <c r="BW245" s="16"/>
      <c r="BX245" s="15"/>
      <c r="BY245" s="15"/>
      <c r="BZ245" s="16"/>
      <c r="CA245" s="16"/>
      <c r="CB245" s="16"/>
      <c r="CC245" s="16"/>
      <c r="CD245" s="16"/>
      <c r="CE245" s="15"/>
      <c r="CF245" s="15"/>
      <c r="CG245" s="15"/>
      <c r="CH245" s="15"/>
      <c r="CI245" s="15"/>
      <c r="CJ245" s="15"/>
      <c r="CK245" s="15"/>
      <c r="CL245" s="12"/>
      <c r="CM245" s="12"/>
      <c r="CN245" s="13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</row>
    <row r="246" spans="1:106" x14ac:dyDescent="0.25">
      <c r="A246" s="6"/>
      <c r="B246" s="5"/>
      <c r="C246" s="5"/>
      <c r="D246" s="24"/>
      <c r="E246" s="24"/>
      <c r="F246" s="8"/>
      <c r="G246" s="19"/>
      <c r="H246" s="9"/>
      <c r="I246" s="9"/>
      <c r="J246" s="9"/>
      <c r="K246" s="9"/>
      <c r="L246" s="9"/>
      <c r="M246" s="9"/>
      <c r="N246" s="19"/>
      <c r="O246" s="9"/>
      <c r="P246" s="9"/>
      <c r="Q246" s="9"/>
      <c r="R246" s="9"/>
      <c r="S246" s="9"/>
      <c r="T246" s="9"/>
      <c r="U246" s="19"/>
      <c r="V246" s="16"/>
      <c r="W246" s="16"/>
      <c r="X246" s="16"/>
      <c r="Y246" s="16"/>
      <c r="Z246" s="16"/>
      <c r="AA246" s="16"/>
      <c r="AB246" s="16"/>
      <c r="AC246" s="47"/>
      <c r="AD246" s="16"/>
      <c r="AE246" s="16"/>
      <c r="AF246" s="16"/>
      <c r="AG246" s="16"/>
      <c r="AH246" s="16"/>
      <c r="AI246" s="16"/>
      <c r="AJ246" s="16"/>
      <c r="AK246" s="16"/>
      <c r="AL246" s="47"/>
      <c r="AM246" s="16"/>
      <c r="AN246" s="16"/>
      <c r="AO246" s="16"/>
      <c r="AP246" s="16"/>
      <c r="AQ246" s="16"/>
      <c r="AR246" s="19"/>
      <c r="AS246" s="14"/>
      <c r="AT246" s="16"/>
      <c r="AU246" s="17"/>
      <c r="AV246" s="16"/>
      <c r="AW246" s="15"/>
      <c r="AX246" s="15"/>
      <c r="AY246" s="17"/>
      <c r="AZ246" s="37"/>
      <c r="BA246" s="16"/>
      <c r="BB246" s="16"/>
      <c r="BC246" s="16"/>
      <c r="BD246" s="12"/>
      <c r="BE246" s="15"/>
      <c r="BF246" s="15"/>
      <c r="BG246" s="15"/>
      <c r="BH246" s="15"/>
      <c r="BI246" s="37"/>
      <c r="BJ246" s="13"/>
      <c r="BK246" s="15"/>
      <c r="BL246" s="15"/>
      <c r="BM246" s="16"/>
      <c r="BN246" s="15"/>
      <c r="BO246" s="19"/>
      <c r="BP246" s="15"/>
      <c r="BQ246" s="15"/>
      <c r="BR246" s="16"/>
      <c r="BS246" s="16"/>
      <c r="BT246" s="15"/>
      <c r="BU246" s="15"/>
      <c r="BV246" s="16"/>
      <c r="BW246" s="16"/>
      <c r="BX246" s="15"/>
      <c r="BY246" s="15"/>
      <c r="BZ246" s="16"/>
      <c r="CA246" s="16"/>
      <c r="CB246" s="16"/>
      <c r="CC246" s="16"/>
      <c r="CD246" s="16"/>
      <c r="CE246" s="15"/>
      <c r="CF246" s="15"/>
      <c r="CG246" s="15"/>
      <c r="CH246" s="15"/>
      <c r="CI246" s="15"/>
      <c r="CJ246" s="15"/>
      <c r="CK246" s="15"/>
      <c r="CL246" s="12"/>
      <c r="CM246" s="12"/>
      <c r="CN246" s="13"/>
      <c r="CO246" s="15"/>
      <c r="CP246" s="15"/>
      <c r="CQ246" s="15"/>
      <c r="CR246" s="15"/>
      <c r="CS246" s="15"/>
      <c r="CT246" s="15"/>
      <c r="CU246" s="15"/>
      <c r="CV246" s="15"/>
      <c r="CW246" s="15"/>
      <c r="CX246" s="15"/>
      <c r="CY246" s="15"/>
      <c r="CZ246" s="15"/>
      <c r="DA246" s="15"/>
      <c r="DB246" s="15"/>
    </row>
    <row r="247" spans="1:106" x14ac:dyDescent="0.25">
      <c r="A247" s="6"/>
      <c r="B247" s="5"/>
      <c r="C247" s="5"/>
      <c r="D247" s="24"/>
      <c r="E247" s="24"/>
      <c r="F247" s="8"/>
      <c r="G247" s="19"/>
      <c r="H247" s="9"/>
      <c r="I247" s="9"/>
      <c r="J247" s="9"/>
      <c r="K247" s="9"/>
      <c r="L247" s="9"/>
      <c r="M247" s="9"/>
      <c r="N247" s="19"/>
      <c r="O247" s="9"/>
      <c r="P247" s="9"/>
      <c r="Q247" s="9"/>
      <c r="R247" s="9"/>
      <c r="S247" s="9"/>
      <c r="T247" s="9"/>
      <c r="U247" s="19"/>
      <c r="V247" s="16"/>
      <c r="W247" s="16"/>
      <c r="X247" s="16"/>
      <c r="Y247" s="16"/>
      <c r="Z247" s="16"/>
      <c r="AA247" s="16"/>
      <c r="AB247" s="16"/>
      <c r="AC247" s="47"/>
      <c r="AD247" s="16"/>
      <c r="AE247" s="16"/>
      <c r="AF247" s="16"/>
      <c r="AG247" s="16"/>
      <c r="AH247" s="16"/>
      <c r="AI247" s="16"/>
      <c r="AJ247" s="16"/>
      <c r="AK247" s="16"/>
      <c r="AL247" s="47"/>
      <c r="AM247" s="16"/>
      <c r="AN247" s="16"/>
      <c r="AO247" s="16"/>
      <c r="AP247" s="16"/>
      <c r="AQ247" s="16"/>
      <c r="AR247" s="19"/>
      <c r="AS247" s="14"/>
      <c r="AT247" s="16"/>
      <c r="AU247" s="17"/>
      <c r="AV247" s="16"/>
      <c r="AW247" s="15"/>
      <c r="AX247" s="15"/>
      <c r="AY247" s="17"/>
      <c r="AZ247" s="37"/>
      <c r="BA247" s="16"/>
      <c r="BB247" s="16"/>
      <c r="BC247" s="16"/>
      <c r="BD247" s="12"/>
      <c r="BE247" s="15"/>
      <c r="BF247" s="15"/>
      <c r="BG247" s="15"/>
      <c r="BH247" s="15"/>
      <c r="BI247" s="37"/>
      <c r="BJ247" s="13"/>
      <c r="BK247" s="15"/>
      <c r="BL247" s="15"/>
      <c r="BM247" s="16"/>
      <c r="BN247" s="15"/>
      <c r="BO247" s="19"/>
      <c r="BP247" s="15"/>
      <c r="BQ247" s="15"/>
      <c r="BR247" s="16"/>
      <c r="BS247" s="16"/>
      <c r="BT247" s="15"/>
      <c r="BU247" s="15"/>
      <c r="BV247" s="16"/>
      <c r="BW247" s="16"/>
      <c r="BX247" s="15"/>
      <c r="BY247" s="15"/>
      <c r="BZ247" s="16"/>
      <c r="CA247" s="16"/>
      <c r="CB247" s="16"/>
      <c r="CC247" s="16"/>
      <c r="CD247" s="16"/>
      <c r="CE247" s="15"/>
      <c r="CF247" s="15"/>
      <c r="CG247" s="15"/>
      <c r="CH247" s="15"/>
      <c r="CI247" s="15"/>
      <c r="CJ247" s="15"/>
      <c r="CK247" s="15"/>
      <c r="CL247" s="12"/>
      <c r="CM247" s="12"/>
      <c r="CN247" s="13"/>
      <c r="CO247" s="15"/>
      <c r="CP247" s="15"/>
      <c r="CQ247" s="15"/>
      <c r="CR247" s="15"/>
      <c r="CS247" s="15"/>
      <c r="CT247" s="15"/>
      <c r="CU247" s="15"/>
      <c r="CV247" s="15"/>
      <c r="CW247" s="15"/>
      <c r="CX247" s="15"/>
      <c r="CY247" s="15"/>
      <c r="CZ247" s="15"/>
      <c r="DA247" s="15"/>
      <c r="DB247" s="15"/>
    </row>
    <row r="248" spans="1:106" x14ac:dyDescent="0.25">
      <c r="A248" s="6"/>
      <c r="B248" s="5"/>
      <c r="C248" s="10"/>
      <c r="D248" s="24"/>
      <c r="E248" s="24"/>
      <c r="F248" s="8"/>
      <c r="G248" s="19"/>
      <c r="H248" s="9"/>
      <c r="I248" s="9"/>
      <c r="J248" s="9"/>
      <c r="K248" s="9"/>
      <c r="L248" s="9"/>
      <c r="M248" s="9"/>
      <c r="N248" s="19"/>
      <c r="O248" s="9"/>
      <c r="P248" s="9"/>
      <c r="Q248" s="9"/>
      <c r="R248" s="9"/>
      <c r="S248" s="9"/>
      <c r="T248" s="9"/>
      <c r="U248" s="19"/>
      <c r="V248" s="16"/>
      <c r="W248" s="16"/>
      <c r="X248" s="16"/>
      <c r="Y248" s="16"/>
      <c r="Z248" s="16"/>
      <c r="AA248" s="16"/>
      <c r="AB248" s="16"/>
      <c r="AC248" s="47"/>
      <c r="AD248" s="16"/>
      <c r="AE248" s="16"/>
      <c r="AF248" s="16"/>
      <c r="AG248" s="16"/>
      <c r="AH248" s="16"/>
      <c r="AI248" s="16"/>
      <c r="AJ248" s="16"/>
      <c r="AK248" s="16"/>
      <c r="AL248" s="47"/>
      <c r="AM248" s="16"/>
      <c r="AN248" s="16"/>
      <c r="AO248" s="16"/>
      <c r="AP248" s="16"/>
      <c r="AQ248" s="16"/>
      <c r="AR248" s="19"/>
      <c r="AS248" s="14"/>
      <c r="AT248" s="16"/>
      <c r="AU248" s="17"/>
      <c r="AV248" s="16"/>
      <c r="AW248" s="15"/>
      <c r="AX248" s="15"/>
      <c r="AY248" s="17"/>
      <c r="AZ248" s="37"/>
      <c r="BA248" s="16"/>
      <c r="BB248" s="16"/>
      <c r="BC248" s="16"/>
      <c r="BD248" s="12"/>
      <c r="BE248" s="15"/>
      <c r="BF248" s="15"/>
      <c r="BG248" s="15"/>
      <c r="BH248" s="15"/>
      <c r="BI248" s="37"/>
      <c r="BJ248" s="13"/>
      <c r="BK248" s="15"/>
      <c r="BL248" s="15"/>
      <c r="BM248" s="16"/>
      <c r="BN248" s="15"/>
      <c r="BO248" s="19"/>
      <c r="BP248" s="15"/>
      <c r="BQ248" s="15"/>
      <c r="BR248" s="16"/>
      <c r="BS248" s="16"/>
      <c r="BT248" s="15"/>
      <c r="BU248" s="15"/>
      <c r="BV248" s="16"/>
      <c r="BW248" s="16"/>
      <c r="BX248" s="15"/>
      <c r="BY248" s="15"/>
      <c r="BZ248" s="16"/>
      <c r="CA248" s="16"/>
      <c r="CB248" s="16"/>
      <c r="CC248" s="16"/>
      <c r="CD248" s="16"/>
      <c r="CE248" s="15"/>
      <c r="CF248" s="15"/>
      <c r="CG248" s="15"/>
      <c r="CH248" s="15"/>
      <c r="CI248" s="15"/>
      <c r="CJ248" s="15"/>
      <c r="CK248" s="15"/>
      <c r="CL248" s="12"/>
      <c r="CM248" s="12"/>
      <c r="CN248" s="13"/>
      <c r="CO248" s="15"/>
      <c r="CP248" s="15"/>
      <c r="CQ248" s="15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5"/>
    </row>
    <row r="249" spans="1:106" x14ac:dyDescent="0.25">
      <c r="A249" s="6"/>
      <c r="B249" s="5"/>
      <c r="C249" s="5"/>
      <c r="D249" s="24"/>
      <c r="E249" s="24"/>
      <c r="F249" s="8"/>
      <c r="G249" s="19"/>
      <c r="H249" s="9"/>
      <c r="I249" s="9"/>
      <c r="J249" s="9"/>
      <c r="K249" s="9"/>
      <c r="L249" s="9"/>
      <c r="M249" s="9"/>
      <c r="N249" s="19"/>
      <c r="O249" s="9"/>
      <c r="P249" s="9"/>
      <c r="Q249" s="9"/>
      <c r="R249" s="9"/>
      <c r="S249" s="9"/>
      <c r="T249" s="9"/>
      <c r="U249" s="19"/>
      <c r="V249" s="16"/>
      <c r="W249" s="16"/>
      <c r="X249" s="16"/>
      <c r="Y249" s="16"/>
      <c r="Z249" s="16"/>
      <c r="AA249" s="16"/>
      <c r="AB249" s="16"/>
      <c r="AC249" s="47"/>
      <c r="AD249" s="16"/>
      <c r="AE249" s="16"/>
      <c r="AF249" s="16"/>
      <c r="AG249" s="16"/>
      <c r="AH249" s="16"/>
      <c r="AI249" s="16"/>
      <c r="AJ249" s="16"/>
      <c r="AK249" s="16"/>
      <c r="AL249" s="47"/>
      <c r="AM249" s="16"/>
      <c r="AN249" s="16"/>
      <c r="AO249" s="16"/>
      <c r="AP249" s="16"/>
      <c r="AQ249" s="16"/>
      <c r="AR249" s="19"/>
      <c r="AS249" s="14"/>
      <c r="AT249" s="16"/>
      <c r="AU249" s="17"/>
      <c r="AV249" s="16"/>
      <c r="AW249" s="15"/>
      <c r="AX249" s="15"/>
      <c r="AY249" s="17"/>
      <c r="AZ249" s="37"/>
      <c r="BA249" s="16"/>
      <c r="BB249" s="16"/>
      <c r="BC249" s="16"/>
      <c r="BD249" s="12"/>
      <c r="BE249" s="15"/>
      <c r="BF249" s="15"/>
      <c r="BG249" s="15"/>
      <c r="BH249" s="15"/>
      <c r="BI249" s="37"/>
      <c r="BJ249" s="13"/>
      <c r="BK249" s="15"/>
      <c r="BL249" s="15"/>
      <c r="BM249" s="16"/>
      <c r="BN249" s="15"/>
      <c r="BO249" s="19"/>
      <c r="BP249" s="15"/>
      <c r="BQ249" s="15"/>
      <c r="BR249" s="16"/>
      <c r="BS249" s="16"/>
      <c r="BT249" s="15"/>
      <c r="BU249" s="15"/>
      <c r="BV249" s="16"/>
      <c r="BW249" s="16"/>
      <c r="BX249" s="15"/>
      <c r="BY249" s="15"/>
      <c r="BZ249" s="16"/>
      <c r="CA249" s="16"/>
      <c r="CB249" s="16"/>
      <c r="CC249" s="16"/>
      <c r="CD249" s="16"/>
      <c r="CE249" s="15"/>
      <c r="CF249" s="15"/>
      <c r="CG249" s="15"/>
      <c r="CH249" s="15"/>
      <c r="CI249" s="15"/>
      <c r="CJ249" s="15"/>
      <c r="CK249" s="15"/>
      <c r="CL249" s="12"/>
      <c r="CM249" s="12"/>
      <c r="CN249" s="13"/>
      <c r="CO249" s="15"/>
      <c r="CP249" s="15"/>
      <c r="CQ249" s="15"/>
      <c r="CR249" s="15"/>
      <c r="CS249" s="15"/>
      <c r="CT249" s="15"/>
      <c r="CU249" s="15"/>
      <c r="CV249" s="15"/>
      <c r="CW249" s="15"/>
      <c r="CX249" s="15"/>
      <c r="CY249" s="15"/>
      <c r="CZ249" s="15"/>
      <c r="DA249" s="15"/>
      <c r="DB249" s="15"/>
    </row>
    <row r="250" spans="1:106" x14ac:dyDescent="0.25">
      <c r="A250" s="6"/>
      <c r="B250" s="5"/>
      <c r="C250" s="5"/>
      <c r="D250" s="24"/>
      <c r="E250" s="24"/>
      <c r="F250" s="8"/>
      <c r="G250" s="19"/>
      <c r="H250" s="9"/>
      <c r="I250" s="9"/>
      <c r="J250" s="9"/>
      <c r="K250" s="9"/>
      <c r="L250" s="9"/>
      <c r="M250" s="9"/>
      <c r="N250" s="19"/>
      <c r="O250" s="9"/>
      <c r="P250" s="9"/>
      <c r="Q250" s="9"/>
      <c r="R250" s="9"/>
      <c r="S250" s="9"/>
      <c r="T250" s="9"/>
      <c r="U250" s="19"/>
      <c r="V250" s="16"/>
      <c r="W250" s="16"/>
      <c r="X250" s="16"/>
      <c r="Y250" s="16"/>
      <c r="Z250" s="16"/>
      <c r="AA250" s="16"/>
      <c r="AB250" s="16"/>
      <c r="AC250" s="47"/>
      <c r="AD250" s="16"/>
      <c r="AE250" s="16"/>
      <c r="AF250" s="16"/>
      <c r="AG250" s="16"/>
      <c r="AH250" s="16"/>
      <c r="AI250" s="16"/>
      <c r="AJ250" s="16"/>
      <c r="AK250" s="16"/>
      <c r="AL250" s="47"/>
      <c r="AM250" s="16"/>
      <c r="AN250" s="16"/>
      <c r="AO250" s="16"/>
      <c r="AP250" s="16"/>
      <c r="AQ250" s="16"/>
      <c r="AR250" s="19"/>
      <c r="AS250" s="14"/>
      <c r="AT250" s="16"/>
      <c r="AU250" s="17"/>
      <c r="AV250" s="16"/>
      <c r="AW250" s="15"/>
      <c r="AX250" s="15"/>
      <c r="AY250" s="17"/>
      <c r="AZ250" s="37"/>
      <c r="BA250" s="16"/>
      <c r="BB250" s="16"/>
      <c r="BC250" s="16"/>
      <c r="BD250" s="12"/>
      <c r="BE250" s="15"/>
      <c r="BF250" s="15"/>
      <c r="BG250" s="15"/>
      <c r="BH250" s="15"/>
      <c r="BI250" s="37"/>
      <c r="BJ250" s="13"/>
      <c r="BK250" s="15"/>
      <c r="BL250" s="15"/>
      <c r="BM250" s="16"/>
      <c r="BN250" s="15"/>
      <c r="BO250" s="19"/>
      <c r="BP250" s="15"/>
      <c r="BQ250" s="15"/>
      <c r="BR250" s="16"/>
      <c r="BS250" s="16"/>
      <c r="BT250" s="15"/>
      <c r="BU250" s="15"/>
      <c r="BV250" s="16"/>
      <c r="BW250" s="16"/>
      <c r="BX250" s="15"/>
      <c r="BY250" s="15"/>
      <c r="BZ250" s="16"/>
      <c r="CA250" s="16"/>
      <c r="CB250" s="16"/>
      <c r="CC250" s="16"/>
      <c r="CD250" s="16"/>
      <c r="CE250" s="15"/>
      <c r="CF250" s="15"/>
      <c r="CG250" s="15"/>
      <c r="CH250" s="15"/>
      <c r="CI250" s="15"/>
      <c r="CJ250" s="15"/>
      <c r="CK250" s="15"/>
      <c r="CL250" s="12"/>
      <c r="CM250" s="12"/>
      <c r="CN250" s="13"/>
      <c r="CO250" s="15"/>
      <c r="CP250" s="15"/>
      <c r="CQ250" s="15"/>
      <c r="CR250" s="15"/>
      <c r="CS250" s="15"/>
      <c r="CT250" s="15"/>
      <c r="CU250" s="15"/>
      <c r="CV250" s="15"/>
      <c r="CW250" s="15"/>
      <c r="CX250" s="15"/>
      <c r="CY250" s="15"/>
      <c r="CZ250" s="15"/>
      <c r="DA250" s="15"/>
      <c r="DB250" s="15"/>
    </row>
    <row r="251" spans="1:106" x14ac:dyDescent="0.25">
      <c r="A251" s="6"/>
      <c r="B251" s="5"/>
      <c r="C251" s="5"/>
      <c r="D251" s="24"/>
      <c r="E251" s="24"/>
      <c r="F251" s="8"/>
      <c r="G251" s="19"/>
      <c r="H251" s="9"/>
      <c r="I251" s="9"/>
      <c r="J251" s="9"/>
      <c r="K251" s="9"/>
      <c r="L251" s="9"/>
      <c r="M251" s="9"/>
      <c r="N251" s="19"/>
      <c r="O251" s="9"/>
      <c r="P251" s="9"/>
      <c r="Q251" s="9"/>
      <c r="R251" s="9"/>
      <c r="S251" s="9"/>
      <c r="T251" s="9"/>
      <c r="U251" s="19"/>
      <c r="V251" s="16"/>
      <c r="W251" s="16"/>
      <c r="X251" s="16"/>
      <c r="Y251" s="16"/>
      <c r="Z251" s="16"/>
      <c r="AA251" s="16"/>
      <c r="AB251" s="16"/>
      <c r="AC251" s="47"/>
      <c r="AD251" s="16"/>
      <c r="AE251" s="16"/>
      <c r="AF251" s="16"/>
      <c r="AG251" s="16"/>
      <c r="AH251" s="16"/>
      <c r="AI251" s="16"/>
      <c r="AJ251" s="16"/>
      <c r="AK251" s="16"/>
      <c r="AL251" s="47"/>
      <c r="AM251" s="16"/>
      <c r="AN251" s="16"/>
      <c r="AO251" s="16"/>
      <c r="AP251" s="16"/>
      <c r="AQ251" s="16"/>
      <c r="AR251" s="19"/>
      <c r="AS251" s="14"/>
      <c r="AT251" s="16"/>
      <c r="AU251" s="17"/>
      <c r="AV251" s="16"/>
      <c r="AW251" s="15"/>
      <c r="AX251" s="15"/>
      <c r="AY251" s="17"/>
      <c r="AZ251" s="37"/>
      <c r="BA251" s="16"/>
      <c r="BB251" s="16"/>
      <c r="BC251" s="16"/>
      <c r="BD251" s="12"/>
      <c r="BE251" s="15"/>
      <c r="BF251" s="15"/>
      <c r="BG251" s="15"/>
      <c r="BH251" s="15"/>
      <c r="BI251" s="37"/>
      <c r="BJ251" s="13"/>
      <c r="BK251" s="15"/>
      <c r="BL251" s="15"/>
      <c r="BM251" s="16"/>
      <c r="BN251" s="15"/>
      <c r="BO251" s="19"/>
      <c r="BP251" s="15"/>
      <c r="BQ251" s="15"/>
      <c r="BR251" s="16"/>
      <c r="BS251" s="16"/>
      <c r="BT251" s="15"/>
      <c r="BU251" s="15"/>
      <c r="BV251" s="16"/>
      <c r="BW251" s="16"/>
      <c r="BX251" s="15"/>
      <c r="BY251" s="15"/>
      <c r="BZ251" s="16"/>
      <c r="CA251" s="16"/>
      <c r="CB251" s="16"/>
      <c r="CC251" s="16"/>
      <c r="CD251" s="16"/>
      <c r="CE251" s="15"/>
      <c r="CF251" s="15"/>
      <c r="CG251" s="15"/>
      <c r="CH251" s="15"/>
      <c r="CI251" s="15"/>
      <c r="CJ251" s="15"/>
      <c r="CK251" s="15"/>
      <c r="CL251" s="12"/>
      <c r="CM251" s="12"/>
      <c r="CN251" s="13"/>
      <c r="CO251" s="15"/>
      <c r="CP251" s="15"/>
      <c r="CQ251" s="15"/>
      <c r="CR251" s="15"/>
      <c r="CS251" s="15"/>
      <c r="CT251" s="15"/>
      <c r="CU251" s="15"/>
      <c r="CV251" s="15"/>
      <c r="CW251" s="15"/>
      <c r="CX251" s="15"/>
      <c r="CY251" s="15"/>
      <c r="CZ251" s="15"/>
      <c r="DA251" s="15"/>
      <c r="DB251" s="15"/>
    </row>
    <row r="252" spans="1:106" x14ac:dyDescent="0.25">
      <c r="A252" s="6"/>
      <c r="B252" s="5"/>
      <c r="C252" s="5"/>
      <c r="D252" s="24"/>
      <c r="E252" s="24"/>
      <c r="F252" s="8"/>
      <c r="G252" s="19"/>
      <c r="H252" s="9"/>
      <c r="I252" s="9"/>
      <c r="J252" s="9"/>
      <c r="K252" s="9"/>
      <c r="L252" s="9"/>
      <c r="M252" s="9"/>
      <c r="N252" s="19"/>
      <c r="O252" s="9"/>
      <c r="P252" s="9"/>
      <c r="Q252" s="9"/>
      <c r="R252" s="9"/>
      <c r="S252" s="9"/>
      <c r="T252" s="9"/>
      <c r="U252" s="19"/>
      <c r="V252" s="16"/>
      <c r="W252" s="16"/>
      <c r="X252" s="16"/>
      <c r="Y252" s="16"/>
      <c r="Z252" s="16"/>
      <c r="AA252" s="16"/>
      <c r="AB252" s="16"/>
      <c r="AC252" s="47"/>
      <c r="AD252" s="16"/>
      <c r="AE252" s="16"/>
      <c r="AF252" s="16"/>
      <c r="AG252" s="16"/>
      <c r="AH252" s="16"/>
      <c r="AI252" s="16"/>
      <c r="AJ252" s="16"/>
      <c r="AK252" s="16"/>
      <c r="AL252" s="47"/>
      <c r="AM252" s="16"/>
      <c r="AN252" s="16"/>
      <c r="AO252" s="16"/>
      <c r="AP252" s="16"/>
      <c r="AQ252" s="16"/>
      <c r="AR252" s="19"/>
      <c r="AS252" s="14"/>
      <c r="AT252" s="16"/>
      <c r="AU252" s="17"/>
      <c r="AV252" s="16"/>
      <c r="AW252" s="15"/>
      <c r="AX252" s="15"/>
      <c r="AY252" s="17"/>
      <c r="AZ252" s="37"/>
      <c r="BA252" s="16"/>
      <c r="BB252" s="16"/>
      <c r="BC252" s="16"/>
      <c r="BD252" s="12"/>
      <c r="BE252" s="15"/>
      <c r="BF252" s="15"/>
      <c r="BG252" s="15"/>
      <c r="BH252" s="15"/>
      <c r="BI252" s="37"/>
      <c r="BJ252" s="13"/>
      <c r="BK252" s="15"/>
      <c r="BL252" s="15"/>
      <c r="BM252" s="16"/>
      <c r="BN252" s="15"/>
      <c r="BO252" s="19"/>
      <c r="BP252" s="15"/>
      <c r="BQ252" s="15"/>
      <c r="BR252" s="16"/>
      <c r="BS252" s="16"/>
      <c r="BT252" s="15"/>
      <c r="BU252" s="15"/>
      <c r="BV252" s="16"/>
      <c r="BW252" s="16"/>
      <c r="BX252" s="15"/>
      <c r="BY252" s="15"/>
      <c r="BZ252" s="16"/>
      <c r="CA252" s="16"/>
      <c r="CB252" s="16"/>
      <c r="CC252" s="16"/>
      <c r="CD252" s="16"/>
      <c r="CE252" s="15"/>
      <c r="CF252" s="15"/>
      <c r="CG252" s="15"/>
      <c r="CH252" s="15"/>
      <c r="CI252" s="15"/>
      <c r="CJ252" s="15"/>
      <c r="CK252" s="15"/>
      <c r="CL252" s="12"/>
      <c r="CM252" s="12"/>
      <c r="CN252" s="13"/>
      <c r="CO252" s="15"/>
      <c r="CP252" s="15"/>
      <c r="CQ252" s="15"/>
      <c r="CR252" s="15"/>
      <c r="CS252" s="15"/>
      <c r="CT252" s="15"/>
      <c r="CU252" s="15"/>
      <c r="CV252" s="15"/>
      <c r="CW252" s="15"/>
      <c r="CX252" s="15"/>
      <c r="CY252" s="15"/>
      <c r="CZ252" s="15"/>
      <c r="DA252" s="15"/>
      <c r="DB252" s="15"/>
    </row>
    <row r="253" spans="1:106" x14ac:dyDescent="0.25">
      <c r="A253" s="6"/>
      <c r="B253" s="5"/>
      <c r="C253" s="5"/>
      <c r="D253" s="24"/>
      <c r="E253" s="24"/>
      <c r="F253" s="8"/>
      <c r="G253" s="19"/>
      <c r="H253" s="9"/>
      <c r="I253" s="9"/>
      <c r="J253" s="9"/>
      <c r="K253" s="9"/>
      <c r="L253" s="9"/>
      <c r="M253" s="9"/>
      <c r="N253" s="19"/>
      <c r="O253" s="9"/>
      <c r="P253" s="9"/>
      <c r="Q253" s="9"/>
      <c r="R253" s="9"/>
      <c r="S253" s="9"/>
      <c r="T253" s="9"/>
      <c r="U253" s="19"/>
      <c r="V253" s="16"/>
      <c r="W253" s="16"/>
      <c r="X253" s="16"/>
      <c r="Y253" s="16"/>
      <c r="Z253" s="16"/>
      <c r="AA253" s="16"/>
      <c r="AB253" s="16"/>
      <c r="AC253" s="47"/>
      <c r="AD253" s="16"/>
      <c r="AE253" s="16"/>
      <c r="AF253" s="16"/>
      <c r="AG253" s="16"/>
      <c r="AH253" s="16"/>
      <c r="AI253" s="16"/>
      <c r="AJ253" s="16"/>
      <c r="AK253" s="16"/>
      <c r="AL253" s="47"/>
      <c r="AM253" s="16"/>
      <c r="AN253" s="16"/>
      <c r="AO253" s="16"/>
      <c r="AP253" s="16"/>
      <c r="AQ253" s="16"/>
      <c r="AR253" s="19"/>
      <c r="AS253" s="14"/>
      <c r="AT253" s="16"/>
      <c r="AU253" s="17"/>
      <c r="AV253" s="16"/>
      <c r="AW253" s="15"/>
      <c r="AX253" s="15"/>
      <c r="AY253" s="17"/>
      <c r="AZ253" s="37"/>
      <c r="BA253" s="16"/>
      <c r="BB253" s="16"/>
      <c r="BC253" s="16"/>
      <c r="BD253" s="12"/>
      <c r="BE253" s="15"/>
      <c r="BF253" s="15"/>
      <c r="BG253" s="15"/>
      <c r="BH253" s="15"/>
      <c r="BI253" s="37"/>
      <c r="BJ253" s="13"/>
      <c r="BK253" s="15"/>
      <c r="BL253" s="15"/>
      <c r="BM253" s="16"/>
      <c r="BN253" s="15"/>
      <c r="BO253" s="19"/>
      <c r="BP253" s="15"/>
      <c r="BQ253" s="15"/>
      <c r="BR253" s="16"/>
      <c r="BS253" s="16"/>
      <c r="BT253" s="15"/>
      <c r="BU253" s="15"/>
      <c r="BV253" s="16"/>
      <c r="BW253" s="16"/>
      <c r="BX253" s="15"/>
      <c r="BY253" s="15"/>
      <c r="BZ253" s="16"/>
      <c r="CA253" s="16"/>
      <c r="CB253" s="16"/>
      <c r="CC253" s="16"/>
      <c r="CD253" s="16"/>
      <c r="CE253" s="15"/>
      <c r="CF253" s="15"/>
      <c r="CG253" s="15"/>
      <c r="CH253" s="15"/>
      <c r="CI253" s="15"/>
      <c r="CJ253" s="15"/>
      <c r="CK253" s="15"/>
      <c r="CL253" s="12"/>
      <c r="CM253" s="12"/>
      <c r="CN253" s="13"/>
      <c r="CO253" s="15"/>
      <c r="CP253" s="15"/>
      <c r="CQ253" s="15"/>
      <c r="CR253" s="15"/>
      <c r="CS253" s="15"/>
      <c r="CT253" s="15"/>
      <c r="CU253" s="15"/>
      <c r="CV253" s="15"/>
      <c r="CW253" s="15"/>
      <c r="CX253" s="15"/>
      <c r="CY253" s="15"/>
      <c r="CZ253" s="15"/>
      <c r="DA253" s="15"/>
      <c r="DB253" s="15"/>
    </row>
    <row r="254" spans="1:106" x14ac:dyDescent="0.25">
      <c r="A254" s="6"/>
      <c r="B254" s="5"/>
      <c r="C254" s="5"/>
      <c r="D254" s="24"/>
      <c r="E254" s="24"/>
      <c r="F254" s="8"/>
      <c r="G254" s="19"/>
      <c r="H254" s="9"/>
      <c r="I254" s="9"/>
      <c r="J254" s="9"/>
      <c r="K254" s="9"/>
      <c r="L254" s="9"/>
      <c r="M254" s="9"/>
      <c r="N254" s="19"/>
      <c r="O254" s="9"/>
      <c r="P254" s="9"/>
      <c r="Q254" s="9"/>
      <c r="R254" s="9"/>
      <c r="S254" s="9"/>
      <c r="T254" s="9"/>
      <c r="U254" s="19"/>
      <c r="V254" s="16"/>
      <c r="W254" s="16"/>
      <c r="X254" s="16"/>
      <c r="Y254" s="16"/>
      <c r="Z254" s="16"/>
      <c r="AA254" s="16"/>
      <c r="AB254" s="16"/>
      <c r="AC254" s="47"/>
      <c r="AD254" s="16"/>
      <c r="AE254" s="16"/>
      <c r="AF254" s="16"/>
      <c r="AG254" s="16"/>
      <c r="AH254" s="16"/>
      <c r="AI254" s="16"/>
      <c r="AJ254" s="16"/>
      <c r="AK254" s="16"/>
      <c r="AL254" s="47"/>
      <c r="AM254" s="16"/>
      <c r="AN254" s="16"/>
      <c r="AO254" s="16"/>
      <c r="AP254" s="16"/>
      <c r="AQ254" s="16"/>
      <c r="AR254" s="19"/>
      <c r="AS254" s="14"/>
      <c r="AT254" s="16"/>
      <c r="AU254" s="17"/>
      <c r="AV254" s="16"/>
      <c r="AW254" s="15"/>
      <c r="AX254" s="15"/>
      <c r="AY254" s="17"/>
      <c r="AZ254" s="37"/>
      <c r="BA254" s="16"/>
      <c r="BB254" s="16"/>
      <c r="BC254" s="16"/>
      <c r="BD254" s="12"/>
      <c r="BE254" s="15"/>
      <c r="BF254" s="15"/>
      <c r="BG254" s="15"/>
      <c r="BH254" s="15"/>
      <c r="BI254" s="37"/>
      <c r="BJ254" s="13"/>
      <c r="BK254" s="15"/>
      <c r="BL254" s="15"/>
      <c r="BM254" s="16"/>
      <c r="BN254" s="15"/>
      <c r="BO254" s="19"/>
      <c r="BP254" s="15"/>
      <c r="BQ254" s="15"/>
      <c r="BR254" s="16"/>
      <c r="BS254" s="16"/>
      <c r="BT254" s="15"/>
      <c r="BU254" s="15"/>
      <c r="BV254" s="16"/>
      <c r="BW254" s="16"/>
      <c r="BX254" s="15"/>
      <c r="BY254" s="15"/>
      <c r="BZ254" s="16"/>
      <c r="CA254" s="16"/>
      <c r="CB254" s="16"/>
      <c r="CC254" s="16"/>
      <c r="CD254" s="16"/>
      <c r="CE254" s="15"/>
      <c r="CF254" s="15"/>
      <c r="CG254" s="15"/>
      <c r="CH254" s="15"/>
      <c r="CI254" s="15"/>
      <c r="CJ254" s="15"/>
      <c r="CK254" s="15"/>
      <c r="CL254" s="12"/>
      <c r="CM254" s="12"/>
      <c r="CN254" s="13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  <c r="CZ254" s="15"/>
      <c r="DA254" s="15"/>
      <c r="DB254" s="15"/>
    </row>
    <row r="255" spans="1:106" x14ac:dyDescent="0.25">
      <c r="A255" s="6"/>
      <c r="B255" s="5"/>
      <c r="C255" s="5"/>
      <c r="D255" s="24"/>
      <c r="E255" s="24"/>
      <c r="F255" s="8"/>
      <c r="G255" s="19"/>
      <c r="H255" s="9"/>
      <c r="I255" s="9"/>
      <c r="J255" s="9"/>
      <c r="K255" s="9"/>
      <c r="L255" s="9"/>
      <c r="M255" s="9"/>
      <c r="N255" s="19"/>
      <c r="O255" s="9"/>
      <c r="P255" s="9"/>
      <c r="Q255" s="9"/>
      <c r="R255" s="9"/>
      <c r="S255" s="9"/>
      <c r="T255" s="9"/>
      <c r="U255" s="19"/>
      <c r="V255" s="16"/>
      <c r="W255" s="16"/>
      <c r="X255" s="16"/>
      <c r="Y255" s="16"/>
      <c r="Z255" s="16"/>
      <c r="AA255" s="16"/>
      <c r="AB255" s="16"/>
      <c r="AC255" s="47"/>
      <c r="AD255" s="16"/>
      <c r="AE255" s="16"/>
      <c r="AF255" s="16"/>
      <c r="AG255" s="16"/>
      <c r="AH255" s="16"/>
      <c r="AI255" s="16"/>
      <c r="AJ255" s="16"/>
      <c r="AK255" s="16"/>
      <c r="AL255" s="47"/>
      <c r="AM255" s="16"/>
      <c r="AN255" s="16"/>
      <c r="AO255" s="16"/>
      <c r="AP255" s="16"/>
      <c r="AQ255" s="16"/>
      <c r="AR255" s="19"/>
      <c r="AS255" s="14"/>
      <c r="AT255" s="16"/>
      <c r="AU255" s="17"/>
      <c r="AV255" s="16"/>
      <c r="AW255" s="15"/>
      <c r="AX255" s="15"/>
      <c r="AY255" s="17"/>
      <c r="AZ255" s="37"/>
      <c r="BA255" s="16"/>
      <c r="BB255" s="16"/>
      <c r="BC255" s="16"/>
      <c r="BD255" s="12"/>
      <c r="BE255" s="15"/>
      <c r="BF255" s="15"/>
      <c r="BG255" s="15"/>
      <c r="BH255" s="15"/>
      <c r="BI255" s="37"/>
      <c r="BJ255" s="13"/>
      <c r="BK255" s="15"/>
      <c r="BL255" s="15"/>
      <c r="BM255" s="16"/>
      <c r="BN255" s="15"/>
      <c r="BO255" s="19"/>
      <c r="BP255" s="15"/>
      <c r="BQ255" s="15"/>
      <c r="BR255" s="16"/>
      <c r="BS255" s="16"/>
      <c r="BT255" s="15"/>
      <c r="BU255" s="15"/>
      <c r="BV255" s="16"/>
      <c r="BW255" s="16"/>
      <c r="BX255" s="15"/>
      <c r="BY255" s="15"/>
      <c r="BZ255" s="16"/>
      <c r="CA255" s="16"/>
      <c r="CB255" s="16"/>
      <c r="CC255" s="16"/>
      <c r="CD255" s="16"/>
      <c r="CE255" s="15"/>
      <c r="CF255" s="15"/>
      <c r="CG255" s="15"/>
      <c r="CH255" s="15"/>
      <c r="CI255" s="15"/>
      <c r="CJ255" s="15"/>
      <c r="CK255" s="15"/>
      <c r="CL255" s="12"/>
      <c r="CM255" s="12"/>
      <c r="CN255" s="13"/>
      <c r="CO255" s="15"/>
      <c r="CP255" s="15"/>
      <c r="CQ255" s="15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5"/>
    </row>
    <row r="256" spans="1:106" x14ac:dyDescent="0.25">
      <c r="A256" s="6"/>
      <c r="B256" s="5"/>
      <c r="C256" s="5"/>
      <c r="D256" s="24"/>
      <c r="E256" s="24"/>
      <c r="F256" s="8"/>
      <c r="G256" s="19"/>
      <c r="H256" s="9"/>
      <c r="I256" s="9"/>
      <c r="J256" s="9"/>
      <c r="K256" s="9"/>
      <c r="L256" s="9"/>
      <c r="M256" s="9"/>
      <c r="N256" s="19"/>
      <c r="O256" s="9"/>
      <c r="P256" s="9"/>
      <c r="Q256" s="9"/>
      <c r="R256" s="9"/>
      <c r="S256" s="9"/>
      <c r="T256" s="9"/>
      <c r="U256" s="19"/>
      <c r="V256" s="16"/>
      <c r="W256" s="16"/>
      <c r="X256" s="16"/>
      <c r="Y256" s="16"/>
      <c r="Z256" s="16"/>
      <c r="AA256" s="16"/>
      <c r="AB256" s="16"/>
      <c r="AC256" s="47"/>
      <c r="AD256" s="16"/>
      <c r="AE256" s="16"/>
      <c r="AF256" s="16"/>
      <c r="AG256" s="16"/>
      <c r="AH256" s="16"/>
      <c r="AI256" s="16"/>
      <c r="AJ256" s="16"/>
      <c r="AK256" s="16"/>
      <c r="AL256" s="47"/>
      <c r="AM256" s="16"/>
      <c r="AN256" s="16"/>
      <c r="AO256" s="16"/>
      <c r="AP256" s="16"/>
      <c r="AQ256" s="16"/>
      <c r="AR256" s="19"/>
      <c r="AS256" s="14"/>
      <c r="AT256" s="16"/>
      <c r="AU256" s="17"/>
      <c r="AV256" s="16"/>
      <c r="AW256" s="15"/>
      <c r="AX256" s="15"/>
      <c r="AY256" s="17"/>
      <c r="AZ256" s="37"/>
      <c r="BA256" s="16"/>
      <c r="BB256" s="16"/>
      <c r="BC256" s="16"/>
      <c r="BD256" s="12"/>
      <c r="BE256" s="15"/>
      <c r="BF256" s="15"/>
      <c r="BG256" s="15"/>
      <c r="BH256" s="15"/>
      <c r="BI256" s="37"/>
      <c r="BJ256" s="13"/>
      <c r="BK256" s="15"/>
      <c r="BL256" s="15"/>
      <c r="BM256" s="16"/>
      <c r="BN256" s="15"/>
      <c r="BO256" s="19"/>
      <c r="BP256" s="15"/>
      <c r="BQ256" s="15"/>
      <c r="BR256" s="16"/>
      <c r="BS256" s="16"/>
      <c r="BT256" s="15"/>
      <c r="BU256" s="15"/>
      <c r="BV256" s="16"/>
      <c r="BW256" s="16"/>
      <c r="BX256" s="15"/>
      <c r="BY256" s="15"/>
      <c r="BZ256" s="16"/>
      <c r="CA256" s="16"/>
      <c r="CB256" s="16"/>
      <c r="CC256" s="16"/>
      <c r="CD256" s="16"/>
      <c r="CE256" s="15"/>
      <c r="CF256" s="15"/>
      <c r="CG256" s="15"/>
      <c r="CH256" s="15"/>
      <c r="CI256" s="15"/>
      <c r="CJ256" s="15"/>
      <c r="CK256" s="15"/>
      <c r="CL256" s="12"/>
      <c r="CM256" s="12"/>
      <c r="CN256" s="13"/>
      <c r="CO256" s="15"/>
      <c r="CP256" s="15"/>
      <c r="CQ256" s="15"/>
      <c r="CR256" s="15"/>
      <c r="CS256" s="15"/>
      <c r="CT256" s="15"/>
      <c r="CU256" s="15"/>
      <c r="CV256" s="15"/>
      <c r="CW256" s="15"/>
      <c r="CX256" s="15"/>
      <c r="CY256" s="15"/>
      <c r="CZ256" s="15"/>
      <c r="DA256" s="15"/>
      <c r="DB256" s="15"/>
    </row>
    <row r="257" spans="1:106" x14ac:dyDescent="0.25">
      <c r="A257" s="6"/>
      <c r="B257" s="5"/>
      <c r="C257" s="5"/>
      <c r="D257" s="24"/>
      <c r="E257" s="24"/>
      <c r="F257" s="8"/>
      <c r="G257" s="19"/>
      <c r="H257" s="9"/>
      <c r="I257" s="9"/>
      <c r="J257" s="9"/>
      <c r="K257" s="9"/>
      <c r="L257" s="9"/>
      <c r="M257" s="9"/>
      <c r="N257" s="19"/>
      <c r="O257" s="9"/>
      <c r="P257" s="9"/>
      <c r="Q257" s="9"/>
      <c r="R257" s="9"/>
      <c r="S257" s="9"/>
      <c r="T257" s="9"/>
      <c r="U257" s="19"/>
      <c r="V257" s="16"/>
      <c r="W257" s="16"/>
      <c r="X257" s="16"/>
      <c r="Y257" s="16"/>
      <c r="Z257" s="16"/>
      <c r="AA257" s="16"/>
      <c r="AB257" s="16"/>
      <c r="AC257" s="47"/>
      <c r="AD257" s="16"/>
      <c r="AE257" s="16"/>
      <c r="AF257" s="16"/>
      <c r="AG257" s="16"/>
      <c r="AH257" s="16"/>
      <c r="AI257" s="16"/>
      <c r="AJ257" s="16"/>
      <c r="AK257" s="16"/>
      <c r="AL257" s="47"/>
      <c r="AM257" s="16"/>
      <c r="AN257" s="16"/>
      <c r="AO257" s="16"/>
      <c r="AP257" s="16"/>
      <c r="AQ257" s="16"/>
      <c r="AR257" s="19"/>
      <c r="AS257" s="14"/>
      <c r="AT257" s="16"/>
      <c r="AU257" s="17"/>
      <c r="AV257" s="16"/>
      <c r="AW257" s="15"/>
      <c r="AX257" s="15"/>
      <c r="AY257" s="17"/>
      <c r="AZ257" s="37"/>
      <c r="BA257" s="16"/>
      <c r="BB257" s="16"/>
      <c r="BC257" s="16"/>
      <c r="BD257" s="12"/>
      <c r="BE257" s="15"/>
      <c r="BF257" s="15"/>
      <c r="BG257" s="15"/>
      <c r="BH257" s="15"/>
      <c r="BI257" s="37"/>
      <c r="BJ257" s="13"/>
      <c r="BK257" s="15"/>
      <c r="BL257" s="15"/>
      <c r="BM257" s="16"/>
      <c r="BN257" s="15"/>
      <c r="BO257" s="19"/>
      <c r="BP257" s="15"/>
      <c r="BQ257" s="15"/>
      <c r="BR257" s="16"/>
      <c r="BS257" s="16"/>
      <c r="BT257" s="15"/>
      <c r="BU257" s="15"/>
      <c r="BV257" s="16"/>
      <c r="BW257" s="16"/>
      <c r="BX257" s="15"/>
      <c r="BY257" s="15"/>
      <c r="BZ257" s="16"/>
      <c r="CA257" s="16"/>
      <c r="CB257" s="16"/>
      <c r="CC257" s="16"/>
      <c r="CD257" s="16"/>
      <c r="CE257" s="15"/>
      <c r="CF257" s="15"/>
      <c r="CG257" s="15"/>
      <c r="CH257" s="15"/>
      <c r="CI257" s="15"/>
      <c r="CJ257" s="15"/>
      <c r="CK257" s="15"/>
      <c r="CL257" s="12"/>
      <c r="CM257" s="12"/>
      <c r="CN257" s="13"/>
      <c r="CO257" s="15"/>
      <c r="CP257" s="15"/>
      <c r="CQ257" s="15"/>
      <c r="CR257" s="15"/>
      <c r="CS257" s="15"/>
      <c r="CT257" s="15"/>
      <c r="CU257" s="15"/>
      <c r="CV257" s="15"/>
      <c r="CW257" s="15"/>
      <c r="CX257" s="15"/>
      <c r="CY257" s="15"/>
      <c r="CZ257" s="15"/>
      <c r="DA257" s="15"/>
      <c r="DB257" s="15"/>
    </row>
    <row r="258" spans="1:106" x14ac:dyDescent="0.25">
      <c r="A258" s="6"/>
      <c r="B258" s="5"/>
      <c r="C258" s="5"/>
      <c r="D258" s="24"/>
      <c r="E258" s="24"/>
      <c r="F258" s="8"/>
      <c r="G258" s="19"/>
      <c r="H258" s="9"/>
      <c r="I258" s="9"/>
      <c r="J258" s="9"/>
      <c r="K258" s="9"/>
      <c r="L258" s="9"/>
      <c r="M258" s="9"/>
      <c r="N258" s="19"/>
      <c r="O258" s="9"/>
      <c r="P258" s="9"/>
      <c r="Q258" s="9"/>
      <c r="R258" s="9"/>
      <c r="S258" s="9"/>
      <c r="T258" s="9"/>
      <c r="U258" s="19"/>
      <c r="V258" s="16"/>
      <c r="W258" s="16"/>
      <c r="X258" s="16"/>
      <c r="Y258" s="16"/>
      <c r="Z258" s="16"/>
      <c r="AA258" s="16"/>
      <c r="AB258" s="16"/>
      <c r="AC258" s="47"/>
      <c r="AD258" s="16"/>
      <c r="AE258" s="16"/>
      <c r="AF258" s="16"/>
      <c r="AG258" s="16"/>
      <c r="AH258" s="16"/>
      <c r="AI258" s="16"/>
      <c r="AJ258" s="16"/>
      <c r="AK258" s="16"/>
      <c r="AL258" s="47"/>
      <c r="AM258" s="16"/>
      <c r="AN258" s="16"/>
      <c r="AO258" s="16"/>
      <c r="AP258" s="16"/>
      <c r="AQ258" s="16"/>
      <c r="AR258" s="19"/>
      <c r="AS258" s="14"/>
      <c r="AT258" s="16"/>
      <c r="AU258" s="17"/>
      <c r="AV258" s="16"/>
      <c r="AW258" s="15"/>
      <c r="AX258" s="15"/>
      <c r="AY258" s="17"/>
      <c r="AZ258" s="37"/>
      <c r="BA258" s="16"/>
      <c r="BB258" s="16"/>
      <c r="BC258" s="16"/>
      <c r="BD258" s="12"/>
      <c r="BE258" s="15"/>
      <c r="BF258" s="15"/>
      <c r="BG258" s="15"/>
      <c r="BH258" s="15"/>
      <c r="BI258" s="37"/>
      <c r="BJ258" s="13"/>
      <c r="BK258" s="15"/>
      <c r="BL258" s="15"/>
      <c r="BM258" s="16"/>
      <c r="BN258" s="15"/>
      <c r="BO258" s="19"/>
      <c r="BP258" s="15"/>
      <c r="BQ258" s="15"/>
      <c r="BR258" s="16"/>
      <c r="BS258" s="16"/>
      <c r="BT258" s="15"/>
      <c r="BU258" s="15"/>
      <c r="BV258" s="16"/>
      <c r="BW258" s="16"/>
      <c r="BX258" s="15"/>
      <c r="BY258" s="15"/>
      <c r="BZ258" s="16"/>
      <c r="CA258" s="16"/>
      <c r="CB258" s="16"/>
      <c r="CC258" s="16"/>
      <c r="CD258" s="16"/>
      <c r="CE258" s="15"/>
      <c r="CF258" s="15"/>
      <c r="CG258" s="15"/>
      <c r="CH258" s="15"/>
      <c r="CI258" s="15"/>
      <c r="CJ258" s="15"/>
      <c r="CK258" s="15"/>
      <c r="CL258" s="12"/>
      <c r="CM258" s="12"/>
      <c r="CN258" s="13"/>
      <c r="CO258" s="15"/>
      <c r="CP258" s="15"/>
      <c r="CQ258" s="15"/>
      <c r="CR258" s="15"/>
      <c r="CS258" s="15"/>
      <c r="CT258" s="15"/>
      <c r="CU258" s="15"/>
      <c r="CV258" s="15"/>
      <c r="CW258" s="15"/>
      <c r="CX258" s="15"/>
      <c r="CY258" s="15"/>
      <c r="CZ258" s="15"/>
      <c r="DA258" s="15"/>
      <c r="DB258" s="15"/>
    </row>
    <row r="259" spans="1:106" x14ac:dyDescent="0.25">
      <c r="A259" s="6"/>
      <c r="B259" s="5"/>
      <c r="C259" s="5"/>
      <c r="D259" s="24"/>
      <c r="E259" s="24"/>
      <c r="F259" s="8"/>
      <c r="G259" s="19"/>
      <c r="H259" s="9"/>
      <c r="I259" s="9"/>
      <c r="J259" s="9"/>
      <c r="K259" s="9"/>
      <c r="L259" s="9"/>
      <c r="M259" s="9"/>
      <c r="N259" s="19"/>
      <c r="O259" s="9"/>
      <c r="P259" s="9"/>
      <c r="Q259" s="9"/>
      <c r="R259" s="9"/>
      <c r="S259" s="9"/>
      <c r="T259" s="9"/>
      <c r="U259" s="19"/>
      <c r="V259" s="16"/>
      <c r="W259" s="16"/>
      <c r="X259" s="16"/>
      <c r="Y259" s="16"/>
      <c r="Z259" s="16"/>
      <c r="AA259" s="16"/>
      <c r="AB259" s="16"/>
      <c r="AC259" s="47"/>
      <c r="AD259" s="16"/>
      <c r="AE259" s="16"/>
      <c r="AF259" s="16"/>
      <c r="AG259" s="16"/>
      <c r="AH259" s="16"/>
      <c r="AI259" s="16"/>
      <c r="AJ259" s="16"/>
      <c r="AK259" s="16"/>
      <c r="AL259" s="47"/>
      <c r="AM259" s="16"/>
      <c r="AN259" s="16"/>
      <c r="AO259" s="16"/>
      <c r="AP259" s="16"/>
      <c r="AQ259" s="16"/>
      <c r="AR259" s="19"/>
      <c r="AS259" s="14"/>
      <c r="AT259" s="16"/>
      <c r="AU259" s="17"/>
      <c r="AV259" s="16"/>
      <c r="AW259" s="15"/>
      <c r="AX259" s="15"/>
      <c r="AY259" s="17"/>
      <c r="AZ259" s="37"/>
      <c r="BA259" s="16"/>
      <c r="BB259" s="16"/>
      <c r="BC259" s="16"/>
      <c r="BD259" s="12"/>
      <c r="BE259" s="15"/>
      <c r="BF259" s="15"/>
      <c r="BG259" s="15"/>
      <c r="BH259" s="15"/>
      <c r="BI259" s="37"/>
      <c r="BJ259" s="13"/>
      <c r="BK259" s="15"/>
      <c r="BL259" s="15"/>
      <c r="BM259" s="16"/>
      <c r="BN259" s="15"/>
      <c r="BO259" s="19"/>
      <c r="BP259" s="15"/>
      <c r="BQ259" s="15"/>
      <c r="BR259" s="16"/>
      <c r="BS259" s="16"/>
      <c r="BT259" s="15"/>
      <c r="BU259" s="15"/>
      <c r="BV259" s="16"/>
      <c r="BW259" s="16"/>
      <c r="BX259" s="15"/>
      <c r="BY259" s="15"/>
      <c r="BZ259" s="16"/>
      <c r="CA259" s="16"/>
      <c r="CB259" s="16"/>
      <c r="CC259" s="16"/>
      <c r="CD259" s="16"/>
      <c r="CE259" s="15"/>
      <c r="CF259" s="15"/>
      <c r="CG259" s="15"/>
      <c r="CH259" s="15"/>
      <c r="CI259" s="15"/>
      <c r="CJ259" s="15"/>
      <c r="CK259" s="15"/>
      <c r="CL259" s="12"/>
      <c r="CM259" s="12"/>
      <c r="CN259" s="13"/>
      <c r="CO259" s="15"/>
      <c r="CP259" s="15"/>
      <c r="CQ259" s="15"/>
      <c r="CR259" s="15"/>
      <c r="CS259" s="15"/>
      <c r="CT259" s="15"/>
      <c r="CU259" s="15"/>
      <c r="CV259" s="15"/>
      <c r="CW259" s="15"/>
      <c r="CX259" s="15"/>
      <c r="CY259" s="15"/>
      <c r="CZ259" s="15"/>
      <c r="DA259" s="15"/>
      <c r="DB259" s="15"/>
    </row>
    <row r="260" spans="1:106" x14ac:dyDescent="0.25">
      <c r="A260" s="6"/>
      <c r="B260" s="5"/>
      <c r="C260" s="5"/>
      <c r="D260" s="24"/>
      <c r="E260" s="24"/>
      <c r="F260" s="8"/>
      <c r="G260" s="19"/>
      <c r="H260" s="9"/>
      <c r="I260" s="9"/>
      <c r="J260" s="9"/>
      <c r="K260" s="9"/>
      <c r="L260" s="9"/>
      <c r="M260" s="9"/>
      <c r="N260" s="19"/>
      <c r="O260" s="9"/>
      <c r="P260" s="9"/>
      <c r="Q260" s="9"/>
      <c r="R260" s="9"/>
      <c r="S260" s="9"/>
      <c r="T260" s="9"/>
      <c r="U260" s="19"/>
      <c r="V260" s="16"/>
      <c r="W260" s="16"/>
      <c r="X260" s="16"/>
      <c r="Y260" s="16"/>
      <c r="Z260" s="16"/>
      <c r="AA260" s="16"/>
      <c r="AB260" s="16"/>
      <c r="AC260" s="47"/>
      <c r="AD260" s="16"/>
      <c r="AE260" s="16"/>
      <c r="AF260" s="16"/>
      <c r="AG260" s="16"/>
      <c r="AH260" s="16"/>
      <c r="AI260" s="16"/>
      <c r="AJ260" s="16"/>
      <c r="AK260" s="16"/>
      <c r="AL260" s="47"/>
      <c r="AM260" s="16"/>
      <c r="AN260" s="16"/>
      <c r="AO260" s="16"/>
      <c r="AP260" s="16"/>
      <c r="AQ260" s="16"/>
      <c r="AR260" s="19"/>
      <c r="AS260" s="14"/>
      <c r="AT260" s="16"/>
      <c r="AU260" s="17"/>
      <c r="AV260" s="16"/>
      <c r="AW260" s="15"/>
      <c r="AX260" s="15"/>
      <c r="AY260" s="17"/>
      <c r="AZ260" s="37"/>
      <c r="BA260" s="16"/>
      <c r="BB260" s="16"/>
      <c r="BC260" s="16"/>
      <c r="BD260" s="12"/>
      <c r="BE260" s="15"/>
      <c r="BF260" s="15"/>
      <c r="BG260" s="15"/>
      <c r="BH260" s="15"/>
      <c r="BI260" s="37"/>
      <c r="BJ260" s="13"/>
      <c r="BK260" s="15"/>
      <c r="BL260" s="15"/>
      <c r="BM260" s="16"/>
      <c r="BN260" s="15"/>
      <c r="BO260" s="19"/>
      <c r="BP260" s="15"/>
      <c r="BQ260" s="15"/>
      <c r="BR260" s="16"/>
      <c r="BS260" s="16"/>
      <c r="BT260" s="15"/>
      <c r="BU260" s="15"/>
      <c r="BV260" s="16"/>
      <c r="BW260" s="16"/>
      <c r="BX260" s="15"/>
      <c r="BY260" s="15"/>
      <c r="BZ260" s="16"/>
      <c r="CA260" s="16"/>
      <c r="CB260" s="16"/>
      <c r="CC260" s="16"/>
      <c r="CD260" s="16"/>
      <c r="CE260" s="15"/>
      <c r="CF260" s="15"/>
      <c r="CG260" s="15"/>
      <c r="CH260" s="15"/>
      <c r="CI260" s="15"/>
      <c r="CJ260" s="15"/>
      <c r="CK260" s="15"/>
      <c r="CL260" s="12"/>
      <c r="CM260" s="12"/>
      <c r="CN260" s="13"/>
      <c r="CO260" s="15"/>
      <c r="CP260" s="15"/>
      <c r="CQ260" s="15"/>
      <c r="CR260" s="15"/>
      <c r="CS260" s="15"/>
      <c r="CT260" s="15"/>
      <c r="CU260" s="15"/>
      <c r="CV260" s="15"/>
      <c r="CW260" s="15"/>
      <c r="CX260" s="15"/>
      <c r="CY260" s="15"/>
      <c r="CZ260" s="15"/>
      <c r="DA260" s="15"/>
      <c r="DB260" s="15"/>
    </row>
    <row r="261" spans="1:106" x14ac:dyDescent="0.25">
      <c r="A261" s="6"/>
      <c r="B261" s="5"/>
      <c r="C261" s="10"/>
      <c r="D261" s="24"/>
      <c r="E261" s="24"/>
      <c r="F261" s="8"/>
      <c r="G261" s="19"/>
      <c r="H261" s="9"/>
      <c r="I261" s="9"/>
      <c r="J261" s="9"/>
      <c r="K261" s="9"/>
      <c r="L261" s="9"/>
      <c r="M261" s="9"/>
      <c r="N261" s="19"/>
      <c r="O261" s="9"/>
      <c r="P261" s="9"/>
      <c r="Q261" s="9"/>
      <c r="R261" s="9"/>
      <c r="S261" s="9"/>
      <c r="T261" s="9"/>
      <c r="U261" s="19"/>
      <c r="V261" s="16"/>
      <c r="W261" s="16"/>
      <c r="X261" s="16"/>
      <c r="Y261" s="16"/>
      <c r="Z261" s="16"/>
      <c r="AA261" s="16"/>
      <c r="AB261" s="16"/>
      <c r="AC261" s="47"/>
      <c r="AD261" s="16"/>
      <c r="AE261" s="16"/>
      <c r="AF261" s="16"/>
      <c r="AG261" s="16"/>
      <c r="AH261" s="16"/>
      <c r="AI261" s="16"/>
      <c r="AJ261" s="16"/>
      <c r="AK261" s="16"/>
      <c r="AL261" s="47"/>
      <c r="AM261" s="16"/>
      <c r="AN261" s="16"/>
      <c r="AO261" s="16"/>
      <c r="AP261" s="16"/>
      <c r="AQ261" s="16"/>
      <c r="AR261" s="19"/>
      <c r="AS261" s="14"/>
      <c r="AT261" s="16"/>
      <c r="AU261" s="17"/>
      <c r="AV261" s="16"/>
      <c r="AW261" s="15"/>
      <c r="AX261" s="15"/>
      <c r="AY261" s="17"/>
      <c r="AZ261" s="37"/>
      <c r="BA261" s="16"/>
      <c r="BB261" s="16"/>
      <c r="BC261" s="16"/>
      <c r="BD261" s="12"/>
      <c r="BE261" s="15"/>
      <c r="BF261" s="15"/>
      <c r="BG261" s="15"/>
      <c r="BH261" s="15"/>
      <c r="BI261" s="37"/>
      <c r="BJ261" s="13"/>
      <c r="BK261" s="15"/>
      <c r="BL261" s="15"/>
      <c r="BM261" s="16"/>
      <c r="BN261" s="15"/>
      <c r="BO261" s="19"/>
      <c r="BP261" s="15"/>
      <c r="BQ261" s="15"/>
      <c r="BR261" s="16"/>
      <c r="BS261" s="16"/>
      <c r="BT261" s="15"/>
      <c r="BU261" s="15"/>
      <c r="BV261" s="16"/>
      <c r="BW261" s="16"/>
      <c r="BX261" s="15"/>
      <c r="BY261" s="15"/>
      <c r="BZ261" s="16"/>
      <c r="CA261" s="16"/>
      <c r="CB261" s="16"/>
      <c r="CC261" s="16"/>
      <c r="CD261" s="16"/>
      <c r="CE261" s="15"/>
      <c r="CF261" s="15"/>
      <c r="CG261" s="15"/>
      <c r="CH261" s="15"/>
      <c r="CI261" s="15"/>
      <c r="CJ261" s="15"/>
      <c r="CK261" s="15"/>
      <c r="CL261" s="12"/>
      <c r="CM261" s="12"/>
      <c r="CN261" s="13"/>
      <c r="CO261" s="15"/>
      <c r="CP261" s="15"/>
      <c r="CQ261" s="15"/>
      <c r="CR261" s="15"/>
      <c r="CS261" s="15"/>
      <c r="CT261" s="15"/>
      <c r="CU261" s="15"/>
      <c r="CV261" s="15"/>
      <c r="CW261" s="15"/>
      <c r="CX261" s="15"/>
      <c r="CY261" s="15"/>
      <c r="CZ261" s="15"/>
      <c r="DA261" s="15"/>
      <c r="DB261" s="15"/>
    </row>
    <row r="262" spans="1:106" x14ac:dyDescent="0.25">
      <c r="A262" s="6"/>
      <c r="B262" s="5"/>
      <c r="C262" s="5"/>
      <c r="D262" s="24"/>
      <c r="E262" s="24"/>
      <c r="F262" s="8"/>
      <c r="G262" s="19"/>
      <c r="H262" s="9"/>
      <c r="I262" s="9"/>
      <c r="J262" s="9"/>
      <c r="K262" s="9"/>
      <c r="L262" s="9"/>
      <c r="M262" s="9"/>
      <c r="N262" s="19"/>
      <c r="O262" s="9"/>
      <c r="P262" s="9"/>
      <c r="Q262" s="9"/>
      <c r="R262" s="9"/>
      <c r="S262" s="9"/>
      <c r="T262" s="9"/>
      <c r="U262" s="19"/>
      <c r="V262" s="16"/>
      <c r="W262" s="16"/>
      <c r="X262" s="16"/>
      <c r="Y262" s="16"/>
      <c r="Z262" s="16"/>
      <c r="AA262" s="16"/>
      <c r="AB262" s="16"/>
      <c r="AC262" s="47"/>
      <c r="AD262" s="16"/>
      <c r="AE262" s="16"/>
      <c r="AF262" s="16"/>
      <c r="AG262" s="16"/>
      <c r="AH262" s="16"/>
      <c r="AI262" s="16"/>
      <c r="AJ262" s="16"/>
      <c r="AK262" s="16"/>
      <c r="AL262" s="47"/>
      <c r="AM262" s="16"/>
      <c r="AN262" s="16"/>
      <c r="AO262" s="16"/>
      <c r="AP262" s="16"/>
      <c r="AQ262" s="16"/>
      <c r="AR262" s="19"/>
      <c r="AS262" s="14"/>
      <c r="AT262" s="16"/>
      <c r="AU262" s="17"/>
      <c r="AV262" s="16"/>
      <c r="AW262" s="15"/>
      <c r="AX262" s="15"/>
      <c r="AY262" s="17"/>
      <c r="AZ262" s="37"/>
      <c r="BA262" s="16"/>
      <c r="BB262" s="16"/>
      <c r="BC262" s="16"/>
      <c r="BD262" s="12"/>
      <c r="BE262" s="15"/>
      <c r="BF262" s="15"/>
      <c r="BG262" s="15"/>
      <c r="BH262" s="15"/>
      <c r="BI262" s="37"/>
      <c r="BJ262" s="13"/>
      <c r="BK262" s="15"/>
      <c r="BL262" s="15"/>
      <c r="BM262" s="16"/>
      <c r="BN262" s="15"/>
      <c r="BO262" s="19"/>
      <c r="BP262" s="15"/>
      <c r="BQ262" s="15"/>
      <c r="BR262" s="16"/>
      <c r="BS262" s="16"/>
      <c r="BT262" s="15"/>
      <c r="BU262" s="15"/>
      <c r="BV262" s="16"/>
      <c r="BW262" s="16"/>
      <c r="BX262" s="15"/>
      <c r="BY262" s="15"/>
      <c r="BZ262" s="16"/>
      <c r="CA262" s="16"/>
      <c r="CB262" s="16"/>
      <c r="CC262" s="16"/>
      <c r="CD262" s="16"/>
      <c r="CE262" s="15"/>
      <c r="CF262" s="15"/>
      <c r="CG262" s="15"/>
      <c r="CH262" s="15"/>
      <c r="CI262" s="15"/>
      <c r="CJ262" s="15"/>
      <c r="CK262" s="15"/>
      <c r="CL262" s="12"/>
      <c r="CM262" s="12"/>
      <c r="CN262" s="13"/>
      <c r="CO262" s="15"/>
      <c r="CP262" s="15"/>
      <c r="CQ262" s="15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5"/>
    </row>
    <row r="263" spans="1:106" x14ac:dyDescent="0.25">
      <c r="A263" s="6"/>
      <c r="B263" s="5"/>
      <c r="C263" s="5"/>
      <c r="D263" s="24"/>
      <c r="E263" s="24"/>
      <c r="F263" s="8"/>
      <c r="G263" s="19"/>
      <c r="H263" s="9"/>
      <c r="I263" s="9"/>
      <c r="J263" s="9"/>
      <c r="K263" s="9"/>
      <c r="L263" s="9"/>
      <c r="M263" s="9"/>
      <c r="N263" s="19"/>
      <c r="O263" s="9"/>
      <c r="P263" s="9"/>
      <c r="Q263" s="9"/>
      <c r="R263" s="9"/>
      <c r="S263" s="9"/>
      <c r="T263" s="9"/>
      <c r="U263" s="19"/>
      <c r="V263" s="16"/>
      <c r="W263" s="16"/>
      <c r="X263" s="16"/>
      <c r="Y263" s="16"/>
      <c r="Z263" s="16"/>
      <c r="AA263" s="16"/>
      <c r="AB263" s="16"/>
      <c r="AC263" s="47"/>
      <c r="AD263" s="16"/>
      <c r="AE263" s="16"/>
      <c r="AF263" s="16"/>
      <c r="AG263" s="16"/>
      <c r="AH263" s="16"/>
      <c r="AI263" s="16"/>
      <c r="AJ263" s="16"/>
      <c r="AK263" s="16"/>
      <c r="AL263" s="47"/>
      <c r="AM263" s="16"/>
      <c r="AN263" s="16"/>
      <c r="AO263" s="16"/>
      <c r="AP263" s="16"/>
      <c r="AQ263" s="16"/>
      <c r="AR263" s="19"/>
      <c r="AS263" s="14"/>
      <c r="AT263" s="16"/>
      <c r="AU263" s="17"/>
      <c r="AV263" s="16"/>
      <c r="AW263" s="15"/>
      <c r="AX263" s="15"/>
      <c r="AY263" s="17"/>
      <c r="AZ263" s="37"/>
      <c r="BA263" s="16"/>
      <c r="BB263" s="16"/>
      <c r="BC263" s="16"/>
      <c r="BD263" s="12"/>
      <c r="BE263" s="15"/>
      <c r="BF263" s="15"/>
      <c r="BG263" s="15"/>
      <c r="BH263" s="15"/>
      <c r="BI263" s="37"/>
      <c r="BJ263" s="13"/>
      <c r="BK263" s="15"/>
      <c r="BL263" s="15"/>
      <c r="BM263" s="16"/>
      <c r="BN263" s="15"/>
      <c r="BO263" s="19"/>
      <c r="BP263" s="15"/>
      <c r="BQ263" s="15"/>
      <c r="BR263" s="16"/>
      <c r="BS263" s="16"/>
      <c r="BT263" s="15"/>
      <c r="BU263" s="15"/>
      <c r="BV263" s="16"/>
      <c r="BW263" s="16"/>
      <c r="BX263" s="15"/>
      <c r="BY263" s="15"/>
      <c r="BZ263" s="16"/>
      <c r="CA263" s="16"/>
      <c r="CB263" s="16"/>
      <c r="CC263" s="16"/>
      <c r="CD263" s="16"/>
      <c r="CE263" s="15"/>
      <c r="CF263" s="15"/>
      <c r="CG263" s="15"/>
      <c r="CH263" s="15"/>
      <c r="CI263" s="15"/>
      <c r="CJ263" s="15"/>
      <c r="CK263" s="15"/>
      <c r="CL263" s="12"/>
      <c r="CM263" s="12"/>
      <c r="CN263" s="13"/>
      <c r="CO263" s="15"/>
      <c r="CP263" s="15"/>
      <c r="CQ263" s="15"/>
      <c r="CR263" s="15"/>
      <c r="CS263" s="15"/>
      <c r="CT263" s="15"/>
      <c r="CU263" s="15"/>
      <c r="CV263" s="15"/>
      <c r="CW263" s="15"/>
      <c r="CX263" s="15"/>
      <c r="CY263" s="15"/>
      <c r="CZ263" s="15"/>
      <c r="DA263" s="15"/>
      <c r="DB263" s="15"/>
    </row>
    <row r="264" spans="1:106" x14ac:dyDescent="0.25">
      <c r="A264" s="6"/>
      <c r="B264" s="5"/>
      <c r="C264" s="5"/>
      <c r="D264" s="24"/>
      <c r="E264" s="24"/>
      <c r="F264" s="8"/>
      <c r="G264" s="19"/>
      <c r="H264" s="9"/>
      <c r="I264" s="9"/>
      <c r="J264" s="9"/>
      <c r="K264" s="9"/>
      <c r="L264" s="9"/>
      <c r="M264" s="9"/>
      <c r="N264" s="19"/>
      <c r="O264" s="9"/>
      <c r="P264" s="9"/>
      <c r="Q264" s="9"/>
      <c r="R264" s="9"/>
      <c r="S264" s="9"/>
      <c r="T264" s="9"/>
      <c r="U264" s="19"/>
      <c r="V264" s="16"/>
      <c r="W264" s="16"/>
      <c r="X264" s="16"/>
      <c r="Y264" s="16"/>
      <c r="Z264" s="16"/>
      <c r="AA264" s="16"/>
      <c r="AB264" s="16"/>
      <c r="AC264" s="47"/>
      <c r="AD264" s="16"/>
      <c r="AE264" s="16"/>
      <c r="AF264" s="16"/>
      <c r="AG264" s="16"/>
      <c r="AH264" s="16"/>
      <c r="AI264" s="16"/>
      <c r="AJ264" s="16"/>
      <c r="AK264" s="16"/>
      <c r="AL264" s="47"/>
      <c r="AM264" s="16"/>
      <c r="AN264" s="16"/>
      <c r="AO264" s="16"/>
      <c r="AP264" s="16"/>
      <c r="AQ264" s="16"/>
      <c r="AR264" s="19"/>
      <c r="AS264" s="14"/>
      <c r="AT264" s="16"/>
      <c r="AU264" s="17"/>
      <c r="AV264" s="16"/>
      <c r="AW264" s="15"/>
      <c r="AX264" s="15"/>
      <c r="AY264" s="17"/>
      <c r="AZ264" s="37"/>
      <c r="BA264" s="16"/>
      <c r="BB264" s="16"/>
      <c r="BC264" s="16"/>
      <c r="BD264" s="12"/>
      <c r="BE264" s="15"/>
      <c r="BF264" s="15"/>
      <c r="BG264" s="15"/>
      <c r="BH264" s="15"/>
      <c r="BI264" s="37"/>
      <c r="BJ264" s="13"/>
      <c r="BK264" s="15"/>
      <c r="BL264" s="15"/>
      <c r="BM264" s="16"/>
      <c r="BN264" s="15"/>
      <c r="BO264" s="19"/>
      <c r="BP264" s="15"/>
      <c r="BQ264" s="15"/>
      <c r="BR264" s="16"/>
      <c r="BS264" s="16"/>
      <c r="BT264" s="15"/>
      <c r="BU264" s="15"/>
      <c r="BV264" s="16"/>
      <c r="BW264" s="16"/>
      <c r="BX264" s="15"/>
      <c r="BY264" s="15"/>
      <c r="BZ264" s="16"/>
      <c r="CA264" s="16"/>
      <c r="CB264" s="16"/>
      <c r="CC264" s="16"/>
      <c r="CD264" s="16"/>
      <c r="CE264" s="15"/>
      <c r="CF264" s="15"/>
      <c r="CG264" s="15"/>
      <c r="CH264" s="15"/>
      <c r="CI264" s="15"/>
      <c r="CJ264" s="15"/>
      <c r="CK264" s="15"/>
      <c r="CL264" s="12"/>
      <c r="CM264" s="12"/>
      <c r="CN264" s="13"/>
      <c r="CO264" s="15"/>
      <c r="CP264" s="15"/>
      <c r="CQ264" s="15"/>
      <c r="CR264" s="15"/>
      <c r="CS264" s="15"/>
      <c r="CT264" s="15"/>
      <c r="CU264" s="15"/>
      <c r="CV264" s="15"/>
      <c r="CW264" s="15"/>
      <c r="CX264" s="15"/>
      <c r="CY264" s="15"/>
      <c r="CZ264" s="15"/>
      <c r="DA264" s="15"/>
      <c r="DB264" s="15"/>
    </row>
    <row r="265" spans="1:106" x14ac:dyDescent="0.25">
      <c r="A265" s="6"/>
      <c r="B265" s="5"/>
      <c r="C265" s="5"/>
      <c r="D265" s="24"/>
      <c r="E265" s="24"/>
      <c r="F265" s="8"/>
      <c r="G265" s="19"/>
      <c r="H265" s="9"/>
      <c r="I265" s="9"/>
      <c r="J265" s="9"/>
      <c r="K265" s="9"/>
      <c r="L265" s="9"/>
      <c r="M265" s="9"/>
      <c r="N265" s="19"/>
      <c r="O265" s="9"/>
      <c r="P265" s="9"/>
      <c r="Q265" s="9"/>
      <c r="R265" s="9"/>
      <c r="S265" s="9"/>
      <c r="T265" s="9"/>
      <c r="U265" s="19"/>
      <c r="V265" s="16"/>
      <c r="W265" s="16"/>
      <c r="X265" s="16"/>
      <c r="Y265" s="16"/>
      <c r="Z265" s="16"/>
      <c r="AA265" s="16"/>
      <c r="AB265" s="16"/>
      <c r="AC265" s="47"/>
      <c r="AD265" s="16"/>
      <c r="AE265" s="16"/>
      <c r="AF265" s="16"/>
      <c r="AG265" s="16"/>
      <c r="AH265" s="16"/>
      <c r="AI265" s="16"/>
      <c r="AJ265" s="16"/>
      <c r="AK265" s="16"/>
      <c r="AL265" s="47"/>
      <c r="AM265" s="16"/>
      <c r="AN265" s="16"/>
      <c r="AO265" s="16"/>
      <c r="AP265" s="16"/>
      <c r="AQ265" s="16"/>
      <c r="AR265" s="19"/>
      <c r="AS265" s="14"/>
      <c r="AT265" s="16"/>
      <c r="AU265" s="17"/>
      <c r="AV265" s="16"/>
      <c r="AW265" s="15"/>
      <c r="AX265" s="15"/>
      <c r="AY265" s="17"/>
      <c r="AZ265" s="37"/>
      <c r="BA265" s="16"/>
      <c r="BB265" s="16"/>
      <c r="BC265" s="16"/>
      <c r="BD265" s="12"/>
      <c r="BE265" s="15"/>
      <c r="BF265" s="15"/>
      <c r="BG265" s="15"/>
      <c r="BH265" s="15"/>
      <c r="BI265" s="37"/>
      <c r="BJ265" s="13"/>
      <c r="BK265" s="15"/>
      <c r="BL265" s="15"/>
      <c r="BM265" s="16"/>
      <c r="BN265" s="15"/>
      <c r="BO265" s="19"/>
      <c r="BP265" s="15"/>
      <c r="BQ265" s="15"/>
      <c r="BR265" s="16"/>
      <c r="BS265" s="16"/>
      <c r="BT265" s="15"/>
      <c r="BU265" s="15"/>
      <c r="BV265" s="16"/>
      <c r="BW265" s="16"/>
      <c r="BX265" s="15"/>
      <c r="BY265" s="15"/>
      <c r="BZ265" s="16"/>
      <c r="CA265" s="16"/>
      <c r="CB265" s="16"/>
      <c r="CC265" s="16"/>
      <c r="CD265" s="16"/>
      <c r="CE265" s="15"/>
      <c r="CF265" s="15"/>
      <c r="CG265" s="15"/>
      <c r="CH265" s="15"/>
      <c r="CI265" s="15"/>
      <c r="CJ265" s="15"/>
      <c r="CK265" s="15"/>
      <c r="CL265" s="12"/>
      <c r="CM265" s="12"/>
      <c r="CN265" s="13"/>
      <c r="CO265" s="15"/>
      <c r="CP265" s="15"/>
      <c r="CQ265" s="15"/>
      <c r="CR265" s="15"/>
      <c r="CS265" s="15"/>
      <c r="CT265" s="15"/>
      <c r="CU265" s="15"/>
      <c r="CV265" s="15"/>
      <c r="CW265" s="15"/>
      <c r="CX265" s="15"/>
      <c r="CY265" s="15"/>
      <c r="CZ265" s="15"/>
      <c r="DA265" s="15"/>
      <c r="DB265" s="15"/>
    </row>
    <row r="266" spans="1:106" x14ac:dyDescent="0.25">
      <c r="A266" s="6"/>
      <c r="B266" s="5"/>
      <c r="C266" s="5"/>
      <c r="D266" s="24"/>
      <c r="E266" s="24"/>
      <c r="F266" s="8"/>
      <c r="G266" s="19"/>
      <c r="H266" s="9"/>
      <c r="I266" s="9"/>
      <c r="J266" s="9"/>
      <c r="K266" s="9"/>
      <c r="L266" s="9"/>
      <c r="M266" s="9"/>
      <c r="N266" s="19"/>
      <c r="O266" s="9"/>
      <c r="P266" s="9"/>
      <c r="Q266" s="9"/>
      <c r="R266" s="9"/>
      <c r="S266" s="9"/>
      <c r="T266" s="9"/>
      <c r="U266" s="19"/>
      <c r="V266" s="16"/>
      <c r="W266" s="16"/>
      <c r="X266" s="16"/>
      <c r="Y266" s="16"/>
      <c r="Z266" s="16"/>
      <c r="AA266" s="16"/>
      <c r="AB266" s="16"/>
      <c r="AC266" s="47"/>
      <c r="AD266" s="16"/>
      <c r="AE266" s="16"/>
      <c r="AF266" s="16"/>
      <c r="AG266" s="16"/>
      <c r="AH266" s="16"/>
      <c r="AI266" s="16"/>
      <c r="AJ266" s="16"/>
      <c r="AK266" s="16"/>
      <c r="AL266" s="47"/>
      <c r="AM266" s="16"/>
      <c r="AN266" s="16"/>
      <c r="AO266" s="16"/>
      <c r="AP266" s="16"/>
      <c r="AQ266" s="16"/>
      <c r="AR266" s="19"/>
      <c r="AS266" s="14"/>
      <c r="AT266" s="16"/>
      <c r="AU266" s="17"/>
      <c r="AV266" s="16"/>
      <c r="AW266" s="15"/>
      <c r="AX266" s="15"/>
      <c r="AY266" s="17"/>
      <c r="AZ266" s="37"/>
      <c r="BA266" s="16"/>
      <c r="BB266" s="16"/>
      <c r="BC266" s="16"/>
      <c r="BD266" s="12"/>
      <c r="BE266" s="15"/>
      <c r="BF266" s="15"/>
      <c r="BG266" s="15"/>
      <c r="BH266" s="15"/>
      <c r="BI266" s="37"/>
      <c r="BJ266" s="13"/>
      <c r="BK266" s="15"/>
      <c r="BL266" s="15"/>
      <c r="BM266" s="16"/>
      <c r="BN266" s="15"/>
      <c r="BO266" s="19"/>
      <c r="BP266" s="15"/>
      <c r="BQ266" s="15"/>
      <c r="BR266" s="16"/>
      <c r="BS266" s="16"/>
      <c r="BT266" s="15"/>
      <c r="BU266" s="15"/>
      <c r="BV266" s="16"/>
      <c r="BW266" s="16"/>
      <c r="BX266" s="15"/>
      <c r="BY266" s="15"/>
      <c r="BZ266" s="16"/>
      <c r="CA266" s="16"/>
      <c r="CB266" s="16"/>
      <c r="CC266" s="16"/>
      <c r="CD266" s="16"/>
      <c r="CE266" s="15"/>
      <c r="CF266" s="15"/>
      <c r="CG266" s="15"/>
      <c r="CH266" s="15"/>
      <c r="CI266" s="15"/>
      <c r="CJ266" s="15"/>
      <c r="CK266" s="15"/>
      <c r="CL266" s="12"/>
      <c r="CM266" s="12"/>
      <c r="CN266" s="13"/>
      <c r="CO266" s="15"/>
      <c r="CP266" s="15"/>
      <c r="CQ266" s="15"/>
      <c r="CR266" s="15"/>
      <c r="CS266" s="15"/>
      <c r="CT266" s="15"/>
      <c r="CU266" s="15"/>
      <c r="CV266" s="15"/>
      <c r="CW266" s="15"/>
      <c r="CX266" s="15"/>
      <c r="CY266" s="15"/>
      <c r="CZ266" s="15"/>
      <c r="DA266" s="15"/>
      <c r="DB266" s="15"/>
    </row>
    <row r="267" spans="1:106" x14ac:dyDescent="0.25">
      <c r="A267" s="6"/>
      <c r="B267" s="5"/>
      <c r="C267" s="5"/>
      <c r="D267" s="24"/>
      <c r="E267" s="24"/>
      <c r="F267" s="8"/>
      <c r="G267" s="19"/>
      <c r="H267" s="9"/>
      <c r="I267" s="9"/>
      <c r="J267" s="9"/>
      <c r="K267" s="9"/>
      <c r="L267" s="9"/>
      <c r="M267" s="9"/>
      <c r="N267" s="19"/>
      <c r="O267" s="9"/>
      <c r="P267" s="9"/>
      <c r="Q267" s="9"/>
      <c r="R267" s="9"/>
      <c r="S267" s="9"/>
      <c r="T267" s="9"/>
      <c r="U267" s="19"/>
      <c r="V267" s="16"/>
      <c r="W267" s="16"/>
      <c r="X267" s="16"/>
      <c r="Y267" s="16"/>
      <c r="Z267" s="16"/>
      <c r="AA267" s="16"/>
      <c r="AB267" s="16"/>
      <c r="AC267" s="47"/>
      <c r="AD267" s="16"/>
      <c r="AE267" s="16"/>
      <c r="AF267" s="16"/>
      <c r="AG267" s="16"/>
      <c r="AH267" s="16"/>
      <c r="AI267" s="16"/>
      <c r="AJ267" s="16"/>
      <c r="AK267" s="16"/>
      <c r="AL267" s="47"/>
      <c r="AM267" s="16"/>
      <c r="AN267" s="16"/>
      <c r="AO267" s="16"/>
      <c r="AP267" s="16"/>
      <c r="AQ267" s="16"/>
      <c r="AR267" s="19"/>
      <c r="AS267" s="14"/>
      <c r="AT267" s="16"/>
      <c r="AU267" s="17"/>
      <c r="AV267" s="16"/>
      <c r="AW267" s="15"/>
      <c r="AX267" s="15"/>
      <c r="AY267" s="17"/>
      <c r="AZ267" s="37"/>
      <c r="BA267" s="16"/>
      <c r="BB267" s="16"/>
      <c r="BC267" s="16"/>
      <c r="BD267" s="12"/>
      <c r="BE267" s="15"/>
      <c r="BF267" s="15"/>
      <c r="BG267" s="15"/>
      <c r="BH267" s="15"/>
      <c r="BI267" s="37"/>
      <c r="BJ267" s="13"/>
      <c r="BK267" s="15"/>
      <c r="BL267" s="15"/>
      <c r="BM267" s="16"/>
      <c r="BN267" s="15"/>
      <c r="BO267" s="19"/>
      <c r="BP267" s="15"/>
      <c r="BQ267" s="15"/>
      <c r="BR267" s="16"/>
      <c r="BS267" s="16"/>
      <c r="BT267" s="15"/>
      <c r="BU267" s="15"/>
      <c r="BV267" s="16"/>
      <c r="BW267" s="16"/>
      <c r="BX267" s="15"/>
      <c r="BY267" s="15"/>
      <c r="BZ267" s="16"/>
      <c r="CA267" s="16"/>
      <c r="CB267" s="16"/>
      <c r="CC267" s="16"/>
      <c r="CD267" s="16"/>
      <c r="CE267" s="15"/>
      <c r="CF267" s="15"/>
      <c r="CG267" s="15"/>
      <c r="CH267" s="15"/>
      <c r="CI267" s="15"/>
      <c r="CJ267" s="15"/>
      <c r="CK267" s="15"/>
      <c r="CL267" s="12"/>
      <c r="CM267" s="12"/>
      <c r="CN267" s="13"/>
      <c r="CO267" s="15"/>
      <c r="CP267" s="15"/>
      <c r="CQ267" s="15"/>
      <c r="CR267" s="15"/>
      <c r="CS267" s="15"/>
      <c r="CT267" s="15"/>
      <c r="CU267" s="15"/>
      <c r="CV267" s="15"/>
      <c r="CW267" s="15"/>
      <c r="CX267" s="15"/>
      <c r="CY267" s="15"/>
      <c r="CZ267" s="15"/>
      <c r="DA267" s="15"/>
      <c r="DB267" s="15"/>
    </row>
    <row r="268" spans="1:106" x14ac:dyDescent="0.25">
      <c r="A268" s="6"/>
      <c r="B268" s="5"/>
      <c r="C268" s="5"/>
      <c r="D268" s="24"/>
      <c r="E268" s="24"/>
      <c r="F268" s="8"/>
      <c r="G268" s="19"/>
      <c r="H268" s="9"/>
      <c r="I268" s="9"/>
      <c r="J268" s="9"/>
      <c r="K268" s="9"/>
      <c r="L268" s="9"/>
      <c r="M268" s="9"/>
      <c r="N268" s="19"/>
      <c r="O268" s="9"/>
      <c r="P268" s="9"/>
      <c r="Q268" s="9"/>
      <c r="R268" s="9"/>
      <c r="S268" s="9"/>
      <c r="T268" s="9"/>
      <c r="U268" s="19"/>
      <c r="V268" s="16"/>
      <c r="W268" s="16"/>
      <c r="X268" s="16"/>
      <c r="Y268" s="16"/>
      <c r="Z268" s="16"/>
      <c r="AA268" s="16"/>
      <c r="AB268" s="16"/>
      <c r="AC268" s="47"/>
      <c r="AD268" s="16"/>
      <c r="AE268" s="16"/>
      <c r="AF268" s="16"/>
      <c r="AG268" s="16"/>
      <c r="AH268" s="16"/>
      <c r="AI268" s="16"/>
      <c r="AJ268" s="16"/>
      <c r="AK268" s="16"/>
      <c r="AL268" s="47"/>
      <c r="AM268" s="16"/>
      <c r="AN268" s="16"/>
      <c r="AO268" s="16"/>
      <c r="AP268" s="16"/>
      <c r="AQ268" s="16"/>
      <c r="AR268" s="19"/>
      <c r="AS268" s="14"/>
      <c r="AT268" s="16"/>
      <c r="AU268" s="17"/>
      <c r="AV268" s="16"/>
      <c r="AW268" s="15"/>
      <c r="AX268" s="15"/>
      <c r="AY268" s="17"/>
      <c r="AZ268" s="37"/>
      <c r="BA268" s="16"/>
      <c r="BB268" s="16"/>
      <c r="BC268" s="16"/>
      <c r="BD268" s="12"/>
      <c r="BE268" s="15"/>
      <c r="BF268" s="15"/>
      <c r="BG268" s="15"/>
      <c r="BH268" s="15"/>
      <c r="BI268" s="37"/>
      <c r="BJ268" s="13"/>
      <c r="BK268" s="15"/>
      <c r="BL268" s="15"/>
      <c r="BM268" s="16"/>
      <c r="BN268" s="15"/>
      <c r="BO268" s="19"/>
      <c r="BP268" s="15"/>
      <c r="BQ268" s="15"/>
      <c r="BR268" s="16"/>
      <c r="BS268" s="16"/>
      <c r="BT268" s="15"/>
      <c r="BU268" s="15"/>
      <c r="BV268" s="16"/>
      <c r="BW268" s="16"/>
      <c r="BX268" s="15"/>
      <c r="BY268" s="15"/>
      <c r="BZ268" s="16"/>
      <c r="CA268" s="16"/>
      <c r="CB268" s="16"/>
      <c r="CC268" s="16"/>
      <c r="CD268" s="16"/>
      <c r="CE268" s="15"/>
      <c r="CF268" s="15"/>
      <c r="CG268" s="15"/>
      <c r="CH268" s="15"/>
      <c r="CI268" s="15"/>
      <c r="CJ268" s="15"/>
      <c r="CK268" s="15"/>
      <c r="CL268" s="12"/>
      <c r="CM268" s="12"/>
      <c r="CN268" s="13"/>
      <c r="CO268" s="15"/>
      <c r="CP268" s="15"/>
      <c r="CQ268" s="15"/>
      <c r="CR268" s="15"/>
      <c r="CS268" s="15"/>
      <c r="CT268" s="15"/>
      <c r="CU268" s="15"/>
      <c r="CV268" s="15"/>
      <c r="CW268" s="15"/>
      <c r="CX268" s="15"/>
      <c r="CY268" s="15"/>
      <c r="CZ268" s="15"/>
      <c r="DA268" s="15"/>
      <c r="DB268" s="15"/>
    </row>
    <row r="269" spans="1:106" x14ac:dyDescent="0.25">
      <c r="A269" s="6"/>
      <c r="B269" s="5"/>
      <c r="C269" s="10"/>
      <c r="D269" s="24"/>
      <c r="E269" s="24"/>
      <c r="F269" s="8"/>
      <c r="G269" s="19"/>
      <c r="H269" s="9"/>
      <c r="I269" s="9"/>
      <c r="J269" s="9"/>
      <c r="K269" s="9"/>
      <c r="L269" s="9"/>
      <c r="M269" s="9"/>
      <c r="N269" s="19"/>
      <c r="O269" s="9"/>
      <c r="P269" s="9"/>
      <c r="Q269" s="9"/>
      <c r="R269" s="9"/>
      <c r="S269" s="9"/>
      <c r="T269" s="9"/>
      <c r="U269" s="19"/>
      <c r="V269" s="16"/>
      <c r="W269" s="16"/>
      <c r="X269" s="16"/>
      <c r="Y269" s="16"/>
      <c r="Z269" s="16"/>
      <c r="AA269" s="16"/>
      <c r="AB269" s="16"/>
      <c r="AC269" s="47"/>
      <c r="AD269" s="16"/>
      <c r="AE269" s="16"/>
      <c r="AF269" s="16"/>
      <c r="AG269" s="16"/>
      <c r="AH269" s="16"/>
      <c r="AI269" s="16"/>
      <c r="AJ269" s="16"/>
      <c r="AK269" s="16"/>
      <c r="AL269" s="47"/>
      <c r="AM269" s="16"/>
      <c r="AN269" s="16"/>
      <c r="AO269" s="16"/>
      <c r="AP269" s="16"/>
      <c r="AQ269" s="16"/>
      <c r="AR269" s="19"/>
      <c r="AS269" s="14"/>
      <c r="AT269" s="16"/>
      <c r="AU269" s="17"/>
      <c r="AV269" s="16"/>
      <c r="AW269" s="15"/>
      <c r="AX269" s="15"/>
      <c r="AY269" s="17"/>
      <c r="AZ269" s="37"/>
      <c r="BA269" s="16"/>
      <c r="BB269" s="16"/>
      <c r="BC269" s="16"/>
      <c r="BD269" s="12"/>
      <c r="BE269" s="15"/>
      <c r="BF269" s="15"/>
      <c r="BG269" s="15"/>
      <c r="BH269" s="15"/>
      <c r="BI269" s="37"/>
      <c r="BJ269" s="13"/>
      <c r="BK269" s="15"/>
      <c r="BL269" s="15"/>
      <c r="BM269" s="16"/>
      <c r="BN269" s="15"/>
      <c r="BO269" s="19"/>
      <c r="BP269" s="15"/>
      <c r="BQ269" s="15"/>
      <c r="BR269" s="16"/>
      <c r="BS269" s="16"/>
      <c r="BT269" s="15"/>
      <c r="BU269" s="15"/>
      <c r="BV269" s="16"/>
      <c r="BW269" s="16"/>
      <c r="BX269" s="15"/>
      <c r="BY269" s="15"/>
      <c r="BZ269" s="16"/>
      <c r="CA269" s="16"/>
      <c r="CB269" s="16"/>
      <c r="CC269" s="16"/>
      <c r="CD269" s="16"/>
      <c r="CE269" s="15"/>
      <c r="CF269" s="15"/>
      <c r="CG269" s="15"/>
      <c r="CH269" s="15"/>
      <c r="CI269" s="15"/>
      <c r="CJ269" s="15"/>
      <c r="CK269" s="15"/>
      <c r="CL269" s="12"/>
      <c r="CM269" s="12"/>
      <c r="CN269" s="13"/>
      <c r="CO269" s="15"/>
      <c r="CP269" s="15"/>
      <c r="CQ269" s="15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5"/>
    </row>
    <row r="270" spans="1:106" x14ac:dyDescent="0.25">
      <c r="A270" s="6"/>
      <c r="B270" s="5"/>
      <c r="C270" s="10"/>
      <c r="D270" s="24"/>
      <c r="E270" s="24"/>
      <c r="F270" s="8"/>
      <c r="G270" s="19"/>
      <c r="H270" s="9"/>
      <c r="I270" s="9"/>
      <c r="J270" s="9"/>
      <c r="K270" s="9"/>
      <c r="L270" s="9"/>
      <c r="M270" s="9"/>
      <c r="N270" s="19"/>
      <c r="O270" s="9"/>
      <c r="P270" s="9"/>
      <c r="Q270" s="9"/>
      <c r="R270" s="9"/>
      <c r="S270" s="9"/>
      <c r="T270" s="9"/>
      <c r="U270" s="19"/>
      <c r="V270" s="16"/>
      <c r="W270" s="16"/>
      <c r="X270" s="16"/>
      <c r="Y270" s="16"/>
      <c r="Z270" s="16"/>
      <c r="AA270" s="16"/>
      <c r="AB270" s="16"/>
      <c r="AC270" s="47"/>
      <c r="AD270" s="16"/>
      <c r="AE270" s="16"/>
      <c r="AF270" s="16"/>
      <c r="AG270" s="16"/>
      <c r="AH270" s="16"/>
      <c r="AI270" s="16"/>
      <c r="AJ270" s="16"/>
      <c r="AK270" s="16"/>
      <c r="AL270" s="47"/>
      <c r="AM270" s="16"/>
      <c r="AN270" s="16"/>
      <c r="AO270" s="16"/>
      <c r="AP270" s="16"/>
      <c r="AQ270" s="16"/>
      <c r="AR270" s="19"/>
      <c r="AS270" s="14"/>
      <c r="AT270" s="16"/>
      <c r="AU270" s="17"/>
      <c r="AV270" s="16"/>
      <c r="AW270" s="15"/>
      <c r="AX270" s="15"/>
      <c r="AY270" s="17"/>
      <c r="AZ270" s="37"/>
      <c r="BA270" s="16"/>
      <c r="BB270" s="16"/>
      <c r="BC270" s="16"/>
      <c r="BD270" s="12"/>
      <c r="BE270" s="15"/>
      <c r="BF270" s="15"/>
      <c r="BG270" s="15"/>
      <c r="BH270" s="15"/>
      <c r="BI270" s="37"/>
      <c r="BJ270" s="13"/>
      <c r="BK270" s="15"/>
      <c r="BL270" s="15"/>
      <c r="BM270" s="16"/>
      <c r="BN270" s="15"/>
      <c r="BO270" s="19"/>
      <c r="BP270" s="15"/>
      <c r="BQ270" s="15"/>
      <c r="BR270" s="16"/>
      <c r="BS270" s="16"/>
      <c r="BT270" s="15"/>
      <c r="BU270" s="15"/>
      <c r="BV270" s="16"/>
      <c r="BW270" s="16"/>
      <c r="BX270" s="15"/>
      <c r="BY270" s="15"/>
      <c r="BZ270" s="16"/>
      <c r="CA270" s="16"/>
      <c r="CB270" s="16"/>
      <c r="CC270" s="16"/>
      <c r="CD270" s="16"/>
      <c r="CE270" s="15"/>
      <c r="CF270" s="15"/>
      <c r="CG270" s="15"/>
      <c r="CH270" s="15"/>
      <c r="CI270" s="15"/>
      <c r="CJ270" s="15"/>
      <c r="CK270" s="15"/>
      <c r="CL270" s="12"/>
      <c r="CM270" s="12"/>
      <c r="CN270" s="13"/>
      <c r="CO270" s="15"/>
      <c r="CP270" s="15"/>
      <c r="CQ270" s="15"/>
      <c r="CR270" s="15"/>
      <c r="CS270" s="15"/>
      <c r="CT270" s="15"/>
      <c r="CU270" s="15"/>
      <c r="CV270" s="15"/>
      <c r="CW270" s="15"/>
      <c r="CX270" s="15"/>
      <c r="CY270" s="15"/>
      <c r="CZ270" s="15"/>
      <c r="DA270" s="15"/>
      <c r="DB270" s="15"/>
    </row>
    <row r="271" spans="1:106" x14ac:dyDescent="0.25">
      <c r="A271" s="6"/>
      <c r="B271" s="5"/>
      <c r="C271" s="5"/>
      <c r="D271" s="24"/>
      <c r="E271" s="24"/>
      <c r="F271" s="8"/>
      <c r="G271" s="19"/>
      <c r="H271" s="9"/>
      <c r="I271" s="9"/>
      <c r="J271" s="9"/>
      <c r="K271" s="9"/>
      <c r="L271" s="9"/>
      <c r="M271" s="9"/>
      <c r="N271" s="19"/>
      <c r="O271" s="9"/>
      <c r="P271" s="9"/>
      <c r="Q271" s="9"/>
      <c r="R271" s="9"/>
      <c r="S271" s="9"/>
      <c r="T271" s="9"/>
      <c r="U271" s="19"/>
      <c r="V271" s="16"/>
      <c r="W271" s="16"/>
      <c r="X271" s="16"/>
      <c r="Y271" s="16"/>
      <c r="Z271" s="16"/>
      <c r="AA271" s="16"/>
      <c r="AB271" s="16"/>
      <c r="AC271" s="47"/>
      <c r="AD271" s="16"/>
      <c r="AE271" s="16"/>
      <c r="AF271" s="16"/>
      <c r="AG271" s="16"/>
      <c r="AH271" s="16"/>
      <c r="AI271" s="16"/>
      <c r="AJ271" s="16"/>
      <c r="AK271" s="16"/>
      <c r="AL271" s="47"/>
      <c r="AM271" s="16"/>
      <c r="AN271" s="16"/>
      <c r="AO271" s="16"/>
      <c r="AP271" s="16"/>
      <c r="AQ271" s="16"/>
      <c r="AR271" s="19"/>
      <c r="AS271" s="14"/>
      <c r="AT271" s="16"/>
      <c r="AU271" s="17"/>
      <c r="AV271" s="16"/>
      <c r="AW271" s="15"/>
      <c r="AX271" s="15"/>
      <c r="AY271" s="17"/>
      <c r="AZ271" s="37"/>
      <c r="BA271" s="16"/>
      <c r="BB271" s="16"/>
      <c r="BC271" s="16"/>
      <c r="BD271" s="12"/>
      <c r="BE271" s="15"/>
      <c r="BF271" s="15"/>
      <c r="BG271" s="15"/>
      <c r="BH271" s="15"/>
      <c r="BI271" s="37"/>
      <c r="BJ271" s="13"/>
      <c r="BK271" s="15"/>
      <c r="BL271" s="15"/>
      <c r="BM271" s="16"/>
      <c r="BN271" s="15"/>
      <c r="BO271" s="19"/>
      <c r="BP271" s="15"/>
      <c r="BQ271" s="15"/>
      <c r="BR271" s="16"/>
      <c r="BS271" s="16"/>
      <c r="BT271" s="15"/>
      <c r="BU271" s="15"/>
      <c r="BV271" s="16"/>
      <c r="BW271" s="16"/>
      <c r="BX271" s="15"/>
      <c r="BY271" s="15"/>
      <c r="BZ271" s="16"/>
      <c r="CA271" s="16"/>
      <c r="CB271" s="16"/>
      <c r="CC271" s="16"/>
      <c r="CD271" s="16"/>
      <c r="CE271" s="15"/>
      <c r="CF271" s="15"/>
      <c r="CG271" s="15"/>
      <c r="CH271" s="15"/>
      <c r="CI271" s="15"/>
      <c r="CJ271" s="15"/>
      <c r="CK271" s="15"/>
      <c r="CL271" s="12"/>
      <c r="CM271" s="12"/>
      <c r="CN271" s="13"/>
      <c r="CO271" s="15"/>
      <c r="CP271" s="15"/>
      <c r="CQ271" s="15"/>
      <c r="CR271" s="15"/>
      <c r="CS271" s="15"/>
      <c r="CT271" s="15"/>
      <c r="CU271" s="15"/>
      <c r="CV271" s="15"/>
      <c r="CW271" s="15"/>
      <c r="CX271" s="15"/>
      <c r="CY271" s="15"/>
      <c r="CZ271" s="15"/>
      <c r="DA271" s="15"/>
      <c r="DB271" s="15"/>
    </row>
    <row r="272" spans="1:106" x14ac:dyDescent="0.25">
      <c r="A272" s="6"/>
      <c r="B272" s="5"/>
      <c r="C272" s="5"/>
      <c r="D272" s="24"/>
      <c r="E272" s="24"/>
      <c r="F272" s="8"/>
      <c r="G272" s="19"/>
      <c r="H272" s="9"/>
      <c r="I272" s="9"/>
      <c r="J272" s="9"/>
      <c r="K272" s="9"/>
      <c r="L272" s="9"/>
      <c r="M272" s="9"/>
      <c r="N272" s="19"/>
      <c r="O272" s="9"/>
      <c r="P272" s="9"/>
      <c r="Q272" s="9"/>
      <c r="R272" s="9"/>
      <c r="S272" s="9"/>
      <c r="T272" s="9"/>
      <c r="U272" s="19"/>
      <c r="V272" s="16"/>
      <c r="W272" s="16"/>
      <c r="X272" s="16"/>
      <c r="Y272" s="16"/>
      <c r="Z272" s="16"/>
      <c r="AA272" s="16"/>
      <c r="AB272" s="16"/>
      <c r="AC272" s="47"/>
      <c r="AD272" s="16"/>
      <c r="AE272" s="16"/>
      <c r="AF272" s="16"/>
      <c r="AG272" s="16"/>
      <c r="AH272" s="16"/>
      <c r="AI272" s="16"/>
      <c r="AJ272" s="16"/>
      <c r="AK272" s="16"/>
      <c r="AL272" s="47"/>
      <c r="AM272" s="16"/>
      <c r="AN272" s="16"/>
      <c r="AO272" s="16"/>
      <c r="AP272" s="16"/>
      <c r="AQ272" s="16"/>
      <c r="AR272" s="19"/>
      <c r="AS272" s="14"/>
      <c r="AT272" s="16"/>
      <c r="AU272" s="17"/>
      <c r="AV272" s="16"/>
      <c r="AW272" s="15"/>
      <c r="AX272" s="15"/>
      <c r="AY272" s="17"/>
      <c r="AZ272" s="37"/>
      <c r="BA272" s="16"/>
      <c r="BB272" s="16"/>
      <c r="BC272" s="16"/>
      <c r="BD272" s="12"/>
      <c r="BE272" s="15"/>
      <c r="BF272" s="15"/>
      <c r="BG272" s="15"/>
      <c r="BH272" s="15"/>
      <c r="BI272" s="37"/>
      <c r="BJ272" s="13"/>
      <c r="BK272" s="15"/>
      <c r="BL272" s="15"/>
      <c r="BM272" s="16"/>
      <c r="BN272" s="15"/>
      <c r="BO272" s="19"/>
      <c r="BP272" s="15"/>
      <c r="BQ272" s="15"/>
      <c r="BR272" s="16"/>
      <c r="BS272" s="16"/>
      <c r="BT272" s="15"/>
      <c r="BU272" s="15"/>
      <c r="BV272" s="16"/>
      <c r="BW272" s="16"/>
      <c r="BX272" s="15"/>
      <c r="BY272" s="15"/>
      <c r="BZ272" s="16"/>
      <c r="CA272" s="16"/>
      <c r="CB272" s="16"/>
      <c r="CC272" s="16"/>
      <c r="CD272" s="16"/>
      <c r="CE272" s="15"/>
      <c r="CF272" s="15"/>
      <c r="CG272" s="15"/>
      <c r="CH272" s="15"/>
      <c r="CI272" s="15"/>
      <c r="CJ272" s="15"/>
      <c r="CK272" s="15"/>
      <c r="CL272" s="12"/>
      <c r="CM272" s="12"/>
      <c r="CN272" s="13"/>
      <c r="CO272" s="15"/>
      <c r="CP272" s="15"/>
      <c r="CQ272" s="15"/>
      <c r="CR272" s="15"/>
      <c r="CS272" s="15"/>
      <c r="CT272" s="15"/>
      <c r="CU272" s="15"/>
      <c r="CV272" s="15"/>
      <c r="CW272" s="15"/>
      <c r="CX272" s="15"/>
      <c r="CY272" s="15"/>
      <c r="CZ272" s="15"/>
      <c r="DA272" s="15"/>
      <c r="DB272" s="15"/>
    </row>
    <row r="273" spans="1:106" x14ac:dyDescent="0.25">
      <c r="A273" s="6"/>
      <c r="B273" s="5"/>
      <c r="C273" s="5"/>
      <c r="D273" s="24"/>
      <c r="E273" s="24"/>
      <c r="F273" s="8"/>
      <c r="G273" s="19"/>
      <c r="H273" s="9"/>
      <c r="I273" s="9"/>
      <c r="J273" s="9"/>
      <c r="K273" s="9"/>
      <c r="L273" s="9"/>
      <c r="M273" s="9"/>
      <c r="N273" s="19"/>
      <c r="O273" s="9"/>
      <c r="P273" s="9"/>
      <c r="Q273" s="9"/>
      <c r="R273" s="9"/>
      <c r="S273" s="9"/>
      <c r="T273" s="9"/>
      <c r="U273" s="19"/>
      <c r="V273" s="16"/>
      <c r="W273" s="16"/>
      <c r="X273" s="16"/>
      <c r="Y273" s="16"/>
      <c r="Z273" s="16"/>
      <c r="AA273" s="16"/>
      <c r="AB273" s="16"/>
      <c r="AC273" s="47"/>
      <c r="AD273" s="16"/>
      <c r="AE273" s="16"/>
      <c r="AF273" s="16"/>
      <c r="AG273" s="16"/>
      <c r="AH273" s="16"/>
      <c r="AI273" s="16"/>
      <c r="AJ273" s="16"/>
      <c r="AK273" s="16"/>
      <c r="AL273" s="47"/>
      <c r="AM273" s="16"/>
      <c r="AN273" s="16"/>
      <c r="AO273" s="16"/>
      <c r="AP273" s="16"/>
      <c r="AQ273" s="16"/>
      <c r="AR273" s="19"/>
      <c r="AS273" s="14"/>
      <c r="AT273" s="16"/>
      <c r="AU273" s="17"/>
      <c r="AV273" s="16"/>
      <c r="AW273" s="15"/>
      <c r="AX273" s="15"/>
      <c r="AY273" s="17"/>
      <c r="AZ273" s="37"/>
      <c r="BA273" s="16"/>
      <c r="BB273" s="16"/>
      <c r="BC273" s="16"/>
      <c r="BD273" s="12"/>
      <c r="BE273" s="15"/>
      <c r="BF273" s="15"/>
      <c r="BG273" s="15"/>
      <c r="BH273" s="15"/>
      <c r="BI273" s="37"/>
      <c r="BJ273" s="13"/>
      <c r="BK273" s="15"/>
      <c r="BL273" s="15"/>
      <c r="BM273" s="16"/>
      <c r="BN273" s="15"/>
      <c r="BO273" s="19"/>
      <c r="BP273" s="15"/>
      <c r="BQ273" s="15"/>
      <c r="BR273" s="16"/>
      <c r="BS273" s="16"/>
      <c r="BT273" s="15"/>
      <c r="BU273" s="15"/>
      <c r="BV273" s="16"/>
      <c r="BW273" s="16"/>
      <c r="BX273" s="15"/>
      <c r="BY273" s="15"/>
      <c r="BZ273" s="16"/>
      <c r="CA273" s="16"/>
      <c r="CB273" s="16"/>
      <c r="CC273" s="16"/>
      <c r="CD273" s="16"/>
      <c r="CE273" s="15"/>
      <c r="CF273" s="15"/>
      <c r="CG273" s="15"/>
      <c r="CH273" s="15"/>
      <c r="CI273" s="15"/>
      <c r="CJ273" s="15"/>
      <c r="CK273" s="15"/>
      <c r="CL273" s="12"/>
      <c r="CM273" s="12"/>
      <c r="CN273" s="13"/>
      <c r="CO273" s="15"/>
      <c r="CP273" s="15"/>
      <c r="CQ273" s="15"/>
      <c r="CR273" s="15"/>
      <c r="CS273" s="15"/>
      <c r="CT273" s="15"/>
      <c r="CU273" s="15"/>
      <c r="CV273" s="15"/>
      <c r="CW273" s="15"/>
      <c r="CX273" s="15"/>
      <c r="CY273" s="15"/>
      <c r="CZ273" s="15"/>
      <c r="DA273" s="15"/>
      <c r="DB273" s="15"/>
    </row>
    <row r="274" spans="1:106" x14ac:dyDescent="0.25">
      <c r="A274" s="6"/>
      <c r="B274" s="5"/>
      <c r="C274" s="5"/>
      <c r="D274" s="24"/>
      <c r="E274" s="24"/>
      <c r="F274" s="8"/>
      <c r="G274" s="19"/>
      <c r="H274" s="9"/>
      <c r="I274" s="9"/>
      <c r="J274" s="9"/>
      <c r="K274" s="9"/>
      <c r="L274" s="9"/>
      <c r="M274" s="9"/>
      <c r="N274" s="19"/>
      <c r="O274" s="9"/>
      <c r="P274" s="9"/>
      <c r="Q274" s="9"/>
      <c r="R274" s="9"/>
      <c r="S274" s="9"/>
      <c r="T274" s="9"/>
      <c r="U274" s="19"/>
      <c r="V274" s="16"/>
      <c r="W274" s="16"/>
      <c r="X274" s="16"/>
      <c r="Y274" s="16"/>
      <c r="Z274" s="16"/>
      <c r="AA274" s="16"/>
      <c r="AB274" s="16"/>
      <c r="AC274" s="47"/>
      <c r="AD274" s="16"/>
      <c r="AE274" s="16"/>
      <c r="AF274" s="16"/>
      <c r="AG274" s="16"/>
      <c r="AH274" s="16"/>
      <c r="AI274" s="16"/>
      <c r="AJ274" s="16"/>
      <c r="AK274" s="16"/>
      <c r="AL274" s="47"/>
      <c r="AM274" s="16"/>
      <c r="AN274" s="16"/>
      <c r="AO274" s="16"/>
      <c r="AP274" s="16"/>
      <c r="AQ274" s="16"/>
      <c r="AR274" s="19"/>
      <c r="AS274" s="14"/>
      <c r="AT274" s="16"/>
      <c r="AU274" s="17"/>
      <c r="AV274" s="16"/>
      <c r="AW274" s="15"/>
      <c r="AX274" s="15"/>
      <c r="AY274" s="17"/>
      <c r="AZ274" s="37"/>
      <c r="BA274" s="16"/>
      <c r="BB274" s="16"/>
      <c r="BC274" s="16"/>
      <c r="BD274" s="12"/>
      <c r="BE274" s="15"/>
      <c r="BF274" s="15"/>
      <c r="BG274" s="15"/>
      <c r="BH274" s="15"/>
      <c r="BI274" s="37"/>
      <c r="BJ274" s="13"/>
      <c r="BK274" s="15"/>
      <c r="BL274" s="15"/>
      <c r="BM274" s="16"/>
      <c r="BN274" s="15"/>
      <c r="BO274" s="19"/>
      <c r="BP274" s="15"/>
      <c r="BQ274" s="15"/>
      <c r="BR274" s="16"/>
      <c r="BS274" s="16"/>
      <c r="BT274" s="15"/>
      <c r="BU274" s="15"/>
      <c r="BV274" s="16"/>
      <c r="BW274" s="16"/>
      <c r="BX274" s="15"/>
      <c r="BY274" s="15"/>
      <c r="BZ274" s="16"/>
      <c r="CA274" s="16"/>
      <c r="CB274" s="16"/>
      <c r="CC274" s="16"/>
      <c r="CD274" s="16"/>
      <c r="CE274" s="15"/>
      <c r="CF274" s="15"/>
      <c r="CG274" s="15"/>
      <c r="CH274" s="15"/>
      <c r="CI274" s="15"/>
      <c r="CJ274" s="15"/>
      <c r="CK274" s="15"/>
      <c r="CL274" s="12"/>
      <c r="CM274" s="12"/>
      <c r="CN274" s="13"/>
      <c r="CO274" s="15"/>
      <c r="CP274" s="15"/>
      <c r="CQ274" s="15"/>
      <c r="CR274" s="15"/>
      <c r="CS274" s="15"/>
      <c r="CT274" s="15"/>
      <c r="CU274" s="15"/>
      <c r="CV274" s="15"/>
      <c r="CW274" s="15"/>
      <c r="CX274" s="15"/>
      <c r="CY274" s="15"/>
      <c r="CZ274" s="15"/>
      <c r="DA274" s="15"/>
      <c r="DB274" s="15"/>
    </row>
    <row r="275" spans="1:106" x14ac:dyDescent="0.25">
      <c r="A275" s="6"/>
      <c r="B275" s="5"/>
      <c r="C275" s="10"/>
      <c r="D275" s="24"/>
      <c r="E275" s="24"/>
      <c r="F275" s="8"/>
      <c r="G275" s="19"/>
      <c r="H275" s="9"/>
      <c r="I275" s="9"/>
      <c r="J275" s="9"/>
      <c r="K275" s="9"/>
      <c r="L275" s="9"/>
      <c r="M275" s="9"/>
      <c r="N275" s="19"/>
      <c r="O275" s="9"/>
      <c r="P275" s="9"/>
      <c r="Q275" s="9"/>
      <c r="R275" s="9"/>
      <c r="S275" s="9"/>
      <c r="T275" s="9"/>
      <c r="U275" s="19"/>
      <c r="V275" s="16"/>
      <c r="W275" s="16"/>
      <c r="X275" s="16"/>
      <c r="Y275" s="16"/>
      <c r="Z275" s="16"/>
      <c r="AA275" s="16"/>
      <c r="AB275" s="16"/>
      <c r="AC275" s="47"/>
      <c r="AD275" s="16"/>
      <c r="AE275" s="16"/>
      <c r="AF275" s="16"/>
      <c r="AG275" s="16"/>
      <c r="AH275" s="16"/>
      <c r="AI275" s="16"/>
      <c r="AJ275" s="16"/>
      <c r="AK275" s="16"/>
      <c r="AL275" s="47"/>
      <c r="AM275" s="16"/>
      <c r="AN275" s="16"/>
      <c r="AO275" s="16"/>
      <c r="AP275" s="16"/>
      <c r="AQ275" s="16"/>
      <c r="AR275" s="19"/>
      <c r="AS275" s="14"/>
      <c r="AT275" s="16"/>
      <c r="AU275" s="17"/>
      <c r="AV275" s="16"/>
      <c r="AW275" s="15"/>
      <c r="AX275" s="15"/>
      <c r="AY275" s="17"/>
      <c r="AZ275" s="37"/>
      <c r="BA275" s="16"/>
      <c r="BB275" s="16"/>
      <c r="BC275" s="16"/>
      <c r="BD275" s="12"/>
      <c r="BE275" s="15"/>
      <c r="BF275" s="15"/>
      <c r="BG275" s="15"/>
      <c r="BH275" s="15"/>
      <c r="BI275" s="37"/>
      <c r="BJ275" s="13"/>
      <c r="BK275" s="15"/>
      <c r="BL275" s="15"/>
      <c r="BM275" s="16"/>
      <c r="BN275" s="15"/>
      <c r="BO275" s="19"/>
      <c r="BP275" s="15"/>
      <c r="BQ275" s="15"/>
      <c r="BR275" s="16"/>
      <c r="BS275" s="16"/>
      <c r="BT275" s="15"/>
      <c r="BU275" s="15"/>
      <c r="BV275" s="16"/>
      <c r="BW275" s="16"/>
      <c r="BX275" s="15"/>
      <c r="BY275" s="15"/>
      <c r="BZ275" s="16"/>
      <c r="CA275" s="16"/>
      <c r="CB275" s="16"/>
      <c r="CC275" s="16"/>
      <c r="CD275" s="16"/>
      <c r="CE275" s="15"/>
      <c r="CF275" s="15"/>
      <c r="CG275" s="15"/>
      <c r="CH275" s="15"/>
      <c r="CI275" s="15"/>
      <c r="CJ275" s="15"/>
      <c r="CK275" s="15"/>
      <c r="CL275" s="12"/>
      <c r="CM275" s="12"/>
      <c r="CN275" s="13"/>
      <c r="CO275" s="15"/>
      <c r="CP275" s="15"/>
      <c r="CQ275" s="15"/>
      <c r="CR275" s="15"/>
      <c r="CS275" s="15"/>
      <c r="CT275" s="15"/>
      <c r="CU275" s="15"/>
      <c r="CV275" s="15"/>
      <c r="CW275" s="15"/>
      <c r="CX275" s="15"/>
      <c r="CY275" s="15"/>
      <c r="CZ275" s="15"/>
      <c r="DA275" s="15"/>
      <c r="DB275" s="15"/>
    </row>
    <row r="276" spans="1:106" x14ac:dyDescent="0.25">
      <c r="A276" s="6"/>
      <c r="B276" s="5"/>
      <c r="C276" s="5"/>
      <c r="D276" s="24"/>
      <c r="E276" s="24"/>
      <c r="F276" s="8"/>
      <c r="G276" s="19"/>
      <c r="H276" s="9"/>
      <c r="I276" s="9"/>
      <c r="J276" s="9"/>
      <c r="K276" s="9"/>
      <c r="L276" s="9"/>
      <c r="M276" s="9"/>
      <c r="N276" s="19"/>
      <c r="O276" s="9"/>
      <c r="P276" s="9"/>
      <c r="Q276" s="9"/>
      <c r="R276" s="9"/>
      <c r="S276" s="9"/>
      <c r="T276" s="9"/>
      <c r="U276" s="19"/>
      <c r="V276" s="16"/>
      <c r="W276" s="16"/>
      <c r="X276" s="16"/>
      <c r="Y276" s="16"/>
      <c r="Z276" s="16"/>
      <c r="AA276" s="16"/>
      <c r="AB276" s="16"/>
      <c r="AC276" s="47"/>
      <c r="AD276" s="16"/>
      <c r="AE276" s="16"/>
      <c r="AF276" s="16"/>
      <c r="AG276" s="16"/>
      <c r="AH276" s="16"/>
      <c r="AI276" s="16"/>
      <c r="AJ276" s="16"/>
      <c r="AK276" s="16"/>
      <c r="AL276" s="47"/>
      <c r="AM276" s="16"/>
      <c r="AN276" s="16"/>
      <c r="AO276" s="16"/>
      <c r="AP276" s="16"/>
      <c r="AQ276" s="16"/>
      <c r="AR276" s="19"/>
      <c r="AS276" s="14"/>
      <c r="AT276" s="16"/>
      <c r="AU276" s="17"/>
      <c r="AV276" s="16"/>
      <c r="AW276" s="15"/>
      <c r="AX276" s="15"/>
      <c r="AY276" s="17"/>
      <c r="AZ276" s="37"/>
      <c r="BA276" s="16"/>
      <c r="BB276" s="16"/>
      <c r="BC276" s="16"/>
      <c r="BD276" s="12"/>
      <c r="BE276" s="15"/>
      <c r="BF276" s="15"/>
      <c r="BG276" s="15"/>
      <c r="BH276" s="15"/>
      <c r="BI276" s="37"/>
      <c r="BJ276" s="13"/>
      <c r="BK276" s="15"/>
      <c r="BL276" s="15"/>
      <c r="BM276" s="16"/>
      <c r="BN276" s="15"/>
      <c r="BO276" s="19"/>
      <c r="BP276" s="15"/>
      <c r="BQ276" s="15"/>
      <c r="BR276" s="16"/>
      <c r="BS276" s="16"/>
      <c r="BT276" s="15"/>
      <c r="BU276" s="15"/>
      <c r="BV276" s="16"/>
      <c r="BW276" s="16"/>
      <c r="BX276" s="15"/>
      <c r="BY276" s="15"/>
      <c r="BZ276" s="16"/>
      <c r="CA276" s="16"/>
      <c r="CB276" s="16"/>
      <c r="CC276" s="16"/>
      <c r="CD276" s="16"/>
      <c r="CE276" s="15"/>
      <c r="CF276" s="15"/>
      <c r="CG276" s="15"/>
      <c r="CH276" s="15"/>
      <c r="CI276" s="15"/>
      <c r="CJ276" s="15"/>
      <c r="CK276" s="15"/>
      <c r="CL276" s="12"/>
      <c r="CM276" s="12"/>
      <c r="CN276" s="13"/>
      <c r="CO276" s="15"/>
      <c r="CP276" s="15"/>
      <c r="CQ276" s="15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5"/>
    </row>
    <row r="277" spans="1:106" x14ac:dyDescent="0.25">
      <c r="A277" s="6"/>
      <c r="B277" s="5"/>
      <c r="C277" s="5"/>
      <c r="D277" s="24"/>
      <c r="E277" s="24"/>
      <c r="F277" s="8"/>
      <c r="G277" s="19"/>
      <c r="H277" s="9"/>
      <c r="I277" s="9"/>
      <c r="J277" s="9"/>
      <c r="K277" s="9"/>
      <c r="L277" s="9"/>
      <c r="M277" s="9"/>
      <c r="N277" s="19"/>
      <c r="O277" s="9"/>
      <c r="P277" s="9"/>
      <c r="Q277" s="9"/>
      <c r="R277" s="9"/>
      <c r="S277" s="9"/>
      <c r="T277" s="9"/>
      <c r="U277" s="19"/>
      <c r="V277" s="16"/>
      <c r="W277" s="16"/>
      <c r="X277" s="16"/>
      <c r="Y277" s="16"/>
      <c r="Z277" s="16"/>
      <c r="AA277" s="16"/>
      <c r="AB277" s="16"/>
      <c r="AC277" s="47"/>
      <c r="AD277" s="16"/>
      <c r="AE277" s="16"/>
      <c r="AF277" s="16"/>
      <c r="AG277" s="16"/>
      <c r="AH277" s="16"/>
      <c r="AI277" s="16"/>
      <c r="AJ277" s="16"/>
      <c r="AK277" s="16"/>
      <c r="AL277" s="47"/>
      <c r="AM277" s="16"/>
      <c r="AN277" s="16"/>
      <c r="AO277" s="16"/>
      <c r="AP277" s="16"/>
      <c r="AQ277" s="16"/>
      <c r="AR277" s="19"/>
      <c r="AS277" s="14"/>
      <c r="AT277" s="16"/>
      <c r="AU277" s="17"/>
      <c r="AV277" s="16"/>
      <c r="AW277" s="15"/>
      <c r="AX277" s="15"/>
      <c r="AY277" s="17"/>
      <c r="AZ277" s="37"/>
      <c r="BA277" s="16"/>
      <c r="BB277" s="16"/>
      <c r="BC277" s="16"/>
      <c r="BD277" s="12"/>
      <c r="BE277" s="15"/>
      <c r="BF277" s="15"/>
      <c r="BG277" s="15"/>
      <c r="BH277" s="15"/>
      <c r="BI277" s="37"/>
      <c r="BJ277" s="13"/>
      <c r="BK277" s="15"/>
      <c r="BL277" s="15"/>
      <c r="BM277" s="16"/>
      <c r="BN277" s="15"/>
      <c r="BO277" s="19"/>
      <c r="BP277" s="15"/>
      <c r="BQ277" s="15"/>
      <c r="BR277" s="16"/>
      <c r="BS277" s="16"/>
      <c r="BT277" s="15"/>
      <c r="BU277" s="15"/>
      <c r="BV277" s="16"/>
      <c r="BW277" s="16"/>
      <c r="BX277" s="15"/>
      <c r="BY277" s="15"/>
      <c r="BZ277" s="16"/>
      <c r="CA277" s="16"/>
      <c r="CB277" s="16"/>
      <c r="CC277" s="16"/>
      <c r="CD277" s="16"/>
      <c r="CE277" s="15"/>
      <c r="CF277" s="15"/>
      <c r="CG277" s="15"/>
      <c r="CH277" s="15"/>
      <c r="CI277" s="15"/>
      <c r="CJ277" s="15"/>
      <c r="CK277" s="15"/>
      <c r="CL277" s="12"/>
      <c r="CM277" s="12"/>
      <c r="CN277" s="13"/>
      <c r="CO277" s="15"/>
      <c r="CP277" s="15"/>
      <c r="CQ277" s="15"/>
      <c r="CR277" s="15"/>
      <c r="CS277" s="15"/>
      <c r="CT277" s="15"/>
      <c r="CU277" s="15"/>
      <c r="CV277" s="15"/>
      <c r="CW277" s="15"/>
      <c r="CX277" s="15"/>
      <c r="CY277" s="15"/>
      <c r="CZ277" s="15"/>
      <c r="DA277" s="15"/>
      <c r="DB277" s="15"/>
    </row>
    <row r="278" spans="1:106" x14ac:dyDescent="0.25">
      <c r="A278" s="6"/>
      <c r="B278" s="5"/>
      <c r="C278" s="5"/>
      <c r="D278" s="24"/>
      <c r="E278" s="24"/>
      <c r="F278" s="8"/>
      <c r="G278" s="19"/>
      <c r="H278" s="9"/>
      <c r="I278" s="9"/>
      <c r="J278" s="9"/>
      <c r="K278" s="9"/>
      <c r="L278" s="9"/>
      <c r="M278" s="9"/>
      <c r="N278" s="19"/>
      <c r="O278" s="9"/>
      <c r="P278" s="9"/>
      <c r="Q278" s="9"/>
      <c r="R278" s="9"/>
      <c r="S278" s="9"/>
      <c r="T278" s="9"/>
      <c r="U278" s="19"/>
      <c r="V278" s="16"/>
      <c r="W278" s="16"/>
      <c r="X278" s="16"/>
      <c r="Y278" s="16"/>
      <c r="Z278" s="16"/>
      <c r="AA278" s="16"/>
      <c r="AB278" s="16"/>
      <c r="AC278" s="47"/>
      <c r="AD278" s="16"/>
      <c r="AE278" s="16"/>
      <c r="AF278" s="16"/>
      <c r="AG278" s="16"/>
      <c r="AH278" s="16"/>
      <c r="AI278" s="16"/>
      <c r="AJ278" s="16"/>
      <c r="AK278" s="16"/>
      <c r="AL278" s="47"/>
      <c r="AM278" s="16"/>
      <c r="AN278" s="16"/>
      <c r="AO278" s="16"/>
      <c r="AP278" s="16"/>
      <c r="AQ278" s="16"/>
      <c r="AR278" s="19"/>
      <c r="AS278" s="14"/>
      <c r="AT278" s="16"/>
      <c r="AU278" s="17"/>
      <c r="AV278" s="16"/>
      <c r="AW278" s="15"/>
      <c r="AX278" s="15"/>
      <c r="AY278" s="17"/>
      <c r="AZ278" s="37"/>
      <c r="BA278" s="16"/>
      <c r="BB278" s="16"/>
      <c r="BC278" s="16"/>
      <c r="BD278" s="12"/>
      <c r="BE278" s="15"/>
      <c r="BF278" s="15"/>
      <c r="BG278" s="15"/>
      <c r="BH278" s="15"/>
      <c r="BI278" s="37"/>
      <c r="BJ278" s="13"/>
      <c r="BK278" s="15"/>
      <c r="BL278" s="15"/>
      <c r="BM278" s="16"/>
      <c r="BN278" s="15"/>
      <c r="BO278" s="19"/>
      <c r="BP278" s="15"/>
      <c r="BQ278" s="15"/>
      <c r="BR278" s="16"/>
      <c r="BS278" s="16"/>
      <c r="BT278" s="15"/>
      <c r="BU278" s="15"/>
      <c r="BV278" s="16"/>
      <c r="BW278" s="16"/>
      <c r="BX278" s="15"/>
      <c r="BY278" s="15"/>
      <c r="BZ278" s="16"/>
      <c r="CA278" s="16"/>
      <c r="CB278" s="16"/>
      <c r="CC278" s="16"/>
      <c r="CD278" s="16"/>
      <c r="CE278" s="15"/>
      <c r="CF278" s="15"/>
      <c r="CG278" s="15"/>
      <c r="CH278" s="15"/>
      <c r="CI278" s="15"/>
      <c r="CJ278" s="15"/>
      <c r="CK278" s="15"/>
      <c r="CL278" s="12"/>
      <c r="CM278" s="12"/>
      <c r="CN278" s="13"/>
      <c r="CO278" s="15"/>
      <c r="CP278" s="15"/>
      <c r="CQ278" s="15"/>
      <c r="CR278" s="15"/>
      <c r="CS278" s="15"/>
      <c r="CT278" s="15"/>
      <c r="CU278" s="15"/>
      <c r="CV278" s="15"/>
      <c r="CW278" s="15"/>
      <c r="CX278" s="15"/>
      <c r="CY278" s="15"/>
      <c r="CZ278" s="15"/>
      <c r="DA278" s="15"/>
      <c r="DB278" s="15"/>
    </row>
    <row r="279" spans="1:106" x14ac:dyDescent="0.25">
      <c r="A279" s="6"/>
      <c r="B279" s="5"/>
      <c r="C279" s="10"/>
      <c r="D279" s="24"/>
      <c r="E279" s="24"/>
      <c r="F279" s="8"/>
      <c r="G279" s="19"/>
      <c r="H279" s="9"/>
      <c r="I279" s="9"/>
      <c r="J279" s="9"/>
      <c r="K279" s="9"/>
      <c r="L279" s="9"/>
      <c r="M279" s="9"/>
      <c r="N279" s="19"/>
      <c r="O279" s="9"/>
      <c r="P279" s="9"/>
      <c r="Q279" s="9"/>
      <c r="R279" s="9"/>
      <c r="S279" s="9"/>
      <c r="T279" s="9"/>
      <c r="U279" s="19"/>
      <c r="V279" s="16"/>
      <c r="W279" s="16"/>
      <c r="X279" s="16"/>
      <c r="Y279" s="16"/>
      <c r="Z279" s="16"/>
      <c r="AA279" s="16"/>
      <c r="AB279" s="16"/>
      <c r="AC279" s="47"/>
      <c r="AD279" s="16"/>
      <c r="AE279" s="16"/>
      <c r="AF279" s="16"/>
      <c r="AG279" s="16"/>
      <c r="AH279" s="16"/>
      <c r="AI279" s="16"/>
      <c r="AJ279" s="16"/>
      <c r="AK279" s="16"/>
      <c r="AL279" s="47"/>
      <c r="AM279" s="16"/>
      <c r="AN279" s="16"/>
      <c r="AO279" s="16"/>
      <c r="AP279" s="16"/>
      <c r="AQ279" s="16"/>
      <c r="AR279" s="19"/>
      <c r="AS279" s="14"/>
      <c r="AT279" s="16"/>
      <c r="AU279" s="17"/>
      <c r="AV279" s="16"/>
      <c r="AW279" s="15"/>
      <c r="AX279" s="15"/>
      <c r="AY279" s="17"/>
      <c r="AZ279" s="37"/>
      <c r="BA279" s="16"/>
      <c r="BB279" s="16"/>
      <c r="BC279" s="16"/>
      <c r="BD279" s="12"/>
      <c r="BE279" s="15"/>
      <c r="BF279" s="15"/>
      <c r="BG279" s="15"/>
      <c r="BH279" s="15"/>
      <c r="BI279" s="37"/>
      <c r="BJ279" s="13"/>
      <c r="BK279" s="15"/>
      <c r="BL279" s="15"/>
      <c r="BM279" s="16"/>
      <c r="BN279" s="15"/>
      <c r="BO279" s="19"/>
      <c r="BP279" s="15"/>
      <c r="BQ279" s="15"/>
      <c r="BR279" s="16"/>
      <c r="BS279" s="16"/>
      <c r="BT279" s="15"/>
      <c r="BU279" s="15"/>
      <c r="BV279" s="16"/>
      <c r="BW279" s="16"/>
      <c r="BX279" s="15"/>
      <c r="BY279" s="15"/>
      <c r="BZ279" s="16"/>
      <c r="CA279" s="16"/>
      <c r="CB279" s="16"/>
      <c r="CC279" s="16"/>
      <c r="CD279" s="16"/>
      <c r="CE279" s="15"/>
      <c r="CF279" s="15"/>
      <c r="CG279" s="15"/>
      <c r="CH279" s="15"/>
      <c r="CI279" s="15"/>
      <c r="CJ279" s="15"/>
      <c r="CK279" s="15"/>
      <c r="CL279" s="12"/>
      <c r="CM279" s="12"/>
      <c r="CN279" s="13"/>
      <c r="CO279" s="15"/>
      <c r="CP279" s="15"/>
      <c r="CQ279" s="15"/>
      <c r="CR279" s="15"/>
      <c r="CS279" s="15"/>
      <c r="CT279" s="15"/>
      <c r="CU279" s="15"/>
      <c r="CV279" s="15"/>
      <c r="CW279" s="15"/>
      <c r="CX279" s="15"/>
      <c r="CY279" s="15"/>
      <c r="CZ279" s="15"/>
      <c r="DA279" s="15"/>
      <c r="DB279" s="15"/>
    </row>
    <row r="280" spans="1:106" x14ac:dyDescent="0.25">
      <c r="A280" s="6"/>
      <c r="B280" s="5"/>
      <c r="C280" s="10"/>
      <c r="D280" s="24"/>
      <c r="E280" s="24"/>
      <c r="F280" s="8"/>
      <c r="G280" s="19"/>
      <c r="H280" s="9"/>
      <c r="I280" s="9"/>
      <c r="J280" s="9"/>
      <c r="K280" s="9"/>
      <c r="L280" s="9"/>
      <c r="M280" s="9"/>
      <c r="N280" s="19"/>
      <c r="O280" s="9"/>
      <c r="P280" s="9"/>
      <c r="Q280" s="9"/>
      <c r="R280" s="9"/>
      <c r="S280" s="9"/>
      <c r="T280" s="9"/>
      <c r="U280" s="19"/>
      <c r="V280" s="16"/>
      <c r="W280" s="16"/>
      <c r="X280" s="16"/>
      <c r="Y280" s="16"/>
      <c r="Z280" s="16"/>
      <c r="AA280" s="16"/>
      <c r="AB280" s="16"/>
      <c r="AC280" s="47"/>
      <c r="AD280" s="16"/>
      <c r="AE280" s="16"/>
      <c r="AF280" s="16"/>
      <c r="AG280" s="16"/>
      <c r="AH280" s="16"/>
      <c r="AI280" s="16"/>
      <c r="AJ280" s="16"/>
      <c r="AK280" s="16"/>
      <c r="AL280" s="47"/>
      <c r="AM280" s="16"/>
      <c r="AN280" s="16"/>
      <c r="AO280" s="16"/>
      <c r="AP280" s="16"/>
      <c r="AQ280" s="16"/>
      <c r="AR280" s="19"/>
      <c r="AS280" s="14"/>
      <c r="AT280" s="16"/>
      <c r="AU280" s="17"/>
      <c r="AV280" s="16"/>
      <c r="AW280" s="15"/>
      <c r="AX280" s="15"/>
      <c r="AY280" s="17"/>
      <c r="AZ280" s="37"/>
      <c r="BA280" s="16"/>
      <c r="BB280" s="16"/>
      <c r="BC280" s="16"/>
      <c r="BD280" s="12"/>
      <c r="BE280" s="15"/>
      <c r="BF280" s="15"/>
      <c r="BG280" s="15"/>
      <c r="BH280" s="15"/>
      <c r="BI280" s="37"/>
      <c r="BJ280" s="13"/>
      <c r="BK280" s="15"/>
      <c r="BL280" s="15"/>
      <c r="BM280" s="16"/>
      <c r="BN280" s="15"/>
      <c r="BO280" s="19"/>
      <c r="BP280" s="15"/>
      <c r="BQ280" s="15"/>
      <c r="BR280" s="16"/>
      <c r="BS280" s="16"/>
      <c r="BT280" s="15"/>
      <c r="BU280" s="15"/>
      <c r="BV280" s="16"/>
      <c r="BW280" s="16"/>
      <c r="BX280" s="15"/>
      <c r="BY280" s="15"/>
      <c r="BZ280" s="16"/>
      <c r="CA280" s="16"/>
      <c r="CB280" s="16"/>
      <c r="CC280" s="16"/>
      <c r="CD280" s="16"/>
      <c r="CE280" s="15"/>
      <c r="CF280" s="15"/>
      <c r="CG280" s="15"/>
      <c r="CH280" s="15"/>
      <c r="CI280" s="15"/>
      <c r="CJ280" s="15"/>
      <c r="CK280" s="15"/>
      <c r="CL280" s="12"/>
      <c r="CM280" s="12"/>
      <c r="CN280" s="13"/>
      <c r="CO280" s="15"/>
      <c r="CP280" s="15"/>
      <c r="CQ280" s="15"/>
      <c r="CR280" s="15"/>
      <c r="CS280" s="15"/>
      <c r="CT280" s="15"/>
      <c r="CU280" s="15"/>
      <c r="CV280" s="15"/>
      <c r="CW280" s="15"/>
      <c r="CX280" s="15"/>
      <c r="CY280" s="15"/>
      <c r="CZ280" s="15"/>
      <c r="DA280" s="15"/>
      <c r="DB280" s="15"/>
    </row>
    <row r="281" spans="1:106" x14ac:dyDescent="0.25">
      <c r="A281" s="6"/>
      <c r="B281" s="5"/>
      <c r="C281" s="5"/>
      <c r="D281" s="24"/>
      <c r="E281" s="24"/>
      <c r="F281" s="8"/>
      <c r="G281" s="19"/>
      <c r="H281" s="9"/>
      <c r="I281" s="9"/>
      <c r="J281" s="9"/>
      <c r="K281" s="9"/>
      <c r="L281" s="9"/>
      <c r="M281" s="9"/>
      <c r="N281" s="19"/>
      <c r="O281" s="9"/>
      <c r="P281" s="9"/>
      <c r="Q281" s="9"/>
      <c r="R281" s="9"/>
      <c r="S281" s="9"/>
      <c r="T281" s="9"/>
      <c r="U281" s="19"/>
      <c r="V281" s="16"/>
      <c r="W281" s="16"/>
      <c r="X281" s="16"/>
      <c r="Y281" s="16"/>
      <c r="Z281" s="16"/>
      <c r="AA281" s="16"/>
      <c r="AB281" s="16"/>
      <c r="AC281" s="47"/>
      <c r="AD281" s="16"/>
      <c r="AE281" s="16"/>
      <c r="AF281" s="16"/>
      <c r="AG281" s="16"/>
      <c r="AH281" s="16"/>
      <c r="AI281" s="16"/>
      <c r="AJ281" s="16"/>
      <c r="AK281" s="16"/>
      <c r="AL281" s="47"/>
      <c r="AM281" s="16"/>
      <c r="AN281" s="16"/>
      <c r="AO281" s="16"/>
      <c r="AP281" s="16"/>
      <c r="AQ281" s="16"/>
      <c r="AR281" s="19"/>
      <c r="AS281" s="14"/>
      <c r="AT281" s="16"/>
      <c r="AU281" s="17"/>
      <c r="AV281" s="16"/>
      <c r="AW281" s="15"/>
      <c r="AX281" s="15"/>
      <c r="AY281" s="17"/>
      <c r="AZ281" s="37"/>
      <c r="BA281" s="16"/>
      <c r="BB281" s="16"/>
      <c r="BC281" s="16"/>
      <c r="BD281" s="12"/>
      <c r="BE281" s="15"/>
      <c r="BF281" s="15"/>
      <c r="BG281" s="15"/>
      <c r="BH281" s="15"/>
      <c r="BI281" s="37"/>
      <c r="BJ281" s="13"/>
      <c r="BK281" s="15"/>
      <c r="BL281" s="15"/>
      <c r="BM281" s="16"/>
      <c r="BN281" s="15"/>
      <c r="BO281" s="19"/>
      <c r="BP281" s="15"/>
      <c r="BQ281" s="15"/>
      <c r="BR281" s="16"/>
      <c r="BS281" s="16"/>
      <c r="BT281" s="15"/>
      <c r="BU281" s="15"/>
      <c r="BV281" s="16"/>
      <c r="BW281" s="16"/>
      <c r="BX281" s="15"/>
      <c r="BY281" s="15"/>
      <c r="BZ281" s="16"/>
      <c r="CA281" s="16"/>
      <c r="CB281" s="16"/>
      <c r="CC281" s="16"/>
      <c r="CD281" s="16"/>
      <c r="CE281" s="15"/>
      <c r="CF281" s="15"/>
      <c r="CG281" s="15"/>
      <c r="CH281" s="15"/>
      <c r="CI281" s="15"/>
      <c r="CJ281" s="15"/>
      <c r="CK281" s="15"/>
      <c r="CL281" s="12"/>
      <c r="CM281" s="12"/>
      <c r="CN281" s="13"/>
      <c r="CO281" s="15"/>
      <c r="CP281" s="15"/>
      <c r="CQ281" s="15"/>
      <c r="CR281" s="15"/>
      <c r="CS281" s="15"/>
      <c r="CT281" s="15"/>
      <c r="CU281" s="15"/>
      <c r="CV281" s="15"/>
      <c r="CW281" s="15"/>
      <c r="CX281" s="15"/>
      <c r="CY281" s="15"/>
      <c r="CZ281" s="15"/>
      <c r="DA281" s="15"/>
      <c r="DB281" s="15"/>
    </row>
    <row r="282" spans="1:106" x14ac:dyDescent="0.25">
      <c r="A282" s="6"/>
      <c r="B282" s="5"/>
      <c r="C282" s="10"/>
      <c r="D282" s="24"/>
      <c r="E282" s="24"/>
      <c r="F282" s="8"/>
      <c r="G282" s="19"/>
      <c r="H282" s="9"/>
      <c r="I282" s="9"/>
      <c r="J282" s="9"/>
      <c r="K282" s="9"/>
      <c r="L282" s="9"/>
      <c r="M282" s="9"/>
      <c r="N282" s="19"/>
      <c r="O282" s="9"/>
      <c r="P282" s="9"/>
      <c r="Q282" s="9"/>
      <c r="R282" s="9"/>
      <c r="S282" s="9"/>
      <c r="T282" s="9"/>
      <c r="U282" s="19"/>
      <c r="V282" s="16"/>
      <c r="W282" s="16"/>
      <c r="X282" s="16"/>
      <c r="Y282" s="16"/>
      <c r="Z282" s="16"/>
      <c r="AA282" s="16"/>
      <c r="AB282" s="16"/>
      <c r="AC282" s="47"/>
      <c r="AD282" s="16"/>
      <c r="AE282" s="16"/>
      <c r="AF282" s="16"/>
      <c r="AG282" s="16"/>
      <c r="AH282" s="16"/>
      <c r="AI282" s="16"/>
      <c r="AJ282" s="16"/>
      <c r="AK282" s="16"/>
      <c r="AL282" s="47"/>
      <c r="AM282" s="16"/>
      <c r="AN282" s="16"/>
      <c r="AO282" s="16"/>
      <c r="AP282" s="16"/>
      <c r="AQ282" s="16"/>
      <c r="AR282" s="19"/>
      <c r="AS282" s="14"/>
      <c r="AT282" s="16"/>
      <c r="AU282" s="17"/>
      <c r="AV282" s="16"/>
      <c r="AW282" s="15"/>
      <c r="AX282" s="15"/>
      <c r="AY282" s="17"/>
      <c r="AZ282" s="37"/>
      <c r="BA282" s="16"/>
      <c r="BB282" s="16"/>
      <c r="BC282" s="16"/>
      <c r="BD282" s="12"/>
      <c r="BE282" s="15"/>
      <c r="BF282" s="15"/>
      <c r="BG282" s="15"/>
      <c r="BH282" s="15"/>
      <c r="BI282" s="37"/>
      <c r="BJ282" s="13"/>
      <c r="BK282" s="15"/>
      <c r="BL282" s="15"/>
      <c r="BM282" s="16"/>
      <c r="BN282" s="15"/>
      <c r="BO282" s="19"/>
      <c r="BP282" s="15"/>
      <c r="BQ282" s="15"/>
      <c r="BR282" s="16"/>
      <c r="BS282" s="16"/>
      <c r="BT282" s="15"/>
      <c r="BU282" s="15"/>
      <c r="BV282" s="16"/>
      <c r="BW282" s="16"/>
      <c r="BX282" s="15"/>
      <c r="BY282" s="15"/>
      <c r="BZ282" s="16"/>
      <c r="CA282" s="16"/>
      <c r="CB282" s="16"/>
      <c r="CC282" s="16"/>
      <c r="CD282" s="16"/>
      <c r="CE282" s="15"/>
      <c r="CF282" s="15"/>
      <c r="CG282" s="15"/>
      <c r="CH282" s="15"/>
      <c r="CI282" s="15"/>
      <c r="CJ282" s="15"/>
      <c r="CK282" s="15"/>
      <c r="CL282" s="12"/>
      <c r="CM282" s="12"/>
      <c r="CN282" s="13"/>
      <c r="CO282" s="15"/>
      <c r="CP282" s="15"/>
      <c r="CQ282" s="15"/>
      <c r="CR282" s="15"/>
      <c r="CS282" s="15"/>
      <c r="CT282" s="15"/>
      <c r="CU282" s="15"/>
      <c r="CV282" s="15"/>
      <c r="CW282" s="15"/>
      <c r="CX282" s="15"/>
      <c r="CY282" s="15"/>
      <c r="CZ282" s="15"/>
      <c r="DA282" s="15"/>
      <c r="DB282" s="15"/>
    </row>
    <row r="283" spans="1:106" x14ac:dyDescent="0.25">
      <c r="A283" s="6"/>
      <c r="B283" s="5"/>
      <c r="C283" s="5"/>
      <c r="D283" s="24"/>
      <c r="E283" s="24"/>
      <c r="F283" s="8"/>
      <c r="G283" s="19"/>
      <c r="H283" s="9"/>
      <c r="I283" s="9"/>
      <c r="J283" s="9"/>
      <c r="K283" s="9"/>
      <c r="L283" s="9"/>
      <c r="M283" s="9"/>
      <c r="N283" s="19"/>
      <c r="O283" s="9"/>
      <c r="P283" s="9"/>
      <c r="Q283" s="9"/>
      <c r="R283" s="9"/>
      <c r="S283" s="9"/>
      <c r="T283" s="9"/>
      <c r="U283" s="19"/>
      <c r="V283" s="16"/>
      <c r="W283" s="16"/>
      <c r="X283" s="16"/>
      <c r="Y283" s="16"/>
      <c r="Z283" s="16"/>
      <c r="AA283" s="16"/>
      <c r="AB283" s="16"/>
      <c r="AC283" s="47"/>
      <c r="AD283" s="16"/>
      <c r="AE283" s="16"/>
      <c r="AF283" s="16"/>
      <c r="AG283" s="16"/>
      <c r="AH283" s="16"/>
      <c r="AI283" s="16"/>
      <c r="AJ283" s="16"/>
      <c r="AK283" s="16"/>
      <c r="AL283" s="47"/>
      <c r="AM283" s="16"/>
      <c r="AN283" s="16"/>
      <c r="AO283" s="16"/>
      <c r="AP283" s="16"/>
      <c r="AQ283" s="16"/>
      <c r="AR283" s="19"/>
      <c r="AS283" s="14"/>
      <c r="AT283" s="16"/>
      <c r="AU283" s="17"/>
      <c r="AV283" s="16"/>
      <c r="AW283" s="15"/>
      <c r="AX283" s="15"/>
      <c r="AY283" s="17"/>
      <c r="AZ283" s="37"/>
      <c r="BA283" s="16"/>
      <c r="BB283" s="16"/>
      <c r="BC283" s="16"/>
      <c r="BD283" s="12"/>
      <c r="BE283" s="15"/>
      <c r="BF283" s="15"/>
      <c r="BG283" s="15"/>
      <c r="BH283" s="15"/>
      <c r="BI283" s="37"/>
      <c r="BJ283" s="13"/>
      <c r="BK283" s="15"/>
      <c r="BL283" s="15"/>
      <c r="BM283" s="16"/>
      <c r="BN283" s="15"/>
      <c r="BO283" s="19"/>
      <c r="BP283" s="15"/>
      <c r="BQ283" s="15"/>
      <c r="BR283" s="16"/>
      <c r="BS283" s="16"/>
      <c r="BT283" s="15"/>
      <c r="BU283" s="15"/>
      <c r="BV283" s="16"/>
      <c r="BW283" s="16"/>
      <c r="BX283" s="15"/>
      <c r="BY283" s="15"/>
      <c r="BZ283" s="16"/>
      <c r="CA283" s="16"/>
      <c r="CB283" s="16"/>
      <c r="CC283" s="16"/>
      <c r="CD283" s="16"/>
      <c r="CE283" s="15"/>
      <c r="CF283" s="15"/>
      <c r="CG283" s="15"/>
      <c r="CH283" s="15"/>
      <c r="CI283" s="15"/>
      <c r="CJ283" s="15"/>
      <c r="CK283" s="15"/>
      <c r="CL283" s="12"/>
      <c r="CM283" s="12"/>
      <c r="CN283" s="13"/>
      <c r="CO283" s="15"/>
      <c r="CP283" s="15"/>
      <c r="CQ283" s="15"/>
      <c r="CR283" s="15"/>
      <c r="CS283" s="15"/>
      <c r="CT283" s="15"/>
      <c r="CU283" s="15"/>
      <c r="CV283" s="15"/>
      <c r="CW283" s="15"/>
      <c r="CX283" s="15"/>
      <c r="CY283" s="15"/>
      <c r="CZ283" s="15"/>
      <c r="DA283" s="15"/>
      <c r="DB283" s="15"/>
    </row>
    <row r="284" spans="1:106" x14ac:dyDescent="0.25">
      <c r="A284" s="6"/>
      <c r="B284" s="5"/>
      <c r="C284" s="5"/>
      <c r="D284" s="24"/>
      <c r="E284" s="24"/>
      <c r="F284" s="8"/>
      <c r="G284" s="19"/>
      <c r="H284" s="9"/>
      <c r="I284" s="9"/>
      <c r="J284" s="9"/>
      <c r="K284" s="9"/>
      <c r="L284" s="9"/>
      <c r="M284" s="9"/>
      <c r="N284" s="19"/>
      <c r="O284" s="9"/>
      <c r="P284" s="9"/>
      <c r="Q284" s="9"/>
      <c r="R284" s="9"/>
      <c r="S284" s="9"/>
      <c r="T284" s="9"/>
      <c r="U284" s="19"/>
      <c r="V284" s="16"/>
      <c r="W284" s="16"/>
      <c r="X284" s="16"/>
      <c r="Y284" s="16"/>
      <c r="Z284" s="16"/>
      <c r="AA284" s="16"/>
      <c r="AB284" s="16"/>
      <c r="AC284" s="47"/>
      <c r="AD284" s="16"/>
      <c r="AE284" s="16"/>
      <c r="AF284" s="16"/>
      <c r="AG284" s="16"/>
      <c r="AH284" s="16"/>
      <c r="AI284" s="16"/>
      <c r="AJ284" s="16"/>
      <c r="AK284" s="16"/>
      <c r="AL284" s="47"/>
      <c r="AM284" s="16"/>
      <c r="AN284" s="16"/>
      <c r="AO284" s="16"/>
      <c r="AP284" s="16"/>
      <c r="AQ284" s="16"/>
      <c r="AR284" s="19"/>
      <c r="AS284" s="14"/>
      <c r="AT284" s="16"/>
      <c r="AU284" s="17"/>
      <c r="AV284" s="16"/>
      <c r="AW284" s="15"/>
      <c r="AX284" s="15"/>
      <c r="AY284" s="17"/>
      <c r="AZ284" s="37"/>
      <c r="BA284" s="16"/>
      <c r="BB284" s="16"/>
      <c r="BC284" s="16"/>
      <c r="BD284" s="12"/>
      <c r="BE284" s="15"/>
      <c r="BF284" s="15"/>
      <c r="BG284" s="15"/>
      <c r="BH284" s="15"/>
      <c r="BI284" s="37"/>
      <c r="BJ284" s="13"/>
      <c r="BK284" s="15"/>
      <c r="BL284" s="15"/>
      <c r="BM284" s="16"/>
      <c r="BN284" s="15"/>
      <c r="BO284" s="19"/>
      <c r="BP284" s="15"/>
      <c r="BQ284" s="15"/>
      <c r="BR284" s="16"/>
      <c r="BS284" s="16"/>
      <c r="BT284" s="15"/>
      <c r="BU284" s="15"/>
      <c r="BV284" s="16"/>
      <c r="BW284" s="16"/>
      <c r="BX284" s="15"/>
      <c r="BY284" s="15"/>
      <c r="BZ284" s="16"/>
      <c r="CA284" s="16"/>
      <c r="CB284" s="16"/>
      <c r="CC284" s="16"/>
      <c r="CD284" s="16"/>
      <c r="CE284" s="15"/>
      <c r="CF284" s="15"/>
      <c r="CG284" s="15"/>
      <c r="CH284" s="15"/>
      <c r="CI284" s="15"/>
      <c r="CJ284" s="15"/>
      <c r="CK284" s="15"/>
      <c r="CL284" s="12"/>
      <c r="CM284" s="12"/>
      <c r="CN284" s="13"/>
      <c r="CO284" s="15"/>
      <c r="CP284" s="15"/>
      <c r="CQ284" s="15"/>
      <c r="CR284" s="15"/>
      <c r="CS284" s="15"/>
      <c r="CT284" s="15"/>
      <c r="CU284" s="15"/>
      <c r="CV284" s="15"/>
      <c r="CW284" s="15"/>
      <c r="CX284" s="15"/>
      <c r="CY284" s="15"/>
      <c r="CZ284" s="15"/>
      <c r="DA284" s="15"/>
      <c r="DB284" s="15"/>
    </row>
    <row r="285" spans="1:106" x14ac:dyDescent="0.25">
      <c r="A285" s="6"/>
      <c r="B285" s="5"/>
      <c r="C285" s="5"/>
      <c r="D285" s="24"/>
      <c r="E285" s="24"/>
      <c r="F285" s="8"/>
      <c r="G285" s="19"/>
      <c r="H285" s="9"/>
      <c r="I285" s="9"/>
      <c r="J285" s="9"/>
      <c r="K285" s="9"/>
      <c r="L285" s="9"/>
      <c r="M285" s="9"/>
      <c r="N285" s="19"/>
      <c r="O285" s="9"/>
      <c r="P285" s="9"/>
      <c r="Q285" s="9"/>
      <c r="R285" s="9"/>
      <c r="S285" s="9"/>
      <c r="T285" s="9"/>
      <c r="U285" s="19"/>
      <c r="V285" s="16"/>
      <c r="W285" s="16"/>
      <c r="X285" s="16"/>
      <c r="Y285" s="16"/>
      <c r="Z285" s="16"/>
      <c r="AA285" s="16"/>
      <c r="AB285" s="16"/>
      <c r="AC285" s="47"/>
      <c r="AD285" s="16"/>
      <c r="AE285" s="16"/>
      <c r="AF285" s="16"/>
      <c r="AG285" s="16"/>
      <c r="AH285" s="16"/>
      <c r="AI285" s="16"/>
      <c r="AJ285" s="16"/>
      <c r="AK285" s="16"/>
      <c r="AL285" s="47"/>
      <c r="AM285" s="16"/>
      <c r="AN285" s="16"/>
      <c r="AO285" s="16"/>
      <c r="AP285" s="16"/>
      <c r="AQ285" s="16"/>
      <c r="AR285" s="19"/>
      <c r="AS285" s="14"/>
      <c r="AT285" s="16"/>
      <c r="AU285" s="17"/>
      <c r="AV285" s="16"/>
      <c r="AW285" s="15"/>
      <c r="AX285" s="15"/>
      <c r="AY285" s="17"/>
      <c r="AZ285" s="37"/>
      <c r="BA285" s="16"/>
      <c r="BB285" s="16"/>
      <c r="BC285" s="16"/>
      <c r="BD285" s="12"/>
      <c r="BE285" s="15"/>
      <c r="BF285" s="15"/>
      <c r="BG285" s="15"/>
      <c r="BH285" s="15"/>
      <c r="BI285" s="37"/>
      <c r="BJ285" s="13"/>
      <c r="BK285" s="15"/>
      <c r="BL285" s="15"/>
      <c r="BM285" s="16"/>
      <c r="BN285" s="15"/>
      <c r="BO285" s="19"/>
      <c r="BP285" s="15"/>
      <c r="BQ285" s="15"/>
      <c r="BR285" s="16"/>
      <c r="BS285" s="16"/>
      <c r="BT285" s="15"/>
      <c r="BU285" s="15"/>
      <c r="BV285" s="16"/>
      <c r="BW285" s="16"/>
      <c r="BX285" s="15"/>
      <c r="BY285" s="15"/>
      <c r="BZ285" s="16"/>
      <c r="CA285" s="16"/>
      <c r="CB285" s="16"/>
      <c r="CC285" s="16"/>
      <c r="CD285" s="16"/>
      <c r="CE285" s="15"/>
      <c r="CF285" s="15"/>
      <c r="CG285" s="15"/>
      <c r="CH285" s="15"/>
      <c r="CI285" s="15"/>
      <c r="CJ285" s="15"/>
      <c r="CK285" s="15"/>
      <c r="CL285" s="12"/>
      <c r="CM285" s="12"/>
      <c r="CN285" s="13"/>
      <c r="CO285" s="15"/>
      <c r="CP285" s="15"/>
      <c r="CQ285" s="15"/>
      <c r="CR285" s="15"/>
      <c r="CS285" s="15"/>
      <c r="CT285" s="15"/>
      <c r="CU285" s="15"/>
      <c r="CV285" s="15"/>
      <c r="CW285" s="15"/>
      <c r="CX285" s="15"/>
      <c r="CY285" s="15"/>
      <c r="CZ285" s="15"/>
      <c r="DA285" s="15"/>
      <c r="DB285" s="15"/>
    </row>
    <row r="286" spans="1:106" x14ac:dyDescent="0.25">
      <c r="A286" s="6"/>
      <c r="B286" s="5"/>
      <c r="C286" s="5"/>
      <c r="D286" s="24"/>
      <c r="E286" s="24"/>
      <c r="F286" s="8"/>
      <c r="G286" s="19"/>
      <c r="H286" s="9"/>
      <c r="I286" s="9"/>
      <c r="J286" s="9"/>
      <c r="K286" s="9"/>
      <c r="L286" s="9"/>
      <c r="M286" s="9"/>
      <c r="N286" s="19"/>
      <c r="O286" s="9"/>
      <c r="P286" s="9"/>
      <c r="Q286" s="9"/>
      <c r="R286" s="9"/>
      <c r="S286" s="9"/>
      <c r="T286" s="9"/>
      <c r="U286" s="19"/>
      <c r="V286" s="16"/>
      <c r="W286" s="16"/>
      <c r="X286" s="16"/>
      <c r="Y286" s="16"/>
      <c r="Z286" s="16"/>
      <c r="AA286" s="16"/>
      <c r="AB286" s="16"/>
      <c r="AC286" s="47"/>
      <c r="AD286" s="16"/>
      <c r="AE286" s="16"/>
      <c r="AF286" s="16"/>
      <c r="AG286" s="16"/>
      <c r="AH286" s="16"/>
      <c r="AI286" s="16"/>
      <c r="AJ286" s="16"/>
      <c r="AK286" s="16"/>
      <c r="AL286" s="47"/>
      <c r="AM286" s="16"/>
      <c r="AN286" s="16"/>
      <c r="AO286" s="16"/>
      <c r="AP286" s="16"/>
      <c r="AQ286" s="16"/>
      <c r="AR286" s="19"/>
      <c r="AS286" s="14"/>
      <c r="AT286" s="16"/>
      <c r="AU286" s="17"/>
      <c r="AV286" s="16"/>
      <c r="AW286" s="15"/>
      <c r="AX286" s="15"/>
      <c r="AY286" s="17"/>
      <c r="AZ286" s="37"/>
      <c r="BA286" s="16"/>
      <c r="BB286" s="16"/>
      <c r="BC286" s="16"/>
      <c r="BD286" s="12"/>
      <c r="BE286" s="15"/>
      <c r="BF286" s="15"/>
      <c r="BG286" s="15"/>
      <c r="BH286" s="15"/>
      <c r="BI286" s="37"/>
      <c r="BJ286" s="13"/>
      <c r="BK286" s="15"/>
      <c r="BL286" s="15"/>
      <c r="BM286" s="16"/>
      <c r="BN286" s="15"/>
      <c r="BO286" s="19"/>
      <c r="BP286" s="15"/>
      <c r="BQ286" s="15"/>
      <c r="BR286" s="16"/>
      <c r="BS286" s="16"/>
      <c r="BT286" s="15"/>
      <c r="BU286" s="15"/>
      <c r="BV286" s="16"/>
      <c r="BW286" s="16"/>
      <c r="BX286" s="15"/>
      <c r="BY286" s="15"/>
      <c r="BZ286" s="16"/>
      <c r="CA286" s="16"/>
      <c r="CB286" s="16"/>
      <c r="CC286" s="16"/>
      <c r="CD286" s="16"/>
      <c r="CE286" s="15"/>
      <c r="CF286" s="15"/>
      <c r="CG286" s="15"/>
      <c r="CH286" s="15"/>
      <c r="CI286" s="15"/>
      <c r="CJ286" s="15"/>
      <c r="CK286" s="15"/>
      <c r="CL286" s="12"/>
      <c r="CM286" s="12"/>
      <c r="CN286" s="13"/>
      <c r="CO286" s="15"/>
      <c r="CP286" s="15"/>
      <c r="CQ286" s="15"/>
      <c r="CR286" s="15"/>
      <c r="CS286" s="15"/>
      <c r="CT286" s="15"/>
      <c r="CU286" s="15"/>
      <c r="CV286" s="15"/>
      <c r="CW286" s="15"/>
      <c r="CX286" s="15"/>
      <c r="CY286" s="15"/>
      <c r="CZ286" s="15"/>
      <c r="DA286" s="15"/>
      <c r="DB286" s="15"/>
    </row>
    <row r="287" spans="1:106" x14ac:dyDescent="0.25">
      <c r="A287" s="6"/>
      <c r="B287" s="5"/>
      <c r="C287" s="5"/>
      <c r="D287" s="24"/>
      <c r="E287" s="24"/>
      <c r="F287" s="8"/>
      <c r="G287" s="19"/>
      <c r="H287" s="9"/>
      <c r="I287" s="9"/>
      <c r="J287" s="9"/>
      <c r="K287" s="9"/>
      <c r="L287" s="9"/>
      <c r="M287" s="9"/>
      <c r="N287" s="19"/>
      <c r="O287" s="9"/>
      <c r="P287" s="9"/>
      <c r="Q287" s="9"/>
      <c r="R287" s="9"/>
      <c r="S287" s="9"/>
      <c r="T287" s="9"/>
      <c r="U287" s="19"/>
      <c r="V287" s="16"/>
      <c r="W287" s="16"/>
      <c r="X287" s="16"/>
      <c r="Y287" s="16"/>
      <c r="Z287" s="16"/>
      <c r="AA287" s="16"/>
      <c r="AB287" s="16"/>
      <c r="AC287" s="47"/>
      <c r="AD287" s="16"/>
      <c r="AE287" s="16"/>
      <c r="AF287" s="16"/>
      <c r="AG287" s="16"/>
      <c r="AH287" s="16"/>
      <c r="AI287" s="16"/>
      <c r="AJ287" s="16"/>
      <c r="AK287" s="16"/>
      <c r="AL287" s="47"/>
      <c r="AM287" s="16"/>
      <c r="AN287" s="16"/>
      <c r="AO287" s="16"/>
      <c r="AP287" s="16"/>
      <c r="AQ287" s="16"/>
      <c r="AR287" s="19"/>
      <c r="AS287" s="14"/>
      <c r="AT287" s="16"/>
      <c r="AU287" s="17"/>
      <c r="AV287" s="16"/>
      <c r="AW287" s="15"/>
      <c r="AX287" s="15"/>
      <c r="AY287" s="17"/>
      <c r="AZ287" s="37"/>
      <c r="BA287" s="16"/>
      <c r="BB287" s="16"/>
      <c r="BC287" s="16"/>
      <c r="BD287" s="12"/>
      <c r="BE287" s="15"/>
      <c r="BF287" s="15"/>
      <c r="BG287" s="15"/>
      <c r="BH287" s="15"/>
      <c r="BI287" s="37"/>
      <c r="BJ287" s="13"/>
      <c r="BK287" s="15"/>
      <c r="BL287" s="15"/>
      <c r="BM287" s="16"/>
      <c r="BN287" s="15"/>
      <c r="BO287" s="19"/>
      <c r="BP287" s="15"/>
      <c r="BQ287" s="15"/>
      <c r="BR287" s="16"/>
      <c r="BS287" s="16"/>
      <c r="BT287" s="15"/>
      <c r="BU287" s="15"/>
      <c r="BV287" s="16"/>
      <c r="BW287" s="16"/>
      <c r="BX287" s="15"/>
      <c r="BY287" s="15"/>
      <c r="BZ287" s="16"/>
      <c r="CA287" s="16"/>
      <c r="CB287" s="16"/>
      <c r="CC287" s="16"/>
      <c r="CD287" s="16"/>
      <c r="CE287" s="15"/>
      <c r="CF287" s="15"/>
      <c r="CG287" s="15"/>
      <c r="CH287" s="15"/>
      <c r="CI287" s="15"/>
      <c r="CJ287" s="15"/>
      <c r="CK287" s="15"/>
      <c r="CL287" s="12"/>
      <c r="CM287" s="12"/>
      <c r="CN287" s="13"/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  <c r="CZ287" s="15"/>
      <c r="DA287" s="15"/>
      <c r="DB287" s="15"/>
    </row>
    <row r="288" spans="1:106" x14ac:dyDescent="0.25">
      <c r="A288" s="6"/>
      <c r="B288" s="5"/>
      <c r="C288" s="5"/>
      <c r="D288" s="24"/>
      <c r="E288" s="24"/>
      <c r="F288" s="8"/>
      <c r="G288" s="19"/>
      <c r="H288" s="9"/>
      <c r="I288" s="9"/>
      <c r="J288" s="9"/>
      <c r="K288" s="9"/>
      <c r="L288" s="9"/>
      <c r="M288" s="9"/>
      <c r="N288" s="19"/>
      <c r="O288" s="9"/>
      <c r="P288" s="9"/>
      <c r="Q288" s="9"/>
      <c r="R288" s="9"/>
      <c r="S288" s="9"/>
      <c r="T288" s="9"/>
      <c r="U288" s="19"/>
      <c r="V288" s="16"/>
      <c r="W288" s="16"/>
      <c r="X288" s="16"/>
      <c r="Y288" s="16"/>
      <c r="Z288" s="16"/>
      <c r="AA288" s="16"/>
      <c r="AB288" s="16"/>
      <c r="AC288" s="47"/>
      <c r="AD288" s="16"/>
      <c r="AE288" s="16"/>
      <c r="AF288" s="16"/>
      <c r="AG288" s="16"/>
      <c r="AH288" s="16"/>
      <c r="AI288" s="16"/>
      <c r="AJ288" s="16"/>
      <c r="AK288" s="16"/>
      <c r="AL288" s="47"/>
      <c r="AM288" s="16"/>
      <c r="AN288" s="16"/>
      <c r="AO288" s="16"/>
      <c r="AP288" s="16"/>
      <c r="AQ288" s="16"/>
      <c r="AR288" s="19"/>
      <c r="AS288" s="14"/>
      <c r="AT288" s="16"/>
      <c r="AU288" s="17"/>
      <c r="AV288" s="16"/>
      <c r="AW288" s="15"/>
      <c r="AX288" s="15"/>
      <c r="AY288" s="17"/>
      <c r="AZ288" s="37"/>
      <c r="BA288" s="16"/>
      <c r="BB288" s="16"/>
      <c r="BC288" s="16"/>
      <c r="BD288" s="12"/>
      <c r="BE288" s="15"/>
      <c r="BF288" s="15"/>
      <c r="BG288" s="15"/>
      <c r="BH288" s="15"/>
      <c r="BI288" s="37"/>
      <c r="BJ288" s="13"/>
      <c r="BK288" s="15"/>
      <c r="BL288" s="15"/>
      <c r="BM288" s="16"/>
      <c r="BN288" s="15"/>
      <c r="BO288" s="19"/>
      <c r="BP288" s="15"/>
      <c r="BQ288" s="15"/>
      <c r="BR288" s="16"/>
      <c r="BS288" s="16"/>
      <c r="BT288" s="15"/>
      <c r="BU288" s="15"/>
      <c r="BV288" s="16"/>
      <c r="BW288" s="16"/>
      <c r="BX288" s="15"/>
      <c r="BY288" s="15"/>
      <c r="BZ288" s="16"/>
      <c r="CA288" s="16"/>
      <c r="CB288" s="16"/>
      <c r="CC288" s="16"/>
      <c r="CD288" s="16"/>
      <c r="CE288" s="15"/>
      <c r="CF288" s="15"/>
      <c r="CG288" s="15"/>
      <c r="CH288" s="15"/>
      <c r="CI288" s="15"/>
      <c r="CJ288" s="15"/>
      <c r="CK288" s="15"/>
      <c r="CL288" s="12"/>
      <c r="CM288" s="12"/>
      <c r="CN288" s="13"/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  <c r="CZ288" s="15"/>
      <c r="DA288" s="15"/>
      <c r="DB288" s="15"/>
    </row>
    <row r="289" spans="1:106" x14ac:dyDescent="0.25">
      <c r="A289" s="6"/>
      <c r="B289" s="5"/>
      <c r="C289" s="5"/>
      <c r="D289" s="24"/>
      <c r="E289" s="24"/>
      <c r="F289" s="8"/>
      <c r="G289" s="19"/>
      <c r="H289" s="9"/>
      <c r="I289" s="9"/>
      <c r="J289" s="9"/>
      <c r="K289" s="9"/>
      <c r="L289" s="9"/>
      <c r="M289" s="9"/>
      <c r="N289" s="19"/>
      <c r="O289" s="9"/>
      <c r="P289" s="9"/>
      <c r="Q289" s="9"/>
      <c r="R289" s="9"/>
      <c r="S289" s="9"/>
      <c r="T289" s="9"/>
      <c r="U289" s="19"/>
      <c r="V289" s="16"/>
      <c r="W289" s="16"/>
      <c r="X289" s="16"/>
      <c r="Y289" s="16"/>
      <c r="Z289" s="16"/>
      <c r="AA289" s="16"/>
      <c r="AB289" s="16"/>
      <c r="AC289" s="47"/>
      <c r="AD289" s="16"/>
      <c r="AE289" s="16"/>
      <c r="AF289" s="16"/>
      <c r="AG289" s="16"/>
      <c r="AH289" s="16"/>
      <c r="AI289" s="16"/>
      <c r="AJ289" s="16"/>
      <c r="AK289" s="16"/>
      <c r="AL289" s="47"/>
      <c r="AM289" s="16"/>
      <c r="AN289" s="16"/>
      <c r="AO289" s="16"/>
      <c r="AP289" s="16"/>
      <c r="AQ289" s="16"/>
      <c r="AR289" s="19"/>
      <c r="AS289" s="14"/>
      <c r="AT289" s="16"/>
      <c r="AU289" s="17"/>
      <c r="AV289" s="16"/>
      <c r="AW289" s="15"/>
      <c r="AX289" s="15"/>
      <c r="AY289" s="17"/>
      <c r="AZ289" s="37"/>
      <c r="BA289" s="16"/>
      <c r="BB289" s="16"/>
      <c r="BC289" s="16"/>
      <c r="BD289" s="12"/>
      <c r="BE289" s="15"/>
      <c r="BF289" s="15"/>
      <c r="BG289" s="15"/>
      <c r="BH289" s="15"/>
      <c r="BI289" s="37"/>
      <c r="BJ289" s="13"/>
      <c r="BK289" s="15"/>
      <c r="BL289" s="15"/>
      <c r="BM289" s="16"/>
      <c r="BN289" s="15"/>
      <c r="BO289" s="19"/>
      <c r="BP289" s="15"/>
      <c r="BQ289" s="15"/>
      <c r="BR289" s="16"/>
      <c r="BS289" s="16"/>
      <c r="BT289" s="15"/>
      <c r="BU289" s="15"/>
      <c r="BV289" s="16"/>
      <c r="BW289" s="16"/>
      <c r="BX289" s="15"/>
      <c r="BY289" s="15"/>
      <c r="BZ289" s="16"/>
      <c r="CA289" s="16"/>
      <c r="CB289" s="16"/>
      <c r="CC289" s="16"/>
      <c r="CD289" s="16"/>
      <c r="CE289" s="15"/>
      <c r="CF289" s="15"/>
      <c r="CG289" s="15"/>
      <c r="CH289" s="15"/>
      <c r="CI289" s="15"/>
      <c r="CJ289" s="15"/>
      <c r="CK289" s="15"/>
      <c r="CL289" s="12"/>
      <c r="CM289" s="12"/>
      <c r="CN289" s="13"/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  <c r="CZ289" s="15"/>
      <c r="DA289" s="15"/>
      <c r="DB289" s="15"/>
    </row>
    <row r="290" spans="1:106" x14ac:dyDescent="0.25">
      <c r="A290" s="6"/>
      <c r="B290" s="5"/>
      <c r="C290" s="5"/>
      <c r="D290" s="24"/>
      <c r="E290" s="24"/>
      <c r="F290" s="8"/>
      <c r="G290" s="19"/>
      <c r="H290" s="9"/>
      <c r="I290" s="9"/>
      <c r="J290" s="9"/>
      <c r="K290" s="9"/>
      <c r="L290" s="9"/>
      <c r="M290" s="9"/>
      <c r="N290" s="19"/>
      <c r="O290" s="9"/>
      <c r="P290" s="9"/>
      <c r="Q290" s="9"/>
      <c r="R290" s="9"/>
      <c r="S290" s="9"/>
      <c r="T290" s="9"/>
      <c r="U290" s="19"/>
      <c r="V290" s="16"/>
      <c r="W290" s="16"/>
      <c r="X290" s="16"/>
      <c r="Y290" s="16"/>
      <c r="Z290" s="16"/>
      <c r="AA290" s="16"/>
      <c r="AB290" s="16"/>
      <c r="AC290" s="47"/>
      <c r="AD290" s="16"/>
      <c r="AE290" s="16"/>
      <c r="AF290" s="16"/>
      <c r="AG290" s="16"/>
      <c r="AH290" s="16"/>
      <c r="AI290" s="16"/>
      <c r="AJ290" s="16"/>
      <c r="AK290" s="16"/>
      <c r="AL290" s="47"/>
      <c r="AM290" s="16"/>
      <c r="AN290" s="16"/>
      <c r="AO290" s="16"/>
      <c r="AP290" s="16"/>
      <c r="AQ290" s="16"/>
      <c r="AR290" s="19"/>
      <c r="AS290" s="14"/>
      <c r="AT290" s="16"/>
      <c r="AU290" s="17"/>
      <c r="AV290" s="16"/>
      <c r="AW290" s="15"/>
      <c r="AX290" s="15"/>
      <c r="AY290" s="17"/>
      <c r="AZ290" s="37"/>
      <c r="BA290" s="16"/>
      <c r="BB290" s="16"/>
      <c r="BC290" s="16"/>
      <c r="BD290" s="12"/>
      <c r="BE290" s="15"/>
      <c r="BF290" s="15"/>
      <c r="BG290" s="15"/>
      <c r="BH290" s="15"/>
      <c r="BI290" s="37"/>
      <c r="BJ290" s="13"/>
      <c r="BK290" s="15"/>
      <c r="BL290" s="15"/>
      <c r="BM290" s="16"/>
      <c r="BN290" s="15"/>
      <c r="BO290" s="19"/>
      <c r="BP290" s="15"/>
      <c r="BQ290" s="15"/>
      <c r="BR290" s="16"/>
      <c r="BS290" s="16"/>
      <c r="BT290" s="15"/>
      <c r="BU290" s="15"/>
      <c r="BV290" s="16"/>
      <c r="BW290" s="16"/>
      <c r="BX290" s="15"/>
      <c r="BY290" s="15"/>
      <c r="BZ290" s="16"/>
      <c r="CA290" s="16"/>
      <c r="CB290" s="16"/>
      <c r="CC290" s="16"/>
      <c r="CD290" s="16"/>
      <c r="CE290" s="15"/>
      <c r="CF290" s="15"/>
      <c r="CG290" s="15"/>
      <c r="CH290" s="15"/>
      <c r="CI290" s="15"/>
      <c r="CJ290" s="15"/>
      <c r="CK290" s="15"/>
      <c r="CL290" s="12"/>
      <c r="CM290" s="12"/>
      <c r="CN290" s="13"/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  <c r="CZ290" s="15"/>
      <c r="DA290" s="15"/>
      <c r="DB290" s="15"/>
    </row>
    <row r="291" spans="1:106" x14ac:dyDescent="0.25">
      <c r="A291" s="6"/>
      <c r="B291" s="5"/>
      <c r="C291" s="5"/>
      <c r="D291" s="24"/>
      <c r="E291" s="24"/>
      <c r="F291" s="8"/>
      <c r="G291" s="19"/>
      <c r="H291" s="9"/>
      <c r="I291" s="9"/>
      <c r="J291" s="9"/>
      <c r="K291" s="9"/>
      <c r="L291" s="9"/>
      <c r="M291" s="9"/>
      <c r="N291" s="19"/>
      <c r="O291" s="9"/>
      <c r="P291" s="9"/>
      <c r="Q291" s="9"/>
      <c r="R291" s="9"/>
      <c r="S291" s="9"/>
      <c r="T291" s="9"/>
      <c r="U291" s="19"/>
      <c r="V291" s="16"/>
      <c r="W291" s="16"/>
      <c r="X291" s="16"/>
      <c r="Y291" s="16"/>
      <c r="Z291" s="16"/>
      <c r="AA291" s="16"/>
      <c r="AB291" s="16"/>
      <c r="AC291" s="47"/>
      <c r="AD291" s="16"/>
      <c r="AE291" s="16"/>
      <c r="AF291" s="16"/>
      <c r="AG291" s="16"/>
      <c r="AH291" s="16"/>
      <c r="AI291" s="16"/>
      <c r="AJ291" s="16"/>
      <c r="AK291" s="16"/>
      <c r="AL291" s="47"/>
      <c r="AM291" s="16"/>
      <c r="AN291" s="16"/>
      <c r="AO291" s="16"/>
      <c r="AP291" s="16"/>
      <c r="AQ291" s="16"/>
      <c r="AR291" s="19"/>
      <c r="AS291" s="14"/>
      <c r="AT291" s="16"/>
      <c r="AU291" s="17"/>
      <c r="AV291" s="16"/>
      <c r="AW291" s="15"/>
      <c r="AX291" s="15"/>
      <c r="AY291" s="17"/>
      <c r="AZ291" s="37"/>
      <c r="BA291" s="16"/>
      <c r="BB291" s="16"/>
      <c r="BC291" s="16"/>
      <c r="BD291" s="12"/>
      <c r="BE291" s="15"/>
      <c r="BF291" s="15"/>
      <c r="BG291" s="15"/>
      <c r="BH291" s="15"/>
      <c r="BI291" s="37"/>
      <c r="BJ291" s="13"/>
      <c r="BK291" s="15"/>
      <c r="BL291" s="15"/>
      <c r="BM291" s="16"/>
      <c r="BN291" s="15"/>
      <c r="BO291" s="19"/>
      <c r="BP291" s="15"/>
      <c r="BQ291" s="15"/>
      <c r="BR291" s="16"/>
      <c r="BS291" s="16"/>
      <c r="BT291" s="15"/>
      <c r="BU291" s="15"/>
      <c r="BV291" s="16"/>
      <c r="BW291" s="16"/>
      <c r="BX291" s="15"/>
      <c r="BY291" s="15"/>
      <c r="BZ291" s="16"/>
      <c r="CA291" s="16"/>
      <c r="CB291" s="16"/>
      <c r="CC291" s="16"/>
      <c r="CD291" s="16"/>
      <c r="CE291" s="15"/>
      <c r="CF291" s="15"/>
      <c r="CG291" s="15"/>
      <c r="CH291" s="15"/>
      <c r="CI291" s="15"/>
      <c r="CJ291" s="15"/>
      <c r="CK291" s="15"/>
      <c r="CL291" s="12"/>
      <c r="CM291" s="12"/>
      <c r="CN291" s="13"/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  <c r="CZ291" s="15"/>
      <c r="DA291" s="15"/>
      <c r="DB291" s="15"/>
    </row>
    <row r="292" spans="1:106" x14ac:dyDescent="0.25">
      <c r="A292" s="6"/>
      <c r="B292" s="5"/>
      <c r="C292" s="5"/>
      <c r="D292" s="24"/>
      <c r="E292" s="24"/>
      <c r="F292" s="8"/>
      <c r="G292" s="19"/>
      <c r="H292" s="9"/>
      <c r="I292" s="9"/>
      <c r="J292" s="9"/>
      <c r="K292" s="9"/>
      <c r="L292" s="9"/>
      <c r="M292" s="9"/>
      <c r="N292" s="19"/>
      <c r="O292" s="9"/>
      <c r="P292" s="9"/>
      <c r="Q292" s="9"/>
      <c r="R292" s="9"/>
      <c r="S292" s="9"/>
      <c r="T292" s="9"/>
      <c r="U292" s="19"/>
      <c r="V292" s="16"/>
      <c r="W292" s="16"/>
      <c r="X292" s="16"/>
      <c r="Y292" s="16"/>
      <c r="Z292" s="16"/>
      <c r="AA292" s="16"/>
      <c r="AB292" s="16"/>
      <c r="AC292" s="47"/>
      <c r="AD292" s="16"/>
      <c r="AE292" s="16"/>
      <c r="AF292" s="16"/>
      <c r="AG292" s="16"/>
      <c r="AH292" s="16"/>
      <c r="AI292" s="16"/>
      <c r="AJ292" s="16"/>
      <c r="AK292" s="16"/>
      <c r="AL292" s="47"/>
      <c r="AM292" s="16"/>
      <c r="AN292" s="16"/>
      <c r="AO292" s="16"/>
      <c r="AP292" s="16"/>
      <c r="AQ292" s="16"/>
      <c r="AR292" s="19"/>
      <c r="AS292" s="14"/>
      <c r="AT292" s="16"/>
      <c r="AU292" s="17"/>
      <c r="AV292" s="16"/>
      <c r="AW292" s="15"/>
      <c r="AX292" s="15"/>
      <c r="AY292" s="17"/>
      <c r="AZ292" s="37"/>
      <c r="BA292" s="16"/>
      <c r="BB292" s="16"/>
      <c r="BC292" s="16"/>
      <c r="BD292" s="12"/>
      <c r="BE292" s="15"/>
      <c r="BF292" s="15"/>
      <c r="BG292" s="15"/>
      <c r="BH292" s="15"/>
      <c r="BI292" s="37"/>
      <c r="BJ292" s="13"/>
      <c r="BK292" s="15"/>
      <c r="BL292" s="15"/>
      <c r="BM292" s="16"/>
      <c r="BN292" s="15"/>
      <c r="BO292" s="19"/>
      <c r="BP292" s="15"/>
      <c r="BQ292" s="15"/>
      <c r="BR292" s="16"/>
      <c r="BS292" s="16"/>
      <c r="BT292" s="15"/>
      <c r="BU292" s="15"/>
      <c r="BV292" s="16"/>
      <c r="BW292" s="16"/>
      <c r="BX292" s="15"/>
      <c r="BY292" s="15"/>
      <c r="BZ292" s="16"/>
      <c r="CA292" s="16"/>
      <c r="CB292" s="16"/>
      <c r="CC292" s="16"/>
      <c r="CD292" s="16"/>
      <c r="CE292" s="15"/>
      <c r="CF292" s="15"/>
      <c r="CG292" s="15"/>
      <c r="CH292" s="15"/>
      <c r="CI292" s="15"/>
      <c r="CJ292" s="15"/>
      <c r="CK292" s="15"/>
      <c r="CL292" s="12"/>
      <c r="CM292" s="12"/>
      <c r="CN292" s="13"/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  <c r="CZ292" s="15"/>
      <c r="DA292" s="15"/>
      <c r="DB292" s="15"/>
    </row>
    <row r="293" spans="1:106" x14ac:dyDescent="0.25">
      <c r="A293" s="6"/>
      <c r="B293" s="5"/>
      <c r="C293" s="5"/>
      <c r="D293" s="24"/>
      <c r="E293" s="24"/>
      <c r="F293" s="8"/>
      <c r="G293" s="19"/>
      <c r="H293" s="9"/>
      <c r="I293" s="9"/>
      <c r="J293" s="9"/>
      <c r="K293" s="9"/>
      <c r="L293" s="9"/>
      <c r="M293" s="9"/>
      <c r="N293" s="19"/>
      <c r="O293" s="9"/>
      <c r="P293" s="9"/>
      <c r="Q293" s="9"/>
      <c r="R293" s="9"/>
      <c r="S293" s="9"/>
      <c r="T293" s="9"/>
      <c r="U293" s="19"/>
      <c r="V293" s="16"/>
      <c r="W293" s="16"/>
      <c r="X293" s="16"/>
      <c r="Y293" s="16"/>
      <c r="Z293" s="16"/>
      <c r="AA293" s="16"/>
      <c r="AB293" s="16"/>
      <c r="AC293" s="47"/>
      <c r="AD293" s="16"/>
      <c r="AE293" s="16"/>
      <c r="AF293" s="16"/>
      <c r="AG293" s="16"/>
      <c r="AH293" s="16"/>
      <c r="AI293" s="16"/>
      <c r="AJ293" s="16"/>
      <c r="AK293" s="16"/>
      <c r="AL293" s="47"/>
      <c r="AM293" s="16"/>
      <c r="AN293" s="16"/>
      <c r="AO293" s="16"/>
      <c r="AP293" s="16"/>
      <c r="AQ293" s="16"/>
      <c r="AR293" s="19"/>
      <c r="AS293" s="14"/>
      <c r="AT293" s="16"/>
      <c r="AU293" s="17"/>
      <c r="AV293" s="16"/>
      <c r="AW293" s="15"/>
      <c r="AX293" s="15"/>
      <c r="AY293" s="17"/>
      <c r="AZ293" s="37"/>
      <c r="BA293" s="16"/>
      <c r="BB293" s="16"/>
      <c r="BC293" s="16"/>
      <c r="BD293" s="12"/>
      <c r="BE293" s="15"/>
      <c r="BF293" s="15"/>
      <c r="BG293" s="15"/>
      <c r="BH293" s="15"/>
      <c r="BI293" s="37"/>
      <c r="BJ293" s="13"/>
      <c r="BK293" s="15"/>
      <c r="BL293" s="15"/>
      <c r="BM293" s="16"/>
      <c r="BN293" s="15"/>
      <c r="BO293" s="19"/>
      <c r="BP293" s="15"/>
      <c r="BQ293" s="15"/>
      <c r="BR293" s="16"/>
      <c r="BS293" s="16"/>
      <c r="BT293" s="15"/>
      <c r="BU293" s="15"/>
      <c r="BV293" s="16"/>
      <c r="BW293" s="16"/>
      <c r="BX293" s="15"/>
      <c r="BY293" s="15"/>
      <c r="BZ293" s="16"/>
      <c r="CA293" s="16"/>
      <c r="CB293" s="16"/>
      <c r="CC293" s="16"/>
      <c r="CD293" s="16"/>
      <c r="CE293" s="15"/>
      <c r="CF293" s="15"/>
      <c r="CG293" s="15"/>
      <c r="CH293" s="15"/>
      <c r="CI293" s="15"/>
      <c r="CJ293" s="15"/>
      <c r="CK293" s="15"/>
      <c r="CL293" s="12"/>
      <c r="CM293" s="12"/>
      <c r="CN293" s="13"/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  <c r="CZ293" s="15"/>
      <c r="DA293" s="15"/>
      <c r="DB293" s="15"/>
    </row>
    <row r="294" spans="1:106" x14ac:dyDescent="0.25">
      <c r="A294" s="6"/>
      <c r="B294" s="5"/>
      <c r="C294" s="10"/>
      <c r="D294" s="24"/>
      <c r="E294" s="24"/>
      <c r="F294" s="8"/>
      <c r="G294" s="19"/>
      <c r="H294" s="9"/>
      <c r="I294" s="9"/>
      <c r="J294" s="9"/>
      <c r="K294" s="9"/>
      <c r="L294" s="9"/>
      <c r="M294" s="9"/>
      <c r="N294" s="19"/>
      <c r="O294" s="9"/>
      <c r="P294" s="9"/>
      <c r="Q294" s="9"/>
      <c r="R294" s="9"/>
      <c r="S294" s="9"/>
      <c r="T294" s="9"/>
      <c r="U294" s="19"/>
      <c r="V294" s="16"/>
      <c r="W294" s="16"/>
      <c r="X294" s="16"/>
      <c r="Y294" s="16"/>
      <c r="Z294" s="16"/>
      <c r="AA294" s="16"/>
      <c r="AB294" s="16"/>
      <c r="AC294" s="47"/>
      <c r="AD294" s="16"/>
      <c r="AE294" s="16"/>
      <c r="AF294" s="16"/>
      <c r="AG294" s="16"/>
      <c r="AH294" s="16"/>
      <c r="AI294" s="16"/>
      <c r="AJ294" s="16"/>
      <c r="AK294" s="16"/>
      <c r="AL294" s="47"/>
      <c r="AM294" s="16"/>
      <c r="AN294" s="16"/>
      <c r="AO294" s="16"/>
      <c r="AP294" s="16"/>
      <c r="AQ294" s="16"/>
      <c r="AR294" s="19"/>
      <c r="AS294" s="14"/>
      <c r="AT294" s="16"/>
      <c r="AU294" s="17"/>
      <c r="AV294" s="16"/>
      <c r="AW294" s="15"/>
      <c r="AX294" s="15"/>
      <c r="AY294" s="17"/>
      <c r="AZ294" s="37"/>
      <c r="BA294" s="16"/>
      <c r="BB294" s="16"/>
      <c r="BC294" s="16"/>
      <c r="BD294" s="12"/>
      <c r="BE294" s="15"/>
      <c r="BF294" s="15"/>
      <c r="BG294" s="15"/>
      <c r="BH294" s="15"/>
      <c r="BI294" s="37"/>
      <c r="BJ294" s="13"/>
      <c r="BK294" s="15"/>
      <c r="BL294" s="15"/>
      <c r="BM294" s="16"/>
      <c r="BN294" s="15"/>
      <c r="BO294" s="19"/>
      <c r="BP294" s="15"/>
      <c r="BQ294" s="15"/>
      <c r="BR294" s="16"/>
      <c r="BS294" s="16"/>
      <c r="BT294" s="15"/>
      <c r="BU294" s="15"/>
      <c r="BV294" s="16"/>
      <c r="BW294" s="16"/>
      <c r="BX294" s="15"/>
      <c r="BY294" s="15"/>
      <c r="BZ294" s="16"/>
      <c r="CA294" s="16"/>
      <c r="CB294" s="16"/>
      <c r="CC294" s="16"/>
      <c r="CD294" s="16"/>
      <c r="CE294" s="15"/>
      <c r="CF294" s="15"/>
      <c r="CG294" s="15"/>
      <c r="CH294" s="15"/>
      <c r="CI294" s="15"/>
      <c r="CJ294" s="15"/>
      <c r="CK294" s="15"/>
      <c r="CL294" s="12"/>
      <c r="CM294" s="12"/>
      <c r="CN294" s="13"/>
      <c r="CO294" s="15"/>
      <c r="CP294" s="15"/>
      <c r="CQ294" s="15"/>
      <c r="CR294" s="15"/>
      <c r="CS294" s="15"/>
      <c r="CT294" s="15"/>
      <c r="CU294" s="15"/>
      <c r="CV294" s="15"/>
      <c r="CW294" s="15"/>
      <c r="CX294" s="15"/>
      <c r="CY294" s="15"/>
      <c r="CZ294" s="15"/>
      <c r="DA294" s="15"/>
      <c r="DB294" s="15"/>
    </row>
    <row r="295" spans="1:106" x14ac:dyDescent="0.25">
      <c r="A295" s="6"/>
      <c r="B295" s="5"/>
      <c r="C295" s="5"/>
      <c r="D295" s="24"/>
      <c r="E295" s="24"/>
      <c r="F295" s="8"/>
      <c r="G295" s="19"/>
      <c r="H295" s="9"/>
      <c r="I295" s="9"/>
      <c r="J295" s="9"/>
      <c r="K295" s="9"/>
      <c r="L295" s="9"/>
      <c r="M295" s="9"/>
      <c r="N295" s="19"/>
      <c r="O295" s="9"/>
      <c r="P295" s="9"/>
      <c r="Q295" s="9"/>
      <c r="R295" s="9"/>
      <c r="S295" s="9"/>
      <c r="T295" s="9"/>
      <c r="U295" s="19"/>
      <c r="V295" s="16"/>
      <c r="W295" s="16"/>
      <c r="X295" s="16"/>
      <c r="Y295" s="16"/>
      <c r="Z295" s="16"/>
      <c r="AA295" s="16"/>
      <c r="AB295" s="16"/>
      <c r="AC295" s="47"/>
      <c r="AD295" s="16"/>
      <c r="AE295" s="16"/>
      <c r="AF295" s="16"/>
      <c r="AG295" s="16"/>
      <c r="AH295" s="16"/>
      <c r="AI295" s="16"/>
      <c r="AJ295" s="16"/>
      <c r="AK295" s="16"/>
      <c r="AL295" s="47"/>
      <c r="AM295" s="16"/>
      <c r="AN295" s="16"/>
      <c r="AO295" s="16"/>
      <c r="AP295" s="16"/>
      <c r="AQ295" s="16"/>
      <c r="AR295" s="19"/>
      <c r="AS295" s="14"/>
      <c r="AT295" s="16"/>
      <c r="AU295" s="17"/>
      <c r="AV295" s="16"/>
      <c r="AW295" s="15"/>
      <c r="AX295" s="15"/>
      <c r="AY295" s="17"/>
      <c r="AZ295" s="37"/>
      <c r="BA295" s="16"/>
      <c r="BB295" s="16"/>
      <c r="BC295" s="16"/>
      <c r="BD295" s="12"/>
      <c r="BE295" s="15"/>
      <c r="BF295" s="15"/>
      <c r="BG295" s="15"/>
      <c r="BH295" s="15"/>
      <c r="BI295" s="37"/>
      <c r="BJ295" s="13"/>
      <c r="BK295" s="15"/>
      <c r="BL295" s="15"/>
      <c r="BM295" s="16"/>
      <c r="BN295" s="15"/>
      <c r="BO295" s="19"/>
      <c r="BP295" s="15"/>
      <c r="BQ295" s="15"/>
      <c r="BR295" s="16"/>
      <c r="BS295" s="16"/>
      <c r="BT295" s="15"/>
      <c r="BU295" s="15"/>
      <c r="BV295" s="16"/>
      <c r="BW295" s="16"/>
      <c r="BX295" s="15"/>
      <c r="BY295" s="15"/>
      <c r="BZ295" s="16"/>
      <c r="CA295" s="16"/>
      <c r="CB295" s="16"/>
      <c r="CC295" s="16"/>
      <c r="CD295" s="16"/>
      <c r="CE295" s="15"/>
      <c r="CF295" s="15"/>
      <c r="CG295" s="15"/>
      <c r="CH295" s="15"/>
      <c r="CI295" s="15"/>
      <c r="CJ295" s="15"/>
      <c r="CK295" s="15"/>
      <c r="CL295" s="12"/>
      <c r="CM295" s="12"/>
      <c r="CN295" s="13"/>
      <c r="CO295" s="15"/>
      <c r="CP295" s="15"/>
      <c r="CQ295" s="15"/>
      <c r="CR295" s="15"/>
      <c r="CS295" s="15"/>
      <c r="CT295" s="15"/>
      <c r="CU295" s="15"/>
      <c r="CV295" s="15"/>
      <c r="CW295" s="15"/>
      <c r="CX295" s="15"/>
      <c r="CY295" s="15"/>
      <c r="CZ295" s="15"/>
      <c r="DA295" s="15"/>
      <c r="DB295" s="15"/>
    </row>
    <row r="296" spans="1:106" x14ac:dyDescent="0.25">
      <c r="A296" s="6"/>
      <c r="B296" s="5"/>
      <c r="C296" s="5"/>
      <c r="D296" s="24"/>
      <c r="E296" s="24"/>
      <c r="F296" s="8"/>
      <c r="G296" s="19"/>
      <c r="H296" s="9"/>
      <c r="I296" s="9"/>
      <c r="J296" s="9"/>
      <c r="K296" s="9"/>
      <c r="L296" s="9"/>
      <c r="M296" s="9"/>
      <c r="N296" s="19"/>
      <c r="O296" s="9"/>
      <c r="P296" s="9"/>
      <c r="Q296" s="9"/>
      <c r="R296" s="9"/>
      <c r="S296" s="9"/>
      <c r="T296" s="9"/>
      <c r="U296" s="19"/>
      <c r="V296" s="16"/>
      <c r="W296" s="16"/>
      <c r="X296" s="16"/>
      <c r="Y296" s="16"/>
      <c r="Z296" s="16"/>
      <c r="AA296" s="16"/>
      <c r="AB296" s="16"/>
      <c r="AC296" s="47"/>
      <c r="AD296" s="16"/>
      <c r="AE296" s="16"/>
      <c r="AF296" s="16"/>
      <c r="AG296" s="16"/>
      <c r="AH296" s="16"/>
      <c r="AI296" s="16"/>
      <c r="AJ296" s="16"/>
      <c r="AK296" s="16"/>
      <c r="AL296" s="47"/>
      <c r="AM296" s="16"/>
      <c r="AN296" s="16"/>
      <c r="AO296" s="16"/>
      <c r="AP296" s="16"/>
      <c r="AQ296" s="16"/>
      <c r="AR296" s="19"/>
      <c r="AS296" s="14"/>
      <c r="AT296" s="16"/>
      <c r="AU296" s="17"/>
      <c r="AV296" s="16"/>
      <c r="AW296" s="15"/>
      <c r="AX296" s="15"/>
      <c r="AY296" s="17"/>
      <c r="AZ296" s="37"/>
      <c r="BA296" s="16"/>
      <c r="BB296" s="16"/>
      <c r="BC296" s="16"/>
      <c r="BD296" s="12"/>
      <c r="BE296" s="15"/>
      <c r="BF296" s="15"/>
      <c r="BG296" s="15"/>
      <c r="BH296" s="15"/>
      <c r="BI296" s="37"/>
      <c r="BJ296" s="13"/>
      <c r="BK296" s="15"/>
      <c r="BL296" s="15"/>
      <c r="BM296" s="16"/>
      <c r="BN296" s="15"/>
      <c r="BO296" s="19"/>
      <c r="BP296" s="15"/>
      <c r="BQ296" s="15"/>
      <c r="BR296" s="16"/>
      <c r="BS296" s="16"/>
      <c r="BT296" s="15"/>
      <c r="BU296" s="15"/>
      <c r="BV296" s="16"/>
      <c r="BW296" s="16"/>
      <c r="BX296" s="15"/>
      <c r="BY296" s="15"/>
      <c r="BZ296" s="16"/>
      <c r="CA296" s="16"/>
      <c r="CB296" s="16"/>
      <c r="CC296" s="16"/>
      <c r="CD296" s="16"/>
      <c r="CE296" s="15"/>
      <c r="CF296" s="15"/>
      <c r="CG296" s="15"/>
      <c r="CH296" s="15"/>
      <c r="CI296" s="15"/>
      <c r="CJ296" s="15"/>
      <c r="CK296" s="15"/>
      <c r="CL296" s="12"/>
      <c r="CM296" s="12"/>
      <c r="CN296" s="13"/>
      <c r="CO296" s="15"/>
      <c r="CP296" s="15"/>
      <c r="CQ296" s="15"/>
      <c r="CR296" s="15"/>
      <c r="CS296" s="15"/>
      <c r="CT296" s="15"/>
      <c r="CU296" s="15"/>
      <c r="CV296" s="15"/>
      <c r="CW296" s="15"/>
      <c r="CX296" s="15"/>
      <c r="CY296" s="15"/>
      <c r="CZ296" s="15"/>
      <c r="DA296" s="15"/>
      <c r="DB296" s="15"/>
    </row>
    <row r="297" spans="1:106" x14ac:dyDescent="0.25">
      <c r="A297" s="6"/>
      <c r="B297" s="5"/>
      <c r="C297" s="10"/>
      <c r="D297" s="24"/>
      <c r="E297" s="24"/>
      <c r="F297" s="8"/>
      <c r="G297" s="19"/>
      <c r="H297" s="9"/>
      <c r="I297" s="9"/>
      <c r="J297" s="9"/>
      <c r="K297" s="9"/>
      <c r="L297" s="9"/>
      <c r="M297" s="9"/>
      <c r="N297" s="19"/>
      <c r="O297" s="9"/>
      <c r="P297" s="9"/>
      <c r="Q297" s="9"/>
      <c r="R297" s="9"/>
      <c r="S297" s="9"/>
      <c r="T297" s="9"/>
      <c r="U297" s="19"/>
      <c r="V297" s="16"/>
      <c r="W297" s="16"/>
      <c r="X297" s="16"/>
      <c r="Y297" s="16"/>
      <c r="Z297" s="16"/>
      <c r="AA297" s="16"/>
      <c r="AB297" s="16"/>
      <c r="AC297" s="47"/>
      <c r="AD297" s="16"/>
      <c r="AE297" s="16"/>
      <c r="AF297" s="16"/>
      <c r="AG297" s="16"/>
      <c r="AH297" s="16"/>
      <c r="AI297" s="16"/>
      <c r="AJ297" s="16"/>
      <c r="AK297" s="16"/>
      <c r="AL297" s="47"/>
      <c r="AM297" s="16"/>
      <c r="AN297" s="16"/>
      <c r="AO297" s="16"/>
      <c r="AP297" s="16"/>
      <c r="AQ297" s="16"/>
      <c r="AR297" s="19"/>
      <c r="AS297" s="14"/>
      <c r="AT297" s="16"/>
      <c r="AU297" s="17"/>
      <c r="AV297" s="16"/>
      <c r="AW297" s="15"/>
      <c r="AX297" s="15"/>
      <c r="AY297" s="17"/>
      <c r="AZ297" s="37"/>
      <c r="BA297" s="16"/>
      <c r="BB297" s="16"/>
      <c r="BC297" s="16"/>
      <c r="BD297" s="12"/>
      <c r="BE297" s="15"/>
      <c r="BF297" s="15"/>
      <c r="BG297" s="15"/>
      <c r="BH297" s="15"/>
      <c r="BI297" s="37"/>
      <c r="BJ297" s="13"/>
      <c r="BK297" s="15"/>
      <c r="BL297" s="15"/>
      <c r="BM297" s="16"/>
      <c r="BN297" s="15"/>
      <c r="BO297" s="19"/>
      <c r="BP297" s="15"/>
      <c r="BQ297" s="15"/>
      <c r="BR297" s="16"/>
      <c r="BS297" s="16"/>
      <c r="BT297" s="15"/>
      <c r="BU297" s="15"/>
      <c r="BV297" s="16"/>
      <c r="BW297" s="16"/>
      <c r="BX297" s="15"/>
      <c r="BY297" s="15"/>
      <c r="BZ297" s="16"/>
      <c r="CA297" s="16"/>
      <c r="CB297" s="16"/>
      <c r="CC297" s="16"/>
      <c r="CD297" s="16"/>
      <c r="CE297" s="15"/>
      <c r="CF297" s="15"/>
      <c r="CG297" s="15"/>
      <c r="CH297" s="15"/>
      <c r="CI297" s="15"/>
      <c r="CJ297" s="15"/>
      <c r="CK297" s="15"/>
      <c r="CL297" s="12"/>
      <c r="CM297" s="12"/>
      <c r="CN297" s="13"/>
      <c r="CO297" s="15"/>
      <c r="CP297" s="15"/>
      <c r="CQ297" s="15"/>
      <c r="CR297" s="15"/>
      <c r="CS297" s="15"/>
      <c r="CT297" s="15"/>
      <c r="CU297" s="15"/>
      <c r="CV297" s="15"/>
      <c r="CW297" s="15"/>
      <c r="CX297" s="15"/>
      <c r="CY297" s="15"/>
      <c r="CZ297" s="15"/>
      <c r="DA297" s="15"/>
      <c r="DB297" s="15"/>
    </row>
    <row r="298" spans="1:106" x14ac:dyDescent="0.25">
      <c r="A298" s="6"/>
      <c r="B298" s="5"/>
      <c r="C298" s="5"/>
      <c r="D298" s="24"/>
      <c r="E298" s="24"/>
      <c r="F298" s="8"/>
      <c r="G298" s="19"/>
      <c r="H298" s="9"/>
      <c r="I298" s="9"/>
      <c r="J298" s="9"/>
      <c r="K298" s="9"/>
      <c r="L298" s="9"/>
      <c r="M298" s="9"/>
      <c r="N298" s="19"/>
      <c r="O298" s="9"/>
      <c r="P298" s="9"/>
      <c r="Q298" s="9"/>
      <c r="R298" s="9"/>
      <c r="S298" s="9"/>
      <c r="T298" s="9"/>
      <c r="U298" s="19"/>
      <c r="V298" s="16"/>
      <c r="W298" s="16"/>
      <c r="X298" s="16"/>
      <c r="Y298" s="16"/>
      <c r="Z298" s="16"/>
      <c r="AA298" s="16"/>
      <c r="AB298" s="16"/>
      <c r="AC298" s="47"/>
      <c r="AD298" s="16"/>
      <c r="AE298" s="16"/>
      <c r="AF298" s="16"/>
      <c r="AG298" s="16"/>
      <c r="AH298" s="16"/>
      <c r="AI298" s="16"/>
      <c r="AJ298" s="16"/>
      <c r="AK298" s="16"/>
      <c r="AL298" s="47"/>
      <c r="AM298" s="16"/>
      <c r="AN298" s="16"/>
      <c r="AO298" s="16"/>
      <c r="AP298" s="16"/>
      <c r="AQ298" s="16"/>
      <c r="AR298" s="19"/>
      <c r="AS298" s="14"/>
      <c r="AT298" s="16"/>
      <c r="AU298" s="17"/>
      <c r="AV298" s="16"/>
      <c r="AW298" s="15"/>
      <c r="AX298" s="15"/>
      <c r="AY298" s="17"/>
      <c r="AZ298" s="37"/>
      <c r="BA298" s="16"/>
      <c r="BB298" s="16"/>
      <c r="BC298" s="16"/>
      <c r="BD298" s="12"/>
      <c r="BE298" s="15"/>
      <c r="BF298" s="15"/>
      <c r="BG298" s="15"/>
      <c r="BH298" s="15"/>
      <c r="BI298" s="37"/>
      <c r="BJ298" s="13"/>
      <c r="BK298" s="15"/>
      <c r="BL298" s="15"/>
      <c r="BM298" s="16"/>
      <c r="BN298" s="15"/>
      <c r="BO298" s="19"/>
      <c r="BP298" s="15"/>
      <c r="BQ298" s="15"/>
      <c r="BR298" s="16"/>
      <c r="BS298" s="16"/>
      <c r="BT298" s="15"/>
      <c r="BU298" s="15"/>
      <c r="BV298" s="16"/>
      <c r="BW298" s="16"/>
      <c r="BX298" s="15"/>
      <c r="BY298" s="15"/>
      <c r="BZ298" s="16"/>
      <c r="CA298" s="16"/>
      <c r="CB298" s="16"/>
      <c r="CC298" s="16"/>
      <c r="CD298" s="16"/>
      <c r="CE298" s="15"/>
      <c r="CF298" s="15"/>
      <c r="CG298" s="15"/>
      <c r="CH298" s="15"/>
      <c r="CI298" s="15"/>
      <c r="CJ298" s="15"/>
      <c r="CK298" s="15"/>
      <c r="CL298" s="12"/>
      <c r="CM298" s="12"/>
      <c r="CN298" s="13"/>
      <c r="CO298" s="15"/>
      <c r="CP298" s="15"/>
      <c r="CQ298" s="15"/>
      <c r="CR298" s="15"/>
      <c r="CS298" s="15"/>
      <c r="CT298" s="15"/>
      <c r="CU298" s="15"/>
      <c r="CV298" s="15"/>
      <c r="CW298" s="15"/>
      <c r="CX298" s="15"/>
      <c r="CY298" s="15"/>
      <c r="CZ298" s="15"/>
      <c r="DA298" s="15"/>
      <c r="DB298" s="15"/>
    </row>
    <row r="299" spans="1:106" x14ac:dyDescent="0.25">
      <c r="A299" s="6"/>
      <c r="B299" s="5"/>
      <c r="C299" s="5"/>
      <c r="D299" s="24"/>
      <c r="E299" s="24"/>
      <c r="F299" s="8"/>
      <c r="G299" s="19"/>
      <c r="H299" s="9"/>
      <c r="I299" s="9"/>
      <c r="J299" s="9"/>
      <c r="K299" s="9"/>
      <c r="L299" s="9"/>
      <c r="M299" s="9"/>
      <c r="N299" s="19"/>
      <c r="O299" s="9"/>
      <c r="P299" s="9"/>
      <c r="Q299" s="9"/>
      <c r="R299" s="9"/>
      <c r="S299" s="9"/>
      <c r="T299" s="9"/>
      <c r="U299" s="19"/>
      <c r="V299" s="16"/>
      <c r="W299" s="16"/>
      <c r="X299" s="16"/>
      <c r="Y299" s="16"/>
      <c r="Z299" s="16"/>
      <c r="AA299" s="16"/>
      <c r="AB299" s="16"/>
      <c r="AC299" s="47"/>
      <c r="AD299" s="16"/>
      <c r="AE299" s="16"/>
      <c r="AF299" s="16"/>
      <c r="AG299" s="16"/>
      <c r="AH299" s="16"/>
      <c r="AI299" s="16"/>
      <c r="AJ299" s="16"/>
      <c r="AK299" s="16"/>
      <c r="AL299" s="47"/>
      <c r="AM299" s="16"/>
      <c r="AN299" s="16"/>
      <c r="AO299" s="16"/>
      <c r="AP299" s="16"/>
      <c r="AQ299" s="16"/>
      <c r="AR299" s="19"/>
      <c r="AS299" s="14"/>
      <c r="AT299" s="16"/>
      <c r="AU299" s="17"/>
      <c r="AV299" s="16"/>
      <c r="AW299" s="15"/>
      <c r="AX299" s="15"/>
      <c r="AY299" s="17"/>
      <c r="AZ299" s="37"/>
      <c r="BA299" s="16"/>
      <c r="BB299" s="16"/>
      <c r="BC299" s="16"/>
      <c r="BD299" s="12"/>
      <c r="BE299" s="15"/>
      <c r="BF299" s="15"/>
      <c r="BG299" s="15"/>
      <c r="BH299" s="15"/>
      <c r="BI299" s="37"/>
      <c r="BJ299" s="13"/>
      <c r="BK299" s="15"/>
      <c r="BL299" s="15"/>
      <c r="BM299" s="16"/>
      <c r="BN299" s="15"/>
      <c r="BO299" s="19"/>
      <c r="BP299" s="15"/>
      <c r="BQ299" s="15"/>
      <c r="BR299" s="16"/>
      <c r="BS299" s="16"/>
      <c r="BT299" s="15"/>
      <c r="BU299" s="15"/>
      <c r="BV299" s="16"/>
      <c r="BW299" s="16"/>
      <c r="BX299" s="15"/>
      <c r="BY299" s="15"/>
      <c r="BZ299" s="16"/>
      <c r="CA299" s="16"/>
      <c r="CB299" s="16"/>
      <c r="CC299" s="16"/>
      <c r="CD299" s="16"/>
      <c r="CE299" s="15"/>
      <c r="CF299" s="15"/>
      <c r="CG299" s="15"/>
      <c r="CH299" s="15"/>
      <c r="CI299" s="15"/>
      <c r="CJ299" s="15"/>
      <c r="CK299" s="15"/>
      <c r="CL299" s="12"/>
      <c r="CM299" s="12"/>
      <c r="CN299" s="13"/>
      <c r="CO299" s="15"/>
      <c r="CP299" s="15"/>
      <c r="CQ299" s="15"/>
      <c r="CR299" s="15"/>
      <c r="CS299" s="15"/>
      <c r="CT299" s="15"/>
      <c r="CU299" s="15"/>
      <c r="CV299" s="15"/>
      <c r="CW299" s="15"/>
      <c r="CX299" s="15"/>
      <c r="CY299" s="15"/>
      <c r="CZ299" s="15"/>
      <c r="DA299" s="15"/>
      <c r="DB299" s="15"/>
    </row>
    <row r="300" spans="1:106" x14ac:dyDescent="0.25">
      <c r="A300" s="6"/>
      <c r="B300" s="5"/>
      <c r="C300" s="5"/>
      <c r="D300" s="24"/>
      <c r="E300" s="24"/>
      <c r="F300" s="8"/>
      <c r="G300" s="19"/>
      <c r="H300" s="9"/>
      <c r="I300" s="9"/>
      <c r="J300" s="9"/>
      <c r="K300" s="9"/>
      <c r="L300" s="9"/>
      <c r="M300" s="9"/>
      <c r="N300" s="19"/>
      <c r="O300" s="9"/>
      <c r="P300" s="9"/>
      <c r="Q300" s="9"/>
      <c r="R300" s="9"/>
      <c r="S300" s="9"/>
      <c r="T300" s="9"/>
      <c r="U300" s="19"/>
      <c r="V300" s="16"/>
      <c r="W300" s="16"/>
      <c r="X300" s="16"/>
      <c r="Y300" s="16"/>
      <c r="Z300" s="16"/>
      <c r="AA300" s="16"/>
      <c r="AB300" s="16"/>
      <c r="AC300" s="47"/>
      <c r="AD300" s="16"/>
      <c r="AE300" s="16"/>
      <c r="AF300" s="16"/>
      <c r="AG300" s="16"/>
      <c r="AH300" s="16"/>
      <c r="AI300" s="16"/>
      <c r="AJ300" s="16"/>
      <c r="AK300" s="16"/>
      <c r="AL300" s="47"/>
      <c r="AM300" s="16"/>
      <c r="AN300" s="16"/>
      <c r="AO300" s="16"/>
      <c r="AP300" s="16"/>
      <c r="AQ300" s="16"/>
      <c r="AR300" s="19"/>
      <c r="AS300" s="14"/>
      <c r="AT300" s="16"/>
      <c r="AU300" s="17"/>
      <c r="AV300" s="16"/>
      <c r="AW300" s="15"/>
      <c r="AX300" s="15"/>
      <c r="AY300" s="17"/>
      <c r="AZ300" s="37"/>
      <c r="BA300" s="16"/>
      <c r="BB300" s="16"/>
      <c r="BC300" s="16"/>
      <c r="BD300" s="12"/>
      <c r="BE300" s="15"/>
      <c r="BF300" s="15"/>
      <c r="BG300" s="15"/>
      <c r="BH300" s="15"/>
      <c r="BI300" s="37"/>
      <c r="BJ300" s="13"/>
      <c r="BK300" s="15"/>
      <c r="BL300" s="15"/>
      <c r="BM300" s="16"/>
      <c r="BN300" s="15"/>
      <c r="BO300" s="19"/>
      <c r="BP300" s="15"/>
      <c r="BQ300" s="15"/>
      <c r="BR300" s="16"/>
      <c r="BS300" s="16"/>
      <c r="BT300" s="15"/>
      <c r="BU300" s="15"/>
      <c r="BV300" s="16"/>
      <c r="BW300" s="16"/>
      <c r="BX300" s="15"/>
      <c r="BY300" s="15"/>
      <c r="BZ300" s="16"/>
      <c r="CA300" s="16"/>
      <c r="CB300" s="16"/>
      <c r="CC300" s="16"/>
      <c r="CD300" s="16"/>
      <c r="CE300" s="15"/>
      <c r="CF300" s="15"/>
      <c r="CG300" s="15"/>
      <c r="CH300" s="15"/>
      <c r="CI300" s="15"/>
      <c r="CJ300" s="15"/>
      <c r="CK300" s="15"/>
      <c r="CL300" s="12"/>
      <c r="CM300" s="12"/>
      <c r="CN300" s="13"/>
      <c r="CO300" s="15"/>
      <c r="CP300" s="15"/>
      <c r="CQ300" s="15"/>
      <c r="CR300" s="15"/>
      <c r="CS300" s="15"/>
      <c r="CT300" s="15"/>
      <c r="CU300" s="15"/>
      <c r="CV300" s="15"/>
      <c r="CW300" s="15"/>
      <c r="CX300" s="15"/>
      <c r="CY300" s="15"/>
      <c r="CZ300" s="15"/>
      <c r="DA300" s="15"/>
      <c r="DB300" s="15"/>
    </row>
    <row r="301" spans="1:106" x14ac:dyDescent="0.25">
      <c r="A301" s="6"/>
      <c r="B301" s="5"/>
      <c r="C301" s="5"/>
      <c r="D301" s="24"/>
      <c r="E301" s="24"/>
      <c r="F301" s="8"/>
      <c r="G301" s="19"/>
      <c r="H301" s="9"/>
      <c r="I301" s="9"/>
      <c r="J301" s="9"/>
      <c r="K301" s="9"/>
      <c r="L301" s="9"/>
      <c r="M301" s="9"/>
      <c r="N301" s="19"/>
      <c r="O301" s="9"/>
      <c r="P301" s="9"/>
      <c r="Q301" s="9"/>
      <c r="R301" s="9"/>
      <c r="S301" s="9"/>
      <c r="T301" s="9"/>
      <c r="U301" s="19"/>
      <c r="V301" s="16"/>
      <c r="W301" s="16"/>
      <c r="X301" s="16"/>
      <c r="Y301" s="16"/>
      <c r="Z301" s="16"/>
      <c r="AA301" s="16"/>
      <c r="AB301" s="16"/>
      <c r="AC301" s="47"/>
      <c r="AD301" s="16"/>
      <c r="AE301" s="16"/>
      <c r="AF301" s="16"/>
      <c r="AG301" s="16"/>
      <c r="AH301" s="16"/>
      <c r="AI301" s="16"/>
      <c r="AJ301" s="16"/>
      <c r="AK301" s="16"/>
      <c r="AL301" s="47"/>
      <c r="AM301" s="16"/>
      <c r="AN301" s="16"/>
      <c r="AO301" s="16"/>
      <c r="AP301" s="16"/>
      <c r="AQ301" s="16"/>
      <c r="AR301" s="19"/>
      <c r="AS301" s="14"/>
      <c r="AT301" s="16"/>
      <c r="AU301" s="17"/>
      <c r="AV301" s="16"/>
      <c r="AW301" s="15"/>
      <c r="AX301" s="15"/>
      <c r="AY301" s="17"/>
      <c r="AZ301" s="37"/>
      <c r="BA301" s="16"/>
      <c r="BB301" s="16"/>
      <c r="BC301" s="16"/>
      <c r="BD301" s="12"/>
      <c r="BE301" s="15"/>
      <c r="BF301" s="15"/>
      <c r="BG301" s="15"/>
      <c r="BH301" s="15"/>
      <c r="BI301" s="37"/>
      <c r="BJ301" s="13"/>
      <c r="BK301" s="15"/>
      <c r="BL301" s="15"/>
      <c r="BM301" s="16"/>
      <c r="BN301" s="15"/>
      <c r="BO301" s="19"/>
      <c r="BP301" s="15"/>
      <c r="BQ301" s="15"/>
      <c r="BR301" s="16"/>
      <c r="BS301" s="16"/>
      <c r="BT301" s="15"/>
      <c r="BU301" s="15"/>
      <c r="BV301" s="16"/>
      <c r="BW301" s="16"/>
      <c r="BX301" s="15"/>
      <c r="BY301" s="15"/>
      <c r="BZ301" s="16"/>
      <c r="CA301" s="16"/>
      <c r="CB301" s="16"/>
      <c r="CC301" s="16"/>
      <c r="CD301" s="16"/>
      <c r="CE301" s="15"/>
      <c r="CF301" s="15"/>
      <c r="CG301" s="15"/>
      <c r="CH301" s="15"/>
      <c r="CI301" s="15"/>
      <c r="CJ301" s="15"/>
      <c r="CK301" s="15"/>
      <c r="CL301" s="12"/>
      <c r="CM301" s="12"/>
      <c r="CN301" s="13"/>
      <c r="CO301" s="15"/>
      <c r="CP301" s="15"/>
      <c r="CQ301" s="15"/>
      <c r="CR301" s="15"/>
      <c r="CS301" s="15"/>
      <c r="CT301" s="15"/>
      <c r="CU301" s="15"/>
      <c r="CV301" s="15"/>
      <c r="CW301" s="15"/>
      <c r="CX301" s="15"/>
      <c r="CY301" s="15"/>
      <c r="CZ301" s="15"/>
      <c r="DA301" s="15"/>
      <c r="DB301" s="15"/>
    </row>
    <row r="302" spans="1:106" x14ac:dyDescent="0.25">
      <c r="A302" s="6"/>
      <c r="B302" s="5"/>
      <c r="C302" s="5"/>
      <c r="D302" s="24"/>
      <c r="E302" s="24"/>
      <c r="F302" s="8"/>
      <c r="G302" s="19"/>
      <c r="H302" s="9"/>
      <c r="I302" s="9"/>
      <c r="J302" s="9"/>
      <c r="K302" s="9"/>
      <c r="L302" s="9"/>
      <c r="M302" s="9"/>
      <c r="N302" s="19"/>
      <c r="O302" s="9"/>
      <c r="P302" s="9"/>
      <c r="Q302" s="9"/>
      <c r="R302" s="9"/>
      <c r="S302" s="9"/>
      <c r="T302" s="9"/>
      <c r="U302" s="19"/>
      <c r="V302" s="16"/>
      <c r="W302" s="16"/>
      <c r="X302" s="16"/>
      <c r="Y302" s="16"/>
      <c r="Z302" s="16"/>
      <c r="AA302" s="16"/>
      <c r="AB302" s="16"/>
      <c r="AC302" s="47"/>
      <c r="AD302" s="16"/>
      <c r="AE302" s="16"/>
      <c r="AF302" s="16"/>
      <c r="AG302" s="16"/>
      <c r="AH302" s="16"/>
      <c r="AI302" s="16"/>
      <c r="AJ302" s="16"/>
      <c r="AK302" s="16"/>
      <c r="AL302" s="47"/>
      <c r="AM302" s="16"/>
      <c r="AN302" s="16"/>
      <c r="AO302" s="16"/>
      <c r="AP302" s="16"/>
      <c r="AQ302" s="16"/>
      <c r="AR302" s="19"/>
      <c r="AS302" s="14"/>
      <c r="AT302" s="16"/>
      <c r="AU302" s="17"/>
      <c r="AV302" s="16"/>
      <c r="AW302" s="15"/>
      <c r="AX302" s="15"/>
      <c r="AY302" s="17"/>
      <c r="AZ302" s="37"/>
      <c r="BA302" s="16"/>
      <c r="BB302" s="16"/>
      <c r="BC302" s="16"/>
      <c r="BD302" s="12"/>
      <c r="BE302" s="15"/>
      <c r="BF302" s="15"/>
      <c r="BG302" s="15"/>
      <c r="BH302" s="15"/>
      <c r="BI302" s="37"/>
      <c r="BJ302" s="13"/>
      <c r="BK302" s="15"/>
      <c r="BL302" s="15"/>
      <c r="BM302" s="16"/>
      <c r="BN302" s="15"/>
      <c r="BO302" s="19"/>
      <c r="BP302" s="15"/>
      <c r="BQ302" s="15"/>
      <c r="BR302" s="16"/>
      <c r="BS302" s="16"/>
      <c r="BT302" s="15"/>
      <c r="BU302" s="15"/>
      <c r="BV302" s="16"/>
      <c r="BW302" s="16"/>
      <c r="BX302" s="15"/>
      <c r="BY302" s="15"/>
      <c r="BZ302" s="16"/>
      <c r="CA302" s="16"/>
      <c r="CB302" s="16"/>
      <c r="CC302" s="16"/>
      <c r="CD302" s="16"/>
      <c r="CE302" s="15"/>
      <c r="CF302" s="15"/>
      <c r="CG302" s="15"/>
      <c r="CH302" s="15"/>
      <c r="CI302" s="15"/>
      <c r="CJ302" s="15"/>
      <c r="CK302" s="15"/>
      <c r="CL302" s="12"/>
      <c r="CM302" s="12"/>
      <c r="CN302" s="13"/>
      <c r="CO302" s="15"/>
      <c r="CP302" s="15"/>
      <c r="CQ302" s="15"/>
      <c r="CR302" s="15"/>
      <c r="CS302" s="15"/>
      <c r="CT302" s="15"/>
      <c r="CU302" s="15"/>
      <c r="CV302" s="15"/>
      <c r="CW302" s="15"/>
      <c r="CX302" s="15"/>
      <c r="CY302" s="15"/>
      <c r="CZ302" s="15"/>
      <c r="DA302" s="15"/>
      <c r="DB302" s="15"/>
    </row>
    <row r="303" spans="1:106" x14ac:dyDescent="0.25">
      <c r="A303" s="6"/>
      <c r="B303" s="5"/>
      <c r="C303" s="5"/>
      <c r="D303" s="24"/>
      <c r="E303" s="24"/>
      <c r="F303" s="8"/>
      <c r="G303" s="19"/>
      <c r="H303" s="9"/>
      <c r="I303" s="9"/>
      <c r="J303" s="9"/>
      <c r="K303" s="9"/>
      <c r="L303" s="9"/>
      <c r="M303" s="9"/>
      <c r="N303" s="19"/>
      <c r="O303" s="9"/>
      <c r="P303" s="9"/>
      <c r="Q303" s="9"/>
      <c r="R303" s="9"/>
      <c r="S303" s="9"/>
      <c r="T303" s="9"/>
      <c r="U303" s="19"/>
      <c r="V303" s="16"/>
      <c r="W303" s="16"/>
      <c r="X303" s="16"/>
      <c r="Y303" s="16"/>
      <c r="Z303" s="16"/>
      <c r="AA303" s="16"/>
      <c r="AB303" s="16"/>
      <c r="AC303" s="47"/>
      <c r="AD303" s="16"/>
      <c r="AE303" s="16"/>
      <c r="AF303" s="16"/>
      <c r="AG303" s="16"/>
      <c r="AH303" s="16"/>
      <c r="AI303" s="16"/>
      <c r="AJ303" s="16"/>
      <c r="AK303" s="16"/>
      <c r="AL303" s="47"/>
      <c r="AM303" s="16"/>
      <c r="AN303" s="16"/>
      <c r="AO303" s="16"/>
      <c r="AP303" s="16"/>
      <c r="AQ303" s="16"/>
      <c r="AR303" s="19"/>
      <c r="AS303" s="14"/>
      <c r="AT303" s="16"/>
      <c r="AU303" s="17"/>
      <c r="AV303" s="16"/>
      <c r="AW303" s="15"/>
      <c r="AX303" s="15"/>
      <c r="AY303" s="17"/>
      <c r="AZ303" s="37"/>
      <c r="BA303" s="16"/>
      <c r="BB303" s="16"/>
      <c r="BC303" s="16"/>
      <c r="BD303" s="12"/>
      <c r="BE303" s="15"/>
      <c r="BF303" s="15"/>
      <c r="BG303" s="15"/>
      <c r="BH303" s="15"/>
      <c r="BI303" s="37"/>
      <c r="BJ303" s="13"/>
      <c r="BK303" s="15"/>
      <c r="BL303" s="15"/>
      <c r="BM303" s="16"/>
      <c r="BN303" s="15"/>
      <c r="BO303" s="19"/>
      <c r="BP303" s="15"/>
      <c r="BQ303" s="15"/>
      <c r="BR303" s="16"/>
      <c r="BS303" s="16"/>
      <c r="BT303" s="15"/>
      <c r="BU303" s="15"/>
      <c r="BV303" s="16"/>
      <c r="BW303" s="16"/>
      <c r="BX303" s="15"/>
      <c r="BY303" s="15"/>
      <c r="BZ303" s="16"/>
      <c r="CA303" s="16"/>
      <c r="CB303" s="16"/>
      <c r="CC303" s="16"/>
      <c r="CD303" s="16"/>
      <c r="CE303" s="15"/>
      <c r="CF303" s="15"/>
      <c r="CG303" s="15"/>
      <c r="CH303" s="15"/>
      <c r="CI303" s="15"/>
      <c r="CJ303" s="15"/>
      <c r="CK303" s="15"/>
      <c r="CL303" s="12"/>
      <c r="CM303" s="12"/>
      <c r="CN303" s="13"/>
      <c r="CO303" s="15"/>
      <c r="CP303" s="15"/>
      <c r="CQ303" s="15"/>
      <c r="CR303" s="15"/>
      <c r="CS303" s="15"/>
      <c r="CT303" s="15"/>
      <c r="CU303" s="15"/>
      <c r="CV303" s="15"/>
      <c r="CW303" s="15"/>
      <c r="CX303" s="15"/>
      <c r="CY303" s="15"/>
      <c r="CZ303" s="15"/>
      <c r="DA303" s="15"/>
      <c r="DB303" s="15"/>
    </row>
    <row r="304" spans="1:106" x14ac:dyDescent="0.25">
      <c r="A304" s="6"/>
      <c r="B304" s="5"/>
      <c r="C304" s="5"/>
      <c r="D304" s="24"/>
      <c r="E304" s="24"/>
      <c r="F304" s="8"/>
      <c r="G304" s="19"/>
      <c r="H304" s="9"/>
      <c r="I304" s="9"/>
      <c r="J304" s="9"/>
      <c r="K304" s="9"/>
      <c r="L304" s="9"/>
      <c r="M304" s="9"/>
      <c r="N304" s="19"/>
      <c r="O304" s="9"/>
      <c r="P304" s="9"/>
      <c r="Q304" s="9"/>
      <c r="R304" s="9"/>
      <c r="S304" s="9"/>
      <c r="T304" s="9"/>
      <c r="U304" s="19"/>
      <c r="V304" s="16"/>
      <c r="W304" s="16"/>
      <c r="X304" s="16"/>
      <c r="Y304" s="16"/>
      <c r="Z304" s="16"/>
      <c r="AA304" s="16"/>
      <c r="AB304" s="16"/>
      <c r="AC304" s="47"/>
      <c r="AD304" s="16"/>
      <c r="AE304" s="16"/>
      <c r="AF304" s="16"/>
      <c r="AG304" s="16"/>
      <c r="AH304" s="16"/>
      <c r="AI304" s="16"/>
      <c r="AJ304" s="16"/>
      <c r="AK304" s="16"/>
      <c r="AL304" s="47"/>
      <c r="AM304" s="16"/>
      <c r="AN304" s="16"/>
      <c r="AO304" s="16"/>
      <c r="AP304" s="16"/>
      <c r="AQ304" s="16"/>
      <c r="AR304" s="19"/>
      <c r="AS304" s="14"/>
      <c r="AT304" s="16"/>
      <c r="AU304" s="17"/>
      <c r="AV304" s="16"/>
      <c r="AW304" s="15"/>
      <c r="AX304" s="15"/>
      <c r="AY304" s="17"/>
      <c r="AZ304" s="37"/>
      <c r="BA304" s="16"/>
      <c r="BB304" s="16"/>
      <c r="BC304" s="16"/>
      <c r="BD304" s="12"/>
      <c r="BE304" s="15"/>
      <c r="BF304" s="15"/>
      <c r="BG304" s="15"/>
      <c r="BH304" s="15"/>
      <c r="BI304" s="37"/>
      <c r="BJ304" s="13"/>
      <c r="BK304" s="15"/>
      <c r="BL304" s="15"/>
      <c r="BM304" s="16"/>
      <c r="BN304" s="15"/>
      <c r="BO304" s="19"/>
      <c r="BP304" s="15"/>
      <c r="BQ304" s="15"/>
      <c r="BR304" s="16"/>
      <c r="BS304" s="16"/>
      <c r="BT304" s="15"/>
      <c r="BU304" s="15"/>
      <c r="BV304" s="16"/>
      <c r="BW304" s="16"/>
      <c r="BX304" s="15"/>
      <c r="BY304" s="15"/>
      <c r="BZ304" s="16"/>
      <c r="CA304" s="16"/>
      <c r="CB304" s="16"/>
      <c r="CC304" s="16"/>
      <c r="CD304" s="16"/>
      <c r="CE304" s="15"/>
      <c r="CF304" s="15"/>
      <c r="CG304" s="15"/>
      <c r="CH304" s="15"/>
      <c r="CI304" s="15"/>
      <c r="CJ304" s="15"/>
      <c r="CK304" s="15"/>
      <c r="CL304" s="12"/>
      <c r="CM304" s="12"/>
      <c r="CN304" s="13"/>
      <c r="CO304" s="15"/>
      <c r="CP304" s="15"/>
      <c r="CQ304" s="15"/>
      <c r="CR304" s="15"/>
      <c r="CS304" s="15"/>
      <c r="CT304" s="15"/>
      <c r="CU304" s="15"/>
      <c r="CV304" s="15"/>
      <c r="CW304" s="15"/>
      <c r="CX304" s="15"/>
      <c r="CY304" s="15"/>
      <c r="CZ304" s="15"/>
      <c r="DA304" s="15"/>
      <c r="DB304" s="15"/>
    </row>
    <row r="305" spans="1:106" x14ac:dyDescent="0.25">
      <c r="A305" s="6"/>
      <c r="B305" s="5"/>
      <c r="C305" s="10"/>
      <c r="D305" s="24"/>
      <c r="E305" s="24"/>
      <c r="F305" s="8"/>
      <c r="G305" s="19"/>
      <c r="H305" s="9"/>
      <c r="I305" s="9"/>
      <c r="J305" s="9"/>
      <c r="K305" s="9"/>
      <c r="L305" s="9"/>
      <c r="M305" s="9"/>
      <c r="N305" s="19"/>
      <c r="O305" s="9"/>
      <c r="P305" s="9"/>
      <c r="Q305" s="9"/>
      <c r="R305" s="9"/>
      <c r="S305" s="9"/>
      <c r="T305" s="9"/>
      <c r="U305" s="19"/>
      <c r="V305" s="16"/>
      <c r="W305" s="16"/>
      <c r="X305" s="16"/>
      <c r="Y305" s="16"/>
      <c r="Z305" s="16"/>
      <c r="AA305" s="16"/>
      <c r="AB305" s="16"/>
      <c r="AC305" s="47"/>
      <c r="AD305" s="16"/>
      <c r="AE305" s="16"/>
      <c r="AF305" s="16"/>
      <c r="AG305" s="16"/>
      <c r="AH305" s="16"/>
      <c r="AI305" s="16"/>
      <c r="AJ305" s="16"/>
      <c r="AK305" s="16"/>
      <c r="AL305" s="47"/>
      <c r="AM305" s="16"/>
      <c r="AN305" s="16"/>
      <c r="AO305" s="16"/>
      <c r="AP305" s="16"/>
      <c r="AQ305" s="16"/>
      <c r="AR305" s="19"/>
      <c r="AS305" s="14"/>
      <c r="AT305" s="16"/>
      <c r="AU305" s="17"/>
      <c r="AV305" s="16"/>
      <c r="AW305" s="15"/>
      <c r="AX305" s="15"/>
      <c r="AY305" s="17"/>
      <c r="AZ305" s="37"/>
      <c r="BA305" s="16"/>
      <c r="BB305" s="16"/>
      <c r="BC305" s="16"/>
      <c r="BD305" s="12"/>
      <c r="BE305" s="15"/>
      <c r="BF305" s="15"/>
      <c r="BG305" s="15"/>
      <c r="BH305" s="15"/>
      <c r="BI305" s="37"/>
      <c r="BJ305" s="13"/>
      <c r="BK305" s="15"/>
      <c r="BL305" s="15"/>
      <c r="BM305" s="16"/>
      <c r="BN305" s="15"/>
      <c r="BO305" s="19"/>
      <c r="BP305" s="15"/>
      <c r="BQ305" s="15"/>
      <c r="BR305" s="16"/>
      <c r="BS305" s="16"/>
      <c r="BT305" s="15"/>
      <c r="BU305" s="15"/>
      <c r="BV305" s="16"/>
      <c r="BW305" s="16"/>
      <c r="BX305" s="15"/>
      <c r="BY305" s="15"/>
      <c r="BZ305" s="16"/>
      <c r="CA305" s="16"/>
      <c r="CB305" s="16"/>
      <c r="CC305" s="16"/>
      <c r="CD305" s="16"/>
      <c r="CE305" s="15"/>
      <c r="CF305" s="15"/>
      <c r="CG305" s="15"/>
      <c r="CH305" s="15"/>
      <c r="CI305" s="15"/>
      <c r="CJ305" s="15"/>
      <c r="CK305" s="15"/>
      <c r="CL305" s="12"/>
      <c r="CM305" s="12"/>
      <c r="CN305" s="13"/>
      <c r="CO305" s="15"/>
      <c r="CP305" s="15"/>
      <c r="CQ305" s="15"/>
      <c r="CR305" s="15"/>
      <c r="CS305" s="15"/>
      <c r="CT305" s="15"/>
      <c r="CU305" s="15"/>
      <c r="CV305" s="15"/>
      <c r="CW305" s="15"/>
      <c r="CX305" s="15"/>
      <c r="CY305" s="15"/>
      <c r="CZ305" s="15"/>
      <c r="DA305" s="15"/>
      <c r="DB305" s="15"/>
    </row>
    <row r="306" spans="1:106" x14ac:dyDescent="0.25">
      <c r="A306" s="6"/>
      <c r="B306" s="5"/>
      <c r="C306" s="5"/>
      <c r="D306" s="24"/>
      <c r="E306" s="24"/>
      <c r="F306" s="8"/>
      <c r="G306" s="19"/>
      <c r="H306" s="9"/>
      <c r="I306" s="9"/>
      <c r="J306" s="9"/>
      <c r="K306" s="9"/>
      <c r="L306" s="9"/>
      <c r="M306" s="9"/>
      <c r="N306" s="19"/>
      <c r="O306" s="9"/>
      <c r="P306" s="9"/>
      <c r="Q306" s="9"/>
      <c r="R306" s="9"/>
      <c r="S306" s="9"/>
      <c r="T306" s="9"/>
      <c r="U306" s="19"/>
      <c r="V306" s="16"/>
      <c r="W306" s="16"/>
      <c r="X306" s="16"/>
      <c r="Y306" s="16"/>
      <c r="Z306" s="16"/>
      <c r="AA306" s="16"/>
      <c r="AB306" s="16"/>
      <c r="AC306" s="47"/>
      <c r="AD306" s="16"/>
      <c r="AE306" s="16"/>
      <c r="AF306" s="16"/>
      <c r="AG306" s="16"/>
      <c r="AH306" s="16"/>
      <c r="AI306" s="16"/>
      <c r="AJ306" s="16"/>
      <c r="AK306" s="16"/>
      <c r="AL306" s="47"/>
      <c r="AM306" s="16"/>
      <c r="AN306" s="16"/>
      <c r="AO306" s="16"/>
      <c r="AP306" s="16"/>
      <c r="AQ306" s="16"/>
      <c r="AR306" s="19"/>
      <c r="AS306" s="14"/>
      <c r="AT306" s="16"/>
      <c r="AU306" s="17"/>
      <c r="AV306" s="16"/>
      <c r="AW306" s="15"/>
      <c r="AX306" s="15"/>
      <c r="AY306" s="17"/>
      <c r="AZ306" s="37"/>
      <c r="BA306" s="16"/>
      <c r="BB306" s="16"/>
      <c r="BC306" s="16"/>
      <c r="BD306" s="12"/>
      <c r="BE306" s="15"/>
      <c r="BF306" s="15"/>
      <c r="BG306" s="15"/>
      <c r="BH306" s="15"/>
      <c r="BI306" s="37"/>
      <c r="BJ306" s="13"/>
      <c r="BK306" s="15"/>
      <c r="BL306" s="15"/>
      <c r="BM306" s="16"/>
      <c r="BN306" s="15"/>
      <c r="BO306" s="19"/>
      <c r="BP306" s="15"/>
      <c r="BQ306" s="15"/>
      <c r="BR306" s="16"/>
      <c r="BS306" s="16"/>
      <c r="BT306" s="15"/>
      <c r="BU306" s="15"/>
      <c r="BV306" s="16"/>
      <c r="BW306" s="16"/>
      <c r="BX306" s="15"/>
      <c r="BY306" s="15"/>
      <c r="BZ306" s="16"/>
      <c r="CA306" s="16"/>
      <c r="CB306" s="16"/>
      <c r="CC306" s="16"/>
      <c r="CD306" s="16"/>
      <c r="CE306" s="15"/>
      <c r="CF306" s="15"/>
      <c r="CG306" s="15"/>
      <c r="CH306" s="15"/>
      <c r="CI306" s="15"/>
      <c r="CJ306" s="15"/>
      <c r="CK306" s="15"/>
      <c r="CL306" s="12"/>
      <c r="CM306" s="12"/>
      <c r="CN306" s="13"/>
      <c r="CO306" s="15"/>
      <c r="CP306" s="15"/>
      <c r="CQ306" s="15"/>
      <c r="CR306" s="15"/>
      <c r="CS306" s="15"/>
      <c r="CT306" s="15"/>
      <c r="CU306" s="15"/>
      <c r="CV306" s="15"/>
      <c r="CW306" s="15"/>
      <c r="CX306" s="15"/>
      <c r="CY306" s="15"/>
      <c r="CZ306" s="15"/>
      <c r="DA306" s="15"/>
      <c r="DB306" s="15"/>
    </row>
    <row r="307" spans="1:106" x14ac:dyDescent="0.25">
      <c r="A307" s="6"/>
      <c r="B307" s="5"/>
      <c r="C307" s="5"/>
      <c r="D307" s="24"/>
      <c r="E307" s="24"/>
      <c r="F307" s="8"/>
      <c r="G307" s="19"/>
      <c r="H307" s="9"/>
      <c r="I307" s="9"/>
      <c r="J307" s="9"/>
      <c r="K307" s="9"/>
      <c r="L307" s="9"/>
      <c r="M307" s="9"/>
      <c r="N307" s="19"/>
      <c r="O307" s="9"/>
      <c r="P307" s="9"/>
      <c r="Q307" s="9"/>
      <c r="R307" s="9"/>
      <c r="S307" s="9"/>
      <c r="T307" s="9"/>
      <c r="U307" s="19"/>
      <c r="V307" s="16"/>
      <c r="W307" s="16"/>
      <c r="X307" s="16"/>
      <c r="Y307" s="16"/>
      <c r="Z307" s="16"/>
      <c r="AA307" s="16"/>
      <c r="AB307" s="16"/>
      <c r="AC307" s="47"/>
      <c r="AD307" s="16"/>
      <c r="AE307" s="16"/>
      <c r="AF307" s="16"/>
      <c r="AG307" s="16"/>
      <c r="AH307" s="16"/>
      <c r="AI307" s="16"/>
      <c r="AJ307" s="16"/>
      <c r="AK307" s="16"/>
      <c r="AL307" s="47"/>
      <c r="AM307" s="16"/>
      <c r="AN307" s="16"/>
      <c r="AO307" s="16"/>
      <c r="AP307" s="16"/>
      <c r="AQ307" s="16"/>
      <c r="AR307" s="19"/>
      <c r="AS307" s="14"/>
      <c r="AT307" s="16"/>
      <c r="AU307" s="17"/>
      <c r="AV307" s="16"/>
      <c r="AW307" s="15"/>
      <c r="AX307" s="15"/>
      <c r="AY307" s="17"/>
      <c r="AZ307" s="37"/>
      <c r="BA307" s="16"/>
      <c r="BB307" s="16"/>
      <c r="BC307" s="16"/>
      <c r="BD307" s="12"/>
      <c r="BE307" s="15"/>
      <c r="BF307" s="15"/>
      <c r="BG307" s="15"/>
      <c r="BH307" s="15"/>
      <c r="BI307" s="37"/>
      <c r="BJ307" s="13"/>
      <c r="BK307" s="15"/>
      <c r="BL307" s="15"/>
      <c r="BM307" s="16"/>
      <c r="BN307" s="15"/>
      <c r="BO307" s="19"/>
      <c r="BP307" s="15"/>
      <c r="BQ307" s="15"/>
      <c r="BR307" s="16"/>
      <c r="BS307" s="16"/>
      <c r="BT307" s="15"/>
      <c r="BU307" s="15"/>
      <c r="BV307" s="16"/>
      <c r="BW307" s="16"/>
      <c r="BX307" s="15"/>
      <c r="BY307" s="15"/>
      <c r="BZ307" s="16"/>
      <c r="CA307" s="16"/>
      <c r="CB307" s="16"/>
      <c r="CC307" s="16"/>
      <c r="CD307" s="16"/>
      <c r="CE307" s="15"/>
      <c r="CF307" s="15"/>
      <c r="CG307" s="15"/>
      <c r="CH307" s="15"/>
      <c r="CI307" s="15"/>
      <c r="CJ307" s="15"/>
      <c r="CK307" s="15"/>
      <c r="CL307" s="12"/>
      <c r="CM307" s="12"/>
      <c r="CN307" s="13"/>
      <c r="CO307" s="15"/>
      <c r="CP307" s="15"/>
      <c r="CQ307" s="15"/>
      <c r="CR307" s="15"/>
      <c r="CS307" s="15"/>
      <c r="CT307" s="15"/>
      <c r="CU307" s="15"/>
      <c r="CV307" s="15"/>
      <c r="CW307" s="15"/>
      <c r="CX307" s="15"/>
      <c r="CY307" s="15"/>
      <c r="CZ307" s="15"/>
      <c r="DA307" s="15"/>
      <c r="DB307" s="15"/>
    </row>
    <row r="308" spans="1:106" x14ac:dyDescent="0.25">
      <c r="A308" s="6"/>
      <c r="B308" s="5"/>
      <c r="C308" s="5"/>
      <c r="D308" s="24"/>
      <c r="E308" s="24"/>
      <c r="F308" s="8"/>
      <c r="G308" s="19"/>
      <c r="H308" s="9"/>
      <c r="I308" s="9"/>
      <c r="J308" s="9"/>
      <c r="K308" s="9"/>
      <c r="L308" s="9"/>
      <c r="M308" s="9"/>
      <c r="N308" s="19"/>
      <c r="O308" s="9"/>
      <c r="P308" s="9"/>
      <c r="Q308" s="9"/>
      <c r="R308" s="9"/>
      <c r="S308" s="9"/>
      <c r="T308" s="9"/>
      <c r="U308" s="19"/>
      <c r="V308" s="16"/>
      <c r="W308" s="16"/>
      <c r="X308" s="16"/>
      <c r="Y308" s="16"/>
      <c r="Z308" s="16"/>
      <c r="AA308" s="16"/>
      <c r="AB308" s="16"/>
      <c r="AC308" s="47"/>
      <c r="AD308" s="16"/>
      <c r="AE308" s="16"/>
      <c r="AF308" s="16"/>
      <c r="AG308" s="16"/>
      <c r="AH308" s="16"/>
      <c r="AI308" s="16"/>
      <c r="AJ308" s="16"/>
      <c r="AK308" s="16"/>
      <c r="AL308" s="47"/>
      <c r="AM308" s="16"/>
      <c r="AN308" s="16"/>
      <c r="AO308" s="16"/>
      <c r="AP308" s="16"/>
      <c r="AQ308" s="16"/>
      <c r="AR308" s="19"/>
      <c r="AS308" s="14"/>
      <c r="AT308" s="16"/>
      <c r="AU308" s="17"/>
      <c r="AV308" s="16"/>
      <c r="AW308" s="15"/>
      <c r="AX308" s="15"/>
      <c r="AY308" s="17"/>
      <c r="AZ308" s="37"/>
      <c r="BA308" s="16"/>
      <c r="BB308" s="16"/>
      <c r="BC308" s="16"/>
      <c r="BD308" s="12"/>
      <c r="BE308" s="15"/>
      <c r="BF308" s="15"/>
      <c r="BG308" s="15"/>
      <c r="BH308" s="15"/>
      <c r="BI308" s="37"/>
      <c r="BJ308" s="13"/>
      <c r="BK308" s="15"/>
      <c r="BL308" s="15"/>
      <c r="BM308" s="16"/>
      <c r="BN308" s="15"/>
      <c r="BO308" s="19"/>
      <c r="BP308" s="15"/>
      <c r="BQ308" s="15"/>
      <c r="BR308" s="16"/>
      <c r="BS308" s="16"/>
      <c r="BT308" s="15"/>
      <c r="BU308" s="15"/>
      <c r="BV308" s="16"/>
      <c r="BW308" s="16"/>
      <c r="BX308" s="15"/>
      <c r="BY308" s="15"/>
      <c r="BZ308" s="16"/>
      <c r="CA308" s="16"/>
      <c r="CB308" s="16"/>
      <c r="CC308" s="16"/>
      <c r="CD308" s="16"/>
      <c r="CE308" s="15"/>
      <c r="CF308" s="15"/>
      <c r="CG308" s="15"/>
      <c r="CH308" s="15"/>
      <c r="CI308" s="15"/>
      <c r="CJ308" s="15"/>
      <c r="CK308" s="15"/>
      <c r="CL308" s="12"/>
      <c r="CM308" s="12"/>
      <c r="CN308" s="13"/>
      <c r="CO308" s="15"/>
      <c r="CP308" s="15"/>
      <c r="CQ308" s="15"/>
      <c r="CR308" s="15"/>
      <c r="CS308" s="15"/>
      <c r="CT308" s="15"/>
      <c r="CU308" s="15"/>
      <c r="CV308" s="15"/>
      <c r="CW308" s="15"/>
      <c r="CX308" s="15"/>
      <c r="CY308" s="15"/>
      <c r="CZ308" s="15"/>
      <c r="DA308" s="15"/>
      <c r="DB308" s="15"/>
    </row>
    <row r="309" spans="1:106" x14ac:dyDescent="0.25">
      <c r="A309" s="6"/>
      <c r="B309" s="5"/>
      <c r="C309" s="5"/>
      <c r="D309" s="24"/>
      <c r="E309" s="24"/>
      <c r="F309" s="8"/>
      <c r="G309" s="19"/>
      <c r="H309" s="9"/>
      <c r="I309" s="9"/>
      <c r="J309" s="9"/>
      <c r="K309" s="9"/>
      <c r="L309" s="9"/>
      <c r="M309" s="9"/>
      <c r="N309" s="19"/>
      <c r="O309" s="9"/>
      <c r="P309" s="9"/>
      <c r="Q309" s="9"/>
      <c r="R309" s="9"/>
      <c r="S309" s="9"/>
      <c r="T309" s="9"/>
      <c r="U309" s="19"/>
      <c r="V309" s="16"/>
      <c r="W309" s="16"/>
      <c r="X309" s="16"/>
      <c r="Y309" s="16"/>
      <c r="Z309" s="16"/>
      <c r="AA309" s="16"/>
      <c r="AB309" s="16"/>
      <c r="AC309" s="47"/>
      <c r="AD309" s="16"/>
      <c r="AE309" s="16"/>
      <c r="AF309" s="16"/>
      <c r="AG309" s="16"/>
      <c r="AH309" s="16"/>
      <c r="AI309" s="16"/>
      <c r="AJ309" s="16"/>
      <c r="AK309" s="16"/>
      <c r="AL309" s="47"/>
      <c r="AM309" s="16"/>
      <c r="AN309" s="16"/>
      <c r="AO309" s="16"/>
      <c r="AP309" s="16"/>
      <c r="AQ309" s="16"/>
      <c r="AR309" s="19"/>
      <c r="AS309" s="14"/>
      <c r="AT309" s="16"/>
      <c r="AU309" s="17"/>
      <c r="AV309" s="16"/>
      <c r="AW309" s="15"/>
      <c r="AX309" s="15"/>
      <c r="AY309" s="17"/>
      <c r="AZ309" s="37"/>
      <c r="BA309" s="16"/>
      <c r="BB309" s="16"/>
      <c r="BC309" s="16"/>
      <c r="BD309" s="12"/>
      <c r="BE309" s="15"/>
      <c r="BF309" s="15"/>
      <c r="BG309" s="15"/>
      <c r="BH309" s="15"/>
      <c r="BI309" s="37"/>
      <c r="BJ309" s="13"/>
      <c r="BK309" s="15"/>
      <c r="BL309" s="15"/>
      <c r="BM309" s="16"/>
      <c r="BN309" s="15"/>
      <c r="BO309" s="19"/>
      <c r="BP309" s="15"/>
      <c r="BQ309" s="15"/>
      <c r="BR309" s="16"/>
      <c r="BS309" s="16"/>
      <c r="BT309" s="15"/>
      <c r="BU309" s="15"/>
      <c r="BV309" s="16"/>
      <c r="BW309" s="16"/>
      <c r="BX309" s="15"/>
      <c r="BY309" s="15"/>
      <c r="BZ309" s="16"/>
      <c r="CA309" s="16"/>
      <c r="CB309" s="16"/>
      <c r="CC309" s="16"/>
      <c r="CD309" s="16"/>
      <c r="CE309" s="15"/>
      <c r="CF309" s="15"/>
      <c r="CG309" s="15"/>
      <c r="CH309" s="15"/>
      <c r="CI309" s="15"/>
      <c r="CJ309" s="15"/>
      <c r="CK309" s="15"/>
      <c r="CL309" s="12"/>
      <c r="CM309" s="12"/>
      <c r="CN309" s="13"/>
      <c r="CO309" s="15"/>
      <c r="CP309" s="15"/>
      <c r="CQ309" s="15"/>
      <c r="CR309" s="15"/>
      <c r="CS309" s="15"/>
      <c r="CT309" s="15"/>
      <c r="CU309" s="15"/>
      <c r="CV309" s="15"/>
      <c r="CW309" s="15"/>
      <c r="CX309" s="15"/>
      <c r="CY309" s="15"/>
      <c r="CZ309" s="15"/>
      <c r="DA309" s="15"/>
      <c r="DB309" s="15"/>
    </row>
    <row r="310" spans="1:106" x14ac:dyDescent="0.25">
      <c r="A310" s="6"/>
      <c r="B310" s="5"/>
      <c r="C310" s="5"/>
      <c r="D310" s="24"/>
      <c r="E310" s="24"/>
      <c r="F310" s="8"/>
      <c r="G310" s="19"/>
      <c r="H310" s="9"/>
      <c r="I310" s="9"/>
      <c r="J310" s="9"/>
      <c r="K310" s="9"/>
      <c r="L310" s="9"/>
      <c r="M310" s="9"/>
      <c r="N310" s="19"/>
      <c r="O310" s="9"/>
      <c r="P310" s="9"/>
      <c r="Q310" s="9"/>
      <c r="R310" s="9"/>
      <c r="S310" s="9"/>
      <c r="T310" s="9"/>
      <c r="U310" s="19"/>
      <c r="V310" s="16"/>
      <c r="W310" s="16"/>
      <c r="X310" s="16"/>
      <c r="Y310" s="16"/>
      <c r="Z310" s="16"/>
      <c r="AA310" s="16"/>
      <c r="AB310" s="16"/>
      <c r="AC310" s="47"/>
      <c r="AD310" s="16"/>
      <c r="AE310" s="16"/>
      <c r="AF310" s="16"/>
      <c r="AG310" s="16"/>
      <c r="AH310" s="16"/>
      <c r="AI310" s="16"/>
      <c r="AJ310" s="16"/>
      <c r="AK310" s="16"/>
      <c r="AL310" s="47"/>
      <c r="AM310" s="16"/>
      <c r="AN310" s="16"/>
      <c r="AO310" s="16"/>
      <c r="AP310" s="16"/>
      <c r="AQ310" s="16"/>
      <c r="AR310" s="19"/>
      <c r="AS310" s="14"/>
      <c r="AT310" s="16"/>
      <c r="AU310" s="17"/>
      <c r="AV310" s="16"/>
      <c r="AW310" s="15"/>
      <c r="AX310" s="15"/>
      <c r="AY310" s="17"/>
      <c r="AZ310" s="37"/>
      <c r="BA310" s="16"/>
      <c r="BB310" s="16"/>
      <c r="BC310" s="16"/>
      <c r="BD310" s="12"/>
      <c r="BE310" s="15"/>
      <c r="BF310" s="15"/>
      <c r="BG310" s="15"/>
      <c r="BH310" s="15"/>
      <c r="BI310" s="37"/>
      <c r="BJ310" s="13"/>
      <c r="BK310" s="15"/>
      <c r="BL310" s="15"/>
      <c r="BM310" s="16"/>
      <c r="BN310" s="15"/>
      <c r="BO310" s="19"/>
      <c r="BP310" s="15"/>
      <c r="BQ310" s="15"/>
      <c r="BR310" s="16"/>
      <c r="BS310" s="16"/>
      <c r="BT310" s="15"/>
      <c r="BU310" s="15"/>
      <c r="BV310" s="16"/>
      <c r="BW310" s="16"/>
      <c r="BX310" s="15"/>
      <c r="BY310" s="15"/>
      <c r="BZ310" s="16"/>
      <c r="CA310" s="16"/>
      <c r="CB310" s="16"/>
      <c r="CC310" s="16"/>
      <c r="CD310" s="16"/>
      <c r="CE310" s="15"/>
      <c r="CF310" s="15"/>
      <c r="CG310" s="15"/>
      <c r="CH310" s="15"/>
      <c r="CI310" s="15"/>
      <c r="CJ310" s="15"/>
      <c r="CK310" s="15"/>
      <c r="CL310" s="12"/>
      <c r="CM310" s="12"/>
      <c r="CN310" s="13"/>
      <c r="CO310" s="15"/>
      <c r="CP310" s="15"/>
      <c r="CQ310" s="15"/>
      <c r="CR310" s="15"/>
      <c r="CS310" s="15"/>
      <c r="CT310" s="15"/>
      <c r="CU310" s="15"/>
      <c r="CV310" s="15"/>
      <c r="CW310" s="15"/>
      <c r="CX310" s="15"/>
      <c r="CY310" s="15"/>
      <c r="CZ310" s="15"/>
      <c r="DA310" s="15"/>
      <c r="DB310" s="15"/>
    </row>
    <row r="311" spans="1:106" x14ac:dyDescent="0.25">
      <c r="A311" s="6"/>
      <c r="B311" s="5"/>
      <c r="C311" s="5"/>
      <c r="D311" s="24"/>
      <c r="E311" s="24"/>
      <c r="F311" s="8"/>
      <c r="G311" s="19"/>
      <c r="H311" s="9"/>
      <c r="I311" s="9"/>
      <c r="J311" s="9"/>
      <c r="K311" s="9"/>
      <c r="L311" s="9"/>
      <c r="M311" s="9"/>
      <c r="N311" s="19"/>
      <c r="O311" s="9"/>
      <c r="P311" s="9"/>
      <c r="Q311" s="9"/>
      <c r="R311" s="9"/>
      <c r="S311" s="9"/>
      <c r="T311" s="9"/>
      <c r="U311" s="19"/>
      <c r="V311" s="16"/>
      <c r="W311" s="16"/>
      <c r="X311" s="16"/>
      <c r="Y311" s="16"/>
      <c r="Z311" s="16"/>
      <c r="AA311" s="16"/>
      <c r="AB311" s="16"/>
      <c r="AC311" s="47"/>
      <c r="AD311" s="16"/>
      <c r="AE311" s="16"/>
      <c r="AF311" s="16"/>
      <c r="AG311" s="16"/>
      <c r="AH311" s="16"/>
      <c r="AI311" s="16"/>
      <c r="AJ311" s="16"/>
      <c r="AK311" s="16"/>
      <c r="AL311" s="47"/>
      <c r="AM311" s="16"/>
      <c r="AN311" s="16"/>
      <c r="AO311" s="16"/>
      <c r="AP311" s="16"/>
      <c r="AQ311" s="16"/>
      <c r="AR311" s="19"/>
      <c r="AS311" s="14"/>
      <c r="AT311" s="16"/>
      <c r="AU311" s="17"/>
      <c r="AV311" s="16"/>
      <c r="AW311" s="15"/>
      <c r="AX311" s="15"/>
      <c r="AY311" s="17"/>
      <c r="AZ311" s="37"/>
      <c r="BA311" s="16"/>
      <c r="BB311" s="16"/>
      <c r="BC311" s="16"/>
      <c r="BD311" s="12"/>
      <c r="BE311" s="15"/>
      <c r="BF311" s="15"/>
      <c r="BG311" s="15"/>
      <c r="BH311" s="15"/>
      <c r="BI311" s="37"/>
      <c r="BJ311" s="13"/>
      <c r="BK311" s="15"/>
      <c r="BL311" s="15"/>
      <c r="BM311" s="16"/>
      <c r="BN311" s="15"/>
      <c r="BO311" s="19"/>
      <c r="BP311" s="15"/>
      <c r="BQ311" s="15"/>
      <c r="BR311" s="16"/>
      <c r="BS311" s="16"/>
      <c r="BT311" s="15"/>
      <c r="BU311" s="15"/>
      <c r="BV311" s="16"/>
      <c r="BW311" s="16"/>
      <c r="BX311" s="15"/>
      <c r="BY311" s="15"/>
      <c r="BZ311" s="16"/>
      <c r="CA311" s="16"/>
      <c r="CB311" s="16"/>
      <c r="CC311" s="16"/>
      <c r="CD311" s="16"/>
      <c r="CE311" s="15"/>
      <c r="CF311" s="15"/>
      <c r="CG311" s="15"/>
      <c r="CH311" s="15"/>
      <c r="CI311" s="15"/>
      <c r="CJ311" s="15"/>
      <c r="CK311" s="15"/>
      <c r="CL311" s="12"/>
      <c r="CM311" s="12"/>
      <c r="CN311" s="13"/>
      <c r="CO311" s="15"/>
      <c r="CP311" s="15"/>
      <c r="CQ311" s="15"/>
      <c r="CR311" s="15"/>
      <c r="CS311" s="15"/>
      <c r="CT311" s="15"/>
      <c r="CU311" s="15"/>
      <c r="CV311" s="15"/>
      <c r="CW311" s="15"/>
      <c r="CX311" s="15"/>
      <c r="CY311" s="15"/>
      <c r="CZ311" s="15"/>
      <c r="DA311" s="15"/>
      <c r="DB311" s="15"/>
    </row>
    <row r="312" spans="1:106" x14ac:dyDescent="0.25">
      <c r="A312" s="6"/>
      <c r="B312" s="5"/>
      <c r="C312" s="5"/>
      <c r="D312" s="24"/>
      <c r="E312" s="24"/>
      <c r="F312" s="8"/>
      <c r="G312" s="19"/>
      <c r="H312" s="9"/>
      <c r="I312" s="9"/>
      <c r="J312" s="9"/>
      <c r="K312" s="9"/>
      <c r="L312" s="9"/>
      <c r="M312" s="9"/>
      <c r="N312" s="19"/>
      <c r="O312" s="9"/>
      <c r="P312" s="9"/>
      <c r="Q312" s="9"/>
      <c r="R312" s="9"/>
      <c r="S312" s="9"/>
      <c r="T312" s="9"/>
      <c r="U312" s="19"/>
      <c r="V312" s="16"/>
      <c r="W312" s="16"/>
      <c r="X312" s="16"/>
      <c r="Y312" s="16"/>
      <c r="Z312" s="16"/>
      <c r="AA312" s="16"/>
      <c r="AB312" s="16"/>
      <c r="AC312" s="47"/>
      <c r="AD312" s="16"/>
      <c r="AE312" s="16"/>
      <c r="AF312" s="16"/>
      <c r="AG312" s="16"/>
      <c r="AH312" s="16"/>
      <c r="AI312" s="16"/>
      <c r="AJ312" s="16"/>
      <c r="AK312" s="16"/>
      <c r="AL312" s="47"/>
      <c r="AM312" s="16"/>
      <c r="AN312" s="16"/>
      <c r="AO312" s="16"/>
      <c r="AP312" s="16"/>
      <c r="AQ312" s="16"/>
      <c r="AR312" s="19"/>
      <c r="AS312" s="14"/>
      <c r="AT312" s="16"/>
      <c r="AU312" s="17"/>
      <c r="AV312" s="16"/>
      <c r="AW312" s="15"/>
      <c r="AX312" s="15"/>
      <c r="AY312" s="17"/>
      <c r="AZ312" s="37"/>
      <c r="BA312" s="16"/>
      <c r="BB312" s="16"/>
      <c r="BC312" s="16"/>
      <c r="BD312" s="12"/>
      <c r="BE312" s="15"/>
      <c r="BF312" s="15"/>
      <c r="BG312" s="15"/>
      <c r="BH312" s="15"/>
      <c r="BI312" s="37"/>
      <c r="BJ312" s="13"/>
      <c r="BK312" s="15"/>
      <c r="BL312" s="15"/>
      <c r="BM312" s="16"/>
      <c r="BN312" s="15"/>
      <c r="BO312" s="19"/>
      <c r="BP312" s="15"/>
      <c r="BQ312" s="15"/>
      <c r="BR312" s="16"/>
      <c r="BS312" s="16"/>
      <c r="BT312" s="15"/>
      <c r="BU312" s="15"/>
      <c r="BV312" s="16"/>
      <c r="BW312" s="16"/>
      <c r="BX312" s="15"/>
      <c r="BY312" s="15"/>
      <c r="BZ312" s="16"/>
      <c r="CA312" s="16"/>
      <c r="CB312" s="16"/>
      <c r="CC312" s="16"/>
      <c r="CD312" s="16"/>
      <c r="CE312" s="15"/>
      <c r="CF312" s="15"/>
      <c r="CG312" s="15"/>
      <c r="CH312" s="15"/>
      <c r="CI312" s="15"/>
      <c r="CJ312" s="15"/>
      <c r="CK312" s="15"/>
      <c r="CL312" s="12"/>
      <c r="CM312" s="12"/>
      <c r="CN312" s="13"/>
      <c r="CO312" s="15"/>
      <c r="CP312" s="15"/>
      <c r="CQ312" s="15"/>
      <c r="CR312" s="15"/>
      <c r="CS312" s="15"/>
      <c r="CT312" s="15"/>
      <c r="CU312" s="15"/>
      <c r="CV312" s="15"/>
      <c r="CW312" s="15"/>
      <c r="CX312" s="15"/>
      <c r="CY312" s="15"/>
      <c r="CZ312" s="15"/>
      <c r="DA312" s="15"/>
      <c r="DB312" s="15"/>
    </row>
    <row r="313" spans="1:106" x14ac:dyDescent="0.25">
      <c r="A313" s="6"/>
      <c r="B313" s="5"/>
      <c r="C313" s="10"/>
      <c r="D313" s="24"/>
      <c r="E313" s="24"/>
      <c r="F313" s="8"/>
      <c r="G313" s="19"/>
      <c r="H313" s="9"/>
      <c r="I313" s="9"/>
      <c r="J313" s="9"/>
      <c r="K313" s="9"/>
      <c r="L313" s="9"/>
      <c r="M313" s="9"/>
      <c r="N313" s="19"/>
      <c r="O313" s="9"/>
      <c r="P313" s="9"/>
      <c r="Q313" s="9"/>
      <c r="R313" s="9"/>
      <c r="S313" s="9"/>
      <c r="T313" s="9"/>
      <c r="U313" s="19"/>
      <c r="V313" s="16"/>
      <c r="W313" s="16"/>
      <c r="X313" s="16"/>
      <c r="Y313" s="16"/>
      <c r="Z313" s="16"/>
      <c r="AA313" s="16"/>
      <c r="AB313" s="16"/>
      <c r="AC313" s="47"/>
      <c r="AD313" s="16"/>
      <c r="AE313" s="16"/>
      <c r="AF313" s="16"/>
      <c r="AG313" s="16"/>
      <c r="AH313" s="16"/>
      <c r="AI313" s="16"/>
      <c r="AJ313" s="16"/>
      <c r="AK313" s="16"/>
      <c r="AL313" s="47"/>
      <c r="AM313" s="16"/>
      <c r="AN313" s="16"/>
      <c r="AO313" s="16"/>
      <c r="AP313" s="16"/>
      <c r="AQ313" s="16"/>
      <c r="AR313" s="19"/>
      <c r="AS313" s="14"/>
      <c r="AT313" s="16"/>
      <c r="AU313" s="17"/>
      <c r="AV313" s="16"/>
      <c r="AW313" s="15"/>
      <c r="AX313" s="15"/>
      <c r="AY313" s="17"/>
      <c r="AZ313" s="37"/>
      <c r="BA313" s="16"/>
      <c r="BB313" s="16"/>
      <c r="BC313" s="16"/>
      <c r="BD313" s="12"/>
      <c r="BE313" s="15"/>
      <c r="BF313" s="15"/>
      <c r="BG313" s="15"/>
      <c r="BH313" s="15"/>
      <c r="BI313" s="37"/>
      <c r="BJ313" s="13"/>
      <c r="BK313" s="15"/>
      <c r="BL313" s="15"/>
      <c r="BM313" s="16"/>
      <c r="BN313" s="15"/>
      <c r="BO313" s="19"/>
      <c r="BP313" s="15"/>
      <c r="BQ313" s="15"/>
      <c r="BR313" s="16"/>
      <c r="BS313" s="16"/>
      <c r="BT313" s="15"/>
      <c r="BU313" s="15"/>
      <c r="BV313" s="16"/>
      <c r="BW313" s="16"/>
      <c r="BX313" s="15"/>
      <c r="BY313" s="15"/>
      <c r="BZ313" s="16"/>
      <c r="CA313" s="16"/>
      <c r="CB313" s="16"/>
      <c r="CC313" s="16"/>
      <c r="CD313" s="16"/>
      <c r="CE313" s="15"/>
      <c r="CF313" s="15"/>
      <c r="CG313" s="15"/>
      <c r="CH313" s="15"/>
      <c r="CI313" s="15"/>
      <c r="CJ313" s="15"/>
      <c r="CK313" s="15"/>
      <c r="CL313" s="12"/>
      <c r="CM313" s="12"/>
      <c r="CN313" s="13"/>
      <c r="CO313" s="15"/>
      <c r="CP313" s="15"/>
      <c r="CQ313" s="15"/>
      <c r="CR313" s="15"/>
      <c r="CS313" s="15"/>
      <c r="CT313" s="15"/>
      <c r="CU313" s="15"/>
      <c r="CV313" s="15"/>
      <c r="CW313" s="15"/>
      <c r="CX313" s="15"/>
      <c r="CY313" s="15"/>
      <c r="CZ313" s="15"/>
      <c r="DA313" s="15"/>
      <c r="DB313" s="15"/>
    </row>
    <row r="314" spans="1:106" x14ac:dyDescent="0.25">
      <c r="A314" s="6"/>
      <c r="B314" s="5"/>
      <c r="C314" s="5"/>
      <c r="D314" s="24"/>
      <c r="E314" s="24"/>
      <c r="F314" s="8"/>
      <c r="G314" s="19"/>
      <c r="H314" s="9"/>
      <c r="I314" s="9"/>
      <c r="J314" s="9"/>
      <c r="K314" s="9"/>
      <c r="L314" s="9"/>
      <c r="M314" s="9"/>
      <c r="N314" s="19"/>
      <c r="O314" s="9"/>
      <c r="P314" s="9"/>
      <c r="Q314" s="9"/>
      <c r="R314" s="9"/>
      <c r="S314" s="9"/>
      <c r="T314" s="9"/>
      <c r="U314" s="19"/>
      <c r="V314" s="16"/>
      <c r="W314" s="16"/>
      <c r="X314" s="16"/>
      <c r="Y314" s="16"/>
      <c r="Z314" s="16"/>
      <c r="AA314" s="16"/>
      <c r="AB314" s="16"/>
      <c r="AC314" s="47"/>
      <c r="AD314" s="16"/>
      <c r="AE314" s="16"/>
      <c r="AF314" s="16"/>
      <c r="AG314" s="16"/>
      <c r="AH314" s="16"/>
      <c r="AI314" s="16"/>
      <c r="AJ314" s="16"/>
      <c r="AK314" s="16"/>
      <c r="AL314" s="47"/>
      <c r="AM314" s="16"/>
      <c r="AN314" s="16"/>
      <c r="AO314" s="16"/>
      <c r="AP314" s="16"/>
      <c r="AQ314" s="16"/>
      <c r="AR314" s="19"/>
      <c r="AS314" s="14"/>
      <c r="AT314" s="16"/>
      <c r="AU314" s="17"/>
      <c r="AV314" s="16"/>
      <c r="AW314" s="15"/>
      <c r="AX314" s="15"/>
      <c r="AY314" s="17"/>
      <c r="AZ314" s="37"/>
      <c r="BA314" s="16"/>
      <c r="BB314" s="16"/>
      <c r="BC314" s="16"/>
      <c r="BD314" s="12"/>
      <c r="BE314" s="15"/>
      <c r="BF314" s="15"/>
      <c r="BG314" s="15"/>
      <c r="BH314" s="15"/>
      <c r="BI314" s="37"/>
      <c r="BJ314" s="13"/>
      <c r="BK314" s="15"/>
      <c r="BL314" s="15"/>
      <c r="BM314" s="16"/>
      <c r="BN314" s="15"/>
      <c r="BO314" s="19"/>
      <c r="BP314" s="15"/>
      <c r="BQ314" s="15"/>
      <c r="BR314" s="16"/>
      <c r="BS314" s="16"/>
      <c r="BT314" s="15"/>
      <c r="BU314" s="15"/>
      <c r="BV314" s="16"/>
      <c r="BW314" s="16"/>
      <c r="BX314" s="15"/>
      <c r="BY314" s="15"/>
      <c r="BZ314" s="16"/>
      <c r="CA314" s="16"/>
      <c r="CB314" s="16"/>
      <c r="CC314" s="16"/>
      <c r="CD314" s="16"/>
      <c r="CE314" s="15"/>
      <c r="CF314" s="15"/>
      <c r="CG314" s="15"/>
      <c r="CH314" s="15"/>
      <c r="CI314" s="15"/>
      <c r="CJ314" s="15"/>
      <c r="CK314" s="15"/>
      <c r="CL314" s="12"/>
      <c r="CM314" s="12"/>
      <c r="CN314" s="13"/>
      <c r="CO314" s="15"/>
      <c r="CP314" s="15"/>
      <c r="CQ314" s="15"/>
      <c r="CR314" s="15"/>
      <c r="CS314" s="15"/>
      <c r="CT314" s="15"/>
      <c r="CU314" s="15"/>
      <c r="CV314" s="15"/>
      <c r="CW314" s="15"/>
      <c r="CX314" s="15"/>
      <c r="CY314" s="15"/>
      <c r="CZ314" s="15"/>
      <c r="DA314" s="15"/>
      <c r="DB314" s="15"/>
    </row>
    <row r="315" spans="1:106" x14ac:dyDescent="0.25">
      <c r="A315" s="6"/>
      <c r="B315" s="5"/>
      <c r="C315" s="5"/>
      <c r="D315" s="24"/>
      <c r="E315" s="24"/>
      <c r="F315" s="8"/>
      <c r="G315" s="19"/>
      <c r="H315" s="9"/>
      <c r="I315" s="9"/>
      <c r="J315" s="9"/>
      <c r="K315" s="9"/>
      <c r="L315" s="9"/>
      <c r="M315" s="9"/>
      <c r="N315" s="19"/>
      <c r="O315" s="9"/>
      <c r="P315" s="9"/>
      <c r="Q315" s="9"/>
      <c r="R315" s="9"/>
      <c r="S315" s="9"/>
      <c r="T315" s="9"/>
      <c r="U315" s="19"/>
      <c r="V315" s="16"/>
      <c r="W315" s="16"/>
      <c r="X315" s="16"/>
      <c r="Y315" s="16"/>
      <c r="Z315" s="16"/>
      <c r="AA315" s="16"/>
      <c r="AB315" s="16"/>
      <c r="AC315" s="47"/>
      <c r="AD315" s="16"/>
      <c r="AE315" s="16"/>
      <c r="AF315" s="16"/>
      <c r="AG315" s="16"/>
      <c r="AH315" s="16"/>
      <c r="AI315" s="16"/>
      <c r="AJ315" s="16"/>
      <c r="AK315" s="16"/>
      <c r="AL315" s="47"/>
      <c r="AM315" s="16"/>
      <c r="AN315" s="16"/>
      <c r="AO315" s="16"/>
      <c r="AP315" s="16"/>
      <c r="AQ315" s="16"/>
      <c r="AR315" s="19"/>
      <c r="AS315" s="14"/>
      <c r="AT315" s="16"/>
      <c r="AU315" s="17"/>
      <c r="AV315" s="16"/>
      <c r="AW315" s="15"/>
      <c r="AX315" s="15"/>
      <c r="AY315" s="17"/>
      <c r="AZ315" s="37"/>
      <c r="BA315" s="16"/>
      <c r="BB315" s="16"/>
      <c r="BC315" s="16"/>
      <c r="BD315" s="12"/>
      <c r="BE315" s="15"/>
      <c r="BF315" s="15"/>
      <c r="BG315" s="15"/>
      <c r="BH315" s="15"/>
      <c r="BI315" s="37"/>
      <c r="BJ315" s="13"/>
      <c r="BK315" s="15"/>
      <c r="BL315" s="15"/>
      <c r="BM315" s="16"/>
      <c r="BN315" s="15"/>
      <c r="BO315" s="19"/>
      <c r="BP315" s="15"/>
      <c r="BQ315" s="15"/>
      <c r="BR315" s="16"/>
      <c r="BS315" s="16"/>
      <c r="BT315" s="15"/>
      <c r="BU315" s="15"/>
      <c r="BV315" s="16"/>
      <c r="BW315" s="16"/>
      <c r="BX315" s="15"/>
      <c r="BY315" s="15"/>
      <c r="BZ315" s="16"/>
      <c r="CA315" s="16"/>
      <c r="CB315" s="16"/>
      <c r="CC315" s="16"/>
      <c r="CD315" s="16"/>
      <c r="CE315" s="15"/>
      <c r="CF315" s="15"/>
      <c r="CG315" s="15"/>
      <c r="CH315" s="15"/>
      <c r="CI315" s="15"/>
      <c r="CJ315" s="15"/>
      <c r="CK315" s="15"/>
      <c r="CL315" s="12"/>
      <c r="CM315" s="12"/>
      <c r="CN315" s="13"/>
      <c r="CO315" s="15"/>
      <c r="CP315" s="15"/>
      <c r="CQ315" s="15"/>
      <c r="CR315" s="15"/>
      <c r="CS315" s="15"/>
      <c r="CT315" s="15"/>
      <c r="CU315" s="15"/>
      <c r="CV315" s="15"/>
      <c r="CW315" s="15"/>
      <c r="CX315" s="15"/>
      <c r="CY315" s="15"/>
      <c r="CZ315" s="15"/>
      <c r="DA315" s="15"/>
      <c r="DB315" s="15"/>
    </row>
    <row r="316" spans="1:106" x14ac:dyDescent="0.25">
      <c r="A316" s="6"/>
      <c r="B316" s="5"/>
      <c r="C316" s="5"/>
      <c r="D316" s="24"/>
      <c r="E316" s="24"/>
      <c r="F316" s="8"/>
      <c r="G316" s="19"/>
      <c r="H316" s="9"/>
      <c r="I316" s="9"/>
      <c r="J316" s="9"/>
      <c r="K316" s="9"/>
      <c r="L316" s="9"/>
      <c r="M316" s="9"/>
      <c r="N316" s="19"/>
      <c r="O316" s="9"/>
      <c r="P316" s="9"/>
      <c r="Q316" s="9"/>
      <c r="R316" s="9"/>
      <c r="S316" s="9"/>
      <c r="T316" s="9"/>
      <c r="U316" s="19"/>
      <c r="V316" s="16"/>
      <c r="W316" s="16"/>
      <c r="X316" s="16"/>
      <c r="Y316" s="16"/>
      <c r="Z316" s="16"/>
      <c r="AA316" s="16"/>
      <c r="AB316" s="16"/>
      <c r="AC316" s="47"/>
      <c r="AD316" s="16"/>
      <c r="AE316" s="16"/>
      <c r="AF316" s="16"/>
      <c r="AG316" s="16"/>
      <c r="AH316" s="16"/>
      <c r="AI316" s="16"/>
      <c r="AJ316" s="16"/>
      <c r="AK316" s="16"/>
      <c r="AL316" s="47"/>
      <c r="AM316" s="16"/>
      <c r="AN316" s="16"/>
      <c r="AO316" s="16"/>
      <c r="AP316" s="16"/>
      <c r="AQ316" s="16"/>
      <c r="AR316" s="19"/>
      <c r="AS316" s="14"/>
      <c r="AT316" s="16"/>
      <c r="AU316" s="17"/>
      <c r="AV316" s="16"/>
      <c r="AW316" s="15"/>
      <c r="AX316" s="15"/>
      <c r="AY316" s="17"/>
      <c r="AZ316" s="37"/>
      <c r="BA316" s="16"/>
      <c r="BB316" s="16"/>
      <c r="BC316" s="16"/>
      <c r="BD316" s="12"/>
      <c r="BE316" s="15"/>
      <c r="BF316" s="15"/>
      <c r="BG316" s="15"/>
      <c r="BH316" s="15"/>
      <c r="BI316" s="37"/>
      <c r="BJ316" s="13"/>
      <c r="BK316" s="15"/>
      <c r="BL316" s="15"/>
      <c r="BM316" s="16"/>
      <c r="BN316" s="15"/>
      <c r="BO316" s="19"/>
      <c r="BP316" s="15"/>
      <c r="BQ316" s="15"/>
      <c r="BR316" s="16"/>
      <c r="BS316" s="16"/>
      <c r="BT316" s="15"/>
      <c r="BU316" s="15"/>
      <c r="BV316" s="16"/>
      <c r="BW316" s="16"/>
      <c r="BX316" s="15"/>
      <c r="BY316" s="15"/>
      <c r="BZ316" s="16"/>
      <c r="CA316" s="16"/>
      <c r="CB316" s="16"/>
      <c r="CC316" s="16"/>
      <c r="CD316" s="16"/>
      <c r="CE316" s="15"/>
      <c r="CF316" s="15"/>
      <c r="CG316" s="15"/>
      <c r="CH316" s="15"/>
      <c r="CI316" s="15"/>
      <c r="CJ316" s="15"/>
      <c r="CK316" s="15"/>
      <c r="CL316" s="12"/>
      <c r="CM316" s="12"/>
      <c r="CN316" s="13"/>
      <c r="CO316" s="15"/>
      <c r="CP316" s="15"/>
      <c r="CQ316" s="15"/>
      <c r="CR316" s="15"/>
      <c r="CS316" s="15"/>
      <c r="CT316" s="15"/>
      <c r="CU316" s="15"/>
      <c r="CV316" s="15"/>
      <c r="CW316" s="15"/>
      <c r="CX316" s="15"/>
      <c r="CY316" s="15"/>
      <c r="CZ316" s="15"/>
      <c r="DA316" s="15"/>
      <c r="DB316" s="15"/>
    </row>
    <row r="317" spans="1:106" x14ac:dyDescent="0.25">
      <c r="A317" s="6"/>
      <c r="B317" s="5"/>
      <c r="C317" s="5"/>
      <c r="D317" s="24"/>
      <c r="E317" s="24"/>
      <c r="F317" s="8"/>
      <c r="G317" s="19"/>
      <c r="H317" s="9"/>
      <c r="I317" s="9"/>
      <c r="J317" s="9"/>
      <c r="K317" s="9"/>
      <c r="L317" s="9"/>
      <c r="M317" s="9"/>
      <c r="N317" s="19"/>
      <c r="O317" s="9"/>
      <c r="P317" s="9"/>
      <c r="Q317" s="9"/>
      <c r="R317" s="9"/>
      <c r="S317" s="9"/>
      <c r="T317" s="9"/>
      <c r="U317" s="19"/>
      <c r="V317" s="16"/>
      <c r="W317" s="16"/>
      <c r="X317" s="16"/>
      <c r="Y317" s="16"/>
      <c r="Z317" s="16"/>
      <c r="AA317" s="16"/>
      <c r="AB317" s="16"/>
      <c r="AC317" s="47"/>
      <c r="AD317" s="16"/>
      <c r="AE317" s="16"/>
      <c r="AF317" s="16"/>
      <c r="AG317" s="16"/>
      <c r="AH317" s="16"/>
      <c r="AI317" s="16"/>
      <c r="AJ317" s="16"/>
      <c r="AK317" s="16"/>
      <c r="AL317" s="47"/>
      <c r="AM317" s="16"/>
      <c r="AN317" s="16"/>
      <c r="AO317" s="16"/>
      <c r="AP317" s="16"/>
      <c r="AQ317" s="16"/>
      <c r="AR317" s="19"/>
      <c r="AS317" s="14"/>
      <c r="AT317" s="16"/>
      <c r="AU317" s="17"/>
      <c r="AV317" s="16"/>
      <c r="AW317" s="15"/>
      <c r="AX317" s="15"/>
      <c r="AY317" s="17"/>
      <c r="AZ317" s="37"/>
      <c r="BA317" s="16"/>
      <c r="BB317" s="16"/>
      <c r="BC317" s="16"/>
      <c r="BD317" s="12"/>
      <c r="BE317" s="15"/>
      <c r="BF317" s="15"/>
      <c r="BG317" s="15"/>
      <c r="BH317" s="15"/>
      <c r="BI317" s="37"/>
      <c r="BJ317" s="13"/>
      <c r="BK317" s="15"/>
      <c r="BL317" s="15"/>
      <c r="BM317" s="16"/>
      <c r="BN317" s="15"/>
      <c r="BO317" s="19"/>
      <c r="BP317" s="15"/>
      <c r="BQ317" s="15"/>
      <c r="BR317" s="16"/>
      <c r="BS317" s="16"/>
      <c r="BT317" s="15"/>
      <c r="BU317" s="15"/>
      <c r="BV317" s="16"/>
      <c r="BW317" s="16"/>
      <c r="BX317" s="15"/>
      <c r="BY317" s="15"/>
      <c r="BZ317" s="16"/>
      <c r="CA317" s="16"/>
      <c r="CB317" s="16"/>
      <c r="CC317" s="16"/>
      <c r="CD317" s="16"/>
      <c r="CE317" s="15"/>
      <c r="CF317" s="15"/>
      <c r="CG317" s="15"/>
      <c r="CH317" s="15"/>
      <c r="CI317" s="15"/>
      <c r="CJ317" s="15"/>
      <c r="CK317" s="15"/>
      <c r="CL317" s="12"/>
      <c r="CM317" s="12"/>
      <c r="CN317" s="13"/>
      <c r="CO317" s="15"/>
      <c r="CP317" s="15"/>
      <c r="CQ317" s="15"/>
      <c r="CR317" s="15"/>
      <c r="CS317" s="15"/>
      <c r="CT317" s="15"/>
      <c r="CU317" s="15"/>
      <c r="CV317" s="15"/>
      <c r="CW317" s="15"/>
      <c r="CX317" s="15"/>
      <c r="CY317" s="15"/>
      <c r="CZ317" s="15"/>
      <c r="DA317" s="15"/>
      <c r="DB317" s="15"/>
    </row>
    <row r="318" spans="1:106" x14ac:dyDescent="0.25">
      <c r="A318" s="6"/>
      <c r="B318" s="5"/>
      <c r="C318" s="5"/>
      <c r="D318" s="24"/>
      <c r="E318" s="24"/>
      <c r="F318" s="8"/>
      <c r="G318" s="19"/>
      <c r="H318" s="9"/>
      <c r="I318" s="9"/>
      <c r="J318" s="9"/>
      <c r="K318" s="9"/>
      <c r="L318" s="9"/>
      <c r="M318" s="9"/>
      <c r="N318" s="19"/>
      <c r="O318" s="9"/>
      <c r="P318" s="9"/>
      <c r="Q318" s="9"/>
      <c r="R318" s="9"/>
      <c r="S318" s="9"/>
      <c r="T318" s="9"/>
      <c r="U318" s="19"/>
      <c r="V318" s="16"/>
      <c r="W318" s="16"/>
      <c r="X318" s="16"/>
      <c r="Y318" s="16"/>
      <c r="Z318" s="16"/>
      <c r="AA318" s="16"/>
      <c r="AB318" s="16"/>
      <c r="AC318" s="47"/>
      <c r="AD318" s="16"/>
      <c r="AE318" s="16"/>
      <c r="AF318" s="16"/>
      <c r="AG318" s="16"/>
      <c r="AH318" s="16"/>
      <c r="AI318" s="16"/>
      <c r="AJ318" s="16"/>
      <c r="AK318" s="16"/>
      <c r="AL318" s="47"/>
      <c r="AM318" s="16"/>
      <c r="AN318" s="16"/>
      <c r="AO318" s="16"/>
      <c r="AP318" s="16"/>
      <c r="AQ318" s="16"/>
      <c r="AR318" s="19"/>
      <c r="AS318" s="14"/>
      <c r="AT318" s="16"/>
      <c r="AU318" s="17"/>
      <c r="AV318" s="16"/>
      <c r="AW318" s="15"/>
      <c r="AX318" s="15"/>
      <c r="AY318" s="17"/>
      <c r="AZ318" s="37"/>
      <c r="BA318" s="16"/>
      <c r="BB318" s="16"/>
      <c r="BC318" s="16"/>
      <c r="BD318" s="12"/>
      <c r="BE318" s="15"/>
      <c r="BF318" s="15"/>
      <c r="BG318" s="15"/>
      <c r="BH318" s="15"/>
      <c r="BI318" s="37"/>
      <c r="BJ318" s="13"/>
      <c r="BK318" s="15"/>
      <c r="BL318" s="15"/>
      <c r="BM318" s="16"/>
      <c r="BN318" s="15"/>
      <c r="BO318" s="19"/>
      <c r="BP318" s="15"/>
      <c r="BQ318" s="15"/>
      <c r="BR318" s="16"/>
      <c r="BS318" s="16"/>
      <c r="BT318" s="15"/>
      <c r="BU318" s="15"/>
      <c r="BV318" s="16"/>
      <c r="BW318" s="16"/>
      <c r="BX318" s="15"/>
      <c r="BY318" s="15"/>
      <c r="BZ318" s="16"/>
      <c r="CA318" s="16"/>
      <c r="CB318" s="16"/>
      <c r="CC318" s="16"/>
      <c r="CD318" s="16"/>
      <c r="CE318" s="15"/>
      <c r="CF318" s="15"/>
      <c r="CG318" s="15"/>
      <c r="CH318" s="15"/>
      <c r="CI318" s="15"/>
      <c r="CJ318" s="15"/>
      <c r="CK318" s="15"/>
      <c r="CL318" s="12"/>
      <c r="CM318" s="12"/>
      <c r="CN318" s="13"/>
      <c r="CO318" s="15"/>
      <c r="CP318" s="15"/>
      <c r="CQ318" s="15"/>
      <c r="CR318" s="15"/>
      <c r="CS318" s="15"/>
      <c r="CT318" s="15"/>
      <c r="CU318" s="15"/>
      <c r="CV318" s="15"/>
      <c r="CW318" s="15"/>
      <c r="CX318" s="15"/>
      <c r="CY318" s="15"/>
      <c r="CZ318" s="15"/>
      <c r="DA318" s="15"/>
      <c r="DB318" s="15"/>
    </row>
    <row r="319" spans="1:106" x14ac:dyDescent="0.25">
      <c r="A319" s="6"/>
      <c r="B319" s="5"/>
      <c r="C319" s="5"/>
      <c r="D319" s="24"/>
      <c r="E319" s="24"/>
      <c r="F319" s="8"/>
      <c r="G319" s="19"/>
      <c r="H319" s="9"/>
      <c r="I319" s="9"/>
      <c r="J319" s="9"/>
      <c r="K319" s="9"/>
      <c r="L319" s="9"/>
      <c r="M319" s="9"/>
      <c r="N319" s="19"/>
      <c r="O319" s="9"/>
      <c r="P319" s="9"/>
      <c r="Q319" s="9"/>
      <c r="R319" s="9"/>
      <c r="S319" s="9"/>
      <c r="T319" s="9"/>
      <c r="U319" s="19"/>
      <c r="V319" s="16"/>
      <c r="W319" s="16"/>
      <c r="X319" s="16"/>
      <c r="Y319" s="16"/>
      <c r="Z319" s="16"/>
      <c r="AA319" s="16"/>
      <c r="AB319" s="16"/>
      <c r="AC319" s="47"/>
      <c r="AD319" s="16"/>
      <c r="AE319" s="16"/>
      <c r="AF319" s="16"/>
      <c r="AG319" s="16"/>
      <c r="AH319" s="16"/>
      <c r="AI319" s="16"/>
      <c r="AJ319" s="16"/>
      <c r="AK319" s="16"/>
      <c r="AL319" s="47"/>
      <c r="AM319" s="16"/>
      <c r="AN319" s="16"/>
      <c r="AO319" s="16"/>
      <c r="AP319" s="16"/>
      <c r="AQ319" s="16"/>
      <c r="AR319" s="19"/>
      <c r="AS319" s="14"/>
      <c r="AT319" s="16"/>
      <c r="AU319" s="17"/>
      <c r="AV319" s="16"/>
      <c r="AW319" s="15"/>
      <c r="AX319" s="15"/>
      <c r="AY319" s="17"/>
      <c r="AZ319" s="37"/>
      <c r="BA319" s="16"/>
      <c r="BB319" s="16"/>
      <c r="BC319" s="16"/>
      <c r="BD319" s="12"/>
      <c r="BE319" s="15"/>
      <c r="BF319" s="15"/>
      <c r="BG319" s="15"/>
      <c r="BH319" s="15"/>
      <c r="BI319" s="37"/>
      <c r="BJ319" s="13"/>
      <c r="BK319" s="15"/>
      <c r="BL319" s="15"/>
      <c r="BM319" s="16"/>
      <c r="BN319" s="15"/>
      <c r="BO319" s="19"/>
      <c r="BP319" s="15"/>
      <c r="BQ319" s="15"/>
      <c r="BR319" s="16"/>
      <c r="BS319" s="16"/>
      <c r="BT319" s="15"/>
      <c r="BU319" s="15"/>
      <c r="BV319" s="16"/>
      <c r="BW319" s="16"/>
      <c r="BX319" s="15"/>
      <c r="BY319" s="15"/>
      <c r="BZ319" s="16"/>
      <c r="CA319" s="16"/>
      <c r="CB319" s="16"/>
      <c r="CC319" s="16"/>
      <c r="CD319" s="16"/>
      <c r="CE319" s="15"/>
      <c r="CF319" s="15"/>
      <c r="CG319" s="15"/>
      <c r="CH319" s="15"/>
      <c r="CI319" s="15"/>
      <c r="CJ319" s="15"/>
      <c r="CK319" s="15"/>
      <c r="CL319" s="12"/>
      <c r="CM319" s="12"/>
      <c r="CN319" s="13"/>
      <c r="CO319" s="15"/>
      <c r="CP319" s="15"/>
      <c r="CQ319" s="15"/>
      <c r="CR319" s="15"/>
      <c r="CS319" s="15"/>
      <c r="CT319" s="15"/>
      <c r="CU319" s="15"/>
      <c r="CV319" s="15"/>
      <c r="CW319" s="15"/>
      <c r="CX319" s="15"/>
      <c r="CY319" s="15"/>
      <c r="CZ319" s="15"/>
      <c r="DA319" s="15"/>
      <c r="DB319" s="15"/>
    </row>
    <row r="320" spans="1:106" x14ac:dyDescent="0.25">
      <c r="A320" s="6"/>
      <c r="B320" s="5"/>
      <c r="C320" s="10"/>
      <c r="D320" s="24"/>
      <c r="E320" s="24"/>
      <c r="F320" s="8"/>
      <c r="G320" s="19"/>
      <c r="H320" s="9"/>
      <c r="I320" s="9"/>
      <c r="J320" s="9"/>
      <c r="K320" s="9"/>
      <c r="L320" s="9"/>
      <c r="M320" s="9"/>
      <c r="N320" s="19"/>
      <c r="O320" s="9"/>
      <c r="P320" s="9"/>
      <c r="Q320" s="9"/>
      <c r="R320" s="9"/>
      <c r="S320" s="9"/>
      <c r="T320" s="9"/>
      <c r="U320" s="19"/>
      <c r="V320" s="16"/>
      <c r="W320" s="16"/>
      <c r="X320" s="16"/>
      <c r="Y320" s="16"/>
      <c r="Z320" s="16"/>
      <c r="AA320" s="16"/>
      <c r="AB320" s="16"/>
      <c r="AC320" s="47"/>
      <c r="AD320" s="16"/>
      <c r="AE320" s="16"/>
      <c r="AF320" s="16"/>
      <c r="AG320" s="16"/>
      <c r="AH320" s="16"/>
      <c r="AI320" s="16"/>
      <c r="AJ320" s="16"/>
      <c r="AK320" s="16"/>
      <c r="AL320" s="47"/>
      <c r="AM320" s="16"/>
      <c r="AN320" s="16"/>
      <c r="AO320" s="16"/>
      <c r="AP320" s="16"/>
      <c r="AQ320" s="16"/>
      <c r="AR320" s="19"/>
      <c r="AS320" s="14"/>
      <c r="AT320" s="16"/>
      <c r="AU320" s="17"/>
      <c r="AV320" s="16"/>
      <c r="AW320" s="15"/>
      <c r="AX320" s="15"/>
      <c r="AY320" s="17"/>
      <c r="AZ320" s="37"/>
      <c r="BA320" s="16"/>
      <c r="BB320" s="16"/>
      <c r="BC320" s="16"/>
      <c r="BD320" s="12"/>
      <c r="BE320" s="15"/>
      <c r="BF320" s="15"/>
      <c r="BG320" s="15"/>
      <c r="BH320" s="15"/>
      <c r="BI320" s="37"/>
      <c r="BJ320" s="13"/>
      <c r="BK320" s="15"/>
      <c r="BL320" s="15"/>
      <c r="BM320" s="16"/>
      <c r="BN320" s="15"/>
      <c r="BO320" s="19"/>
      <c r="BP320" s="15"/>
      <c r="BQ320" s="15"/>
      <c r="BR320" s="16"/>
      <c r="BS320" s="16"/>
      <c r="BT320" s="15"/>
      <c r="BU320" s="15"/>
      <c r="BV320" s="16"/>
      <c r="BW320" s="16"/>
      <c r="BX320" s="15"/>
      <c r="BY320" s="15"/>
      <c r="BZ320" s="16"/>
      <c r="CA320" s="16"/>
      <c r="CB320" s="16"/>
      <c r="CC320" s="16"/>
      <c r="CD320" s="16"/>
      <c r="CE320" s="15"/>
      <c r="CF320" s="15"/>
      <c r="CG320" s="15"/>
      <c r="CH320" s="15"/>
      <c r="CI320" s="15"/>
      <c r="CJ320" s="15"/>
      <c r="CK320" s="15"/>
      <c r="CL320" s="12"/>
      <c r="CM320" s="12"/>
      <c r="CN320" s="13"/>
      <c r="CO320" s="15"/>
      <c r="CP320" s="15"/>
      <c r="CQ320" s="15"/>
      <c r="CR320" s="15"/>
      <c r="CS320" s="15"/>
      <c r="CT320" s="15"/>
      <c r="CU320" s="15"/>
      <c r="CV320" s="15"/>
      <c r="CW320" s="15"/>
      <c r="CX320" s="15"/>
      <c r="CY320" s="15"/>
      <c r="CZ320" s="15"/>
      <c r="DA320" s="15"/>
      <c r="DB320" s="15"/>
    </row>
    <row r="321" spans="1:106" x14ac:dyDescent="0.25">
      <c r="A321" s="6"/>
      <c r="B321" s="5"/>
      <c r="C321" s="5"/>
      <c r="D321" s="24"/>
      <c r="E321" s="24"/>
      <c r="F321" s="8"/>
      <c r="G321" s="19"/>
      <c r="H321" s="9"/>
      <c r="I321" s="9"/>
      <c r="J321" s="9"/>
      <c r="K321" s="9"/>
      <c r="L321" s="9"/>
      <c r="M321" s="9"/>
      <c r="N321" s="19"/>
      <c r="O321" s="9"/>
      <c r="P321" s="9"/>
      <c r="Q321" s="9"/>
      <c r="R321" s="9"/>
      <c r="S321" s="9"/>
      <c r="T321" s="9"/>
      <c r="U321" s="19"/>
      <c r="V321" s="16"/>
      <c r="W321" s="16"/>
      <c r="X321" s="16"/>
      <c r="Y321" s="16"/>
      <c r="Z321" s="16"/>
      <c r="AA321" s="16"/>
      <c r="AB321" s="16"/>
      <c r="AC321" s="47"/>
      <c r="AD321" s="16"/>
      <c r="AE321" s="16"/>
      <c r="AF321" s="16"/>
      <c r="AG321" s="16"/>
      <c r="AH321" s="16"/>
      <c r="AI321" s="16"/>
      <c r="AJ321" s="16"/>
      <c r="AK321" s="16"/>
      <c r="AL321" s="47"/>
      <c r="AM321" s="16"/>
      <c r="AN321" s="16"/>
      <c r="AO321" s="16"/>
      <c r="AP321" s="16"/>
      <c r="AQ321" s="16"/>
      <c r="AR321" s="19"/>
      <c r="AS321" s="14"/>
      <c r="AT321" s="16"/>
      <c r="AU321" s="17"/>
      <c r="AV321" s="16"/>
      <c r="AW321" s="15"/>
      <c r="AX321" s="15"/>
      <c r="AY321" s="17"/>
      <c r="AZ321" s="37"/>
      <c r="BA321" s="16"/>
      <c r="BB321" s="16"/>
      <c r="BC321" s="16"/>
      <c r="BD321" s="12"/>
      <c r="BE321" s="15"/>
      <c r="BF321" s="15"/>
      <c r="BG321" s="15"/>
      <c r="BH321" s="15"/>
      <c r="BI321" s="37"/>
      <c r="BJ321" s="13"/>
      <c r="BK321" s="15"/>
      <c r="BL321" s="15"/>
      <c r="BM321" s="16"/>
      <c r="BN321" s="15"/>
      <c r="BO321" s="19"/>
      <c r="BP321" s="15"/>
      <c r="BQ321" s="15"/>
      <c r="BR321" s="16"/>
      <c r="BS321" s="16"/>
      <c r="BT321" s="15"/>
      <c r="BU321" s="15"/>
      <c r="BV321" s="16"/>
      <c r="BW321" s="16"/>
      <c r="BX321" s="15"/>
      <c r="BY321" s="15"/>
      <c r="BZ321" s="16"/>
      <c r="CA321" s="16"/>
      <c r="CB321" s="16"/>
      <c r="CC321" s="16"/>
      <c r="CD321" s="16"/>
      <c r="CE321" s="15"/>
      <c r="CF321" s="15"/>
      <c r="CG321" s="15"/>
      <c r="CH321" s="15"/>
      <c r="CI321" s="15"/>
      <c r="CJ321" s="15"/>
      <c r="CK321" s="15"/>
      <c r="CL321" s="12"/>
      <c r="CM321" s="12"/>
      <c r="CN321" s="13"/>
      <c r="CO321" s="15"/>
      <c r="CP321" s="15"/>
      <c r="CQ321" s="15"/>
      <c r="CR321" s="15"/>
      <c r="CS321" s="15"/>
      <c r="CT321" s="15"/>
      <c r="CU321" s="15"/>
      <c r="CV321" s="15"/>
      <c r="CW321" s="15"/>
      <c r="CX321" s="15"/>
      <c r="CY321" s="15"/>
      <c r="CZ321" s="15"/>
      <c r="DA321" s="15"/>
      <c r="DB321" s="15"/>
    </row>
    <row r="322" spans="1:106" x14ac:dyDescent="0.25">
      <c r="A322" s="6"/>
      <c r="B322" s="5"/>
      <c r="C322" s="5"/>
      <c r="D322" s="24"/>
      <c r="E322" s="24"/>
      <c r="F322" s="8"/>
      <c r="G322" s="19"/>
      <c r="H322" s="9"/>
      <c r="I322" s="9"/>
      <c r="J322" s="9"/>
      <c r="K322" s="9"/>
      <c r="L322" s="9"/>
      <c r="M322" s="9"/>
      <c r="N322" s="19"/>
      <c r="O322" s="9"/>
      <c r="P322" s="9"/>
      <c r="Q322" s="9"/>
      <c r="R322" s="9"/>
      <c r="S322" s="9"/>
      <c r="T322" s="9"/>
      <c r="U322" s="19"/>
      <c r="V322" s="16"/>
      <c r="W322" s="16"/>
      <c r="X322" s="16"/>
      <c r="Y322" s="16"/>
      <c r="Z322" s="16"/>
      <c r="AA322" s="16"/>
      <c r="AB322" s="16"/>
      <c r="AC322" s="47"/>
      <c r="AD322" s="16"/>
      <c r="AE322" s="16"/>
      <c r="AF322" s="16"/>
      <c r="AG322" s="16"/>
      <c r="AH322" s="16"/>
      <c r="AI322" s="16"/>
      <c r="AJ322" s="16"/>
      <c r="AK322" s="16"/>
      <c r="AL322" s="47"/>
      <c r="AM322" s="16"/>
      <c r="AN322" s="16"/>
      <c r="AO322" s="16"/>
      <c r="AP322" s="16"/>
      <c r="AQ322" s="16"/>
      <c r="AR322" s="19"/>
      <c r="AS322" s="14"/>
      <c r="AT322" s="16"/>
      <c r="AU322" s="17"/>
      <c r="AV322" s="16"/>
      <c r="AW322" s="15"/>
      <c r="AX322" s="15"/>
      <c r="AY322" s="17"/>
      <c r="AZ322" s="37"/>
      <c r="BA322" s="16"/>
      <c r="BB322" s="16"/>
      <c r="BC322" s="16"/>
      <c r="BD322" s="12"/>
      <c r="BE322" s="15"/>
      <c r="BF322" s="15"/>
      <c r="BG322" s="15"/>
      <c r="BH322" s="15"/>
      <c r="BI322" s="37"/>
      <c r="BJ322" s="13"/>
      <c r="BK322" s="15"/>
      <c r="BL322" s="15"/>
      <c r="BM322" s="16"/>
      <c r="BN322" s="15"/>
      <c r="BO322" s="19"/>
      <c r="BP322" s="15"/>
      <c r="BQ322" s="15"/>
      <c r="BR322" s="16"/>
      <c r="BS322" s="16"/>
      <c r="BT322" s="15"/>
      <c r="BU322" s="15"/>
      <c r="BV322" s="16"/>
      <c r="BW322" s="16"/>
      <c r="BX322" s="15"/>
      <c r="BY322" s="15"/>
      <c r="BZ322" s="16"/>
      <c r="CA322" s="16"/>
      <c r="CB322" s="16"/>
      <c r="CC322" s="16"/>
      <c r="CD322" s="16"/>
      <c r="CE322" s="15"/>
      <c r="CF322" s="15"/>
      <c r="CG322" s="15"/>
      <c r="CH322" s="15"/>
      <c r="CI322" s="15"/>
      <c r="CJ322" s="15"/>
      <c r="CK322" s="15"/>
      <c r="CL322" s="12"/>
      <c r="CM322" s="12"/>
      <c r="CN322" s="13"/>
      <c r="CO322" s="15"/>
      <c r="CP322" s="15"/>
      <c r="CQ322" s="15"/>
      <c r="CR322" s="15"/>
      <c r="CS322" s="15"/>
      <c r="CT322" s="15"/>
      <c r="CU322" s="15"/>
      <c r="CV322" s="15"/>
      <c r="CW322" s="15"/>
      <c r="CX322" s="15"/>
      <c r="CY322" s="15"/>
      <c r="CZ322" s="15"/>
      <c r="DA322" s="15"/>
      <c r="DB322" s="15"/>
    </row>
    <row r="323" spans="1:106" x14ac:dyDescent="0.25">
      <c r="A323" s="6"/>
      <c r="B323" s="5"/>
      <c r="C323" s="5"/>
      <c r="D323" s="24"/>
      <c r="E323" s="24"/>
      <c r="F323" s="8"/>
      <c r="G323" s="19"/>
      <c r="H323" s="9"/>
      <c r="I323" s="9"/>
      <c r="J323" s="9"/>
      <c r="K323" s="9"/>
      <c r="L323" s="9"/>
      <c r="M323" s="9"/>
      <c r="N323" s="19"/>
      <c r="O323" s="9"/>
      <c r="P323" s="9"/>
      <c r="Q323" s="9"/>
      <c r="R323" s="9"/>
      <c r="S323" s="9"/>
      <c r="T323" s="9"/>
      <c r="U323" s="19"/>
      <c r="V323" s="16"/>
      <c r="W323" s="16"/>
      <c r="X323" s="16"/>
      <c r="Y323" s="16"/>
      <c r="Z323" s="16"/>
      <c r="AA323" s="16"/>
      <c r="AB323" s="16"/>
      <c r="AC323" s="47"/>
      <c r="AD323" s="16"/>
      <c r="AE323" s="16"/>
      <c r="AF323" s="16"/>
      <c r="AG323" s="16"/>
      <c r="AH323" s="16"/>
      <c r="AI323" s="16"/>
      <c r="AJ323" s="16"/>
      <c r="AK323" s="16"/>
      <c r="AL323" s="47"/>
      <c r="AM323" s="16"/>
      <c r="AN323" s="16"/>
      <c r="AO323" s="16"/>
      <c r="AP323" s="16"/>
      <c r="AQ323" s="16"/>
      <c r="AR323" s="19"/>
      <c r="AS323" s="14"/>
      <c r="AT323" s="16"/>
      <c r="AU323" s="17"/>
      <c r="AV323" s="16"/>
      <c r="AW323" s="15"/>
      <c r="AX323" s="15"/>
      <c r="AY323" s="17"/>
      <c r="AZ323" s="37"/>
      <c r="BA323" s="16"/>
      <c r="BB323" s="16"/>
      <c r="BC323" s="16"/>
      <c r="BD323" s="12"/>
      <c r="BE323" s="15"/>
      <c r="BF323" s="15"/>
      <c r="BG323" s="15"/>
      <c r="BH323" s="15"/>
      <c r="BI323" s="37"/>
      <c r="BJ323" s="13"/>
      <c r="BK323" s="15"/>
      <c r="BL323" s="15"/>
      <c r="BM323" s="16"/>
      <c r="BN323" s="15"/>
      <c r="BO323" s="19"/>
      <c r="BP323" s="15"/>
      <c r="BQ323" s="15"/>
      <c r="BR323" s="16"/>
      <c r="BS323" s="16"/>
      <c r="BT323" s="15"/>
      <c r="BU323" s="15"/>
      <c r="BV323" s="16"/>
      <c r="BW323" s="16"/>
      <c r="BX323" s="15"/>
      <c r="BY323" s="15"/>
      <c r="BZ323" s="16"/>
      <c r="CA323" s="16"/>
      <c r="CB323" s="16"/>
      <c r="CC323" s="16"/>
      <c r="CD323" s="16"/>
      <c r="CE323" s="15"/>
      <c r="CF323" s="15"/>
      <c r="CG323" s="15"/>
      <c r="CH323" s="15"/>
      <c r="CI323" s="15"/>
      <c r="CJ323" s="15"/>
      <c r="CK323" s="15"/>
      <c r="CL323" s="12"/>
      <c r="CM323" s="12"/>
      <c r="CN323" s="13"/>
      <c r="CO323" s="15"/>
      <c r="CP323" s="15"/>
      <c r="CQ323" s="15"/>
      <c r="CR323" s="15"/>
      <c r="CS323" s="15"/>
      <c r="CT323" s="15"/>
      <c r="CU323" s="15"/>
      <c r="CV323" s="15"/>
      <c r="CW323" s="15"/>
      <c r="CX323" s="15"/>
      <c r="CY323" s="15"/>
      <c r="CZ323" s="15"/>
      <c r="DA323" s="15"/>
      <c r="DB323" s="15"/>
    </row>
    <row r="324" spans="1:106" x14ac:dyDescent="0.25">
      <c r="A324" s="6"/>
      <c r="B324" s="5"/>
      <c r="C324" s="10"/>
      <c r="D324" s="24"/>
      <c r="E324" s="24"/>
      <c r="F324" s="8"/>
      <c r="G324" s="19"/>
      <c r="H324" s="9"/>
      <c r="I324" s="9"/>
      <c r="J324" s="9"/>
      <c r="K324" s="9"/>
      <c r="L324" s="9"/>
      <c r="M324" s="9"/>
      <c r="N324" s="19"/>
      <c r="O324" s="9"/>
      <c r="P324" s="9"/>
      <c r="Q324" s="9"/>
      <c r="R324" s="9"/>
      <c r="S324" s="9"/>
      <c r="T324" s="9"/>
      <c r="U324" s="19"/>
      <c r="V324" s="16"/>
      <c r="W324" s="16"/>
      <c r="X324" s="16"/>
      <c r="Y324" s="16"/>
      <c r="Z324" s="16"/>
      <c r="AA324" s="16"/>
      <c r="AB324" s="16"/>
      <c r="AC324" s="47"/>
      <c r="AD324" s="16"/>
      <c r="AE324" s="16"/>
      <c r="AF324" s="16"/>
      <c r="AG324" s="16"/>
      <c r="AH324" s="16"/>
      <c r="AI324" s="16"/>
      <c r="AJ324" s="16"/>
      <c r="AK324" s="16"/>
      <c r="AL324" s="47"/>
      <c r="AM324" s="16"/>
      <c r="AN324" s="16"/>
      <c r="AO324" s="16"/>
      <c r="AP324" s="16"/>
      <c r="AQ324" s="16"/>
      <c r="AR324" s="19"/>
      <c r="AS324" s="14"/>
      <c r="AT324" s="16"/>
      <c r="AU324" s="17"/>
      <c r="AV324" s="16"/>
      <c r="AW324" s="15"/>
      <c r="AX324" s="15"/>
      <c r="AY324" s="17"/>
      <c r="AZ324" s="37"/>
      <c r="BA324" s="16"/>
      <c r="BB324" s="16"/>
      <c r="BC324" s="16"/>
      <c r="BD324" s="12"/>
      <c r="BE324" s="15"/>
      <c r="BF324" s="15"/>
      <c r="BG324" s="15"/>
      <c r="BH324" s="15"/>
      <c r="BI324" s="37"/>
      <c r="BJ324" s="13"/>
      <c r="BK324" s="15"/>
      <c r="BL324" s="15"/>
      <c r="BM324" s="16"/>
      <c r="BN324" s="15"/>
      <c r="BO324" s="19"/>
      <c r="BP324" s="15"/>
      <c r="BQ324" s="15"/>
      <c r="BR324" s="16"/>
      <c r="BS324" s="16"/>
      <c r="BT324" s="15"/>
      <c r="BU324" s="15"/>
      <c r="BV324" s="16"/>
      <c r="BW324" s="16"/>
      <c r="BX324" s="15"/>
      <c r="BY324" s="15"/>
      <c r="BZ324" s="16"/>
      <c r="CA324" s="16"/>
      <c r="CB324" s="16"/>
      <c r="CC324" s="16"/>
      <c r="CD324" s="16"/>
      <c r="CE324" s="15"/>
      <c r="CF324" s="15"/>
      <c r="CG324" s="15"/>
      <c r="CH324" s="15"/>
      <c r="CI324" s="15"/>
      <c r="CJ324" s="15"/>
      <c r="CK324" s="15"/>
      <c r="CL324" s="12"/>
      <c r="CM324" s="12"/>
      <c r="CN324" s="13"/>
      <c r="CO324" s="15"/>
      <c r="CP324" s="15"/>
      <c r="CQ324" s="15"/>
      <c r="CR324" s="15"/>
      <c r="CS324" s="15"/>
      <c r="CT324" s="15"/>
      <c r="CU324" s="15"/>
      <c r="CV324" s="15"/>
      <c r="CW324" s="15"/>
      <c r="CX324" s="15"/>
      <c r="CY324" s="15"/>
      <c r="CZ324" s="15"/>
      <c r="DA324" s="15"/>
      <c r="DB324" s="15"/>
    </row>
    <row r="325" spans="1:106" x14ac:dyDescent="0.25">
      <c r="A325" s="6"/>
      <c r="B325" s="5"/>
      <c r="C325" s="5"/>
      <c r="D325" s="24"/>
      <c r="E325" s="24"/>
      <c r="F325" s="8"/>
      <c r="G325" s="19"/>
      <c r="H325" s="9"/>
      <c r="I325" s="9"/>
      <c r="J325" s="9"/>
      <c r="K325" s="9"/>
      <c r="L325" s="9"/>
      <c r="M325" s="9"/>
      <c r="N325" s="19"/>
      <c r="O325" s="9"/>
      <c r="P325" s="9"/>
      <c r="Q325" s="9"/>
      <c r="R325" s="9"/>
      <c r="S325" s="9"/>
      <c r="T325" s="9"/>
      <c r="U325" s="19"/>
      <c r="V325" s="16"/>
      <c r="W325" s="16"/>
      <c r="X325" s="16"/>
      <c r="Y325" s="16"/>
      <c r="Z325" s="16"/>
      <c r="AA325" s="16"/>
      <c r="AB325" s="16"/>
      <c r="AC325" s="47"/>
      <c r="AD325" s="16"/>
      <c r="AE325" s="16"/>
      <c r="AF325" s="16"/>
      <c r="AG325" s="16"/>
      <c r="AH325" s="16"/>
      <c r="AI325" s="16"/>
      <c r="AJ325" s="16"/>
      <c r="AK325" s="16"/>
      <c r="AL325" s="47"/>
      <c r="AM325" s="16"/>
      <c r="AN325" s="16"/>
      <c r="AO325" s="16"/>
      <c r="AP325" s="16"/>
      <c r="AQ325" s="16"/>
      <c r="AR325" s="19"/>
      <c r="AS325" s="14"/>
      <c r="AT325" s="16"/>
      <c r="AU325" s="17"/>
      <c r="AV325" s="16"/>
      <c r="AW325" s="15"/>
      <c r="AX325" s="15"/>
      <c r="AY325" s="17"/>
      <c r="AZ325" s="37"/>
      <c r="BA325" s="16"/>
      <c r="BB325" s="16"/>
      <c r="BC325" s="16"/>
      <c r="BD325" s="12"/>
      <c r="BE325" s="15"/>
      <c r="BF325" s="15"/>
      <c r="BG325" s="15"/>
      <c r="BH325" s="15"/>
      <c r="BI325" s="37"/>
      <c r="BJ325" s="13"/>
      <c r="BK325" s="15"/>
      <c r="BL325" s="15"/>
      <c r="BM325" s="16"/>
      <c r="BN325" s="15"/>
      <c r="BO325" s="19"/>
      <c r="BP325" s="15"/>
      <c r="BQ325" s="15"/>
      <c r="BR325" s="16"/>
      <c r="BS325" s="16"/>
      <c r="BT325" s="15"/>
      <c r="BU325" s="15"/>
      <c r="BV325" s="16"/>
      <c r="BW325" s="16"/>
      <c r="BX325" s="15"/>
      <c r="BY325" s="15"/>
      <c r="BZ325" s="16"/>
      <c r="CA325" s="16"/>
      <c r="CB325" s="16"/>
      <c r="CC325" s="16"/>
      <c r="CD325" s="16"/>
      <c r="CE325" s="15"/>
      <c r="CF325" s="15"/>
      <c r="CG325" s="15"/>
      <c r="CH325" s="15"/>
      <c r="CI325" s="15"/>
      <c r="CJ325" s="15"/>
      <c r="CK325" s="15"/>
      <c r="CL325" s="12"/>
      <c r="CM325" s="12"/>
      <c r="CN325" s="13"/>
      <c r="CO325" s="15"/>
      <c r="CP325" s="15"/>
      <c r="CQ325" s="15"/>
      <c r="CR325" s="15"/>
      <c r="CS325" s="15"/>
      <c r="CT325" s="15"/>
      <c r="CU325" s="15"/>
      <c r="CV325" s="15"/>
      <c r="CW325" s="15"/>
      <c r="CX325" s="15"/>
      <c r="CY325" s="15"/>
      <c r="CZ325" s="15"/>
      <c r="DA325" s="15"/>
      <c r="DB325" s="15"/>
    </row>
    <row r="326" spans="1:106" x14ac:dyDescent="0.25">
      <c r="A326" s="6"/>
      <c r="B326" s="5"/>
      <c r="C326" s="10"/>
      <c r="D326" s="24"/>
      <c r="E326" s="24"/>
      <c r="F326" s="8"/>
      <c r="G326" s="19"/>
      <c r="H326" s="9"/>
      <c r="I326" s="9"/>
      <c r="J326" s="9"/>
      <c r="K326" s="9"/>
      <c r="L326" s="9"/>
      <c r="M326" s="9"/>
      <c r="N326" s="19"/>
      <c r="O326" s="9"/>
      <c r="P326" s="9"/>
      <c r="Q326" s="9"/>
      <c r="R326" s="9"/>
      <c r="S326" s="9"/>
      <c r="T326" s="9"/>
      <c r="U326" s="19"/>
      <c r="V326" s="16"/>
      <c r="W326" s="16"/>
      <c r="X326" s="16"/>
      <c r="Y326" s="16"/>
      <c r="Z326" s="16"/>
      <c r="AA326" s="16"/>
      <c r="AB326" s="16"/>
      <c r="AC326" s="47"/>
      <c r="AD326" s="16"/>
      <c r="AE326" s="16"/>
      <c r="AF326" s="16"/>
      <c r="AG326" s="16"/>
      <c r="AH326" s="16"/>
      <c r="AI326" s="16"/>
      <c r="AJ326" s="16"/>
      <c r="AK326" s="16"/>
      <c r="AL326" s="47"/>
      <c r="AM326" s="16"/>
      <c r="AN326" s="16"/>
      <c r="AO326" s="16"/>
      <c r="AP326" s="16"/>
      <c r="AQ326" s="16"/>
      <c r="AR326" s="19"/>
      <c r="AS326" s="14"/>
      <c r="AT326" s="16"/>
      <c r="AU326" s="17"/>
      <c r="AV326" s="16"/>
      <c r="AW326" s="15"/>
      <c r="AX326" s="15"/>
      <c r="AY326" s="17"/>
      <c r="AZ326" s="37"/>
      <c r="BA326" s="16"/>
      <c r="BB326" s="16"/>
      <c r="BC326" s="16"/>
      <c r="BD326" s="12"/>
      <c r="BE326" s="15"/>
      <c r="BF326" s="15"/>
      <c r="BG326" s="15"/>
      <c r="BH326" s="15"/>
      <c r="BI326" s="37"/>
      <c r="BJ326" s="13"/>
      <c r="BK326" s="15"/>
      <c r="BL326" s="15"/>
      <c r="BM326" s="16"/>
      <c r="BN326" s="15"/>
      <c r="BO326" s="19"/>
      <c r="BP326" s="15"/>
      <c r="BQ326" s="15"/>
      <c r="BR326" s="16"/>
      <c r="BS326" s="16"/>
      <c r="BT326" s="15"/>
      <c r="BU326" s="15"/>
      <c r="BV326" s="16"/>
      <c r="BW326" s="16"/>
      <c r="BX326" s="15"/>
      <c r="BY326" s="15"/>
      <c r="BZ326" s="16"/>
      <c r="CA326" s="16"/>
      <c r="CB326" s="16"/>
      <c r="CC326" s="16"/>
      <c r="CD326" s="16"/>
      <c r="CE326" s="15"/>
      <c r="CF326" s="15"/>
      <c r="CG326" s="15"/>
      <c r="CH326" s="15"/>
      <c r="CI326" s="15"/>
      <c r="CJ326" s="15"/>
      <c r="CK326" s="15"/>
      <c r="CL326" s="12"/>
      <c r="CM326" s="12"/>
      <c r="CN326" s="13"/>
      <c r="CO326" s="15"/>
      <c r="CP326" s="15"/>
      <c r="CQ326" s="15"/>
      <c r="CR326" s="15"/>
      <c r="CS326" s="15"/>
      <c r="CT326" s="15"/>
      <c r="CU326" s="15"/>
      <c r="CV326" s="15"/>
      <c r="CW326" s="15"/>
      <c r="CX326" s="15"/>
      <c r="CY326" s="15"/>
      <c r="CZ326" s="15"/>
      <c r="DA326" s="15"/>
      <c r="DB326" s="15"/>
    </row>
    <row r="327" spans="1:106" x14ac:dyDescent="0.25">
      <c r="A327" s="6"/>
      <c r="B327" s="5"/>
      <c r="C327" s="5"/>
      <c r="D327" s="24"/>
      <c r="E327" s="24"/>
      <c r="F327" s="8"/>
      <c r="G327" s="19"/>
      <c r="H327" s="9"/>
      <c r="I327" s="9"/>
      <c r="J327" s="9"/>
      <c r="K327" s="9"/>
      <c r="L327" s="9"/>
      <c r="M327" s="9"/>
      <c r="N327" s="19"/>
      <c r="O327" s="9"/>
      <c r="P327" s="9"/>
      <c r="Q327" s="9"/>
      <c r="R327" s="9"/>
      <c r="S327" s="9"/>
      <c r="T327" s="9"/>
      <c r="U327" s="19"/>
      <c r="V327" s="16"/>
      <c r="W327" s="16"/>
      <c r="X327" s="16"/>
      <c r="Y327" s="16"/>
      <c r="Z327" s="16"/>
      <c r="AA327" s="16"/>
      <c r="AB327" s="16"/>
      <c r="AC327" s="47"/>
      <c r="AD327" s="16"/>
      <c r="AE327" s="16"/>
      <c r="AF327" s="16"/>
      <c r="AG327" s="16"/>
      <c r="AH327" s="16"/>
      <c r="AI327" s="16"/>
      <c r="AJ327" s="16"/>
      <c r="AK327" s="16"/>
      <c r="AL327" s="47"/>
      <c r="AM327" s="16"/>
      <c r="AN327" s="16"/>
      <c r="AO327" s="16"/>
      <c r="AP327" s="16"/>
      <c r="AQ327" s="16"/>
      <c r="AR327" s="19"/>
      <c r="AS327" s="14"/>
      <c r="AT327" s="16"/>
      <c r="AU327" s="17"/>
      <c r="AV327" s="16"/>
      <c r="AW327" s="15"/>
      <c r="AX327" s="15"/>
      <c r="AY327" s="17"/>
      <c r="AZ327" s="37"/>
      <c r="BA327" s="16"/>
      <c r="BB327" s="16"/>
      <c r="BC327" s="16"/>
      <c r="BD327" s="12"/>
      <c r="BE327" s="15"/>
      <c r="BF327" s="15"/>
      <c r="BG327" s="15"/>
      <c r="BH327" s="15"/>
      <c r="BI327" s="37"/>
      <c r="BJ327" s="13"/>
      <c r="BK327" s="15"/>
      <c r="BL327" s="15"/>
      <c r="BM327" s="16"/>
      <c r="BN327" s="15"/>
      <c r="BO327" s="19"/>
      <c r="BP327" s="15"/>
      <c r="BQ327" s="15"/>
      <c r="BR327" s="16"/>
      <c r="BS327" s="16"/>
      <c r="BT327" s="15"/>
      <c r="BU327" s="15"/>
      <c r="BV327" s="16"/>
      <c r="BW327" s="16"/>
      <c r="BX327" s="15"/>
      <c r="BY327" s="15"/>
      <c r="BZ327" s="16"/>
      <c r="CA327" s="16"/>
      <c r="CB327" s="16"/>
      <c r="CC327" s="16"/>
      <c r="CD327" s="16"/>
      <c r="CE327" s="15"/>
      <c r="CF327" s="15"/>
      <c r="CG327" s="15"/>
      <c r="CH327" s="15"/>
      <c r="CI327" s="15"/>
      <c r="CJ327" s="15"/>
      <c r="CK327" s="15"/>
      <c r="CL327" s="12"/>
      <c r="CM327" s="12"/>
      <c r="CN327" s="13"/>
      <c r="CO327" s="15"/>
      <c r="CP327" s="15"/>
      <c r="CQ327" s="15"/>
      <c r="CR327" s="15"/>
      <c r="CS327" s="15"/>
      <c r="CT327" s="15"/>
      <c r="CU327" s="15"/>
      <c r="CV327" s="15"/>
      <c r="CW327" s="15"/>
      <c r="CX327" s="15"/>
      <c r="CY327" s="15"/>
      <c r="CZ327" s="15"/>
      <c r="DA327" s="15"/>
      <c r="DB327" s="15"/>
    </row>
    <row r="328" spans="1:106" x14ac:dyDescent="0.25">
      <c r="A328" s="6"/>
      <c r="B328" s="5"/>
      <c r="C328" s="5"/>
      <c r="D328" s="24"/>
      <c r="E328" s="24"/>
      <c r="F328" s="8"/>
      <c r="G328" s="19"/>
      <c r="H328" s="9"/>
      <c r="I328" s="9"/>
      <c r="J328" s="9"/>
      <c r="K328" s="9"/>
      <c r="L328" s="9"/>
      <c r="M328" s="9"/>
      <c r="N328" s="19"/>
      <c r="O328" s="9"/>
      <c r="P328" s="9"/>
      <c r="Q328" s="9"/>
      <c r="R328" s="9"/>
      <c r="S328" s="9"/>
      <c r="T328" s="9"/>
      <c r="U328" s="19"/>
      <c r="V328" s="16"/>
      <c r="W328" s="16"/>
      <c r="X328" s="16"/>
      <c r="Y328" s="16"/>
      <c r="Z328" s="16"/>
      <c r="AA328" s="16"/>
      <c r="AB328" s="16"/>
      <c r="AC328" s="47"/>
      <c r="AD328" s="16"/>
      <c r="AE328" s="16"/>
      <c r="AF328" s="16"/>
      <c r="AG328" s="16"/>
      <c r="AH328" s="16"/>
      <c r="AI328" s="16"/>
      <c r="AJ328" s="16"/>
      <c r="AK328" s="16"/>
      <c r="AL328" s="47"/>
      <c r="AM328" s="16"/>
      <c r="AN328" s="16"/>
      <c r="AO328" s="16"/>
      <c r="AP328" s="16"/>
      <c r="AQ328" s="16"/>
      <c r="AR328" s="19"/>
      <c r="AS328" s="14"/>
      <c r="AT328" s="16"/>
      <c r="AU328" s="17"/>
      <c r="AV328" s="16"/>
      <c r="AW328" s="15"/>
      <c r="AX328" s="15"/>
      <c r="AY328" s="17"/>
      <c r="AZ328" s="37"/>
      <c r="BA328" s="16"/>
      <c r="BB328" s="16"/>
      <c r="BC328" s="16"/>
      <c r="BD328" s="12"/>
      <c r="BE328" s="15"/>
      <c r="BF328" s="15"/>
      <c r="BG328" s="15"/>
      <c r="BH328" s="15"/>
      <c r="BI328" s="37"/>
      <c r="BJ328" s="13"/>
      <c r="BK328" s="15"/>
      <c r="BL328" s="15"/>
      <c r="BM328" s="16"/>
      <c r="BN328" s="15"/>
      <c r="BO328" s="19"/>
      <c r="BP328" s="15"/>
      <c r="BQ328" s="15"/>
      <c r="BR328" s="16"/>
      <c r="BS328" s="16"/>
      <c r="BT328" s="15"/>
      <c r="BU328" s="15"/>
      <c r="BV328" s="16"/>
      <c r="BW328" s="16"/>
      <c r="BX328" s="15"/>
      <c r="BY328" s="15"/>
      <c r="BZ328" s="16"/>
      <c r="CA328" s="16"/>
      <c r="CB328" s="16"/>
      <c r="CC328" s="16"/>
      <c r="CD328" s="16"/>
      <c r="CE328" s="15"/>
      <c r="CF328" s="15"/>
      <c r="CG328" s="15"/>
      <c r="CH328" s="15"/>
      <c r="CI328" s="15"/>
      <c r="CJ328" s="15"/>
      <c r="CK328" s="15"/>
      <c r="CL328" s="12"/>
      <c r="CM328" s="12"/>
      <c r="CN328" s="13"/>
      <c r="CO328" s="15"/>
      <c r="CP328" s="15"/>
      <c r="CQ328" s="15"/>
      <c r="CR328" s="15"/>
      <c r="CS328" s="15"/>
      <c r="CT328" s="15"/>
      <c r="CU328" s="15"/>
      <c r="CV328" s="15"/>
      <c r="CW328" s="15"/>
      <c r="CX328" s="15"/>
      <c r="CY328" s="15"/>
      <c r="CZ328" s="15"/>
      <c r="DA328" s="15"/>
      <c r="DB328" s="15"/>
    </row>
    <row r="329" spans="1:106" x14ac:dyDescent="0.25">
      <c r="A329" s="6"/>
      <c r="B329" s="5"/>
      <c r="C329" s="5"/>
      <c r="D329" s="24"/>
      <c r="E329" s="24"/>
      <c r="F329" s="8"/>
      <c r="G329" s="19"/>
      <c r="H329" s="9"/>
      <c r="I329" s="9"/>
      <c r="J329" s="9"/>
      <c r="K329" s="9"/>
      <c r="L329" s="9"/>
      <c r="M329" s="9"/>
      <c r="N329" s="19"/>
      <c r="O329" s="9"/>
      <c r="P329" s="9"/>
      <c r="Q329" s="9"/>
      <c r="R329" s="9"/>
      <c r="S329" s="9"/>
      <c r="T329" s="9"/>
      <c r="U329" s="19"/>
      <c r="V329" s="16"/>
      <c r="W329" s="16"/>
      <c r="X329" s="16"/>
      <c r="Y329" s="16"/>
      <c r="Z329" s="16"/>
      <c r="AA329" s="16"/>
      <c r="AB329" s="16"/>
      <c r="AC329" s="47"/>
      <c r="AD329" s="16"/>
      <c r="AE329" s="16"/>
      <c r="AF329" s="16"/>
      <c r="AG329" s="16"/>
      <c r="AH329" s="16"/>
      <c r="AI329" s="16"/>
      <c r="AJ329" s="16"/>
      <c r="AK329" s="16"/>
      <c r="AL329" s="47"/>
      <c r="AM329" s="16"/>
      <c r="AN329" s="16"/>
      <c r="AO329" s="16"/>
      <c r="AP329" s="16"/>
      <c r="AQ329" s="16"/>
      <c r="AR329" s="19"/>
      <c r="AS329" s="14"/>
      <c r="AT329" s="16"/>
      <c r="AU329" s="17"/>
      <c r="AV329" s="16"/>
      <c r="AW329" s="15"/>
      <c r="AX329" s="15"/>
      <c r="AY329" s="17"/>
      <c r="AZ329" s="37"/>
      <c r="BA329" s="16"/>
      <c r="BB329" s="16"/>
      <c r="BC329" s="16"/>
      <c r="BD329" s="12"/>
      <c r="BE329" s="15"/>
      <c r="BF329" s="15"/>
      <c r="BG329" s="15"/>
      <c r="BH329" s="15"/>
      <c r="BI329" s="37"/>
      <c r="BJ329" s="13"/>
      <c r="BK329" s="15"/>
      <c r="BL329" s="15"/>
      <c r="BM329" s="16"/>
      <c r="BN329" s="15"/>
      <c r="BO329" s="19"/>
      <c r="BP329" s="15"/>
      <c r="BQ329" s="15"/>
      <c r="BR329" s="16"/>
      <c r="BS329" s="16"/>
      <c r="BT329" s="15"/>
      <c r="BU329" s="15"/>
      <c r="BV329" s="16"/>
      <c r="BW329" s="16"/>
      <c r="BX329" s="15"/>
      <c r="BY329" s="15"/>
      <c r="BZ329" s="16"/>
      <c r="CA329" s="16"/>
      <c r="CB329" s="16"/>
      <c r="CC329" s="16"/>
      <c r="CD329" s="16"/>
      <c r="CE329" s="15"/>
      <c r="CF329" s="15"/>
      <c r="CG329" s="15"/>
      <c r="CH329" s="15"/>
      <c r="CI329" s="15"/>
      <c r="CJ329" s="15"/>
      <c r="CK329" s="15"/>
      <c r="CL329" s="12"/>
      <c r="CM329" s="12"/>
      <c r="CN329" s="13"/>
      <c r="CO329" s="15"/>
      <c r="CP329" s="15"/>
      <c r="CQ329" s="15"/>
      <c r="CR329" s="15"/>
      <c r="CS329" s="15"/>
      <c r="CT329" s="15"/>
      <c r="CU329" s="15"/>
      <c r="CV329" s="15"/>
      <c r="CW329" s="15"/>
      <c r="CX329" s="15"/>
      <c r="CY329" s="15"/>
      <c r="CZ329" s="15"/>
      <c r="DA329" s="15"/>
      <c r="DB329" s="15"/>
    </row>
    <row r="330" spans="1:106" x14ac:dyDescent="0.25">
      <c r="A330" s="6"/>
      <c r="B330" s="5"/>
      <c r="C330" s="5"/>
      <c r="D330" s="24"/>
      <c r="E330" s="24"/>
      <c r="F330" s="8"/>
      <c r="G330" s="19"/>
      <c r="H330" s="9"/>
      <c r="I330" s="9"/>
      <c r="J330" s="9"/>
      <c r="K330" s="9"/>
      <c r="L330" s="9"/>
      <c r="M330" s="9"/>
      <c r="N330" s="19"/>
      <c r="O330" s="9"/>
      <c r="P330" s="9"/>
      <c r="Q330" s="9"/>
      <c r="R330" s="9"/>
      <c r="S330" s="9"/>
      <c r="T330" s="9"/>
      <c r="U330" s="19"/>
      <c r="V330" s="16"/>
      <c r="W330" s="16"/>
      <c r="X330" s="16"/>
      <c r="Y330" s="16"/>
      <c r="Z330" s="16"/>
      <c r="AA330" s="16"/>
      <c r="AB330" s="16"/>
      <c r="AC330" s="47"/>
      <c r="AD330" s="16"/>
      <c r="AE330" s="16"/>
      <c r="AF330" s="16"/>
      <c r="AG330" s="16"/>
      <c r="AH330" s="16"/>
      <c r="AI330" s="16"/>
      <c r="AJ330" s="16"/>
      <c r="AK330" s="16"/>
      <c r="AL330" s="47"/>
      <c r="AM330" s="16"/>
      <c r="AN330" s="16"/>
      <c r="AO330" s="16"/>
      <c r="AP330" s="16"/>
      <c r="AQ330" s="16"/>
      <c r="AR330" s="19"/>
      <c r="AS330" s="14"/>
      <c r="AT330" s="16"/>
      <c r="AU330" s="17"/>
      <c r="AV330" s="16"/>
      <c r="AW330" s="15"/>
      <c r="AX330" s="15"/>
      <c r="AY330" s="17"/>
      <c r="AZ330" s="37"/>
      <c r="BA330" s="16"/>
      <c r="BB330" s="16"/>
      <c r="BC330" s="16"/>
      <c r="BD330" s="12"/>
      <c r="BE330" s="15"/>
      <c r="BF330" s="15"/>
      <c r="BG330" s="15"/>
      <c r="BH330" s="15"/>
      <c r="BI330" s="37"/>
      <c r="BJ330" s="13"/>
      <c r="BK330" s="15"/>
      <c r="BL330" s="15"/>
      <c r="BM330" s="16"/>
      <c r="BN330" s="15"/>
      <c r="BO330" s="19"/>
      <c r="BP330" s="15"/>
      <c r="BQ330" s="15"/>
      <c r="BR330" s="16"/>
      <c r="BS330" s="16"/>
      <c r="BT330" s="15"/>
      <c r="BU330" s="15"/>
      <c r="BV330" s="16"/>
      <c r="BW330" s="16"/>
      <c r="BX330" s="15"/>
      <c r="BY330" s="15"/>
      <c r="BZ330" s="16"/>
      <c r="CA330" s="16"/>
      <c r="CB330" s="16"/>
      <c r="CC330" s="16"/>
      <c r="CD330" s="16"/>
      <c r="CE330" s="15"/>
      <c r="CF330" s="15"/>
      <c r="CG330" s="15"/>
      <c r="CH330" s="15"/>
      <c r="CI330" s="15"/>
      <c r="CJ330" s="15"/>
      <c r="CK330" s="15"/>
      <c r="CL330" s="12"/>
      <c r="CM330" s="12"/>
      <c r="CN330" s="13"/>
      <c r="CO330" s="15"/>
      <c r="CP330" s="15"/>
      <c r="CQ330" s="15"/>
      <c r="CR330" s="15"/>
      <c r="CS330" s="15"/>
      <c r="CT330" s="15"/>
      <c r="CU330" s="15"/>
      <c r="CV330" s="15"/>
      <c r="CW330" s="15"/>
      <c r="CX330" s="15"/>
      <c r="CY330" s="15"/>
      <c r="CZ330" s="15"/>
      <c r="DA330" s="15"/>
      <c r="DB330" s="15"/>
    </row>
    <row r="331" spans="1:106" x14ac:dyDescent="0.25">
      <c r="A331" s="6"/>
      <c r="B331" s="5"/>
      <c r="C331" s="10"/>
      <c r="D331" s="24"/>
      <c r="E331" s="24"/>
      <c r="F331" s="8"/>
      <c r="G331" s="19"/>
      <c r="H331" s="9"/>
      <c r="I331" s="9"/>
      <c r="J331" s="9"/>
      <c r="K331" s="9"/>
      <c r="L331" s="9"/>
      <c r="M331" s="9"/>
      <c r="N331" s="19"/>
      <c r="O331" s="9"/>
      <c r="P331" s="9"/>
      <c r="Q331" s="9"/>
      <c r="R331" s="9"/>
      <c r="S331" s="9"/>
      <c r="T331" s="9"/>
      <c r="U331" s="19"/>
      <c r="V331" s="16"/>
      <c r="W331" s="16"/>
      <c r="X331" s="16"/>
      <c r="Y331" s="16"/>
      <c r="Z331" s="16"/>
      <c r="AA331" s="16"/>
      <c r="AB331" s="16"/>
      <c r="AC331" s="47"/>
      <c r="AD331" s="16"/>
      <c r="AE331" s="16"/>
      <c r="AF331" s="16"/>
      <c r="AG331" s="16"/>
      <c r="AH331" s="16"/>
      <c r="AI331" s="16"/>
      <c r="AJ331" s="16"/>
      <c r="AK331" s="16"/>
      <c r="AL331" s="47"/>
      <c r="AM331" s="16"/>
      <c r="AN331" s="16"/>
      <c r="AO331" s="16"/>
      <c r="AP331" s="16"/>
      <c r="AQ331" s="16"/>
      <c r="AR331" s="19"/>
      <c r="AS331" s="14"/>
      <c r="AT331" s="16"/>
      <c r="AU331" s="17"/>
      <c r="AV331" s="16"/>
      <c r="AW331" s="15"/>
      <c r="AX331" s="15"/>
      <c r="AY331" s="17"/>
      <c r="AZ331" s="37"/>
      <c r="BA331" s="16"/>
      <c r="BB331" s="16"/>
      <c r="BC331" s="16"/>
      <c r="BD331" s="12"/>
      <c r="BE331" s="15"/>
      <c r="BF331" s="15"/>
      <c r="BG331" s="15"/>
      <c r="BH331" s="15"/>
      <c r="BI331" s="37"/>
      <c r="BJ331" s="13"/>
      <c r="BK331" s="15"/>
      <c r="BL331" s="15"/>
      <c r="BM331" s="16"/>
      <c r="BN331" s="15"/>
      <c r="BO331" s="19"/>
      <c r="BP331" s="15"/>
      <c r="BQ331" s="15"/>
      <c r="BR331" s="16"/>
      <c r="BS331" s="16"/>
      <c r="BT331" s="15"/>
      <c r="BU331" s="15"/>
      <c r="BV331" s="16"/>
      <c r="BW331" s="16"/>
      <c r="BX331" s="15"/>
      <c r="BY331" s="15"/>
      <c r="BZ331" s="16"/>
      <c r="CA331" s="16"/>
      <c r="CB331" s="16"/>
      <c r="CC331" s="16"/>
      <c r="CD331" s="16"/>
      <c r="CE331" s="15"/>
      <c r="CF331" s="15"/>
      <c r="CG331" s="15"/>
      <c r="CH331" s="15"/>
      <c r="CI331" s="15"/>
      <c r="CJ331" s="15"/>
      <c r="CK331" s="15"/>
      <c r="CL331" s="12"/>
      <c r="CM331" s="12"/>
      <c r="CN331" s="13"/>
      <c r="CO331" s="15"/>
      <c r="CP331" s="15"/>
      <c r="CQ331" s="15"/>
      <c r="CR331" s="15"/>
      <c r="CS331" s="15"/>
      <c r="CT331" s="15"/>
      <c r="CU331" s="15"/>
      <c r="CV331" s="15"/>
      <c r="CW331" s="15"/>
      <c r="CX331" s="15"/>
      <c r="CY331" s="15"/>
      <c r="CZ331" s="15"/>
      <c r="DA331" s="15"/>
      <c r="DB331" s="15"/>
    </row>
    <row r="332" spans="1:106" x14ac:dyDescent="0.25">
      <c r="A332" s="6"/>
      <c r="B332" s="5"/>
      <c r="C332" s="5"/>
      <c r="D332" s="24"/>
      <c r="E332" s="24"/>
      <c r="F332" s="8"/>
      <c r="G332" s="19"/>
      <c r="H332" s="9"/>
      <c r="I332" s="9"/>
      <c r="J332" s="9"/>
      <c r="K332" s="9"/>
      <c r="L332" s="9"/>
      <c r="M332" s="9"/>
      <c r="N332" s="19"/>
      <c r="O332" s="9"/>
      <c r="P332" s="9"/>
      <c r="Q332" s="9"/>
      <c r="R332" s="9"/>
      <c r="S332" s="9"/>
      <c r="T332" s="9"/>
      <c r="U332" s="19"/>
      <c r="V332" s="16"/>
      <c r="W332" s="16"/>
      <c r="X332" s="16"/>
      <c r="Y332" s="16"/>
      <c r="Z332" s="16"/>
      <c r="AA332" s="16"/>
      <c r="AB332" s="16"/>
      <c r="AC332" s="47"/>
      <c r="AD332" s="16"/>
      <c r="AE332" s="16"/>
      <c r="AF332" s="16"/>
      <c r="AG332" s="16"/>
      <c r="AH332" s="16"/>
      <c r="AI332" s="16"/>
      <c r="AJ332" s="16"/>
      <c r="AK332" s="16"/>
      <c r="AL332" s="47"/>
      <c r="AM332" s="16"/>
      <c r="AN332" s="16"/>
      <c r="AO332" s="16"/>
      <c r="AP332" s="16"/>
      <c r="AQ332" s="16"/>
      <c r="AR332" s="19"/>
      <c r="AS332" s="14"/>
      <c r="AT332" s="16"/>
      <c r="AU332" s="17"/>
      <c r="AV332" s="16"/>
      <c r="AW332" s="15"/>
      <c r="AX332" s="15"/>
      <c r="AY332" s="17"/>
      <c r="AZ332" s="37"/>
      <c r="BA332" s="16"/>
      <c r="BB332" s="16"/>
      <c r="BC332" s="16"/>
      <c r="BD332" s="12"/>
      <c r="BE332" s="15"/>
      <c r="BF332" s="15"/>
      <c r="BG332" s="15"/>
      <c r="BH332" s="15"/>
      <c r="BI332" s="37"/>
      <c r="BJ332" s="13"/>
      <c r="BK332" s="15"/>
      <c r="BL332" s="15"/>
      <c r="BM332" s="16"/>
      <c r="BN332" s="15"/>
      <c r="BO332" s="19"/>
      <c r="BP332" s="15"/>
      <c r="BQ332" s="15"/>
      <c r="BR332" s="16"/>
      <c r="BS332" s="16"/>
      <c r="BT332" s="15"/>
      <c r="BU332" s="15"/>
      <c r="BV332" s="16"/>
      <c r="BW332" s="16"/>
      <c r="BX332" s="15"/>
      <c r="BY332" s="15"/>
      <c r="BZ332" s="16"/>
      <c r="CA332" s="16"/>
      <c r="CB332" s="16"/>
      <c r="CC332" s="16"/>
      <c r="CD332" s="16"/>
      <c r="CE332" s="15"/>
      <c r="CF332" s="15"/>
      <c r="CG332" s="15"/>
      <c r="CH332" s="15"/>
      <c r="CI332" s="15"/>
      <c r="CJ332" s="15"/>
      <c r="CK332" s="15"/>
      <c r="CL332" s="12"/>
      <c r="CM332" s="12"/>
      <c r="CN332" s="13"/>
      <c r="CO332" s="15"/>
      <c r="CP332" s="15"/>
      <c r="CQ332" s="15"/>
      <c r="CR332" s="15"/>
      <c r="CS332" s="15"/>
      <c r="CT332" s="15"/>
      <c r="CU332" s="15"/>
      <c r="CV332" s="15"/>
      <c r="CW332" s="15"/>
      <c r="CX332" s="15"/>
      <c r="CY332" s="15"/>
      <c r="CZ332" s="15"/>
      <c r="DA332" s="15"/>
      <c r="DB332" s="15"/>
    </row>
    <row r="333" spans="1:106" x14ac:dyDescent="0.25">
      <c r="A333" s="6"/>
      <c r="B333" s="5"/>
      <c r="C333" s="5"/>
      <c r="D333" s="24"/>
      <c r="E333" s="24"/>
      <c r="F333" s="8"/>
      <c r="G333" s="19"/>
      <c r="H333" s="9"/>
      <c r="I333" s="9"/>
      <c r="J333" s="9"/>
      <c r="K333" s="9"/>
      <c r="L333" s="9"/>
      <c r="M333" s="9"/>
      <c r="N333" s="19"/>
      <c r="O333" s="9"/>
      <c r="P333" s="9"/>
      <c r="Q333" s="9"/>
      <c r="R333" s="9"/>
      <c r="S333" s="9"/>
      <c r="T333" s="9"/>
      <c r="U333" s="19"/>
      <c r="V333" s="16"/>
      <c r="W333" s="16"/>
      <c r="X333" s="16"/>
      <c r="Y333" s="16"/>
      <c r="Z333" s="16"/>
      <c r="AA333" s="16"/>
      <c r="AB333" s="16"/>
      <c r="AC333" s="47"/>
      <c r="AD333" s="16"/>
      <c r="AE333" s="16"/>
      <c r="AF333" s="16"/>
      <c r="AG333" s="16"/>
      <c r="AH333" s="16"/>
      <c r="AI333" s="16"/>
      <c r="AJ333" s="16"/>
      <c r="AK333" s="16"/>
      <c r="AL333" s="47"/>
      <c r="AM333" s="16"/>
      <c r="AN333" s="16"/>
      <c r="AO333" s="16"/>
      <c r="AP333" s="16"/>
      <c r="AQ333" s="16"/>
      <c r="AR333" s="19"/>
      <c r="AS333" s="14"/>
      <c r="AT333" s="16"/>
      <c r="AU333" s="17"/>
      <c r="AV333" s="16"/>
      <c r="AW333" s="15"/>
      <c r="AX333" s="15"/>
      <c r="AY333" s="17"/>
      <c r="AZ333" s="37"/>
      <c r="BA333" s="16"/>
      <c r="BB333" s="16"/>
      <c r="BC333" s="16"/>
      <c r="BD333" s="12"/>
      <c r="BE333" s="15"/>
      <c r="BF333" s="15"/>
      <c r="BG333" s="15"/>
      <c r="BH333" s="15"/>
      <c r="BI333" s="37"/>
      <c r="BJ333" s="13"/>
      <c r="BK333" s="15"/>
      <c r="BL333" s="15"/>
      <c r="BM333" s="16"/>
      <c r="BN333" s="15"/>
      <c r="BO333" s="19"/>
      <c r="BP333" s="15"/>
      <c r="BQ333" s="15"/>
      <c r="BR333" s="16"/>
      <c r="BS333" s="16"/>
      <c r="BT333" s="15"/>
      <c r="BU333" s="15"/>
      <c r="BV333" s="16"/>
      <c r="BW333" s="16"/>
      <c r="BX333" s="15"/>
      <c r="BY333" s="15"/>
      <c r="BZ333" s="16"/>
      <c r="CA333" s="16"/>
      <c r="CB333" s="16"/>
      <c r="CC333" s="16"/>
      <c r="CD333" s="16"/>
      <c r="CE333" s="15"/>
      <c r="CF333" s="15"/>
      <c r="CG333" s="15"/>
      <c r="CH333" s="15"/>
      <c r="CI333" s="15"/>
      <c r="CJ333" s="15"/>
      <c r="CK333" s="15"/>
      <c r="CL333" s="12"/>
      <c r="CM333" s="12"/>
      <c r="CN333" s="13"/>
      <c r="CO333" s="15"/>
      <c r="CP333" s="15"/>
      <c r="CQ333" s="15"/>
      <c r="CR333" s="15"/>
      <c r="CS333" s="15"/>
      <c r="CT333" s="15"/>
      <c r="CU333" s="15"/>
      <c r="CV333" s="15"/>
      <c r="CW333" s="15"/>
      <c r="CX333" s="15"/>
      <c r="CY333" s="15"/>
      <c r="CZ333" s="15"/>
      <c r="DA333" s="15"/>
      <c r="DB333" s="15"/>
    </row>
    <row r="334" spans="1:106" x14ac:dyDescent="0.25">
      <c r="A334" s="6"/>
      <c r="B334" s="5"/>
      <c r="C334" s="5"/>
      <c r="D334" s="24"/>
      <c r="E334" s="24"/>
      <c r="F334" s="8"/>
      <c r="G334" s="19"/>
      <c r="H334" s="9"/>
      <c r="I334" s="9"/>
      <c r="J334" s="9"/>
      <c r="K334" s="9"/>
      <c r="L334" s="9"/>
      <c r="M334" s="9"/>
      <c r="N334" s="19"/>
      <c r="O334" s="9"/>
      <c r="P334" s="9"/>
      <c r="Q334" s="9"/>
      <c r="R334" s="9"/>
      <c r="S334" s="9"/>
      <c r="T334" s="9"/>
      <c r="U334" s="19"/>
      <c r="V334" s="16"/>
      <c r="W334" s="16"/>
      <c r="X334" s="16"/>
      <c r="Y334" s="16"/>
      <c r="Z334" s="16"/>
      <c r="AA334" s="16"/>
      <c r="AB334" s="16"/>
      <c r="AC334" s="47"/>
      <c r="AD334" s="16"/>
      <c r="AE334" s="16"/>
      <c r="AF334" s="16"/>
      <c r="AG334" s="16"/>
      <c r="AH334" s="16"/>
      <c r="AI334" s="16"/>
      <c r="AJ334" s="16"/>
      <c r="AK334" s="16"/>
      <c r="AL334" s="47"/>
      <c r="AM334" s="16"/>
      <c r="AN334" s="16"/>
      <c r="AO334" s="16"/>
      <c r="AP334" s="16"/>
      <c r="AQ334" s="16"/>
      <c r="AR334" s="19"/>
      <c r="AS334" s="14"/>
      <c r="AT334" s="16"/>
      <c r="AU334" s="17"/>
      <c r="AV334" s="16"/>
      <c r="AW334" s="15"/>
      <c r="AX334" s="15"/>
      <c r="AY334" s="17"/>
      <c r="AZ334" s="37"/>
      <c r="BA334" s="16"/>
      <c r="BB334" s="16"/>
      <c r="BC334" s="16"/>
      <c r="BD334" s="12"/>
      <c r="BE334" s="15"/>
      <c r="BF334" s="15"/>
      <c r="BG334" s="15"/>
      <c r="BH334" s="15"/>
      <c r="BI334" s="37"/>
      <c r="BJ334" s="13"/>
      <c r="BK334" s="15"/>
      <c r="BL334" s="15"/>
      <c r="BM334" s="16"/>
      <c r="BN334" s="15"/>
      <c r="BO334" s="19"/>
      <c r="BP334" s="15"/>
      <c r="BQ334" s="15"/>
      <c r="BR334" s="16"/>
      <c r="BS334" s="16"/>
      <c r="BT334" s="15"/>
      <c r="BU334" s="15"/>
      <c r="BV334" s="16"/>
      <c r="BW334" s="16"/>
      <c r="BX334" s="15"/>
      <c r="BY334" s="15"/>
      <c r="BZ334" s="16"/>
      <c r="CA334" s="16"/>
      <c r="CB334" s="16"/>
      <c r="CC334" s="16"/>
      <c r="CD334" s="16"/>
      <c r="CE334" s="15"/>
      <c r="CF334" s="15"/>
      <c r="CG334" s="15"/>
      <c r="CH334" s="15"/>
      <c r="CI334" s="15"/>
      <c r="CJ334" s="15"/>
      <c r="CK334" s="15"/>
      <c r="CL334" s="12"/>
      <c r="CM334" s="12"/>
      <c r="CN334" s="13"/>
      <c r="CO334" s="15"/>
      <c r="CP334" s="15"/>
      <c r="CQ334" s="15"/>
      <c r="CR334" s="15"/>
      <c r="CS334" s="15"/>
      <c r="CT334" s="15"/>
      <c r="CU334" s="15"/>
      <c r="CV334" s="15"/>
      <c r="CW334" s="15"/>
      <c r="CX334" s="15"/>
      <c r="CY334" s="15"/>
      <c r="CZ334" s="15"/>
      <c r="DA334" s="15"/>
      <c r="DB334" s="15"/>
    </row>
    <row r="335" spans="1:106" x14ac:dyDescent="0.25">
      <c r="A335" s="6"/>
      <c r="B335" s="5"/>
      <c r="C335" s="5"/>
      <c r="D335" s="24"/>
      <c r="E335" s="24"/>
      <c r="F335" s="8"/>
      <c r="G335" s="19"/>
      <c r="H335" s="9"/>
      <c r="I335" s="9"/>
      <c r="J335" s="9"/>
      <c r="K335" s="9"/>
      <c r="L335" s="9"/>
      <c r="M335" s="9"/>
      <c r="N335" s="19"/>
      <c r="O335" s="9"/>
      <c r="P335" s="9"/>
      <c r="Q335" s="9"/>
      <c r="R335" s="9"/>
      <c r="S335" s="9"/>
      <c r="T335" s="9"/>
      <c r="U335" s="19"/>
      <c r="V335" s="16"/>
      <c r="W335" s="16"/>
      <c r="X335" s="16"/>
      <c r="Y335" s="16"/>
      <c r="Z335" s="16"/>
      <c r="AA335" s="16"/>
      <c r="AB335" s="16"/>
      <c r="AC335" s="47"/>
      <c r="AD335" s="16"/>
      <c r="AE335" s="16"/>
      <c r="AF335" s="16"/>
      <c r="AG335" s="16"/>
      <c r="AH335" s="16"/>
      <c r="AI335" s="16"/>
      <c r="AJ335" s="16"/>
      <c r="AK335" s="16"/>
      <c r="AL335" s="47"/>
      <c r="AM335" s="16"/>
      <c r="AN335" s="16"/>
      <c r="AO335" s="16"/>
      <c r="AP335" s="16"/>
      <c r="AQ335" s="16"/>
      <c r="AR335" s="19"/>
      <c r="AS335" s="14"/>
      <c r="AT335" s="16"/>
      <c r="AU335" s="17"/>
      <c r="AV335" s="16"/>
      <c r="AW335" s="15"/>
      <c r="AX335" s="15"/>
      <c r="AY335" s="17"/>
      <c r="AZ335" s="37"/>
      <c r="BA335" s="16"/>
      <c r="BB335" s="16"/>
      <c r="BC335" s="16"/>
      <c r="BD335" s="12"/>
      <c r="BE335" s="15"/>
      <c r="BF335" s="15"/>
      <c r="BG335" s="15"/>
      <c r="BH335" s="15"/>
      <c r="BI335" s="37"/>
      <c r="BJ335" s="13"/>
      <c r="BK335" s="15"/>
      <c r="BL335" s="15"/>
      <c r="BM335" s="16"/>
      <c r="BN335" s="15"/>
      <c r="BO335" s="19"/>
      <c r="BP335" s="15"/>
      <c r="BQ335" s="15"/>
      <c r="BR335" s="16"/>
      <c r="BS335" s="16"/>
      <c r="BT335" s="15"/>
      <c r="BU335" s="15"/>
      <c r="BV335" s="16"/>
      <c r="BW335" s="16"/>
      <c r="BX335" s="15"/>
      <c r="BY335" s="15"/>
      <c r="BZ335" s="16"/>
      <c r="CA335" s="16"/>
      <c r="CB335" s="16"/>
      <c r="CC335" s="16"/>
      <c r="CD335" s="16"/>
      <c r="CE335" s="15"/>
      <c r="CF335" s="15"/>
      <c r="CG335" s="15"/>
      <c r="CH335" s="15"/>
      <c r="CI335" s="15"/>
      <c r="CJ335" s="15"/>
      <c r="CK335" s="15"/>
      <c r="CL335" s="12"/>
      <c r="CM335" s="12"/>
      <c r="CN335" s="13"/>
      <c r="CO335" s="15"/>
      <c r="CP335" s="15"/>
      <c r="CQ335" s="15"/>
      <c r="CR335" s="15"/>
      <c r="CS335" s="15"/>
      <c r="CT335" s="15"/>
      <c r="CU335" s="15"/>
      <c r="CV335" s="15"/>
      <c r="CW335" s="15"/>
      <c r="CX335" s="15"/>
      <c r="CY335" s="15"/>
      <c r="CZ335" s="15"/>
      <c r="DA335" s="15"/>
      <c r="DB335" s="15"/>
    </row>
    <row r="336" spans="1:106" x14ac:dyDescent="0.25">
      <c r="A336" s="6"/>
      <c r="B336" s="5"/>
      <c r="C336" s="5"/>
      <c r="D336" s="24"/>
      <c r="E336" s="24"/>
      <c r="F336" s="8"/>
      <c r="G336" s="19"/>
      <c r="H336" s="9"/>
      <c r="I336" s="9"/>
      <c r="J336" s="9"/>
      <c r="K336" s="9"/>
      <c r="L336" s="9"/>
      <c r="M336" s="9"/>
      <c r="N336" s="19"/>
      <c r="O336" s="9"/>
      <c r="P336" s="9"/>
      <c r="Q336" s="9"/>
      <c r="R336" s="9"/>
      <c r="S336" s="9"/>
      <c r="T336" s="9"/>
      <c r="U336" s="19"/>
      <c r="V336" s="16"/>
      <c r="W336" s="16"/>
      <c r="X336" s="16"/>
      <c r="Y336" s="16"/>
      <c r="Z336" s="16"/>
      <c r="AA336" s="16"/>
      <c r="AB336" s="16"/>
      <c r="AC336" s="47"/>
      <c r="AD336" s="16"/>
      <c r="AE336" s="16"/>
      <c r="AF336" s="16"/>
      <c r="AG336" s="16"/>
      <c r="AH336" s="16"/>
      <c r="AI336" s="16"/>
      <c r="AJ336" s="16"/>
      <c r="AK336" s="16"/>
      <c r="AL336" s="47"/>
      <c r="AM336" s="16"/>
      <c r="AN336" s="16"/>
      <c r="AO336" s="16"/>
      <c r="AP336" s="16"/>
      <c r="AQ336" s="16"/>
      <c r="AR336" s="19"/>
      <c r="AS336" s="14"/>
      <c r="AT336" s="16"/>
      <c r="AU336" s="17"/>
      <c r="AV336" s="16"/>
      <c r="AW336" s="15"/>
      <c r="AX336" s="15"/>
      <c r="AY336" s="17"/>
      <c r="AZ336" s="37"/>
      <c r="BA336" s="16"/>
      <c r="BB336" s="16"/>
      <c r="BC336" s="16"/>
      <c r="BD336" s="12"/>
      <c r="BE336" s="15"/>
      <c r="BF336" s="15"/>
      <c r="BG336" s="15"/>
      <c r="BH336" s="15"/>
      <c r="BI336" s="37"/>
      <c r="BJ336" s="13"/>
      <c r="BK336" s="15"/>
      <c r="BL336" s="15"/>
      <c r="BM336" s="16"/>
      <c r="BN336" s="15"/>
      <c r="BO336" s="19"/>
      <c r="BP336" s="15"/>
      <c r="BQ336" s="15"/>
      <c r="BR336" s="16"/>
      <c r="BS336" s="16"/>
      <c r="BT336" s="15"/>
      <c r="BU336" s="15"/>
      <c r="BV336" s="16"/>
      <c r="BW336" s="16"/>
      <c r="BX336" s="15"/>
      <c r="BY336" s="15"/>
      <c r="BZ336" s="16"/>
      <c r="CA336" s="16"/>
      <c r="CB336" s="16"/>
      <c r="CC336" s="16"/>
      <c r="CD336" s="16"/>
      <c r="CE336" s="15"/>
      <c r="CF336" s="15"/>
      <c r="CG336" s="15"/>
      <c r="CH336" s="15"/>
      <c r="CI336" s="15"/>
      <c r="CJ336" s="15"/>
      <c r="CK336" s="15"/>
      <c r="CL336" s="12"/>
      <c r="CM336" s="12"/>
      <c r="CN336" s="13"/>
      <c r="CO336" s="15"/>
      <c r="CP336" s="15"/>
      <c r="CQ336" s="15"/>
      <c r="CR336" s="15"/>
      <c r="CS336" s="15"/>
      <c r="CT336" s="15"/>
      <c r="CU336" s="15"/>
      <c r="CV336" s="15"/>
      <c r="CW336" s="15"/>
      <c r="CX336" s="15"/>
      <c r="CY336" s="15"/>
      <c r="CZ336" s="15"/>
      <c r="DA336" s="15"/>
      <c r="DB336" s="15"/>
    </row>
    <row r="337" spans="1:106" x14ac:dyDescent="0.25">
      <c r="A337" s="6"/>
      <c r="B337" s="5"/>
      <c r="C337" s="5"/>
      <c r="D337" s="24"/>
      <c r="E337" s="24"/>
      <c r="F337" s="8"/>
      <c r="G337" s="19"/>
      <c r="H337" s="9"/>
      <c r="I337" s="9"/>
      <c r="J337" s="9"/>
      <c r="K337" s="9"/>
      <c r="L337" s="9"/>
      <c r="M337" s="9"/>
      <c r="N337" s="19"/>
      <c r="O337" s="9"/>
      <c r="P337" s="9"/>
      <c r="Q337" s="9"/>
      <c r="R337" s="9"/>
      <c r="S337" s="9"/>
      <c r="T337" s="9"/>
      <c r="U337" s="19"/>
      <c r="V337" s="16"/>
      <c r="W337" s="16"/>
      <c r="X337" s="16"/>
      <c r="Y337" s="16"/>
      <c r="Z337" s="16"/>
      <c r="AA337" s="16"/>
      <c r="AB337" s="16"/>
      <c r="AC337" s="47"/>
      <c r="AD337" s="16"/>
      <c r="AE337" s="16"/>
      <c r="AF337" s="16"/>
      <c r="AG337" s="16"/>
      <c r="AH337" s="16"/>
      <c r="AI337" s="16"/>
      <c r="AJ337" s="16"/>
      <c r="AK337" s="16"/>
      <c r="AL337" s="47"/>
      <c r="AM337" s="16"/>
      <c r="AN337" s="16"/>
      <c r="AO337" s="16"/>
      <c r="AP337" s="16"/>
      <c r="AQ337" s="16"/>
      <c r="AR337" s="19"/>
      <c r="AS337" s="14"/>
      <c r="AT337" s="16"/>
      <c r="AU337" s="17"/>
      <c r="AV337" s="16"/>
      <c r="AW337" s="15"/>
      <c r="AX337" s="15"/>
      <c r="AY337" s="17"/>
      <c r="AZ337" s="37"/>
      <c r="BA337" s="16"/>
      <c r="BB337" s="16"/>
      <c r="BC337" s="16"/>
      <c r="BD337" s="12"/>
      <c r="BE337" s="15"/>
      <c r="BF337" s="15"/>
      <c r="BG337" s="15"/>
      <c r="BH337" s="15"/>
      <c r="BI337" s="37"/>
      <c r="BJ337" s="13"/>
      <c r="BK337" s="15"/>
      <c r="BL337" s="15"/>
      <c r="BM337" s="16"/>
      <c r="BN337" s="15"/>
      <c r="BO337" s="19"/>
      <c r="BP337" s="15"/>
      <c r="BQ337" s="15"/>
      <c r="BR337" s="16"/>
      <c r="BS337" s="16"/>
      <c r="BT337" s="15"/>
      <c r="BU337" s="15"/>
      <c r="BV337" s="16"/>
      <c r="BW337" s="16"/>
      <c r="BX337" s="15"/>
      <c r="BY337" s="15"/>
      <c r="BZ337" s="16"/>
      <c r="CA337" s="16"/>
      <c r="CB337" s="16"/>
      <c r="CC337" s="16"/>
      <c r="CD337" s="16"/>
      <c r="CE337" s="15"/>
      <c r="CF337" s="15"/>
      <c r="CG337" s="15"/>
      <c r="CH337" s="15"/>
      <c r="CI337" s="15"/>
      <c r="CJ337" s="15"/>
      <c r="CK337" s="15"/>
      <c r="CL337" s="12"/>
      <c r="CM337" s="12"/>
      <c r="CN337" s="13"/>
      <c r="CO337" s="15"/>
      <c r="CP337" s="15"/>
      <c r="CQ337" s="15"/>
      <c r="CR337" s="15"/>
      <c r="CS337" s="15"/>
      <c r="CT337" s="15"/>
      <c r="CU337" s="15"/>
      <c r="CV337" s="15"/>
      <c r="CW337" s="15"/>
      <c r="CX337" s="15"/>
      <c r="CY337" s="15"/>
      <c r="CZ337" s="15"/>
      <c r="DA337" s="15"/>
      <c r="DB337" s="15"/>
    </row>
    <row r="338" spans="1:106" x14ac:dyDescent="0.25">
      <c r="A338" s="6"/>
      <c r="B338" s="5"/>
      <c r="C338" s="5"/>
      <c r="D338" s="24"/>
      <c r="E338" s="24"/>
      <c r="F338" s="8"/>
      <c r="G338" s="19"/>
      <c r="H338" s="9"/>
      <c r="I338" s="9"/>
      <c r="J338" s="9"/>
      <c r="K338" s="9"/>
      <c r="L338" s="9"/>
      <c r="M338" s="9"/>
      <c r="N338" s="19"/>
      <c r="O338" s="9"/>
      <c r="P338" s="9"/>
      <c r="Q338" s="9"/>
      <c r="R338" s="9"/>
      <c r="S338" s="9"/>
      <c r="T338" s="9"/>
      <c r="U338" s="19"/>
      <c r="V338" s="16"/>
      <c r="W338" s="16"/>
      <c r="X338" s="16"/>
      <c r="Y338" s="16"/>
      <c r="Z338" s="16"/>
      <c r="AA338" s="16"/>
      <c r="AB338" s="16"/>
      <c r="AC338" s="47"/>
      <c r="AD338" s="16"/>
      <c r="AE338" s="16"/>
      <c r="AF338" s="16"/>
      <c r="AG338" s="16"/>
      <c r="AH338" s="16"/>
      <c r="AI338" s="16"/>
      <c r="AJ338" s="16"/>
      <c r="AK338" s="16"/>
      <c r="AL338" s="47"/>
      <c r="AM338" s="16"/>
      <c r="AN338" s="16"/>
      <c r="AO338" s="16"/>
      <c r="AP338" s="16"/>
      <c r="AQ338" s="16"/>
      <c r="AR338" s="19"/>
      <c r="AS338" s="14"/>
      <c r="AT338" s="16"/>
      <c r="AU338" s="17"/>
      <c r="AV338" s="16"/>
      <c r="AW338" s="15"/>
      <c r="AX338" s="15"/>
      <c r="AY338" s="17"/>
      <c r="AZ338" s="37"/>
      <c r="BA338" s="16"/>
      <c r="BB338" s="16"/>
      <c r="BC338" s="16"/>
      <c r="BD338" s="12"/>
      <c r="BE338" s="15"/>
      <c r="BF338" s="15"/>
      <c r="BG338" s="15"/>
      <c r="BH338" s="15"/>
      <c r="BI338" s="37"/>
      <c r="BJ338" s="13"/>
      <c r="BK338" s="15"/>
      <c r="BL338" s="15"/>
      <c r="BM338" s="16"/>
      <c r="BN338" s="15"/>
      <c r="BO338" s="19"/>
      <c r="BP338" s="15"/>
      <c r="BQ338" s="15"/>
      <c r="BR338" s="16"/>
      <c r="BS338" s="16"/>
      <c r="BT338" s="15"/>
      <c r="BU338" s="15"/>
      <c r="BV338" s="16"/>
      <c r="BW338" s="16"/>
      <c r="BX338" s="15"/>
      <c r="BY338" s="15"/>
      <c r="BZ338" s="16"/>
      <c r="CA338" s="16"/>
      <c r="CB338" s="16"/>
      <c r="CC338" s="16"/>
      <c r="CD338" s="16"/>
      <c r="CE338" s="15"/>
      <c r="CF338" s="15"/>
      <c r="CG338" s="15"/>
      <c r="CH338" s="15"/>
      <c r="CI338" s="15"/>
      <c r="CJ338" s="15"/>
      <c r="CK338" s="15"/>
      <c r="CL338" s="12"/>
      <c r="CM338" s="12"/>
      <c r="CN338" s="13"/>
      <c r="CO338" s="15"/>
      <c r="CP338" s="15"/>
      <c r="CQ338" s="15"/>
      <c r="CR338" s="15"/>
      <c r="CS338" s="15"/>
      <c r="CT338" s="15"/>
      <c r="CU338" s="15"/>
      <c r="CV338" s="15"/>
      <c r="CW338" s="15"/>
      <c r="CX338" s="15"/>
      <c r="CY338" s="15"/>
      <c r="CZ338" s="15"/>
      <c r="DA338" s="15"/>
      <c r="DB338" s="15"/>
    </row>
    <row r="339" spans="1:106" x14ac:dyDescent="0.25">
      <c r="A339" s="6"/>
      <c r="B339" s="5"/>
      <c r="C339" s="5"/>
      <c r="D339" s="24"/>
      <c r="E339" s="24"/>
      <c r="F339" s="8"/>
      <c r="G339" s="19"/>
      <c r="H339" s="9"/>
      <c r="I339" s="9"/>
      <c r="J339" s="9"/>
      <c r="K339" s="9"/>
      <c r="L339" s="9"/>
      <c r="M339" s="9"/>
      <c r="N339" s="19"/>
      <c r="O339" s="9"/>
      <c r="P339" s="9"/>
      <c r="Q339" s="9"/>
      <c r="R339" s="9"/>
      <c r="S339" s="9"/>
      <c r="T339" s="9"/>
      <c r="U339" s="19"/>
      <c r="V339" s="16"/>
      <c r="W339" s="16"/>
      <c r="X339" s="16"/>
      <c r="Y339" s="16"/>
      <c r="Z339" s="16"/>
      <c r="AA339" s="16"/>
      <c r="AB339" s="16"/>
      <c r="AC339" s="47"/>
      <c r="AD339" s="16"/>
      <c r="AE339" s="16"/>
      <c r="AF339" s="16"/>
      <c r="AG339" s="16"/>
      <c r="AH339" s="16"/>
      <c r="AI339" s="16"/>
      <c r="AJ339" s="16"/>
      <c r="AK339" s="16"/>
      <c r="AL339" s="47"/>
      <c r="AM339" s="16"/>
      <c r="AN339" s="16"/>
      <c r="AO339" s="16"/>
      <c r="AP339" s="16"/>
      <c r="AQ339" s="16"/>
      <c r="AR339" s="19"/>
      <c r="AS339" s="14"/>
      <c r="AT339" s="16"/>
      <c r="AU339" s="17"/>
      <c r="AV339" s="16"/>
      <c r="AW339" s="15"/>
      <c r="AX339" s="15"/>
      <c r="AY339" s="17"/>
      <c r="AZ339" s="37"/>
      <c r="BA339" s="16"/>
      <c r="BB339" s="16"/>
      <c r="BC339" s="16"/>
      <c r="BD339" s="12"/>
      <c r="BE339" s="15"/>
      <c r="BF339" s="15"/>
      <c r="BG339" s="15"/>
      <c r="BH339" s="15"/>
      <c r="BI339" s="37"/>
      <c r="BJ339" s="13"/>
      <c r="BK339" s="15"/>
      <c r="BL339" s="15"/>
      <c r="BM339" s="16"/>
      <c r="BN339" s="15"/>
      <c r="BO339" s="19"/>
      <c r="BP339" s="15"/>
      <c r="BQ339" s="15"/>
      <c r="BR339" s="16"/>
      <c r="BS339" s="16"/>
      <c r="BT339" s="15"/>
      <c r="BU339" s="15"/>
      <c r="BV339" s="16"/>
      <c r="BW339" s="16"/>
      <c r="BX339" s="15"/>
      <c r="BY339" s="15"/>
      <c r="BZ339" s="16"/>
      <c r="CA339" s="16"/>
      <c r="CB339" s="16"/>
      <c r="CC339" s="16"/>
      <c r="CD339" s="16"/>
      <c r="CE339" s="15"/>
      <c r="CF339" s="15"/>
      <c r="CG339" s="15"/>
      <c r="CH339" s="15"/>
      <c r="CI339" s="15"/>
      <c r="CJ339" s="15"/>
      <c r="CK339" s="15"/>
      <c r="CL339" s="12"/>
      <c r="CM339" s="12"/>
      <c r="CN339" s="13"/>
      <c r="CO339" s="15"/>
      <c r="CP339" s="15"/>
      <c r="CQ339" s="15"/>
      <c r="CR339" s="15"/>
      <c r="CS339" s="15"/>
      <c r="CT339" s="15"/>
      <c r="CU339" s="15"/>
      <c r="CV339" s="15"/>
      <c r="CW339" s="15"/>
      <c r="CX339" s="15"/>
      <c r="CY339" s="15"/>
      <c r="CZ339" s="15"/>
      <c r="DA339" s="15"/>
      <c r="DB339" s="15"/>
    </row>
    <row r="340" spans="1:106" x14ac:dyDescent="0.25">
      <c r="A340" s="6"/>
      <c r="B340" s="5"/>
      <c r="C340" s="5"/>
      <c r="D340" s="24"/>
      <c r="E340" s="24"/>
      <c r="F340" s="8"/>
      <c r="G340" s="19"/>
      <c r="H340" s="9"/>
      <c r="I340" s="9"/>
      <c r="J340" s="9"/>
      <c r="K340" s="9"/>
      <c r="L340" s="9"/>
      <c r="M340" s="9"/>
      <c r="N340" s="19"/>
      <c r="O340" s="9"/>
      <c r="P340" s="9"/>
      <c r="Q340" s="9"/>
      <c r="R340" s="9"/>
      <c r="S340" s="9"/>
      <c r="T340" s="9"/>
      <c r="U340" s="19"/>
      <c r="V340" s="16"/>
      <c r="W340" s="16"/>
      <c r="X340" s="16"/>
      <c r="Y340" s="16"/>
      <c r="Z340" s="16"/>
      <c r="AA340" s="16"/>
      <c r="AB340" s="16"/>
      <c r="AC340" s="47"/>
      <c r="AD340" s="16"/>
      <c r="AE340" s="16"/>
      <c r="AF340" s="16"/>
      <c r="AG340" s="16"/>
      <c r="AH340" s="16"/>
      <c r="AI340" s="16"/>
      <c r="AJ340" s="16"/>
      <c r="AK340" s="16"/>
      <c r="AL340" s="47"/>
      <c r="AM340" s="16"/>
      <c r="AN340" s="16"/>
      <c r="AO340" s="16"/>
      <c r="AP340" s="16"/>
      <c r="AQ340" s="16"/>
      <c r="AR340" s="19"/>
      <c r="AS340" s="14"/>
      <c r="AT340" s="16"/>
      <c r="AU340" s="17"/>
      <c r="AV340" s="16"/>
      <c r="AW340" s="15"/>
      <c r="AX340" s="15"/>
      <c r="AY340" s="17"/>
      <c r="AZ340" s="37"/>
      <c r="BA340" s="16"/>
      <c r="BB340" s="16"/>
      <c r="BC340" s="16"/>
      <c r="BD340" s="12"/>
      <c r="BE340" s="15"/>
      <c r="BF340" s="15"/>
      <c r="BG340" s="15"/>
      <c r="BH340" s="15"/>
      <c r="BI340" s="37"/>
      <c r="BJ340" s="13"/>
      <c r="BK340" s="15"/>
      <c r="BL340" s="15"/>
      <c r="BM340" s="16"/>
      <c r="BN340" s="15"/>
      <c r="BO340" s="19"/>
      <c r="BP340" s="15"/>
      <c r="BQ340" s="15"/>
      <c r="BR340" s="16"/>
      <c r="BS340" s="16"/>
      <c r="BT340" s="15"/>
      <c r="BU340" s="15"/>
      <c r="BV340" s="16"/>
      <c r="BW340" s="16"/>
      <c r="BX340" s="15"/>
      <c r="BY340" s="15"/>
      <c r="BZ340" s="16"/>
      <c r="CA340" s="16"/>
      <c r="CB340" s="16"/>
      <c r="CC340" s="16"/>
      <c r="CD340" s="16"/>
      <c r="CE340" s="15"/>
      <c r="CF340" s="15"/>
      <c r="CG340" s="15"/>
      <c r="CH340" s="15"/>
      <c r="CI340" s="15"/>
      <c r="CJ340" s="15"/>
      <c r="CK340" s="15"/>
      <c r="CL340" s="12"/>
      <c r="CM340" s="12"/>
      <c r="CN340" s="13"/>
      <c r="CO340" s="15"/>
      <c r="CP340" s="15"/>
      <c r="CQ340" s="15"/>
      <c r="CR340" s="15"/>
      <c r="CS340" s="15"/>
      <c r="CT340" s="15"/>
      <c r="CU340" s="15"/>
      <c r="CV340" s="15"/>
      <c r="CW340" s="15"/>
      <c r="CX340" s="15"/>
      <c r="CY340" s="15"/>
      <c r="CZ340" s="15"/>
      <c r="DA340" s="15"/>
      <c r="DB340" s="15"/>
    </row>
    <row r="341" spans="1:106" x14ac:dyDescent="0.25">
      <c r="A341" s="6"/>
      <c r="B341" s="5"/>
      <c r="C341" s="5"/>
      <c r="D341" s="24"/>
      <c r="E341" s="24"/>
      <c r="F341" s="8"/>
      <c r="G341" s="19"/>
      <c r="H341" s="9"/>
      <c r="I341" s="9"/>
      <c r="J341" s="9"/>
      <c r="K341" s="9"/>
      <c r="L341" s="9"/>
      <c r="M341" s="9"/>
      <c r="N341" s="19"/>
      <c r="O341" s="9"/>
      <c r="P341" s="9"/>
      <c r="Q341" s="9"/>
      <c r="R341" s="9"/>
      <c r="S341" s="9"/>
      <c r="T341" s="9"/>
      <c r="U341" s="19"/>
      <c r="V341" s="16"/>
      <c r="W341" s="16"/>
      <c r="X341" s="16"/>
      <c r="Y341" s="16"/>
      <c r="Z341" s="16"/>
      <c r="AA341" s="16"/>
      <c r="AB341" s="16"/>
      <c r="AC341" s="47"/>
      <c r="AD341" s="16"/>
      <c r="AE341" s="16"/>
      <c r="AF341" s="16"/>
      <c r="AG341" s="16"/>
      <c r="AH341" s="16"/>
      <c r="AI341" s="16"/>
      <c r="AJ341" s="16"/>
      <c r="AK341" s="16"/>
      <c r="AL341" s="47"/>
      <c r="AM341" s="16"/>
      <c r="AN341" s="16"/>
      <c r="AO341" s="16"/>
      <c r="AP341" s="16"/>
      <c r="AQ341" s="16"/>
      <c r="AR341" s="19"/>
      <c r="AS341" s="14"/>
      <c r="AT341" s="16"/>
      <c r="AU341" s="17"/>
      <c r="AV341" s="16"/>
      <c r="AW341" s="15"/>
      <c r="AX341" s="15"/>
      <c r="AY341" s="17"/>
      <c r="AZ341" s="37"/>
      <c r="BA341" s="16"/>
      <c r="BB341" s="16"/>
      <c r="BC341" s="16"/>
      <c r="BD341" s="12"/>
      <c r="BE341" s="15"/>
      <c r="BF341" s="15"/>
      <c r="BG341" s="15"/>
      <c r="BH341" s="15"/>
      <c r="BI341" s="37"/>
      <c r="BJ341" s="13"/>
      <c r="BK341" s="15"/>
      <c r="BL341" s="15"/>
      <c r="BM341" s="16"/>
      <c r="BN341" s="15"/>
      <c r="BO341" s="19"/>
      <c r="BP341" s="15"/>
      <c r="BQ341" s="15"/>
      <c r="BR341" s="16"/>
      <c r="BS341" s="16"/>
      <c r="BT341" s="15"/>
      <c r="BU341" s="15"/>
      <c r="BV341" s="16"/>
      <c r="BW341" s="16"/>
      <c r="BX341" s="15"/>
      <c r="BY341" s="15"/>
      <c r="BZ341" s="16"/>
      <c r="CA341" s="16"/>
      <c r="CB341" s="16"/>
      <c r="CC341" s="16"/>
      <c r="CD341" s="16"/>
      <c r="CE341" s="15"/>
      <c r="CF341" s="15"/>
      <c r="CG341" s="15"/>
      <c r="CH341" s="15"/>
      <c r="CI341" s="15"/>
      <c r="CJ341" s="15"/>
      <c r="CK341" s="15"/>
      <c r="CL341" s="12"/>
      <c r="CM341" s="12"/>
      <c r="CN341" s="13"/>
      <c r="CO341" s="15"/>
      <c r="CP341" s="15"/>
      <c r="CQ341" s="15"/>
      <c r="CR341" s="15"/>
      <c r="CS341" s="15"/>
      <c r="CT341" s="15"/>
      <c r="CU341" s="15"/>
      <c r="CV341" s="15"/>
      <c r="CW341" s="15"/>
      <c r="CX341" s="15"/>
      <c r="CY341" s="15"/>
      <c r="CZ341" s="15"/>
      <c r="DA341" s="15"/>
      <c r="DB341" s="15"/>
    </row>
    <row r="342" spans="1:106" x14ac:dyDescent="0.25">
      <c r="A342" s="6"/>
      <c r="B342" s="5"/>
      <c r="C342" s="5"/>
      <c r="D342" s="24"/>
      <c r="E342" s="24"/>
      <c r="F342" s="8"/>
      <c r="G342" s="19"/>
      <c r="H342" s="9"/>
      <c r="I342" s="9"/>
      <c r="J342" s="9"/>
      <c r="K342" s="9"/>
      <c r="L342" s="9"/>
      <c r="M342" s="9"/>
      <c r="N342" s="19"/>
      <c r="O342" s="9"/>
      <c r="P342" s="9"/>
      <c r="Q342" s="9"/>
      <c r="R342" s="9"/>
      <c r="S342" s="9"/>
      <c r="T342" s="9"/>
      <c r="U342" s="19"/>
      <c r="V342" s="16"/>
      <c r="W342" s="16"/>
      <c r="X342" s="16"/>
      <c r="Y342" s="16"/>
      <c r="Z342" s="16"/>
      <c r="AA342" s="16"/>
      <c r="AB342" s="16"/>
      <c r="AC342" s="47"/>
      <c r="AD342" s="16"/>
      <c r="AE342" s="16"/>
      <c r="AF342" s="16"/>
      <c r="AG342" s="16"/>
      <c r="AH342" s="16"/>
      <c r="AI342" s="16"/>
      <c r="AJ342" s="16"/>
      <c r="AK342" s="16"/>
      <c r="AL342" s="47"/>
      <c r="AM342" s="16"/>
      <c r="AN342" s="16"/>
      <c r="AO342" s="16"/>
      <c r="AP342" s="16"/>
      <c r="AQ342" s="16"/>
      <c r="AR342" s="19"/>
      <c r="AS342" s="14"/>
      <c r="AT342" s="16"/>
      <c r="AU342" s="17"/>
      <c r="AV342" s="16"/>
      <c r="AW342" s="15"/>
      <c r="AX342" s="15"/>
      <c r="AY342" s="17"/>
      <c r="AZ342" s="37"/>
      <c r="BA342" s="16"/>
      <c r="BB342" s="16"/>
      <c r="BC342" s="16"/>
      <c r="BD342" s="12"/>
      <c r="BE342" s="15"/>
      <c r="BF342" s="15"/>
      <c r="BG342" s="15"/>
      <c r="BH342" s="15"/>
      <c r="BI342" s="37"/>
      <c r="BJ342" s="13"/>
      <c r="BK342" s="15"/>
      <c r="BL342" s="15"/>
      <c r="BM342" s="16"/>
      <c r="BN342" s="15"/>
      <c r="BO342" s="19"/>
      <c r="BP342" s="15"/>
      <c r="BQ342" s="15"/>
      <c r="BR342" s="16"/>
      <c r="BS342" s="16"/>
      <c r="BT342" s="15"/>
      <c r="BU342" s="15"/>
      <c r="BV342" s="16"/>
      <c r="BW342" s="16"/>
      <c r="BX342" s="15"/>
      <c r="BY342" s="15"/>
      <c r="BZ342" s="16"/>
      <c r="CA342" s="16"/>
      <c r="CB342" s="16"/>
      <c r="CC342" s="16"/>
      <c r="CD342" s="16"/>
      <c r="CE342" s="15"/>
      <c r="CF342" s="15"/>
      <c r="CG342" s="15"/>
      <c r="CH342" s="15"/>
      <c r="CI342" s="15"/>
      <c r="CJ342" s="15"/>
      <c r="CK342" s="15"/>
      <c r="CL342" s="12"/>
      <c r="CM342" s="12"/>
      <c r="CN342" s="13"/>
      <c r="CO342" s="15"/>
      <c r="CP342" s="15"/>
      <c r="CQ342" s="15"/>
      <c r="CR342" s="15"/>
      <c r="CS342" s="15"/>
      <c r="CT342" s="15"/>
      <c r="CU342" s="15"/>
      <c r="CV342" s="15"/>
      <c r="CW342" s="15"/>
      <c r="CX342" s="15"/>
      <c r="CY342" s="15"/>
      <c r="CZ342" s="15"/>
      <c r="DA342" s="15"/>
      <c r="DB342" s="15"/>
    </row>
    <row r="343" spans="1:106" x14ac:dyDescent="0.25">
      <c r="A343" s="6"/>
      <c r="B343" s="5"/>
      <c r="C343" s="5"/>
      <c r="D343" s="24"/>
      <c r="E343" s="24"/>
      <c r="F343" s="8"/>
      <c r="G343" s="19"/>
      <c r="H343" s="9"/>
      <c r="I343" s="9"/>
      <c r="J343" s="9"/>
      <c r="K343" s="9"/>
      <c r="L343" s="9"/>
      <c r="M343" s="9"/>
      <c r="N343" s="19"/>
      <c r="O343" s="9"/>
      <c r="P343" s="9"/>
      <c r="Q343" s="9"/>
      <c r="R343" s="9"/>
      <c r="S343" s="9"/>
      <c r="T343" s="9"/>
      <c r="U343" s="19"/>
      <c r="V343" s="16"/>
      <c r="W343" s="16"/>
      <c r="X343" s="16"/>
      <c r="Y343" s="16"/>
      <c r="Z343" s="16"/>
      <c r="AA343" s="16"/>
      <c r="AB343" s="16"/>
      <c r="AC343" s="47"/>
      <c r="AD343" s="16"/>
      <c r="AE343" s="16"/>
      <c r="AF343" s="16"/>
      <c r="AG343" s="16"/>
      <c r="AH343" s="16"/>
      <c r="AI343" s="16"/>
      <c r="AJ343" s="16"/>
      <c r="AK343" s="16"/>
      <c r="AL343" s="47"/>
      <c r="AM343" s="16"/>
      <c r="AN343" s="16"/>
      <c r="AO343" s="16"/>
      <c r="AP343" s="16"/>
      <c r="AQ343" s="16"/>
      <c r="AR343" s="19"/>
      <c r="AS343" s="14"/>
      <c r="AT343" s="16"/>
      <c r="AU343" s="17"/>
      <c r="AV343" s="16"/>
      <c r="AW343" s="15"/>
      <c r="AX343" s="15"/>
      <c r="AY343" s="17"/>
      <c r="AZ343" s="37"/>
      <c r="BA343" s="16"/>
      <c r="BB343" s="16"/>
      <c r="BC343" s="16"/>
      <c r="BD343" s="12"/>
      <c r="BE343" s="15"/>
      <c r="BF343" s="15"/>
      <c r="BG343" s="15"/>
      <c r="BH343" s="15"/>
      <c r="BI343" s="37"/>
      <c r="BJ343" s="13"/>
      <c r="BK343" s="15"/>
      <c r="BL343" s="15"/>
      <c r="BM343" s="16"/>
      <c r="BN343" s="15"/>
      <c r="BO343" s="19"/>
      <c r="BP343" s="15"/>
      <c r="BQ343" s="15"/>
      <c r="BR343" s="16"/>
      <c r="BS343" s="16"/>
      <c r="BT343" s="15"/>
      <c r="BU343" s="15"/>
      <c r="BV343" s="16"/>
      <c r="BW343" s="16"/>
      <c r="BX343" s="15"/>
      <c r="BY343" s="15"/>
      <c r="BZ343" s="16"/>
      <c r="CA343" s="16"/>
      <c r="CB343" s="16"/>
      <c r="CC343" s="16"/>
      <c r="CD343" s="16"/>
      <c r="CE343" s="15"/>
      <c r="CF343" s="15"/>
      <c r="CG343" s="15"/>
      <c r="CH343" s="15"/>
      <c r="CI343" s="15"/>
      <c r="CJ343" s="15"/>
      <c r="CK343" s="15"/>
      <c r="CL343" s="12"/>
      <c r="CM343" s="12"/>
      <c r="CN343" s="13"/>
      <c r="CO343" s="15"/>
      <c r="CP343" s="15"/>
      <c r="CQ343" s="15"/>
      <c r="CR343" s="15"/>
      <c r="CS343" s="15"/>
      <c r="CT343" s="15"/>
      <c r="CU343" s="15"/>
      <c r="CV343" s="15"/>
      <c r="CW343" s="15"/>
      <c r="CX343" s="15"/>
      <c r="CY343" s="15"/>
      <c r="CZ343" s="15"/>
      <c r="DA343" s="15"/>
      <c r="DB343" s="15"/>
    </row>
    <row r="344" spans="1:106" x14ac:dyDescent="0.25">
      <c r="A344" s="6"/>
      <c r="B344" s="5"/>
      <c r="C344" s="10"/>
      <c r="D344" s="24"/>
      <c r="E344" s="24"/>
      <c r="F344" s="8"/>
      <c r="G344" s="19"/>
      <c r="H344" s="9"/>
      <c r="I344" s="9"/>
      <c r="J344" s="9"/>
      <c r="K344" s="9"/>
      <c r="L344" s="9"/>
      <c r="M344" s="9"/>
      <c r="N344" s="19"/>
      <c r="O344" s="9"/>
      <c r="P344" s="9"/>
      <c r="Q344" s="9"/>
      <c r="R344" s="9"/>
      <c r="S344" s="9"/>
      <c r="T344" s="9"/>
      <c r="U344" s="19"/>
      <c r="V344" s="16"/>
      <c r="W344" s="16"/>
      <c r="X344" s="16"/>
      <c r="Y344" s="16"/>
      <c r="Z344" s="16"/>
      <c r="AA344" s="16"/>
      <c r="AB344" s="16"/>
      <c r="AC344" s="47"/>
      <c r="AD344" s="16"/>
      <c r="AE344" s="16"/>
      <c r="AF344" s="16"/>
      <c r="AG344" s="16"/>
      <c r="AH344" s="16"/>
      <c r="AI344" s="16"/>
      <c r="AJ344" s="16"/>
      <c r="AK344" s="16"/>
      <c r="AL344" s="47"/>
      <c r="AM344" s="16"/>
      <c r="AN344" s="16"/>
      <c r="AO344" s="16"/>
      <c r="AP344" s="16"/>
      <c r="AQ344" s="16"/>
      <c r="AR344" s="19"/>
      <c r="AS344" s="14"/>
      <c r="AT344" s="16"/>
      <c r="AU344" s="17"/>
      <c r="AV344" s="16"/>
      <c r="AW344" s="15"/>
      <c r="AX344" s="15"/>
      <c r="AY344" s="17"/>
      <c r="AZ344" s="37"/>
      <c r="BA344" s="16"/>
      <c r="BB344" s="16"/>
      <c r="BC344" s="16"/>
      <c r="BD344" s="12"/>
      <c r="BE344" s="15"/>
      <c r="BF344" s="15"/>
      <c r="BG344" s="15"/>
      <c r="BH344" s="15"/>
      <c r="BI344" s="37"/>
      <c r="BJ344" s="13"/>
      <c r="BK344" s="15"/>
      <c r="BL344" s="15"/>
      <c r="BM344" s="16"/>
      <c r="BN344" s="15"/>
      <c r="BO344" s="19"/>
      <c r="BP344" s="15"/>
      <c r="BQ344" s="15"/>
      <c r="BR344" s="16"/>
      <c r="BS344" s="16"/>
      <c r="BT344" s="15"/>
      <c r="BU344" s="15"/>
      <c r="BV344" s="16"/>
      <c r="BW344" s="16"/>
      <c r="BX344" s="15"/>
      <c r="BY344" s="15"/>
      <c r="BZ344" s="16"/>
      <c r="CA344" s="16"/>
      <c r="CB344" s="16"/>
      <c r="CC344" s="16"/>
      <c r="CD344" s="16"/>
      <c r="CE344" s="15"/>
      <c r="CF344" s="15"/>
      <c r="CG344" s="15"/>
      <c r="CH344" s="15"/>
      <c r="CI344" s="15"/>
      <c r="CJ344" s="15"/>
      <c r="CK344" s="15"/>
      <c r="CL344" s="12"/>
      <c r="CM344" s="12"/>
      <c r="CN344" s="13"/>
      <c r="CO344" s="15"/>
      <c r="CP344" s="15"/>
      <c r="CQ344" s="15"/>
      <c r="CR344" s="15"/>
      <c r="CS344" s="15"/>
      <c r="CT344" s="15"/>
      <c r="CU344" s="15"/>
      <c r="CV344" s="15"/>
      <c r="CW344" s="15"/>
      <c r="CX344" s="15"/>
      <c r="CY344" s="15"/>
      <c r="CZ344" s="15"/>
      <c r="DA344" s="15"/>
      <c r="DB344" s="15"/>
    </row>
    <row r="345" spans="1:106" x14ac:dyDescent="0.25">
      <c r="A345" s="6"/>
      <c r="B345" s="5"/>
      <c r="C345" s="5"/>
      <c r="D345" s="24"/>
      <c r="E345" s="24"/>
      <c r="F345" s="8"/>
      <c r="G345" s="19"/>
      <c r="H345" s="9"/>
      <c r="I345" s="9"/>
      <c r="J345" s="9"/>
      <c r="K345" s="9"/>
      <c r="L345" s="9"/>
      <c r="M345" s="9"/>
      <c r="N345" s="19"/>
      <c r="O345" s="9"/>
      <c r="P345" s="9"/>
      <c r="Q345" s="9"/>
      <c r="R345" s="9"/>
      <c r="S345" s="9"/>
      <c r="T345" s="9"/>
      <c r="U345" s="19"/>
      <c r="V345" s="16"/>
      <c r="W345" s="16"/>
      <c r="X345" s="16"/>
      <c r="Y345" s="16"/>
      <c r="Z345" s="16"/>
      <c r="AA345" s="16"/>
      <c r="AB345" s="16"/>
      <c r="AC345" s="47"/>
      <c r="AD345" s="16"/>
      <c r="AE345" s="16"/>
      <c r="AF345" s="16"/>
      <c r="AG345" s="16"/>
      <c r="AH345" s="16"/>
      <c r="AI345" s="16"/>
      <c r="AJ345" s="16"/>
      <c r="AK345" s="16"/>
      <c r="AL345" s="47"/>
      <c r="AM345" s="16"/>
      <c r="AN345" s="16"/>
      <c r="AO345" s="16"/>
      <c r="AP345" s="16"/>
      <c r="AQ345" s="16"/>
      <c r="AR345" s="19"/>
      <c r="AS345" s="14"/>
      <c r="AT345" s="16"/>
      <c r="AU345" s="17"/>
      <c r="AV345" s="16"/>
      <c r="AW345" s="15"/>
      <c r="AX345" s="15"/>
      <c r="AY345" s="17"/>
      <c r="AZ345" s="37"/>
      <c r="BA345" s="16"/>
      <c r="BB345" s="16"/>
      <c r="BC345" s="16"/>
      <c r="BD345" s="12"/>
      <c r="BE345" s="15"/>
      <c r="BF345" s="15"/>
      <c r="BG345" s="15"/>
      <c r="BH345" s="15"/>
      <c r="BI345" s="37"/>
      <c r="BJ345" s="13"/>
      <c r="BK345" s="15"/>
      <c r="BL345" s="15"/>
      <c r="BM345" s="16"/>
      <c r="BN345" s="15"/>
      <c r="BO345" s="19"/>
      <c r="BP345" s="15"/>
      <c r="BQ345" s="15"/>
      <c r="BR345" s="16"/>
      <c r="BS345" s="16"/>
      <c r="BT345" s="15"/>
      <c r="BU345" s="15"/>
      <c r="BV345" s="16"/>
      <c r="BW345" s="16"/>
      <c r="BX345" s="15"/>
      <c r="BY345" s="15"/>
      <c r="BZ345" s="16"/>
      <c r="CA345" s="16"/>
      <c r="CB345" s="16"/>
      <c r="CC345" s="16"/>
      <c r="CD345" s="16"/>
      <c r="CE345" s="15"/>
      <c r="CF345" s="15"/>
      <c r="CG345" s="15"/>
      <c r="CH345" s="15"/>
      <c r="CI345" s="15"/>
      <c r="CJ345" s="15"/>
      <c r="CK345" s="15"/>
      <c r="CL345" s="12"/>
      <c r="CM345" s="12"/>
      <c r="CN345" s="13"/>
      <c r="CO345" s="15"/>
      <c r="CP345" s="15"/>
      <c r="CQ345" s="15"/>
      <c r="CR345" s="15"/>
      <c r="CS345" s="15"/>
      <c r="CT345" s="15"/>
      <c r="CU345" s="15"/>
      <c r="CV345" s="15"/>
      <c r="CW345" s="15"/>
      <c r="CX345" s="15"/>
      <c r="CY345" s="15"/>
      <c r="CZ345" s="15"/>
      <c r="DA345" s="15"/>
      <c r="DB345" s="15"/>
    </row>
    <row r="346" spans="1:106" x14ac:dyDescent="0.25">
      <c r="A346" s="6"/>
      <c r="B346" s="5"/>
      <c r="C346" s="5"/>
      <c r="D346" s="24"/>
      <c r="E346" s="24"/>
      <c r="F346" s="8"/>
      <c r="G346" s="19"/>
      <c r="H346" s="9"/>
      <c r="I346" s="9"/>
      <c r="J346" s="9"/>
      <c r="K346" s="9"/>
      <c r="L346" s="9"/>
      <c r="M346" s="9"/>
      <c r="N346" s="19"/>
      <c r="O346" s="9"/>
      <c r="P346" s="9"/>
      <c r="Q346" s="9"/>
      <c r="R346" s="9"/>
      <c r="S346" s="9"/>
      <c r="T346" s="9"/>
      <c r="U346" s="19"/>
      <c r="V346" s="16"/>
      <c r="W346" s="16"/>
      <c r="X346" s="16"/>
      <c r="Y346" s="16"/>
      <c r="Z346" s="16"/>
      <c r="AA346" s="16"/>
      <c r="AB346" s="16"/>
      <c r="AC346" s="47"/>
      <c r="AD346" s="16"/>
      <c r="AE346" s="16"/>
      <c r="AF346" s="16"/>
      <c r="AG346" s="16"/>
      <c r="AH346" s="16"/>
      <c r="AI346" s="16"/>
      <c r="AJ346" s="16"/>
      <c r="AK346" s="16"/>
      <c r="AL346" s="47"/>
      <c r="AM346" s="16"/>
      <c r="AN346" s="16"/>
      <c r="AO346" s="16"/>
      <c r="AP346" s="16"/>
      <c r="AQ346" s="16"/>
      <c r="AR346" s="19"/>
      <c r="AS346" s="14"/>
      <c r="AT346" s="16"/>
      <c r="AU346" s="17"/>
      <c r="AV346" s="16"/>
      <c r="AW346" s="15"/>
      <c r="AX346" s="15"/>
      <c r="AY346" s="17"/>
      <c r="AZ346" s="37"/>
      <c r="BA346" s="16"/>
      <c r="BB346" s="16"/>
      <c r="BC346" s="16"/>
      <c r="BD346" s="12"/>
      <c r="BE346" s="15"/>
      <c r="BF346" s="15"/>
      <c r="BG346" s="15"/>
      <c r="BH346" s="15"/>
      <c r="BI346" s="37"/>
      <c r="BJ346" s="13"/>
      <c r="BK346" s="15"/>
      <c r="BL346" s="15"/>
      <c r="BM346" s="16"/>
      <c r="BN346" s="15"/>
      <c r="BO346" s="19"/>
      <c r="BP346" s="15"/>
      <c r="BQ346" s="15"/>
      <c r="BR346" s="16"/>
      <c r="BS346" s="16"/>
      <c r="BT346" s="15"/>
      <c r="BU346" s="15"/>
      <c r="BV346" s="16"/>
      <c r="BW346" s="16"/>
      <c r="BX346" s="15"/>
      <c r="BY346" s="15"/>
      <c r="BZ346" s="16"/>
      <c r="CA346" s="16"/>
      <c r="CB346" s="16"/>
      <c r="CC346" s="16"/>
      <c r="CD346" s="16"/>
      <c r="CE346" s="15"/>
      <c r="CF346" s="15"/>
      <c r="CG346" s="15"/>
      <c r="CH346" s="15"/>
      <c r="CI346" s="15"/>
      <c r="CJ346" s="15"/>
      <c r="CK346" s="15"/>
      <c r="CL346" s="12"/>
      <c r="CM346" s="12"/>
      <c r="CN346" s="13"/>
      <c r="CO346" s="15"/>
      <c r="CP346" s="15"/>
      <c r="CQ346" s="15"/>
      <c r="CR346" s="15"/>
      <c r="CS346" s="15"/>
      <c r="CT346" s="15"/>
      <c r="CU346" s="15"/>
      <c r="CV346" s="15"/>
      <c r="CW346" s="15"/>
      <c r="CX346" s="15"/>
      <c r="CY346" s="15"/>
      <c r="CZ346" s="15"/>
      <c r="DA346" s="15"/>
      <c r="DB346" s="15"/>
    </row>
    <row r="347" spans="1:106" x14ac:dyDescent="0.25">
      <c r="A347" s="6"/>
      <c r="B347" s="5"/>
      <c r="C347" s="5"/>
      <c r="D347" s="24"/>
      <c r="E347" s="24"/>
      <c r="F347" s="8"/>
      <c r="G347" s="19"/>
      <c r="H347" s="9"/>
      <c r="I347" s="9"/>
      <c r="J347" s="9"/>
      <c r="K347" s="9"/>
      <c r="L347" s="9"/>
      <c r="M347" s="9"/>
      <c r="N347" s="19"/>
      <c r="O347" s="9"/>
      <c r="P347" s="9"/>
      <c r="Q347" s="9"/>
      <c r="R347" s="9"/>
      <c r="S347" s="9"/>
      <c r="T347" s="9"/>
      <c r="U347" s="19"/>
      <c r="V347" s="16"/>
      <c r="W347" s="16"/>
      <c r="X347" s="16"/>
      <c r="Y347" s="16"/>
      <c r="Z347" s="16"/>
      <c r="AA347" s="16"/>
      <c r="AB347" s="16"/>
      <c r="AC347" s="47"/>
      <c r="AD347" s="16"/>
      <c r="AE347" s="16"/>
      <c r="AF347" s="16"/>
      <c r="AG347" s="16"/>
      <c r="AH347" s="16"/>
      <c r="AI347" s="16"/>
      <c r="AJ347" s="16"/>
      <c r="AK347" s="16"/>
      <c r="AL347" s="47"/>
      <c r="AM347" s="16"/>
      <c r="AN347" s="16"/>
      <c r="AO347" s="16"/>
      <c r="AP347" s="16"/>
      <c r="AQ347" s="16"/>
      <c r="AR347" s="19"/>
      <c r="AS347" s="14"/>
      <c r="AT347" s="16"/>
      <c r="AU347" s="17"/>
      <c r="AV347" s="16"/>
      <c r="AW347" s="15"/>
      <c r="AX347" s="15"/>
      <c r="AY347" s="17"/>
      <c r="AZ347" s="37"/>
      <c r="BA347" s="16"/>
      <c r="BB347" s="16"/>
      <c r="BC347" s="16"/>
      <c r="BD347" s="12"/>
      <c r="BE347" s="15"/>
      <c r="BF347" s="15"/>
      <c r="BG347" s="15"/>
      <c r="BH347" s="15"/>
      <c r="BI347" s="37"/>
      <c r="BJ347" s="13"/>
      <c r="BK347" s="15"/>
      <c r="BL347" s="15"/>
      <c r="BM347" s="16"/>
      <c r="BN347" s="15"/>
      <c r="BO347" s="19"/>
      <c r="BP347" s="15"/>
      <c r="BQ347" s="15"/>
      <c r="BR347" s="16"/>
      <c r="BS347" s="16"/>
      <c r="BT347" s="15"/>
      <c r="BU347" s="15"/>
      <c r="BV347" s="16"/>
      <c r="BW347" s="16"/>
      <c r="BX347" s="15"/>
      <c r="BY347" s="15"/>
      <c r="BZ347" s="16"/>
      <c r="CA347" s="16"/>
      <c r="CB347" s="16"/>
      <c r="CC347" s="16"/>
      <c r="CD347" s="16"/>
      <c r="CE347" s="15"/>
      <c r="CF347" s="15"/>
      <c r="CG347" s="15"/>
      <c r="CH347" s="15"/>
      <c r="CI347" s="15"/>
      <c r="CJ347" s="15"/>
      <c r="CK347" s="15"/>
      <c r="CL347" s="12"/>
      <c r="CM347" s="12"/>
      <c r="CN347" s="13"/>
      <c r="CO347" s="15"/>
      <c r="CP347" s="15"/>
      <c r="CQ347" s="15"/>
      <c r="CR347" s="15"/>
      <c r="CS347" s="15"/>
      <c r="CT347" s="15"/>
      <c r="CU347" s="15"/>
      <c r="CV347" s="15"/>
      <c r="CW347" s="15"/>
      <c r="CX347" s="15"/>
      <c r="CY347" s="15"/>
      <c r="CZ347" s="15"/>
      <c r="DA347" s="15"/>
      <c r="DB347" s="15"/>
    </row>
    <row r="348" spans="1:106" x14ac:dyDescent="0.25">
      <c r="A348" s="6"/>
      <c r="B348" s="5"/>
      <c r="C348" s="5"/>
      <c r="D348" s="24"/>
      <c r="E348" s="24"/>
      <c r="F348" s="8"/>
      <c r="G348" s="19"/>
      <c r="H348" s="9"/>
      <c r="I348" s="9"/>
      <c r="J348" s="9"/>
      <c r="K348" s="9"/>
      <c r="L348" s="9"/>
      <c r="M348" s="9"/>
      <c r="N348" s="19"/>
      <c r="O348" s="9"/>
      <c r="P348" s="9"/>
      <c r="Q348" s="9"/>
      <c r="R348" s="9"/>
      <c r="S348" s="9"/>
      <c r="T348" s="9"/>
      <c r="U348" s="19"/>
      <c r="V348" s="16"/>
      <c r="W348" s="16"/>
      <c r="X348" s="16"/>
      <c r="Y348" s="16"/>
      <c r="Z348" s="16"/>
      <c r="AA348" s="16"/>
      <c r="AB348" s="16"/>
      <c r="AC348" s="47"/>
      <c r="AD348" s="16"/>
      <c r="AE348" s="16"/>
      <c r="AF348" s="16"/>
      <c r="AG348" s="16"/>
      <c r="AH348" s="16"/>
      <c r="AI348" s="16"/>
      <c r="AJ348" s="16"/>
      <c r="AK348" s="16"/>
      <c r="AL348" s="47"/>
      <c r="AM348" s="16"/>
      <c r="AN348" s="16"/>
      <c r="AO348" s="16"/>
      <c r="AP348" s="16"/>
      <c r="AQ348" s="16"/>
      <c r="AR348" s="19"/>
      <c r="AS348" s="14"/>
      <c r="AT348" s="16"/>
      <c r="AU348" s="17"/>
      <c r="AV348" s="16"/>
      <c r="AW348" s="15"/>
      <c r="AX348" s="15"/>
      <c r="AY348" s="17"/>
      <c r="AZ348" s="37"/>
      <c r="BA348" s="16"/>
      <c r="BB348" s="16"/>
      <c r="BC348" s="16"/>
      <c r="BD348" s="12"/>
      <c r="BE348" s="15"/>
      <c r="BF348" s="15"/>
      <c r="BG348" s="15"/>
      <c r="BH348" s="15"/>
      <c r="BI348" s="37"/>
      <c r="BJ348" s="13"/>
      <c r="BK348" s="15"/>
      <c r="BL348" s="15"/>
      <c r="BM348" s="16"/>
      <c r="BN348" s="15"/>
      <c r="BO348" s="19"/>
      <c r="BP348" s="15"/>
      <c r="BQ348" s="15"/>
      <c r="BR348" s="16"/>
      <c r="BS348" s="16"/>
      <c r="BT348" s="15"/>
      <c r="BU348" s="15"/>
      <c r="BV348" s="16"/>
      <c r="BW348" s="16"/>
      <c r="BX348" s="15"/>
      <c r="BY348" s="15"/>
      <c r="BZ348" s="16"/>
      <c r="CA348" s="16"/>
      <c r="CB348" s="16"/>
      <c r="CC348" s="16"/>
      <c r="CD348" s="16"/>
      <c r="CE348" s="15"/>
      <c r="CF348" s="15"/>
      <c r="CG348" s="15"/>
      <c r="CH348" s="15"/>
      <c r="CI348" s="15"/>
      <c r="CJ348" s="15"/>
      <c r="CK348" s="15"/>
      <c r="CL348" s="12"/>
      <c r="CM348" s="12"/>
      <c r="CN348" s="13"/>
      <c r="CO348" s="15"/>
      <c r="CP348" s="15"/>
      <c r="CQ348" s="15"/>
      <c r="CR348" s="15"/>
      <c r="CS348" s="15"/>
      <c r="CT348" s="15"/>
      <c r="CU348" s="15"/>
      <c r="CV348" s="15"/>
      <c r="CW348" s="15"/>
      <c r="CX348" s="15"/>
      <c r="CY348" s="15"/>
      <c r="CZ348" s="15"/>
      <c r="DA348" s="15"/>
      <c r="DB348" s="15"/>
    </row>
    <row r="349" spans="1:106" x14ac:dyDescent="0.25">
      <c r="A349" s="6"/>
      <c r="B349" s="5"/>
      <c r="C349" s="5"/>
      <c r="D349" s="24"/>
      <c r="E349" s="24"/>
      <c r="F349" s="8"/>
      <c r="G349" s="19"/>
      <c r="H349" s="9"/>
      <c r="I349" s="9"/>
      <c r="J349" s="9"/>
      <c r="K349" s="9"/>
      <c r="L349" s="9"/>
      <c r="M349" s="9"/>
      <c r="N349" s="19"/>
      <c r="O349" s="9"/>
      <c r="P349" s="9"/>
      <c r="Q349" s="9"/>
      <c r="R349" s="9"/>
      <c r="S349" s="9"/>
      <c r="T349" s="9"/>
      <c r="U349" s="19"/>
      <c r="V349" s="16"/>
      <c r="W349" s="16"/>
      <c r="X349" s="16"/>
      <c r="Y349" s="16"/>
      <c r="Z349" s="16"/>
      <c r="AA349" s="16"/>
      <c r="AB349" s="16"/>
      <c r="AC349" s="47"/>
      <c r="AD349" s="16"/>
      <c r="AE349" s="16"/>
      <c r="AF349" s="16"/>
      <c r="AG349" s="16"/>
      <c r="AH349" s="16"/>
      <c r="AI349" s="16"/>
      <c r="AJ349" s="16"/>
      <c r="AK349" s="16"/>
      <c r="AL349" s="47"/>
      <c r="AM349" s="16"/>
      <c r="AN349" s="16"/>
      <c r="AO349" s="16"/>
      <c r="AP349" s="16"/>
      <c r="AQ349" s="16"/>
      <c r="AR349" s="19"/>
      <c r="AS349" s="14"/>
      <c r="AT349" s="16"/>
      <c r="AU349" s="17"/>
      <c r="AV349" s="16"/>
      <c r="AW349" s="15"/>
      <c r="AX349" s="15"/>
      <c r="AY349" s="17"/>
      <c r="AZ349" s="37"/>
      <c r="BA349" s="16"/>
      <c r="BB349" s="16"/>
      <c r="BC349" s="16"/>
      <c r="BD349" s="12"/>
      <c r="BE349" s="15"/>
      <c r="BF349" s="15"/>
      <c r="BG349" s="15"/>
      <c r="BH349" s="15"/>
      <c r="BI349" s="37"/>
      <c r="BJ349" s="13"/>
      <c r="BK349" s="15"/>
      <c r="BL349" s="15"/>
      <c r="BM349" s="16"/>
      <c r="BN349" s="15"/>
      <c r="BO349" s="19"/>
      <c r="BP349" s="15"/>
      <c r="BQ349" s="15"/>
      <c r="BR349" s="16"/>
      <c r="BS349" s="16"/>
      <c r="BT349" s="15"/>
      <c r="BU349" s="15"/>
      <c r="BV349" s="16"/>
      <c r="BW349" s="16"/>
      <c r="BX349" s="15"/>
      <c r="BY349" s="15"/>
      <c r="BZ349" s="16"/>
      <c r="CA349" s="16"/>
      <c r="CB349" s="16"/>
      <c r="CC349" s="16"/>
      <c r="CD349" s="16"/>
      <c r="CE349" s="15"/>
      <c r="CF349" s="15"/>
      <c r="CG349" s="15"/>
      <c r="CH349" s="15"/>
      <c r="CI349" s="15"/>
      <c r="CJ349" s="15"/>
      <c r="CK349" s="15"/>
      <c r="CL349" s="12"/>
      <c r="CM349" s="12"/>
      <c r="CN349" s="13"/>
      <c r="CO349" s="15"/>
      <c r="CP349" s="15"/>
      <c r="CQ349" s="15"/>
      <c r="CR349" s="15"/>
      <c r="CS349" s="15"/>
      <c r="CT349" s="15"/>
      <c r="CU349" s="15"/>
      <c r="CV349" s="15"/>
      <c r="CW349" s="15"/>
      <c r="CX349" s="15"/>
      <c r="CY349" s="15"/>
      <c r="CZ349" s="15"/>
      <c r="DA349" s="15"/>
      <c r="DB349" s="15"/>
    </row>
    <row r="350" spans="1:106" x14ac:dyDescent="0.25">
      <c r="A350" s="6"/>
      <c r="B350" s="5"/>
      <c r="C350" s="5"/>
      <c r="D350" s="24"/>
      <c r="E350" s="24"/>
      <c r="F350" s="8"/>
      <c r="G350" s="19"/>
      <c r="H350" s="9"/>
      <c r="I350" s="9"/>
      <c r="J350" s="9"/>
      <c r="K350" s="9"/>
      <c r="L350" s="9"/>
      <c r="M350" s="9"/>
      <c r="N350" s="19"/>
      <c r="O350" s="9"/>
      <c r="P350" s="9"/>
      <c r="Q350" s="9"/>
      <c r="R350" s="9"/>
      <c r="S350" s="9"/>
      <c r="T350" s="9"/>
      <c r="U350" s="19"/>
      <c r="V350" s="16"/>
      <c r="W350" s="16"/>
      <c r="X350" s="16"/>
      <c r="Y350" s="16"/>
      <c r="Z350" s="16"/>
      <c r="AA350" s="16"/>
      <c r="AB350" s="16"/>
      <c r="AC350" s="47"/>
      <c r="AD350" s="16"/>
      <c r="AE350" s="16"/>
      <c r="AF350" s="16"/>
      <c r="AG350" s="16"/>
      <c r="AH350" s="16"/>
      <c r="AI350" s="16"/>
      <c r="AJ350" s="16"/>
      <c r="AK350" s="16"/>
      <c r="AL350" s="47"/>
      <c r="AM350" s="16"/>
      <c r="AN350" s="16"/>
      <c r="AO350" s="16"/>
      <c r="AP350" s="16"/>
      <c r="AQ350" s="16"/>
      <c r="AR350" s="19"/>
      <c r="AS350" s="14"/>
      <c r="AT350" s="16"/>
      <c r="AU350" s="17"/>
      <c r="AV350" s="16"/>
      <c r="AW350" s="15"/>
      <c r="AX350" s="15"/>
      <c r="AY350" s="17"/>
      <c r="AZ350" s="37"/>
      <c r="BA350" s="16"/>
      <c r="BB350" s="16"/>
      <c r="BC350" s="16"/>
      <c r="BD350" s="12"/>
      <c r="BE350" s="15"/>
      <c r="BF350" s="15"/>
      <c r="BG350" s="15"/>
      <c r="BH350" s="15"/>
      <c r="BI350" s="37"/>
      <c r="BJ350" s="13"/>
      <c r="BK350" s="15"/>
      <c r="BL350" s="15"/>
      <c r="BM350" s="16"/>
      <c r="BN350" s="15"/>
      <c r="BO350" s="19"/>
      <c r="BP350" s="15"/>
      <c r="BQ350" s="15"/>
      <c r="BR350" s="16"/>
      <c r="BS350" s="16"/>
      <c r="BT350" s="15"/>
      <c r="BU350" s="15"/>
      <c r="BV350" s="16"/>
      <c r="BW350" s="16"/>
      <c r="BX350" s="15"/>
      <c r="BY350" s="15"/>
      <c r="BZ350" s="16"/>
      <c r="CA350" s="16"/>
      <c r="CB350" s="16"/>
      <c r="CC350" s="16"/>
      <c r="CD350" s="16"/>
      <c r="CE350" s="15"/>
      <c r="CF350" s="15"/>
      <c r="CG350" s="15"/>
      <c r="CH350" s="15"/>
      <c r="CI350" s="15"/>
      <c r="CJ350" s="15"/>
      <c r="CK350" s="15"/>
      <c r="CL350" s="12"/>
      <c r="CM350" s="12"/>
      <c r="CN350" s="13"/>
      <c r="CO350" s="15"/>
      <c r="CP350" s="15"/>
      <c r="CQ350" s="15"/>
      <c r="CR350" s="15"/>
      <c r="CS350" s="15"/>
      <c r="CT350" s="15"/>
      <c r="CU350" s="15"/>
      <c r="CV350" s="15"/>
      <c r="CW350" s="15"/>
      <c r="CX350" s="15"/>
      <c r="CY350" s="15"/>
      <c r="CZ350" s="15"/>
      <c r="DA350" s="15"/>
      <c r="DB350" s="15"/>
    </row>
    <row r="351" spans="1:106" x14ac:dyDescent="0.25">
      <c r="A351" s="6"/>
      <c r="B351" s="5"/>
      <c r="C351" s="5"/>
      <c r="D351" s="24"/>
      <c r="E351" s="24"/>
      <c r="F351" s="8"/>
      <c r="G351" s="19"/>
      <c r="H351" s="9"/>
      <c r="I351" s="9"/>
      <c r="J351" s="9"/>
      <c r="K351" s="9"/>
      <c r="L351" s="9"/>
      <c r="M351" s="9"/>
      <c r="N351" s="19"/>
      <c r="O351" s="9"/>
      <c r="P351" s="9"/>
      <c r="Q351" s="9"/>
      <c r="R351" s="9"/>
      <c r="S351" s="9"/>
      <c r="T351" s="9"/>
      <c r="U351" s="19"/>
      <c r="V351" s="16"/>
      <c r="W351" s="16"/>
      <c r="X351" s="16"/>
      <c r="Y351" s="16"/>
      <c r="Z351" s="16"/>
      <c r="AA351" s="16"/>
      <c r="AB351" s="16"/>
      <c r="AC351" s="47"/>
      <c r="AD351" s="16"/>
      <c r="AE351" s="16"/>
      <c r="AF351" s="16"/>
      <c r="AG351" s="16"/>
      <c r="AH351" s="16"/>
      <c r="AI351" s="16"/>
      <c r="AJ351" s="16"/>
      <c r="AK351" s="16"/>
      <c r="AL351" s="47"/>
      <c r="AM351" s="16"/>
      <c r="AN351" s="16"/>
      <c r="AO351" s="16"/>
      <c r="AP351" s="16"/>
      <c r="AQ351" s="16"/>
      <c r="AR351" s="19"/>
      <c r="AS351" s="14"/>
      <c r="AT351" s="16"/>
      <c r="AU351" s="17"/>
      <c r="AV351" s="16"/>
      <c r="AW351" s="15"/>
      <c r="AX351" s="15"/>
      <c r="AY351" s="17"/>
      <c r="AZ351" s="37"/>
      <c r="BA351" s="16"/>
      <c r="BB351" s="16"/>
      <c r="BC351" s="16"/>
      <c r="BD351" s="12"/>
      <c r="BE351" s="15"/>
      <c r="BF351" s="15"/>
      <c r="BG351" s="15"/>
      <c r="BH351" s="15"/>
      <c r="BI351" s="37"/>
      <c r="BJ351" s="13"/>
      <c r="BK351" s="15"/>
      <c r="BL351" s="15"/>
      <c r="BM351" s="16"/>
      <c r="BN351" s="15"/>
      <c r="BO351" s="19"/>
      <c r="BP351" s="15"/>
      <c r="BQ351" s="15"/>
      <c r="BR351" s="16"/>
      <c r="BS351" s="16"/>
      <c r="BT351" s="15"/>
      <c r="BU351" s="15"/>
      <c r="BV351" s="16"/>
      <c r="BW351" s="16"/>
      <c r="BX351" s="15"/>
      <c r="BY351" s="15"/>
      <c r="BZ351" s="16"/>
      <c r="CA351" s="16"/>
      <c r="CB351" s="16"/>
      <c r="CC351" s="16"/>
      <c r="CD351" s="16"/>
      <c r="CE351" s="15"/>
      <c r="CF351" s="15"/>
      <c r="CG351" s="15"/>
      <c r="CH351" s="15"/>
      <c r="CI351" s="15"/>
      <c r="CJ351" s="15"/>
      <c r="CK351" s="15"/>
      <c r="CL351" s="12"/>
      <c r="CM351" s="12"/>
      <c r="CN351" s="13"/>
      <c r="CO351" s="15"/>
      <c r="CP351" s="15"/>
      <c r="CQ351" s="15"/>
      <c r="CR351" s="15"/>
      <c r="CS351" s="15"/>
      <c r="CT351" s="15"/>
      <c r="CU351" s="15"/>
      <c r="CV351" s="15"/>
      <c r="CW351" s="15"/>
      <c r="CX351" s="15"/>
      <c r="CY351" s="15"/>
      <c r="CZ351" s="15"/>
      <c r="DA351" s="15"/>
      <c r="DB351" s="15"/>
    </row>
    <row r="352" spans="1:106" x14ac:dyDescent="0.25">
      <c r="A352" s="6"/>
      <c r="B352" s="5"/>
      <c r="C352" s="5"/>
      <c r="D352" s="24"/>
      <c r="E352" s="24"/>
      <c r="F352" s="8"/>
      <c r="G352" s="19"/>
      <c r="H352" s="9"/>
      <c r="I352" s="9"/>
      <c r="J352" s="9"/>
      <c r="K352" s="9"/>
      <c r="L352" s="9"/>
      <c r="M352" s="9"/>
      <c r="N352" s="19"/>
      <c r="O352" s="9"/>
      <c r="P352" s="9"/>
      <c r="Q352" s="9"/>
      <c r="R352" s="9"/>
      <c r="S352" s="9"/>
      <c r="T352" s="9"/>
      <c r="U352" s="19"/>
      <c r="V352" s="16"/>
      <c r="W352" s="16"/>
      <c r="X352" s="16"/>
      <c r="Y352" s="16"/>
      <c r="Z352" s="16"/>
      <c r="AA352" s="16"/>
      <c r="AB352" s="16"/>
      <c r="AC352" s="47"/>
      <c r="AD352" s="16"/>
      <c r="AE352" s="16"/>
      <c r="AF352" s="16"/>
      <c r="AG352" s="16"/>
      <c r="AH352" s="16"/>
      <c r="AI352" s="16"/>
      <c r="AJ352" s="16"/>
      <c r="AK352" s="16"/>
      <c r="AL352" s="47"/>
      <c r="AM352" s="16"/>
      <c r="AN352" s="16"/>
      <c r="AO352" s="16"/>
      <c r="AP352" s="16"/>
      <c r="AQ352" s="16"/>
      <c r="AR352" s="19"/>
      <c r="AS352" s="14"/>
      <c r="AT352" s="16"/>
      <c r="AU352" s="17"/>
      <c r="AV352" s="16"/>
      <c r="AW352" s="15"/>
      <c r="AX352" s="15"/>
      <c r="AY352" s="17"/>
      <c r="AZ352" s="37"/>
      <c r="BA352" s="16"/>
      <c r="BB352" s="16"/>
      <c r="BC352" s="16"/>
      <c r="BD352" s="12"/>
      <c r="BE352" s="15"/>
      <c r="BF352" s="15"/>
      <c r="BG352" s="15"/>
      <c r="BH352" s="15"/>
      <c r="BI352" s="37"/>
      <c r="BJ352" s="13"/>
      <c r="BK352" s="15"/>
      <c r="BL352" s="15"/>
      <c r="BM352" s="16"/>
      <c r="BN352" s="15"/>
      <c r="BO352" s="19"/>
      <c r="BP352" s="15"/>
      <c r="BQ352" s="15"/>
      <c r="BR352" s="16"/>
      <c r="BS352" s="16"/>
      <c r="BT352" s="15"/>
      <c r="BU352" s="15"/>
      <c r="BV352" s="16"/>
      <c r="BW352" s="16"/>
      <c r="BX352" s="15"/>
      <c r="BY352" s="15"/>
      <c r="BZ352" s="16"/>
      <c r="CA352" s="16"/>
      <c r="CB352" s="16"/>
      <c r="CC352" s="16"/>
      <c r="CD352" s="16"/>
      <c r="CE352" s="15"/>
      <c r="CF352" s="15"/>
      <c r="CG352" s="15"/>
      <c r="CH352" s="15"/>
      <c r="CI352" s="15"/>
      <c r="CJ352" s="15"/>
      <c r="CK352" s="15"/>
      <c r="CL352" s="12"/>
      <c r="CM352" s="12"/>
      <c r="CN352" s="13"/>
      <c r="CO352" s="15"/>
      <c r="CP352" s="15"/>
      <c r="CQ352" s="15"/>
      <c r="CR352" s="15"/>
      <c r="CS352" s="15"/>
      <c r="CT352" s="15"/>
      <c r="CU352" s="15"/>
      <c r="CV352" s="15"/>
      <c r="CW352" s="15"/>
      <c r="CX352" s="15"/>
      <c r="CY352" s="15"/>
      <c r="CZ352" s="15"/>
      <c r="DA352" s="15"/>
      <c r="DB352" s="15"/>
    </row>
    <row r="353" spans="1:106" x14ac:dyDescent="0.25">
      <c r="A353" s="6"/>
      <c r="B353" s="5"/>
      <c r="C353" s="5"/>
      <c r="D353" s="24"/>
      <c r="E353" s="24"/>
      <c r="F353" s="8"/>
      <c r="G353" s="19"/>
      <c r="H353" s="9"/>
      <c r="I353" s="9"/>
      <c r="J353" s="9"/>
      <c r="K353" s="9"/>
      <c r="L353" s="9"/>
      <c r="M353" s="9"/>
      <c r="N353" s="19"/>
      <c r="O353" s="9"/>
      <c r="P353" s="9"/>
      <c r="Q353" s="9"/>
      <c r="R353" s="9"/>
      <c r="S353" s="9"/>
      <c r="T353" s="9"/>
      <c r="U353" s="19"/>
      <c r="V353" s="16"/>
      <c r="W353" s="16"/>
      <c r="X353" s="16"/>
      <c r="Y353" s="16"/>
      <c r="Z353" s="16"/>
      <c r="AA353" s="16"/>
      <c r="AB353" s="16"/>
      <c r="AC353" s="47"/>
      <c r="AD353" s="16"/>
      <c r="AE353" s="16"/>
      <c r="AF353" s="16"/>
      <c r="AG353" s="16"/>
      <c r="AH353" s="16"/>
      <c r="AI353" s="16"/>
      <c r="AJ353" s="16"/>
      <c r="AK353" s="16"/>
      <c r="AL353" s="47"/>
      <c r="AM353" s="16"/>
      <c r="AN353" s="16"/>
      <c r="AO353" s="16"/>
      <c r="AP353" s="16"/>
      <c r="AQ353" s="16"/>
      <c r="AR353" s="19"/>
      <c r="AS353" s="14"/>
      <c r="AT353" s="16"/>
      <c r="AU353" s="17"/>
      <c r="AV353" s="16"/>
      <c r="AW353" s="15"/>
      <c r="AX353" s="15"/>
      <c r="AY353" s="17"/>
      <c r="AZ353" s="37"/>
      <c r="BA353" s="16"/>
      <c r="BB353" s="16"/>
      <c r="BC353" s="16"/>
      <c r="BD353" s="12"/>
      <c r="BE353" s="15"/>
      <c r="BF353" s="15"/>
      <c r="BG353" s="15"/>
      <c r="BH353" s="15"/>
      <c r="BI353" s="37"/>
      <c r="BJ353" s="13"/>
      <c r="BK353" s="15"/>
      <c r="BL353" s="15"/>
      <c r="BM353" s="16"/>
      <c r="BN353" s="15"/>
      <c r="BO353" s="19"/>
      <c r="BP353" s="15"/>
      <c r="BQ353" s="15"/>
      <c r="BR353" s="16"/>
      <c r="BS353" s="16"/>
      <c r="BT353" s="15"/>
      <c r="BU353" s="15"/>
      <c r="BV353" s="16"/>
      <c r="BW353" s="16"/>
      <c r="BX353" s="15"/>
      <c r="BY353" s="15"/>
      <c r="BZ353" s="16"/>
      <c r="CA353" s="16"/>
      <c r="CB353" s="16"/>
      <c r="CC353" s="16"/>
      <c r="CD353" s="16"/>
      <c r="CE353" s="15"/>
      <c r="CF353" s="15"/>
      <c r="CG353" s="15"/>
      <c r="CH353" s="15"/>
      <c r="CI353" s="15"/>
      <c r="CJ353" s="15"/>
      <c r="CK353" s="15"/>
      <c r="CL353" s="12"/>
      <c r="CM353" s="12"/>
      <c r="CN353" s="13"/>
      <c r="CO353" s="15"/>
      <c r="CP353" s="15"/>
      <c r="CQ353" s="15"/>
      <c r="CR353" s="15"/>
      <c r="CS353" s="15"/>
      <c r="CT353" s="15"/>
      <c r="CU353" s="15"/>
      <c r="CV353" s="15"/>
      <c r="CW353" s="15"/>
      <c r="CX353" s="15"/>
      <c r="CY353" s="15"/>
      <c r="CZ353" s="15"/>
      <c r="DA353" s="15"/>
      <c r="DB353" s="15"/>
    </row>
    <row r="354" spans="1:106" x14ac:dyDescent="0.25">
      <c r="A354" s="6"/>
      <c r="B354" s="5"/>
      <c r="C354" s="5"/>
      <c r="D354" s="24"/>
      <c r="E354" s="24"/>
      <c r="F354" s="8"/>
      <c r="G354" s="19"/>
      <c r="H354" s="9"/>
      <c r="I354" s="9"/>
      <c r="J354" s="9"/>
      <c r="K354" s="9"/>
      <c r="L354" s="9"/>
      <c r="M354" s="9"/>
      <c r="N354" s="19"/>
      <c r="O354" s="9"/>
      <c r="P354" s="9"/>
      <c r="Q354" s="9"/>
      <c r="R354" s="9"/>
      <c r="S354" s="9"/>
      <c r="T354" s="9"/>
      <c r="U354" s="19"/>
      <c r="V354" s="16"/>
      <c r="W354" s="16"/>
      <c r="X354" s="16"/>
      <c r="Y354" s="16"/>
      <c r="Z354" s="16"/>
      <c r="AA354" s="16"/>
      <c r="AB354" s="16"/>
      <c r="AC354" s="47"/>
      <c r="AD354" s="16"/>
      <c r="AE354" s="16"/>
      <c r="AF354" s="16"/>
      <c r="AG354" s="16"/>
      <c r="AH354" s="16"/>
      <c r="AI354" s="16"/>
      <c r="AJ354" s="16"/>
      <c r="AK354" s="16"/>
      <c r="AL354" s="47"/>
      <c r="AM354" s="16"/>
      <c r="AN354" s="16"/>
      <c r="AO354" s="16"/>
      <c r="AP354" s="16"/>
      <c r="AQ354" s="16"/>
      <c r="AR354" s="19"/>
      <c r="AS354" s="14"/>
      <c r="AT354" s="16"/>
      <c r="AU354" s="17"/>
      <c r="AV354" s="16"/>
      <c r="AW354" s="15"/>
      <c r="AX354" s="15"/>
      <c r="AY354" s="17"/>
      <c r="AZ354" s="37"/>
      <c r="BA354" s="16"/>
      <c r="BB354" s="16"/>
      <c r="BC354" s="16"/>
      <c r="BD354" s="12"/>
      <c r="BE354" s="15"/>
      <c r="BF354" s="15"/>
      <c r="BG354" s="15"/>
      <c r="BH354" s="15"/>
      <c r="BI354" s="37"/>
      <c r="BJ354" s="13"/>
      <c r="BK354" s="15"/>
      <c r="BL354" s="15"/>
      <c r="BM354" s="16"/>
      <c r="BN354" s="15"/>
      <c r="BO354" s="19"/>
      <c r="BP354" s="15"/>
      <c r="BQ354" s="15"/>
      <c r="BR354" s="16"/>
      <c r="BS354" s="16"/>
      <c r="BT354" s="15"/>
      <c r="BU354" s="15"/>
      <c r="BV354" s="16"/>
      <c r="BW354" s="16"/>
      <c r="BX354" s="15"/>
      <c r="BY354" s="15"/>
      <c r="BZ354" s="16"/>
      <c r="CA354" s="16"/>
      <c r="CB354" s="16"/>
      <c r="CC354" s="16"/>
      <c r="CD354" s="16"/>
      <c r="CE354" s="15"/>
      <c r="CF354" s="15"/>
      <c r="CG354" s="15"/>
      <c r="CH354" s="15"/>
      <c r="CI354" s="15"/>
      <c r="CJ354" s="15"/>
      <c r="CK354" s="15"/>
      <c r="CL354" s="12"/>
      <c r="CM354" s="12"/>
      <c r="CN354" s="13"/>
      <c r="CO354" s="15"/>
      <c r="CP354" s="15"/>
      <c r="CQ354" s="15"/>
      <c r="CR354" s="15"/>
      <c r="CS354" s="15"/>
      <c r="CT354" s="15"/>
      <c r="CU354" s="15"/>
      <c r="CV354" s="15"/>
      <c r="CW354" s="15"/>
      <c r="CX354" s="15"/>
      <c r="CY354" s="15"/>
      <c r="CZ354" s="15"/>
      <c r="DA354" s="15"/>
      <c r="DB354" s="15"/>
    </row>
    <row r="355" spans="1:106" x14ac:dyDescent="0.25">
      <c r="A355" s="6"/>
      <c r="B355" s="5"/>
      <c r="C355" s="5"/>
      <c r="D355" s="24"/>
      <c r="E355" s="24"/>
      <c r="F355" s="8"/>
      <c r="G355" s="19"/>
      <c r="H355" s="9"/>
      <c r="I355" s="9"/>
      <c r="J355" s="9"/>
      <c r="K355" s="9"/>
      <c r="L355" s="9"/>
      <c r="M355" s="9"/>
      <c r="N355" s="19"/>
      <c r="O355" s="9"/>
      <c r="P355" s="9"/>
      <c r="Q355" s="9"/>
      <c r="R355" s="9"/>
      <c r="S355" s="9"/>
      <c r="T355" s="9"/>
      <c r="U355" s="19"/>
      <c r="V355" s="16"/>
      <c r="W355" s="16"/>
      <c r="X355" s="16"/>
      <c r="Y355" s="16"/>
      <c r="Z355" s="16"/>
      <c r="AA355" s="16"/>
      <c r="AB355" s="16"/>
      <c r="AC355" s="47"/>
      <c r="AD355" s="16"/>
      <c r="AE355" s="16"/>
      <c r="AF355" s="16"/>
      <c r="AG355" s="16"/>
      <c r="AH355" s="16"/>
      <c r="AI355" s="16"/>
      <c r="AJ355" s="16"/>
      <c r="AK355" s="16"/>
      <c r="AL355" s="47"/>
      <c r="AM355" s="16"/>
      <c r="AN355" s="16"/>
      <c r="AO355" s="16"/>
      <c r="AP355" s="16"/>
      <c r="AQ355" s="16"/>
      <c r="AR355" s="19"/>
      <c r="AS355" s="14"/>
      <c r="AT355" s="16"/>
      <c r="AU355" s="17"/>
      <c r="AV355" s="16"/>
      <c r="AW355" s="15"/>
      <c r="AX355" s="15"/>
      <c r="AY355" s="17"/>
      <c r="AZ355" s="37"/>
      <c r="BA355" s="16"/>
      <c r="BB355" s="16"/>
      <c r="BC355" s="16"/>
      <c r="BD355" s="12"/>
      <c r="BE355" s="15"/>
      <c r="BF355" s="15"/>
      <c r="BG355" s="15"/>
      <c r="BH355" s="15"/>
      <c r="BI355" s="37"/>
      <c r="BJ355" s="13"/>
      <c r="BK355" s="15"/>
      <c r="BL355" s="15"/>
      <c r="BM355" s="16"/>
      <c r="BN355" s="15"/>
      <c r="BO355" s="19"/>
      <c r="BP355" s="15"/>
      <c r="BQ355" s="15"/>
      <c r="BR355" s="16"/>
      <c r="BS355" s="16"/>
      <c r="BT355" s="15"/>
      <c r="BU355" s="15"/>
      <c r="BV355" s="16"/>
      <c r="BW355" s="16"/>
      <c r="BX355" s="15"/>
      <c r="BY355" s="15"/>
      <c r="BZ355" s="16"/>
      <c r="CA355" s="16"/>
      <c r="CB355" s="16"/>
      <c r="CC355" s="16"/>
      <c r="CD355" s="16"/>
      <c r="CE355" s="15"/>
      <c r="CF355" s="15"/>
      <c r="CG355" s="15"/>
      <c r="CH355" s="15"/>
      <c r="CI355" s="15"/>
      <c r="CJ355" s="15"/>
      <c r="CK355" s="15"/>
      <c r="CL355" s="12"/>
      <c r="CM355" s="12"/>
      <c r="CN355" s="13"/>
      <c r="CO355" s="15"/>
      <c r="CP355" s="15"/>
      <c r="CQ355" s="15"/>
      <c r="CR355" s="15"/>
      <c r="CS355" s="15"/>
      <c r="CT355" s="15"/>
      <c r="CU355" s="15"/>
      <c r="CV355" s="15"/>
      <c r="CW355" s="15"/>
      <c r="CX355" s="15"/>
      <c r="CY355" s="15"/>
      <c r="CZ355" s="15"/>
      <c r="DA355" s="15"/>
      <c r="DB355" s="15"/>
    </row>
    <row r="356" spans="1:106" x14ac:dyDescent="0.25">
      <c r="A356" s="6"/>
      <c r="B356" s="5"/>
      <c r="C356" s="5"/>
      <c r="D356" s="24"/>
      <c r="E356" s="24"/>
      <c r="F356" s="8"/>
      <c r="G356" s="19"/>
      <c r="H356" s="9"/>
      <c r="I356" s="9"/>
      <c r="J356" s="9"/>
      <c r="K356" s="9"/>
      <c r="L356" s="9"/>
      <c r="M356" s="9"/>
      <c r="N356" s="19"/>
      <c r="O356" s="9"/>
      <c r="P356" s="9"/>
      <c r="Q356" s="9"/>
      <c r="R356" s="9"/>
      <c r="S356" s="9"/>
      <c r="T356" s="9"/>
      <c r="U356" s="19"/>
      <c r="V356" s="16"/>
      <c r="W356" s="16"/>
      <c r="X356" s="16"/>
      <c r="Y356" s="16"/>
      <c r="Z356" s="16"/>
      <c r="AA356" s="16"/>
      <c r="AB356" s="16"/>
      <c r="AC356" s="47"/>
      <c r="AD356" s="16"/>
      <c r="AE356" s="16"/>
      <c r="AF356" s="16"/>
      <c r="AG356" s="16"/>
      <c r="AH356" s="16"/>
      <c r="AI356" s="16"/>
      <c r="AJ356" s="16"/>
      <c r="AK356" s="16"/>
      <c r="AL356" s="47"/>
      <c r="AM356" s="16"/>
      <c r="AN356" s="16"/>
      <c r="AO356" s="16"/>
      <c r="AP356" s="16"/>
      <c r="AQ356" s="16"/>
      <c r="AR356" s="19"/>
      <c r="AS356" s="14"/>
      <c r="AT356" s="16"/>
      <c r="AU356" s="17"/>
      <c r="AV356" s="16"/>
      <c r="AW356" s="15"/>
      <c r="AX356" s="15"/>
      <c r="AY356" s="17"/>
      <c r="AZ356" s="37"/>
      <c r="BA356" s="16"/>
      <c r="BB356" s="16"/>
      <c r="BC356" s="16"/>
      <c r="BD356" s="12"/>
      <c r="BE356" s="15"/>
      <c r="BF356" s="15"/>
      <c r="BG356" s="15"/>
      <c r="BH356" s="15"/>
      <c r="BI356" s="37"/>
      <c r="BJ356" s="13"/>
      <c r="BK356" s="15"/>
      <c r="BL356" s="15"/>
      <c r="BM356" s="16"/>
      <c r="BN356" s="15"/>
      <c r="BO356" s="19"/>
      <c r="BP356" s="15"/>
      <c r="BQ356" s="15"/>
      <c r="BR356" s="16"/>
      <c r="BS356" s="16"/>
      <c r="BT356" s="15"/>
      <c r="BU356" s="15"/>
      <c r="BV356" s="16"/>
      <c r="BW356" s="16"/>
      <c r="BX356" s="15"/>
      <c r="BY356" s="15"/>
      <c r="BZ356" s="16"/>
      <c r="CA356" s="16"/>
      <c r="CB356" s="16"/>
      <c r="CC356" s="16"/>
      <c r="CD356" s="16"/>
      <c r="CE356" s="15"/>
      <c r="CF356" s="15"/>
      <c r="CG356" s="15"/>
      <c r="CH356" s="15"/>
      <c r="CI356" s="15"/>
      <c r="CJ356" s="15"/>
      <c r="CK356" s="15"/>
      <c r="CL356" s="12"/>
      <c r="CM356" s="12"/>
      <c r="CN356" s="13"/>
      <c r="CO356" s="15"/>
      <c r="CP356" s="15"/>
      <c r="CQ356" s="15"/>
      <c r="CR356" s="15"/>
      <c r="CS356" s="15"/>
      <c r="CT356" s="15"/>
      <c r="CU356" s="15"/>
      <c r="CV356" s="15"/>
      <c r="CW356" s="15"/>
      <c r="CX356" s="15"/>
      <c r="CY356" s="15"/>
      <c r="CZ356" s="15"/>
      <c r="DA356" s="15"/>
      <c r="DB356" s="15"/>
    </row>
    <row r="357" spans="1:106" x14ac:dyDescent="0.25">
      <c r="A357" s="6"/>
      <c r="B357" s="5"/>
      <c r="C357" s="10"/>
      <c r="D357" s="24"/>
      <c r="E357" s="24"/>
      <c r="F357" s="8"/>
      <c r="G357" s="19"/>
      <c r="H357" s="9"/>
      <c r="I357" s="9"/>
      <c r="J357" s="9"/>
      <c r="K357" s="9"/>
      <c r="L357" s="9"/>
      <c r="M357" s="9"/>
      <c r="N357" s="19"/>
      <c r="O357" s="9"/>
      <c r="P357" s="9"/>
      <c r="Q357" s="9"/>
      <c r="R357" s="9"/>
      <c r="S357" s="9"/>
      <c r="T357" s="9"/>
      <c r="U357" s="19"/>
      <c r="V357" s="16"/>
      <c r="W357" s="16"/>
      <c r="X357" s="16"/>
      <c r="Y357" s="16"/>
      <c r="Z357" s="16"/>
      <c r="AA357" s="16"/>
      <c r="AB357" s="16"/>
      <c r="AC357" s="47"/>
      <c r="AD357" s="16"/>
      <c r="AE357" s="16"/>
      <c r="AF357" s="16"/>
      <c r="AG357" s="16"/>
      <c r="AH357" s="16"/>
      <c r="AI357" s="16"/>
      <c r="AJ357" s="16"/>
      <c r="AK357" s="16"/>
      <c r="AL357" s="47"/>
      <c r="AM357" s="16"/>
      <c r="AN357" s="16"/>
      <c r="AO357" s="16"/>
      <c r="AP357" s="16"/>
      <c r="AQ357" s="16"/>
      <c r="AR357" s="19"/>
      <c r="AS357" s="14"/>
      <c r="AT357" s="16"/>
      <c r="AU357" s="17"/>
      <c r="AV357" s="16"/>
      <c r="AW357" s="15"/>
      <c r="AX357" s="15"/>
      <c r="AY357" s="17"/>
      <c r="AZ357" s="37"/>
      <c r="BA357" s="16"/>
      <c r="BB357" s="16"/>
      <c r="BC357" s="16"/>
      <c r="BD357" s="12"/>
      <c r="BE357" s="15"/>
      <c r="BF357" s="15"/>
      <c r="BG357" s="15"/>
      <c r="BH357" s="15"/>
      <c r="BI357" s="37"/>
      <c r="BJ357" s="13"/>
      <c r="BK357" s="15"/>
      <c r="BL357" s="15"/>
      <c r="BM357" s="16"/>
      <c r="BN357" s="15"/>
      <c r="BO357" s="19"/>
      <c r="BP357" s="15"/>
      <c r="BQ357" s="15"/>
      <c r="BR357" s="16"/>
      <c r="BS357" s="16"/>
      <c r="BT357" s="15"/>
      <c r="BU357" s="15"/>
      <c r="BV357" s="16"/>
      <c r="BW357" s="16"/>
      <c r="BX357" s="15"/>
      <c r="BY357" s="15"/>
      <c r="BZ357" s="16"/>
      <c r="CA357" s="16"/>
      <c r="CB357" s="16"/>
      <c r="CC357" s="16"/>
      <c r="CD357" s="16"/>
      <c r="CE357" s="15"/>
      <c r="CF357" s="15"/>
      <c r="CG357" s="15"/>
      <c r="CH357" s="15"/>
      <c r="CI357" s="15"/>
      <c r="CJ357" s="15"/>
      <c r="CK357" s="15"/>
      <c r="CL357" s="12"/>
      <c r="CM357" s="12"/>
      <c r="CN357" s="13"/>
      <c r="CO357" s="15"/>
      <c r="CP357" s="15"/>
      <c r="CQ357" s="15"/>
      <c r="CR357" s="15"/>
      <c r="CS357" s="15"/>
      <c r="CT357" s="15"/>
      <c r="CU357" s="15"/>
      <c r="CV357" s="15"/>
      <c r="CW357" s="15"/>
      <c r="CX357" s="15"/>
      <c r="CY357" s="15"/>
      <c r="CZ357" s="15"/>
      <c r="DA357" s="15"/>
      <c r="DB357" s="15"/>
    </row>
    <row r="358" spans="1:106" x14ac:dyDescent="0.25">
      <c r="A358" s="6"/>
      <c r="B358" s="5"/>
      <c r="C358" s="5"/>
      <c r="D358" s="24"/>
      <c r="E358" s="24"/>
      <c r="F358" s="8"/>
      <c r="G358" s="19"/>
      <c r="H358" s="9"/>
      <c r="I358" s="9"/>
      <c r="J358" s="9"/>
      <c r="K358" s="9"/>
      <c r="L358" s="9"/>
      <c r="M358" s="9"/>
      <c r="N358" s="19"/>
      <c r="O358" s="9"/>
      <c r="P358" s="9"/>
      <c r="Q358" s="9"/>
      <c r="R358" s="9"/>
      <c r="S358" s="9"/>
      <c r="T358" s="9"/>
      <c r="U358" s="19"/>
      <c r="V358" s="16"/>
      <c r="W358" s="16"/>
      <c r="X358" s="16"/>
      <c r="Y358" s="16"/>
      <c r="Z358" s="16"/>
      <c r="AA358" s="16"/>
      <c r="AB358" s="16"/>
      <c r="AC358" s="47"/>
      <c r="AD358" s="16"/>
      <c r="AE358" s="16"/>
      <c r="AF358" s="16"/>
      <c r="AG358" s="16"/>
      <c r="AH358" s="16"/>
      <c r="AI358" s="16"/>
      <c r="AJ358" s="16"/>
      <c r="AK358" s="16"/>
      <c r="AL358" s="47"/>
      <c r="AM358" s="16"/>
      <c r="AN358" s="16"/>
      <c r="AO358" s="16"/>
      <c r="AP358" s="16"/>
      <c r="AQ358" s="16"/>
      <c r="AR358" s="19"/>
      <c r="AS358" s="14"/>
      <c r="AT358" s="16"/>
      <c r="AU358" s="17"/>
      <c r="AV358" s="16"/>
      <c r="AW358" s="15"/>
      <c r="AX358" s="15"/>
      <c r="AY358" s="17"/>
      <c r="AZ358" s="37"/>
      <c r="BA358" s="16"/>
      <c r="BB358" s="16"/>
      <c r="BC358" s="16"/>
      <c r="BD358" s="12"/>
      <c r="BE358" s="15"/>
      <c r="BF358" s="15"/>
      <c r="BG358" s="15"/>
      <c r="BH358" s="15"/>
      <c r="BI358" s="37"/>
      <c r="BJ358" s="13"/>
      <c r="BK358" s="15"/>
      <c r="BL358" s="15"/>
      <c r="BM358" s="16"/>
      <c r="BN358" s="15"/>
      <c r="BO358" s="19"/>
      <c r="BP358" s="15"/>
      <c r="BQ358" s="15"/>
      <c r="BR358" s="16"/>
      <c r="BS358" s="16"/>
      <c r="BT358" s="15"/>
      <c r="BU358" s="15"/>
      <c r="BV358" s="16"/>
      <c r="BW358" s="16"/>
      <c r="BX358" s="15"/>
      <c r="BY358" s="15"/>
      <c r="BZ358" s="16"/>
      <c r="CA358" s="16"/>
      <c r="CB358" s="16"/>
      <c r="CC358" s="16"/>
      <c r="CD358" s="16"/>
      <c r="CE358" s="15"/>
      <c r="CF358" s="15"/>
      <c r="CG358" s="15"/>
      <c r="CH358" s="15"/>
      <c r="CI358" s="15"/>
      <c r="CJ358" s="15"/>
      <c r="CK358" s="15"/>
      <c r="CL358" s="12"/>
      <c r="CM358" s="12"/>
      <c r="CN358" s="13"/>
      <c r="CO358" s="15"/>
      <c r="CP358" s="15"/>
      <c r="CQ358" s="15"/>
      <c r="CR358" s="15"/>
      <c r="CS358" s="15"/>
      <c r="CT358" s="15"/>
      <c r="CU358" s="15"/>
      <c r="CV358" s="15"/>
      <c r="CW358" s="15"/>
      <c r="CX358" s="15"/>
      <c r="CY358" s="15"/>
      <c r="CZ358" s="15"/>
      <c r="DA358" s="15"/>
      <c r="DB358" s="15"/>
    </row>
    <row r="359" spans="1:106" x14ac:dyDescent="0.25">
      <c r="A359" s="6"/>
      <c r="B359" s="5"/>
      <c r="C359" s="10"/>
      <c r="D359" s="24"/>
      <c r="E359" s="24"/>
      <c r="F359" s="8"/>
      <c r="G359" s="19"/>
      <c r="H359" s="9"/>
      <c r="I359" s="9"/>
      <c r="J359" s="9"/>
      <c r="K359" s="9"/>
      <c r="L359" s="9"/>
      <c r="M359" s="9"/>
      <c r="N359" s="19"/>
      <c r="O359" s="9"/>
      <c r="P359" s="9"/>
      <c r="Q359" s="9"/>
      <c r="R359" s="9"/>
      <c r="S359" s="9"/>
      <c r="T359" s="9"/>
      <c r="U359" s="19"/>
      <c r="V359" s="16"/>
      <c r="W359" s="16"/>
      <c r="X359" s="16"/>
      <c r="Y359" s="16"/>
      <c r="Z359" s="16"/>
      <c r="AA359" s="16"/>
      <c r="AB359" s="16"/>
      <c r="AC359" s="47"/>
      <c r="AD359" s="16"/>
      <c r="AE359" s="16"/>
      <c r="AF359" s="16"/>
      <c r="AG359" s="16"/>
      <c r="AH359" s="16"/>
      <c r="AI359" s="16"/>
      <c r="AJ359" s="16"/>
      <c r="AK359" s="16"/>
      <c r="AL359" s="47"/>
      <c r="AM359" s="16"/>
      <c r="AN359" s="16"/>
      <c r="AO359" s="16"/>
      <c r="AP359" s="16"/>
      <c r="AQ359" s="16"/>
      <c r="AR359" s="19"/>
      <c r="AS359" s="14"/>
      <c r="AT359" s="16"/>
      <c r="AU359" s="17"/>
      <c r="AV359" s="16"/>
      <c r="AW359" s="15"/>
      <c r="AX359" s="15"/>
      <c r="AY359" s="17"/>
      <c r="AZ359" s="37"/>
      <c r="BA359" s="16"/>
      <c r="BB359" s="16"/>
      <c r="BC359" s="16"/>
      <c r="BD359" s="12"/>
      <c r="BE359" s="15"/>
      <c r="BF359" s="15"/>
      <c r="BG359" s="15"/>
      <c r="BH359" s="15"/>
      <c r="BI359" s="37"/>
      <c r="BJ359" s="13"/>
      <c r="BK359" s="15"/>
      <c r="BL359" s="15"/>
      <c r="BM359" s="16"/>
      <c r="BN359" s="15"/>
      <c r="BO359" s="19"/>
      <c r="BP359" s="15"/>
      <c r="BQ359" s="15"/>
      <c r="BR359" s="16"/>
      <c r="BS359" s="16"/>
      <c r="BT359" s="15"/>
      <c r="BU359" s="15"/>
      <c r="BV359" s="16"/>
      <c r="BW359" s="16"/>
      <c r="BX359" s="15"/>
      <c r="BY359" s="15"/>
      <c r="BZ359" s="16"/>
      <c r="CA359" s="16"/>
      <c r="CB359" s="16"/>
      <c r="CC359" s="16"/>
      <c r="CD359" s="16"/>
      <c r="CE359" s="15"/>
      <c r="CF359" s="15"/>
      <c r="CG359" s="15"/>
      <c r="CH359" s="15"/>
      <c r="CI359" s="15"/>
      <c r="CJ359" s="15"/>
      <c r="CK359" s="15"/>
      <c r="CL359" s="12"/>
      <c r="CM359" s="12"/>
      <c r="CN359" s="13"/>
      <c r="CO359" s="15"/>
      <c r="CP359" s="15"/>
      <c r="CQ359" s="15"/>
      <c r="CR359" s="15"/>
      <c r="CS359" s="15"/>
      <c r="CT359" s="15"/>
      <c r="CU359" s="15"/>
      <c r="CV359" s="15"/>
      <c r="CW359" s="15"/>
      <c r="CX359" s="15"/>
      <c r="CY359" s="15"/>
      <c r="CZ359" s="15"/>
      <c r="DA359" s="15"/>
      <c r="DB359" s="15"/>
    </row>
    <row r="360" spans="1:106" x14ac:dyDescent="0.25">
      <c r="A360" s="6"/>
      <c r="B360" s="5"/>
      <c r="C360" s="5"/>
      <c r="D360" s="24"/>
      <c r="E360" s="24"/>
      <c r="F360" s="8"/>
      <c r="G360" s="19"/>
      <c r="H360" s="9"/>
      <c r="I360" s="9"/>
      <c r="J360" s="9"/>
      <c r="K360" s="9"/>
      <c r="L360" s="9"/>
      <c r="M360" s="9"/>
      <c r="N360" s="19"/>
      <c r="O360" s="9"/>
      <c r="P360" s="9"/>
      <c r="Q360" s="9"/>
      <c r="R360" s="9"/>
      <c r="S360" s="9"/>
      <c r="T360" s="9"/>
      <c r="U360" s="19"/>
      <c r="V360" s="16"/>
      <c r="W360" s="16"/>
      <c r="X360" s="16"/>
      <c r="Y360" s="16"/>
      <c r="Z360" s="16"/>
      <c r="AA360" s="16"/>
      <c r="AB360" s="16"/>
      <c r="AC360" s="47"/>
      <c r="AD360" s="16"/>
      <c r="AE360" s="16"/>
      <c r="AF360" s="16"/>
      <c r="AG360" s="16"/>
      <c r="AH360" s="16"/>
      <c r="AI360" s="16"/>
      <c r="AJ360" s="16"/>
      <c r="AK360" s="16"/>
      <c r="AL360" s="47"/>
      <c r="AM360" s="16"/>
      <c r="AN360" s="16"/>
      <c r="AO360" s="16"/>
      <c r="AP360" s="16"/>
      <c r="AQ360" s="16"/>
      <c r="AR360" s="19"/>
      <c r="AS360" s="14"/>
      <c r="AT360" s="16"/>
      <c r="AU360" s="17"/>
      <c r="AV360" s="16"/>
      <c r="AW360" s="15"/>
      <c r="AX360" s="15"/>
      <c r="AY360" s="17"/>
      <c r="AZ360" s="37"/>
      <c r="BA360" s="16"/>
      <c r="BB360" s="16"/>
      <c r="BC360" s="16"/>
      <c r="BD360" s="12"/>
      <c r="BE360" s="15"/>
      <c r="BF360" s="15"/>
      <c r="BG360" s="15"/>
      <c r="BH360" s="15"/>
      <c r="BI360" s="37"/>
      <c r="BJ360" s="13"/>
      <c r="BK360" s="15"/>
      <c r="BL360" s="15"/>
      <c r="BM360" s="16"/>
      <c r="BN360" s="15"/>
      <c r="BO360" s="19"/>
      <c r="BP360" s="15"/>
      <c r="BQ360" s="15"/>
      <c r="BR360" s="16"/>
      <c r="BS360" s="16"/>
      <c r="BT360" s="15"/>
      <c r="BU360" s="15"/>
      <c r="BV360" s="16"/>
      <c r="BW360" s="16"/>
      <c r="BX360" s="15"/>
      <c r="BY360" s="15"/>
      <c r="BZ360" s="16"/>
      <c r="CA360" s="16"/>
      <c r="CB360" s="16"/>
      <c r="CC360" s="16"/>
      <c r="CD360" s="16"/>
      <c r="CE360" s="15"/>
      <c r="CF360" s="15"/>
      <c r="CG360" s="15"/>
      <c r="CH360" s="15"/>
      <c r="CI360" s="15"/>
      <c r="CJ360" s="15"/>
      <c r="CK360" s="15"/>
      <c r="CL360" s="12"/>
      <c r="CM360" s="12"/>
      <c r="CN360" s="13"/>
      <c r="CO360" s="15"/>
      <c r="CP360" s="15"/>
      <c r="CQ360" s="15"/>
      <c r="CR360" s="15"/>
      <c r="CS360" s="15"/>
      <c r="CT360" s="15"/>
      <c r="CU360" s="15"/>
      <c r="CV360" s="15"/>
      <c r="CW360" s="15"/>
      <c r="CX360" s="15"/>
      <c r="CY360" s="15"/>
      <c r="CZ360" s="15"/>
      <c r="DA360" s="15"/>
      <c r="DB360" s="15"/>
    </row>
    <row r="361" spans="1:106" x14ac:dyDescent="0.25">
      <c r="A361" s="6"/>
      <c r="B361" s="5"/>
      <c r="C361" s="5"/>
      <c r="D361" s="24"/>
      <c r="E361" s="24"/>
      <c r="F361" s="8"/>
      <c r="G361" s="19"/>
      <c r="H361" s="9"/>
      <c r="I361" s="9"/>
      <c r="J361" s="9"/>
      <c r="K361" s="9"/>
      <c r="L361" s="9"/>
      <c r="M361" s="9"/>
      <c r="N361" s="19"/>
      <c r="O361" s="9"/>
      <c r="P361" s="9"/>
      <c r="Q361" s="9"/>
      <c r="R361" s="9"/>
      <c r="S361" s="9"/>
      <c r="T361" s="9"/>
      <c r="U361" s="19"/>
      <c r="V361" s="16"/>
      <c r="W361" s="16"/>
      <c r="X361" s="16"/>
      <c r="Y361" s="16"/>
      <c r="Z361" s="16"/>
      <c r="AA361" s="16"/>
      <c r="AB361" s="16"/>
      <c r="AC361" s="47"/>
      <c r="AD361" s="16"/>
      <c r="AE361" s="16"/>
      <c r="AF361" s="16"/>
      <c r="AG361" s="16"/>
      <c r="AH361" s="16"/>
      <c r="AI361" s="16"/>
      <c r="AJ361" s="16"/>
      <c r="AK361" s="16"/>
      <c r="AL361" s="47"/>
      <c r="AM361" s="16"/>
      <c r="AN361" s="16"/>
      <c r="AO361" s="16"/>
      <c r="AP361" s="16"/>
      <c r="AQ361" s="16"/>
      <c r="AR361" s="19"/>
      <c r="AS361" s="14"/>
      <c r="AT361" s="16"/>
      <c r="AU361" s="17"/>
      <c r="AV361" s="16"/>
      <c r="AW361" s="15"/>
      <c r="AX361" s="15"/>
      <c r="AY361" s="17"/>
      <c r="AZ361" s="37"/>
      <c r="BA361" s="16"/>
      <c r="BB361" s="16"/>
      <c r="BC361" s="16"/>
      <c r="BD361" s="12"/>
      <c r="BE361" s="15"/>
      <c r="BF361" s="15"/>
      <c r="BG361" s="15"/>
      <c r="BH361" s="15"/>
      <c r="BI361" s="37"/>
      <c r="BJ361" s="13"/>
      <c r="BK361" s="15"/>
      <c r="BL361" s="15"/>
      <c r="BM361" s="16"/>
      <c r="BN361" s="15"/>
      <c r="BO361" s="19"/>
      <c r="BP361" s="15"/>
      <c r="BQ361" s="15"/>
      <c r="BR361" s="16"/>
      <c r="BS361" s="16"/>
      <c r="BT361" s="15"/>
      <c r="BU361" s="15"/>
      <c r="BV361" s="16"/>
      <c r="BW361" s="16"/>
      <c r="BX361" s="15"/>
      <c r="BY361" s="15"/>
      <c r="BZ361" s="16"/>
      <c r="CA361" s="16"/>
      <c r="CB361" s="16"/>
      <c r="CC361" s="16"/>
      <c r="CD361" s="16"/>
      <c r="CE361" s="15"/>
      <c r="CF361" s="15"/>
      <c r="CG361" s="15"/>
      <c r="CH361" s="15"/>
      <c r="CI361" s="15"/>
      <c r="CJ361" s="15"/>
      <c r="CK361" s="15"/>
      <c r="CL361" s="12"/>
      <c r="CM361" s="12"/>
      <c r="CN361" s="13"/>
      <c r="CO361" s="15"/>
      <c r="CP361" s="15"/>
      <c r="CQ361" s="15"/>
      <c r="CR361" s="15"/>
      <c r="CS361" s="15"/>
      <c r="CT361" s="15"/>
      <c r="CU361" s="15"/>
      <c r="CV361" s="15"/>
      <c r="CW361" s="15"/>
      <c r="CX361" s="15"/>
      <c r="CY361" s="15"/>
      <c r="CZ361" s="15"/>
      <c r="DA361" s="15"/>
      <c r="DB361" s="15"/>
    </row>
    <row r="362" spans="1:106" x14ac:dyDescent="0.25">
      <c r="A362" s="6"/>
      <c r="B362" s="5"/>
      <c r="C362" s="5"/>
      <c r="D362" s="24"/>
      <c r="E362" s="24"/>
      <c r="F362" s="8"/>
      <c r="G362" s="19"/>
      <c r="H362" s="9"/>
      <c r="I362" s="9"/>
      <c r="J362" s="9"/>
      <c r="K362" s="9"/>
      <c r="L362" s="9"/>
      <c r="M362" s="9"/>
      <c r="N362" s="19"/>
      <c r="O362" s="9"/>
      <c r="P362" s="9"/>
      <c r="Q362" s="9"/>
      <c r="R362" s="9"/>
      <c r="S362" s="9"/>
      <c r="T362" s="9"/>
      <c r="U362" s="19"/>
      <c r="V362" s="16"/>
      <c r="W362" s="16"/>
      <c r="X362" s="16"/>
      <c r="Y362" s="16"/>
      <c r="Z362" s="16"/>
      <c r="AA362" s="16"/>
      <c r="AB362" s="16"/>
      <c r="AC362" s="47"/>
      <c r="AD362" s="16"/>
      <c r="AE362" s="16"/>
      <c r="AF362" s="16"/>
      <c r="AG362" s="16"/>
      <c r="AH362" s="16"/>
      <c r="AI362" s="16"/>
      <c r="AJ362" s="16"/>
      <c r="AK362" s="16"/>
      <c r="AL362" s="47"/>
      <c r="AM362" s="16"/>
      <c r="AN362" s="16"/>
      <c r="AO362" s="16"/>
      <c r="AP362" s="16"/>
      <c r="AQ362" s="16"/>
      <c r="AR362" s="19"/>
      <c r="AS362" s="14"/>
      <c r="AT362" s="16"/>
      <c r="AU362" s="17"/>
      <c r="AV362" s="16"/>
      <c r="AW362" s="15"/>
      <c r="AX362" s="15"/>
      <c r="AY362" s="17"/>
      <c r="AZ362" s="37"/>
      <c r="BA362" s="16"/>
      <c r="BB362" s="16"/>
      <c r="BC362" s="16"/>
      <c r="BD362" s="12"/>
      <c r="BE362" s="15"/>
      <c r="BF362" s="15"/>
      <c r="BG362" s="15"/>
      <c r="BH362" s="15"/>
      <c r="BI362" s="37"/>
      <c r="BJ362" s="13"/>
      <c r="BK362" s="15"/>
      <c r="BL362" s="15"/>
      <c r="BM362" s="16"/>
      <c r="BN362" s="15"/>
      <c r="BO362" s="19"/>
      <c r="BP362" s="15"/>
      <c r="BQ362" s="15"/>
      <c r="BR362" s="16"/>
      <c r="BS362" s="16"/>
      <c r="BT362" s="15"/>
      <c r="BU362" s="15"/>
      <c r="BV362" s="16"/>
      <c r="BW362" s="16"/>
      <c r="BX362" s="15"/>
      <c r="BY362" s="15"/>
      <c r="BZ362" s="16"/>
      <c r="CA362" s="16"/>
      <c r="CB362" s="16"/>
      <c r="CC362" s="16"/>
      <c r="CD362" s="16"/>
      <c r="CE362" s="15"/>
      <c r="CF362" s="15"/>
      <c r="CG362" s="15"/>
      <c r="CH362" s="15"/>
      <c r="CI362" s="15"/>
      <c r="CJ362" s="15"/>
      <c r="CK362" s="15"/>
      <c r="CL362" s="12"/>
      <c r="CM362" s="12"/>
      <c r="CN362" s="13"/>
      <c r="CO362" s="15"/>
      <c r="CP362" s="15"/>
      <c r="CQ362" s="15"/>
      <c r="CR362" s="15"/>
      <c r="CS362" s="15"/>
      <c r="CT362" s="15"/>
      <c r="CU362" s="15"/>
      <c r="CV362" s="15"/>
      <c r="CW362" s="15"/>
      <c r="CX362" s="15"/>
      <c r="CY362" s="15"/>
      <c r="CZ362" s="15"/>
      <c r="DA362" s="15"/>
      <c r="DB362" s="15"/>
    </row>
    <row r="363" spans="1:106" x14ac:dyDescent="0.25">
      <c r="A363" s="6"/>
      <c r="B363" s="5"/>
      <c r="C363" s="5"/>
      <c r="D363" s="24"/>
      <c r="E363" s="24"/>
      <c r="F363" s="8"/>
      <c r="G363" s="19"/>
      <c r="H363" s="9"/>
      <c r="I363" s="9"/>
      <c r="J363" s="9"/>
      <c r="K363" s="9"/>
      <c r="L363" s="9"/>
      <c r="M363" s="9"/>
      <c r="N363" s="19"/>
      <c r="O363" s="9"/>
      <c r="P363" s="9"/>
      <c r="Q363" s="9"/>
      <c r="R363" s="9"/>
      <c r="S363" s="9"/>
      <c r="T363" s="9"/>
      <c r="U363" s="19"/>
      <c r="V363" s="16"/>
      <c r="W363" s="16"/>
      <c r="X363" s="16"/>
      <c r="Y363" s="16"/>
      <c r="Z363" s="16"/>
      <c r="AA363" s="16"/>
      <c r="AB363" s="16"/>
      <c r="AC363" s="47"/>
      <c r="AD363" s="16"/>
      <c r="AE363" s="16"/>
      <c r="AF363" s="16"/>
      <c r="AG363" s="16"/>
      <c r="AH363" s="16"/>
      <c r="AI363" s="16"/>
      <c r="AJ363" s="16"/>
      <c r="AK363" s="16"/>
      <c r="AL363" s="47"/>
      <c r="AM363" s="16"/>
      <c r="AN363" s="16"/>
      <c r="AO363" s="16"/>
      <c r="AP363" s="16"/>
      <c r="AQ363" s="16"/>
      <c r="AR363" s="19"/>
      <c r="AS363" s="14"/>
      <c r="AT363" s="16"/>
      <c r="AU363" s="17"/>
      <c r="AV363" s="16"/>
      <c r="AW363" s="15"/>
      <c r="AX363" s="15"/>
      <c r="AY363" s="17"/>
      <c r="AZ363" s="37"/>
      <c r="BA363" s="16"/>
      <c r="BB363" s="16"/>
      <c r="BC363" s="16"/>
      <c r="BD363" s="12"/>
      <c r="BE363" s="15"/>
      <c r="BF363" s="15"/>
      <c r="BG363" s="15"/>
      <c r="BH363" s="15"/>
      <c r="BI363" s="37"/>
      <c r="BJ363" s="13"/>
      <c r="BK363" s="15"/>
      <c r="BL363" s="15"/>
      <c r="BM363" s="16"/>
      <c r="BN363" s="15"/>
      <c r="BO363" s="19"/>
      <c r="BP363" s="15"/>
      <c r="BQ363" s="15"/>
      <c r="BR363" s="16"/>
      <c r="BS363" s="16"/>
      <c r="BT363" s="15"/>
      <c r="BU363" s="15"/>
      <c r="BV363" s="16"/>
      <c r="BW363" s="16"/>
      <c r="BX363" s="15"/>
      <c r="BY363" s="15"/>
      <c r="BZ363" s="16"/>
      <c r="CA363" s="16"/>
      <c r="CB363" s="16"/>
      <c r="CC363" s="16"/>
      <c r="CD363" s="16"/>
      <c r="CE363" s="15"/>
      <c r="CF363" s="15"/>
      <c r="CG363" s="15"/>
      <c r="CH363" s="15"/>
      <c r="CI363" s="15"/>
      <c r="CJ363" s="15"/>
      <c r="CK363" s="15"/>
      <c r="CL363" s="12"/>
      <c r="CM363" s="12"/>
      <c r="CN363" s="13"/>
      <c r="CO363" s="15"/>
      <c r="CP363" s="15"/>
      <c r="CQ363" s="15"/>
      <c r="CR363" s="15"/>
      <c r="CS363" s="15"/>
      <c r="CT363" s="15"/>
      <c r="CU363" s="15"/>
      <c r="CV363" s="15"/>
      <c r="CW363" s="15"/>
      <c r="CX363" s="15"/>
      <c r="CY363" s="15"/>
      <c r="CZ363" s="15"/>
      <c r="DA363" s="15"/>
      <c r="DB363" s="15"/>
    </row>
    <row r="364" spans="1:106" x14ac:dyDescent="0.25">
      <c r="A364" s="6"/>
      <c r="B364" s="5"/>
      <c r="C364" s="10"/>
      <c r="D364" s="24"/>
      <c r="E364" s="24"/>
      <c r="F364" s="8"/>
      <c r="G364" s="19"/>
      <c r="H364" s="9"/>
      <c r="I364" s="9"/>
      <c r="J364" s="9"/>
      <c r="K364" s="9"/>
      <c r="L364" s="9"/>
      <c r="M364" s="9"/>
      <c r="N364" s="19"/>
      <c r="O364" s="9"/>
      <c r="P364" s="9"/>
      <c r="Q364" s="9"/>
      <c r="R364" s="9"/>
      <c r="S364" s="9"/>
      <c r="T364" s="9"/>
      <c r="U364" s="19"/>
      <c r="V364" s="16"/>
      <c r="W364" s="16"/>
      <c r="X364" s="16"/>
      <c r="Y364" s="16"/>
      <c r="Z364" s="16"/>
      <c r="AA364" s="16"/>
      <c r="AB364" s="16"/>
      <c r="AC364" s="47"/>
      <c r="AD364" s="16"/>
      <c r="AE364" s="16"/>
      <c r="AF364" s="16"/>
      <c r="AG364" s="16"/>
      <c r="AH364" s="16"/>
      <c r="AI364" s="16"/>
      <c r="AJ364" s="16"/>
      <c r="AK364" s="16"/>
      <c r="AL364" s="47"/>
      <c r="AM364" s="16"/>
      <c r="AN364" s="16"/>
      <c r="AO364" s="16"/>
      <c r="AP364" s="16"/>
      <c r="AQ364" s="16"/>
      <c r="AR364" s="19"/>
      <c r="AS364" s="14"/>
      <c r="AT364" s="16"/>
      <c r="AU364" s="17"/>
      <c r="AV364" s="16"/>
      <c r="AW364" s="15"/>
      <c r="AX364" s="15"/>
      <c r="AY364" s="17"/>
      <c r="AZ364" s="37"/>
      <c r="BA364" s="16"/>
      <c r="BB364" s="16"/>
      <c r="BC364" s="16"/>
      <c r="BD364" s="12"/>
      <c r="BE364" s="15"/>
      <c r="BF364" s="15"/>
      <c r="BG364" s="15"/>
      <c r="BH364" s="15"/>
      <c r="BI364" s="37"/>
      <c r="BJ364" s="13"/>
      <c r="BK364" s="15"/>
      <c r="BL364" s="15"/>
      <c r="BM364" s="16"/>
      <c r="BN364" s="15"/>
      <c r="BO364" s="19"/>
      <c r="BP364" s="15"/>
      <c r="BQ364" s="15"/>
      <c r="BR364" s="16"/>
      <c r="BS364" s="16"/>
      <c r="BT364" s="15"/>
      <c r="BU364" s="15"/>
      <c r="BV364" s="16"/>
      <c r="BW364" s="16"/>
      <c r="BX364" s="15"/>
      <c r="BY364" s="15"/>
      <c r="BZ364" s="16"/>
      <c r="CA364" s="16"/>
      <c r="CB364" s="16"/>
      <c r="CC364" s="16"/>
      <c r="CD364" s="16"/>
      <c r="CE364" s="15"/>
      <c r="CF364" s="15"/>
      <c r="CG364" s="15"/>
      <c r="CH364" s="15"/>
      <c r="CI364" s="15"/>
      <c r="CJ364" s="15"/>
      <c r="CK364" s="15"/>
      <c r="CL364" s="12"/>
      <c r="CM364" s="12"/>
      <c r="CN364" s="13"/>
      <c r="CO364" s="15"/>
      <c r="CP364" s="15"/>
      <c r="CQ364" s="15"/>
      <c r="CR364" s="15"/>
      <c r="CS364" s="15"/>
      <c r="CT364" s="15"/>
      <c r="CU364" s="15"/>
      <c r="CV364" s="15"/>
      <c r="CW364" s="15"/>
      <c r="CX364" s="15"/>
      <c r="CY364" s="15"/>
      <c r="CZ364" s="15"/>
      <c r="DA364" s="15"/>
      <c r="DB364" s="15"/>
    </row>
    <row r="365" spans="1:106" x14ac:dyDescent="0.25">
      <c r="A365" s="6"/>
      <c r="B365" s="5"/>
      <c r="C365" s="5"/>
      <c r="D365" s="24"/>
      <c r="E365" s="24"/>
      <c r="F365" s="8"/>
      <c r="G365" s="19"/>
      <c r="H365" s="9"/>
      <c r="I365" s="9"/>
      <c r="J365" s="9"/>
      <c r="K365" s="9"/>
      <c r="L365" s="9"/>
      <c r="M365" s="9"/>
      <c r="N365" s="19"/>
      <c r="O365" s="9"/>
      <c r="P365" s="9"/>
      <c r="Q365" s="9"/>
      <c r="R365" s="9"/>
      <c r="S365" s="9"/>
      <c r="T365" s="9"/>
      <c r="U365" s="19"/>
      <c r="V365" s="16"/>
      <c r="W365" s="16"/>
      <c r="X365" s="16"/>
      <c r="Y365" s="16"/>
      <c r="Z365" s="16"/>
      <c r="AA365" s="16"/>
      <c r="AB365" s="16"/>
      <c r="AC365" s="47"/>
      <c r="AD365" s="16"/>
      <c r="AE365" s="16"/>
      <c r="AF365" s="16"/>
      <c r="AG365" s="16"/>
      <c r="AH365" s="16"/>
      <c r="AI365" s="16"/>
      <c r="AJ365" s="16"/>
      <c r="AK365" s="16"/>
      <c r="AL365" s="47"/>
      <c r="AM365" s="16"/>
      <c r="AN365" s="16"/>
      <c r="AO365" s="16"/>
      <c r="AP365" s="16"/>
      <c r="AQ365" s="16"/>
      <c r="AR365" s="19"/>
      <c r="AS365" s="14"/>
      <c r="AT365" s="16"/>
      <c r="AU365" s="17"/>
      <c r="AV365" s="16"/>
      <c r="AW365" s="15"/>
      <c r="AX365" s="15"/>
      <c r="AY365" s="17"/>
      <c r="AZ365" s="37"/>
      <c r="BA365" s="16"/>
      <c r="BB365" s="16"/>
      <c r="BC365" s="16"/>
      <c r="BD365" s="12"/>
      <c r="BE365" s="15"/>
      <c r="BF365" s="15"/>
      <c r="BG365" s="15"/>
      <c r="BH365" s="15"/>
      <c r="BI365" s="37"/>
      <c r="BJ365" s="13"/>
      <c r="BK365" s="15"/>
      <c r="BL365" s="15"/>
      <c r="BM365" s="16"/>
      <c r="BN365" s="15"/>
      <c r="BO365" s="19"/>
      <c r="BP365" s="15"/>
      <c r="BQ365" s="15"/>
      <c r="BR365" s="16"/>
      <c r="BS365" s="16"/>
      <c r="BT365" s="15"/>
      <c r="BU365" s="15"/>
      <c r="BV365" s="16"/>
      <c r="BW365" s="16"/>
      <c r="BX365" s="15"/>
      <c r="BY365" s="15"/>
      <c r="BZ365" s="16"/>
      <c r="CA365" s="16"/>
      <c r="CB365" s="16"/>
      <c r="CC365" s="16"/>
      <c r="CD365" s="16"/>
      <c r="CE365" s="15"/>
      <c r="CF365" s="15"/>
      <c r="CG365" s="15"/>
      <c r="CH365" s="15"/>
      <c r="CI365" s="15"/>
      <c r="CJ365" s="15"/>
      <c r="CK365" s="15"/>
      <c r="CL365" s="12"/>
      <c r="CM365" s="12"/>
      <c r="CN365" s="13"/>
      <c r="CO365" s="15"/>
      <c r="CP365" s="15"/>
      <c r="CQ365" s="15"/>
      <c r="CR365" s="15"/>
      <c r="CS365" s="15"/>
      <c r="CT365" s="15"/>
      <c r="CU365" s="15"/>
      <c r="CV365" s="15"/>
      <c r="CW365" s="15"/>
      <c r="CX365" s="15"/>
      <c r="CY365" s="15"/>
      <c r="CZ365" s="15"/>
      <c r="DA365" s="15"/>
      <c r="DB365" s="15"/>
    </row>
    <row r="366" spans="1:106" x14ac:dyDescent="0.25">
      <c r="A366" s="6"/>
      <c r="B366" s="5"/>
      <c r="C366" s="5"/>
      <c r="D366" s="24"/>
      <c r="E366" s="24"/>
      <c r="F366" s="8"/>
      <c r="G366" s="19"/>
      <c r="H366" s="9"/>
      <c r="I366" s="9"/>
      <c r="J366" s="9"/>
      <c r="K366" s="9"/>
      <c r="L366" s="9"/>
      <c r="M366" s="9"/>
      <c r="N366" s="19"/>
      <c r="O366" s="9"/>
      <c r="P366" s="9"/>
      <c r="Q366" s="9"/>
      <c r="R366" s="9"/>
      <c r="S366" s="9"/>
      <c r="T366" s="9"/>
      <c r="U366" s="19"/>
      <c r="V366" s="16"/>
      <c r="W366" s="16"/>
      <c r="X366" s="16"/>
      <c r="Y366" s="16"/>
      <c r="Z366" s="16"/>
      <c r="AA366" s="16"/>
      <c r="AB366" s="16"/>
      <c r="AC366" s="47"/>
      <c r="AD366" s="16"/>
      <c r="AE366" s="16"/>
      <c r="AF366" s="16"/>
      <c r="AG366" s="16"/>
      <c r="AH366" s="16"/>
      <c r="AI366" s="16"/>
      <c r="AJ366" s="16"/>
      <c r="AK366" s="16"/>
      <c r="AL366" s="47"/>
      <c r="AM366" s="16"/>
      <c r="AN366" s="16"/>
      <c r="AO366" s="16"/>
      <c r="AP366" s="16"/>
      <c r="AQ366" s="16"/>
      <c r="AR366" s="19"/>
      <c r="AS366" s="14"/>
      <c r="AT366" s="16"/>
      <c r="AU366" s="17"/>
      <c r="AV366" s="16"/>
      <c r="AW366" s="15"/>
      <c r="AX366" s="15"/>
      <c r="AY366" s="17"/>
      <c r="AZ366" s="37"/>
      <c r="BA366" s="16"/>
      <c r="BB366" s="16"/>
      <c r="BC366" s="16"/>
      <c r="BD366" s="12"/>
      <c r="BE366" s="15"/>
      <c r="BF366" s="15"/>
      <c r="BG366" s="15"/>
      <c r="BH366" s="15"/>
      <c r="BI366" s="37"/>
      <c r="BJ366" s="13"/>
      <c r="BK366" s="15"/>
      <c r="BL366" s="15"/>
      <c r="BM366" s="16"/>
      <c r="BN366" s="15"/>
      <c r="BO366" s="19"/>
      <c r="BP366" s="15"/>
      <c r="BQ366" s="15"/>
      <c r="BR366" s="16"/>
      <c r="BS366" s="16"/>
      <c r="BT366" s="15"/>
      <c r="BU366" s="15"/>
      <c r="BV366" s="16"/>
      <c r="BW366" s="16"/>
      <c r="BX366" s="15"/>
      <c r="BY366" s="15"/>
      <c r="BZ366" s="16"/>
      <c r="CA366" s="16"/>
      <c r="CB366" s="16"/>
      <c r="CC366" s="16"/>
      <c r="CD366" s="16"/>
      <c r="CE366" s="15"/>
      <c r="CF366" s="15"/>
      <c r="CG366" s="15"/>
      <c r="CH366" s="15"/>
      <c r="CI366" s="15"/>
      <c r="CJ366" s="15"/>
      <c r="CK366" s="15"/>
      <c r="CL366" s="12"/>
      <c r="CM366" s="12"/>
      <c r="CN366" s="13"/>
      <c r="CO366" s="15"/>
      <c r="CP366" s="15"/>
      <c r="CQ366" s="15"/>
      <c r="CR366" s="15"/>
      <c r="CS366" s="15"/>
      <c r="CT366" s="15"/>
      <c r="CU366" s="15"/>
      <c r="CV366" s="15"/>
      <c r="CW366" s="15"/>
      <c r="CX366" s="15"/>
      <c r="CY366" s="15"/>
      <c r="CZ366" s="15"/>
      <c r="DA366" s="15"/>
      <c r="DB366" s="15"/>
    </row>
    <row r="367" spans="1:106" x14ac:dyDescent="0.25">
      <c r="A367" s="6"/>
      <c r="B367" s="5"/>
      <c r="C367" s="5"/>
      <c r="D367" s="24"/>
      <c r="E367" s="24"/>
      <c r="F367" s="8"/>
      <c r="G367" s="19"/>
      <c r="H367" s="9"/>
      <c r="I367" s="9"/>
      <c r="J367" s="9"/>
      <c r="K367" s="9"/>
      <c r="L367" s="9"/>
      <c r="M367" s="9"/>
      <c r="N367" s="19"/>
      <c r="O367" s="9"/>
      <c r="P367" s="9"/>
      <c r="Q367" s="9"/>
      <c r="R367" s="9"/>
      <c r="S367" s="9"/>
      <c r="T367" s="9"/>
      <c r="U367" s="19"/>
      <c r="V367" s="16"/>
      <c r="W367" s="16"/>
      <c r="X367" s="16"/>
      <c r="Y367" s="16"/>
      <c r="Z367" s="16"/>
      <c r="AA367" s="16"/>
      <c r="AB367" s="16"/>
      <c r="AC367" s="47"/>
      <c r="AD367" s="16"/>
      <c r="AE367" s="16"/>
      <c r="AF367" s="16"/>
      <c r="AG367" s="16"/>
      <c r="AH367" s="16"/>
      <c r="AI367" s="16"/>
      <c r="AJ367" s="16"/>
      <c r="AK367" s="16"/>
      <c r="AL367" s="47"/>
      <c r="AM367" s="16"/>
      <c r="AN367" s="16"/>
      <c r="AO367" s="16"/>
      <c r="AP367" s="16"/>
      <c r="AQ367" s="16"/>
      <c r="AR367" s="19"/>
      <c r="AS367" s="14"/>
      <c r="AT367" s="16"/>
      <c r="AU367" s="17"/>
      <c r="AV367" s="16"/>
      <c r="AW367" s="15"/>
      <c r="AX367" s="15"/>
      <c r="AY367" s="17"/>
      <c r="AZ367" s="37"/>
      <c r="BA367" s="16"/>
      <c r="BB367" s="16"/>
      <c r="BC367" s="16"/>
      <c r="BD367" s="12"/>
      <c r="BE367" s="15"/>
      <c r="BF367" s="15"/>
      <c r="BG367" s="15"/>
      <c r="BH367" s="15"/>
      <c r="BI367" s="37"/>
      <c r="BJ367" s="13"/>
      <c r="BK367" s="15"/>
      <c r="BL367" s="15"/>
      <c r="BM367" s="16"/>
      <c r="BN367" s="15"/>
      <c r="BO367" s="19"/>
      <c r="BP367" s="15"/>
      <c r="BQ367" s="15"/>
      <c r="BR367" s="16"/>
      <c r="BS367" s="16"/>
      <c r="BT367" s="15"/>
      <c r="BU367" s="15"/>
      <c r="BV367" s="16"/>
      <c r="BW367" s="16"/>
      <c r="BX367" s="15"/>
      <c r="BY367" s="15"/>
      <c r="BZ367" s="16"/>
      <c r="CA367" s="16"/>
      <c r="CB367" s="16"/>
      <c r="CC367" s="16"/>
      <c r="CD367" s="16"/>
      <c r="CE367" s="15"/>
      <c r="CF367" s="15"/>
      <c r="CG367" s="15"/>
      <c r="CH367" s="15"/>
      <c r="CI367" s="15"/>
      <c r="CJ367" s="15"/>
      <c r="CK367" s="15"/>
      <c r="CL367" s="12"/>
      <c r="CM367" s="12"/>
      <c r="CN367" s="13"/>
      <c r="CO367" s="15"/>
      <c r="CP367" s="15"/>
      <c r="CQ367" s="15"/>
      <c r="CR367" s="15"/>
      <c r="CS367" s="15"/>
      <c r="CT367" s="15"/>
      <c r="CU367" s="15"/>
      <c r="CV367" s="15"/>
      <c r="CW367" s="15"/>
      <c r="CX367" s="15"/>
      <c r="CY367" s="15"/>
      <c r="CZ367" s="15"/>
      <c r="DA367" s="15"/>
      <c r="DB367" s="15"/>
    </row>
    <row r="368" spans="1:106" x14ac:dyDescent="0.25">
      <c r="A368" s="6"/>
      <c r="B368" s="5"/>
      <c r="C368" s="5"/>
      <c r="D368" s="24"/>
      <c r="E368" s="24"/>
      <c r="F368" s="8"/>
      <c r="G368" s="19"/>
      <c r="H368" s="9"/>
      <c r="I368" s="9"/>
      <c r="J368" s="9"/>
      <c r="K368" s="9"/>
      <c r="L368" s="9"/>
      <c r="M368" s="9"/>
      <c r="N368" s="19"/>
      <c r="O368" s="9"/>
      <c r="P368" s="9"/>
      <c r="Q368" s="9"/>
      <c r="R368" s="9"/>
      <c r="S368" s="9"/>
      <c r="T368" s="9"/>
      <c r="U368" s="19"/>
      <c r="V368" s="16"/>
      <c r="W368" s="16"/>
      <c r="X368" s="16"/>
      <c r="Y368" s="16"/>
      <c r="Z368" s="16"/>
      <c r="AA368" s="16"/>
      <c r="AB368" s="16"/>
      <c r="AC368" s="47"/>
      <c r="AD368" s="16"/>
      <c r="AE368" s="16"/>
      <c r="AF368" s="16"/>
      <c r="AG368" s="16"/>
      <c r="AH368" s="16"/>
      <c r="AI368" s="16"/>
      <c r="AJ368" s="16"/>
      <c r="AK368" s="16"/>
      <c r="AL368" s="47"/>
      <c r="AM368" s="16"/>
      <c r="AN368" s="16"/>
      <c r="AO368" s="16"/>
      <c r="AP368" s="16"/>
      <c r="AQ368" s="16"/>
      <c r="AR368" s="19"/>
      <c r="AS368" s="14"/>
      <c r="AT368" s="16"/>
      <c r="AU368" s="17"/>
      <c r="AV368" s="16"/>
      <c r="AW368" s="15"/>
      <c r="AX368" s="15"/>
      <c r="AY368" s="17"/>
      <c r="AZ368" s="37"/>
      <c r="BA368" s="16"/>
      <c r="BB368" s="16"/>
      <c r="BC368" s="16"/>
      <c r="BD368" s="12"/>
      <c r="BE368" s="15"/>
      <c r="BF368" s="15"/>
      <c r="BG368" s="15"/>
      <c r="BH368" s="15"/>
      <c r="BI368" s="37"/>
      <c r="BJ368" s="13"/>
      <c r="BK368" s="15"/>
      <c r="BL368" s="15"/>
      <c r="BM368" s="16"/>
      <c r="BN368" s="15"/>
      <c r="BO368" s="19"/>
      <c r="BP368" s="15"/>
      <c r="BQ368" s="15"/>
      <c r="BR368" s="16"/>
      <c r="BS368" s="16"/>
      <c r="BT368" s="15"/>
      <c r="BU368" s="15"/>
      <c r="BV368" s="16"/>
      <c r="BW368" s="16"/>
      <c r="BX368" s="15"/>
      <c r="BY368" s="15"/>
      <c r="BZ368" s="16"/>
      <c r="CA368" s="16"/>
      <c r="CB368" s="16"/>
      <c r="CC368" s="16"/>
      <c r="CD368" s="16"/>
      <c r="CE368" s="15"/>
      <c r="CF368" s="15"/>
      <c r="CG368" s="15"/>
      <c r="CH368" s="15"/>
      <c r="CI368" s="15"/>
      <c r="CJ368" s="15"/>
      <c r="CK368" s="15"/>
      <c r="CL368" s="12"/>
      <c r="CM368" s="12"/>
      <c r="CN368" s="13"/>
      <c r="CO368" s="15"/>
      <c r="CP368" s="15"/>
      <c r="CQ368" s="15"/>
      <c r="CR368" s="15"/>
      <c r="CS368" s="15"/>
      <c r="CT368" s="15"/>
      <c r="CU368" s="15"/>
      <c r="CV368" s="15"/>
      <c r="CW368" s="15"/>
      <c r="CX368" s="15"/>
      <c r="CY368" s="15"/>
      <c r="CZ368" s="15"/>
      <c r="DA368" s="15"/>
      <c r="DB368" s="15"/>
    </row>
    <row r="369" spans="1:106" x14ac:dyDescent="0.25">
      <c r="A369" s="6"/>
      <c r="B369" s="5"/>
      <c r="C369" s="5"/>
      <c r="D369" s="24"/>
      <c r="E369" s="24"/>
      <c r="F369" s="8"/>
      <c r="G369" s="19"/>
      <c r="H369" s="9"/>
      <c r="I369" s="9"/>
      <c r="J369" s="9"/>
      <c r="K369" s="9"/>
      <c r="L369" s="9"/>
      <c r="M369" s="9"/>
      <c r="N369" s="19"/>
      <c r="O369" s="9"/>
      <c r="P369" s="9"/>
      <c r="Q369" s="9"/>
      <c r="R369" s="9"/>
      <c r="S369" s="9"/>
      <c r="T369" s="9"/>
      <c r="U369" s="19"/>
      <c r="V369" s="16"/>
      <c r="W369" s="16"/>
      <c r="X369" s="16"/>
      <c r="Y369" s="16"/>
      <c r="Z369" s="16"/>
      <c r="AA369" s="16"/>
      <c r="AB369" s="16"/>
      <c r="AC369" s="47"/>
      <c r="AD369" s="16"/>
      <c r="AE369" s="16"/>
      <c r="AF369" s="16"/>
      <c r="AG369" s="16"/>
      <c r="AH369" s="16"/>
      <c r="AI369" s="16"/>
      <c r="AJ369" s="16"/>
      <c r="AK369" s="16"/>
      <c r="AL369" s="47"/>
      <c r="AM369" s="16"/>
      <c r="AN369" s="16"/>
      <c r="AO369" s="16"/>
      <c r="AP369" s="16"/>
      <c r="AQ369" s="16"/>
      <c r="AR369" s="19"/>
      <c r="AS369" s="14"/>
      <c r="AT369" s="16"/>
      <c r="AU369" s="17"/>
      <c r="AV369" s="16"/>
      <c r="AW369" s="15"/>
      <c r="AX369" s="15"/>
      <c r="AY369" s="17"/>
      <c r="AZ369" s="37"/>
      <c r="BA369" s="16"/>
      <c r="BB369" s="16"/>
      <c r="BC369" s="16"/>
      <c r="BD369" s="12"/>
      <c r="BE369" s="15"/>
      <c r="BF369" s="15"/>
      <c r="BG369" s="15"/>
      <c r="BH369" s="15"/>
      <c r="BI369" s="37"/>
      <c r="BJ369" s="13"/>
      <c r="BK369" s="15"/>
      <c r="BL369" s="15"/>
      <c r="BM369" s="16"/>
      <c r="BN369" s="15"/>
      <c r="BO369" s="19"/>
      <c r="BP369" s="15"/>
      <c r="BQ369" s="15"/>
      <c r="BR369" s="16"/>
      <c r="BS369" s="16"/>
      <c r="BT369" s="15"/>
      <c r="BU369" s="15"/>
      <c r="BV369" s="16"/>
      <c r="BW369" s="16"/>
      <c r="BX369" s="15"/>
      <c r="BY369" s="15"/>
      <c r="BZ369" s="16"/>
      <c r="CA369" s="16"/>
      <c r="CB369" s="16"/>
      <c r="CC369" s="16"/>
      <c r="CD369" s="16"/>
      <c r="CE369" s="15"/>
      <c r="CF369" s="15"/>
      <c r="CG369" s="15"/>
      <c r="CH369" s="15"/>
      <c r="CI369" s="15"/>
      <c r="CJ369" s="15"/>
      <c r="CK369" s="15"/>
      <c r="CL369" s="12"/>
      <c r="CM369" s="12"/>
      <c r="CN369" s="13"/>
      <c r="CO369" s="15"/>
      <c r="CP369" s="15"/>
      <c r="CQ369" s="15"/>
      <c r="CR369" s="15"/>
      <c r="CS369" s="15"/>
      <c r="CT369" s="15"/>
      <c r="CU369" s="15"/>
      <c r="CV369" s="15"/>
      <c r="CW369" s="15"/>
      <c r="CX369" s="15"/>
      <c r="CY369" s="15"/>
      <c r="CZ369" s="15"/>
      <c r="DA369" s="15"/>
      <c r="DB369" s="15"/>
    </row>
    <row r="370" spans="1:106" x14ac:dyDescent="0.25">
      <c r="A370" s="6"/>
      <c r="B370" s="5"/>
      <c r="C370" s="5"/>
      <c r="D370" s="24"/>
      <c r="E370" s="24"/>
      <c r="F370" s="8"/>
      <c r="G370" s="19"/>
      <c r="H370" s="9"/>
      <c r="I370" s="9"/>
      <c r="J370" s="9"/>
      <c r="K370" s="9"/>
      <c r="L370" s="9"/>
      <c r="M370" s="9"/>
      <c r="N370" s="19"/>
      <c r="O370" s="9"/>
      <c r="P370" s="9"/>
      <c r="Q370" s="9"/>
      <c r="R370" s="9"/>
      <c r="S370" s="9"/>
      <c r="T370" s="9"/>
      <c r="U370" s="19"/>
      <c r="V370" s="16"/>
      <c r="W370" s="16"/>
      <c r="X370" s="16"/>
      <c r="Y370" s="16"/>
      <c r="Z370" s="16"/>
      <c r="AA370" s="16"/>
      <c r="AB370" s="16"/>
      <c r="AC370" s="47"/>
      <c r="AD370" s="16"/>
      <c r="AE370" s="16"/>
      <c r="AF370" s="16"/>
      <c r="AG370" s="16"/>
      <c r="AH370" s="16"/>
      <c r="AI370" s="16"/>
      <c r="AJ370" s="16"/>
      <c r="AK370" s="16"/>
      <c r="AL370" s="47"/>
      <c r="AM370" s="16"/>
      <c r="AN370" s="16"/>
      <c r="AO370" s="16"/>
      <c r="AP370" s="16"/>
      <c r="AQ370" s="16"/>
      <c r="AR370" s="19"/>
      <c r="AS370" s="14"/>
      <c r="AT370" s="16"/>
      <c r="AU370" s="17"/>
      <c r="AV370" s="16"/>
      <c r="AW370" s="15"/>
      <c r="AX370" s="15"/>
      <c r="AY370" s="17"/>
      <c r="AZ370" s="37"/>
      <c r="BA370" s="16"/>
      <c r="BB370" s="16"/>
      <c r="BC370" s="16"/>
      <c r="BD370" s="12"/>
      <c r="BE370" s="15"/>
      <c r="BF370" s="15"/>
      <c r="BG370" s="15"/>
      <c r="BH370" s="15"/>
      <c r="BI370" s="37"/>
      <c r="BJ370" s="13"/>
      <c r="BK370" s="15"/>
      <c r="BL370" s="15"/>
      <c r="BM370" s="16"/>
      <c r="BN370" s="15"/>
      <c r="BO370" s="19"/>
      <c r="BP370" s="15"/>
      <c r="BQ370" s="15"/>
      <c r="BR370" s="16"/>
      <c r="BS370" s="16"/>
      <c r="BT370" s="15"/>
      <c r="BU370" s="15"/>
      <c r="BV370" s="16"/>
      <c r="BW370" s="16"/>
      <c r="BX370" s="15"/>
      <c r="BY370" s="15"/>
      <c r="BZ370" s="16"/>
      <c r="CA370" s="16"/>
      <c r="CB370" s="16"/>
      <c r="CC370" s="16"/>
      <c r="CD370" s="16"/>
      <c r="CE370" s="15"/>
      <c r="CF370" s="15"/>
      <c r="CG370" s="15"/>
      <c r="CH370" s="15"/>
      <c r="CI370" s="15"/>
      <c r="CJ370" s="15"/>
      <c r="CK370" s="15"/>
      <c r="CL370" s="12"/>
      <c r="CM370" s="12"/>
      <c r="CN370" s="13"/>
      <c r="CO370" s="15"/>
      <c r="CP370" s="15"/>
      <c r="CQ370" s="15"/>
      <c r="CR370" s="15"/>
      <c r="CS370" s="15"/>
      <c r="CT370" s="15"/>
      <c r="CU370" s="15"/>
      <c r="CV370" s="15"/>
      <c r="CW370" s="15"/>
      <c r="CX370" s="15"/>
      <c r="CY370" s="15"/>
      <c r="CZ370" s="15"/>
      <c r="DA370" s="15"/>
      <c r="DB370" s="15"/>
    </row>
    <row r="371" spans="1:106" x14ac:dyDescent="0.25">
      <c r="A371" s="6"/>
      <c r="B371" s="5"/>
      <c r="C371" s="5"/>
      <c r="D371" s="24"/>
      <c r="E371" s="24"/>
      <c r="F371" s="8"/>
      <c r="G371" s="19"/>
      <c r="H371" s="9"/>
      <c r="I371" s="9"/>
      <c r="J371" s="9"/>
      <c r="K371" s="9"/>
      <c r="L371" s="9"/>
      <c r="M371" s="9"/>
      <c r="N371" s="19"/>
      <c r="O371" s="9"/>
      <c r="P371" s="9"/>
      <c r="Q371" s="9"/>
      <c r="R371" s="9"/>
      <c r="S371" s="9"/>
      <c r="T371" s="9"/>
      <c r="U371" s="19"/>
      <c r="V371" s="16"/>
      <c r="W371" s="16"/>
      <c r="X371" s="16"/>
      <c r="Y371" s="16"/>
      <c r="Z371" s="16"/>
      <c r="AA371" s="16"/>
      <c r="AB371" s="16"/>
      <c r="AC371" s="47"/>
      <c r="AD371" s="16"/>
      <c r="AE371" s="16"/>
      <c r="AF371" s="16"/>
      <c r="AG371" s="16"/>
      <c r="AH371" s="16"/>
      <c r="AI371" s="16"/>
      <c r="AJ371" s="16"/>
      <c r="AK371" s="16"/>
      <c r="AL371" s="47"/>
      <c r="AM371" s="16"/>
      <c r="AN371" s="16"/>
      <c r="AO371" s="16"/>
      <c r="AP371" s="16"/>
      <c r="AQ371" s="16"/>
      <c r="AR371" s="19"/>
      <c r="AS371" s="14"/>
      <c r="AT371" s="16"/>
      <c r="AU371" s="17"/>
      <c r="AV371" s="16"/>
      <c r="AW371" s="15"/>
      <c r="AX371" s="15"/>
      <c r="AY371" s="17"/>
      <c r="AZ371" s="37"/>
      <c r="BA371" s="16"/>
      <c r="BB371" s="16"/>
      <c r="BC371" s="16"/>
      <c r="BD371" s="12"/>
      <c r="BE371" s="15"/>
      <c r="BF371" s="15"/>
      <c r="BG371" s="15"/>
      <c r="BH371" s="15"/>
      <c r="BI371" s="37"/>
      <c r="BJ371" s="13"/>
      <c r="BK371" s="15"/>
      <c r="BL371" s="15"/>
      <c r="BM371" s="16"/>
      <c r="BN371" s="15"/>
      <c r="BO371" s="19"/>
      <c r="BP371" s="15"/>
      <c r="BQ371" s="15"/>
      <c r="BR371" s="16"/>
      <c r="BS371" s="16"/>
      <c r="BT371" s="15"/>
      <c r="BU371" s="15"/>
      <c r="BV371" s="16"/>
      <c r="BW371" s="16"/>
      <c r="BX371" s="15"/>
      <c r="BY371" s="15"/>
      <c r="BZ371" s="16"/>
      <c r="CA371" s="16"/>
      <c r="CB371" s="16"/>
      <c r="CC371" s="16"/>
      <c r="CD371" s="16"/>
      <c r="CE371" s="15"/>
      <c r="CF371" s="15"/>
      <c r="CG371" s="15"/>
      <c r="CH371" s="15"/>
      <c r="CI371" s="15"/>
      <c r="CJ371" s="15"/>
      <c r="CK371" s="15"/>
      <c r="CL371" s="12"/>
      <c r="CM371" s="12"/>
      <c r="CN371" s="13"/>
      <c r="CO371" s="15"/>
      <c r="CP371" s="15"/>
      <c r="CQ371" s="15"/>
      <c r="CR371" s="15"/>
      <c r="CS371" s="15"/>
      <c r="CT371" s="15"/>
      <c r="CU371" s="15"/>
      <c r="CV371" s="15"/>
      <c r="CW371" s="15"/>
      <c r="CX371" s="15"/>
      <c r="CY371" s="15"/>
      <c r="CZ371" s="15"/>
      <c r="DA371" s="15"/>
      <c r="DB371" s="15"/>
    </row>
    <row r="372" spans="1:106" x14ac:dyDescent="0.25">
      <c r="A372" s="6"/>
      <c r="B372" s="5"/>
      <c r="C372" s="5"/>
      <c r="D372" s="24"/>
      <c r="E372" s="24"/>
      <c r="F372" s="8"/>
      <c r="G372" s="19"/>
      <c r="H372" s="9"/>
      <c r="I372" s="9"/>
      <c r="J372" s="9"/>
      <c r="K372" s="9"/>
      <c r="L372" s="9"/>
      <c r="M372" s="9"/>
      <c r="N372" s="19"/>
      <c r="O372" s="9"/>
      <c r="P372" s="9"/>
      <c r="Q372" s="9"/>
      <c r="R372" s="9"/>
      <c r="S372" s="9"/>
      <c r="T372" s="9"/>
      <c r="U372" s="19"/>
      <c r="V372" s="16"/>
      <c r="W372" s="16"/>
      <c r="X372" s="16"/>
      <c r="Y372" s="16"/>
      <c r="Z372" s="16"/>
      <c r="AA372" s="16"/>
      <c r="AB372" s="16"/>
      <c r="AC372" s="47"/>
      <c r="AD372" s="16"/>
      <c r="AE372" s="16"/>
      <c r="AF372" s="16"/>
      <c r="AG372" s="16"/>
      <c r="AH372" s="16"/>
      <c r="AI372" s="16"/>
      <c r="AJ372" s="16"/>
      <c r="AK372" s="16"/>
      <c r="AL372" s="47"/>
      <c r="AM372" s="16"/>
      <c r="AN372" s="16"/>
      <c r="AO372" s="16"/>
      <c r="AP372" s="16"/>
      <c r="AQ372" s="16"/>
      <c r="AR372" s="19"/>
      <c r="AS372" s="14"/>
      <c r="AT372" s="16"/>
      <c r="AU372" s="17"/>
      <c r="AV372" s="16"/>
      <c r="AW372" s="15"/>
      <c r="AX372" s="15"/>
      <c r="AY372" s="17"/>
      <c r="AZ372" s="37"/>
      <c r="BA372" s="16"/>
      <c r="BB372" s="16"/>
      <c r="BC372" s="16"/>
      <c r="BD372" s="12"/>
      <c r="BE372" s="15"/>
      <c r="BF372" s="15"/>
      <c r="BG372" s="15"/>
      <c r="BH372" s="15"/>
      <c r="BI372" s="37"/>
      <c r="BJ372" s="13"/>
      <c r="BK372" s="15"/>
      <c r="BL372" s="15"/>
      <c r="BM372" s="16"/>
      <c r="BN372" s="15"/>
      <c r="BO372" s="19"/>
      <c r="BP372" s="15"/>
      <c r="BQ372" s="15"/>
      <c r="BR372" s="16"/>
      <c r="BS372" s="16"/>
      <c r="BT372" s="15"/>
      <c r="BU372" s="15"/>
      <c r="BV372" s="16"/>
      <c r="BW372" s="16"/>
      <c r="BX372" s="15"/>
      <c r="BY372" s="15"/>
      <c r="BZ372" s="16"/>
      <c r="CA372" s="16"/>
      <c r="CB372" s="16"/>
      <c r="CC372" s="16"/>
      <c r="CD372" s="16"/>
      <c r="CE372" s="15"/>
      <c r="CF372" s="15"/>
      <c r="CG372" s="15"/>
      <c r="CH372" s="15"/>
      <c r="CI372" s="15"/>
      <c r="CJ372" s="15"/>
      <c r="CK372" s="15"/>
      <c r="CL372" s="12"/>
      <c r="CM372" s="12"/>
      <c r="CN372" s="13"/>
      <c r="CO372" s="15"/>
      <c r="CP372" s="15"/>
      <c r="CQ372" s="15"/>
      <c r="CR372" s="15"/>
      <c r="CS372" s="15"/>
      <c r="CT372" s="15"/>
      <c r="CU372" s="15"/>
      <c r="CV372" s="15"/>
      <c r="CW372" s="15"/>
      <c r="CX372" s="15"/>
      <c r="CY372" s="15"/>
      <c r="CZ372" s="15"/>
      <c r="DA372" s="15"/>
      <c r="DB372" s="15"/>
    </row>
    <row r="373" spans="1:106" x14ac:dyDescent="0.25">
      <c r="A373" s="6"/>
      <c r="B373" s="5"/>
      <c r="C373" s="5"/>
      <c r="D373" s="24"/>
      <c r="E373" s="24"/>
      <c r="F373" s="8"/>
      <c r="G373" s="19"/>
      <c r="H373" s="9"/>
      <c r="I373" s="9"/>
      <c r="J373" s="9"/>
      <c r="K373" s="9"/>
      <c r="L373" s="9"/>
      <c r="M373" s="9"/>
      <c r="N373" s="19"/>
      <c r="O373" s="9"/>
      <c r="P373" s="9"/>
      <c r="Q373" s="9"/>
      <c r="R373" s="9"/>
      <c r="S373" s="9"/>
      <c r="T373" s="9"/>
      <c r="U373" s="19"/>
      <c r="V373" s="16"/>
      <c r="W373" s="16"/>
      <c r="X373" s="16"/>
      <c r="Y373" s="16"/>
      <c r="Z373" s="16"/>
      <c r="AA373" s="16"/>
      <c r="AB373" s="16"/>
      <c r="AC373" s="47"/>
      <c r="AD373" s="16"/>
      <c r="AE373" s="16"/>
      <c r="AF373" s="16"/>
      <c r="AG373" s="16"/>
      <c r="AH373" s="16"/>
      <c r="AI373" s="16"/>
      <c r="AJ373" s="16"/>
      <c r="AK373" s="16"/>
      <c r="AL373" s="47"/>
      <c r="AM373" s="16"/>
      <c r="AN373" s="16"/>
      <c r="AO373" s="16"/>
      <c r="AP373" s="16"/>
      <c r="AQ373" s="16"/>
      <c r="AR373" s="19"/>
      <c r="AS373" s="14"/>
      <c r="AT373" s="16"/>
      <c r="AU373" s="17"/>
      <c r="AV373" s="16"/>
      <c r="AW373" s="15"/>
      <c r="AX373" s="15"/>
      <c r="AY373" s="17"/>
      <c r="AZ373" s="37"/>
      <c r="BA373" s="16"/>
      <c r="BB373" s="16"/>
      <c r="BC373" s="16"/>
      <c r="BD373" s="12"/>
      <c r="BE373" s="15"/>
      <c r="BF373" s="15"/>
      <c r="BG373" s="15"/>
      <c r="BH373" s="15"/>
      <c r="BI373" s="37"/>
      <c r="BJ373" s="13"/>
      <c r="BK373" s="15"/>
      <c r="BL373" s="15"/>
      <c r="BM373" s="16"/>
      <c r="BN373" s="15"/>
      <c r="BO373" s="19"/>
      <c r="BP373" s="15"/>
      <c r="BQ373" s="15"/>
      <c r="BR373" s="16"/>
      <c r="BS373" s="16"/>
      <c r="BT373" s="15"/>
      <c r="BU373" s="15"/>
      <c r="BV373" s="16"/>
      <c r="BW373" s="16"/>
      <c r="BX373" s="15"/>
      <c r="BY373" s="15"/>
      <c r="BZ373" s="16"/>
      <c r="CA373" s="16"/>
      <c r="CB373" s="16"/>
      <c r="CC373" s="16"/>
      <c r="CD373" s="16"/>
      <c r="CE373" s="15"/>
      <c r="CF373" s="15"/>
      <c r="CG373" s="15"/>
      <c r="CH373" s="15"/>
      <c r="CI373" s="15"/>
      <c r="CJ373" s="15"/>
      <c r="CK373" s="15"/>
      <c r="CL373" s="12"/>
      <c r="CM373" s="12"/>
      <c r="CN373" s="13"/>
      <c r="CO373" s="15"/>
      <c r="CP373" s="15"/>
      <c r="CQ373" s="15"/>
      <c r="CR373" s="15"/>
      <c r="CS373" s="15"/>
      <c r="CT373" s="15"/>
      <c r="CU373" s="15"/>
      <c r="CV373" s="15"/>
      <c r="CW373" s="15"/>
      <c r="CX373" s="15"/>
      <c r="CY373" s="15"/>
      <c r="CZ373" s="15"/>
      <c r="DA373" s="15"/>
      <c r="DB373" s="15"/>
    </row>
    <row r="374" spans="1:106" x14ac:dyDescent="0.25">
      <c r="A374" s="6"/>
      <c r="B374" s="5"/>
      <c r="C374" s="10"/>
      <c r="D374" s="24"/>
      <c r="E374" s="24"/>
      <c r="F374" s="8"/>
      <c r="G374" s="19"/>
      <c r="H374" s="9"/>
      <c r="I374" s="9"/>
      <c r="J374" s="9"/>
      <c r="K374" s="9"/>
      <c r="L374" s="9"/>
      <c r="M374" s="9"/>
      <c r="N374" s="19"/>
      <c r="O374" s="9"/>
      <c r="P374" s="9"/>
      <c r="Q374" s="9"/>
      <c r="R374" s="9"/>
      <c r="S374" s="9"/>
      <c r="T374" s="9"/>
      <c r="U374" s="19"/>
      <c r="V374" s="16"/>
      <c r="W374" s="16"/>
      <c r="X374" s="16"/>
      <c r="Y374" s="16"/>
      <c r="Z374" s="16"/>
      <c r="AA374" s="16"/>
      <c r="AB374" s="16"/>
      <c r="AC374" s="47"/>
      <c r="AD374" s="16"/>
      <c r="AE374" s="16"/>
      <c r="AF374" s="16"/>
      <c r="AG374" s="16"/>
      <c r="AH374" s="16"/>
      <c r="AI374" s="16"/>
      <c r="AJ374" s="16"/>
      <c r="AK374" s="16"/>
      <c r="AL374" s="47"/>
      <c r="AM374" s="16"/>
      <c r="AN374" s="16"/>
      <c r="AO374" s="16"/>
      <c r="AP374" s="16"/>
      <c r="AQ374" s="16"/>
      <c r="AR374" s="19"/>
      <c r="AS374" s="14"/>
      <c r="AT374" s="16"/>
      <c r="AU374" s="17"/>
      <c r="AV374" s="16"/>
      <c r="AW374" s="15"/>
      <c r="AX374" s="15"/>
      <c r="AY374" s="17"/>
      <c r="AZ374" s="37"/>
      <c r="BA374" s="16"/>
      <c r="BB374" s="16"/>
      <c r="BC374" s="16"/>
      <c r="BD374" s="12"/>
      <c r="BE374" s="15"/>
      <c r="BF374" s="15"/>
      <c r="BG374" s="15"/>
      <c r="BH374" s="15"/>
      <c r="BI374" s="37"/>
      <c r="BJ374" s="13"/>
      <c r="BK374" s="15"/>
      <c r="BL374" s="15"/>
      <c r="BM374" s="16"/>
      <c r="BN374" s="15"/>
      <c r="BO374" s="19"/>
      <c r="BP374" s="15"/>
      <c r="BQ374" s="15"/>
      <c r="BR374" s="16"/>
      <c r="BS374" s="16"/>
      <c r="BT374" s="15"/>
      <c r="BU374" s="15"/>
      <c r="BV374" s="16"/>
      <c r="BW374" s="16"/>
      <c r="BX374" s="15"/>
      <c r="BY374" s="15"/>
      <c r="BZ374" s="16"/>
      <c r="CA374" s="16"/>
      <c r="CB374" s="16"/>
      <c r="CC374" s="16"/>
      <c r="CD374" s="16"/>
      <c r="CE374" s="15"/>
      <c r="CF374" s="15"/>
      <c r="CG374" s="15"/>
      <c r="CH374" s="15"/>
      <c r="CI374" s="15"/>
      <c r="CJ374" s="15"/>
      <c r="CK374" s="15"/>
      <c r="CL374" s="12"/>
      <c r="CM374" s="12"/>
      <c r="CN374" s="13"/>
      <c r="CO374" s="15"/>
      <c r="CP374" s="15"/>
      <c r="CQ374" s="15"/>
      <c r="CR374" s="15"/>
      <c r="CS374" s="15"/>
      <c r="CT374" s="15"/>
      <c r="CU374" s="15"/>
      <c r="CV374" s="15"/>
      <c r="CW374" s="15"/>
      <c r="CX374" s="15"/>
      <c r="CY374" s="15"/>
      <c r="CZ374" s="15"/>
      <c r="DA374" s="15"/>
      <c r="DB374" s="15"/>
    </row>
    <row r="375" spans="1:106" x14ac:dyDescent="0.25">
      <c r="A375" s="6"/>
      <c r="B375" s="5"/>
      <c r="C375" s="5"/>
      <c r="D375" s="24"/>
      <c r="E375" s="24"/>
      <c r="F375" s="8"/>
      <c r="G375" s="19"/>
      <c r="H375" s="9"/>
      <c r="I375" s="9"/>
      <c r="J375" s="9"/>
      <c r="K375" s="9"/>
      <c r="L375" s="9"/>
      <c r="M375" s="9"/>
      <c r="N375" s="19"/>
      <c r="O375" s="9"/>
      <c r="P375" s="9"/>
      <c r="Q375" s="9"/>
      <c r="R375" s="9"/>
      <c r="S375" s="9"/>
      <c r="T375" s="9"/>
      <c r="U375" s="19"/>
      <c r="V375" s="16"/>
      <c r="W375" s="16"/>
      <c r="X375" s="16"/>
      <c r="Y375" s="16"/>
      <c r="Z375" s="16"/>
      <c r="AA375" s="16"/>
      <c r="AB375" s="16"/>
      <c r="AC375" s="47"/>
      <c r="AD375" s="16"/>
      <c r="AE375" s="16"/>
      <c r="AF375" s="16"/>
      <c r="AG375" s="16"/>
      <c r="AH375" s="16"/>
      <c r="AI375" s="16"/>
      <c r="AJ375" s="16"/>
      <c r="AK375" s="16"/>
      <c r="AL375" s="47"/>
      <c r="AM375" s="16"/>
      <c r="AN375" s="16"/>
      <c r="AO375" s="16"/>
      <c r="AP375" s="16"/>
      <c r="AQ375" s="16"/>
      <c r="AR375" s="19"/>
      <c r="AS375" s="14"/>
      <c r="AT375" s="16"/>
      <c r="AU375" s="17"/>
      <c r="AV375" s="16"/>
      <c r="AW375" s="15"/>
      <c r="AX375" s="15"/>
      <c r="AY375" s="17"/>
      <c r="AZ375" s="37"/>
      <c r="BA375" s="16"/>
      <c r="BB375" s="16"/>
      <c r="BC375" s="16"/>
      <c r="BD375" s="12"/>
      <c r="BE375" s="15"/>
      <c r="BF375" s="15"/>
      <c r="BG375" s="15"/>
      <c r="BH375" s="15"/>
      <c r="BI375" s="37"/>
      <c r="BJ375" s="13"/>
      <c r="BK375" s="15"/>
      <c r="BL375" s="15"/>
      <c r="BM375" s="16"/>
      <c r="BN375" s="15"/>
      <c r="BO375" s="19"/>
      <c r="BP375" s="15"/>
      <c r="BQ375" s="15"/>
      <c r="BR375" s="16"/>
      <c r="BS375" s="16"/>
      <c r="BT375" s="15"/>
      <c r="BU375" s="15"/>
      <c r="BV375" s="16"/>
      <c r="BW375" s="16"/>
      <c r="BX375" s="15"/>
      <c r="BY375" s="15"/>
      <c r="BZ375" s="16"/>
      <c r="CA375" s="16"/>
      <c r="CB375" s="16"/>
      <c r="CC375" s="16"/>
      <c r="CD375" s="16"/>
      <c r="CE375" s="15"/>
      <c r="CF375" s="15"/>
      <c r="CG375" s="15"/>
      <c r="CH375" s="15"/>
      <c r="CI375" s="15"/>
      <c r="CJ375" s="15"/>
      <c r="CK375" s="15"/>
      <c r="CL375" s="12"/>
      <c r="CM375" s="12"/>
      <c r="CN375" s="13"/>
      <c r="CO375" s="15"/>
      <c r="CP375" s="15"/>
      <c r="CQ375" s="15"/>
      <c r="CR375" s="15"/>
      <c r="CS375" s="15"/>
      <c r="CT375" s="15"/>
      <c r="CU375" s="15"/>
      <c r="CV375" s="15"/>
      <c r="CW375" s="15"/>
      <c r="CX375" s="15"/>
      <c r="CY375" s="15"/>
      <c r="CZ375" s="15"/>
      <c r="DA375" s="15"/>
      <c r="DB375" s="15"/>
    </row>
    <row r="376" spans="1:106" x14ac:dyDescent="0.25">
      <c r="A376" s="6"/>
      <c r="B376" s="5"/>
      <c r="C376" s="5"/>
      <c r="D376" s="24"/>
      <c r="E376" s="24"/>
      <c r="F376" s="8"/>
      <c r="G376" s="19"/>
      <c r="H376" s="9"/>
      <c r="I376" s="9"/>
      <c r="J376" s="9"/>
      <c r="K376" s="9"/>
      <c r="L376" s="9"/>
      <c r="M376" s="9"/>
      <c r="N376" s="19"/>
      <c r="O376" s="9"/>
      <c r="P376" s="9"/>
      <c r="Q376" s="9"/>
      <c r="R376" s="9"/>
      <c r="S376" s="9"/>
      <c r="T376" s="9"/>
      <c r="U376" s="19"/>
      <c r="V376" s="16"/>
      <c r="W376" s="16"/>
      <c r="X376" s="16"/>
      <c r="Y376" s="16"/>
      <c r="Z376" s="16"/>
      <c r="AA376" s="16"/>
      <c r="AB376" s="16"/>
      <c r="AC376" s="47"/>
      <c r="AD376" s="16"/>
      <c r="AE376" s="16"/>
      <c r="AF376" s="16"/>
      <c r="AG376" s="16"/>
      <c r="AH376" s="16"/>
      <c r="AI376" s="16"/>
      <c r="AJ376" s="16"/>
      <c r="AK376" s="16"/>
      <c r="AL376" s="47"/>
      <c r="AM376" s="16"/>
      <c r="AN376" s="16"/>
      <c r="AO376" s="16"/>
      <c r="AP376" s="16"/>
      <c r="AQ376" s="16"/>
      <c r="AR376" s="19"/>
      <c r="AS376" s="14"/>
      <c r="AT376" s="16"/>
      <c r="AU376" s="17"/>
      <c r="AV376" s="16"/>
      <c r="AW376" s="15"/>
      <c r="AX376" s="15"/>
      <c r="AY376" s="17"/>
      <c r="AZ376" s="37"/>
      <c r="BA376" s="16"/>
      <c r="BB376" s="16"/>
      <c r="BC376" s="16"/>
      <c r="BD376" s="12"/>
      <c r="BE376" s="15"/>
      <c r="BF376" s="15"/>
      <c r="BG376" s="15"/>
      <c r="BH376" s="15"/>
      <c r="BI376" s="37"/>
      <c r="BJ376" s="13"/>
      <c r="BK376" s="15"/>
      <c r="BL376" s="15"/>
      <c r="BM376" s="16"/>
      <c r="BN376" s="15"/>
      <c r="BO376" s="19"/>
      <c r="BP376" s="15"/>
      <c r="BQ376" s="15"/>
      <c r="BR376" s="16"/>
      <c r="BS376" s="16"/>
      <c r="BT376" s="15"/>
      <c r="BU376" s="15"/>
      <c r="BV376" s="16"/>
      <c r="BW376" s="16"/>
      <c r="BX376" s="15"/>
      <c r="BY376" s="15"/>
      <c r="BZ376" s="16"/>
      <c r="CA376" s="16"/>
      <c r="CB376" s="16"/>
      <c r="CC376" s="16"/>
      <c r="CD376" s="16"/>
      <c r="CE376" s="15"/>
      <c r="CF376" s="15"/>
      <c r="CG376" s="15"/>
      <c r="CH376" s="15"/>
      <c r="CI376" s="15"/>
      <c r="CJ376" s="15"/>
      <c r="CK376" s="15"/>
      <c r="CL376" s="12"/>
      <c r="CM376" s="12"/>
      <c r="CN376" s="13"/>
      <c r="CO376" s="15"/>
      <c r="CP376" s="15"/>
      <c r="CQ376" s="15"/>
      <c r="CR376" s="15"/>
      <c r="CS376" s="15"/>
      <c r="CT376" s="15"/>
      <c r="CU376" s="15"/>
      <c r="CV376" s="15"/>
      <c r="CW376" s="15"/>
      <c r="CX376" s="15"/>
      <c r="CY376" s="15"/>
      <c r="CZ376" s="15"/>
      <c r="DA376" s="15"/>
      <c r="DB376" s="15"/>
    </row>
    <row r="377" spans="1:106" x14ac:dyDescent="0.25">
      <c r="A377" s="6"/>
      <c r="B377" s="5"/>
      <c r="C377" s="5"/>
      <c r="D377" s="24"/>
      <c r="E377" s="24"/>
      <c r="F377" s="8"/>
      <c r="G377" s="19"/>
      <c r="H377" s="9"/>
      <c r="I377" s="9"/>
      <c r="J377" s="9"/>
      <c r="K377" s="9"/>
      <c r="L377" s="9"/>
      <c r="M377" s="9"/>
      <c r="N377" s="19"/>
      <c r="O377" s="9"/>
      <c r="P377" s="9"/>
      <c r="Q377" s="9"/>
      <c r="R377" s="9"/>
      <c r="S377" s="9"/>
      <c r="T377" s="9"/>
      <c r="U377" s="19"/>
      <c r="V377" s="16"/>
      <c r="W377" s="16"/>
      <c r="X377" s="16"/>
      <c r="Y377" s="16"/>
      <c r="Z377" s="16"/>
      <c r="AA377" s="16"/>
      <c r="AB377" s="16"/>
      <c r="AC377" s="47"/>
      <c r="AD377" s="16"/>
      <c r="AE377" s="16"/>
      <c r="AF377" s="16"/>
      <c r="AG377" s="16"/>
      <c r="AH377" s="16"/>
      <c r="AI377" s="16"/>
      <c r="AJ377" s="16"/>
      <c r="AK377" s="16"/>
      <c r="AL377" s="47"/>
      <c r="AM377" s="16"/>
      <c r="AN377" s="16"/>
      <c r="AO377" s="16"/>
      <c r="AP377" s="16"/>
      <c r="AQ377" s="16"/>
      <c r="AR377" s="19"/>
      <c r="AS377" s="14"/>
      <c r="AT377" s="16"/>
      <c r="AU377" s="17"/>
      <c r="AV377" s="16"/>
      <c r="AW377" s="15"/>
      <c r="AX377" s="15"/>
      <c r="AY377" s="17"/>
      <c r="AZ377" s="37"/>
      <c r="BA377" s="16"/>
      <c r="BB377" s="16"/>
      <c r="BC377" s="16"/>
      <c r="BD377" s="12"/>
      <c r="BE377" s="15"/>
      <c r="BF377" s="15"/>
      <c r="BG377" s="15"/>
      <c r="BH377" s="15"/>
      <c r="BI377" s="37"/>
      <c r="BJ377" s="13"/>
      <c r="BK377" s="15"/>
      <c r="BL377" s="15"/>
      <c r="BM377" s="16"/>
      <c r="BN377" s="15"/>
      <c r="BO377" s="19"/>
      <c r="BP377" s="15"/>
      <c r="BQ377" s="15"/>
      <c r="BR377" s="16"/>
      <c r="BS377" s="16"/>
      <c r="BT377" s="15"/>
      <c r="BU377" s="15"/>
      <c r="BV377" s="16"/>
      <c r="BW377" s="16"/>
      <c r="BX377" s="15"/>
      <c r="BY377" s="15"/>
      <c r="BZ377" s="16"/>
      <c r="CA377" s="16"/>
      <c r="CB377" s="16"/>
      <c r="CC377" s="16"/>
      <c r="CD377" s="16"/>
      <c r="CE377" s="15"/>
      <c r="CF377" s="15"/>
      <c r="CG377" s="15"/>
      <c r="CH377" s="15"/>
      <c r="CI377" s="15"/>
      <c r="CJ377" s="15"/>
      <c r="CK377" s="15"/>
      <c r="CL377" s="12"/>
      <c r="CM377" s="12"/>
      <c r="CN377" s="13"/>
      <c r="CO377" s="15"/>
      <c r="CP377" s="15"/>
      <c r="CQ377" s="15"/>
      <c r="CR377" s="15"/>
      <c r="CS377" s="15"/>
      <c r="CT377" s="15"/>
      <c r="CU377" s="15"/>
      <c r="CV377" s="15"/>
      <c r="CW377" s="15"/>
      <c r="CX377" s="15"/>
      <c r="CY377" s="15"/>
      <c r="CZ377" s="15"/>
      <c r="DA377" s="15"/>
      <c r="DB377" s="15"/>
    </row>
    <row r="378" spans="1:106" x14ac:dyDescent="0.25">
      <c r="A378" s="6"/>
      <c r="B378" s="5"/>
      <c r="C378" s="10"/>
      <c r="D378" s="24"/>
      <c r="E378" s="24"/>
      <c r="F378" s="8"/>
      <c r="G378" s="19"/>
      <c r="H378" s="9"/>
      <c r="I378" s="9"/>
      <c r="J378" s="9"/>
      <c r="K378" s="9"/>
      <c r="L378" s="9"/>
      <c r="M378" s="9"/>
      <c r="N378" s="19"/>
      <c r="O378" s="9"/>
      <c r="P378" s="9"/>
      <c r="Q378" s="9"/>
      <c r="R378" s="9"/>
      <c r="S378" s="9"/>
      <c r="T378" s="9"/>
      <c r="U378" s="19"/>
      <c r="V378" s="16"/>
      <c r="W378" s="16"/>
      <c r="X378" s="16"/>
      <c r="Y378" s="16"/>
      <c r="Z378" s="16"/>
      <c r="AA378" s="16"/>
      <c r="AB378" s="16"/>
      <c r="AC378" s="47"/>
      <c r="AD378" s="16"/>
      <c r="AE378" s="16"/>
      <c r="AF378" s="16"/>
      <c r="AG378" s="16"/>
      <c r="AH378" s="16"/>
      <c r="AI378" s="16"/>
      <c r="AJ378" s="16"/>
      <c r="AK378" s="16"/>
      <c r="AL378" s="47"/>
      <c r="AM378" s="16"/>
      <c r="AN378" s="16"/>
      <c r="AO378" s="16"/>
      <c r="AP378" s="16"/>
      <c r="AQ378" s="16"/>
      <c r="AR378" s="19"/>
      <c r="AS378" s="14"/>
      <c r="AT378" s="16"/>
      <c r="AU378" s="17"/>
      <c r="AV378" s="16"/>
      <c r="AW378" s="15"/>
      <c r="AX378" s="15"/>
      <c r="AY378" s="17"/>
      <c r="AZ378" s="37"/>
      <c r="BA378" s="16"/>
      <c r="BB378" s="16"/>
      <c r="BC378" s="16"/>
      <c r="BD378" s="12"/>
      <c r="BE378" s="15"/>
      <c r="BF378" s="15"/>
      <c r="BG378" s="15"/>
      <c r="BH378" s="15"/>
      <c r="BI378" s="37"/>
      <c r="BJ378" s="13"/>
      <c r="BK378" s="15"/>
      <c r="BL378" s="15"/>
      <c r="BM378" s="16"/>
      <c r="BN378" s="15"/>
      <c r="BO378" s="19"/>
      <c r="BP378" s="15"/>
      <c r="BQ378" s="15"/>
      <c r="BR378" s="16"/>
      <c r="BS378" s="16"/>
      <c r="BT378" s="15"/>
      <c r="BU378" s="15"/>
      <c r="BV378" s="16"/>
      <c r="BW378" s="16"/>
      <c r="BX378" s="15"/>
      <c r="BY378" s="15"/>
      <c r="BZ378" s="16"/>
      <c r="CA378" s="16"/>
      <c r="CB378" s="16"/>
      <c r="CC378" s="16"/>
      <c r="CD378" s="16"/>
      <c r="CE378" s="15"/>
      <c r="CF378" s="15"/>
      <c r="CG378" s="15"/>
      <c r="CH378" s="15"/>
      <c r="CI378" s="15"/>
      <c r="CJ378" s="15"/>
      <c r="CK378" s="15"/>
      <c r="CL378" s="12"/>
      <c r="CM378" s="12"/>
      <c r="CN378" s="13"/>
      <c r="CO378" s="15"/>
      <c r="CP378" s="15"/>
      <c r="CQ378" s="15"/>
      <c r="CR378" s="15"/>
      <c r="CS378" s="15"/>
      <c r="CT378" s="15"/>
      <c r="CU378" s="15"/>
      <c r="CV378" s="15"/>
      <c r="CW378" s="15"/>
      <c r="CX378" s="15"/>
      <c r="CY378" s="15"/>
      <c r="CZ378" s="15"/>
      <c r="DA378" s="15"/>
      <c r="DB378" s="15"/>
    </row>
    <row r="379" spans="1:106" x14ac:dyDescent="0.25">
      <c r="A379" s="6"/>
      <c r="B379" s="5"/>
      <c r="C379" s="5"/>
      <c r="D379" s="24"/>
      <c r="E379" s="24"/>
      <c r="F379" s="8"/>
      <c r="G379" s="19"/>
      <c r="H379" s="9"/>
      <c r="I379" s="9"/>
      <c r="J379" s="9"/>
      <c r="K379" s="9"/>
      <c r="L379" s="9"/>
      <c r="M379" s="9"/>
      <c r="N379" s="19"/>
      <c r="O379" s="9"/>
      <c r="P379" s="9"/>
      <c r="Q379" s="9"/>
      <c r="R379" s="9"/>
      <c r="S379" s="9"/>
      <c r="T379" s="9"/>
      <c r="U379" s="19"/>
      <c r="V379" s="16"/>
      <c r="W379" s="16"/>
      <c r="X379" s="16"/>
      <c r="Y379" s="16"/>
      <c r="Z379" s="16"/>
      <c r="AA379" s="16"/>
      <c r="AB379" s="16"/>
      <c r="AC379" s="47"/>
      <c r="AD379" s="16"/>
      <c r="AE379" s="16"/>
      <c r="AF379" s="16"/>
      <c r="AG379" s="16"/>
      <c r="AH379" s="16"/>
      <c r="AI379" s="16"/>
      <c r="AJ379" s="16"/>
      <c r="AK379" s="16"/>
      <c r="AL379" s="47"/>
      <c r="AM379" s="16"/>
      <c r="AN379" s="16"/>
      <c r="AO379" s="16"/>
      <c r="AP379" s="16"/>
      <c r="AQ379" s="16"/>
      <c r="AR379" s="19"/>
      <c r="AS379" s="14"/>
      <c r="AT379" s="16"/>
      <c r="AU379" s="17"/>
      <c r="AV379" s="16"/>
      <c r="AW379" s="15"/>
      <c r="AX379" s="15"/>
      <c r="AY379" s="17"/>
      <c r="AZ379" s="37"/>
      <c r="BA379" s="16"/>
      <c r="BB379" s="16"/>
      <c r="BC379" s="16"/>
      <c r="BD379" s="12"/>
      <c r="BE379" s="15"/>
      <c r="BF379" s="15"/>
      <c r="BG379" s="15"/>
      <c r="BH379" s="15"/>
      <c r="BI379" s="37"/>
      <c r="BJ379" s="13"/>
      <c r="BK379" s="15"/>
      <c r="BL379" s="15"/>
      <c r="BM379" s="16"/>
      <c r="BN379" s="15"/>
      <c r="BO379" s="19"/>
      <c r="BP379" s="15"/>
      <c r="BQ379" s="15"/>
      <c r="BR379" s="16"/>
      <c r="BS379" s="16"/>
      <c r="BT379" s="15"/>
      <c r="BU379" s="15"/>
      <c r="BV379" s="16"/>
      <c r="BW379" s="16"/>
      <c r="BX379" s="15"/>
      <c r="BY379" s="15"/>
      <c r="BZ379" s="16"/>
      <c r="CA379" s="16"/>
      <c r="CB379" s="16"/>
      <c r="CC379" s="16"/>
      <c r="CD379" s="16"/>
      <c r="CE379" s="15"/>
      <c r="CF379" s="15"/>
      <c r="CG379" s="15"/>
      <c r="CH379" s="15"/>
      <c r="CI379" s="15"/>
      <c r="CJ379" s="15"/>
      <c r="CK379" s="15"/>
      <c r="CL379" s="12"/>
      <c r="CM379" s="12"/>
      <c r="CN379" s="13"/>
      <c r="CO379" s="15"/>
      <c r="CP379" s="15"/>
      <c r="CQ379" s="15"/>
      <c r="CR379" s="15"/>
      <c r="CS379" s="15"/>
      <c r="CT379" s="15"/>
      <c r="CU379" s="15"/>
      <c r="CV379" s="15"/>
      <c r="CW379" s="15"/>
      <c r="CX379" s="15"/>
      <c r="CY379" s="15"/>
      <c r="CZ379" s="15"/>
      <c r="DA379" s="15"/>
      <c r="DB379" s="15"/>
    </row>
    <row r="380" spans="1:106" x14ac:dyDescent="0.25">
      <c r="A380" s="6"/>
      <c r="B380" s="5"/>
      <c r="C380" s="5"/>
      <c r="D380" s="24"/>
      <c r="E380" s="24"/>
      <c r="F380" s="8"/>
      <c r="G380" s="19"/>
      <c r="H380" s="9"/>
      <c r="I380" s="9"/>
      <c r="J380" s="9"/>
      <c r="K380" s="9"/>
      <c r="L380" s="9"/>
      <c r="M380" s="9"/>
      <c r="N380" s="19"/>
      <c r="O380" s="9"/>
      <c r="P380" s="9"/>
      <c r="Q380" s="9"/>
      <c r="R380" s="9"/>
      <c r="S380" s="9"/>
      <c r="T380" s="9"/>
      <c r="U380" s="19"/>
      <c r="V380" s="16"/>
      <c r="W380" s="16"/>
      <c r="X380" s="16"/>
      <c r="Y380" s="16"/>
      <c r="Z380" s="16"/>
      <c r="AA380" s="16"/>
      <c r="AB380" s="16"/>
      <c r="AC380" s="47"/>
      <c r="AD380" s="16"/>
      <c r="AE380" s="16"/>
      <c r="AF380" s="16"/>
      <c r="AG380" s="16"/>
      <c r="AH380" s="16"/>
      <c r="AI380" s="16"/>
      <c r="AJ380" s="16"/>
      <c r="AK380" s="16"/>
      <c r="AL380" s="47"/>
      <c r="AM380" s="16"/>
      <c r="AN380" s="16"/>
      <c r="AO380" s="16"/>
      <c r="AP380" s="16"/>
      <c r="AQ380" s="16"/>
      <c r="AR380" s="19"/>
      <c r="AS380" s="14"/>
      <c r="AT380" s="16"/>
      <c r="AU380" s="17"/>
      <c r="AV380" s="16"/>
      <c r="AW380" s="15"/>
      <c r="AX380" s="15"/>
      <c r="AY380" s="17"/>
      <c r="AZ380" s="37"/>
      <c r="BA380" s="16"/>
      <c r="BB380" s="16"/>
      <c r="BC380" s="16"/>
      <c r="BD380" s="12"/>
      <c r="BE380" s="15"/>
      <c r="BF380" s="15"/>
      <c r="BG380" s="15"/>
      <c r="BH380" s="15"/>
      <c r="BI380" s="37"/>
      <c r="BJ380" s="13"/>
      <c r="BK380" s="15"/>
      <c r="BL380" s="15"/>
      <c r="BM380" s="16"/>
      <c r="BN380" s="15"/>
      <c r="BO380" s="19"/>
      <c r="BP380" s="15"/>
      <c r="BQ380" s="15"/>
      <c r="BR380" s="16"/>
      <c r="BS380" s="16"/>
      <c r="BT380" s="15"/>
      <c r="BU380" s="15"/>
      <c r="BV380" s="16"/>
      <c r="BW380" s="16"/>
      <c r="BX380" s="15"/>
      <c r="BY380" s="15"/>
      <c r="BZ380" s="16"/>
      <c r="CA380" s="16"/>
      <c r="CB380" s="16"/>
      <c r="CC380" s="16"/>
      <c r="CD380" s="16"/>
      <c r="CE380" s="15"/>
      <c r="CF380" s="15"/>
      <c r="CG380" s="15"/>
      <c r="CH380" s="15"/>
      <c r="CI380" s="15"/>
      <c r="CJ380" s="15"/>
      <c r="CK380" s="15"/>
      <c r="CL380" s="12"/>
      <c r="CM380" s="12"/>
      <c r="CN380" s="13"/>
      <c r="CO380" s="15"/>
      <c r="CP380" s="15"/>
      <c r="CQ380" s="15"/>
      <c r="CR380" s="15"/>
      <c r="CS380" s="15"/>
      <c r="CT380" s="15"/>
      <c r="CU380" s="15"/>
      <c r="CV380" s="15"/>
      <c r="CW380" s="15"/>
      <c r="CX380" s="15"/>
      <c r="CY380" s="15"/>
      <c r="CZ380" s="15"/>
      <c r="DA380" s="15"/>
      <c r="DB380" s="15"/>
    </row>
    <row r="381" spans="1:106" x14ac:dyDescent="0.25">
      <c r="A381" s="6"/>
      <c r="B381" s="5"/>
      <c r="C381" s="5"/>
      <c r="D381" s="24"/>
      <c r="E381" s="24"/>
      <c r="F381" s="8"/>
      <c r="G381" s="19"/>
      <c r="H381" s="9"/>
      <c r="I381" s="9"/>
      <c r="J381" s="9"/>
      <c r="K381" s="9"/>
      <c r="L381" s="9"/>
      <c r="M381" s="9"/>
      <c r="N381" s="19"/>
      <c r="O381" s="9"/>
      <c r="P381" s="9"/>
      <c r="Q381" s="9"/>
      <c r="R381" s="9"/>
      <c r="S381" s="9"/>
      <c r="T381" s="9"/>
      <c r="U381" s="19"/>
      <c r="V381" s="16"/>
      <c r="W381" s="16"/>
      <c r="X381" s="16"/>
      <c r="Y381" s="16"/>
      <c r="Z381" s="16"/>
      <c r="AA381" s="16"/>
      <c r="AB381" s="16"/>
      <c r="AC381" s="47"/>
      <c r="AD381" s="16"/>
      <c r="AE381" s="16"/>
      <c r="AF381" s="16"/>
      <c r="AG381" s="16"/>
      <c r="AH381" s="16"/>
      <c r="AI381" s="16"/>
      <c r="AJ381" s="16"/>
      <c r="AK381" s="16"/>
      <c r="AL381" s="47"/>
      <c r="AM381" s="16"/>
      <c r="AN381" s="16"/>
      <c r="AO381" s="16"/>
      <c r="AP381" s="16"/>
      <c r="AQ381" s="16"/>
      <c r="AR381" s="19"/>
      <c r="AS381" s="14"/>
      <c r="AT381" s="16"/>
      <c r="AU381" s="17"/>
      <c r="AV381" s="16"/>
      <c r="AW381" s="15"/>
      <c r="AX381" s="15"/>
      <c r="AY381" s="17"/>
      <c r="AZ381" s="37"/>
      <c r="BA381" s="16"/>
      <c r="BB381" s="16"/>
      <c r="BC381" s="16"/>
      <c r="BD381" s="12"/>
      <c r="BE381" s="15"/>
      <c r="BF381" s="15"/>
      <c r="BG381" s="15"/>
      <c r="BH381" s="15"/>
      <c r="BI381" s="37"/>
      <c r="BJ381" s="13"/>
      <c r="BK381" s="15"/>
      <c r="BL381" s="15"/>
      <c r="BM381" s="16"/>
      <c r="BN381" s="15"/>
      <c r="BO381" s="19"/>
      <c r="BP381" s="15"/>
      <c r="BQ381" s="15"/>
      <c r="BR381" s="16"/>
      <c r="BS381" s="16"/>
      <c r="BT381" s="15"/>
      <c r="BU381" s="15"/>
      <c r="BV381" s="16"/>
      <c r="BW381" s="16"/>
      <c r="BX381" s="15"/>
      <c r="BY381" s="15"/>
      <c r="BZ381" s="16"/>
      <c r="CA381" s="16"/>
      <c r="CB381" s="16"/>
      <c r="CC381" s="16"/>
      <c r="CD381" s="16"/>
      <c r="CE381" s="15"/>
      <c r="CF381" s="15"/>
      <c r="CG381" s="15"/>
      <c r="CH381" s="15"/>
      <c r="CI381" s="15"/>
      <c r="CJ381" s="15"/>
      <c r="CK381" s="15"/>
      <c r="CL381" s="12"/>
      <c r="CM381" s="12"/>
      <c r="CN381" s="13"/>
      <c r="CO381" s="15"/>
      <c r="CP381" s="15"/>
      <c r="CQ381" s="15"/>
      <c r="CR381" s="15"/>
      <c r="CS381" s="15"/>
      <c r="CT381" s="15"/>
      <c r="CU381" s="15"/>
      <c r="CV381" s="15"/>
      <c r="CW381" s="15"/>
      <c r="CX381" s="15"/>
      <c r="CY381" s="15"/>
      <c r="CZ381" s="15"/>
      <c r="DA381" s="15"/>
      <c r="DB381" s="15"/>
    </row>
    <row r="382" spans="1:106" x14ac:dyDescent="0.25">
      <c r="A382" s="6"/>
      <c r="B382" s="5"/>
      <c r="C382" s="5"/>
      <c r="D382" s="24"/>
      <c r="E382" s="24"/>
      <c r="F382" s="8"/>
      <c r="G382" s="19"/>
      <c r="H382" s="9"/>
      <c r="I382" s="9"/>
      <c r="J382" s="9"/>
      <c r="K382" s="9"/>
      <c r="L382" s="9"/>
      <c r="M382" s="9"/>
      <c r="N382" s="19"/>
      <c r="O382" s="9"/>
      <c r="P382" s="9"/>
      <c r="Q382" s="9"/>
      <c r="R382" s="9"/>
      <c r="S382" s="9"/>
      <c r="T382" s="9"/>
      <c r="U382" s="19"/>
      <c r="V382" s="16"/>
      <c r="W382" s="16"/>
      <c r="X382" s="16"/>
      <c r="Y382" s="16"/>
      <c r="Z382" s="16"/>
      <c r="AA382" s="16"/>
      <c r="AB382" s="16"/>
      <c r="AC382" s="47"/>
      <c r="AD382" s="16"/>
      <c r="AE382" s="16"/>
      <c r="AF382" s="16"/>
      <c r="AG382" s="16"/>
      <c r="AH382" s="16"/>
      <c r="AI382" s="16"/>
      <c r="AJ382" s="16"/>
      <c r="AK382" s="16"/>
      <c r="AL382" s="47"/>
      <c r="AM382" s="16"/>
      <c r="AN382" s="16"/>
      <c r="AO382" s="16"/>
      <c r="AP382" s="16"/>
      <c r="AQ382" s="16"/>
      <c r="AR382" s="19"/>
      <c r="AS382" s="14"/>
      <c r="AT382" s="16"/>
      <c r="AU382" s="17"/>
      <c r="AV382" s="16"/>
      <c r="AW382" s="15"/>
      <c r="AX382" s="15"/>
      <c r="AY382" s="17"/>
      <c r="AZ382" s="37"/>
      <c r="BA382" s="16"/>
      <c r="BB382" s="16"/>
      <c r="BC382" s="16"/>
      <c r="BD382" s="12"/>
      <c r="BE382" s="15"/>
      <c r="BF382" s="15"/>
      <c r="BG382" s="15"/>
      <c r="BH382" s="15"/>
      <c r="BI382" s="37"/>
      <c r="BJ382" s="13"/>
      <c r="BK382" s="15"/>
      <c r="BL382" s="15"/>
      <c r="BM382" s="16"/>
      <c r="BN382" s="15"/>
      <c r="BO382" s="19"/>
      <c r="BP382" s="15"/>
      <c r="BQ382" s="15"/>
      <c r="BR382" s="16"/>
      <c r="BS382" s="16"/>
      <c r="BT382" s="15"/>
      <c r="BU382" s="15"/>
      <c r="BV382" s="16"/>
      <c r="BW382" s="16"/>
      <c r="BX382" s="15"/>
      <c r="BY382" s="15"/>
      <c r="BZ382" s="16"/>
      <c r="CA382" s="16"/>
      <c r="CB382" s="16"/>
      <c r="CC382" s="16"/>
      <c r="CD382" s="16"/>
      <c r="CE382" s="15"/>
      <c r="CF382" s="15"/>
      <c r="CG382" s="15"/>
      <c r="CH382" s="15"/>
      <c r="CI382" s="15"/>
      <c r="CJ382" s="15"/>
      <c r="CK382" s="15"/>
      <c r="CL382" s="12"/>
      <c r="CM382" s="12"/>
      <c r="CN382" s="13"/>
      <c r="CO382" s="15"/>
      <c r="CP382" s="15"/>
      <c r="CQ382" s="15"/>
      <c r="CR382" s="15"/>
      <c r="CS382" s="15"/>
      <c r="CT382" s="15"/>
      <c r="CU382" s="15"/>
      <c r="CV382" s="15"/>
      <c r="CW382" s="15"/>
      <c r="CX382" s="15"/>
      <c r="CY382" s="15"/>
      <c r="CZ382" s="15"/>
      <c r="DA382" s="15"/>
      <c r="DB382" s="15"/>
    </row>
    <row r="383" spans="1:106" x14ac:dyDescent="0.25">
      <c r="A383" s="6"/>
      <c r="B383" s="5"/>
      <c r="C383" s="10"/>
      <c r="D383" s="24"/>
      <c r="E383" s="24"/>
      <c r="F383" s="8"/>
      <c r="G383" s="19"/>
      <c r="H383" s="9"/>
      <c r="I383" s="9"/>
      <c r="J383" s="9"/>
      <c r="K383" s="9"/>
      <c r="L383" s="9"/>
      <c r="M383" s="9"/>
      <c r="N383" s="19"/>
      <c r="O383" s="9"/>
      <c r="P383" s="9"/>
      <c r="Q383" s="9"/>
      <c r="R383" s="9"/>
      <c r="S383" s="9"/>
      <c r="T383" s="9"/>
      <c r="U383" s="19"/>
      <c r="V383" s="16"/>
      <c r="W383" s="16"/>
      <c r="X383" s="16"/>
      <c r="Y383" s="16"/>
      <c r="Z383" s="16"/>
      <c r="AA383" s="16"/>
      <c r="AB383" s="16"/>
      <c r="AC383" s="47"/>
      <c r="AD383" s="16"/>
      <c r="AE383" s="16"/>
      <c r="AF383" s="16"/>
      <c r="AG383" s="16"/>
      <c r="AH383" s="16"/>
      <c r="AI383" s="16"/>
      <c r="AJ383" s="16"/>
      <c r="AK383" s="16"/>
      <c r="AL383" s="47"/>
      <c r="AM383" s="16"/>
      <c r="AN383" s="16"/>
      <c r="AO383" s="16"/>
      <c r="AP383" s="16"/>
      <c r="AQ383" s="16"/>
      <c r="AR383" s="19"/>
      <c r="AS383" s="14"/>
      <c r="AT383" s="16"/>
      <c r="AU383" s="17"/>
      <c r="AV383" s="16"/>
      <c r="AW383" s="15"/>
      <c r="AX383" s="15"/>
      <c r="AY383" s="17"/>
      <c r="AZ383" s="37"/>
      <c r="BA383" s="16"/>
      <c r="BB383" s="16"/>
      <c r="BC383" s="16"/>
      <c r="BD383" s="12"/>
      <c r="BE383" s="15"/>
      <c r="BF383" s="15"/>
      <c r="BG383" s="15"/>
      <c r="BH383" s="15"/>
      <c r="BI383" s="37"/>
      <c r="BJ383" s="13"/>
      <c r="BK383" s="15"/>
      <c r="BL383" s="15"/>
      <c r="BM383" s="16"/>
      <c r="BN383" s="15"/>
      <c r="BO383" s="19"/>
      <c r="BP383" s="15"/>
      <c r="BQ383" s="15"/>
      <c r="BR383" s="16"/>
      <c r="BS383" s="16"/>
      <c r="BT383" s="15"/>
      <c r="BU383" s="15"/>
      <c r="BV383" s="16"/>
      <c r="BW383" s="16"/>
      <c r="BX383" s="15"/>
      <c r="BY383" s="15"/>
      <c r="BZ383" s="16"/>
      <c r="CA383" s="16"/>
      <c r="CB383" s="16"/>
      <c r="CC383" s="16"/>
      <c r="CD383" s="16"/>
      <c r="CE383" s="15"/>
      <c r="CF383" s="15"/>
      <c r="CG383" s="15"/>
      <c r="CH383" s="15"/>
      <c r="CI383" s="15"/>
      <c r="CJ383" s="15"/>
      <c r="CK383" s="15"/>
      <c r="CL383" s="12"/>
      <c r="CM383" s="12"/>
      <c r="CN383" s="13"/>
      <c r="CO383" s="15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  <c r="CZ383" s="15"/>
      <c r="DA383" s="15"/>
      <c r="DB383" s="15"/>
    </row>
    <row r="384" spans="1:106" x14ac:dyDescent="0.25">
      <c r="A384" s="6"/>
      <c r="B384" s="5"/>
      <c r="C384" s="5"/>
      <c r="D384" s="24"/>
      <c r="E384" s="24"/>
      <c r="F384" s="8"/>
      <c r="G384" s="19"/>
      <c r="H384" s="9"/>
      <c r="I384" s="9"/>
      <c r="J384" s="9"/>
      <c r="K384" s="9"/>
      <c r="L384" s="9"/>
      <c r="M384" s="9"/>
      <c r="N384" s="19"/>
      <c r="O384" s="9"/>
      <c r="P384" s="9"/>
      <c r="Q384" s="9"/>
      <c r="R384" s="9"/>
      <c r="S384" s="9"/>
      <c r="T384" s="9"/>
      <c r="U384" s="19"/>
      <c r="V384" s="16"/>
      <c r="W384" s="16"/>
      <c r="X384" s="16"/>
      <c r="Y384" s="16"/>
      <c r="Z384" s="16"/>
      <c r="AA384" s="16"/>
      <c r="AB384" s="16"/>
      <c r="AC384" s="47"/>
      <c r="AD384" s="16"/>
      <c r="AE384" s="16"/>
      <c r="AF384" s="16"/>
      <c r="AG384" s="16"/>
      <c r="AH384" s="16"/>
      <c r="AI384" s="16"/>
      <c r="AJ384" s="16"/>
      <c r="AK384" s="16"/>
      <c r="AL384" s="47"/>
      <c r="AM384" s="16"/>
      <c r="AN384" s="16"/>
      <c r="AO384" s="16"/>
      <c r="AP384" s="16"/>
      <c r="AQ384" s="16"/>
      <c r="AR384" s="19"/>
      <c r="AS384" s="14"/>
      <c r="AT384" s="16"/>
      <c r="AU384" s="17"/>
      <c r="AV384" s="16"/>
      <c r="AW384" s="15"/>
      <c r="AX384" s="15"/>
      <c r="AY384" s="17"/>
      <c r="AZ384" s="37"/>
      <c r="BA384" s="16"/>
      <c r="BB384" s="16"/>
      <c r="BC384" s="16"/>
      <c r="BD384" s="12"/>
      <c r="BE384" s="15"/>
      <c r="BF384" s="15"/>
      <c r="BG384" s="15"/>
      <c r="BH384" s="15"/>
      <c r="BI384" s="37"/>
      <c r="BJ384" s="13"/>
      <c r="BK384" s="15"/>
      <c r="BL384" s="15"/>
      <c r="BM384" s="16"/>
      <c r="BN384" s="15"/>
      <c r="BO384" s="19"/>
      <c r="BP384" s="15"/>
      <c r="BQ384" s="15"/>
      <c r="BR384" s="16"/>
      <c r="BS384" s="16"/>
      <c r="BT384" s="15"/>
      <c r="BU384" s="15"/>
      <c r="BV384" s="16"/>
      <c r="BW384" s="16"/>
      <c r="BX384" s="15"/>
      <c r="BY384" s="15"/>
      <c r="BZ384" s="16"/>
      <c r="CA384" s="16"/>
      <c r="CB384" s="16"/>
      <c r="CC384" s="16"/>
      <c r="CD384" s="16"/>
      <c r="CE384" s="15"/>
      <c r="CF384" s="15"/>
      <c r="CG384" s="15"/>
      <c r="CH384" s="15"/>
      <c r="CI384" s="15"/>
      <c r="CJ384" s="15"/>
      <c r="CK384" s="15"/>
      <c r="CL384" s="12"/>
      <c r="CM384" s="12"/>
      <c r="CN384" s="13"/>
      <c r="CO384" s="15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  <c r="CZ384" s="15"/>
      <c r="DA384" s="15"/>
      <c r="DB384" s="15"/>
    </row>
    <row r="385" spans="1:106" x14ac:dyDescent="0.25">
      <c r="A385" s="6"/>
      <c r="B385" s="5"/>
      <c r="C385" s="5"/>
      <c r="D385" s="24"/>
      <c r="E385" s="24"/>
      <c r="F385" s="8"/>
      <c r="G385" s="19"/>
      <c r="H385" s="9"/>
      <c r="I385" s="9"/>
      <c r="J385" s="9"/>
      <c r="K385" s="9"/>
      <c r="L385" s="9"/>
      <c r="M385" s="9"/>
      <c r="N385" s="19"/>
      <c r="O385" s="9"/>
      <c r="P385" s="9"/>
      <c r="Q385" s="9"/>
      <c r="R385" s="9"/>
      <c r="S385" s="9"/>
      <c r="T385" s="9"/>
      <c r="U385" s="19"/>
      <c r="V385" s="16"/>
      <c r="W385" s="16"/>
      <c r="X385" s="16"/>
      <c r="Y385" s="16"/>
      <c r="Z385" s="16"/>
      <c r="AA385" s="16"/>
      <c r="AB385" s="16"/>
      <c r="AC385" s="47"/>
      <c r="AD385" s="16"/>
      <c r="AE385" s="16"/>
      <c r="AF385" s="16"/>
      <c r="AG385" s="16"/>
      <c r="AH385" s="16"/>
      <c r="AI385" s="16"/>
      <c r="AJ385" s="16"/>
      <c r="AK385" s="16"/>
      <c r="AL385" s="47"/>
      <c r="AM385" s="16"/>
      <c r="AN385" s="16"/>
      <c r="AO385" s="16"/>
      <c r="AP385" s="16"/>
      <c r="AQ385" s="16"/>
      <c r="AR385" s="19"/>
      <c r="AS385" s="14"/>
      <c r="AT385" s="16"/>
      <c r="AU385" s="17"/>
      <c r="AV385" s="16"/>
      <c r="AW385" s="15"/>
      <c r="AX385" s="15"/>
      <c r="AY385" s="17"/>
      <c r="AZ385" s="37"/>
      <c r="BA385" s="16"/>
      <c r="BB385" s="16"/>
      <c r="BC385" s="16"/>
      <c r="BD385" s="12"/>
      <c r="BE385" s="15"/>
      <c r="BF385" s="15"/>
      <c r="BG385" s="15"/>
      <c r="BH385" s="15"/>
      <c r="BI385" s="37"/>
      <c r="BJ385" s="13"/>
      <c r="BK385" s="15"/>
      <c r="BL385" s="15"/>
      <c r="BM385" s="16"/>
      <c r="BN385" s="15"/>
      <c r="BO385" s="19"/>
      <c r="BP385" s="15"/>
      <c r="BQ385" s="15"/>
      <c r="BR385" s="16"/>
      <c r="BS385" s="16"/>
      <c r="BT385" s="15"/>
      <c r="BU385" s="15"/>
      <c r="BV385" s="16"/>
      <c r="BW385" s="16"/>
      <c r="BX385" s="15"/>
      <c r="BY385" s="15"/>
      <c r="BZ385" s="16"/>
      <c r="CA385" s="16"/>
      <c r="CB385" s="16"/>
      <c r="CC385" s="16"/>
      <c r="CD385" s="16"/>
      <c r="CE385" s="15"/>
      <c r="CF385" s="15"/>
      <c r="CG385" s="15"/>
      <c r="CH385" s="15"/>
      <c r="CI385" s="15"/>
      <c r="CJ385" s="15"/>
      <c r="CK385" s="15"/>
      <c r="CL385" s="12"/>
      <c r="CM385" s="12"/>
      <c r="CN385" s="13"/>
      <c r="CO385" s="15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  <c r="CZ385" s="15"/>
      <c r="DA385" s="15"/>
      <c r="DB385" s="15"/>
    </row>
    <row r="386" spans="1:106" x14ac:dyDescent="0.25">
      <c r="A386" s="6"/>
      <c r="B386" s="5"/>
      <c r="C386" s="5"/>
      <c r="D386" s="24"/>
      <c r="E386" s="24"/>
      <c r="F386" s="8"/>
      <c r="G386" s="19"/>
      <c r="H386" s="9"/>
      <c r="I386" s="9"/>
      <c r="J386" s="9"/>
      <c r="K386" s="9"/>
      <c r="L386" s="9"/>
      <c r="M386" s="9"/>
      <c r="N386" s="19"/>
      <c r="O386" s="9"/>
      <c r="P386" s="9"/>
      <c r="Q386" s="9"/>
      <c r="R386" s="9"/>
      <c r="S386" s="9"/>
      <c r="T386" s="9"/>
      <c r="U386" s="19"/>
      <c r="V386" s="16"/>
      <c r="W386" s="16"/>
      <c r="X386" s="16"/>
      <c r="Y386" s="16"/>
      <c r="Z386" s="16"/>
      <c r="AA386" s="16"/>
      <c r="AB386" s="16"/>
      <c r="AC386" s="47"/>
      <c r="AD386" s="16"/>
      <c r="AE386" s="16"/>
      <c r="AF386" s="16"/>
      <c r="AG386" s="16"/>
      <c r="AH386" s="16"/>
      <c r="AI386" s="16"/>
      <c r="AJ386" s="16"/>
      <c r="AK386" s="16"/>
      <c r="AL386" s="47"/>
      <c r="AM386" s="16"/>
      <c r="AN386" s="16"/>
      <c r="AO386" s="16"/>
      <c r="AP386" s="16"/>
      <c r="AQ386" s="16"/>
      <c r="AR386" s="19"/>
      <c r="AS386" s="14"/>
      <c r="AT386" s="16"/>
      <c r="AU386" s="17"/>
      <c r="AV386" s="16"/>
      <c r="AW386" s="15"/>
      <c r="AX386" s="15"/>
      <c r="AY386" s="17"/>
      <c r="AZ386" s="37"/>
      <c r="BA386" s="16"/>
      <c r="BB386" s="16"/>
      <c r="BC386" s="16"/>
      <c r="BD386" s="12"/>
      <c r="BE386" s="15"/>
      <c r="BF386" s="15"/>
      <c r="BG386" s="15"/>
      <c r="BH386" s="15"/>
      <c r="BI386" s="37"/>
      <c r="BJ386" s="13"/>
      <c r="BK386" s="15"/>
      <c r="BL386" s="15"/>
      <c r="BM386" s="16"/>
      <c r="BN386" s="15"/>
      <c r="BO386" s="19"/>
      <c r="BP386" s="15"/>
      <c r="BQ386" s="15"/>
      <c r="BR386" s="16"/>
      <c r="BS386" s="16"/>
      <c r="BT386" s="15"/>
      <c r="BU386" s="15"/>
      <c r="BV386" s="16"/>
      <c r="BW386" s="16"/>
      <c r="BX386" s="15"/>
      <c r="BY386" s="15"/>
      <c r="BZ386" s="16"/>
      <c r="CA386" s="16"/>
      <c r="CB386" s="16"/>
      <c r="CC386" s="16"/>
      <c r="CD386" s="16"/>
      <c r="CE386" s="15"/>
      <c r="CF386" s="15"/>
      <c r="CG386" s="15"/>
      <c r="CH386" s="15"/>
      <c r="CI386" s="15"/>
      <c r="CJ386" s="15"/>
      <c r="CK386" s="15"/>
      <c r="CL386" s="12"/>
      <c r="CM386" s="12"/>
      <c r="CN386" s="13"/>
      <c r="CO386" s="15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  <c r="CZ386" s="15"/>
      <c r="DA386" s="15"/>
      <c r="DB386" s="15"/>
    </row>
    <row r="387" spans="1:106" x14ac:dyDescent="0.25">
      <c r="A387" s="6"/>
      <c r="B387" s="5"/>
      <c r="C387" s="5"/>
      <c r="D387" s="24"/>
      <c r="E387" s="24"/>
      <c r="F387" s="8"/>
      <c r="G387" s="19"/>
      <c r="H387" s="9"/>
      <c r="I387" s="9"/>
      <c r="J387" s="9"/>
      <c r="K387" s="9"/>
      <c r="L387" s="9"/>
      <c r="M387" s="9"/>
      <c r="N387" s="19"/>
      <c r="O387" s="9"/>
      <c r="P387" s="9"/>
      <c r="Q387" s="9"/>
      <c r="R387" s="9"/>
      <c r="S387" s="9"/>
      <c r="T387" s="9"/>
      <c r="U387" s="19"/>
      <c r="V387" s="16"/>
      <c r="W387" s="16"/>
      <c r="X387" s="16"/>
      <c r="Y387" s="16"/>
      <c r="Z387" s="16"/>
      <c r="AA387" s="16"/>
      <c r="AB387" s="16"/>
      <c r="AC387" s="47"/>
      <c r="AD387" s="16"/>
      <c r="AE387" s="16"/>
      <c r="AF387" s="16"/>
      <c r="AG387" s="16"/>
      <c r="AH387" s="16"/>
      <c r="AI387" s="16"/>
      <c r="AJ387" s="16"/>
      <c r="AK387" s="16"/>
      <c r="AL387" s="47"/>
      <c r="AM387" s="16"/>
      <c r="AN387" s="16"/>
      <c r="AO387" s="16"/>
      <c r="AP387" s="16"/>
      <c r="AQ387" s="16"/>
      <c r="AR387" s="19"/>
      <c r="AS387" s="14"/>
      <c r="AT387" s="16"/>
      <c r="AU387" s="17"/>
      <c r="AV387" s="16"/>
      <c r="AW387" s="15"/>
      <c r="AX387" s="15"/>
      <c r="AY387" s="17"/>
      <c r="AZ387" s="37"/>
      <c r="BA387" s="16"/>
      <c r="BB387" s="16"/>
      <c r="BC387" s="16"/>
      <c r="BD387" s="12"/>
      <c r="BE387" s="15"/>
      <c r="BF387" s="15"/>
      <c r="BG387" s="15"/>
      <c r="BH387" s="15"/>
      <c r="BI387" s="37"/>
      <c r="BJ387" s="13"/>
      <c r="BK387" s="15"/>
      <c r="BL387" s="15"/>
      <c r="BM387" s="16"/>
      <c r="BN387" s="15"/>
      <c r="BO387" s="19"/>
      <c r="BP387" s="15"/>
      <c r="BQ387" s="15"/>
      <c r="BR387" s="16"/>
      <c r="BS387" s="16"/>
      <c r="BT387" s="15"/>
      <c r="BU387" s="15"/>
      <c r="BV387" s="16"/>
      <c r="BW387" s="16"/>
      <c r="BX387" s="15"/>
      <c r="BY387" s="15"/>
      <c r="BZ387" s="16"/>
      <c r="CA387" s="16"/>
      <c r="CB387" s="16"/>
      <c r="CC387" s="16"/>
      <c r="CD387" s="16"/>
      <c r="CE387" s="15"/>
      <c r="CF387" s="15"/>
      <c r="CG387" s="15"/>
      <c r="CH387" s="15"/>
      <c r="CI387" s="15"/>
      <c r="CJ387" s="15"/>
      <c r="CK387" s="15"/>
      <c r="CL387" s="12"/>
      <c r="CM387" s="12"/>
      <c r="CN387" s="13"/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  <c r="CZ387" s="15"/>
      <c r="DA387" s="15"/>
      <c r="DB387" s="15"/>
    </row>
    <row r="388" spans="1:106" x14ac:dyDescent="0.25">
      <c r="A388" s="6"/>
      <c r="B388" s="5"/>
      <c r="C388" s="5"/>
      <c r="D388" s="24"/>
      <c r="E388" s="24"/>
      <c r="F388" s="8"/>
      <c r="G388" s="19"/>
      <c r="H388" s="9"/>
      <c r="I388" s="9"/>
      <c r="J388" s="9"/>
      <c r="K388" s="9"/>
      <c r="L388" s="9"/>
      <c r="M388" s="9"/>
      <c r="N388" s="19"/>
      <c r="O388" s="9"/>
      <c r="P388" s="9"/>
      <c r="Q388" s="9"/>
      <c r="R388" s="9"/>
      <c r="S388" s="9"/>
      <c r="T388" s="9"/>
      <c r="U388" s="19"/>
      <c r="V388" s="16"/>
      <c r="W388" s="16"/>
      <c r="X388" s="16"/>
      <c r="Y388" s="16"/>
      <c r="Z388" s="16"/>
      <c r="AA388" s="16"/>
      <c r="AB388" s="16"/>
      <c r="AC388" s="47"/>
      <c r="AD388" s="16"/>
      <c r="AE388" s="16"/>
      <c r="AF388" s="16"/>
      <c r="AG388" s="16"/>
      <c r="AH388" s="16"/>
      <c r="AI388" s="16"/>
      <c r="AJ388" s="16"/>
      <c r="AK388" s="16"/>
      <c r="AL388" s="47"/>
      <c r="AM388" s="16"/>
      <c r="AN388" s="16"/>
      <c r="AO388" s="16"/>
      <c r="AP388" s="16"/>
      <c r="AQ388" s="16"/>
      <c r="AR388" s="19"/>
      <c r="AS388" s="14"/>
      <c r="AT388" s="16"/>
      <c r="AU388" s="17"/>
      <c r="AV388" s="16"/>
      <c r="AW388" s="15"/>
      <c r="AX388" s="15"/>
      <c r="AY388" s="17"/>
      <c r="AZ388" s="37"/>
      <c r="BA388" s="16"/>
      <c r="BB388" s="16"/>
      <c r="BC388" s="16"/>
      <c r="BD388" s="12"/>
      <c r="BE388" s="15"/>
      <c r="BF388" s="15"/>
      <c r="BG388" s="15"/>
      <c r="BH388" s="15"/>
      <c r="BI388" s="37"/>
      <c r="BJ388" s="13"/>
      <c r="BK388" s="15"/>
      <c r="BL388" s="15"/>
      <c r="BM388" s="16"/>
      <c r="BN388" s="15"/>
      <c r="BO388" s="19"/>
      <c r="BP388" s="15"/>
      <c r="BQ388" s="15"/>
      <c r="BR388" s="16"/>
      <c r="BS388" s="16"/>
      <c r="BT388" s="15"/>
      <c r="BU388" s="15"/>
      <c r="BV388" s="16"/>
      <c r="BW388" s="16"/>
      <c r="BX388" s="15"/>
      <c r="BY388" s="15"/>
      <c r="BZ388" s="16"/>
      <c r="CA388" s="16"/>
      <c r="CB388" s="16"/>
      <c r="CC388" s="16"/>
      <c r="CD388" s="16"/>
      <c r="CE388" s="15"/>
      <c r="CF388" s="15"/>
      <c r="CG388" s="15"/>
      <c r="CH388" s="15"/>
      <c r="CI388" s="15"/>
      <c r="CJ388" s="15"/>
      <c r="CK388" s="15"/>
      <c r="CL388" s="12"/>
      <c r="CM388" s="12"/>
      <c r="CN388" s="13"/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  <c r="CZ388" s="15"/>
      <c r="DA388" s="15"/>
      <c r="DB388" s="15"/>
    </row>
    <row r="389" spans="1:106" x14ac:dyDescent="0.25">
      <c r="A389" s="6"/>
      <c r="B389" s="5"/>
      <c r="C389" s="5"/>
      <c r="D389" s="24"/>
      <c r="E389" s="24"/>
      <c r="F389" s="8"/>
      <c r="G389" s="19"/>
      <c r="H389" s="9"/>
      <c r="I389" s="9"/>
      <c r="J389" s="9"/>
      <c r="K389" s="9"/>
      <c r="L389" s="9"/>
      <c r="M389" s="9"/>
      <c r="N389" s="19"/>
      <c r="O389" s="9"/>
      <c r="P389" s="9"/>
      <c r="Q389" s="9"/>
      <c r="R389" s="9"/>
      <c r="S389" s="9"/>
      <c r="T389" s="9"/>
      <c r="U389" s="19"/>
      <c r="V389" s="16"/>
      <c r="W389" s="16"/>
      <c r="X389" s="16"/>
      <c r="Y389" s="16"/>
      <c r="Z389" s="16"/>
      <c r="AA389" s="16"/>
      <c r="AB389" s="16"/>
      <c r="AC389" s="47"/>
      <c r="AD389" s="16"/>
      <c r="AE389" s="16"/>
      <c r="AF389" s="16"/>
      <c r="AG389" s="16"/>
      <c r="AH389" s="16"/>
      <c r="AI389" s="16"/>
      <c r="AJ389" s="16"/>
      <c r="AK389" s="16"/>
      <c r="AL389" s="47"/>
      <c r="AM389" s="16"/>
      <c r="AN389" s="16"/>
      <c r="AO389" s="16"/>
      <c r="AP389" s="16"/>
      <c r="AQ389" s="16"/>
      <c r="AR389" s="19"/>
      <c r="AS389" s="14"/>
      <c r="AT389" s="16"/>
      <c r="AU389" s="17"/>
      <c r="AV389" s="16"/>
      <c r="AW389" s="15"/>
      <c r="AX389" s="15"/>
      <c r="AY389" s="17"/>
      <c r="AZ389" s="37"/>
      <c r="BA389" s="16"/>
      <c r="BB389" s="16"/>
      <c r="BC389" s="16"/>
      <c r="BD389" s="12"/>
      <c r="BE389" s="15"/>
      <c r="BF389" s="15"/>
      <c r="BG389" s="15"/>
      <c r="BH389" s="15"/>
      <c r="BI389" s="37"/>
      <c r="BJ389" s="13"/>
      <c r="BK389" s="15"/>
      <c r="BL389" s="15"/>
      <c r="BM389" s="16"/>
      <c r="BN389" s="15"/>
      <c r="BO389" s="19"/>
      <c r="BP389" s="15"/>
      <c r="BQ389" s="15"/>
      <c r="BR389" s="16"/>
      <c r="BS389" s="16"/>
      <c r="BT389" s="15"/>
      <c r="BU389" s="15"/>
      <c r="BV389" s="16"/>
      <c r="BW389" s="16"/>
      <c r="BX389" s="15"/>
      <c r="BY389" s="15"/>
      <c r="BZ389" s="16"/>
      <c r="CA389" s="16"/>
      <c r="CB389" s="16"/>
      <c r="CC389" s="16"/>
      <c r="CD389" s="16"/>
      <c r="CE389" s="15"/>
      <c r="CF389" s="15"/>
      <c r="CG389" s="15"/>
      <c r="CH389" s="15"/>
      <c r="CI389" s="15"/>
      <c r="CJ389" s="15"/>
      <c r="CK389" s="15"/>
      <c r="CL389" s="12"/>
      <c r="CM389" s="12"/>
      <c r="CN389" s="13"/>
      <c r="CO389" s="15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  <c r="CZ389" s="15"/>
      <c r="DA389" s="15"/>
      <c r="DB389" s="15"/>
    </row>
    <row r="390" spans="1:106" x14ac:dyDescent="0.25">
      <c r="A390" s="6"/>
      <c r="B390" s="5"/>
      <c r="C390" s="5"/>
      <c r="D390" s="24"/>
      <c r="E390" s="24"/>
      <c r="F390" s="8"/>
      <c r="G390" s="19"/>
      <c r="H390" s="9"/>
      <c r="I390" s="9"/>
      <c r="J390" s="9"/>
      <c r="K390" s="9"/>
      <c r="L390" s="9"/>
      <c r="M390" s="9"/>
      <c r="N390" s="19"/>
      <c r="O390" s="9"/>
      <c r="P390" s="9"/>
      <c r="Q390" s="9"/>
      <c r="R390" s="9"/>
      <c r="S390" s="9"/>
      <c r="T390" s="9"/>
      <c r="U390" s="19"/>
      <c r="V390" s="16"/>
      <c r="W390" s="16"/>
      <c r="X390" s="16"/>
      <c r="Y390" s="16"/>
      <c r="Z390" s="16"/>
      <c r="AA390" s="16"/>
      <c r="AB390" s="16"/>
      <c r="AC390" s="47"/>
      <c r="AD390" s="16"/>
      <c r="AE390" s="16"/>
      <c r="AF390" s="16"/>
      <c r="AG390" s="16"/>
      <c r="AH390" s="16"/>
      <c r="AI390" s="16"/>
      <c r="AJ390" s="16"/>
      <c r="AK390" s="16"/>
      <c r="AL390" s="47"/>
      <c r="AM390" s="16"/>
      <c r="AN390" s="16"/>
      <c r="AO390" s="16"/>
      <c r="AP390" s="16"/>
      <c r="AQ390" s="16"/>
      <c r="AR390" s="19"/>
      <c r="AS390" s="14"/>
      <c r="AT390" s="16"/>
      <c r="AU390" s="17"/>
      <c r="AV390" s="16"/>
      <c r="AW390" s="15"/>
      <c r="AX390" s="15"/>
      <c r="AY390" s="17"/>
      <c r="AZ390" s="37"/>
      <c r="BA390" s="16"/>
      <c r="BB390" s="16"/>
      <c r="BC390" s="16"/>
      <c r="BD390" s="12"/>
      <c r="BE390" s="15"/>
      <c r="BF390" s="15"/>
      <c r="BG390" s="15"/>
      <c r="BH390" s="15"/>
      <c r="BI390" s="37"/>
      <c r="BJ390" s="13"/>
      <c r="BK390" s="15"/>
      <c r="BL390" s="15"/>
      <c r="BM390" s="16"/>
      <c r="BN390" s="15"/>
      <c r="BO390" s="19"/>
      <c r="BP390" s="15"/>
      <c r="BQ390" s="15"/>
      <c r="BR390" s="16"/>
      <c r="BS390" s="16"/>
      <c r="BT390" s="15"/>
      <c r="BU390" s="15"/>
      <c r="BV390" s="16"/>
      <c r="BW390" s="16"/>
      <c r="BX390" s="15"/>
      <c r="BY390" s="15"/>
      <c r="BZ390" s="16"/>
      <c r="CA390" s="16"/>
      <c r="CB390" s="16"/>
      <c r="CC390" s="16"/>
      <c r="CD390" s="16"/>
      <c r="CE390" s="15"/>
      <c r="CF390" s="15"/>
      <c r="CG390" s="15"/>
      <c r="CH390" s="15"/>
      <c r="CI390" s="15"/>
      <c r="CJ390" s="15"/>
      <c r="CK390" s="15"/>
      <c r="CL390" s="12"/>
      <c r="CM390" s="12"/>
      <c r="CN390" s="13"/>
      <c r="CO390" s="15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  <c r="CZ390" s="15"/>
      <c r="DA390" s="15"/>
      <c r="DB390" s="15"/>
    </row>
    <row r="391" spans="1:106" x14ac:dyDescent="0.25">
      <c r="A391" s="6"/>
      <c r="B391" s="5"/>
      <c r="C391" s="5"/>
      <c r="D391" s="24"/>
      <c r="E391" s="24"/>
      <c r="F391" s="8"/>
      <c r="G391" s="19"/>
      <c r="H391" s="9"/>
      <c r="I391" s="9"/>
      <c r="J391" s="9"/>
      <c r="K391" s="9"/>
      <c r="L391" s="9"/>
      <c r="M391" s="9"/>
      <c r="N391" s="19"/>
      <c r="O391" s="9"/>
      <c r="P391" s="9"/>
      <c r="Q391" s="9"/>
      <c r="R391" s="9"/>
      <c r="S391" s="9"/>
      <c r="T391" s="9"/>
      <c r="U391" s="19"/>
      <c r="V391" s="16"/>
      <c r="W391" s="16"/>
      <c r="X391" s="16"/>
      <c r="Y391" s="16"/>
      <c r="Z391" s="16"/>
      <c r="AA391" s="16"/>
      <c r="AB391" s="16"/>
      <c r="AC391" s="47"/>
      <c r="AD391" s="16"/>
      <c r="AE391" s="16"/>
      <c r="AF391" s="16"/>
      <c r="AG391" s="16"/>
      <c r="AH391" s="16"/>
      <c r="AI391" s="16"/>
      <c r="AJ391" s="16"/>
      <c r="AK391" s="16"/>
      <c r="AL391" s="47"/>
      <c r="AM391" s="16"/>
      <c r="AN391" s="16"/>
      <c r="AO391" s="16"/>
      <c r="AP391" s="16"/>
      <c r="AQ391" s="16"/>
      <c r="AR391" s="19"/>
      <c r="AS391" s="14"/>
      <c r="AT391" s="16"/>
      <c r="AU391" s="17"/>
      <c r="AV391" s="16"/>
      <c r="AW391" s="15"/>
      <c r="AX391" s="15"/>
      <c r="AY391" s="17"/>
      <c r="AZ391" s="37"/>
      <c r="BA391" s="16"/>
      <c r="BB391" s="16"/>
      <c r="BC391" s="16"/>
      <c r="BD391" s="12"/>
      <c r="BE391" s="15"/>
      <c r="BF391" s="15"/>
      <c r="BG391" s="15"/>
      <c r="BH391" s="15"/>
      <c r="BI391" s="37"/>
      <c r="BJ391" s="13"/>
      <c r="BK391" s="15"/>
      <c r="BL391" s="15"/>
      <c r="BM391" s="16"/>
      <c r="BN391" s="15"/>
      <c r="BO391" s="19"/>
      <c r="BP391" s="15"/>
      <c r="BQ391" s="15"/>
      <c r="BR391" s="16"/>
      <c r="BS391" s="16"/>
      <c r="BT391" s="15"/>
      <c r="BU391" s="15"/>
      <c r="BV391" s="16"/>
      <c r="BW391" s="16"/>
      <c r="BX391" s="15"/>
      <c r="BY391" s="15"/>
      <c r="BZ391" s="16"/>
      <c r="CA391" s="16"/>
      <c r="CB391" s="16"/>
      <c r="CC391" s="16"/>
      <c r="CD391" s="16"/>
      <c r="CE391" s="15"/>
      <c r="CF391" s="15"/>
      <c r="CG391" s="15"/>
      <c r="CH391" s="15"/>
      <c r="CI391" s="15"/>
      <c r="CJ391" s="15"/>
      <c r="CK391" s="15"/>
      <c r="CL391" s="12"/>
      <c r="CM391" s="12"/>
      <c r="CN391" s="13"/>
      <c r="CO391" s="15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  <c r="CZ391" s="15"/>
      <c r="DA391" s="15"/>
      <c r="DB391" s="15"/>
    </row>
    <row r="392" spans="1:106" x14ac:dyDescent="0.25">
      <c r="A392" s="6"/>
      <c r="B392" s="5"/>
      <c r="C392" s="5"/>
      <c r="D392" s="24"/>
      <c r="E392" s="24"/>
      <c r="F392" s="8"/>
      <c r="G392" s="19"/>
      <c r="H392" s="9"/>
      <c r="I392" s="9"/>
      <c r="J392" s="9"/>
      <c r="K392" s="9"/>
      <c r="L392" s="9"/>
      <c r="M392" s="9"/>
      <c r="N392" s="19"/>
      <c r="O392" s="9"/>
      <c r="P392" s="9"/>
      <c r="Q392" s="9"/>
      <c r="R392" s="9"/>
      <c r="S392" s="9"/>
      <c r="T392" s="9"/>
      <c r="U392" s="19"/>
      <c r="V392" s="16"/>
      <c r="W392" s="16"/>
      <c r="X392" s="16"/>
      <c r="Y392" s="16"/>
      <c r="Z392" s="16"/>
      <c r="AA392" s="16"/>
      <c r="AB392" s="16"/>
      <c r="AC392" s="47"/>
      <c r="AD392" s="16"/>
      <c r="AE392" s="16"/>
      <c r="AF392" s="16"/>
      <c r="AG392" s="16"/>
      <c r="AH392" s="16"/>
      <c r="AI392" s="16"/>
      <c r="AJ392" s="16"/>
      <c r="AK392" s="16"/>
      <c r="AL392" s="47"/>
      <c r="AM392" s="16"/>
      <c r="AN392" s="16"/>
      <c r="AO392" s="16"/>
      <c r="AP392" s="16"/>
      <c r="AQ392" s="16"/>
      <c r="AR392" s="19"/>
      <c r="AS392" s="14"/>
      <c r="AT392" s="16"/>
      <c r="AU392" s="17"/>
      <c r="AV392" s="16"/>
      <c r="AW392" s="15"/>
      <c r="AX392" s="15"/>
      <c r="AY392" s="17"/>
      <c r="AZ392" s="37"/>
      <c r="BA392" s="16"/>
      <c r="BB392" s="16"/>
      <c r="BC392" s="16"/>
      <c r="BD392" s="12"/>
      <c r="BE392" s="15"/>
      <c r="BF392" s="15"/>
      <c r="BG392" s="15"/>
      <c r="BH392" s="15"/>
      <c r="BI392" s="37"/>
      <c r="BJ392" s="13"/>
      <c r="BK392" s="15"/>
      <c r="BL392" s="15"/>
      <c r="BM392" s="16"/>
      <c r="BN392" s="15"/>
      <c r="BO392" s="19"/>
      <c r="BP392" s="15"/>
      <c r="BQ392" s="15"/>
      <c r="BR392" s="16"/>
      <c r="BS392" s="16"/>
      <c r="BT392" s="15"/>
      <c r="BU392" s="15"/>
      <c r="BV392" s="16"/>
      <c r="BW392" s="16"/>
      <c r="BX392" s="15"/>
      <c r="BY392" s="15"/>
      <c r="BZ392" s="16"/>
      <c r="CA392" s="16"/>
      <c r="CB392" s="16"/>
      <c r="CC392" s="16"/>
      <c r="CD392" s="16"/>
      <c r="CE392" s="15"/>
      <c r="CF392" s="15"/>
      <c r="CG392" s="15"/>
      <c r="CH392" s="15"/>
      <c r="CI392" s="15"/>
      <c r="CJ392" s="15"/>
      <c r="CK392" s="15"/>
      <c r="CL392" s="12"/>
      <c r="CM392" s="12"/>
      <c r="CN392" s="13"/>
      <c r="CO392" s="15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  <c r="CZ392" s="15"/>
      <c r="DA392" s="15"/>
      <c r="DB392" s="15"/>
    </row>
    <row r="393" spans="1:106" x14ac:dyDescent="0.25">
      <c r="A393" s="6"/>
      <c r="B393" s="5"/>
      <c r="C393" s="5"/>
      <c r="D393" s="24"/>
      <c r="E393" s="24"/>
      <c r="F393" s="8"/>
      <c r="G393" s="19"/>
      <c r="H393" s="9"/>
      <c r="I393" s="9"/>
      <c r="J393" s="9"/>
      <c r="K393" s="9"/>
      <c r="L393" s="9"/>
      <c r="M393" s="9"/>
      <c r="N393" s="19"/>
      <c r="O393" s="9"/>
      <c r="P393" s="9"/>
      <c r="Q393" s="9"/>
      <c r="R393" s="9"/>
      <c r="S393" s="9"/>
      <c r="T393" s="9"/>
      <c r="U393" s="19"/>
      <c r="V393" s="16"/>
      <c r="W393" s="16"/>
      <c r="X393" s="16"/>
      <c r="Y393" s="16"/>
      <c r="Z393" s="16"/>
      <c r="AA393" s="16"/>
      <c r="AB393" s="16"/>
      <c r="AC393" s="47"/>
      <c r="AD393" s="16"/>
      <c r="AE393" s="16"/>
      <c r="AF393" s="16"/>
      <c r="AG393" s="16"/>
      <c r="AH393" s="16"/>
      <c r="AI393" s="16"/>
      <c r="AJ393" s="16"/>
      <c r="AK393" s="16"/>
      <c r="AL393" s="47"/>
      <c r="AM393" s="16"/>
      <c r="AN393" s="16"/>
      <c r="AO393" s="16"/>
      <c r="AP393" s="16"/>
      <c r="AQ393" s="16"/>
      <c r="AR393" s="19"/>
      <c r="AS393" s="14"/>
      <c r="AT393" s="16"/>
      <c r="AU393" s="17"/>
      <c r="AV393" s="16"/>
      <c r="AW393" s="15"/>
      <c r="AX393" s="15"/>
      <c r="AY393" s="17"/>
      <c r="AZ393" s="37"/>
      <c r="BA393" s="16"/>
      <c r="BB393" s="16"/>
      <c r="BC393" s="16"/>
      <c r="BD393" s="12"/>
      <c r="BE393" s="15"/>
      <c r="BF393" s="15"/>
      <c r="BG393" s="15"/>
      <c r="BH393" s="15"/>
      <c r="BI393" s="37"/>
      <c r="BJ393" s="13"/>
      <c r="BK393" s="15"/>
      <c r="BL393" s="15"/>
      <c r="BM393" s="16"/>
      <c r="BN393" s="15"/>
      <c r="BO393" s="19"/>
      <c r="BP393" s="15"/>
      <c r="BQ393" s="15"/>
      <c r="BR393" s="16"/>
      <c r="BS393" s="16"/>
      <c r="BT393" s="15"/>
      <c r="BU393" s="15"/>
      <c r="BV393" s="16"/>
      <c r="BW393" s="16"/>
      <c r="BX393" s="15"/>
      <c r="BY393" s="15"/>
      <c r="BZ393" s="16"/>
      <c r="CA393" s="16"/>
      <c r="CB393" s="16"/>
      <c r="CC393" s="16"/>
      <c r="CD393" s="16"/>
      <c r="CE393" s="15"/>
      <c r="CF393" s="15"/>
      <c r="CG393" s="15"/>
      <c r="CH393" s="15"/>
      <c r="CI393" s="15"/>
      <c r="CJ393" s="15"/>
      <c r="CK393" s="15"/>
      <c r="CL393" s="12"/>
      <c r="CM393" s="12"/>
      <c r="CN393" s="13"/>
      <c r="CO393" s="15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  <c r="CZ393" s="15"/>
      <c r="DA393" s="15"/>
      <c r="DB393" s="15"/>
    </row>
    <row r="394" spans="1:106" x14ac:dyDescent="0.25">
      <c r="A394" s="6"/>
      <c r="B394" s="5"/>
      <c r="C394" s="5"/>
      <c r="D394" s="24"/>
      <c r="E394" s="24"/>
      <c r="F394" s="8"/>
      <c r="G394" s="19"/>
      <c r="H394" s="9"/>
      <c r="I394" s="9"/>
      <c r="J394" s="9"/>
      <c r="K394" s="9"/>
      <c r="L394" s="9"/>
      <c r="M394" s="9"/>
      <c r="N394" s="19"/>
      <c r="O394" s="9"/>
      <c r="P394" s="9"/>
      <c r="Q394" s="9"/>
      <c r="R394" s="9"/>
      <c r="S394" s="9"/>
      <c r="T394" s="9"/>
      <c r="U394" s="19"/>
      <c r="V394" s="16"/>
      <c r="W394" s="16"/>
      <c r="X394" s="16"/>
      <c r="Y394" s="16"/>
      <c r="Z394" s="16"/>
      <c r="AA394" s="16"/>
      <c r="AB394" s="16"/>
      <c r="AC394" s="47"/>
      <c r="AD394" s="16"/>
      <c r="AE394" s="16"/>
      <c r="AF394" s="16"/>
      <c r="AG394" s="16"/>
      <c r="AH394" s="16"/>
      <c r="AI394" s="16"/>
      <c r="AJ394" s="16"/>
      <c r="AK394" s="16"/>
      <c r="AL394" s="47"/>
      <c r="AM394" s="16"/>
      <c r="AN394" s="16"/>
      <c r="AO394" s="16"/>
      <c r="AP394" s="16"/>
      <c r="AQ394" s="16"/>
      <c r="AR394" s="19"/>
      <c r="AS394" s="14"/>
      <c r="AT394" s="16"/>
      <c r="AU394" s="17"/>
      <c r="AV394" s="16"/>
      <c r="AW394" s="15"/>
      <c r="AX394" s="15"/>
      <c r="AY394" s="17"/>
      <c r="AZ394" s="37"/>
      <c r="BA394" s="16"/>
      <c r="BB394" s="16"/>
      <c r="BC394" s="16"/>
      <c r="BD394" s="12"/>
      <c r="BE394" s="15"/>
      <c r="BF394" s="15"/>
      <c r="BG394" s="15"/>
      <c r="BH394" s="15"/>
      <c r="BI394" s="37"/>
      <c r="BJ394" s="13"/>
      <c r="BK394" s="15"/>
      <c r="BL394" s="15"/>
      <c r="BM394" s="16"/>
      <c r="BN394" s="15"/>
      <c r="BO394" s="19"/>
      <c r="BP394" s="15"/>
      <c r="BQ394" s="15"/>
      <c r="BR394" s="16"/>
      <c r="BS394" s="16"/>
      <c r="BT394" s="15"/>
      <c r="BU394" s="15"/>
      <c r="BV394" s="16"/>
      <c r="BW394" s="16"/>
      <c r="BX394" s="15"/>
      <c r="BY394" s="15"/>
      <c r="BZ394" s="16"/>
      <c r="CA394" s="16"/>
      <c r="CB394" s="16"/>
      <c r="CC394" s="16"/>
      <c r="CD394" s="16"/>
      <c r="CE394" s="15"/>
      <c r="CF394" s="15"/>
      <c r="CG394" s="15"/>
      <c r="CH394" s="15"/>
      <c r="CI394" s="15"/>
      <c r="CJ394" s="15"/>
      <c r="CK394" s="15"/>
      <c r="CL394" s="12"/>
      <c r="CM394" s="12"/>
      <c r="CN394" s="13"/>
      <c r="CO394" s="15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  <c r="CZ394" s="15"/>
      <c r="DA394" s="15"/>
      <c r="DB394" s="15"/>
    </row>
    <row r="395" spans="1:106" x14ac:dyDescent="0.25">
      <c r="A395" s="6"/>
      <c r="B395" s="5"/>
      <c r="C395" s="10"/>
      <c r="D395" s="24"/>
      <c r="E395" s="24"/>
      <c r="F395" s="8"/>
      <c r="G395" s="19"/>
      <c r="H395" s="9"/>
      <c r="I395" s="9"/>
      <c r="J395" s="9"/>
      <c r="K395" s="9"/>
      <c r="L395" s="9"/>
      <c r="M395" s="9"/>
      <c r="N395" s="19"/>
      <c r="O395" s="9"/>
      <c r="P395" s="9"/>
      <c r="Q395" s="9"/>
      <c r="R395" s="9"/>
      <c r="S395" s="9"/>
      <c r="T395" s="9"/>
      <c r="U395" s="19"/>
      <c r="V395" s="16"/>
      <c r="W395" s="16"/>
      <c r="X395" s="16"/>
      <c r="Y395" s="16"/>
      <c r="Z395" s="16"/>
      <c r="AA395" s="16"/>
      <c r="AB395" s="16"/>
      <c r="AC395" s="47"/>
      <c r="AD395" s="16"/>
      <c r="AE395" s="16"/>
      <c r="AF395" s="16"/>
      <c r="AG395" s="16"/>
      <c r="AH395" s="16"/>
      <c r="AI395" s="16"/>
      <c r="AJ395" s="16"/>
      <c r="AK395" s="16"/>
      <c r="AL395" s="47"/>
      <c r="AM395" s="16"/>
      <c r="AN395" s="16"/>
      <c r="AO395" s="16"/>
      <c r="AP395" s="16"/>
      <c r="AQ395" s="16"/>
      <c r="AR395" s="19"/>
      <c r="AS395" s="14"/>
      <c r="AT395" s="16"/>
      <c r="AU395" s="17"/>
      <c r="AV395" s="16"/>
      <c r="AW395" s="15"/>
      <c r="AX395" s="15"/>
      <c r="AY395" s="17"/>
      <c r="AZ395" s="37"/>
      <c r="BA395" s="16"/>
      <c r="BB395" s="16"/>
      <c r="BC395" s="16"/>
      <c r="BD395" s="12"/>
      <c r="BE395" s="15"/>
      <c r="BF395" s="15"/>
      <c r="BG395" s="15"/>
      <c r="BH395" s="15"/>
      <c r="BI395" s="37"/>
      <c r="BJ395" s="13"/>
      <c r="BK395" s="15"/>
      <c r="BL395" s="15"/>
      <c r="BM395" s="16"/>
      <c r="BN395" s="15"/>
      <c r="BO395" s="19"/>
      <c r="BP395" s="15"/>
      <c r="BQ395" s="15"/>
      <c r="BR395" s="16"/>
      <c r="BS395" s="16"/>
      <c r="BT395" s="15"/>
      <c r="BU395" s="15"/>
      <c r="BV395" s="16"/>
      <c r="BW395" s="16"/>
      <c r="BX395" s="15"/>
      <c r="BY395" s="15"/>
      <c r="BZ395" s="16"/>
      <c r="CA395" s="16"/>
      <c r="CB395" s="16"/>
      <c r="CC395" s="16"/>
      <c r="CD395" s="16"/>
      <c r="CE395" s="15"/>
      <c r="CF395" s="15"/>
      <c r="CG395" s="15"/>
      <c r="CH395" s="15"/>
      <c r="CI395" s="15"/>
      <c r="CJ395" s="15"/>
      <c r="CK395" s="15"/>
      <c r="CL395" s="12"/>
      <c r="CM395" s="12"/>
      <c r="CN395" s="13"/>
      <c r="CO395" s="15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  <c r="CZ395" s="15"/>
      <c r="DA395" s="15"/>
      <c r="DB395" s="15"/>
    </row>
    <row r="396" spans="1:106" x14ac:dyDescent="0.25">
      <c r="A396" s="6"/>
      <c r="B396" s="5"/>
      <c r="C396" s="5"/>
      <c r="D396" s="24"/>
      <c r="E396" s="24"/>
      <c r="F396" s="8"/>
      <c r="G396" s="19"/>
      <c r="H396" s="9"/>
      <c r="I396" s="9"/>
      <c r="J396" s="9"/>
      <c r="K396" s="9"/>
      <c r="L396" s="9"/>
      <c r="M396" s="9"/>
      <c r="N396" s="19"/>
      <c r="O396" s="9"/>
      <c r="P396" s="9"/>
      <c r="Q396" s="9"/>
      <c r="R396" s="9"/>
      <c r="S396" s="9"/>
      <c r="T396" s="9"/>
      <c r="U396" s="19"/>
      <c r="V396" s="16"/>
      <c r="W396" s="16"/>
      <c r="X396" s="16"/>
      <c r="Y396" s="16"/>
      <c r="Z396" s="16"/>
      <c r="AA396" s="16"/>
      <c r="AB396" s="16"/>
      <c r="AC396" s="47"/>
      <c r="AD396" s="16"/>
      <c r="AE396" s="16"/>
      <c r="AF396" s="16"/>
      <c r="AG396" s="16"/>
      <c r="AH396" s="16"/>
      <c r="AI396" s="16"/>
      <c r="AJ396" s="16"/>
      <c r="AK396" s="16"/>
      <c r="AL396" s="47"/>
      <c r="AM396" s="16"/>
      <c r="AN396" s="16"/>
      <c r="AO396" s="16"/>
      <c r="AP396" s="16"/>
      <c r="AQ396" s="16"/>
      <c r="AR396" s="19"/>
      <c r="AS396" s="14"/>
      <c r="AT396" s="16"/>
      <c r="AU396" s="17"/>
      <c r="AV396" s="16"/>
      <c r="AW396" s="15"/>
      <c r="AX396" s="15"/>
      <c r="AY396" s="17"/>
      <c r="AZ396" s="37"/>
      <c r="BA396" s="16"/>
      <c r="BB396" s="16"/>
      <c r="BC396" s="16"/>
      <c r="BD396" s="12"/>
      <c r="BE396" s="15"/>
      <c r="BF396" s="15"/>
      <c r="BG396" s="15"/>
      <c r="BH396" s="15"/>
      <c r="BI396" s="37"/>
      <c r="BJ396" s="13"/>
      <c r="BK396" s="15"/>
      <c r="BL396" s="15"/>
      <c r="BM396" s="16"/>
      <c r="BN396" s="15"/>
      <c r="BO396" s="19"/>
      <c r="BP396" s="15"/>
      <c r="BQ396" s="15"/>
      <c r="BR396" s="16"/>
      <c r="BS396" s="16"/>
      <c r="BT396" s="15"/>
      <c r="BU396" s="15"/>
      <c r="BV396" s="16"/>
      <c r="BW396" s="16"/>
      <c r="BX396" s="15"/>
      <c r="BY396" s="15"/>
      <c r="BZ396" s="16"/>
      <c r="CA396" s="16"/>
      <c r="CB396" s="16"/>
      <c r="CC396" s="16"/>
      <c r="CD396" s="16"/>
      <c r="CE396" s="15"/>
      <c r="CF396" s="15"/>
      <c r="CG396" s="15"/>
      <c r="CH396" s="15"/>
      <c r="CI396" s="15"/>
      <c r="CJ396" s="15"/>
      <c r="CK396" s="15"/>
      <c r="CL396" s="12"/>
      <c r="CM396" s="12"/>
      <c r="CN396" s="13"/>
      <c r="CO396" s="15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  <c r="CZ396" s="15"/>
      <c r="DA396" s="15"/>
      <c r="DB396" s="15"/>
    </row>
    <row r="397" spans="1:106" x14ac:dyDescent="0.25">
      <c r="A397" s="6"/>
      <c r="B397" s="5"/>
      <c r="C397" s="10"/>
      <c r="D397" s="24"/>
      <c r="E397" s="24"/>
      <c r="F397" s="8"/>
      <c r="G397" s="19"/>
      <c r="H397" s="9"/>
      <c r="I397" s="9"/>
      <c r="J397" s="9"/>
      <c r="K397" s="9"/>
      <c r="L397" s="9"/>
      <c r="M397" s="9"/>
      <c r="N397" s="19"/>
      <c r="O397" s="9"/>
      <c r="P397" s="9"/>
      <c r="Q397" s="9"/>
      <c r="R397" s="9"/>
      <c r="S397" s="9"/>
      <c r="T397" s="9"/>
      <c r="U397" s="19"/>
      <c r="V397" s="16"/>
      <c r="W397" s="16"/>
      <c r="X397" s="16"/>
      <c r="Y397" s="16"/>
      <c r="Z397" s="16"/>
      <c r="AA397" s="16"/>
      <c r="AB397" s="16"/>
      <c r="AC397" s="47"/>
      <c r="AD397" s="16"/>
      <c r="AE397" s="16"/>
      <c r="AF397" s="16"/>
      <c r="AG397" s="16"/>
      <c r="AH397" s="16"/>
      <c r="AI397" s="16"/>
      <c r="AJ397" s="16"/>
      <c r="AK397" s="16"/>
      <c r="AL397" s="47"/>
      <c r="AM397" s="16"/>
      <c r="AN397" s="16"/>
      <c r="AO397" s="16"/>
      <c r="AP397" s="16"/>
      <c r="AQ397" s="16"/>
      <c r="AR397" s="19"/>
      <c r="AS397" s="14"/>
      <c r="AT397" s="16"/>
      <c r="AU397" s="17"/>
      <c r="AV397" s="16"/>
      <c r="AW397" s="15"/>
      <c r="AX397" s="15"/>
      <c r="AY397" s="17"/>
      <c r="AZ397" s="37"/>
      <c r="BA397" s="16"/>
      <c r="BB397" s="16"/>
      <c r="BC397" s="16"/>
      <c r="BD397" s="12"/>
      <c r="BE397" s="15"/>
      <c r="BF397" s="15"/>
      <c r="BG397" s="15"/>
      <c r="BH397" s="15"/>
      <c r="BI397" s="37"/>
      <c r="BJ397" s="13"/>
      <c r="BK397" s="15"/>
      <c r="BL397" s="15"/>
      <c r="BM397" s="16"/>
      <c r="BN397" s="15"/>
      <c r="BO397" s="19"/>
      <c r="BP397" s="15"/>
      <c r="BQ397" s="15"/>
      <c r="BR397" s="16"/>
      <c r="BS397" s="16"/>
      <c r="BT397" s="15"/>
      <c r="BU397" s="15"/>
      <c r="BV397" s="16"/>
      <c r="BW397" s="16"/>
      <c r="BX397" s="15"/>
      <c r="BY397" s="15"/>
      <c r="BZ397" s="16"/>
      <c r="CA397" s="16"/>
      <c r="CB397" s="16"/>
      <c r="CC397" s="16"/>
      <c r="CD397" s="16"/>
      <c r="CE397" s="15"/>
      <c r="CF397" s="15"/>
      <c r="CG397" s="15"/>
      <c r="CH397" s="15"/>
      <c r="CI397" s="15"/>
      <c r="CJ397" s="15"/>
      <c r="CK397" s="15"/>
      <c r="CL397" s="12"/>
      <c r="CM397" s="12"/>
      <c r="CN397" s="13"/>
      <c r="CO397" s="15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  <c r="CZ397" s="15"/>
      <c r="DA397" s="15"/>
      <c r="DB397" s="15"/>
    </row>
    <row r="398" spans="1:106" x14ac:dyDescent="0.25">
      <c r="A398" s="6"/>
      <c r="B398" s="5"/>
      <c r="C398" s="5"/>
      <c r="D398" s="24"/>
      <c r="E398" s="24"/>
      <c r="F398" s="8"/>
      <c r="G398" s="19"/>
      <c r="H398" s="9"/>
      <c r="I398" s="9"/>
      <c r="J398" s="9"/>
      <c r="K398" s="9"/>
      <c r="L398" s="9"/>
      <c r="M398" s="9"/>
      <c r="N398" s="19"/>
      <c r="O398" s="9"/>
      <c r="P398" s="9"/>
      <c r="Q398" s="9"/>
      <c r="R398" s="9"/>
      <c r="S398" s="9"/>
      <c r="T398" s="9"/>
      <c r="U398" s="19"/>
      <c r="V398" s="16"/>
      <c r="W398" s="16"/>
      <c r="X398" s="16"/>
      <c r="Y398" s="16"/>
      <c r="Z398" s="16"/>
      <c r="AA398" s="16"/>
      <c r="AB398" s="16"/>
      <c r="AC398" s="47"/>
      <c r="AD398" s="16"/>
      <c r="AE398" s="16"/>
      <c r="AF398" s="16"/>
      <c r="AG398" s="16"/>
      <c r="AH398" s="16"/>
      <c r="AI398" s="16"/>
      <c r="AJ398" s="16"/>
      <c r="AK398" s="16"/>
      <c r="AL398" s="47"/>
      <c r="AM398" s="16"/>
      <c r="AN398" s="16"/>
      <c r="AO398" s="16"/>
      <c r="AP398" s="16"/>
      <c r="AQ398" s="16"/>
      <c r="AR398" s="19"/>
      <c r="AS398" s="14"/>
      <c r="AT398" s="16"/>
      <c r="AU398" s="17"/>
      <c r="AV398" s="16"/>
      <c r="AW398" s="15"/>
      <c r="AX398" s="15"/>
      <c r="AY398" s="17"/>
      <c r="AZ398" s="37"/>
      <c r="BA398" s="16"/>
      <c r="BB398" s="16"/>
      <c r="BC398" s="16"/>
      <c r="BD398" s="12"/>
      <c r="BE398" s="15"/>
      <c r="BF398" s="15"/>
      <c r="BG398" s="15"/>
      <c r="BH398" s="15"/>
      <c r="BI398" s="37"/>
      <c r="BJ398" s="13"/>
      <c r="BK398" s="15"/>
      <c r="BL398" s="15"/>
      <c r="BM398" s="16"/>
      <c r="BN398" s="15"/>
      <c r="BO398" s="19"/>
      <c r="BP398" s="15"/>
      <c r="BQ398" s="15"/>
      <c r="BR398" s="16"/>
      <c r="BS398" s="16"/>
      <c r="BT398" s="15"/>
      <c r="BU398" s="15"/>
      <c r="BV398" s="16"/>
      <c r="BW398" s="16"/>
      <c r="BX398" s="15"/>
      <c r="BY398" s="15"/>
      <c r="BZ398" s="16"/>
      <c r="CA398" s="16"/>
      <c r="CB398" s="16"/>
      <c r="CC398" s="16"/>
      <c r="CD398" s="16"/>
      <c r="CE398" s="15"/>
      <c r="CF398" s="15"/>
      <c r="CG398" s="15"/>
      <c r="CH398" s="15"/>
      <c r="CI398" s="15"/>
      <c r="CJ398" s="15"/>
      <c r="CK398" s="15"/>
      <c r="CL398" s="12"/>
      <c r="CM398" s="12"/>
      <c r="CN398" s="13"/>
      <c r="CO398" s="15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  <c r="CZ398" s="15"/>
      <c r="DA398" s="15"/>
      <c r="DB398" s="15"/>
    </row>
    <row r="399" spans="1:106" x14ac:dyDescent="0.25">
      <c r="A399" s="6"/>
      <c r="B399" s="5"/>
      <c r="C399" s="5"/>
      <c r="D399" s="24"/>
      <c r="E399" s="24"/>
      <c r="F399" s="8"/>
      <c r="G399" s="19"/>
      <c r="H399" s="9"/>
      <c r="I399" s="9"/>
      <c r="J399" s="9"/>
      <c r="K399" s="9"/>
      <c r="L399" s="9"/>
      <c r="M399" s="9"/>
      <c r="N399" s="19"/>
      <c r="O399" s="9"/>
      <c r="P399" s="9"/>
      <c r="Q399" s="9"/>
      <c r="R399" s="9"/>
      <c r="S399" s="9"/>
      <c r="T399" s="9"/>
      <c r="U399" s="19"/>
      <c r="V399" s="16"/>
      <c r="W399" s="16"/>
      <c r="X399" s="16"/>
      <c r="Y399" s="16"/>
      <c r="Z399" s="16"/>
      <c r="AA399" s="16"/>
      <c r="AB399" s="16"/>
      <c r="AC399" s="47"/>
      <c r="AD399" s="16"/>
      <c r="AE399" s="16"/>
      <c r="AF399" s="16"/>
      <c r="AG399" s="16"/>
      <c r="AH399" s="16"/>
      <c r="AI399" s="16"/>
      <c r="AJ399" s="16"/>
      <c r="AK399" s="16"/>
      <c r="AL399" s="47"/>
      <c r="AM399" s="16"/>
      <c r="AN399" s="16"/>
      <c r="AO399" s="16"/>
      <c r="AP399" s="16"/>
      <c r="AQ399" s="16"/>
      <c r="AR399" s="19"/>
      <c r="AS399" s="14"/>
      <c r="AT399" s="16"/>
      <c r="AU399" s="17"/>
      <c r="AV399" s="16"/>
      <c r="AW399" s="15"/>
      <c r="AX399" s="15"/>
      <c r="AY399" s="17"/>
      <c r="AZ399" s="37"/>
      <c r="BA399" s="16"/>
      <c r="BB399" s="16"/>
      <c r="BC399" s="16"/>
      <c r="BD399" s="12"/>
      <c r="BE399" s="15"/>
      <c r="BF399" s="15"/>
      <c r="BG399" s="15"/>
      <c r="BH399" s="15"/>
      <c r="BI399" s="37"/>
      <c r="BJ399" s="13"/>
      <c r="BK399" s="15"/>
      <c r="BL399" s="15"/>
      <c r="BM399" s="16"/>
      <c r="BN399" s="15"/>
      <c r="BO399" s="19"/>
      <c r="BP399" s="15"/>
      <c r="BQ399" s="15"/>
      <c r="BR399" s="16"/>
      <c r="BS399" s="16"/>
      <c r="BT399" s="15"/>
      <c r="BU399" s="15"/>
      <c r="BV399" s="16"/>
      <c r="BW399" s="16"/>
      <c r="BX399" s="15"/>
      <c r="BY399" s="15"/>
      <c r="BZ399" s="16"/>
      <c r="CA399" s="16"/>
      <c r="CB399" s="16"/>
      <c r="CC399" s="16"/>
      <c r="CD399" s="16"/>
      <c r="CE399" s="15"/>
      <c r="CF399" s="15"/>
      <c r="CG399" s="15"/>
      <c r="CH399" s="15"/>
      <c r="CI399" s="15"/>
      <c r="CJ399" s="15"/>
      <c r="CK399" s="15"/>
      <c r="CL399" s="12"/>
      <c r="CM399" s="12"/>
      <c r="CN399" s="13"/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  <c r="CZ399" s="15"/>
      <c r="DA399" s="15"/>
      <c r="DB399" s="15"/>
    </row>
    <row r="400" spans="1:106" x14ac:dyDescent="0.25">
      <c r="A400" s="6"/>
      <c r="B400" s="5"/>
      <c r="C400" s="10"/>
      <c r="D400" s="24"/>
      <c r="E400" s="24"/>
      <c r="F400" s="8"/>
      <c r="G400" s="19"/>
      <c r="H400" s="9"/>
      <c r="I400" s="9"/>
      <c r="J400" s="9"/>
      <c r="K400" s="9"/>
      <c r="L400" s="9"/>
      <c r="M400" s="9"/>
      <c r="N400" s="19"/>
      <c r="O400" s="9"/>
      <c r="P400" s="9"/>
      <c r="Q400" s="9"/>
      <c r="R400" s="9"/>
      <c r="S400" s="9"/>
      <c r="T400" s="9"/>
      <c r="U400" s="19"/>
      <c r="V400" s="16"/>
      <c r="W400" s="16"/>
      <c r="X400" s="16"/>
      <c r="Y400" s="16"/>
      <c r="Z400" s="16"/>
      <c r="AA400" s="16"/>
      <c r="AB400" s="16"/>
      <c r="AC400" s="47"/>
      <c r="AD400" s="16"/>
      <c r="AE400" s="16"/>
      <c r="AF400" s="16"/>
      <c r="AG400" s="16"/>
      <c r="AH400" s="16"/>
      <c r="AI400" s="16"/>
      <c r="AJ400" s="16"/>
      <c r="AK400" s="16"/>
      <c r="AL400" s="47"/>
      <c r="AM400" s="16"/>
      <c r="AN400" s="16"/>
      <c r="AO400" s="16"/>
      <c r="AP400" s="16"/>
      <c r="AQ400" s="16"/>
      <c r="AR400" s="19"/>
      <c r="AS400" s="14"/>
      <c r="AT400" s="16"/>
      <c r="AU400" s="17"/>
      <c r="AV400" s="16"/>
      <c r="AW400" s="15"/>
      <c r="AX400" s="15"/>
      <c r="AY400" s="17"/>
      <c r="AZ400" s="37"/>
      <c r="BA400" s="16"/>
      <c r="BB400" s="16"/>
      <c r="BC400" s="16"/>
      <c r="BD400" s="12"/>
      <c r="BE400" s="15"/>
      <c r="BF400" s="15"/>
      <c r="BG400" s="15"/>
      <c r="BH400" s="15"/>
      <c r="BI400" s="37"/>
      <c r="BJ400" s="13"/>
      <c r="BK400" s="15"/>
      <c r="BL400" s="15"/>
      <c r="BM400" s="16"/>
      <c r="BN400" s="15"/>
      <c r="BO400" s="19"/>
      <c r="BP400" s="15"/>
      <c r="BQ400" s="15"/>
      <c r="BR400" s="16"/>
      <c r="BS400" s="16"/>
      <c r="BT400" s="15"/>
      <c r="BU400" s="15"/>
      <c r="BV400" s="16"/>
      <c r="BW400" s="16"/>
      <c r="BX400" s="15"/>
      <c r="BY400" s="15"/>
      <c r="BZ400" s="16"/>
      <c r="CA400" s="16"/>
      <c r="CB400" s="16"/>
      <c r="CC400" s="16"/>
      <c r="CD400" s="16"/>
      <c r="CE400" s="15"/>
      <c r="CF400" s="15"/>
      <c r="CG400" s="15"/>
      <c r="CH400" s="15"/>
      <c r="CI400" s="15"/>
      <c r="CJ400" s="15"/>
      <c r="CK400" s="15"/>
      <c r="CL400" s="12"/>
      <c r="CM400" s="12"/>
      <c r="CN400" s="13"/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  <c r="CZ400" s="15"/>
      <c r="DA400" s="15"/>
      <c r="DB400" s="15"/>
    </row>
    <row r="401" spans="1:106" x14ac:dyDescent="0.25">
      <c r="A401" s="6"/>
      <c r="B401" s="5"/>
      <c r="C401" s="5"/>
      <c r="D401" s="24"/>
      <c r="E401" s="24"/>
      <c r="F401" s="8"/>
      <c r="G401" s="19"/>
      <c r="H401" s="9"/>
      <c r="I401" s="9"/>
      <c r="J401" s="9"/>
      <c r="K401" s="9"/>
      <c r="L401" s="9"/>
      <c r="M401" s="9"/>
      <c r="N401" s="19"/>
      <c r="O401" s="9"/>
      <c r="P401" s="9"/>
      <c r="Q401" s="9"/>
      <c r="R401" s="9"/>
      <c r="S401" s="9"/>
      <c r="T401" s="9"/>
      <c r="U401" s="19"/>
      <c r="V401" s="16"/>
      <c r="W401" s="16"/>
      <c r="X401" s="16"/>
      <c r="Y401" s="16"/>
      <c r="Z401" s="16"/>
      <c r="AA401" s="16"/>
      <c r="AB401" s="16"/>
      <c r="AC401" s="47"/>
      <c r="AD401" s="16"/>
      <c r="AE401" s="16"/>
      <c r="AF401" s="16"/>
      <c r="AG401" s="16"/>
      <c r="AH401" s="16"/>
      <c r="AI401" s="16"/>
      <c r="AJ401" s="16"/>
      <c r="AK401" s="16"/>
      <c r="AL401" s="47"/>
      <c r="AM401" s="16"/>
      <c r="AN401" s="16"/>
      <c r="AO401" s="16"/>
      <c r="AP401" s="16"/>
      <c r="AQ401" s="16"/>
      <c r="AR401" s="19"/>
      <c r="AS401" s="14"/>
      <c r="AT401" s="16"/>
      <c r="AU401" s="17"/>
      <c r="AV401" s="16"/>
      <c r="AW401" s="15"/>
      <c r="AX401" s="15"/>
      <c r="AY401" s="17"/>
      <c r="AZ401" s="37"/>
      <c r="BA401" s="16"/>
      <c r="BB401" s="16"/>
      <c r="BC401" s="16"/>
      <c r="BD401" s="12"/>
      <c r="BE401" s="15"/>
      <c r="BF401" s="15"/>
      <c r="BG401" s="15"/>
      <c r="BH401" s="15"/>
      <c r="BI401" s="37"/>
      <c r="BJ401" s="13"/>
      <c r="BK401" s="15"/>
      <c r="BL401" s="15"/>
      <c r="BM401" s="16"/>
      <c r="BN401" s="15"/>
      <c r="BO401" s="19"/>
      <c r="BP401" s="15"/>
      <c r="BQ401" s="15"/>
      <c r="BR401" s="16"/>
      <c r="BS401" s="16"/>
      <c r="BT401" s="15"/>
      <c r="BU401" s="15"/>
      <c r="BV401" s="16"/>
      <c r="BW401" s="16"/>
      <c r="BX401" s="15"/>
      <c r="BY401" s="15"/>
      <c r="BZ401" s="16"/>
      <c r="CA401" s="16"/>
      <c r="CB401" s="16"/>
      <c r="CC401" s="16"/>
      <c r="CD401" s="16"/>
      <c r="CE401" s="15"/>
      <c r="CF401" s="15"/>
      <c r="CG401" s="15"/>
      <c r="CH401" s="15"/>
      <c r="CI401" s="15"/>
      <c r="CJ401" s="15"/>
      <c r="CK401" s="15"/>
      <c r="CL401" s="12"/>
      <c r="CM401" s="12"/>
      <c r="CN401" s="13"/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  <c r="CZ401" s="15"/>
      <c r="DA401" s="15"/>
      <c r="DB401" s="15"/>
    </row>
    <row r="402" spans="1:106" x14ac:dyDescent="0.25">
      <c r="A402" s="6"/>
      <c r="B402" s="5"/>
      <c r="C402" s="5"/>
      <c r="D402" s="24"/>
      <c r="E402" s="24"/>
      <c r="F402" s="8"/>
      <c r="G402" s="19"/>
      <c r="H402" s="9"/>
      <c r="I402" s="9"/>
      <c r="J402" s="9"/>
      <c r="K402" s="9"/>
      <c r="L402" s="9"/>
      <c r="M402" s="9"/>
      <c r="N402" s="19"/>
      <c r="O402" s="9"/>
      <c r="P402" s="9"/>
      <c r="Q402" s="9"/>
      <c r="R402" s="9"/>
      <c r="S402" s="9"/>
      <c r="T402" s="9"/>
      <c r="U402" s="19"/>
      <c r="V402" s="16"/>
      <c r="W402" s="16"/>
      <c r="X402" s="16"/>
      <c r="Y402" s="16"/>
      <c r="Z402" s="16"/>
      <c r="AA402" s="16"/>
      <c r="AB402" s="16"/>
      <c r="AC402" s="47"/>
      <c r="AD402" s="16"/>
      <c r="AE402" s="16"/>
      <c r="AF402" s="16"/>
      <c r="AG402" s="16"/>
      <c r="AH402" s="16"/>
      <c r="AI402" s="16"/>
      <c r="AJ402" s="16"/>
      <c r="AK402" s="16"/>
      <c r="AL402" s="47"/>
      <c r="AM402" s="16"/>
      <c r="AN402" s="16"/>
      <c r="AO402" s="16"/>
      <c r="AP402" s="16"/>
      <c r="AQ402" s="16"/>
      <c r="AR402" s="19"/>
      <c r="AS402" s="14"/>
      <c r="AT402" s="16"/>
      <c r="AU402" s="17"/>
      <c r="AV402" s="16"/>
      <c r="AW402" s="15"/>
      <c r="AX402" s="15"/>
      <c r="AY402" s="17"/>
      <c r="AZ402" s="37"/>
      <c r="BA402" s="16"/>
      <c r="BB402" s="16"/>
      <c r="BC402" s="16"/>
      <c r="BD402" s="12"/>
      <c r="BE402" s="15"/>
      <c r="BF402" s="15"/>
      <c r="BG402" s="15"/>
      <c r="BH402" s="15"/>
      <c r="BI402" s="37"/>
      <c r="BJ402" s="13"/>
      <c r="BK402" s="15"/>
      <c r="BL402" s="15"/>
      <c r="BM402" s="16"/>
      <c r="BN402" s="15"/>
      <c r="BO402" s="19"/>
      <c r="BP402" s="15"/>
      <c r="BQ402" s="15"/>
      <c r="BR402" s="16"/>
      <c r="BS402" s="16"/>
      <c r="BT402" s="15"/>
      <c r="BU402" s="15"/>
      <c r="BV402" s="16"/>
      <c r="BW402" s="16"/>
      <c r="BX402" s="15"/>
      <c r="BY402" s="15"/>
      <c r="BZ402" s="16"/>
      <c r="CA402" s="16"/>
      <c r="CB402" s="16"/>
      <c r="CC402" s="16"/>
      <c r="CD402" s="16"/>
      <c r="CE402" s="15"/>
      <c r="CF402" s="15"/>
      <c r="CG402" s="15"/>
      <c r="CH402" s="15"/>
      <c r="CI402" s="15"/>
      <c r="CJ402" s="15"/>
      <c r="CK402" s="15"/>
      <c r="CL402" s="12"/>
      <c r="CM402" s="12"/>
      <c r="CN402" s="13"/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  <c r="CZ402" s="15"/>
      <c r="DA402" s="15"/>
      <c r="DB402" s="15"/>
    </row>
    <row r="403" spans="1:106" x14ac:dyDescent="0.25">
      <c r="A403" s="6"/>
      <c r="B403" s="5"/>
      <c r="C403" s="5"/>
      <c r="D403" s="24"/>
      <c r="E403" s="24"/>
      <c r="F403" s="8"/>
      <c r="G403" s="19"/>
      <c r="H403" s="9"/>
      <c r="I403" s="9"/>
      <c r="J403" s="9"/>
      <c r="K403" s="9"/>
      <c r="L403" s="9"/>
      <c r="M403" s="9"/>
      <c r="N403" s="19"/>
      <c r="O403" s="9"/>
      <c r="P403" s="9"/>
      <c r="Q403" s="9"/>
      <c r="R403" s="9"/>
      <c r="S403" s="9"/>
      <c r="T403" s="9"/>
      <c r="U403" s="19"/>
      <c r="V403" s="16"/>
      <c r="W403" s="16"/>
      <c r="X403" s="16"/>
      <c r="Y403" s="16"/>
      <c r="Z403" s="16"/>
      <c r="AA403" s="16"/>
      <c r="AB403" s="16"/>
      <c r="AC403" s="47"/>
      <c r="AD403" s="16"/>
      <c r="AE403" s="16"/>
      <c r="AF403" s="16"/>
      <c r="AG403" s="16"/>
      <c r="AH403" s="16"/>
      <c r="AI403" s="16"/>
      <c r="AJ403" s="16"/>
      <c r="AK403" s="16"/>
      <c r="AL403" s="47"/>
      <c r="AM403" s="16"/>
      <c r="AN403" s="16"/>
      <c r="AO403" s="16"/>
      <c r="AP403" s="16"/>
      <c r="AQ403" s="16"/>
      <c r="AR403" s="19"/>
      <c r="AS403" s="14"/>
      <c r="AT403" s="16"/>
      <c r="AU403" s="17"/>
      <c r="AV403" s="16"/>
      <c r="AW403" s="15"/>
      <c r="AX403" s="15"/>
      <c r="AY403" s="17"/>
      <c r="AZ403" s="37"/>
      <c r="BA403" s="16"/>
      <c r="BB403" s="16"/>
      <c r="BC403" s="16"/>
      <c r="BD403" s="12"/>
      <c r="BE403" s="15"/>
      <c r="BF403" s="15"/>
      <c r="BG403" s="15"/>
      <c r="BH403" s="15"/>
      <c r="BI403" s="37"/>
      <c r="BJ403" s="13"/>
      <c r="BK403" s="15"/>
      <c r="BL403" s="15"/>
      <c r="BM403" s="16"/>
      <c r="BN403" s="15"/>
      <c r="BO403" s="19"/>
      <c r="BP403" s="15"/>
      <c r="BQ403" s="15"/>
      <c r="BR403" s="16"/>
      <c r="BS403" s="16"/>
      <c r="BT403" s="15"/>
      <c r="BU403" s="15"/>
      <c r="BV403" s="16"/>
      <c r="BW403" s="16"/>
      <c r="BX403" s="15"/>
      <c r="BY403" s="15"/>
      <c r="BZ403" s="16"/>
      <c r="CA403" s="16"/>
      <c r="CB403" s="16"/>
      <c r="CC403" s="16"/>
      <c r="CD403" s="16"/>
      <c r="CE403" s="15"/>
      <c r="CF403" s="15"/>
      <c r="CG403" s="15"/>
      <c r="CH403" s="15"/>
      <c r="CI403" s="15"/>
      <c r="CJ403" s="15"/>
      <c r="CK403" s="15"/>
      <c r="CL403" s="12"/>
      <c r="CM403" s="12"/>
      <c r="CN403" s="13"/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  <c r="CZ403" s="15"/>
      <c r="DA403" s="15"/>
      <c r="DB403" s="15"/>
    </row>
    <row r="404" spans="1:106" x14ac:dyDescent="0.25">
      <c r="A404" s="6"/>
      <c r="B404" s="5"/>
      <c r="C404" s="5"/>
      <c r="D404" s="24"/>
      <c r="E404" s="24"/>
      <c r="F404" s="8"/>
      <c r="G404" s="19"/>
      <c r="H404" s="9"/>
      <c r="I404" s="9"/>
      <c r="J404" s="9"/>
      <c r="K404" s="9"/>
      <c r="L404" s="9"/>
      <c r="M404" s="9"/>
      <c r="N404" s="19"/>
      <c r="O404" s="9"/>
      <c r="P404" s="9"/>
      <c r="Q404" s="9"/>
      <c r="R404" s="9"/>
      <c r="S404" s="9"/>
      <c r="T404" s="9"/>
      <c r="U404" s="19"/>
      <c r="V404" s="16"/>
      <c r="W404" s="16"/>
      <c r="X404" s="16"/>
      <c r="Y404" s="16"/>
      <c r="Z404" s="16"/>
      <c r="AA404" s="16"/>
      <c r="AB404" s="16"/>
      <c r="AC404" s="47"/>
      <c r="AD404" s="16"/>
      <c r="AE404" s="16"/>
      <c r="AF404" s="16"/>
      <c r="AG404" s="16"/>
      <c r="AH404" s="16"/>
      <c r="AI404" s="16"/>
      <c r="AJ404" s="16"/>
      <c r="AK404" s="16"/>
      <c r="AL404" s="47"/>
      <c r="AM404" s="16"/>
      <c r="AN404" s="16"/>
      <c r="AO404" s="16"/>
      <c r="AP404" s="16"/>
      <c r="AQ404" s="16"/>
      <c r="AR404" s="19"/>
      <c r="AS404" s="14"/>
      <c r="AT404" s="16"/>
      <c r="AU404" s="17"/>
      <c r="AV404" s="16"/>
      <c r="AW404" s="15"/>
      <c r="AX404" s="15"/>
      <c r="AY404" s="17"/>
      <c r="AZ404" s="37"/>
      <c r="BA404" s="16"/>
      <c r="BB404" s="16"/>
      <c r="BC404" s="16"/>
      <c r="BD404" s="12"/>
      <c r="BE404" s="15"/>
      <c r="BF404" s="15"/>
      <c r="BG404" s="15"/>
      <c r="BH404" s="15"/>
      <c r="BI404" s="37"/>
      <c r="BJ404" s="13"/>
      <c r="BK404" s="15"/>
      <c r="BL404" s="15"/>
      <c r="BM404" s="16"/>
      <c r="BN404" s="15"/>
      <c r="BO404" s="19"/>
      <c r="BP404" s="15"/>
      <c r="BQ404" s="15"/>
      <c r="BR404" s="16"/>
      <c r="BS404" s="16"/>
      <c r="BT404" s="15"/>
      <c r="BU404" s="15"/>
      <c r="BV404" s="16"/>
      <c r="BW404" s="16"/>
      <c r="BX404" s="15"/>
      <c r="BY404" s="15"/>
      <c r="BZ404" s="16"/>
      <c r="CA404" s="16"/>
      <c r="CB404" s="16"/>
      <c r="CC404" s="16"/>
      <c r="CD404" s="16"/>
      <c r="CE404" s="15"/>
      <c r="CF404" s="15"/>
      <c r="CG404" s="15"/>
      <c r="CH404" s="15"/>
      <c r="CI404" s="15"/>
      <c r="CJ404" s="15"/>
      <c r="CK404" s="15"/>
      <c r="CL404" s="12"/>
      <c r="CM404" s="12"/>
      <c r="CN404" s="13"/>
      <c r="CO404" s="15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  <c r="CZ404" s="15"/>
      <c r="DA404" s="15"/>
      <c r="DB404" s="15"/>
    </row>
    <row r="405" spans="1:106" x14ac:dyDescent="0.25">
      <c r="A405" s="6"/>
      <c r="B405" s="5"/>
      <c r="C405" s="5"/>
      <c r="D405" s="24"/>
      <c r="E405" s="24"/>
      <c r="F405" s="8"/>
      <c r="G405" s="19"/>
      <c r="H405" s="9"/>
      <c r="I405" s="9"/>
      <c r="J405" s="9"/>
      <c r="K405" s="9"/>
      <c r="L405" s="9"/>
      <c r="M405" s="9"/>
      <c r="N405" s="19"/>
      <c r="O405" s="9"/>
      <c r="P405" s="9"/>
      <c r="Q405" s="9"/>
      <c r="R405" s="9"/>
      <c r="S405" s="9"/>
      <c r="T405" s="9"/>
      <c r="U405" s="19"/>
      <c r="V405" s="16"/>
      <c r="W405" s="16"/>
      <c r="X405" s="16"/>
      <c r="Y405" s="16"/>
      <c r="Z405" s="16"/>
      <c r="AA405" s="16"/>
      <c r="AB405" s="16"/>
      <c r="AC405" s="47"/>
      <c r="AD405" s="16"/>
      <c r="AE405" s="16"/>
      <c r="AF405" s="16"/>
      <c r="AG405" s="16"/>
      <c r="AH405" s="16"/>
      <c r="AI405" s="16"/>
      <c r="AJ405" s="16"/>
      <c r="AK405" s="16"/>
      <c r="AL405" s="47"/>
      <c r="AM405" s="16"/>
      <c r="AN405" s="16"/>
      <c r="AO405" s="16"/>
      <c r="AP405" s="16"/>
      <c r="AQ405" s="16"/>
      <c r="AR405" s="19"/>
      <c r="AS405" s="14"/>
      <c r="AT405" s="16"/>
      <c r="AU405" s="17"/>
      <c r="AV405" s="16"/>
      <c r="AW405" s="15"/>
      <c r="AX405" s="15"/>
      <c r="AY405" s="17"/>
      <c r="AZ405" s="37"/>
      <c r="BA405" s="16"/>
      <c r="BB405" s="16"/>
      <c r="BC405" s="16"/>
      <c r="BD405" s="12"/>
      <c r="BE405" s="15"/>
      <c r="BF405" s="15"/>
      <c r="BG405" s="15"/>
      <c r="BH405" s="15"/>
      <c r="BI405" s="37"/>
      <c r="BJ405" s="13"/>
      <c r="BK405" s="15"/>
      <c r="BL405" s="15"/>
      <c r="BM405" s="16"/>
      <c r="BN405" s="15"/>
      <c r="BO405" s="19"/>
      <c r="BP405" s="15"/>
      <c r="BQ405" s="15"/>
      <c r="BR405" s="16"/>
      <c r="BS405" s="16"/>
      <c r="BT405" s="15"/>
      <c r="BU405" s="15"/>
      <c r="BV405" s="16"/>
      <c r="BW405" s="16"/>
      <c r="BX405" s="15"/>
      <c r="BY405" s="15"/>
      <c r="BZ405" s="16"/>
      <c r="CA405" s="16"/>
      <c r="CB405" s="16"/>
      <c r="CC405" s="16"/>
      <c r="CD405" s="16"/>
      <c r="CE405" s="15"/>
      <c r="CF405" s="15"/>
      <c r="CG405" s="15"/>
      <c r="CH405" s="15"/>
      <c r="CI405" s="15"/>
      <c r="CJ405" s="15"/>
      <c r="CK405" s="15"/>
      <c r="CL405" s="12"/>
      <c r="CM405" s="12"/>
      <c r="CN405" s="13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  <c r="CZ405" s="15"/>
      <c r="DA405" s="15"/>
      <c r="DB405" s="15"/>
    </row>
    <row r="406" spans="1:106" x14ac:dyDescent="0.25">
      <c r="A406" s="6"/>
      <c r="B406" s="5"/>
      <c r="C406" s="5"/>
      <c r="D406" s="24"/>
      <c r="E406" s="24"/>
      <c r="F406" s="8"/>
      <c r="G406" s="19"/>
      <c r="H406" s="9"/>
      <c r="I406" s="9"/>
      <c r="J406" s="9"/>
      <c r="K406" s="9"/>
      <c r="L406" s="9"/>
      <c r="M406" s="9"/>
      <c r="N406" s="19"/>
      <c r="O406" s="9"/>
      <c r="P406" s="9"/>
      <c r="Q406" s="9"/>
      <c r="R406" s="9"/>
      <c r="S406" s="9"/>
      <c r="T406" s="9"/>
      <c r="U406" s="19"/>
      <c r="V406" s="16"/>
      <c r="W406" s="16"/>
      <c r="X406" s="16"/>
      <c r="Y406" s="16"/>
      <c r="Z406" s="16"/>
      <c r="AA406" s="16"/>
      <c r="AB406" s="16"/>
      <c r="AC406" s="47"/>
      <c r="AD406" s="16"/>
      <c r="AE406" s="16"/>
      <c r="AF406" s="16"/>
      <c r="AG406" s="16"/>
      <c r="AH406" s="16"/>
      <c r="AI406" s="16"/>
      <c r="AJ406" s="16"/>
      <c r="AK406" s="16"/>
      <c r="AL406" s="47"/>
      <c r="AM406" s="16"/>
      <c r="AN406" s="16"/>
      <c r="AO406" s="16"/>
      <c r="AP406" s="16"/>
      <c r="AQ406" s="16"/>
      <c r="AR406" s="19"/>
      <c r="AS406" s="14"/>
      <c r="AT406" s="16"/>
      <c r="AU406" s="17"/>
      <c r="AV406" s="16"/>
      <c r="AW406" s="15"/>
      <c r="AX406" s="15"/>
      <c r="AY406" s="17"/>
      <c r="AZ406" s="37"/>
      <c r="BA406" s="16"/>
      <c r="BB406" s="16"/>
      <c r="BC406" s="16"/>
      <c r="BD406" s="12"/>
      <c r="BE406" s="15"/>
      <c r="BF406" s="15"/>
      <c r="BG406" s="15"/>
      <c r="BH406" s="15"/>
      <c r="BI406" s="37"/>
      <c r="BJ406" s="13"/>
      <c r="BK406" s="15"/>
      <c r="BL406" s="15"/>
      <c r="BM406" s="16"/>
      <c r="BN406" s="15"/>
      <c r="BO406" s="19"/>
      <c r="BP406" s="15"/>
      <c r="BQ406" s="15"/>
      <c r="BR406" s="16"/>
      <c r="BS406" s="16"/>
      <c r="BT406" s="15"/>
      <c r="BU406" s="15"/>
      <c r="BV406" s="16"/>
      <c r="BW406" s="16"/>
      <c r="BX406" s="15"/>
      <c r="BY406" s="15"/>
      <c r="BZ406" s="16"/>
      <c r="CA406" s="16"/>
      <c r="CB406" s="16"/>
      <c r="CC406" s="16"/>
      <c r="CD406" s="16"/>
      <c r="CE406" s="15"/>
      <c r="CF406" s="15"/>
      <c r="CG406" s="15"/>
      <c r="CH406" s="15"/>
      <c r="CI406" s="15"/>
      <c r="CJ406" s="15"/>
      <c r="CK406" s="15"/>
      <c r="CL406" s="12"/>
      <c r="CM406" s="12"/>
      <c r="CN406" s="13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  <c r="CZ406" s="15"/>
      <c r="DA406" s="15"/>
      <c r="DB406" s="15"/>
    </row>
    <row r="407" spans="1:106" x14ac:dyDescent="0.25">
      <c r="A407" s="6"/>
      <c r="B407" s="5"/>
      <c r="C407" s="5"/>
      <c r="D407" s="24"/>
      <c r="E407" s="24"/>
      <c r="F407" s="8"/>
      <c r="G407" s="19"/>
      <c r="H407" s="9"/>
      <c r="I407" s="9"/>
      <c r="J407" s="9"/>
      <c r="K407" s="9"/>
      <c r="L407" s="9"/>
      <c r="M407" s="9"/>
      <c r="N407" s="19"/>
      <c r="O407" s="9"/>
      <c r="P407" s="9"/>
      <c r="Q407" s="9"/>
      <c r="R407" s="9"/>
      <c r="S407" s="9"/>
      <c r="T407" s="9"/>
      <c r="U407" s="19"/>
      <c r="V407" s="16"/>
      <c r="W407" s="16"/>
      <c r="X407" s="16"/>
      <c r="Y407" s="16"/>
      <c r="Z407" s="16"/>
      <c r="AA407" s="16"/>
      <c r="AB407" s="16"/>
      <c r="AC407" s="47"/>
      <c r="AD407" s="16"/>
      <c r="AE407" s="16"/>
      <c r="AF407" s="16"/>
      <c r="AG407" s="16"/>
      <c r="AH407" s="16"/>
      <c r="AI407" s="16"/>
      <c r="AJ407" s="16"/>
      <c r="AK407" s="16"/>
      <c r="AL407" s="47"/>
      <c r="AM407" s="16"/>
      <c r="AN407" s="16"/>
      <c r="AO407" s="16"/>
      <c r="AP407" s="16"/>
      <c r="AQ407" s="16"/>
      <c r="AR407" s="19"/>
      <c r="AS407" s="14"/>
      <c r="AT407" s="16"/>
      <c r="AU407" s="17"/>
      <c r="AV407" s="16"/>
      <c r="AW407" s="15"/>
      <c r="AX407" s="15"/>
      <c r="AY407" s="17"/>
      <c r="AZ407" s="37"/>
      <c r="BA407" s="16"/>
      <c r="BB407" s="16"/>
      <c r="BC407" s="16"/>
      <c r="BD407" s="12"/>
      <c r="BE407" s="15"/>
      <c r="BF407" s="15"/>
      <c r="BG407" s="15"/>
      <c r="BH407" s="15"/>
      <c r="BI407" s="37"/>
      <c r="BJ407" s="13"/>
      <c r="BK407" s="15"/>
      <c r="BL407" s="15"/>
      <c r="BM407" s="16"/>
      <c r="BN407" s="15"/>
      <c r="BO407" s="19"/>
      <c r="BP407" s="15"/>
      <c r="BQ407" s="15"/>
      <c r="BR407" s="16"/>
      <c r="BS407" s="16"/>
      <c r="BT407" s="15"/>
      <c r="BU407" s="15"/>
      <c r="BV407" s="16"/>
      <c r="BW407" s="16"/>
      <c r="BX407" s="15"/>
      <c r="BY407" s="15"/>
      <c r="BZ407" s="16"/>
      <c r="CA407" s="16"/>
      <c r="CB407" s="16"/>
      <c r="CC407" s="16"/>
      <c r="CD407" s="16"/>
      <c r="CE407" s="15"/>
      <c r="CF407" s="15"/>
      <c r="CG407" s="15"/>
      <c r="CH407" s="15"/>
      <c r="CI407" s="15"/>
      <c r="CJ407" s="15"/>
      <c r="CK407" s="15"/>
      <c r="CL407" s="12"/>
      <c r="CM407" s="12"/>
      <c r="CN407" s="13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  <c r="CZ407" s="15"/>
      <c r="DA407" s="15"/>
      <c r="DB407" s="15"/>
    </row>
    <row r="408" spans="1:106" x14ac:dyDescent="0.25">
      <c r="A408" s="6"/>
      <c r="B408" s="5"/>
      <c r="C408" s="5"/>
      <c r="D408" s="24"/>
      <c r="E408" s="24"/>
      <c r="F408" s="8"/>
      <c r="G408" s="19"/>
      <c r="H408" s="9"/>
      <c r="I408" s="9"/>
      <c r="J408" s="9"/>
      <c r="K408" s="9"/>
      <c r="L408" s="9"/>
      <c r="M408" s="9"/>
      <c r="N408" s="19"/>
      <c r="O408" s="9"/>
      <c r="P408" s="9"/>
      <c r="Q408" s="9"/>
      <c r="R408" s="9"/>
      <c r="S408" s="9"/>
      <c r="T408" s="9"/>
      <c r="U408" s="19"/>
      <c r="V408" s="16"/>
      <c r="W408" s="16"/>
      <c r="X408" s="16"/>
      <c r="Y408" s="16"/>
      <c r="Z408" s="16"/>
      <c r="AA408" s="16"/>
      <c r="AB408" s="16"/>
      <c r="AC408" s="47"/>
      <c r="AD408" s="16"/>
      <c r="AE408" s="16"/>
      <c r="AF408" s="16"/>
      <c r="AG408" s="16"/>
      <c r="AH408" s="16"/>
      <c r="AI408" s="16"/>
      <c r="AJ408" s="16"/>
      <c r="AK408" s="16"/>
      <c r="AL408" s="47"/>
      <c r="AM408" s="16"/>
      <c r="AN408" s="16"/>
      <c r="AO408" s="16"/>
      <c r="AP408" s="16"/>
      <c r="AQ408" s="16"/>
      <c r="AR408" s="19"/>
      <c r="AS408" s="14"/>
      <c r="AT408" s="16"/>
      <c r="AU408" s="17"/>
      <c r="AV408" s="16"/>
      <c r="AW408" s="15"/>
      <c r="AX408" s="15"/>
      <c r="AY408" s="17"/>
      <c r="AZ408" s="37"/>
      <c r="BA408" s="16"/>
      <c r="BB408" s="16"/>
      <c r="BC408" s="16"/>
      <c r="BD408" s="12"/>
      <c r="BE408" s="15"/>
      <c r="BF408" s="15"/>
      <c r="BG408" s="15"/>
      <c r="BH408" s="15"/>
      <c r="BI408" s="37"/>
      <c r="BJ408" s="13"/>
      <c r="BK408" s="15"/>
      <c r="BL408" s="15"/>
      <c r="BM408" s="16"/>
      <c r="BN408" s="15"/>
      <c r="BO408" s="19"/>
      <c r="BP408" s="15"/>
      <c r="BQ408" s="15"/>
      <c r="BR408" s="16"/>
      <c r="BS408" s="16"/>
      <c r="BT408" s="15"/>
      <c r="BU408" s="15"/>
      <c r="BV408" s="16"/>
      <c r="BW408" s="16"/>
      <c r="BX408" s="15"/>
      <c r="BY408" s="15"/>
      <c r="BZ408" s="16"/>
      <c r="CA408" s="16"/>
      <c r="CB408" s="16"/>
      <c r="CC408" s="16"/>
      <c r="CD408" s="16"/>
      <c r="CE408" s="15"/>
      <c r="CF408" s="15"/>
      <c r="CG408" s="15"/>
      <c r="CH408" s="15"/>
      <c r="CI408" s="15"/>
      <c r="CJ408" s="15"/>
      <c r="CK408" s="15"/>
      <c r="CL408" s="12"/>
      <c r="CM408" s="12"/>
      <c r="CN408" s="13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  <c r="CZ408" s="15"/>
      <c r="DA408" s="15"/>
      <c r="DB408" s="15"/>
    </row>
    <row r="409" spans="1:106" x14ac:dyDescent="0.25">
      <c r="A409" s="6"/>
      <c r="B409" s="5"/>
      <c r="C409" s="5"/>
      <c r="D409" s="24"/>
      <c r="E409" s="24"/>
      <c r="F409" s="8"/>
      <c r="G409" s="19"/>
      <c r="H409" s="9"/>
      <c r="I409" s="9"/>
      <c r="J409" s="9"/>
      <c r="K409" s="9"/>
      <c r="L409" s="9"/>
      <c r="M409" s="9"/>
      <c r="N409" s="19"/>
      <c r="O409" s="9"/>
      <c r="P409" s="9"/>
      <c r="Q409" s="9"/>
      <c r="R409" s="9"/>
      <c r="S409" s="9"/>
      <c r="T409" s="9"/>
      <c r="U409" s="19"/>
      <c r="V409" s="16"/>
      <c r="W409" s="16"/>
      <c r="X409" s="16"/>
      <c r="Y409" s="16"/>
      <c r="Z409" s="16"/>
      <c r="AA409" s="16"/>
      <c r="AB409" s="16"/>
      <c r="AC409" s="47"/>
      <c r="AD409" s="16"/>
      <c r="AE409" s="16"/>
      <c r="AF409" s="16"/>
      <c r="AG409" s="16"/>
      <c r="AH409" s="16"/>
      <c r="AI409" s="16"/>
      <c r="AJ409" s="16"/>
      <c r="AK409" s="16"/>
      <c r="AL409" s="47"/>
      <c r="AM409" s="16"/>
      <c r="AN409" s="16"/>
      <c r="AO409" s="16"/>
      <c r="AP409" s="16"/>
      <c r="AQ409" s="16"/>
      <c r="AR409" s="19"/>
      <c r="AS409" s="14"/>
      <c r="AT409" s="16"/>
      <c r="AU409" s="17"/>
      <c r="AV409" s="16"/>
      <c r="AW409" s="15"/>
      <c r="AX409" s="15"/>
      <c r="AY409" s="17"/>
      <c r="AZ409" s="37"/>
      <c r="BA409" s="16"/>
      <c r="BB409" s="16"/>
      <c r="BC409" s="16"/>
      <c r="BD409" s="12"/>
      <c r="BE409" s="15"/>
      <c r="BF409" s="15"/>
      <c r="BG409" s="15"/>
      <c r="BH409" s="15"/>
      <c r="BI409" s="37"/>
      <c r="BJ409" s="13"/>
      <c r="BK409" s="15"/>
      <c r="BL409" s="15"/>
      <c r="BM409" s="16"/>
      <c r="BN409" s="15"/>
      <c r="BO409" s="19"/>
      <c r="BP409" s="15"/>
      <c r="BQ409" s="15"/>
      <c r="BR409" s="16"/>
      <c r="BS409" s="16"/>
      <c r="BT409" s="15"/>
      <c r="BU409" s="15"/>
      <c r="BV409" s="16"/>
      <c r="BW409" s="16"/>
      <c r="BX409" s="15"/>
      <c r="BY409" s="15"/>
      <c r="BZ409" s="16"/>
      <c r="CA409" s="16"/>
      <c r="CB409" s="16"/>
      <c r="CC409" s="16"/>
      <c r="CD409" s="16"/>
      <c r="CE409" s="15"/>
      <c r="CF409" s="15"/>
      <c r="CG409" s="15"/>
      <c r="CH409" s="15"/>
      <c r="CI409" s="15"/>
      <c r="CJ409" s="15"/>
      <c r="CK409" s="15"/>
      <c r="CL409" s="12"/>
      <c r="CM409" s="12"/>
      <c r="CN409" s="13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  <c r="CZ409" s="15"/>
      <c r="DA409" s="15"/>
      <c r="DB409" s="15"/>
    </row>
    <row r="410" spans="1:106" x14ac:dyDescent="0.25">
      <c r="A410" s="6"/>
      <c r="B410" s="5"/>
      <c r="C410" s="5"/>
      <c r="D410" s="24"/>
      <c r="E410" s="24"/>
      <c r="F410" s="8"/>
      <c r="G410" s="19"/>
      <c r="H410" s="9"/>
      <c r="I410" s="9"/>
      <c r="J410" s="9"/>
      <c r="K410" s="9"/>
      <c r="L410" s="9"/>
      <c r="M410" s="9"/>
      <c r="N410" s="19"/>
      <c r="O410" s="9"/>
      <c r="P410" s="9"/>
      <c r="Q410" s="9"/>
      <c r="R410" s="9"/>
      <c r="S410" s="9"/>
      <c r="T410" s="9"/>
      <c r="U410" s="19"/>
      <c r="V410" s="16"/>
      <c r="W410" s="16"/>
      <c r="X410" s="16"/>
      <c r="Y410" s="16"/>
      <c r="Z410" s="16"/>
      <c r="AA410" s="16"/>
      <c r="AB410" s="16"/>
      <c r="AC410" s="47"/>
      <c r="AD410" s="16"/>
      <c r="AE410" s="16"/>
      <c r="AF410" s="16"/>
      <c r="AG410" s="16"/>
      <c r="AH410" s="16"/>
      <c r="AI410" s="16"/>
      <c r="AJ410" s="16"/>
      <c r="AK410" s="16"/>
      <c r="AL410" s="47"/>
      <c r="AM410" s="16"/>
      <c r="AN410" s="16"/>
      <c r="AO410" s="16"/>
      <c r="AP410" s="16"/>
      <c r="AQ410" s="16"/>
      <c r="AR410" s="19"/>
      <c r="AS410" s="14"/>
      <c r="AT410" s="16"/>
      <c r="AU410" s="17"/>
      <c r="AV410" s="16"/>
      <c r="AW410" s="15"/>
      <c r="AX410" s="15"/>
      <c r="AY410" s="17"/>
      <c r="AZ410" s="37"/>
      <c r="BA410" s="16"/>
      <c r="BB410" s="16"/>
      <c r="BC410" s="16"/>
      <c r="BD410" s="12"/>
      <c r="BE410" s="15"/>
      <c r="BF410" s="15"/>
      <c r="BG410" s="15"/>
      <c r="BH410" s="15"/>
      <c r="BI410" s="37"/>
      <c r="BJ410" s="13"/>
      <c r="BK410" s="15"/>
      <c r="BL410" s="15"/>
      <c r="BM410" s="16"/>
      <c r="BN410" s="15"/>
      <c r="BO410" s="19"/>
      <c r="BP410" s="15"/>
      <c r="BQ410" s="15"/>
      <c r="BR410" s="16"/>
      <c r="BS410" s="16"/>
      <c r="BT410" s="15"/>
      <c r="BU410" s="15"/>
      <c r="BV410" s="16"/>
      <c r="BW410" s="16"/>
      <c r="BX410" s="15"/>
      <c r="BY410" s="15"/>
      <c r="BZ410" s="16"/>
      <c r="CA410" s="16"/>
      <c r="CB410" s="16"/>
      <c r="CC410" s="16"/>
      <c r="CD410" s="16"/>
      <c r="CE410" s="15"/>
      <c r="CF410" s="15"/>
      <c r="CG410" s="15"/>
      <c r="CH410" s="15"/>
      <c r="CI410" s="15"/>
      <c r="CJ410" s="15"/>
      <c r="CK410" s="15"/>
      <c r="CL410" s="12"/>
      <c r="CM410" s="12"/>
      <c r="CN410" s="13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  <c r="CZ410" s="15"/>
      <c r="DA410" s="15"/>
      <c r="DB410" s="15"/>
    </row>
    <row r="411" spans="1:106" x14ac:dyDescent="0.25">
      <c r="A411" s="6"/>
      <c r="B411" s="5"/>
      <c r="C411" s="5"/>
      <c r="D411" s="24"/>
      <c r="E411" s="24"/>
      <c r="F411" s="8"/>
      <c r="G411" s="19"/>
      <c r="H411" s="9"/>
      <c r="I411" s="9"/>
      <c r="J411" s="9"/>
      <c r="K411" s="9"/>
      <c r="L411" s="9"/>
      <c r="M411" s="9"/>
      <c r="N411" s="19"/>
      <c r="O411" s="9"/>
      <c r="P411" s="9"/>
      <c r="Q411" s="9"/>
      <c r="R411" s="9"/>
      <c r="S411" s="9"/>
      <c r="T411" s="9"/>
      <c r="U411" s="19"/>
      <c r="V411" s="16"/>
      <c r="W411" s="16"/>
      <c r="X411" s="16"/>
      <c r="Y411" s="16"/>
      <c r="Z411" s="16"/>
      <c r="AA411" s="16"/>
      <c r="AB411" s="16"/>
      <c r="AC411" s="47"/>
      <c r="AD411" s="16"/>
      <c r="AE411" s="16"/>
      <c r="AF411" s="16"/>
      <c r="AG411" s="16"/>
      <c r="AH411" s="16"/>
      <c r="AI411" s="16"/>
      <c r="AJ411" s="16"/>
      <c r="AK411" s="16"/>
      <c r="AL411" s="47"/>
      <c r="AM411" s="16"/>
      <c r="AN411" s="16"/>
      <c r="AO411" s="16"/>
      <c r="AP411" s="16"/>
      <c r="AQ411" s="16"/>
      <c r="AR411" s="19"/>
      <c r="AS411" s="14"/>
      <c r="AT411" s="16"/>
      <c r="AU411" s="17"/>
      <c r="AV411" s="16"/>
      <c r="AW411" s="15"/>
      <c r="AX411" s="15"/>
      <c r="AY411" s="17"/>
      <c r="AZ411" s="37"/>
      <c r="BA411" s="16"/>
      <c r="BB411" s="16"/>
      <c r="BC411" s="16"/>
      <c r="BD411" s="12"/>
      <c r="BE411" s="15"/>
      <c r="BF411" s="15"/>
      <c r="BG411" s="15"/>
      <c r="BH411" s="15"/>
      <c r="BI411" s="37"/>
      <c r="BJ411" s="13"/>
      <c r="BK411" s="15"/>
      <c r="BL411" s="15"/>
      <c r="BM411" s="16"/>
      <c r="BN411" s="15"/>
      <c r="BO411" s="19"/>
      <c r="BP411" s="15"/>
      <c r="BQ411" s="15"/>
      <c r="BR411" s="16"/>
      <c r="BS411" s="16"/>
      <c r="BT411" s="15"/>
      <c r="BU411" s="15"/>
      <c r="BV411" s="16"/>
      <c r="BW411" s="16"/>
      <c r="BX411" s="15"/>
      <c r="BY411" s="15"/>
      <c r="BZ411" s="16"/>
      <c r="CA411" s="16"/>
      <c r="CB411" s="16"/>
      <c r="CC411" s="16"/>
      <c r="CD411" s="16"/>
      <c r="CE411" s="15"/>
      <c r="CF411" s="15"/>
      <c r="CG411" s="15"/>
      <c r="CH411" s="15"/>
      <c r="CI411" s="15"/>
      <c r="CJ411" s="15"/>
      <c r="CK411" s="15"/>
      <c r="CL411" s="12"/>
      <c r="CM411" s="12"/>
      <c r="CN411" s="13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  <c r="CZ411" s="15"/>
      <c r="DA411" s="15"/>
      <c r="DB411" s="15"/>
    </row>
    <row r="412" spans="1:106" x14ac:dyDescent="0.25">
      <c r="A412" s="6"/>
      <c r="B412" s="5"/>
      <c r="C412" s="10"/>
      <c r="D412" s="24"/>
      <c r="E412" s="24"/>
      <c r="F412" s="8"/>
      <c r="G412" s="19"/>
      <c r="H412" s="9"/>
      <c r="I412" s="9"/>
      <c r="J412" s="9"/>
      <c r="K412" s="9"/>
      <c r="L412" s="9"/>
      <c r="M412" s="9"/>
      <c r="N412" s="19"/>
      <c r="O412" s="9"/>
      <c r="P412" s="9"/>
      <c r="Q412" s="9"/>
      <c r="R412" s="9"/>
      <c r="S412" s="9"/>
      <c r="T412" s="9"/>
      <c r="U412" s="19"/>
      <c r="V412" s="16"/>
      <c r="W412" s="16"/>
      <c r="X412" s="16"/>
      <c r="Y412" s="16"/>
      <c r="Z412" s="16"/>
      <c r="AA412" s="16"/>
      <c r="AB412" s="16"/>
      <c r="AC412" s="47"/>
      <c r="AD412" s="16"/>
      <c r="AE412" s="16"/>
      <c r="AF412" s="16"/>
      <c r="AG412" s="16"/>
      <c r="AH412" s="16"/>
      <c r="AI412" s="16"/>
      <c r="AJ412" s="16"/>
      <c r="AK412" s="16"/>
      <c r="AL412" s="47"/>
      <c r="AM412" s="16"/>
      <c r="AN412" s="16"/>
      <c r="AO412" s="16"/>
      <c r="AP412" s="16"/>
      <c r="AQ412" s="16"/>
      <c r="AR412" s="19"/>
      <c r="AS412" s="14"/>
      <c r="AT412" s="16"/>
      <c r="AU412" s="17"/>
      <c r="AV412" s="16"/>
      <c r="AW412" s="15"/>
      <c r="AX412" s="15"/>
      <c r="AY412" s="17"/>
      <c r="AZ412" s="37"/>
      <c r="BA412" s="16"/>
      <c r="BB412" s="16"/>
      <c r="BC412" s="16"/>
      <c r="BD412" s="12"/>
      <c r="BE412" s="15"/>
      <c r="BF412" s="15"/>
      <c r="BG412" s="15"/>
      <c r="BH412" s="15"/>
      <c r="BI412" s="37"/>
      <c r="BJ412" s="13"/>
      <c r="BK412" s="15"/>
      <c r="BL412" s="15"/>
      <c r="BM412" s="16"/>
      <c r="BN412" s="15"/>
      <c r="BO412" s="19"/>
      <c r="BP412" s="15"/>
      <c r="BQ412" s="15"/>
      <c r="BR412" s="16"/>
      <c r="BS412" s="16"/>
      <c r="BT412" s="15"/>
      <c r="BU412" s="15"/>
      <c r="BV412" s="16"/>
      <c r="BW412" s="16"/>
      <c r="BX412" s="15"/>
      <c r="BY412" s="15"/>
      <c r="BZ412" s="16"/>
      <c r="CA412" s="16"/>
      <c r="CB412" s="16"/>
      <c r="CC412" s="16"/>
      <c r="CD412" s="16"/>
      <c r="CE412" s="15"/>
      <c r="CF412" s="15"/>
      <c r="CG412" s="15"/>
      <c r="CH412" s="15"/>
      <c r="CI412" s="15"/>
      <c r="CJ412" s="15"/>
      <c r="CK412" s="15"/>
      <c r="CL412" s="12"/>
      <c r="CM412" s="12"/>
      <c r="CN412" s="13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  <c r="CZ412" s="15"/>
      <c r="DA412" s="15"/>
      <c r="DB412" s="15"/>
    </row>
    <row r="413" spans="1:106" x14ac:dyDescent="0.25">
      <c r="A413" s="6"/>
      <c r="B413" s="5"/>
      <c r="C413" s="10"/>
      <c r="D413" s="24"/>
      <c r="E413" s="24"/>
      <c r="F413" s="8"/>
      <c r="G413" s="19"/>
      <c r="H413" s="9"/>
      <c r="I413" s="9"/>
      <c r="J413" s="9"/>
      <c r="K413" s="9"/>
      <c r="L413" s="9"/>
      <c r="M413" s="9"/>
      <c r="N413" s="19"/>
      <c r="O413" s="9"/>
      <c r="P413" s="9"/>
      <c r="Q413" s="9"/>
      <c r="R413" s="9"/>
      <c r="S413" s="9"/>
      <c r="T413" s="9"/>
      <c r="U413" s="19"/>
      <c r="V413" s="16"/>
      <c r="W413" s="16"/>
      <c r="X413" s="16"/>
      <c r="Y413" s="16"/>
      <c r="Z413" s="16"/>
      <c r="AA413" s="16"/>
      <c r="AB413" s="16"/>
      <c r="AC413" s="47"/>
      <c r="AD413" s="16"/>
      <c r="AE413" s="16"/>
      <c r="AF413" s="16"/>
      <c r="AG413" s="16"/>
      <c r="AH413" s="16"/>
      <c r="AI413" s="16"/>
      <c r="AJ413" s="16"/>
      <c r="AK413" s="16"/>
      <c r="AL413" s="47"/>
      <c r="AM413" s="16"/>
      <c r="AN413" s="16"/>
      <c r="AO413" s="16"/>
      <c r="AP413" s="16"/>
      <c r="AQ413" s="16"/>
      <c r="AR413" s="19"/>
      <c r="AS413" s="14"/>
      <c r="AT413" s="16"/>
      <c r="AU413" s="17"/>
      <c r="AV413" s="16"/>
      <c r="AW413" s="15"/>
      <c r="AX413" s="15"/>
      <c r="AY413" s="17"/>
      <c r="AZ413" s="37"/>
      <c r="BA413" s="16"/>
      <c r="BB413" s="16"/>
      <c r="BC413" s="16"/>
      <c r="BD413" s="12"/>
      <c r="BE413" s="15"/>
      <c r="BF413" s="15"/>
      <c r="BG413" s="15"/>
      <c r="BH413" s="15"/>
      <c r="BI413" s="37"/>
      <c r="BJ413" s="13"/>
      <c r="BK413" s="15"/>
      <c r="BL413" s="15"/>
      <c r="BM413" s="16"/>
      <c r="BN413" s="15"/>
      <c r="BO413" s="19"/>
      <c r="BP413" s="15"/>
      <c r="BQ413" s="15"/>
      <c r="BR413" s="16"/>
      <c r="BS413" s="16"/>
      <c r="BT413" s="15"/>
      <c r="BU413" s="15"/>
      <c r="BV413" s="16"/>
      <c r="BW413" s="16"/>
      <c r="BX413" s="15"/>
      <c r="BY413" s="15"/>
      <c r="BZ413" s="16"/>
      <c r="CA413" s="16"/>
      <c r="CB413" s="16"/>
      <c r="CC413" s="16"/>
      <c r="CD413" s="16"/>
      <c r="CE413" s="15"/>
      <c r="CF413" s="15"/>
      <c r="CG413" s="15"/>
      <c r="CH413" s="15"/>
      <c r="CI413" s="15"/>
      <c r="CJ413" s="15"/>
      <c r="CK413" s="15"/>
      <c r="CL413" s="12"/>
      <c r="CM413" s="12"/>
      <c r="CN413" s="13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  <c r="CZ413" s="15"/>
      <c r="DA413" s="15"/>
      <c r="DB413" s="15"/>
    </row>
    <row r="414" spans="1:106" x14ac:dyDescent="0.25">
      <c r="A414" s="6"/>
      <c r="B414" s="5"/>
      <c r="C414" s="5"/>
      <c r="D414" s="24"/>
      <c r="E414" s="24"/>
      <c r="F414" s="8"/>
      <c r="G414" s="19"/>
      <c r="H414" s="9"/>
      <c r="I414" s="9"/>
      <c r="J414" s="9"/>
      <c r="K414" s="9"/>
      <c r="L414" s="9"/>
      <c r="M414" s="9"/>
      <c r="N414" s="19"/>
      <c r="O414" s="9"/>
      <c r="P414" s="9"/>
      <c r="Q414" s="9"/>
      <c r="R414" s="9"/>
      <c r="S414" s="9"/>
      <c r="T414" s="9"/>
      <c r="U414" s="19"/>
      <c r="V414" s="16"/>
      <c r="W414" s="16"/>
      <c r="X414" s="16"/>
      <c r="Y414" s="16"/>
      <c r="Z414" s="16"/>
      <c r="AA414" s="16"/>
      <c r="AB414" s="16"/>
      <c r="AC414" s="47"/>
      <c r="AD414" s="16"/>
      <c r="AE414" s="16"/>
      <c r="AF414" s="16"/>
      <c r="AG414" s="16"/>
      <c r="AH414" s="16"/>
      <c r="AI414" s="16"/>
      <c r="AJ414" s="16"/>
      <c r="AK414" s="16"/>
      <c r="AL414" s="47"/>
      <c r="AM414" s="16"/>
      <c r="AN414" s="16"/>
      <c r="AO414" s="16"/>
      <c r="AP414" s="16"/>
      <c r="AQ414" s="16"/>
      <c r="AR414" s="19"/>
      <c r="AS414" s="14"/>
      <c r="AT414" s="16"/>
      <c r="AU414" s="17"/>
      <c r="AV414" s="16"/>
      <c r="AW414" s="15"/>
      <c r="AX414" s="15"/>
      <c r="AY414" s="17"/>
      <c r="AZ414" s="37"/>
      <c r="BA414" s="16"/>
      <c r="BB414" s="16"/>
      <c r="BC414" s="16"/>
      <c r="BD414" s="12"/>
      <c r="BE414" s="15"/>
      <c r="BF414" s="15"/>
      <c r="BG414" s="15"/>
      <c r="BH414" s="15"/>
      <c r="BI414" s="37"/>
      <c r="BJ414" s="13"/>
      <c r="BK414" s="15"/>
      <c r="BL414" s="15"/>
      <c r="BM414" s="16"/>
      <c r="BN414" s="15"/>
      <c r="BO414" s="19"/>
      <c r="BP414" s="15"/>
      <c r="BQ414" s="15"/>
      <c r="BR414" s="16"/>
      <c r="BS414" s="16"/>
      <c r="BT414" s="15"/>
      <c r="BU414" s="15"/>
      <c r="BV414" s="16"/>
      <c r="BW414" s="16"/>
      <c r="BX414" s="15"/>
      <c r="BY414" s="15"/>
      <c r="BZ414" s="16"/>
      <c r="CA414" s="16"/>
      <c r="CB414" s="16"/>
      <c r="CC414" s="16"/>
      <c r="CD414" s="16"/>
      <c r="CE414" s="15"/>
      <c r="CF414" s="15"/>
      <c r="CG414" s="15"/>
      <c r="CH414" s="15"/>
      <c r="CI414" s="15"/>
      <c r="CJ414" s="15"/>
      <c r="CK414" s="15"/>
      <c r="CL414" s="12"/>
      <c r="CM414" s="12"/>
      <c r="CN414" s="13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  <c r="CZ414" s="15"/>
      <c r="DA414" s="15"/>
      <c r="DB414" s="15"/>
    </row>
    <row r="415" spans="1:106" x14ac:dyDescent="0.25">
      <c r="A415" s="6"/>
      <c r="B415" s="5"/>
      <c r="C415" s="5"/>
      <c r="D415" s="24"/>
      <c r="E415" s="24"/>
      <c r="F415" s="8"/>
      <c r="G415" s="19"/>
      <c r="H415" s="9"/>
      <c r="I415" s="9"/>
      <c r="J415" s="9"/>
      <c r="K415" s="9"/>
      <c r="L415" s="9"/>
      <c r="M415" s="9"/>
      <c r="N415" s="19"/>
      <c r="O415" s="9"/>
      <c r="P415" s="9"/>
      <c r="Q415" s="9"/>
      <c r="R415" s="9"/>
      <c r="S415" s="9"/>
      <c r="T415" s="9"/>
      <c r="U415" s="19"/>
      <c r="V415" s="16"/>
      <c r="W415" s="16"/>
      <c r="X415" s="16"/>
      <c r="Y415" s="16"/>
      <c r="Z415" s="16"/>
      <c r="AA415" s="16"/>
      <c r="AB415" s="16"/>
      <c r="AC415" s="47"/>
      <c r="AD415" s="16"/>
      <c r="AE415" s="16"/>
      <c r="AF415" s="16"/>
      <c r="AG415" s="16"/>
      <c r="AH415" s="16"/>
      <c r="AI415" s="16"/>
      <c r="AJ415" s="16"/>
      <c r="AK415" s="16"/>
      <c r="AL415" s="47"/>
      <c r="AM415" s="16"/>
      <c r="AN415" s="16"/>
      <c r="AO415" s="16"/>
      <c r="AP415" s="16"/>
      <c r="AQ415" s="16"/>
      <c r="AR415" s="19"/>
      <c r="AS415" s="14"/>
      <c r="AT415" s="16"/>
      <c r="AU415" s="17"/>
      <c r="AV415" s="16"/>
      <c r="AW415" s="15"/>
      <c r="AX415" s="15"/>
      <c r="AY415" s="17"/>
      <c r="AZ415" s="37"/>
      <c r="BA415" s="16"/>
      <c r="BB415" s="16"/>
      <c r="BC415" s="16"/>
      <c r="BD415" s="12"/>
      <c r="BE415" s="15"/>
      <c r="BF415" s="15"/>
      <c r="BG415" s="15"/>
      <c r="BH415" s="15"/>
      <c r="BI415" s="37"/>
      <c r="BJ415" s="13"/>
      <c r="BK415" s="15"/>
      <c r="BL415" s="15"/>
      <c r="BM415" s="16"/>
      <c r="BN415" s="15"/>
      <c r="BO415" s="19"/>
      <c r="BP415" s="15"/>
      <c r="BQ415" s="15"/>
      <c r="BR415" s="16"/>
      <c r="BS415" s="16"/>
      <c r="BT415" s="15"/>
      <c r="BU415" s="15"/>
      <c r="BV415" s="16"/>
      <c r="BW415" s="16"/>
      <c r="BX415" s="15"/>
      <c r="BY415" s="15"/>
      <c r="BZ415" s="16"/>
      <c r="CA415" s="16"/>
      <c r="CB415" s="16"/>
      <c r="CC415" s="16"/>
      <c r="CD415" s="16"/>
      <c r="CE415" s="15"/>
      <c r="CF415" s="15"/>
      <c r="CG415" s="15"/>
      <c r="CH415" s="15"/>
      <c r="CI415" s="15"/>
      <c r="CJ415" s="15"/>
      <c r="CK415" s="15"/>
      <c r="CL415" s="12"/>
      <c r="CM415" s="12"/>
      <c r="CN415" s="13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  <c r="CZ415" s="15"/>
      <c r="DA415" s="15"/>
      <c r="DB415" s="15"/>
    </row>
    <row r="416" spans="1:106" x14ac:dyDescent="0.25">
      <c r="A416" s="6"/>
      <c r="B416" s="5"/>
      <c r="C416" s="5"/>
      <c r="D416" s="24"/>
      <c r="E416" s="24"/>
      <c r="F416" s="8"/>
      <c r="G416" s="19"/>
      <c r="H416" s="9"/>
      <c r="I416" s="9"/>
      <c r="J416" s="9"/>
      <c r="K416" s="9"/>
      <c r="L416" s="9"/>
      <c r="M416" s="9"/>
      <c r="N416" s="19"/>
      <c r="O416" s="9"/>
      <c r="P416" s="9"/>
      <c r="Q416" s="9"/>
      <c r="R416" s="9"/>
      <c r="S416" s="9"/>
      <c r="T416" s="9"/>
      <c r="U416" s="19"/>
      <c r="V416" s="16"/>
      <c r="W416" s="16"/>
      <c r="X416" s="16"/>
      <c r="Y416" s="16"/>
      <c r="Z416" s="16"/>
      <c r="AA416" s="16"/>
      <c r="AB416" s="16"/>
      <c r="AC416" s="47"/>
      <c r="AD416" s="16"/>
      <c r="AE416" s="16"/>
      <c r="AF416" s="16"/>
      <c r="AG416" s="16"/>
      <c r="AH416" s="16"/>
      <c r="AI416" s="16"/>
      <c r="AJ416" s="16"/>
      <c r="AK416" s="16"/>
      <c r="AL416" s="47"/>
      <c r="AM416" s="16"/>
      <c r="AN416" s="16"/>
      <c r="AO416" s="16"/>
      <c r="AP416" s="16"/>
      <c r="AQ416" s="16"/>
      <c r="AR416" s="19"/>
      <c r="AS416" s="14"/>
      <c r="AT416" s="16"/>
      <c r="AU416" s="17"/>
      <c r="AV416" s="16"/>
      <c r="AW416" s="15"/>
      <c r="AX416" s="15"/>
      <c r="AY416" s="17"/>
      <c r="AZ416" s="37"/>
      <c r="BA416" s="16"/>
      <c r="BB416" s="16"/>
      <c r="BC416" s="16"/>
      <c r="BD416" s="12"/>
      <c r="BE416" s="15"/>
      <c r="BF416" s="15"/>
      <c r="BG416" s="15"/>
      <c r="BH416" s="15"/>
      <c r="BI416" s="37"/>
      <c r="BJ416" s="13"/>
      <c r="BK416" s="15"/>
      <c r="BL416" s="15"/>
      <c r="BM416" s="16"/>
      <c r="BN416" s="15"/>
      <c r="BO416" s="19"/>
      <c r="BP416" s="15"/>
      <c r="BQ416" s="15"/>
      <c r="BR416" s="16"/>
      <c r="BS416" s="16"/>
      <c r="BT416" s="15"/>
      <c r="BU416" s="15"/>
      <c r="BV416" s="16"/>
      <c r="BW416" s="16"/>
      <c r="BX416" s="15"/>
      <c r="BY416" s="15"/>
      <c r="BZ416" s="16"/>
      <c r="CA416" s="16"/>
      <c r="CB416" s="16"/>
      <c r="CC416" s="16"/>
      <c r="CD416" s="16"/>
      <c r="CE416" s="15"/>
      <c r="CF416" s="15"/>
      <c r="CG416" s="15"/>
      <c r="CH416" s="15"/>
      <c r="CI416" s="15"/>
      <c r="CJ416" s="15"/>
      <c r="CK416" s="15"/>
      <c r="CL416" s="12"/>
      <c r="CM416" s="12"/>
      <c r="CN416" s="13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  <c r="CZ416" s="15"/>
      <c r="DA416" s="15"/>
      <c r="DB416" s="15"/>
    </row>
    <row r="417" spans="1:106" x14ac:dyDescent="0.25">
      <c r="A417" s="6"/>
      <c r="B417" s="5"/>
      <c r="C417" s="5"/>
      <c r="D417" s="24"/>
      <c r="E417" s="24"/>
      <c r="F417" s="8"/>
      <c r="G417" s="19"/>
      <c r="H417" s="9"/>
      <c r="I417" s="9"/>
      <c r="J417" s="9"/>
      <c r="K417" s="9"/>
      <c r="L417" s="9"/>
      <c r="M417" s="9"/>
      <c r="N417" s="19"/>
      <c r="O417" s="9"/>
      <c r="P417" s="9"/>
      <c r="Q417" s="9"/>
      <c r="R417" s="9"/>
      <c r="S417" s="9"/>
      <c r="T417" s="9"/>
      <c r="U417" s="19"/>
      <c r="V417" s="16"/>
      <c r="W417" s="16"/>
      <c r="X417" s="16"/>
      <c r="Y417" s="16"/>
      <c r="Z417" s="16"/>
      <c r="AA417" s="16"/>
      <c r="AB417" s="16"/>
      <c r="AC417" s="47"/>
      <c r="AD417" s="16"/>
      <c r="AE417" s="16"/>
      <c r="AF417" s="16"/>
      <c r="AG417" s="16"/>
      <c r="AH417" s="16"/>
      <c r="AI417" s="16"/>
      <c r="AJ417" s="16"/>
      <c r="AK417" s="16"/>
      <c r="AL417" s="47"/>
      <c r="AM417" s="16"/>
      <c r="AN417" s="16"/>
      <c r="AO417" s="16"/>
      <c r="AP417" s="16"/>
      <c r="AQ417" s="16"/>
      <c r="AR417" s="19"/>
      <c r="AS417" s="14"/>
      <c r="AT417" s="16"/>
      <c r="AU417" s="17"/>
      <c r="AV417" s="16"/>
      <c r="AW417" s="15"/>
      <c r="AX417" s="15"/>
      <c r="AY417" s="17"/>
      <c r="AZ417" s="37"/>
      <c r="BA417" s="16"/>
      <c r="BB417" s="16"/>
      <c r="BC417" s="16"/>
      <c r="BD417" s="12"/>
      <c r="BE417" s="15"/>
      <c r="BF417" s="15"/>
      <c r="BG417" s="15"/>
      <c r="BH417" s="15"/>
      <c r="BI417" s="37"/>
      <c r="BJ417" s="13"/>
      <c r="BK417" s="15"/>
      <c r="BL417" s="15"/>
      <c r="BM417" s="16"/>
      <c r="BN417" s="15"/>
      <c r="BO417" s="19"/>
      <c r="BP417" s="15"/>
      <c r="BQ417" s="15"/>
      <c r="BR417" s="16"/>
      <c r="BS417" s="16"/>
      <c r="BT417" s="15"/>
      <c r="BU417" s="15"/>
      <c r="BV417" s="16"/>
      <c r="BW417" s="16"/>
      <c r="BX417" s="15"/>
      <c r="BY417" s="15"/>
      <c r="BZ417" s="16"/>
      <c r="CA417" s="16"/>
      <c r="CB417" s="16"/>
      <c r="CC417" s="16"/>
      <c r="CD417" s="16"/>
      <c r="CE417" s="15"/>
      <c r="CF417" s="15"/>
      <c r="CG417" s="15"/>
      <c r="CH417" s="15"/>
      <c r="CI417" s="15"/>
      <c r="CJ417" s="15"/>
      <c r="CK417" s="15"/>
      <c r="CL417" s="12"/>
      <c r="CM417" s="12"/>
      <c r="CN417" s="13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  <c r="CZ417" s="15"/>
      <c r="DA417" s="15"/>
      <c r="DB417" s="15"/>
    </row>
    <row r="418" spans="1:106" x14ac:dyDescent="0.25">
      <c r="A418" s="6"/>
      <c r="B418" s="5"/>
      <c r="C418" s="10"/>
      <c r="D418" s="24"/>
      <c r="E418" s="24"/>
      <c r="F418" s="8"/>
      <c r="G418" s="19"/>
      <c r="H418" s="9"/>
      <c r="I418" s="9"/>
      <c r="J418" s="9"/>
      <c r="K418" s="9"/>
      <c r="L418" s="9"/>
      <c r="M418" s="9"/>
      <c r="N418" s="19"/>
      <c r="O418" s="9"/>
      <c r="P418" s="9"/>
      <c r="Q418" s="9"/>
      <c r="R418" s="9"/>
      <c r="S418" s="9"/>
      <c r="T418" s="9"/>
      <c r="U418" s="19"/>
      <c r="V418" s="16"/>
      <c r="W418" s="16"/>
      <c r="X418" s="16"/>
      <c r="Y418" s="16"/>
      <c r="Z418" s="16"/>
      <c r="AA418" s="16"/>
      <c r="AB418" s="16"/>
      <c r="AC418" s="47"/>
      <c r="AD418" s="16"/>
      <c r="AE418" s="16"/>
      <c r="AF418" s="16"/>
      <c r="AG418" s="16"/>
      <c r="AH418" s="16"/>
      <c r="AI418" s="16"/>
      <c r="AJ418" s="16"/>
      <c r="AK418" s="16"/>
      <c r="AL418" s="47"/>
      <c r="AM418" s="16"/>
      <c r="AN418" s="16"/>
      <c r="AO418" s="16"/>
      <c r="AP418" s="16"/>
      <c r="AQ418" s="16"/>
      <c r="AR418" s="19"/>
      <c r="AS418" s="14"/>
      <c r="AT418" s="16"/>
      <c r="AU418" s="17"/>
      <c r="AV418" s="16"/>
      <c r="AW418" s="15"/>
      <c r="AX418" s="15"/>
      <c r="AY418" s="17"/>
      <c r="AZ418" s="37"/>
      <c r="BA418" s="16"/>
      <c r="BB418" s="16"/>
      <c r="BC418" s="16"/>
      <c r="BD418" s="12"/>
      <c r="BE418" s="15"/>
      <c r="BF418" s="15"/>
      <c r="BG418" s="15"/>
      <c r="BH418" s="15"/>
      <c r="BI418" s="37"/>
      <c r="BJ418" s="13"/>
      <c r="BK418" s="15"/>
      <c r="BL418" s="15"/>
      <c r="BM418" s="16"/>
      <c r="BN418" s="15"/>
      <c r="BO418" s="19"/>
      <c r="BP418" s="15"/>
      <c r="BQ418" s="15"/>
      <c r="BR418" s="16"/>
      <c r="BS418" s="16"/>
      <c r="BT418" s="15"/>
      <c r="BU418" s="15"/>
      <c r="BV418" s="16"/>
      <c r="BW418" s="16"/>
      <c r="BX418" s="15"/>
      <c r="BY418" s="15"/>
      <c r="BZ418" s="16"/>
      <c r="CA418" s="16"/>
      <c r="CB418" s="16"/>
      <c r="CC418" s="16"/>
      <c r="CD418" s="16"/>
      <c r="CE418" s="15"/>
      <c r="CF418" s="15"/>
      <c r="CG418" s="15"/>
      <c r="CH418" s="15"/>
      <c r="CI418" s="15"/>
      <c r="CJ418" s="15"/>
      <c r="CK418" s="15"/>
      <c r="CL418" s="12"/>
      <c r="CM418" s="12"/>
      <c r="CN418" s="13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  <c r="CZ418" s="15"/>
      <c r="DA418" s="15"/>
      <c r="DB418" s="15"/>
    </row>
    <row r="419" spans="1:106" x14ac:dyDescent="0.25">
      <c r="A419" s="6"/>
      <c r="B419" s="5"/>
      <c r="C419" s="5"/>
      <c r="D419" s="24"/>
      <c r="E419" s="24"/>
      <c r="F419" s="8"/>
      <c r="G419" s="19"/>
      <c r="H419" s="9"/>
      <c r="I419" s="9"/>
      <c r="J419" s="9"/>
      <c r="K419" s="9"/>
      <c r="L419" s="9"/>
      <c r="M419" s="9"/>
      <c r="N419" s="19"/>
      <c r="O419" s="9"/>
      <c r="P419" s="9"/>
      <c r="Q419" s="9"/>
      <c r="R419" s="9"/>
      <c r="S419" s="9"/>
      <c r="T419" s="9"/>
      <c r="U419" s="19"/>
      <c r="V419" s="16"/>
      <c r="W419" s="16"/>
      <c r="X419" s="16"/>
      <c r="Y419" s="16"/>
      <c r="Z419" s="16"/>
      <c r="AA419" s="16"/>
      <c r="AB419" s="16"/>
      <c r="AC419" s="47"/>
      <c r="AD419" s="16"/>
      <c r="AE419" s="16"/>
      <c r="AF419" s="16"/>
      <c r="AG419" s="16"/>
      <c r="AH419" s="16"/>
      <c r="AI419" s="16"/>
      <c r="AJ419" s="16"/>
      <c r="AK419" s="16"/>
      <c r="AL419" s="47"/>
      <c r="AM419" s="16"/>
      <c r="AN419" s="16"/>
      <c r="AO419" s="16"/>
      <c r="AP419" s="16"/>
      <c r="AQ419" s="16"/>
      <c r="AR419" s="19"/>
      <c r="AS419" s="14"/>
      <c r="AT419" s="16"/>
      <c r="AU419" s="17"/>
      <c r="AV419" s="16"/>
      <c r="AW419" s="15"/>
      <c r="AX419" s="15"/>
      <c r="AY419" s="17"/>
      <c r="AZ419" s="37"/>
      <c r="BA419" s="16"/>
      <c r="BB419" s="16"/>
      <c r="BC419" s="16"/>
      <c r="BD419" s="12"/>
      <c r="BE419" s="15"/>
      <c r="BF419" s="15"/>
      <c r="BG419" s="15"/>
      <c r="BH419" s="15"/>
      <c r="BI419" s="37"/>
      <c r="BJ419" s="13"/>
      <c r="BK419" s="15"/>
      <c r="BL419" s="15"/>
      <c r="BM419" s="16"/>
      <c r="BN419" s="15"/>
      <c r="BO419" s="19"/>
      <c r="BP419" s="15"/>
      <c r="BQ419" s="15"/>
      <c r="BR419" s="16"/>
      <c r="BS419" s="16"/>
      <c r="BT419" s="15"/>
      <c r="BU419" s="15"/>
      <c r="BV419" s="16"/>
      <c r="BW419" s="16"/>
      <c r="BX419" s="15"/>
      <c r="BY419" s="15"/>
      <c r="BZ419" s="16"/>
      <c r="CA419" s="16"/>
      <c r="CB419" s="16"/>
      <c r="CC419" s="16"/>
      <c r="CD419" s="16"/>
      <c r="CE419" s="15"/>
      <c r="CF419" s="15"/>
      <c r="CG419" s="15"/>
      <c r="CH419" s="15"/>
      <c r="CI419" s="15"/>
      <c r="CJ419" s="15"/>
      <c r="CK419" s="15"/>
      <c r="CL419" s="12"/>
      <c r="CM419" s="12"/>
      <c r="CN419" s="13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  <c r="CZ419" s="15"/>
      <c r="DA419" s="15"/>
      <c r="DB419" s="15"/>
    </row>
    <row r="420" spans="1:106" x14ac:dyDescent="0.25">
      <c r="A420" s="6"/>
      <c r="B420" s="5"/>
      <c r="C420" s="5"/>
      <c r="D420" s="24"/>
      <c r="E420" s="24"/>
      <c r="F420" s="8"/>
      <c r="G420" s="19"/>
      <c r="H420" s="9"/>
      <c r="I420" s="9"/>
      <c r="J420" s="9"/>
      <c r="K420" s="9"/>
      <c r="L420" s="9"/>
      <c r="M420" s="9"/>
      <c r="N420" s="19"/>
      <c r="O420" s="9"/>
      <c r="P420" s="9"/>
      <c r="Q420" s="9"/>
      <c r="R420" s="9"/>
      <c r="S420" s="9"/>
      <c r="T420" s="9"/>
      <c r="U420" s="19"/>
      <c r="V420" s="16"/>
      <c r="W420" s="16"/>
      <c r="X420" s="16"/>
      <c r="Y420" s="16"/>
      <c r="Z420" s="16"/>
      <c r="AA420" s="16"/>
      <c r="AB420" s="16"/>
      <c r="AC420" s="47"/>
      <c r="AD420" s="16"/>
      <c r="AE420" s="16"/>
      <c r="AF420" s="16"/>
      <c r="AG420" s="16"/>
      <c r="AH420" s="16"/>
      <c r="AI420" s="16"/>
      <c r="AJ420" s="16"/>
      <c r="AK420" s="16"/>
      <c r="AL420" s="47"/>
      <c r="AM420" s="16"/>
      <c r="AN420" s="16"/>
      <c r="AO420" s="16"/>
      <c r="AP420" s="16"/>
      <c r="AQ420" s="16"/>
      <c r="AR420" s="19"/>
      <c r="AS420" s="14"/>
      <c r="AT420" s="16"/>
      <c r="AU420" s="17"/>
      <c r="AV420" s="16"/>
      <c r="AW420" s="15"/>
      <c r="AX420" s="15"/>
      <c r="AY420" s="17"/>
      <c r="AZ420" s="37"/>
      <c r="BA420" s="16"/>
      <c r="BB420" s="16"/>
      <c r="BC420" s="16"/>
      <c r="BD420" s="12"/>
      <c r="BE420" s="15"/>
      <c r="BF420" s="15"/>
      <c r="BG420" s="15"/>
      <c r="BH420" s="15"/>
      <c r="BI420" s="37"/>
      <c r="BJ420" s="13"/>
      <c r="BK420" s="15"/>
      <c r="BL420" s="15"/>
      <c r="BM420" s="16"/>
      <c r="BN420" s="15"/>
      <c r="BO420" s="19"/>
      <c r="BP420" s="15"/>
      <c r="BQ420" s="15"/>
      <c r="BR420" s="16"/>
      <c r="BS420" s="16"/>
      <c r="BT420" s="15"/>
      <c r="BU420" s="15"/>
      <c r="BV420" s="16"/>
      <c r="BW420" s="16"/>
      <c r="BX420" s="15"/>
      <c r="BY420" s="15"/>
      <c r="BZ420" s="16"/>
      <c r="CA420" s="16"/>
      <c r="CB420" s="16"/>
      <c r="CC420" s="16"/>
      <c r="CD420" s="16"/>
      <c r="CE420" s="15"/>
      <c r="CF420" s="15"/>
      <c r="CG420" s="15"/>
      <c r="CH420" s="15"/>
      <c r="CI420" s="15"/>
      <c r="CJ420" s="15"/>
      <c r="CK420" s="15"/>
      <c r="CL420" s="12"/>
      <c r="CM420" s="12"/>
      <c r="CN420" s="13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  <c r="CZ420" s="15"/>
      <c r="DA420" s="15"/>
      <c r="DB420" s="15"/>
    </row>
    <row r="421" spans="1:106" x14ac:dyDescent="0.25">
      <c r="A421" s="6"/>
      <c r="B421" s="5"/>
      <c r="C421" s="5"/>
      <c r="D421" s="24"/>
      <c r="E421" s="24"/>
      <c r="F421" s="8"/>
      <c r="G421" s="19"/>
      <c r="H421" s="9"/>
      <c r="I421" s="9"/>
      <c r="J421" s="9"/>
      <c r="K421" s="9"/>
      <c r="L421" s="9"/>
      <c r="M421" s="9"/>
      <c r="N421" s="19"/>
      <c r="O421" s="9"/>
      <c r="P421" s="9"/>
      <c r="Q421" s="9"/>
      <c r="R421" s="9"/>
      <c r="S421" s="9"/>
      <c r="T421" s="9"/>
      <c r="U421" s="19"/>
      <c r="V421" s="16"/>
      <c r="W421" s="16"/>
      <c r="X421" s="16"/>
      <c r="Y421" s="16"/>
      <c r="Z421" s="16"/>
      <c r="AA421" s="16"/>
      <c r="AB421" s="16"/>
      <c r="AC421" s="47"/>
      <c r="AD421" s="16"/>
      <c r="AE421" s="16"/>
      <c r="AF421" s="16"/>
      <c r="AG421" s="16"/>
      <c r="AH421" s="16"/>
      <c r="AI421" s="16"/>
      <c r="AJ421" s="16"/>
      <c r="AK421" s="16"/>
      <c r="AL421" s="47"/>
      <c r="AM421" s="16"/>
      <c r="AN421" s="16"/>
      <c r="AO421" s="16"/>
      <c r="AP421" s="16"/>
      <c r="AQ421" s="16"/>
      <c r="AR421" s="19"/>
      <c r="AS421" s="14"/>
      <c r="AT421" s="16"/>
      <c r="AU421" s="17"/>
      <c r="AV421" s="16"/>
      <c r="AW421" s="15"/>
      <c r="AX421" s="15"/>
      <c r="AY421" s="17"/>
      <c r="AZ421" s="37"/>
      <c r="BA421" s="16"/>
      <c r="BB421" s="16"/>
      <c r="BC421" s="16"/>
      <c r="BD421" s="12"/>
      <c r="BE421" s="15"/>
      <c r="BF421" s="15"/>
      <c r="BG421" s="15"/>
      <c r="BH421" s="15"/>
      <c r="BI421" s="37"/>
      <c r="BJ421" s="13"/>
      <c r="BK421" s="15"/>
      <c r="BL421" s="15"/>
      <c r="BM421" s="16"/>
      <c r="BN421" s="15"/>
      <c r="BO421" s="19"/>
      <c r="BP421" s="15"/>
      <c r="BQ421" s="15"/>
      <c r="BR421" s="16"/>
      <c r="BS421" s="16"/>
      <c r="BT421" s="15"/>
      <c r="BU421" s="15"/>
      <c r="BV421" s="16"/>
      <c r="BW421" s="16"/>
      <c r="BX421" s="15"/>
      <c r="BY421" s="15"/>
      <c r="BZ421" s="16"/>
      <c r="CA421" s="16"/>
      <c r="CB421" s="16"/>
      <c r="CC421" s="16"/>
      <c r="CD421" s="16"/>
      <c r="CE421" s="15"/>
      <c r="CF421" s="15"/>
      <c r="CG421" s="15"/>
      <c r="CH421" s="15"/>
      <c r="CI421" s="15"/>
      <c r="CJ421" s="15"/>
      <c r="CK421" s="15"/>
      <c r="CL421" s="12"/>
      <c r="CM421" s="12"/>
      <c r="CN421" s="13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  <c r="CZ421" s="15"/>
      <c r="DA421" s="15"/>
      <c r="DB421" s="15"/>
    </row>
    <row r="422" spans="1:106" x14ac:dyDescent="0.25">
      <c r="A422" s="6"/>
      <c r="B422" s="5"/>
      <c r="C422" s="5"/>
      <c r="D422" s="24"/>
      <c r="E422" s="24"/>
      <c r="F422" s="8"/>
      <c r="G422" s="19"/>
      <c r="H422" s="9"/>
      <c r="I422" s="9"/>
      <c r="J422" s="9"/>
      <c r="K422" s="9"/>
      <c r="L422" s="9"/>
      <c r="M422" s="9"/>
      <c r="N422" s="19"/>
      <c r="O422" s="9"/>
      <c r="P422" s="9"/>
      <c r="Q422" s="9"/>
      <c r="R422" s="9"/>
      <c r="S422" s="9"/>
      <c r="T422" s="9"/>
      <c r="U422" s="19"/>
      <c r="V422" s="16"/>
      <c r="W422" s="16"/>
      <c r="X422" s="16"/>
      <c r="Y422" s="16"/>
      <c r="Z422" s="16"/>
      <c r="AA422" s="16"/>
      <c r="AB422" s="16"/>
      <c r="AC422" s="47"/>
      <c r="AD422" s="16"/>
      <c r="AE422" s="16"/>
      <c r="AF422" s="16"/>
      <c r="AG422" s="16"/>
      <c r="AH422" s="16"/>
      <c r="AI422" s="16"/>
      <c r="AJ422" s="16"/>
      <c r="AK422" s="16"/>
      <c r="AL422" s="47"/>
      <c r="AM422" s="16"/>
      <c r="AN422" s="16"/>
      <c r="AO422" s="16"/>
      <c r="AP422" s="16"/>
      <c r="AQ422" s="16"/>
      <c r="AR422" s="19"/>
      <c r="AS422" s="14"/>
      <c r="AT422" s="16"/>
      <c r="AU422" s="17"/>
      <c r="AV422" s="16"/>
      <c r="AW422" s="15"/>
      <c r="AX422" s="15"/>
      <c r="AY422" s="17"/>
      <c r="AZ422" s="37"/>
      <c r="BA422" s="16"/>
      <c r="BB422" s="16"/>
      <c r="BC422" s="16"/>
      <c r="BD422" s="12"/>
      <c r="BE422" s="15"/>
      <c r="BF422" s="15"/>
      <c r="BG422" s="15"/>
      <c r="BH422" s="15"/>
      <c r="BI422" s="37"/>
      <c r="BJ422" s="13"/>
      <c r="BK422" s="15"/>
      <c r="BL422" s="15"/>
      <c r="BM422" s="16"/>
      <c r="BN422" s="15"/>
      <c r="BO422" s="19"/>
      <c r="BP422" s="15"/>
      <c r="BQ422" s="15"/>
      <c r="BR422" s="16"/>
      <c r="BS422" s="16"/>
      <c r="BT422" s="15"/>
      <c r="BU422" s="15"/>
      <c r="BV422" s="16"/>
      <c r="BW422" s="16"/>
      <c r="BX422" s="15"/>
      <c r="BY422" s="15"/>
      <c r="BZ422" s="16"/>
      <c r="CA422" s="16"/>
      <c r="CB422" s="16"/>
      <c r="CC422" s="16"/>
      <c r="CD422" s="16"/>
      <c r="CE422" s="15"/>
      <c r="CF422" s="15"/>
      <c r="CG422" s="15"/>
      <c r="CH422" s="15"/>
      <c r="CI422" s="15"/>
      <c r="CJ422" s="15"/>
      <c r="CK422" s="15"/>
      <c r="CL422" s="12"/>
      <c r="CM422" s="12"/>
      <c r="CN422" s="13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  <c r="CZ422" s="15"/>
      <c r="DA422" s="15"/>
      <c r="DB422" s="15"/>
    </row>
    <row r="423" spans="1:106" x14ac:dyDescent="0.25">
      <c r="A423" s="6"/>
      <c r="B423" s="5"/>
      <c r="C423" s="5"/>
      <c r="D423" s="24"/>
      <c r="E423" s="24"/>
      <c r="F423" s="8"/>
      <c r="G423" s="19"/>
      <c r="H423" s="9"/>
      <c r="I423" s="9"/>
      <c r="J423" s="9"/>
      <c r="K423" s="9"/>
      <c r="L423" s="9"/>
      <c r="M423" s="9"/>
      <c r="N423" s="19"/>
      <c r="O423" s="9"/>
      <c r="P423" s="9"/>
      <c r="Q423" s="9"/>
      <c r="R423" s="9"/>
      <c r="S423" s="9"/>
      <c r="T423" s="9"/>
      <c r="U423" s="19"/>
      <c r="V423" s="16"/>
      <c r="W423" s="16"/>
      <c r="X423" s="16"/>
      <c r="Y423" s="16"/>
      <c r="Z423" s="16"/>
      <c r="AA423" s="16"/>
      <c r="AB423" s="16"/>
      <c r="AC423" s="47"/>
      <c r="AD423" s="16"/>
      <c r="AE423" s="16"/>
      <c r="AF423" s="16"/>
      <c r="AG423" s="16"/>
      <c r="AH423" s="16"/>
      <c r="AI423" s="16"/>
      <c r="AJ423" s="16"/>
      <c r="AK423" s="16"/>
      <c r="AL423" s="47"/>
      <c r="AM423" s="16"/>
      <c r="AN423" s="16"/>
      <c r="AO423" s="16"/>
      <c r="AP423" s="16"/>
      <c r="AQ423" s="16"/>
      <c r="AR423" s="19"/>
      <c r="AS423" s="14"/>
      <c r="AT423" s="16"/>
      <c r="AU423" s="17"/>
      <c r="AV423" s="16"/>
      <c r="AW423" s="15"/>
      <c r="AX423" s="15"/>
      <c r="AY423" s="17"/>
      <c r="AZ423" s="37"/>
      <c r="BA423" s="16"/>
      <c r="BB423" s="16"/>
      <c r="BC423" s="16"/>
      <c r="BD423" s="12"/>
      <c r="BE423" s="15"/>
      <c r="BF423" s="15"/>
      <c r="BG423" s="15"/>
      <c r="BH423" s="15"/>
      <c r="BI423" s="37"/>
      <c r="BJ423" s="13"/>
      <c r="BK423" s="15"/>
      <c r="BL423" s="15"/>
      <c r="BM423" s="16"/>
      <c r="BN423" s="15"/>
      <c r="BO423" s="19"/>
      <c r="BP423" s="15"/>
      <c r="BQ423" s="15"/>
      <c r="BR423" s="16"/>
      <c r="BS423" s="16"/>
      <c r="BT423" s="15"/>
      <c r="BU423" s="15"/>
      <c r="BV423" s="16"/>
      <c r="BW423" s="16"/>
      <c r="BX423" s="15"/>
      <c r="BY423" s="15"/>
      <c r="BZ423" s="16"/>
      <c r="CA423" s="16"/>
      <c r="CB423" s="16"/>
      <c r="CC423" s="16"/>
      <c r="CD423" s="16"/>
      <c r="CE423" s="15"/>
      <c r="CF423" s="15"/>
      <c r="CG423" s="15"/>
      <c r="CH423" s="15"/>
      <c r="CI423" s="15"/>
      <c r="CJ423" s="15"/>
      <c r="CK423" s="15"/>
      <c r="CL423" s="12"/>
      <c r="CM423" s="12"/>
      <c r="CN423" s="13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  <c r="CZ423" s="15"/>
      <c r="DA423" s="15"/>
      <c r="DB423" s="15"/>
    </row>
    <row r="424" spans="1:106" x14ac:dyDescent="0.25">
      <c r="A424" s="6"/>
      <c r="B424" s="5"/>
      <c r="C424" s="5"/>
      <c r="D424" s="24"/>
      <c r="E424" s="24"/>
      <c r="F424" s="8"/>
      <c r="G424" s="19"/>
      <c r="H424" s="9"/>
      <c r="I424" s="9"/>
      <c r="J424" s="9"/>
      <c r="K424" s="9"/>
      <c r="L424" s="9"/>
      <c r="M424" s="9"/>
      <c r="N424" s="19"/>
      <c r="O424" s="9"/>
      <c r="P424" s="9"/>
      <c r="Q424" s="9"/>
      <c r="R424" s="9"/>
      <c r="S424" s="9"/>
      <c r="T424" s="9"/>
      <c r="U424" s="19"/>
      <c r="V424" s="16"/>
      <c r="W424" s="16"/>
      <c r="X424" s="16"/>
      <c r="Y424" s="16"/>
      <c r="Z424" s="16"/>
      <c r="AA424" s="16"/>
      <c r="AB424" s="16"/>
      <c r="AC424" s="47"/>
      <c r="AD424" s="16"/>
      <c r="AE424" s="16"/>
      <c r="AF424" s="16"/>
      <c r="AG424" s="16"/>
      <c r="AH424" s="16"/>
      <c r="AI424" s="16"/>
      <c r="AJ424" s="16"/>
      <c r="AK424" s="16"/>
      <c r="AL424" s="47"/>
      <c r="AM424" s="16"/>
      <c r="AN424" s="16"/>
      <c r="AO424" s="16"/>
      <c r="AP424" s="16"/>
      <c r="AQ424" s="16"/>
      <c r="AR424" s="19"/>
      <c r="AS424" s="14"/>
      <c r="AT424" s="16"/>
      <c r="AU424" s="17"/>
      <c r="AV424" s="16"/>
      <c r="AW424" s="15"/>
      <c r="AX424" s="15"/>
      <c r="AY424" s="17"/>
      <c r="AZ424" s="37"/>
      <c r="BA424" s="16"/>
      <c r="BB424" s="16"/>
      <c r="BC424" s="16"/>
      <c r="BD424" s="12"/>
      <c r="BE424" s="15"/>
      <c r="BF424" s="15"/>
      <c r="BG424" s="15"/>
      <c r="BH424" s="15"/>
      <c r="BI424" s="37"/>
      <c r="BJ424" s="13"/>
      <c r="BK424" s="15"/>
      <c r="BL424" s="15"/>
      <c r="BM424" s="16"/>
      <c r="BN424" s="15"/>
      <c r="BO424" s="19"/>
      <c r="BP424" s="15"/>
      <c r="BQ424" s="15"/>
      <c r="BR424" s="16"/>
      <c r="BS424" s="16"/>
      <c r="BT424" s="15"/>
      <c r="BU424" s="15"/>
      <c r="BV424" s="16"/>
      <c r="BW424" s="16"/>
      <c r="BX424" s="15"/>
      <c r="BY424" s="15"/>
      <c r="BZ424" s="16"/>
      <c r="CA424" s="16"/>
      <c r="CB424" s="16"/>
      <c r="CC424" s="16"/>
      <c r="CD424" s="16"/>
      <c r="CE424" s="15"/>
      <c r="CF424" s="15"/>
      <c r="CG424" s="15"/>
      <c r="CH424" s="15"/>
      <c r="CI424" s="15"/>
      <c r="CJ424" s="15"/>
      <c r="CK424" s="15"/>
      <c r="CL424" s="12"/>
      <c r="CM424" s="12"/>
      <c r="CN424" s="13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  <c r="CZ424" s="15"/>
      <c r="DA424" s="15"/>
      <c r="DB424" s="15"/>
    </row>
    <row r="425" spans="1:106" x14ac:dyDescent="0.25">
      <c r="A425" s="6"/>
      <c r="B425" s="5"/>
      <c r="C425" s="5"/>
      <c r="D425" s="24"/>
      <c r="E425" s="24"/>
      <c r="F425" s="8"/>
      <c r="G425" s="19"/>
      <c r="H425" s="9"/>
      <c r="I425" s="9"/>
      <c r="J425" s="9"/>
      <c r="K425" s="9"/>
      <c r="L425" s="9"/>
      <c r="M425" s="9"/>
      <c r="N425" s="19"/>
      <c r="O425" s="9"/>
      <c r="P425" s="9"/>
      <c r="Q425" s="9"/>
      <c r="R425" s="9"/>
      <c r="S425" s="9"/>
      <c r="T425" s="9"/>
      <c r="U425" s="19"/>
      <c r="V425" s="16"/>
      <c r="W425" s="16"/>
      <c r="X425" s="16"/>
      <c r="Y425" s="16"/>
      <c r="Z425" s="16"/>
      <c r="AA425" s="16"/>
      <c r="AB425" s="16"/>
      <c r="AC425" s="47"/>
      <c r="AD425" s="16"/>
      <c r="AE425" s="16"/>
      <c r="AF425" s="16"/>
      <c r="AG425" s="16"/>
      <c r="AH425" s="16"/>
      <c r="AI425" s="16"/>
      <c r="AJ425" s="16"/>
      <c r="AK425" s="16"/>
      <c r="AL425" s="47"/>
      <c r="AM425" s="16"/>
      <c r="AN425" s="16"/>
      <c r="AO425" s="16"/>
      <c r="AP425" s="16"/>
      <c r="AQ425" s="16"/>
      <c r="AR425" s="19"/>
      <c r="AS425" s="14"/>
      <c r="AT425" s="16"/>
      <c r="AU425" s="17"/>
      <c r="AV425" s="16"/>
      <c r="AW425" s="15"/>
      <c r="AX425" s="15"/>
      <c r="AY425" s="17"/>
      <c r="AZ425" s="37"/>
      <c r="BA425" s="16"/>
      <c r="BB425" s="16"/>
      <c r="BC425" s="16"/>
      <c r="BD425" s="12"/>
      <c r="BE425" s="15"/>
      <c r="BF425" s="15"/>
      <c r="BG425" s="15"/>
      <c r="BH425" s="15"/>
      <c r="BI425" s="37"/>
      <c r="BJ425" s="13"/>
      <c r="BK425" s="15"/>
      <c r="BL425" s="15"/>
      <c r="BM425" s="16"/>
      <c r="BN425" s="15"/>
      <c r="BO425" s="19"/>
      <c r="BP425" s="15"/>
      <c r="BQ425" s="15"/>
      <c r="BR425" s="16"/>
      <c r="BS425" s="16"/>
      <c r="BT425" s="15"/>
      <c r="BU425" s="15"/>
      <c r="BV425" s="16"/>
      <c r="BW425" s="16"/>
      <c r="BX425" s="15"/>
      <c r="BY425" s="15"/>
      <c r="BZ425" s="16"/>
      <c r="CA425" s="16"/>
      <c r="CB425" s="16"/>
      <c r="CC425" s="16"/>
      <c r="CD425" s="16"/>
      <c r="CE425" s="15"/>
      <c r="CF425" s="15"/>
      <c r="CG425" s="15"/>
      <c r="CH425" s="15"/>
      <c r="CI425" s="15"/>
      <c r="CJ425" s="15"/>
      <c r="CK425" s="15"/>
      <c r="CL425" s="12"/>
      <c r="CM425" s="12"/>
      <c r="CN425" s="13"/>
      <c r="CO425" s="15"/>
      <c r="CP425" s="15"/>
      <c r="CQ425" s="15"/>
      <c r="CR425" s="15"/>
      <c r="CS425" s="15"/>
      <c r="CT425" s="15"/>
      <c r="CU425" s="15"/>
      <c r="CV425" s="15"/>
      <c r="CW425" s="15"/>
      <c r="CX425" s="15"/>
      <c r="CY425" s="15"/>
      <c r="CZ425" s="15"/>
      <c r="DA425" s="15"/>
      <c r="DB425" s="15"/>
    </row>
    <row r="426" spans="1:106" x14ac:dyDescent="0.25">
      <c r="A426" s="6"/>
      <c r="B426" s="5"/>
      <c r="C426" s="10"/>
      <c r="D426" s="24"/>
      <c r="E426" s="24"/>
      <c r="F426" s="8"/>
      <c r="G426" s="19"/>
      <c r="H426" s="9"/>
      <c r="I426" s="9"/>
      <c r="J426" s="9"/>
      <c r="K426" s="9"/>
      <c r="L426" s="9"/>
      <c r="M426" s="9"/>
      <c r="N426" s="19"/>
      <c r="O426" s="9"/>
      <c r="P426" s="9"/>
      <c r="Q426" s="9"/>
      <c r="R426" s="9"/>
      <c r="S426" s="9"/>
      <c r="T426" s="9"/>
      <c r="U426" s="19"/>
      <c r="V426" s="16"/>
      <c r="W426" s="16"/>
      <c r="X426" s="16"/>
      <c r="Y426" s="16"/>
      <c r="Z426" s="16"/>
      <c r="AA426" s="16"/>
      <c r="AB426" s="16"/>
      <c r="AC426" s="47"/>
      <c r="AD426" s="16"/>
      <c r="AE426" s="16"/>
      <c r="AF426" s="16"/>
      <c r="AG426" s="16"/>
      <c r="AH426" s="16"/>
      <c r="AI426" s="16"/>
      <c r="AJ426" s="16"/>
      <c r="AK426" s="16"/>
      <c r="AL426" s="47"/>
      <c r="AM426" s="16"/>
      <c r="AN426" s="16"/>
      <c r="AO426" s="16"/>
      <c r="AP426" s="16"/>
      <c r="AQ426" s="16"/>
      <c r="AR426" s="19"/>
      <c r="AS426" s="14"/>
      <c r="AT426" s="16"/>
      <c r="AU426" s="17"/>
      <c r="AV426" s="16"/>
      <c r="AW426" s="15"/>
      <c r="AX426" s="15"/>
      <c r="AY426" s="17"/>
      <c r="AZ426" s="37"/>
      <c r="BA426" s="16"/>
      <c r="BB426" s="16"/>
      <c r="BC426" s="16"/>
      <c r="BD426" s="12"/>
      <c r="BE426" s="15"/>
      <c r="BF426" s="15"/>
      <c r="BG426" s="15"/>
      <c r="BH426" s="15"/>
      <c r="BI426" s="37"/>
      <c r="BJ426" s="13"/>
      <c r="BK426" s="15"/>
      <c r="BL426" s="15"/>
      <c r="BM426" s="16"/>
      <c r="BN426" s="15"/>
      <c r="BO426" s="19"/>
      <c r="BP426" s="15"/>
      <c r="BQ426" s="15"/>
      <c r="BR426" s="16"/>
      <c r="BS426" s="16"/>
      <c r="BT426" s="15"/>
      <c r="BU426" s="15"/>
      <c r="BV426" s="16"/>
      <c r="BW426" s="16"/>
      <c r="BX426" s="15"/>
      <c r="BY426" s="15"/>
      <c r="BZ426" s="16"/>
      <c r="CA426" s="16"/>
      <c r="CB426" s="16"/>
      <c r="CC426" s="16"/>
      <c r="CD426" s="16"/>
      <c r="CE426" s="15"/>
      <c r="CF426" s="15"/>
      <c r="CG426" s="15"/>
      <c r="CH426" s="15"/>
      <c r="CI426" s="15"/>
      <c r="CJ426" s="15"/>
      <c r="CK426" s="15"/>
      <c r="CL426" s="12"/>
      <c r="CM426" s="12"/>
      <c r="CN426" s="13"/>
      <c r="CO426" s="15"/>
      <c r="CP426" s="15"/>
      <c r="CQ426" s="15"/>
      <c r="CR426" s="15"/>
      <c r="CS426" s="15"/>
      <c r="CT426" s="15"/>
      <c r="CU426" s="15"/>
      <c r="CV426" s="15"/>
      <c r="CW426" s="15"/>
      <c r="CX426" s="15"/>
      <c r="CY426" s="15"/>
      <c r="CZ426" s="15"/>
      <c r="DA426" s="15"/>
      <c r="DB426" s="15"/>
    </row>
    <row r="427" spans="1:106" x14ac:dyDescent="0.25">
      <c r="A427" s="6"/>
      <c r="B427" s="5"/>
      <c r="C427" s="5"/>
      <c r="D427" s="24"/>
      <c r="E427" s="24"/>
      <c r="F427" s="8"/>
      <c r="G427" s="19"/>
      <c r="H427" s="9"/>
      <c r="I427" s="9"/>
      <c r="J427" s="9"/>
      <c r="K427" s="9"/>
      <c r="L427" s="9"/>
      <c r="M427" s="9"/>
      <c r="N427" s="19"/>
      <c r="O427" s="9"/>
      <c r="P427" s="9"/>
      <c r="Q427" s="9"/>
      <c r="R427" s="9"/>
      <c r="S427" s="9"/>
      <c r="T427" s="9"/>
      <c r="U427" s="19"/>
      <c r="V427" s="16"/>
      <c r="W427" s="16"/>
      <c r="X427" s="16"/>
      <c r="Y427" s="16"/>
      <c r="Z427" s="16"/>
      <c r="AA427" s="16"/>
      <c r="AB427" s="16"/>
      <c r="AC427" s="47"/>
      <c r="AD427" s="16"/>
      <c r="AE427" s="16"/>
      <c r="AF427" s="16"/>
      <c r="AG427" s="16"/>
      <c r="AH427" s="16"/>
      <c r="AI427" s="16"/>
      <c r="AJ427" s="16"/>
      <c r="AK427" s="16"/>
      <c r="AL427" s="47"/>
      <c r="AM427" s="16"/>
      <c r="AN427" s="16"/>
      <c r="AO427" s="16"/>
      <c r="AP427" s="16"/>
      <c r="AQ427" s="16"/>
      <c r="AR427" s="19"/>
      <c r="AS427" s="14"/>
      <c r="AT427" s="16"/>
      <c r="AU427" s="17"/>
      <c r="AV427" s="16"/>
      <c r="AW427" s="15"/>
      <c r="AX427" s="15"/>
      <c r="AY427" s="17"/>
      <c r="AZ427" s="37"/>
      <c r="BA427" s="16"/>
      <c r="BB427" s="16"/>
      <c r="BC427" s="16"/>
      <c r="BD427" s="12"/>
      <c r="BE427" s="15"/>
      <c r="BF427" s="15"/>
      <c r="BG427" s="15"/>
      <c r="BH427" s="15"/>
      <c r="BI427" s="37"/>
      <c r="BJ427" s="13"/>
      <c r="BK427" s="15"/>
      <c r="BL427" s="15"/>
      <c r="BM427" s="16"/>
      <c r="BN427" s="15"/>
      <c r="BO427" s="19"/>
      <c r="BP427" s="15"/>
      <c r="BQ427" s="15"/>
      <c r="BR427" s="16"/>
      <c r="BS427" s="16"/>
      <c r="BT427" s="15"/>
      <c r="BU427" s="15"/>
      <c r="BV427" s="16"/>
      <c r="BW427" s="16"/>
      <c r="BX427" s="15"/>
      <c r="BY427" s="15"/>
      <c r="BZ427" s="16"/>
      <c r="CA427" s="16"/>
      <c r="CB427" s="16"/>
      <c r="CC427" s="16"/>
      <c r="CD427" s="16"/>
      <c r="CE427" s="15"/>
      <c r="CF427" s="15"/>
      <c r="CG427" s="15"/>
      <c r="CH427" s="15"/>
      <c r="CI427" s="15"/>
      <c r="CJ427" s="15"/>
      <c r="CK427" s="15"/>
      <c r="CL427" s="12"/>
      <c r="CM427" s="12"/>
      <c r="CN427" s="13"/>
      <c r="CO427" s="15"/>
      <c r="CP427" s="15"/>
      <c r="CQ427" s="15"/>
      <c r="CR427" s="15"/>
      <c r="CS427" s="15"/>
      <c r="CT427" s="15"/>
      <c r="CU427" s="15"/>
      <c r="CV427" s="15"/>
      <c r="CW427" s="15"/>
      <c r="CX427" s="15"/>
      <c r="CY427" s="15"/>
      <c r="CZ427" s="15"/>
      <c r="DA427" s="15"/>
      <c r="DB427" s="15"/>
    </row>
    <row r="428" spans="1:106" x14ac:dyDescent="0.25">
      <c r="A428" s="6"/>
      <c r="B428" s="5"/>
      <c r="C428" s="5"/>
      <c r="D428" s="24"/>
      <c r="E428" s="24"/>
      <c r="F428" s="8"/>
      <c r="G428" s="19"/>
      <c r="H428" s="9"/>
      <c r="I428" s="9"/>
      <c r="J428" s="9"/>
      <c r="K428" s="9"/>
      <c r="L428" s="9"/>
      <c r="M428" s="9"/>
      <c r="N428" s="19"/>
      <c r="O428" s="9"/>
      <c r="P428" s="9"/>
      <c r="Q428" s="9"/>
      <c r="R428" s="9"/>
      <c r="S428" s="9"/>
      <c r="T428" s="9"/>
      <c r="U428" s="19"/>
      <c r="V428" s="16"/>
      <c r="W428" s="16"/>
      <c r="X428" s="16"/>
      <c r="Y428" s="16"/>
      <c r="Z428" s="16"/>
      <c r="AA428" s="16"/>
      <c r="AB428" s="16"/>
      <c r="AC428" s="47"/>
      <c r="AD428" s="16"/>
      <c r="AE428" s="16"/>
      <c r="AF428" s="16"/>
      <c r="AG428" s="16"/>
      <c r="AH428" s="16"/>
      <c r="AI428" s="16"/>
      <c r="AJ428" s="16"/>
      <c r="AK428" s="16"/>
      <c r="AL428" s="47"/>
      <c r="AM428" s="16"/>
      <c r="AN428" s="16"/>
      <c r="AO428" s="16"/>
      <c r="AP428" s="16"/>
      <c r="AQ428" s="16"/>
      <c r="AR428" s="19"/>
      <c r="AS428" s="14"/>
      <c r="AT428" s="16"/>
      <c r="AU428" s="17"/>
      <c r="AV428" s="16"/>
      <c r="AW428" s="15"/>
      <c r="AX428" s="15"/>
      <c r="AY428" s="17"/>
      <c r="AZ428" s="37"/>
      <c r="BA428" s="16"/>
      <c r="BB428" s="16"/>
      <c r="BC428" s="16"/>
      <c r="BD428" s="12"/>
      <c r="BE428" s="15"/>
      <c r="BF428" s="15"/>
      <c r="BG428" s="15"/>
      <c r="BH428" s="15"/>
      <c r="BI428" s="37"/>
      <c r="BJ428" s="13"/>
      <c r="BK428" s="15"/>
      <c r="BL428" s="15"/>
      <c r="BM428" s="16"/>
      <c r="BN428" s="15"/>
      <c r="BO428" s="19"/>
      <c r="BP428" s="15"/>
      <c r="BQ428" s="15"/>
      <c r="BR428" s="16"/>
      <c r="BS428" s="16"/>
      <c r="BT428" s="15"/>
      <c r="BU428" s="15"/>
      <c r="BV428" s="16"/>
      <c r="BW428" s="16"/>
      <c r="BX428" s="15"/>
      <c r="BY428" s="15"/>
      <c r="BZ428" s="16"/>
      <c r="CA428" s="16"/>
      <c r="CB428" s="16"/>
      <c r="CC428" s="16"/>
      <c r="CD428" s="16"/>
      <c r="CE428" s="15"/>
      <c r="CF428" s="15"/>
      <c r="CG428" s="15"/>
      <c r="CH428" s="15"/>
      <c r="CI428" s="15"/>
      <c r="CJ428" s="15"/>
      <c r="CK428" s="15"/>
      <c r="CL428" s="12"/>
      <c r="CM428" s="12"/>
      <c r="CN428" s="13"/>
      <c r="CO428" s="15"/>
      <c r="CP428" s="15"/>
      <c r="CQ428" s="15"/>
      <c r="CR428" s="15"/>
      <c r="CS428" s="15"/>
      <c r="CT428" s="15"/>
      <c r="CU428" s="15"/>
      <c r="CV428" s="15"/>
      <c r="CW428" s="15"/>
      <c r="CX428" s="15"/>
      <c r="CY428" s="15"/>
      <c r="CZ428" s="15"/>
      <c r="DA428" s="15"/>
      <c r="DB428" s="15"/>
    </row>
    <row r="429" spans="1:106" x14ac:dyDescent="0.25">
      <c r="A429" s="6"/>
      <c r="B429" s="5"/>
      <c r="C429" s="5"/>
      <c r="D429" s="24"/>
      <c r="E429" s="24"/>
      <c r="F429" s="8"/>
      <c r="G429" s="19"/>
      <c r="H429" s="9"/>
      <c r="I429" s="9"/>
      <c r="J429" s="9"/>
      <c r="K429" s="9"/>
      <c r="L429" s="9"/>
      <c r="M429" s="9"/>
      <c r="N429" s="19"/>
      <c r="O429" s="9"/>
      <c r="P429" s="9"/>
      <c r="Q429" s="9"/>
      <c r="R429" s="9"/>
      <c r="S429" s="9"/>
      <c r="T429" s="9"/>
      <c r="U429" s="19"/>
      <c r="V429" s="16"/>
      <c r="W429" s="16"/>
      <c r="X429" s="16"/>
      <c r="Y429" s="16"/>
      <c r="Z429" s="16"/>
      <c r="AA429" s="16"/>
      <c r="AB429" s="16"/>
      <c r="AC429" s="47"/>
      <c r="AD429" s="16"/>
      <c r="AE429" s="16"/>
      <c r="AF429" s="16"/>
      <c r="AG429" s="16"/>
      <c r="AH429" s="16"/>
      <c r="AI429" s="16"/>
      <c r="AJ429" s="16"/>
      <c r="AK429" s="16"/>
      <c r="AL429" s="47"/>
      <c r="AM429" s="16"/>
      <c r="AN429" s="16"/>
      <c r="AO429" s="16"/>
      <c r="AP429" s="16"/>
      <c r="AQ429" s="16"/>
      <c r="AR429" s="19"/>
      <c r="AS429" s="14"/>
      <c r="AT429" s="16"/>
      <c r="AU429" s="17"/>
      <c r="AV429" s="16"/>
      <c r="AW429" s="15"/>
      <c r="AX429" s="15"/>
      <c r="AY429" s="17"/>
      <c r="AZ429" s="37"/>
      <c r="BA429" s="16"/>
      <c r="BB429" s="16"/>
      <c r="BC429" s="16"/>
      <c r="BD429" s="12"/>
      <c r="BE429" s="15"/>
      <c r="BF429" s="15"/>
      <c r="BG429" s="15"/>
      <c r="BH429" s="15"/>
      <c r="BI429" s="37"/>
      <c r="BJ429" s="13"/>
      <c r="BK429" s="15"/>
      <c r="BL429" s="15"/>
      <c r="BM429" s="16"/>
      <c r="BN429" s="15"/>
      <c r="BO429" s="19"/>
      <c r="BP429" s="15"/>
      <c r="BQ429" s="15"/>
      <c r="BR429" s="16"/>
      <c r="BS429" s="16"/>
      <c r="BT429" s="15"/>
      <c r="BU429" s="15"/>
      <c r="BV429" s="16"/>
      <c r="BW429" s="16"/>
      <c r="BX429" s="15"/>
      <c r="BY429" s="15"/>
      <c r="BZ429" s="16"/>
      <c r="CA429" s="16"/>
      <c r="CB429" s="16"/>
      <c r="CC429" s="16"/>
      <c r="CD429" s="16"/>
      <c r="CE429" s="15"/>
      <c r="CF429" s="15"/>
      <c r="CG429" s="15"/>
      <c r="CH429" s="15"/>
      <c r="CI429" s="15"/>
      <c r="CJ429" s="15"/>
      <c r="CK429" s="15"/>
      <c r="CL429" s="12"/>
      <c r="CM429" s="12"/>
      <c r="CN429" s="13"/>
      <c r="CO429" s="15"/>
      <c r="CP429" s="15"/>
      <c r="CQ429" s="15"/>
      <c r="CR429" s="15"/>
      <c r="CS429" s="15"/>
      <c r="CT429" s="15"/>
      <c r="CU429" s="15"/>
      <c r="CV429" s="15"/>
      <c r="CW429" s="15"/>
      <c r="CX429" s="15"/>
      <c r="CY429" s="15"/>
      <c r="CZ429" s="15"/>
      <c r="DA429" s="15"/>
      <c r="DB429" s="15"/>
    </row>
    <row r="430" spans="1:106" x14ac:dyDescent="0.25">
      <c r="A430" s="6"/>
      <c r="B430" s="5"/>
      <c r="C430" s="10"/>
      <c r="D430" s="24"/>
      <c r="E430" s="24"/>
      <c r="F430" s="8"/>
      <c r="G430" s="19"/>
      <c r="H430" s="9"/>
      <c r="I430" s="9"/>
      <c r="J430" s="9"/>
      <c r="K430" s="9"/>
      <c r="L430" s="9"/>
      <c r="M430" s="9"/>
      <c r="N430" s="19"/>
      <c r="O430" s="9"/>
      <c r="P430" s="9"/>
      <c r="Q430" s="9"/>
      <c r="R430" s="9"/>
      <c r="S430" s="9"/>
      <c r="T430" s="9"/>
      <c r="U430" s="19"/>
      <c r="V430" s="16"/>
      <c r="W430" s="16"/>
      <c r="X430" s="16"/>
      <c r="Y430" s="16"/>
      <c r="Z430" s="16"/>
      <c r="AA430" s="16"/>
      <c r="AB430" s="16"/>
      <c r="AC430" s="47"/>
      <c r="AD430" s="16"/>
      <c r="AE430" s="16"/>
      <c r="AF430" s="16"/>
      <c r="AG430" s="16"/>
      <c r="AH430" s="16"/>
      <c r="AI430" s="16"/>
      <c r="AJ430" s="16"/>
      <c r="AK430" s="16"/>
      <c r="AL430" s="47"/>
      <c r="AM430" s="16"/>
      <c r="AN430" s="16"/>
      <c r="AO430" s="16"/>
      <c r="AP430" s="16"/>
      <c r="AQ430" s="16"/>
      <c r="AR430" s="19"/>
      <c r="AS430" s="14"/>
      <c r="AT430" s="16"/>
      <c r="AU430" s="17"/>
      <c r="AV430" s="16"/>
      <c r="AW430" s="15"/>
      <c r="AX430" s="15"/>
      <c r="AY430" s="17"/>
      <c r="AZ430" s="37"/>
      <c r="BA430" s="16"/>
      <c r="BB430" s="16"/>
      <c r="BC430" s="16"/>
      <c r="BD430" s="12"/>
      <c r="BE430" s="15"/>
      <c r="BF430" s="15"/>
      <c r="BG430" s="15"/>
      <c r="BH430" s="15"/>
      <c r="BI430" s="37"/>
      <c r="BJ430" s="13"/>
      <c r="BK430" s="15"/>
      <c r="BL430" s="15"/>
      <c r="BM430" s="16"/>
      <c r="BN430" s="15"/>
      <c r="BO430" s="19"/>
      <c r="BP430" s="15"/>
      <c r="BQ430" s="15"/>
      <c r="BR430" s="16"/>
      <c r="BS430" s="16"/>
      <c r="BT430" s="15"/>
      <c r="BU430" s="15"/>
      <c r="BV430" s="16"/>
      <c r="BW430" s="16"/>
      <c r="BX430" s="15"/>
      <c r="BY430" s="15"/>
      <c r="BZ430" s="16"/>
      <c r="CA430" s="16"/>
      <c r="CB430" s="16"/>
      <c r="CC430" s="16"/>
      <c r="CD430" s="16"/>
      <c r="CE430" s="15"/>
      <c r="CF430" s="15"/>
      <c r="CG430" s="15"/>
      <c r="CH430" s="15"/>
      <c r="CI430" s="15"/>
      <c r="CJ430" s="15"/>
      <c r="CK430" s="15"/>
      <c r="CL430" s="12"/>
      <c r="CM430" s="12"/>
      <c r="CN430" s="13"/>
      <c r="CO430" s="15"/>
      <c r="CP430" s="15"/>
      <c r="CQ430" s="15"/>
      <c r="CR430" s="15"/>
      <c r="CS430" s="15"/>
      <c r="CT430" s="15"/>
      <c r="CU430" s="15"/>
      <c r="CV430" s="15"/>
      <c r="CW430" s="15"/>
      <c r="CX430" s="15"/>
      <c r="CY430" s="15"/>
      <c r="CZ430" s="15"/>
      <c r="DA430" s="15"/>
      <c r="DB430" s="15"/>
    </row>
    <row r="431" spans="1:106" x14ac:dyDescent="0.25">
      <c r="A431" s="6"/>
      <c r="B431" s="5"/>
      <c r="C431" s="10"/>
      <c r="D431" s="24"/>
      <c r="E431" s="24"/>
      <c r="F431" s="8"/>
      <c r="G431" s="19"/>
      <c r="H431" s="9"/>
      <c r="I431" s="9"/>
      <c r="J431" s="9"/>
      <c r="K431" s="9"/>
      <c r="L431" s="9"/>
      <c r="M431" s="9"/>
      <c r="N431" s="19"/>
      <c r="O431" s="9"/>
      <c r="P431" s="9"/>
      <c r="Q431" s="9"/>
      <c r="R431" s="9"/>
      <c r="S431" s="9"/>
      <c r="T431" s="9"/>
      <c r="U431" s="19"/>
      <c r="V431" s="16"/>
      <c r="W431" s="16"/>
      <c r="X431" s="16"/>
      <c r="Y431" s="16"/>
      <c r="Z431" s="16"/>
      <c r="AA431" s="16"/>
      <c r="AB431" s="16"/>
      <c r="AC431" s="47"/>
      <c r="AD431" s="16"/>
      <c r="AE431" s="16"/>
      <c r="AF431" s="16"/>
      <c r="AG431" s="16"/>
      <c r="AH431" s="16"/>
      <c r="AI431" s="16"/>
      <c r="AJ431" s="16"/>
      <c r="AK431" s="16"/>
      <c r="AL431" s="47"/>
      <c r="AM431" s="16"/>
      <c r="AN431" s="16"/>
      <c r="AO431" s="16"/>
      <c r="AP431" s="16"/>
      <c r="AQ431" s="16"/>
      <c r="AR431" s="19"/>
      <c r="AS431" s="14"/>
      <c r="AT431" s="16"/>
      <c r="AU431" s="17"/>
      <c r="AV431" s="16"/>
      <c r="AW431" s="15"/>
      <c r="AX431" s="15"/>
      <c r="AY431" s="17"/>
      <c r="AZ431" s="37"/>
      <c r="BA431" s="16"/>
      <c r="BB431" s="16"/>
      <c r="BC431" s="16"/>
      <c r="BD431" s="12"/>
      <c r="BE431" s="15"/>
      <c r="BF431" s="15"/>
      <c r="BG431" s="15"/>
      <c r="BH431" s="15"/>
      <c r="BI431" s="37"/>
      <c r="BJ431" s="13"/>
      <c r="BK431" s="15"/>
      <c r="BL431" s="15"/>
      <c r="BM431" s="16"/>
      <c r="BN431" s="15"/>
      <c r="BO431" s="19"/>
      <c r="BP431" s="15"/>
      <c r="BQ431" s="15"/>
      <c r="BR431" s="16"/>
      <c r="BS431" s="16"/>
      <c r="BT431" s="15"/>
      <c r="BU431" s="15"/>
      <c r="BV431" s="16"/>
      <c r="BW431" s="16"/>
      <c r="BX431" s="15"/>
      <c r="BY431" s="15"/>
      <c r="BZ431" s="16"/>
      <c r="CA431" s="16"/>
      <c r="CB431" s="16"/>
      <c r="CC431" s="16"/>
      <c r="CD431" s="16"/>
      <c r="CE431" s="15"/>
      <c r="CF431" s="15"/>
      <c r="CG431" s="15"/>
      <c r="CH431" s="15"/>
      <c r="CI431" s="15"/>
      <c r="CJ431" s="15"/>
      <c r="CK431" s="15"/>
      <c r="CL431" s="12"/>
      <c r="CM431" s="12"/>
      <c r="CN431" s="13"/>
      <c r="CO431" s="15"/>
      <c r="CP431" s="15"/>
      <c r="CQ431" s="15"/>
      <c r="CR431" s="15"/>
      <c r="CS431" s="15"/>
      <c r="CT431" s="15"/>
      <c r="CU431" s="15"/>
      <c r="CV431" s="15"/>
      <c r="CW431" s="15"/>
      <c r="CX431" s="15"/>
      <c r="CY431" s="15"/>
      <c r="CZ431" s="15"/>
      <c r="DA431" s="15"/>
      <c r="DB431" s="15"/>
    </row>
    <row r="432" spans="1:106" x14ac:dyDescent="0.25">
      <c r="A432" s="6"/>
      <c r="B432" s="5"/>
      <c r="C432" s="5"/>
      <c r="D432" s="24"/>
      <c r="E432" s="24"/>
      <c r="F432" s="8"/>
      <c r="G432" s="19"/>
      <c r="H432" s="9"/>
      <c r="I432" s="9"/>
      <c r="J432" s="9"/>
      <c r="K432" s="9"/>
      <c r="L432" s="9"/>
      <c r="M432" s="9"/>
      <c r="N432" s="19"/>
      <c r="O432" s="9"/>
      <c r="P432" s="9"/>
      <c r="Q432" s="9"/>
      <c r="R432" s="9"/>
      <c r="S432" s="9"/>
      <c r="T432" s="9"/>
      <c r="U432" s="19"/>
      <c r="V432" s="16"/>
      <c r="W432" s="16"/>
      <c r="X432" s="16"/>
      <c r="Y432" s="16"/>
      <c r="Z432" s="16"/>
      <c r="AA432" s="16"/>
      <c r="AB432" s="16"/>
      <c r="AC432" s="47"/>
      <c r="AD432" s="16"/>
      <c r="AE432" s="16"/>
      <c r="AF432" s="16"/>
      <c r="AG432" s="16"/>
      <c r="AH432" s="16"/>
      <c r="AI432" s="16"/>
      <c r="AJ432" s="16"/>
      <c r="AK432" s="16"/>
      <c r="AL432" s="47"/>
      <c r="AM432" s="16"/>
      <c r="AN432" s="16"/>
      <c r="AO432" s="16"/>
      <c r="AP432" s="16"/>
      <c r="AQ432" s="16"/>
      <c r="AR432" s="19"/>
      <c r="AS432" s="14"/>
      <c r="AT432" s="16"/>
      <c r="AU432" s="17"/>
      <c r="AV432" s="16"/>
      <c r="AW432" s="15"/>
      <c r="AX432" s="15"/>
      <c r="AY432" s="17"/>
      <c r="AZ432" s="37"/>
      <c r="BA432" s="16"/>
      <c r="BB432" s="16"/>
      <c r="BC432" s="16"/>
      <c r="BD432" s="12"/>
      <c r="BE432" s="15"/>
      <c r="BF432" s="15"/>
      <c r="BG432" s="15"/>
      <c r="BH432" s="15"/>
      <c r="BI432" s="37"/>
      <c r="BJ432" s="13"/>
      <c r="BK432" s="15"/>
      <c r="BL432" s="15"/>
      <c r="BM432" s="16"/>
      <c r="BN432" s="15"/>
      <c r="BO432" s="19"/>
      <c r="BP432" s="15"/>
      <c r="BQ432" s="15"/>
      <c r="BR432" s="16"/>
      <c r="BS432" s="16"/>
      <c r="BT432" s="15"/>
      <c r="BU432" s="15"/>
      <c r="BV432" s="16"/>
      <c r="BW432" s="16"/>
      <c r="BX432" s="15"/>
      <c r="BY432" s="15"/>
      <c r="BZ432" s="16"/>
      <c r="CA432" s="16"/>
      <c r="CB432" s="16"/>
      <c r="CC432" s="16"/>
      <c r="CD432" s="16"/>
      <c r="CE432" s="15"/>
      <c r="CF432" s="15"/>
      <c r="CG432" s="15"/>
      <c r="CH432" s="15"/>
      <c r="CI432" s="15"/>
      <c r="CJ432" s="15"/>
      <c r="CK432" s="15"/>
      <c r="CL432" s="12"/>
      <c r="CM432" s="12"/>
      <c r="CN432" s="13"/>
      <c r="CO432" s="15"/>
      <c r="CP432" s="15"/>
      <c r="CQ432" s="15"/>
      <c r="CR432" s="15"/>
      <c r="CS432" s="15"/>
      <c r="CT432" s="15"/>
      <c r="CU432" s="15"/>
      <c r="CV432" s="15"/>
      <c r="CW432" s="15"/>
      <c r="CX432" s="15"/>
      <c r="CY432" s="15"/>
      <c r="CZ432" s="15"/>
      <c r="DA432" s="15"/>
      <c r="DB432" s="15"/>
    </row>
    <row r="433" spans="1:106" x14ac:dyDescent="0.25">
      <c r="A433" s="6"/>
      <c r="B433" s="5"/>
      <c r="C433" s="10"/>
      <c r="D433" s="24"/>
      <c r="E433" s="24"/>
      <c r="F433" s="8"/>
      <c r="G433" s="19"/>
      <c r="H433" s="9"/>
      <c r="I433" s="9"/>
      <c r="J433" s="9"/>
      <c r="K433" s="9"/>
      <c r="L433" s="9"/>
      <c r="M433" s="9"/>
      <c r="N433" s="19"/>
      <c r="O433" s="9"/>
      <c r="P433" s="9"/>
      <c r="Q433" s="9"/>
      <c r="R433" s="9"/>
      <c r="S433" s="9"/>
      <c r="T433" s="9"/>
      <c r="U433" s="19"/>
      <c r="V433" s="16"/>
      <c r="W433" s="16"/>
      <c r="X433" s="16"/>
      <c r="Y433" s="16"/>
      <c r="Z433" s="16"/>
      <c r="AA433" s="16"/>
      <c r="AB433" s="16"/>
      <c r="AC433" s="47"/>
      <c r="AD433" s="16"/>
      <c r="AE433" s="16"/>
      <c r="AF433" s="16"/>
      <c r="AG433" s="16"/>
      <c r="AH433" s="16"/>
      <c r="AI433" s="16"/>
      <c r="AJ433" s="16"/>
      <c r="AK433" s="16"/>
      <c r="AL433" s="47"/>
      <c r="AM433" s="16"/>
      <c r="AN433" s="16"/>
      <c r="AO433" s="16"/>
      <c r="AP433" s="16"/>
      <c r="AQ433" s="16"/>
      <c r="AR433" s="19"/>
      <c r="AS433" s="14"/>
      <c r="AT433" s="16"/>
      <c r="AU433" s="17"/>
      <c r="AV433" s="16"/>
      <c r="AW433" s="15"/>
      <c r="AX433" s="15"/>
      <c r="AY433" s="17"/>
      <c r="AZ433" s="37"/>
      <c r="BA433" s="16"/>
      <c r="BB433" s="16"/>
      <c r="BC433" s="16"/>
      <c r="BD433" s="12"/>
      <c r="BE433" s="15"/>
      <c r="BF433" s="15"/>
      <c r="BG433" s="15"/>
      <c r="BH433" s="15"/>
      <c r="BI433" s="37"/>
      <c r="BJ433" s="13"/>
      <c r="BK433" s="15"/>
      <c r="BL433" s="15"/>
      <c r="BM433" s="16"/>
      <c r="BN433" s="15"/>
      <c r="BO433" s="19"/>
      <c r="BP433" s="15"/>
      <c r="BQ433" s="15"/>
      <c r="BR433" s="16"/>
      <c r="BS433" s="16"/>
      <c r="BT433" s="15"/>
      <c r="BU433" s="15"/>
      <c r="BV433" s="16"/>
      <c r="BW433" s="16"/>
      <c r="BX433" s="15"/>
      <c r="BY433" s="15"/>
      <c r="BZ433" s="16"/>
      <c r="CA433" s="16"/>
      <c r="CB433" s="16"/>
      <c r="CC433" s="16"/>
      <c r="CD433" s="16"/>
      <c r="CE433" s="15"/>
      <c r="CF433" s="15"/>
      <c r="CG433" s="15"/>
      <c r="CH433" s="15"/>
      <c r="CI433" s="15"/>
      <c r="CJ433" s="15"/>
      <c r="CK433" s="15"/>
      <c r="CL433" s="12"/>
      <c r="CM433" s="12"/>
      <c r="CN433" s="13"/>
      <c r="CO433" s="15"/>
      <c r="CP433" s="15"/>
      <c r="CQ433" s="15"/>
      <c r="CR433" s="15"/>
      <c r="CS433" s="15"/>
      <c r="CT433" s="15"/>
      <c r="CU433" s="15"/>
      <c r="CV433" s="15"/>
      <c r="CW433" s="15"/>
      <c r="CX433" s="15"/>
      <c r="CY433" s="15"/>
      <c r="CZ433" s="15"/>
      <c r="DA433" s="15"/>
      <c r="DB433" s="15"/>
    </row>
    <row r="434" spans="1:106" x14ac:dyDescent="0.25">
      <c r="A434" s="6"/>
      <c r="B434" s="5"/>
      <c r="C434" s="5"/>
      <c r="D434" s="24"/>
      <c r="E434" s="24"/>
      <c r="F434" s="8"/>
      <c r="G434" s="19"/>
      <c r="H434" s="9"/>
      <c r="I434" s="9"/>
      <c r="J434" s="9"/>
      <c r="K434" s="9"/>
      <c r="L434" s="9"/>
      <c r="M434" s="9"/>
      <c r="N434" s="19"/>
      <c r="O434" s="9"/>
      <c r="P434" s="9"/>
      <c r="Q434" s="9"/>
      <c r="R434" s="9"/>
      <c r="S434" s="9"/>
      <c r="T434" s="9"/>
      <c r="U434" s="19"/>
      <c r="V434" s="16"/>
      <c r="W434" s="16"/>
      <c r="X434" s="16"/>
      <c r="Y434" s="16"/>
      <c r="Z434" s="16"/>
      <c r="AA434" s="16"/>
      <c r="AB434" s="16"/>
      <c r="AC434" s="47"/>
      <c r="AD434" s="16"/>
      <c r="AE434" s="16"/>
      <c r="AF434" s="16"/>
      <c r="AG434" s="16"/>
      <c r="AH434" s="16"/>
      <c r="AI434" s="16"/>
      <c r="AJ434" s="16"/>
      <c r="AK434" s="16"/>
      <c r="AL434" s="47"/>
      <c r="AM434" s="16"/>
      <c r="AN434" s="16"/>
      <c r="AO434" s="16"/>
      <c r="AP434" s="16"/>
      <c r="AQ434" s="16"/>
      <c r="AR434" s="19"/>
      <c r="AS434" s="14"/>
      <c r="AT434" s="16"/>
      <c r="AU434" s="17"/>
      <c r="AV434" s="16"/>
      <c r="AW434" s="15"/>
      <c r="AX434" s="15"/>
      <c r="AY434" s="17"/>
      <c r="AZ434" s="37"/>
      <c r="BA434" s="16"/>
      <c r="BB434" s="16"/>
      <c r="BC434" s="16"/>
      <c r="BD434" s="12"/>
      <c r="BE434" s="15"/>
      <c r="BF434" s="15"/>
      <c r="BG434" s="15"/>
      <c r="BH434" s="15"/>
      <c r="BI434" s="37"/>
      <c r="BJ434" s="13"/>
      <c r="BK434" s="15"/>
      <c r="BL434" s="15"/>
      <c r="BM434" s="16"/>
      <c r="BN434" s="15"/>
      <c r="BO434" s="19"/>
      <c r="BP434" s="15"/>
      <c r="BQ434" s="15"/>
      <c r="BR434" s="16"/>
      <c r="BS434" s="16"/>
      <c r="BT434" s="15"/>
      <c r="BU434" s="15"/>
      <c r="BV434" s="16"/>
      <c r="BW434" s="16"/>
      <c r="BX434" s="15"/>
      <c r="BY434" s="15"/>
      <c r="BZ434" s="16"/>
      <c r="CA434" s="16"/>
      <c r="CB434" s="16"/>
      <c r="CC434" s="16"/>
      <c r="CD434" s="16"/>
      <c r="CE434" s="15"/>
      <c r="CF434" s="15"/>
      <c r="CG434" s="15"/>
      <c r="CH434" s="15"/>
      <c r="CI434" s="15"/>
      <c r="CJ434" s="15"/>
      <c r="CK434" s="15"/>
      <c r="CL434" s="12"/>
      <c r="CM434" s="12"/>
      <c r="CN434" s="13"/>
      <c r="CO434" s="15"/>
      <c r="CP434" s="15"/>
      <c r="CQ434" s="15"/>
      <c r="CR434" s="15"/>
      <c r="CS434" s="15"/>
      <c r="CT434" s="15"/>
      <c r="CU434" s="15"/>
      <c r="CV434" s="15"/>
      <c r="CW434" s="15"/>
      <c r="CX434" s="15"/>
      <c r="CY434" s="15"/>
      <c r="CZ434" s="15"/>
      <c r="DA434" s="15"/>
      <c r="DB434" s="15"/>
    </row>
    <row r="435" spans="1:106" x14ac:dyDescent="0.25">
      <c r="N435" s="19"/>
      <c r="O435" s="9"/>
      <c r="P435" s="9"/>
      <c r="Q435" s="9"/>
      <c r="R435" s="9"/>
      <c r="S435" s="9"/>
      <c r="T435" s="9"/>
      <c r="U435" s="19"/>
      <c r="V435" s="16"/>
      <c r="W435" s="16"/>
      <c r="X435" s="16"/>
      <c r="Y435" s="16"/>
      <c r="Z435" s="16"/>
      <c r="AA435" s="16"/>
      <c r="AB435" s="16"/>
      <c r="AC435" s="47"/>
      <c r="AD435" s="16"/>
      <c r="AE435" s="16"/>
      <c r="AF435" s="16"/>
      <c r="AG435" s="16"/>
      <c r="AH435" s="16"/>
      <c r="AI435" s="16"/>
      <c r="AJ435" s="16"/>
      <c r="AK435" s="16"/>
      <c r="AL435" s="47"/>
      <c r="AM435" s="16"/>
      <c r="AN435" s="16"/>
      <c r="AO435" s="16"/>
      <c r="AP435" s="16"/>
      <c r="AQ435" s="16"/>
      <c r="BP435" s="15"/>
      <c r="BQ435" s="15"/>
      <c r="BR435" s="16"/>
      <c r="BS435" s="16"/>
      <c r="BT435" s="15"/>
      <c r="BU435" s="15"/>
      <c r="BV435" s="16"/>
      <c r="BW435" s="16"/>
      <c r="BX435" s="15"/>
      <c r="BY435" s="15"/>
      <c r="BZ435" s="16"/>
      <c r="CA435" s="16"/>
      <c r="CB435" s="16"/>
      <c r="CC435" s="16"/>
      <c r="CD435" s="16"/>
      <c r="CE435" s="15"/>
      <c r="CF435" s="15"/>
      <c r="CG435" s="15"/>
      <c r="CH435" s="15"/>
      <c r="CI435" s="15"/>
      <c r="CJ435" s="15"/>
      <c r="CK435" s="15"/>
      <c r="CL435" s="12"/>
      <c r="CM435" s="12"/>
      <c r="CN435" s="13"/>
      <c r="CO435" s="15"/>
      <c r="CP435" s="15"/>
      <c r="CQ435" s="15"/>
      <c r="CR435" s="15"/>
      <c r="CS435" s="15"/>
      <c r="CT435" s="15"/>
      <c r="CU435" s="15"/>
      <c r="CV435" s="15"/>
      <c r="CW435" s="15"/>
      <c r="CX435" s="15"/>
      <c r="CY435" s="15"/>
      <c r="CZ435" s="15"/>
      <c r="DA435" s="15"/>
      <c r="DB435" s="15"/>
    </row>
    <row r="436" spans="1:106" x14ac:dyDescent="0.25">
      <c r="O436" s="9"/>
      <c r="P436" s="9"/>
      <c r="Q436" s="9"/>
      <c r="R436" s="9"/>
      <c r="S436" s="9"/>
      <c r="T436" s="9"/>
      <c r="V436" s="16"/>
      <c r="W436" s="16"/>
      <c r="X436" s="16"/>
      <c r="Y436" s="16"/>
      <c r="Z436" s="16"/>
      <c r="AA436" s="16"/>
      <c r="AB436" s="16"/>
      <c r="AC436" s="47"/>
      <c r="AD436" s="16"/>
      <c r="AE436" s="16"/>
      <c r="AF436" s="16"/>
      <c r="AG436" s="16"/>
      <c r="AH436" s="16"/>
      <c r="AI436" s="16"/>
      <c r="AJ436" s="16"/>
      <c r="AK436" s="16"/>
      <c r="AL436" s="47"/>
      <c r="AM436" s="16"/>
      <c r="AN436" s="16"/>
      <c r="AO436" s="16"/>
      <c r="AP436" s="16"/>
      <c r="AQ436" s="16"/>
      <c r="BP436" s="15"/>
      <c r="BQ436" s="15"/>
      <c r="BR436" s="16"/>
      <c r="BS436" s="16"/>
      <c r="BT436" s="15"/>
      <c r="BU436" s="15"/>
      <c r="BV436" s="16"/>
      <c r="BW436" s="16"/>
      <c r="BX436" s="15"/>
      <c r="BY436" s="15"/>
      <c r="BZ436" s="16"/>
      <c r="CA436" s="16"/>
      <c r="CB436" s="16"/>
      <c r="CC436" s="16"/>
      <c r="CD436" s="16"/>
      <c r="CE436" s="15"/>
      <c r="CF436" s="15"/>
      <c r="CG436" s="15"/>
      <c r="CH436" s="15"/>
      <c r="CI436" s="15"/>
      <c r="CJ436" s="15"/>
      <c r="CK436" s="15"/>
      <c r="CL436" s="12"/>
      <c r="CM436" s="12"/>
      <c r="CN436" s="13"/>
      <c r="CO436" s="15"/>
      <c r="CP436" s="15"/>
      <c r="CQ436" s="15"/>
      <c r="CR436" s="15"/>
      <c r="CS436" s="15"/>
      <c r="CT436" s="15"/>
      <c r="CU436" s="15"/>
      <c r="CV436" s="15"/>
      <c r="CW436" s="15"/>
      <c r="CX436" s="15"/>
      <c r="CY436" s="15"/>
      <c r="CZ436" s="15"/>
      <c r="DA436" s="15"/>
      <c r="DB436" s="15"/>
    </row>
    <row r="437" spans="1:106" x14ac:dyDescent="0.25">
      <c r="O437" s="9"/>
      <c r="P437" s="9"/>
      <c r="Q437" s="9"/>
      <c r="R437" s="9"/>
      <c r="S437" s="9"/>
      <c r="T437" s="9"/>
      <c r="V437" s="16"/>
      <c r="W437" s="16"/>
      <c r="X437" s="16"/>
      <c r="Y437" s="16"/>
      <c r="Z437" s="16"/>
      <c r="AA437" s="16"/>
      <c r="AB437" s="16"/>
      <c r="AC437" s="47"/>
      <c r="AD437" s="16"/>
      <c r="AE437" s="16"/>
      <c r="AF437" s="16"/>
      <c r="AG437" s="16"/>
      <c r="AH437" s="16"/>
      <c r="AI437" s="16"/>
      <c r="AJ437" s="16"/>
      <c r="AK437" s="16"/>
      <c r="AL437" s="47"/>
      <c r="AM437" s="16"/>
      <c r="AN437" s="16"/>
      <c r="AO437" s="16"/>
      <c r="AP437" s="16"/>
      <c r="AQ437" s="16"/>
      <c r="BP437" s="15"/>
      <c r="BQ437" s="15"/>
      <c r="BR437" s="16"/>
      <c r="BS437" s="16"/>
      <c r="BT437" s="15"/>
      <c r="BU437" s="15"/>
      <c r="BV437" s="16"/>
      <c r="BW437" s="16"/>
      <c r="BX437" s="15"/>
      <c r="BY437" s="15"/>
      <c r="BZ437" s="16"/>
      <c r="CA437" s="16"/>
      <c r="CB437" s="16"/>
      <c r="CC437" s="16"/>
      <c r="CD437" s="16"/>
      <c r="CE437" s="15"/>
      <c r="CF437" s="15"/>
      <c r="CG437" s="15"/>
      <c r="CH437" s="15"/>
      <c r="CI437" s="15"/>
      <c r="CJ437" s="15"/>
      <c r="CK437" s="15"/>
      <c r="CL437" s="12"/>
      <c r="CM437" s="12"/>
      <c r="CN437" s="13"/>
      <c r="CO437" s="15"/>
      <c r="CP437" s="15"/>
      <c r="CQ437" s="15"/>
      <c r="CR437" s="15"/>
      <c r="CS437" s="15"/>
      <c r="CT437" s="15"/>
      <c r="CU437" s="15"/>
      <c r="CV437" s="15"/>
      <c r="CW437" s="15"/>
      <c r="CX437" s="15"/>
      <c r="CY437" s="15"/>
      <c r="CZ437" s="15"/>
      <c r="DA437" s="15"/>
      <c r="DB437" s="15"/>
    </row>
    <row r="438" spans="1:106" x14ac:dyDescent="0.25">
      <c r="O438" s="9"/>
      <c r="P438" s="9"/>
      <c r="Q438" s="9"/>
      <c r="R438" s="9"/>
      <c r="S438" s="9"/>
      <c r="T438" s="9"/>
      <c r="V438" s="16"/>
      <c r="W438" s="16"/>
      <c r="X438" s="16"/>
      <c r="Y438" s="16"/>
      <c r="Z438" s="16"/>
      <c r="AA438" s="16"/>
      <c r="AB438" s="16"/>
      <c r="AC438" s="47"/>
      <c r="AD438" s="16"/>
      <c r="AE438" s="16"/>
      <c r="AF438" s="16"/>
      <c r="AG438" s="16"/>
      <c r="AH438" s="16"/>
      <c r="AI438" s="16"/>
      <c r="AJ438" s="16"/>
      <c r="AK438" s="16"/>
      <c r="AL438" s="47"/>
      <c r="AM438" s="16"/>
      <c r="AN438" s="16"/>
      <c r="AO438" s="16"/>
      <c r="AP438" s="16"/>
      <c r="AQ438" s="16"/>
      <c r="BP438" s="15"/>
      <c r="BQ438" s="15"/>
      <c r="BR438" s="16"/>
      <c r="BS438" s="16"/>
      <c r="BT438" s="15"/>
      <c r="BU438" s="15"/>
      <c r="BV438" s="16"/>
      <c r="BW438" s="16"/>
      <c r="BX438" s="15"/>
      <c r="BY438" s="15"/>
      <c r="BZ438" s="16"/>
      <c r="CA438" s="16"/>
      <c r="CB438" s="16"/>
      <c r="CC438" s="16"/>
      <c r="CD438" s="16"/>
      <c r="CE438" s="15"/>
      <c r="CF438" s="15"/>
      <c r="CG438" s="15"/>
      <c r="CH438" s="15"/>
      <c r="CI438" s="15"/>
      <c r="CJ438" s="15"/>
      <c r="CK438" s="15"/>
      <c r="CL438" s="12"/>
      <c r="CM438" s="12"/>
      <c r="CN438" s="13"/>
      <c r="CO438" s="15"/>
      <c r="CP438" s="15"/>
      <c r="CQ438" s="15"/>
      <c r="CR438" s="15"/>
      <c r="CS438" s="15"/>
      <c r="CT438" s="15"/>
      <c r="CU438" s="15"/>
      <c r="CV438" s="15"/>
      <c r="CW438" s="15"/>
      <c r="CX438" s="15"/>
      <c r="CY438" s="15"/>
      <c r="CZ438" s="15"/>
      <c r="DA438" s="15"/>
      <c r="DB438" s="15"/>
    </row>
    <row r="439" spans="1:106" x14ac:dyDescent="0.25">
      <c r="O439" s="9"/>
      <c r="P439" s="9"/>
      <c r="Q439" s="9"/>
      <c r="R439" s="9"/>
      <c r="S439" s="9"/>
      <c r="T439" s="9"/>
      <c r="V439" s="16"/>
      <c r="W439" s="16"/>
      <c r="X439" s="16"/>
      <c r="Y439" s="16"/>
      <c r="Z439" s="16"/>
      <c r="AA439" s="16"/>
      <c r="AB439" s="16"/>
      <c r="AC439" s="47"/>
      <c r="AD439" s="16"/>
      <c r="AE439" s="16"/>
      <c r="AF439" s="16"/>
      <c r="AG439" s="16"/>
      <c r="AH439" s="16"/>
      <c r="AI439" s="16"/>
      <c r="AJ439" s="16"/>
      <c r="AK439" s="16"/>
      <c r="AL439" s="47"/>
      <c r="AM439" s="16"/>
      <c r="AN439" s="16"/>
      <c r="AO439" s="16"/>
      <c r="AP439" s="16"/>
      <c r="AQ439" s="16"/>
      <c r="BP439" s="15"/>
      <c r="BQ439" s="15"/>
      <c r="BR439" s="16"/>
      <c r="BS439" s="16"/>
      <c r="BT439" s="15"/>
      <c r="BU439" s="15"/>
      <c r="BV439" s="16"/>
      <c r="BW439" s="16"/>
      <c r="BX439" s="15"/>
      <c r="BY439" s="15"/>
      <c r="BZ439" s="16"/>
      <c r="CA439" s="16"/>
      <c r="CB439" s="16"/>
      <c r="CC439" s="16"/>
      <c r="CD439" s="16"/>
      <c r="CE439" s="15"/>
      <c r="CF439" s="15"/>
      <c r="CG439" s="15"/>
      <c r="CH439" s="15"/>
      <c r="CI439" s="15"/>
      <c r="CJ439" s="15"/>
      <c r="CK439" s="15"/>
      <c r="CL439" s="12"/>
      <c r="CM439" s="12"/>
      <c r="CN439" s="13"/>
      <c r="CO439" s="15"/>
      <c r="CP439" s="15"/>
      <c r="CQ439" s="15"/>
      <c r="CR439" s="15"/>
      <c r="CS439" s="15"/>
      <c r="CT439" s="15"/>
      <c r="CU439" s="15"/>
      <c r="CV439" s="15"/>
      <c r="CW439" s="15"/>
      <c r="CX439" s="15"/>
      <c r="CY439" s="15"/>
      <c r="CZ439" s="15"/>
      <c r="DA439" s="15"/>
      <c r="DB439" s="15"/>
    </row>
    <row r="440" spans="1:106" x14ac:dyDescent="0.25">
      <c r="O440" s="9"/>
      <c r="P440" s="9"/>
      <c r="Q440" s="9"/>
      <c r="R440" s="9"/>
      <c r="S440" s="9"/>
      <c r="T440" s="9"/>
      <c r="V440" s="16"/>
      <c r="W440" s="16"/>
      <c r="X440" s="16"/>
      <c r="Y440" s="16"/>
      <c r="Z440" s="16"/>
      <c r="AA440" s="16"/>
      <c r="AB440" s="16"/>
      <c r="AC440" s="47"/>
      <c r="AD440" s="16"/>
      <c r="AE440" s="16"/>
      <c r="AF440" s="16"/>
      <c r="AG440" s="16"/>
      <c r="AH440" s="16"/>
      <c r="AI440" s="16"/>
      <c r="AJ440" s="16"/>
      <c r="AK440" s="16"/>
      <c r="AL440" s="47"/>
      <c r="AM440" s="16"/>
      <c r="AN440" s="16"/>
      <c r="AO440" s="16"/>
      <c r="AP440" s="16"/>
      <c r="AQ440" s="16"/>
      <c r="BP440" s="15"/>
      <c r="BQ440" s="15"/>
      <c r="BR440" s="16"/>
      <c r="BS440" s="16"/>
      <c r="BT440" s="15"/>
      <c r="BU440" s="15"/>
      <c r="BV440" s="16"/>
      <c r="BW440" s="16"/>
      <c r="BX440" s="15"/>
      <c r="BY440" s="15"/>
      <c r="BZ440" s="16"/>
      <c r="CA440" s="16"/>
      <c r="CB440" s="16"/>
      <c r="CC440" s="16"/>
      <c r="CD440" s="16"/>
      <c r="CE440" s="15"/>
      <c r="CF440" s="15"/>
      <c r="CG440" s="15"/>
      <c r="CH440" s="15"/>
      <c r="CI440" s="15"/>
      <c r="CJ440" s="15"/>
      <c r="CK440" s="15"/>
      <c r="CL440" s="12"/>
      <c r="CM440" s="12"/>
      <c r="CN440" s="13"/>
      <c r="CO440" s="15"/>
      <c r="CP440" s="15"/>
      <c r="CQ440" s="15"/>
      <c r="CR440" s="15"/>
      <c r="CS440" s="15"/>
      <c r="CT440" s="15"/>
      <c r="CU440" s="15"/>
      <c r="CV440" s="15"/>
      <c r="CW440" s="15"/>
      <c r="CX440" s="15"/>
      <c r="CY440" s="15"/>
      <c r="CZ440" s="15"/>
      <c r="DA440" s="15"/>
      <c r="DB440" s="15"/>
    </row>
    <row r="441" spans="1:106" x14ac:dyDescent="0.25">
      <c r="O441" s="9"/>
      <c r="P441" s="9"/>
      <c r="Q441" s="9"/>
      <c r="R441" s="9"/>
      <c r="S441" s="9"/>
      <c r="T441" s="9"/>
      <c r="V441" s="16"/>
      <c r="W441" s="16"/>
      <c r="X441" s="16"/>
      <c r="Y441" s="16"/>
      <c r="Z441" s="16"/>
      <c r="AA441" s="16"/>
      <c r="AB441" s="16"/>
      <c r="AC441" s="47"/>
      <c r="AD441" s="16"/>
      <c r="AE441" s="16"/>
      <c r="AF441" s="16"/>
      <c r="AG441" s="16"/>
      <c r="AH441" s="16"/>
      <c r="AI441" s="16"/>
      <c r="AJ441" s="16"/>
      <c r="AK441" s="16"/>
      <c r="AL441" s="47"/>
      <c r="AM441" s="16"/>
      <c r="AN441" s="16"/>
      <c r="AO441" s="16"/>
      <c r="AP441" s="16"/>
      <c r="AQ441" s="16"/>
      <c r="BP441" s="15"/>
      <c r="BQ441" s="15"/>
      <c r="BR441" s="16"/>
      <c r="BS441" s="16"/>
      <c r="BT441" s="15"/>
      <c r="BU441" s="15"/>
      <c r="BV441" s="16"/>
      <c r="BW441" s="16"/>
      <c r="BX441" s="15"/>
      <c r="BY441" s="15"/>
      <c r="BZ441" s="16"/>
      <c r="CA441" s="16"/>
      <c r="CB441" s="16"/>
      <c r="CC441" s="16"/>
      <c r="CD441" s="16"/>
      <c r="CE441" s="15"/>
      <c r="CF441" s="15"/>
      <c r="CG441" s="15"/>
      <c r="CH441" s="15"/>
      <c r="CI441" s="15"/>
      <c r="CJ441" s="15"/>
      <c r="CK441" s="15"/>
      <c r="CL441" s="12"/>
      <c r="CM441" s="12"/>
      <c r="CN441" s="13"/>
      <c r="CO441" s="15"/>
      <c r="CP441" s="15"/>
      <c r="CQ441" s="15"/>
      <c r="CR441" s="15"/>
      <c r="CS441" s="15"/>
      <c r="CT441" s="15"/>
      <c r="CU441" s="15"/>
      <c r="CV441" s="15"/>
      <c r="CW441" s="15"/>
      <c r="CX441" s="15"/>
      <c r="CY441" s="15"/>
      <c r="CZ441" s="15"/>
      <c r="DA441" s="15"/>
      <c r="DB441" s="15"/>
    </row>
    <row r="442" spans="1:106" x14ac:dyDescent="0.25">
      <c r="O442" s="9"/>
      <c r="P442" s="9"/>
      <c r="Q442" s="9"/>
      <c r="R442" s="9"/>
      <c r="S442" s="9"/>
      <c r="T442" s="9"/>
      <c r="V442" s="16"/>
      <c r="W442" s="16"/>
      <c r="X442" s="16"/>
      <c r="Y442" s="16"/>
      <c r="Z442" s="16"/>
      <c r="AA442" s="16"/>
      <c r="AB442" s="16"/>
      <c r="AC442" s="47"/>
      <c r="AD442" s="16"/>
      <c r="AE442" s="16"/>
      <c r="AF442" s="16"/>
      <c r="AG442" s="16"/>
      <c r="AH442" s="16"/>
      <c r="AI442" s="16"/>
      <c r="AJ442" s="16"/>
      <c r="AK442" s="16"/>
      <c r="AL442" s="47"/>
      <c r="AM442" s="16"/>
      <c r="AN442" s="16"/>
      <c r="AO442" s="16"/>
      <c r="AP442" s="16"/>
      <c r="AQ442" s="16"/>
      <c r="BP442" s="15"/>
      <c r="BQ442" s="15"/>
      <c r="BR442" s="16"/>
      <c r="BS442" s="16"/>
      <c r="BT442" s="15"/>
      <c r="BU442" s="15"/>
      <c r="BV442" s="16"/>
      <c r="BW442" s="16"/>
      <c r="BX442" s="15"/>
      <c r="BY442" s="15"/>
      <c r="BZ442" s="16"/>
      <c r="CA442" s="16"/>
      <c r="CB442" s="16"/>
      <c r="CC442" s="16"/>
      <c r="CD442" s="16"/>
      <c r="CE442" s="15"/>
      <c r="CF442" s="15"/>
      <c r="CG442" s="15"/>
      <c r="CH442" s="15"/>
      <c r="CI442" s="15"/>
      <c r="CJ442" s="15"/>
      <c r="CK442" s="15"/>
      <c r="CL442" s="12"/>
      <c r="CM442" s="12"/>
      <c r="CN442" s="13"/>
      <c r="CO442" s="15"/>
      <c r="CP442" s="15"/>
      <c r="CQ442" s="15"/>
      <c r="CR442" s="15"/>
      <c r="CS442" s="15"/>
      <c r="CT442" s="15"/>
      <c r="CU442" s="15"/>
      <c r="CV442" s="15"/>
      <c r="CW442" s="15"/>
      <c r="CX442" s="15"/>
      <c r="CY442" s="15"/>
      <c r="CZ442" s="15"/>
      <c r="DA442" s="15"/>
      <c r="DB442" s="15"/>
    </row>
    <row r="443" spans="1:106" x14ac:dyDescent="0.25">
      <c r="O443" s="9"/>
      <c r="P443" s="9"/>
      <c r="Q443" s="9"/>
      <c r="R443" s="9"/>
      <c r="S443" s="9"/>
      <c r="T443" s="9"/>
      <c r="V443" s="16"/>
      <c r="W443" s="16"/>
      <c r="X443" s="16"/>
      <c r="Y443" s="16"/>
      <c r="Z443" s="16"/>
      <c r="AA443" s="16"/>
      <c r="AB443" s="16"/>
      <c r="AC443" s="47"/>
      <c r="AD443" s="16"/>
      <c r="AE443" s="16"/>
      <c r="AF443" s="16"/>
      <c r="AG443" s="16"/>
      <c r="AH443" s="16"/>
      <c r="AI443" s="16"/>
      <c r="AJ443" s="16"/>
      <c r="AK443" s="16"/>
      <c r="AL443" s="47"/>
      <c r="AM443" s="16"/>
      <c r="AN443" s="16"/>
      <c r="AO443" s="16"/>
      <c r="AP443" s="16"/>
      <c r="AQ443" s="16"/>
      <c r="BP443" s="15"/>
      <c r="BQ443" s="15"/>
      <c r="BR443" s="16"/>
      <c r="BS443" s="16"/>
      <c r="BT443" s="15"/>
      <c r="BU443" s="15"/>
      <c r="BV443" s="16"/>
      <c r="BW443" s="16"/>
      <c r="BX443" s="15"/>
      <c r="BY443" s="15"/>
      <c r="BZ443" s="16"/>
      <c r="CA443" s="16"/>
      <c r="CB443" s="16"/>
      <c r="CC443" s="16"/>
      <c r="CD443" s="16"/>
      <c r="CE443" s="15"/>
      <c r="CF443" s="15"/>
      <c r="CG443" s="15"/>
      <c r="CH443" s="15"/>
      <c r="CI443" s="15"/>
      <c r="CJ443" s="15"/>
      <c r="CK443" s="15"/>
      <c r="CL443" s="12"/>
      <c r="CM443" s="12"/>
      <c r="CN443" s="13"/>
      <c r="CO443" s="15"/>
      <c r="CP443" s="15"/>
      <c r="CQ443" s="15"/>
      <c r="CR443" s="15"/>
      <c r="CS443" s="15"/>
      <c r="CT443" s="15"/>
      <c r="CU443" s="15"/>
      <c r="CV443" s="15"/>
      <c r="CW443" s="15"/>
      <c r="CX443" s="15"/>
      <c r="CY443" s="15"/>
      <c r="CZ443" s="15"/>
      <c r="DA443" s="15"/>
      <c r="DB443" s="15"/>
    </row>
    <row r="444" spans="1:106" x14ac:dyDescent="0.25">
      <c r="O444" s="9"/>
      <c r="P444" s="9"/>
      <c r="Q444" s="9"/>
      <c r="R444" s="9"/>
      <c r="S444" s="9"/>
      <c r="T444" s="9"/>
      <c r="V444" s="16"/>
      <c r="W444" s="16"/>
      <c r="X444" s="16"/>
      <c r="Y444" s="16"/>
      <c r="Z444" s="16"/>
      <c r="AA444" s="16"/>
      <c r="AB444" s="16"/>
      <c r="AC444" s="47"/>
      <c r="AD444" s="16"/>
      <c r="AE444" s="16"/>
      <c r="AF444" s="16"/>
      <c r="AG444" s="16"/>
      <c r="AH444" s="16"/>
      <c r="AI444" s="16"/>
      <c r="AJ444" s="16"/>
      <c r="AK444" s="16"/>
      <c r="AL444" s="47"/>
      <c r="AM444" s="16"/>
      <c r="AN444" s="16"/>
      <c r="AO444" s="16"/>
      <c r="AP444" s="16"/>
      <c r="AQ444" s="16"/>
      <c r="BP444" s="15"/>
      <c r="BQ444" s="15"/>
      <c r="BR444" s="16"/>
      <c r="BS444" s="16"/>
      <c r="BT444" s="15"/>
      <c r="BU444" s="15"/>
      <c r="BV444" s="16"/>
      <c r="BW444" s="16"/>
      <c r="BX444" s="15"/>
      <c r="BY444" s="15"/>
      <c r="BZ444" s="16"/>
      <c r="CA444" s="16"/>
      <c r="CB444" s="16"/>
      <c r="CC444" s="16"/>
      <c r="CD444" s="16"/>
      <c r="CE444" s="15"/>
      <c r="CF444" s="15"/>
      <c r="CG444" s="15"/>
      <c r="CH444" s="15"/>
      <c r="CI444" s="15"/>
      <c r="CJ444" s="15"/>
      <c r="CK444" s="15"/>
      <c r="CL444" s="12"/>
      <c r="CM444" s="12"/>
      <c r="CN444" s="13"/>
      <c r="CO444" s="15"/>
      <c r="CP444" s="15"/>
      <c r="CQ444" s="15"/>
      <c r="CR444" s="15"/>
      <c r="CS444" s="15"/>
      <c r="CT444" s="15"/>
      <c r="CU444" s="15"/>
      <c r="CV444" s="15"/>
      <c r="CW444" s="15"/>
      <c r="CX444" s="15"/>
      <c r="CY444" s="15"/>
      <c r="CZ444" s="15"/>
      <c r="DA444" s="15"/>
      <c r="DB444" s="15"/>
    </row>
    <row r="445" spans="1:106" x14ac:dyDescent="0.25">
      <c r="O445" s="9"/>
      <c r="P445" s="9"/>
      <c r="Q445" s="9"/>
      <c r="R445" s="9"/>
      <c r="S445" s="9"/>
      <c r="T445" s="9"/>
      <c r="V445" s="16"/>
      <c r="W445" s="16"/>
      <c r="X445" s="16"/>
      <c r="Y445" s="16"/>
      <c r="Z445" s="16"/>
      <c r="AA445" s="16"/>
      <c r="AB445" s="16"/>
      <c r="AC445" s="47"/>
      <c r="AD445" s="16"/>
      <c r="AE445" s="16"/>
      <c r="AF445" s="16"/>
      <c r="AG445" s="16"/>
      <c r="AH445" s="16"/>
      <c r="AI445" s="16"/>
      <c r="AJ445" s="16"/>
      <c r="AK445" s="16"/>
      <c r="AL445" s="47"/>
      <c r="AM445" s="16"/>
      <c r="AN445" s="16"/>
      <c r="AO445" s="16"/>
      <c r="AP445" s="16"/>
      <c r="AQ445" s="16"/>
      <c r="BP445" s="15"/>
      <c r="BQ445" s="15"/>
      <c r="BR445" s="16"/>
      <c r="BS445" s="16"/>
      <c r="BT445" s="15"/>
      <c r="BU445" s="15"/>
      <c r="BV445" s="16"/>
      <c r="BW445" s="16"/>
      <c r="BX445" s="15"/>
      <c r="BY445" s="15"/>
      <c r="BZ445" s="16"/>
      <c r="CA445" s="16"/>
      <c r="CB445" s="16"/>
      <c r="CC445" s="16"/>
      <c r="CD445" s="16"/>
      <c r="CE445" s="15"/>
      <c r="CF445" s="15"/>
      <c r="CG445" s="15"/>
      <c r="CH445" s="15"/>
      <c r="CI445" s="15"/>
      <c r="CJ445" s="15"/>
      <c r="CK445" s="15"/>
      <c r="CL445" s="12"/>
      <c r="CM445" s="12"/>
      <c r="CN445" s="13"/>
      <c r="CO445" s="15"/>
      <c r="CP445" s="15"/>
      <c r="CQ445" s="15"/>
      <c r="CR445" s="15"/>
      <c r="CS445" s="15"/>
      <c r="CT445" s="15"/>
      <c r="CU445" s="15"/>
      <c r="CV445" s="15"/>
      <c r="CW445" s="15"/>
      <c r="CX445" s="15"/>
      <c r="CY445" s="15"/>
      <c r="CZ445" s="15"/>
      <c r="DA445" s="15"/>
      <c r="DB445" s="15"/>
    </row>
    <row r="446" spans="1:106" x14ac:dyDescent="0.25">
      <c r="O446" s="9"/>
      <c r="P446" s="9"/>
      <c r="Q446" s="9"/>
      <c r="R446" s="9"/>
      <c r="S446" s="9"/>
      <c r="T446" s="9"/>
      <c r="V446" s="16"/>
      <c r="W446" s="16"/>
      <c r="X446" s="16"/>
      <c r="Y446" s="16"/>
      <c r="Z446" s="16"/>
      <c r="AA446" s="16"/>
      <c r="AB446" s="16"/>
      <c r="AC446" s="47"/>
      <c r="AD446" s="16"/>
      <c r="AE446" s="16"/>
      <c r="AF446" s="16"/>
      <c r="AG446" s="16"/>
      <c r="AH446" s="16"/>
      <c r="AI446" s="16"/>
      <c r="AJ446" s="16"/>
      <c r="AK446" s="16"/>
      <c r="AL446" s="47"/>
      <c r="AM446" s="16"/>
      <c r="AN446" s="16"/>
      <c r="AO446" s="16"/>
      <c r="AP446" s="16"/>
      <c r="AQ446" s="16"/>
      <c r="BP446" s="15"/>
      <c r="BQ446" s="15"/>
      <c r="BR446" s="16"/>
      <c r="BS446" s="16"/>
      <c r="BT446" s="15"/>
      <c r="BU446" s="15"/>
      <c r="BV446" s="16"/>
      <c r="BW446" s="16"/>
      <c r="BX446" s="15"/>
      <c r="BY446" s="15"/>
      <c r="BZ446" s="16"/>
      <c r="CA446" s="16"/>
      <c r="CB446" s="16"/>
      <c r="CC446" s="16"/>
      <c r="CD446" s="16"/>
      <c r="CE446" s="15"/>
      <c r="CF446" s="15"/>
      <c r="CG446" s="15"/>
      <c r="CH446" s="15"/>
      <c r="CI446" s="15"/>
      <c r="CJ446" s="15"/>
      <c r="CK446" s="15"/>
      <c r="CL446" s="12"/>
      <c r="CM446" s="12"/>
      <c r="CN446" s="13"/>
      <c r="CO446" s="15"/>
      <c r="CP446" s="15"/>
      <c r="CQ446" s="15"/>
      <c r="CR446" s="15"/>
      <c r="CS446" s="15"/>
      <c r="CT446" s="15"/>
      <c r="CU446" s="15"/>
      <c r="CV446" s="15"/>
      <c r="CW446" s="15"/>
      <c r="CX446" s="15"/>
      <c r="CY446" s="15"/>
      <c r="CZ446" s="15"/>
      <c r="DA446" s="15"/>
      <c r="DB446" s="15"/>
    </row>
    <row r="447" spans="1:106" x14ac:dyDescent="0.25">
      <c r="O447" s="9"/>
      <c r="P447" s="9"/>
      <c r="Q447" s="9"/>
      <c r="R447" s="9"/>
      <c r="S447" s="9"/>
      <c r="T447" s="9"/>
      <c r="V447" s="16"/>
      <c r="W447" s="16"/>
      <c r="X447" s="16"/>
      <c r="Y447" s="16"/>
      <c r="Z447" s="16"/>
      <c r="AA447" s="16"/>
      <c r="AB447" s="16"/>
      <c r="AC447" s="47"/>
      <c r="AD447" s="16"/>
      <c r="AE447" s="16"/>
      <c r="AF447" s="16"/>
      <c r="AG447" s="16"/>
      <c r="AH447" s="16"/>
      <c r="AI447" s="16"/>
      <c r="AJ447" s="16"/>
      <c r="AK447" s="16"/>
      <c r="AL447" s="47"/>
      <c r="AM447" s="16"/>
      <c r="AN447" s="16"/>
      <c r="AO447" s="16"/>
      <c r="AP447" s="16"/>
      <c r="AQ447" s="16"/>
      <c r="BP447" s="15"/>
      <c r="BQ447" s="15"/>
      <c r="BR447" s="16"/>
      <c r="BS447" s="16"/>
      <c r="BT447" s="15"/>
      <c r="BU447" s="15"/>
      <c r="BV447" s="16"/>
      <c r="BW447" s="16"/>
      <c r="BX447" s="15"/>
      <c r="BY447" s="15"/>
      <c r="BZ447" s="16"/>
      <c r="CA447" s="16"/>
      <c r="CB447" s="16"/>
      <c r="CC447" s="16"/>
      <c r="CD447" s="16"/>
      <c r="CE447" s="15"/>
      <c r="CF447" s="15"/>
      <c r="CG447" s="15"/>
      <c r="CH447" s="15"/>
      <c r="CI447" s="15"/>
      <c r="CJ447" s="15"/>
      <c r="CK447" s="15"/>
      <c r="CL447" s="12"/>
      <c r="CM447" s="12"/>
      <c r="CN447" s="13"/>
      <c r="CO447" s="15"/>
      <c r="CP447" s="15"/>
      <c r="CQ447" s="15"/>
      <c r="CR447" s="15"/>
      <c r="CS447" s="15"/>
      <c r="CT447" s="15"/>
      <c r="CU447" s="15"/>
      <c r="CV447" s="15"/>
      <c r="CW447" s="15"/>
      <c r="CX447" s="15"/>
      <c r="CY447" s="15"/>
      <c r="CZ447" s="15"/>
      <c r="DA447" s="15"/>
      <c r="DB447" s="15"/>
    </row>
    <row r="448" spans="1:106" x14ac:dyDescent="0.25">
      <c r="O448" s="9"/>
      <c r="P448" s="9"/>
      <c r="Q448" s="9"/>
      <c r="R448" s="9"/>
      <c r="S448" s="9"/>
      <c r="T448" s="9"/>
      <c r="V448" s="16"/>
      <c r="W448" s="16"/>
      <c r="X448" s="16"/>
      <c r="Y448" s="16"/>
      <c r="Z448" s="16"/>
      <c r="AA448" s="16"/>
      <c r="AB448" s="16"/>
      <c r="AC448" s="47"/>
      <c r="AD448" s="16"/>
      <c r="AE448" s="16"/>
      <c r="AF448" s="16"/>
      <c r="AG448" s="16"/>
      <c r="AH448" s="16"/>
      <c r="AI448" s="16"/>
      <c r="AJ448" s="16"/>
      <c r="AK448" s="16"/>
      <c r="AL448" s="47"/>
      <c r="AM448" s="16"/>
      <c r="AN448" s="16"/>
      <c r="AO448" s="16"/>
      <c r="AP448" s="16"/>
      <c r="AQ448" s="16"/>
      <c r="BP448" s="15"/>
      <c r="BQ448" s="15"/>
      <c r="BR448" s="16"/>
      <c r="BS448" s="16"/>
      <c r="BT448" s="15"/>
      <c r="BU448" s="15"/>
      <c r="BV448" s="16"/>
      <c r="BW448" s="16"/>
      <c r="BX448" s="15"/>
      <c r="BY448" s="15"/>
      <c r="BZ448" s="16"/>
      <c r="CA448" s="16"/>
      <c r="CB448" s="16"/>
      <c r="CC448" s="16"/>
      <c r="CD448" s="16"/>
      <c r="CE448" s="15"/>
      <c r="CF448" s="15"/>
      <c r="CG448" s="15"/>
      <c r="CH448" s="15"/>
      <c r="CI448" s="15"/>
      <c r="CJ448" s="15"/>
      <c r="CK448" s="15"/>
      <c r="CL448" s="12"/>
      <c r="CM448" s="12"/>
      <c r="CN448" s="13"/>
      <c r="CO448" s="15"/>
      <c r="CP448" s="15"/>
      <c r="CQ448" s="15"/>
      <c r="CR448" s="15"/>
      <c r="CS448" s="15"/>
      <c r="CT448" s="15"/>
      <c r="CU448" s="15"/>
      <c r="CV448" s="15"/>
      <c r="CW448" s="15"/>
      <c r="CX448" s="15"/>
      <c r="CY448" s="15"/>
      <c r="CZ448" s="15"/>
      <c r="DA448" s="15"/>
      <c r="DB448" s="15"/>
    </row>
    <row r="449" spans="15:106" x14ac:dyDescent="0.25">
      <c r="O449" s="9"/>
      <c r="P449" s="9"/>
      <c r="Q449" s="9"/>
      <c r="R449" s="9"/>
      <c r="S449" s="9"/>
      <c r="T449" s="9"/>
      <c r="V449" s="16"/>
      <c r="W449" s="16"/>
      <c r="X449" s="16"/>
      <c r="Y449" s="16"/>
      <c r="Z449" s="16"/>
      <c r="AA449" s="16"/>
      <c r="AB449" s="16"/>
      <c r="AC449" s="47"/>
      <c r="AD449" s="16"/>
      <c r="AE449" s="16"/>
      <c r="AF449" s="16"/>
      <c r="AG449" s="16"/>
      <c r="AH449" s="16"/>
      <c r="AI449" s="16"/>
      <c r="AJ449" s="16"/>
      <c r="AK449" s="16"/>
      <c r="AL449" s="47"/>
      <c r="AM449" s="16"/>
      <c r="AN449" s="16"/>
      <c r="AO449" s="16"/>
      <c r="AP449" s="16"/>
      <c r="AQ449" s="16"/>
      <c r="BP449" s="15"/>
      <c r="BQ449" s="15"/>
      <c r="BR449" s="16"/>
      <c r="BS449" s="16"/>
      <c r="BT449" s="15"/>
      <c r="BU449" s="15"/>
      <c r="BV449" s="16"/>
      <c r="BW449" s="16"/>
      <c r="BX449" s="15"/>
      <c r="BY449" s="15"/>
      <c r="BZ449" s="16"/>
      <c r="CA449" s="16"/>
      <c r="CB449" s="16"/>
      <c r="CC449" s="16"/>
      <c r="CD449" s="16"/>
      <c r="CE449" s="15"/>
      <c r="CF449" s="15"/>
      <c r="CG449" s="15"/>
      <c r="CH449" s="15"/>
      <c r="CI449" s="15"/>
      <c r="CJ449" s="15"/>
      <c r="CK449" s="15"/>
      <c r="CL449" s="12"/>
      <c r="CM449" s="12"/>
      <c r="CN449" s="13"/>
      <c r="CO449" s="15"/>
      <c r="CP449" s="15"/>
      <c r="CQ449" s="15"/>
      <c r="CR449" s="15"/>
      <c r="CS449" s="15"/>
      <c r="CT449" s="15"/>
      <c r="CU449" s="15"/>
      <c r="CV449" s="15"/>
      <c r="CW449" s="15"/>
      <c r="CX449" s="15"/>
      <c r="CY449" s="15"/>
      <c r="CZ449" s="15"/>
      <c r="DA449" s="15"/>
      <c r="DB449" s="15"/>
    </row>
    <row r="450" spans="15:106" x14ac:dyDescent="0.25">
      <c r="O450" s="9"/>
      <c r="P450" s="9"/>
      <c r="Q450" s="9"/>
      <c r="R450" s="9"/>
      <c r="S450" s="9"/>
      <c r="T450" s="9"/>
      <c r="V450" s="16"/>
      <c r="W450" s="16"/>
      <c r="X450" s="16"/>
      <c r="Y450" s="16"/>
      <c r="Z450" s="16"/>
      <c r="AA450" s="16"/>
      <c r="AB450" s="16"/>
      <c r="AC450" s="47"/>
      <c r="AD450" s="16"/>
      <c r="AE450" s="16"/>
      <c r="AF450" s="16"/>
      <c r="AG450" s="16"/>
      <c r="AH450" s="16"/>
      <c r="AI450" s="16"/>
      <c r="AJ450" s="16"/>
      <c r="AK450" s="16"/>
      <c r="AL450" s="47"/>
      <c r="AM450" s="16"/>
      <c r="AN450" s="16"/>
      <c r="AO450" s="16"/>
      <c r="AP450" s="16"/>
      <c r="AQ450" s="16"/>
      <c r="BP450" s="15"/>
      <c r="BQ450" s="15"/>
      <c r="BR450" s="16"/>
      <c r="BS450" s="16"/>
      <c r="BT450" s="15"/>
      <c r="BU450" s="15"/>
      <c r="BV450" s="16"/>
      <c r="BW450" s="16"/>
      <c r="BX450" s="15"/>
      <c r="BY450" s="15"/>
      <c r="BZ450" s="16"/>
      <c r="CA450" s="16"/>
      <c r="CB450" s="16"/>
      <c r="CC450" s="16"/>
      <c r="CD450" s="16"/>
      <c r="CE450" s="15"/>
      <c r="CF450" s="15"/>
      <c r="CG450" s="15"/>
      <c r="CH450" s="15"/>
      <c r="CI450" s="15"/>
      <c r="CJ450" s="15"/>
      <c r="CK450" s="15"/>
      <c r="CL450" s="12"/>
      <c r="CM450" s="12"/>
      <c r="CN450" s="13"/>
      <c r="CO450" s="15"/>
      <c r="CP450" s="15"/>
      <c r="CQ450" s="15"/>
      <c r="CR450" s="15"/>
      <c r="CS450" s="15"/>
      <c r="CT450" s="15"/>
      <c r="CU450" s="15"/>
      <c r="CV450" s="15"/>
      <c r="CW450" s="15"/>
      <c r="CX450" s="15"/>
      <c r="CY450" s="15"/>
      <c r="CZ450" s="15"/>
      <c r="DA450" s="15"/>
      <c r="DB450" s="15"/>
    </row>
    <row r="451" spans="15:106" x14ac:dyDescent="0.25">
      <c r="O451" s="9"/>
      <c r="P451" s="9"/>
      <c r="Q451" s="9"/>
      <c r="R451" s="9"/>
      <c r="S451" s="9"/>
      <c r="T451" s="9"/>
      <c r="V451" s="16"/>
      <c r="W451" s="16"/>
      <c r="X451" s="16"/>
      <c r="Y451" s="16"/>
      <c r="Z451" s="16"/>
      <c r="AA451" s="16"/>
      <c r="AB451" s="16"/>
      <c r="AC451" s="47"/>
      <c r="AD451" s="16"/>
      <c r="AE451" s="16"/>
      <c r="AF451" s="16"/>
      <c r="AG451" s="16"/>
      <c r="AH451" s="16"/>
      <c r="AI451" s="16"/>
      <c r="AJ451" s="16"/>
      <c r="AK451" s="16"/>
      <c r="AL451" s="47"/>
      <c r="AM451" s="16"/>
      <c r="AN451" s="16"/>
      <c r="AO451" s="16"/>
      <c r="AP451" s="16"/>
      <c r="AQ451" s="16"/>
      <c r="BP451" s="15"/>
      <c r="BQ451" s="15"/>
      <c r="BR451" s="16"/>
      <c r="BS451" s="16"/>
      <c r="BT451" s="15"/>
      <c r="BU451" s="15"/>
      <c r="BV451" s="16"/>
      <c r="BW451" s="16"/>
      <c r="BX451" s="15"/>
      <c r="BY451" s="15"/>
      <c r="BZ451" s="16"/>
      <c r="CA451" s="16"/>
      <c r="CB451" s="16"/>
      <c r="CC451" s="16"/>
      <c r="CD451" s="16"/>
      <c r="CE451" s="15"/>
      <c r="CF451" s="15"/>
      <c r="CG451" s="15"/>
      <c r="CH451" s="15"/>
      <c r="CI451" s="15"/>
      <c r="CJ451" s="15"/>
      <c r="CK451" s="15"/>
      <c r="CL451" s="12"/>
      <c r="CM451" s="12"/>
      <c r="CN451" s="13"/>
      <c r="CO451" s="15"/>
      <c r="CP451" s="15"/>
      <c r="CQ451" s="15"/>
      <c r="CR451" s="15"/>
      <c r="CS451" s="15"/>
      <c r="CT451" s="15"/>
      <c r="CU451" s="15"/>
      <c r="CV451" s="15"/>
      <c r="CW451" s="15"/>
      <c r="CX451" s="15"/>
      <c r="CY451" s="15"/>
      <c r="CZ451" s="15"/>
      <c r="DA451" s="15"/>
      <c r="DB451" s="15"/>
    </row>
    <row r="452" spans="15:106" x14ac:dyDescent="0.25">
      <c r="O452" s="9"/>
      <c r="P452" s="9"/>
      <c r="Q452" s="9"/>
      <c r="R452" s="9"/>
      <c r="S452" s="9"/>
      <c r="T452" s="9"/>
      <c r="V452" s="16"/>
      <c r="W452" s="16"/>
      <c r="X452" s="16"/>
      <c r="Y452" s="16"/>
      <c r="Z452" s="16"/>
      <c r="AA452" s="16"/>
      <c r="AB452" s="16"/>
      <c r="AC452" s="47"/>
      <c r="AD452" s="16"/>
      <c r="AE452" s="16"/>
      <c r="AF452" s="16"/>
      <c r="AG452" s="16"/>
      <c r="AH452" s="16"/>
      <c r="AI452" s="16"/>
      <c r="AJ452" s="16"/>
      <c r="AK452" s="16"/>
      <c r="AL452" s="47"/>
      <c r="AM452" s="16"/>
      <c r="AN452" s="16"/>
      <c r="AO452" s="16"/>
      <c r="AP452" s="16"/>
      <c r="AQ452" s="16"/>
      <c r="BP452" s="15"/>
      <c r="BQ452" s="15"/>
      <c r="BR452" s="16"/>
      <c r="BS452" s="16"/>
      <c r="BT452" s="15"/>
      <c r="BU452" s="15"/>
      <c r="BV452" s="16"/>
      <c r="BW452" s="16"/>
      <c r="BX452" s="15"/>
      <c r="BY452" s="15"/>
      <c r="BZ452" s="16"/>
      <c r="CA452" s="16"/>
      <c r="CB452" s="16"/>
      <c r="CC452" s="16"/>
      <c r="CD452" s="16"/>
      <c r="CE452" s="15"/>
      <c r="CF452" s="15"/>
      <c r="CG452" s="15"/>
      <c r="CH452" s="15"/>
      <c r="CI452" s="15"/>
      <c r="CJ452" s="15"/>
      <c r="CK452" s="15"/>
      <c r="CL452" s="12"/>
      <c r="CM452" s="12"/>
      <c r="CN452" s="13"/>
      <c r="CO452" s="15"/>
      <c r="CP452" s="15"/>
      <c r="CQ452" s="15"/>
      <c r="CR452" s="15"/>
      <c r="CS452" s="15"/>
      <c r="CT452" s="15"/>
      <c r="CU452" s="15"/>
      <c r="CV452" s="15"/>
      <c r="CW452" s="15"/>
      <c r="CX452" s="15"/>
      <c r="CY452" s="15"/>
      <c r="CZ452" s="15"/>
      <c r="DA452" s="15"/>
      <c r="DB452" s="15"/>
    </row>
    <row r="453" spans="15:106" x14ac:dyDescent="0.25">
      <c r="O453" s="9"/>
      <c r="P453" s="9"/>
      <c r="Q453" s="9"/>
      <c r="R453" s="9"/>
      <c r="S453" s="9"/>
      <c r="T453" s="9"/>
      <c r="V453" s="16"/>
      <c r="W453" s="16"/>
      <c r="X453" s="16"/>
      <c r="Y453" s="16"/>
      <c r="Z453" s="16"/>
      <c r="AA453" s="16"/>
      <c r="AB453" s="16"/>
      <c r="AC453" s="47"/>
      <c r="AD453" s="16"/>
      <c r="AE453" s="16"/>
      <c r="AF453" s="16"/>
      <c r="AG453" s="16"/>
      <c r="AH453" s="16"/>
      <c r="AI453" s="16"/>
      <c r="AJ453" s="16"/>
      <c r="AK453" s="16"/>
      <c r="AL453" s="47"/>
      <c r="AM453" s="16"/>
      <c r="AN453" s="16"/>
      <c r="AO453" s="16"/>
      <c r="AP453" s="16"/>
      <c r="AQ453" s="16"/>
      <c r="BP453" s="15"/>
      <c r="BQ453" s="15"/>
      <c r="BR453" s="16"/>
      <c r="BS453" s="16"/>
      <c r="BT453" s="15"/>
      <c r="BU453" s="15"/>
      <c r="BV453" s="16"/>
      <c r="BW453" s="16"/>
      <c r="BX453" s="15"/>
      <c r="BY453" s="15"/>
      <c r="BZ453" s="16"/>
      <c r="CA453" s="16"/>
      <c r="CB453" s="16"/>
      <c r="CC453" s="16"/>
      <c r="CD453" s="16"/>
      <c r="CE453" s="15"/>
      <c r="CF453" s="15"/>
      <c r="CG453" s="15"/>
      <c r="CH453" s="15"/>
      <c r="CI453" s="15"/>
      <c r="CJ453" s="15"/>
      <c r="CK453" s="15"/>
      <c r="CL453" s="12"/>
      <c r="CM453" s="12"/>
      <c r="CN453" s="13"/>
      <c r="CO453" s="15"/>
      <c r="CP453" s="15"/>
      <c r="CQ453" s="15"/>
      <c r="CR453" s="15"/>
      <c r="CS453" s="15"/>
      <c r="CT453" s="15"/>
      <c r="CU453" s="15"/>
      <c r="CV453" s="15"/>
      <c r="CW453" s="15"/>
      <c r="CX453" s="15"/>
      <c r="CY453" s="15"/>
      <c r="CZ453" s="15"/>
      <c r="DA453" s="15"/>
      <c r="DB453" s="15"/>
    </row>
    <row r="454" spans="15:106" x14ac:dyDescent="0.25">
      <c r="O454" s="9"/>
      <c r="P454" s="9"/>
      <c r="Q454" s="9"/>
      <c r="R454" s="9"/>
      <c r="S454" s="9"/>
      <c r="T454" s="9"/>
      <c r="V454" s="16"/>
      <c r="W454" s="16"/>
      <c r="X454" s="16"/>
      <c r="Y454" s="16"/>
      <c r="Z454" s="16"/>
      <c r="AA454" s="16"/>
      <c r="AB454" s="16"/>
      <c r="AC454" s="47"/>
      <c r="AD454" s="16"/>
      <c r="AE454" s="16"/>
      <c r="AF454" s="16"/>
      <c r="AG454" s="16"/>
      <c r="AH454" s="16"/>
      <c r="AI454" s="16"/>
      <c r="AJ454" s="16"/>
      <c r="AK454" s="16"/>
      <c r="AL454" s="47"/>
      <c r="AM454" s="16"/>
      <c r="AN454" s="16"/>
      <c r="AO454" s="16"/>
      <c r="AP454" s="16"/>
      <c r="AQ454" s="16"/>
      <c r="BP454" s="15"/>
      <c r="BQ454" s="15"/>
      <c r="BR454" s="16"/>
      <c r="BS454" s="16"/>
      <c r="BT454" s="15"/>
      <c r="BU454" s="15"/>
      <c r="BV454" s="16"/>
      <c r="BW454" s="16"/>
      <c r="BX454" s="15"/>
      <c r="BY454" s="15"/>
      <c r="BZ454" s="16"/>
      <c r="CA454" s="16"/>
      <c r="CB454" s="16"/>
      <c r="CC454" s="16"/>
      <c r="CD454" s="16"/>
      <c r="CE454" s="15"/>
      <c r="CF454" s="15"/>
      <c r="CG454" s="15"/>
      <c r="CH454" s="15"/>
      <c r="CI454" s="15"/>
      <c r="CJ454" s="15"/>
      <c r="CK454" s="15"/>
      <c r="CL454" s="12"/>
      <c r="CM454" s="12"/>
      <c r="CN454" s="13"/>
      <c r="CO454" s="15"/>
      <c r="CP454" s="15"/>
      <c r="CQ454" s="15"/>
      <c r="CR454" s="15"/>
      <c r="CS454" s="15"/>
      <c r="CT454" s="15"/>
      <c r="CU454" s="15"/>
      <c r="CV454" s="15"/>
      <c r="CW454" s="15"/>
      <c r="CX454" s="15"/>
      <c r="CY454" s="15"/>
      <c r="CZ454" s="15"/>
      <c r="DA454" s="15"/>
      <c r="DB454" s="15"/>
    </row>
    <row r="455" spans="15:106" x14ac:dyDescent="0.25">
      <c r="O455" s="9"/>
      <c r="P455" s="9"/>
      <c r="Q455" s="9"/>
      <c r="R455" s="9"/>
      <c r="S455" s="9"/>
      <c r="T455" s="9"/>
      <c r="V455" s="16"/>
      <c r="W455" s="16"/>
      <c r="X455" s="16"/>
      <c r="Y455" s="16"/>
      <c r="Z455" s="16"/>
      <c r="AA455" s="16"/>
      <c r="AB455" s="16"/>
      <c r="AC455" s="47"/>
      <c r="AD455" s="16"/>
      <c r="AE455" s="16"/>
      <c r="AF455" s="16"/>
      <c r="AG455" s="16"/>
      <c r="AH455" s="16"/>
      <c r="AI455" s="16"/>
      <c r="AJ455" s="16"/>
      <c r="AK455" s="16"/>
      <c r="AL455" s="47"/>
      <c r="AM455" s="16"/>
      <c r="AN455" s="16"/>
      <c r="AO455" s="16"/>
      <c r="AP455" s="16"/>
      <c r="AQ455" s="16"/>
      <c r="BP455" s="15"/>
      <c r="BQ455" s="15"/>
      <c r="BR455" s="16"/>
      <c r="BS455" s="16"/>
      <c r="BT455" s="15"/>
      <c r="BU455" s="15"/>
      <c r="BV455" s="16"/>
      <c r="BW455" s="16"/>
      <c r="BX455" s="15"/>
      <c r="BY455" s="15"/>
      <c r="BZ455" s="16"/>
      <c r="CA455" s="16"/>
      <c r="CB455" s="16"/>
      <c r="CC455" s="16"/>
      <c r="CD455" s="16"/>
      <c r="CE455" s="15"/>
      <c r="CF455" s="15"/>
      <c r="CG455" s="15"/>
      <c r="CH455" s="15"/>
      <c r="CI455" s="15"/>
      <c r="CJ455" s="15"/>
      <c r="CK455" s="15"/>
      <c r="CL455" s="12"/>
      <c r="CM455" s="12"/>
      <c r="CN455" s="13"/>
      <c r="CO455" s="15"/>
      <c r="CP455" s="15"/>
      <c r="CQ455" s="15"/>
      <c r="CR455" s="15"/>
      <c r="CS455" s="15"/>
      <c r="CT455" s="15"/>
      <c r="CU455" s="15"/>
      <c r="CV455" s="15"/>
      <c r="CW455" s="15"/>
      <c r="CX455" s="15"/>
      <c r="CY455" s="15"/>
      <c r="CZ455" s="15"/>
      <c r="DA455" s="15"/>
      <c r="DB455" s="15"/>
    </row>
    <row r="456" spans="15:106" x14ac:dyDescent="0.25">
      <c r="O456" s="9"/>
      <c r="P456" s="9"/>
      <c r="Q456" s="9"/>
      <c r="R456" s="9"/>
      <c r="S456" s="9"/>
      <c r="T456" s="9"/>
      <c r="V456" s="16"/>
      <c r="W456" s="16"/>
      <c r="X456" s="16"/>
      <c r="Y456" s="16"/>
      <c r="Z456" s="16"/>
      <c r="AA456" s="16"/>
      <c r="AB456" s="16"/>
      <c r="AC456" s="47"/>
      <c r="AD456" s="16"/>
      <c r="AE456" s="16"/>
      <c r="AF456" s="16"/>
      <c r="AG456" s="16"/>
      <c r="AH456" s="16"/>
      <c r="AI456" s="16"/>
      <c r="AJ456" s="16"/>
      <c r="AK456" s="16"/>
      <c r="AL456" s="47"/>
      <c r="AM456" s="16"/>
      <c r="AN456" s="16"/>
      <c r="AO456" s="16"/>
      <c r="AP456" s="16"/>
      <c r="AQ456" s="16"/>
      <c r="BP456" s="15"/>
      <c r="BQ456" s="15"/>
      <c r="BR456" s="16"/>
      <c r="BS456" s="16"/>
      <c r="BT456" s="15"/>
      <c r="BU456" s="15"/>
      <c r="BV456" s="16"/>
      <c r="BW456" s="16"/>
      <c r="BX456" s="15"/>
      <c r="BY456" s="15"/>
      <c r="BZ456" s="16"/>
      <c r="CA456" s="16"/>
      <c r="CB456" s="16"/>
      <c r="CC456" s="16"/>
      <c r="CD456" s="16"/>
      <c r="CE456" s="15"/>
      <c r="CF456" s="15"/>
      <c r="CG456" s="15"/>
      <c r="CH456" s="15"/>
      <c r="CI456" s="15"/>
      <c r="CJ456" s="15"/>
      <c r="CK456" s="15"/>
      <c r="CL456" s="12"/>
      <c r="CM456" s="12"/>
      <c r="CN456" s="13"/>
      <c r="CO456" s="15"/>
      <c r="CP456" s="15"/>
      <c r="CQ456" s="15"/>
      <c r="CR456" s="15"/>
      <c r="CS456" s="15"/>
      <c r="CT456" s="15"/>
      <c r="CU456" s="15"/>
      <c r="CV456" s="15"/>
      <c r="CW456" s="15"/>
      <c r="CX456" s="15"/>
      <c r="CY456" s="15"/>
      <c r="CZ456" s="15"/>
      <c r="DA456" s="15"/>
      <c r="DB456" s="15"/>
    </row>
    <row r="457" spans="15:106" x14ac:dyDescent="0.25">
      <c r="O457" s="9"/>
      <c r="P457" s="9"/>
      <c r="Q457" s="9"/>
      <c r="R457" s="9"/>
      <c r="S457" s="9"/>
      <c r="T457" s="9"/>
      <c r="V457" s="16"/>
      <c r="W457" s="16"/>
      <c r="X457" s="16"/>
      <c r="Y457" s="16"/>
      <c r="Z457" s="16"/>
      <c r="AA457" s="16"/>
      <c r="AB457" s="16"/>
      <c r="AC457" s="47"/>
      <c r="AD457" s="16"/>
      <c r="AE457" s="16"/>
      <c r="AF457" s="16"/>
      <c r="AG457" s="16"/>
      <c r="AH457" s="16"/>
      <c r="AI457" s="16"/>
      <c r="AJ457" s="16"/>
      <c r="AK457" s="16"/>
      <c r="AL457" s="47"/>
      <c r="AM457" s="16"/>
      <c r="AN457" s="16"/>
      <c r="AO457" s="16"/>
      <c r="AP457" s="16"/>
      <c r="AQ457" s="16"/>
      <c r="BP457" s="15"/>
      <c r="BQ457" s="15"/>
      <c r="BR457" s="16"/>
      <c r="BS457" s="16"/>
      <c r="BT457" s="15"/>
      <c r="BU457" s="15"/>
      <c r="BV457" s="16"/>
      <c r="BW457" s="16"/>
      <c r="BX457" s="15"/>
      <c r="BY457" s="15"/>
      <c r="BZ457" s="16"/>
      <c r="CA457" s="16"/>
      <c r="CB457" s="16"/>
      <c r="CC457" s="16"/>
      <c r="CD457" s="16"/>
      <c r="CE457" s="15"/>
      <c r="CF457" s="15"/>
      <c r="CG457" s="15"/>
      <c r="CH457" s="15"/>
      <c r="CI457" s="15"/>
      <c r="CJ457" s="15"/>
      <c r="CK457" s="15"/>
      <c r="CL457" s="12"/>
      <c r="CM457" s="12"/>
      <c r="CN457" s="13"/>
      <c r="CO457" s="15"/>
      <c r="CP457" s="15"/>
      <c r="CQ457" s="15"/>
      <c r="CR457" s="15"/>
      <c r="CS457" s="15"/>
      <c r="CT457" s="15"/>
      <c r="CU457" s="15"/>
      <c r="CV457" s="15"/>
      <c r="CW457" s="15"/>
      <c r="CX457" s="15"/>
      <c r="CY457" s="15"/>
      <c r="CZ457" s="15"/>
      <c r="DA457" s="15"/>
      <c r="DB457" s="15"/>
    </row>
    <row r="458" spans="15:106" x14ac:dyDescent="0.25">
      <c r="O458" s="9"/>
      <c r="P458" s="9"/>
      <c r="Q458" s="9"/>
      <c r="R458" s="9"/>
      <c r="S458" s="9"/>
      <c r="T458" s="9"/>
      <c r="V458" s="16"/>
      <c r="W458" s="16"/>
      <c r="X458" s="16"/>
      <c r="Y458" s="16"/>
      <c r="Z458" s="16"/>
      <c r="AA458" s="16"/>
      <c r="AB458" s="16"/>
      <c r="AC458" s="47"/>
      <c r="AD458" s="16"/>
      <c r="AE458" s="16"/>
      <c r="AF458" s="16"/>
      <c r="AG458" s="16"/>
      <c r="AH458" s="16"/>
      <c r="AI458" s="16"/>
      <c r="AJ458" s="16"/>
      <c r="AK458" s="16"/>
      <c r="AL458" s="47"/>
      <c r="AM458" s="16"/>
      <c r="AN458" s="16"/>
      <c r="AO458" s="16"/>
      <c r="AP458" s="16"/>
      <c r="AQ458" s="16"/>
      <c r="BP458" s="15"/>
      <c r="BQ458" s="15"/>
      <c r="BR458" s="16"/>
      <c r="BS458" s="16"/>
      <c r="BT458" s="15"/>
      <c r="BU458" s="15"/>
      <c r="BV458" s="16"/>
      <c r="BW458" s="16"/>
      <c r="BX458" s="15"/>
      <c r="BY458" s="15"/>
      <c r="BZ458" s="16"/>
      <c r="CA458" s="16"/>
      <c r="CB458" s="16"/>
      <c r="CC458" s="16"/>
      <c r="CD458" s="16"/>
      <c r="CE458" s="15"/>
      <c r="CF458" s="15"/>
      <c r="CG458" s="15"/>
      <c r="CH458" s="15"/>
      <c r="CI458" s="15"/>
      <c r="CJ458" s="15"/>
      <c r="CK458" s="15"/>
      <c r="CL458" s="12"/>
      <c r="CM458" s="12"/>
      <c r="CN458" s="13"/>
      <c r="CO458" s="15"/>
      <c r="CP458" s="15"/>
      <c r="CQ458" s="15"/>
      <c r="CR458" s="15"/>
      <c r="CS458" s="15"/>
      <c r="CT458" s="15"/>
      <c r="CU458" s="15"/>
      <c r="CV458" s="15"/>
      <c r="CW458" s="15"/>
      <c r="CX458" s="15"/>
      <c r="CY458" s="15"/>
      <c r="CZ458" s="15"/>
      <c r="DA458" s="15"/>
      <c r="DB458" s="15"/>
    </row>
    <row r="459" spans="15:106" x14ac:dyDescent="0.25">
      <c r="O459" s="9"/>
      <c r="P459" s="9"/>
      <c r="Q459" s="9"/>
      <c r="R459" s="9"/>
      <c r="S459" s="9"/>
      <c r="T459" s="9"/>
      <c r="V459" s="16"/>
      <c r="W459" s="16"/>
      <c r="X459" s="16"/>
      <c r="Y459" s="16"/>
      <c r="Z459" s="16"/>
      <c r="AA459" s="16"/>
      <c r="AB459" s="16"/>
      <c r="AC459" s="47"/>
      <c r="AD459" s="16"/>
      <c r="AE459" s="16"/>
      <c r="AF459" s="16"/>
      <c r="AG459" s="16"/>
      <c r="AH459" s="16"/>
      <c r="AI459" s="16"/>
      <c r="AJ459" s="16"/>
      <c r="AK459" s="16"/>
      <c r="AL459" s="47"/>
      <c r="AM459" s="16"/>
      <c r="AN459" s="16"/>
      <c r="AO459" s="16"/>
      <c r="AP459" s="16"/>
      <c r="AQ459" s="16"/>
      <c r="BP459" s="15"/>
      <c r="BQ459" s="15"/>
      <c r="BR459" s="16"/>
      <c r="BS459" s="16"/>
      <c r="BT459" s="15"/>
      <c r="BU459" s="15"/>
      <c r="BV459" s="16"/>
      <c r="BW459" s="16"/>
      <c r="BX459" s="15"/>
      <c r="BY459" s="15"/>
      <c r="BZ459" s="16"/>
      <c r="CA459" s="16"/>
      <c r="CB459" s="16"/>
      <c r="CC459" s="16"/>
      <c r="CD459" s="16"/>
      <c r="CE459" s="15"/>
      <c r="CF459" s="15"/>
      <c r="CG459" s="15"/>
      <c r="CH459" s="15"/>
      <c r="CI459" s="15"/>
      <c r="CJ459" s="15"/>
      <c r="CK459" s="15"/>
      <c r="CL459" s="12"/>
      <c r="CM459" s="12"/>
      <c r="CN459" s="13"/>
      <c r="CO459" s="15"/>
      <c r="CP459" s="15"/>
      <c r="CQ459" s="15"/>
      <c r="CR459" s="15"/>
      <c r="CS459" s="15"/>
      <c r="CT459" s="15"/>
      <c r="CU459" s="15"/>
      <c r="CV459" s="15"/>
      <c r="CW459" s="15"/>
      <c r="CX459" s="15"/>
      <c r="CY459" s="15"/>
      <c r="CZ459" s="15"/>
      <c r="DA459" s="15"/>
      <c r="DB459" s="15"/>
    </row>
    <row r="460" spans="15:106" x14ac:dyDescent="0.25">
      <c r="O460" s="9"/>
      <c r="P460" s="9"/>
      <c r="Q460" s="9"/>
      <c r="R460" s="9"/>
      <c r="S460" s="9"/>
      <c r="T460" s="9"/>
      <c r="V460" s="16"/>
      <c r="W460" s="16"/>
      <c r="X460" s="16"/>
      <c r="Y460" s="16"/>
      <c r="Z460" s="16"/>
      <c r="AA460" s="16"/>
      <c r="AB460" s="16"/>
      <c r="AC460" s="47"/>
      <c r="AD460" s="16"/>
      <c r="AE460" s="16"/>
      <c r="AF460" s="16"/>
      <c r="AG460" s="16"/>
      <c r="AH460" s="16"/>
      <c r="AI460" s="16"/>
      <c r="AJ460" s="16"/>
      <c r="AK460" s="16"/>
      <c r="AL460" s="47"/>
      <c r="AM460" s="16"/>
      <c r="AN460" s="16"/>
      <c r="AO460" s="16"/>
      <c r="AP460" s="16"/>
      <c r="AQ460" s="16"/>
      <c r="BP460" s="15"/>
      <c r="BQ460" s="15"/>
      <c r="BR460" s="16"/>
      <c r="BS460" s="16"/>
      <c r="BT460" s="15"/>
      <c r="BU460" s="15"/>
      <c r="BV460" s="16"/>
      <c r="BW460" s="16"/>
      <c r="BX460" s="15"/>
      <c r="BY460" s="15"/>
      <c r="BZ460" s="16"/>
      <c r="CA460" s="16"/>
      <c r="CB460" s="16"/>
      <c r="CC460" s="16"/>
      <c r="CD460" s="16"/>
      <c r="CE460" s="15"/>
      <c r="CF460" s="15"/>
      <c r="CG460" s="15"/>
      <c r="CH460" s="15"/>
      <c r="CI460" s="15"/>
      <c r="CJ460" s="15"/>
      <c r="CK460" s="15"/>
      <c r="CL460" s="12"/>
      <c r="CM460" s="12"/>
      <c r="CN460" s="13"/>
      <c r="CO460" s="15"/>
      <c r="CP460" s="15"/>
      <c r="CQ460" s="15"/>
      <c r="CR460" s="15"/>
      <c r="CS460" s="15"/>
      <c r="CT460" s="15"/>
      <c r="CU460" s="15"/>
      <c r="CV460" s="15"/>
      <c r="CW460" s="15"/>
      <c r="CX460" s="15"/>
      <c r="CY460" s="15"/>
      <c r="CZ460" s="15"/>
      <c r="DA460" s="15"/>
      <c r="DB460" s="15"/>
    </row>
    <row r="461" spans="15:106" x14ac:dyDescent="0.25">
      <c r="O461" s="9"/>
      <c r="P461" s="9"/>
      <c r="Q461" s="9"/>
      <c r="R461" s="9"/>
      <c r="S461" s="9"/>
      <c r="T461" s="9"/>
      <c r="V461" s="16"/>
      <c r="W461" s="16"/>
      <c r="X461" s="16"/>
      <c r="Y461" s="16"/>
      <c r="Z461" s="16"/>
      <c r="AA461" s="16"/>
      <c r="AB461" s="16"/>
      <c r="AC461" s="47"/>
      <c r="AD461" s="16"/>
      <c r="AE461" s="16"/>
      <c r="AF461" s="16"/>
      <c r="AG461" s="16"/>
      <c r="AH461" s="16"/>
      <c r="AI461" s="16"/>
      <c r="AJ461" s="16"/>
      <c r="AK461" s="16"/>
      <c r="AL461" s="47"/>
      <c r="AM461" s="16"/>
      <c r="AN461" s="16"/>
      <c r="AO461" s="16"/>
      <c r="AP461" s="16"/>
      <c r="AQ461" s="16"/>
      <c r="BP461" s="15"/>
      <c r="BQ461" s="15"/>
      <c r="BR461" s="16"/>
      <c r="BS461" s="16"/>
      <c r="BT461" s="15"/>
      <c r="BU461" s="15"/>
      <c r="BV461" s="16"/>
      <c r="BW461" s="16"/>
      <c r="BX461" s="15"/>
      <c r="BY461" s="15"/>
      <c r="BZ461" s="16"/>
      <c r="CA461" s="16"/>
      <c r="CB461" s="16"/>
      <c r="CC461" s="16"/>
      <c r="CD461" s="16"/>
      <c r="CE461" s="15"/>
      <c r="CF461" s="15"/>
      <c r="CG461" s="15"/>
      <c r="CH461" s="15"/>
      <c r="CI461" s="15"/>
      <c r="CJ461" s="15"/>
      <c r="CK461" s="15"/>
      <c r="CL461" s="12"/>
      <c r="CM461" s="12"/>
      <c r="CN461" s="13"/>
      <c r="CO461" s="15"/>
      <c r="CP461" s="15"/>
      <c r="CQ461" s="15"/>
      <c r="CR461" s="15"/>
      <c r="CS461" s="15"/>
      <c r="CT461" s="15"/>
      <c r="CU461" s="15"/>
      <c r="CV461" s="15"/>
      <c r="CW461" s="15"/>
      <c r="CX461" s="15"/>
      <c r="CY461" s="15"/>
      <c r="CZ461" s="15"/>
      <c r="DA461" s="15"/>
      <c r="DB461" s="15"/>
    </row>
    <row r="462" spans="15:106" x14ac:dyDescent="0.25">
      <c r="O462" s="9"/>
      <c r="P462" s="9"/>
      <c r="Q462" s="9"/>
      <c r="R462" s="9"/>
      <c r="S462" s="9"/>
      <c r="T462" s="9"/>
      <c r="V462" s="16"/>
      <c r="W462" s="16"/>
      <c r="X462" s="16"/>
      <c r="Y462" s="16"/>
      <c r="Z462" s="16"/>
      <c r="AA462" s="16"/>
      <c r="AB462" s="16"/>
      <c r="AC462" s="47"/>
      <c r="AD462" s="16"/>
      <c r="AE462" s="16"/>
      <c r="AF462" s="16"/>
      <c r="AG462" s="16"/>
      <c r="AH462" s="16"/>
      <c r="AI462" s="16"/>
      <c r="AJ462" s="16"/>
      <c r="AK462" s="16"/>
      <c r="AL462" s="47"/>
      <c r="AM462" s="16"/>
      <c r="AN462" s="16"/>
      <c r="AO462" s="16"/>
      <c r="AP462" s="16"/>
      <c r="AQ462" s="16"/>
      <c r="BP462" s="15"/>
      <c r="BQ462" s="15"/>
      <c r="BR462" s="16"/>
      <c r="BS462" s="16"/>
      <c r="BT462" s="15"/>
      <c r="BU462" s="15"/>
      <c r="BV462" s="16"/>
      <c r="BW462" s="16"/>
      <c r="BX462" s="15"/>
      <c r="BY462" s="15"/>
      <c r="BZ462" s="16"/>
      <c r="CA462" s="16"/>
      <c r="CB462" s="16"/>
      <c r="CC462" s="16"/>
      <c r="CD462" s="16"/>
      <c r="CE462" s="15"/>
      <c r="CF462" s="15"/>
      <c r="CG462" s="15"/>
      <c r="CH462" s="15"/>
      <c r="CI462" s="15"/>
      <c r="CJ462" s="15"/>
      <c r="CK462" s="15"/>
      <c r="CL462" s="12"/>
      <c r="CM462" s="12"/>
      <c r="CN462" s="13"/>
      <c r="CO462" s="15"/>
      <c r="CP462" s="15"/>
      <c r="CQ462" s="15"/>
      <c r="CR462" s="15"/>
      <c r="CS462" s="15"/>
      <c r="CT462" s="15"/>
      <c r="CU462" s="15"/>
      <c r="CV462" s="15"/>
      <c r="CW462" s="15"/>
      <c r="CX462" s="15"/>
      <c r="CY462" s="15"/>
      <c r="CZ462" s="15"/>
      <c r="DA462" s="15"/>
      <c r="DB462" s="15"/>
    </row>
    <row r="463" spans="15:106" x14ac:dyDescent="0.25">
      <c r="O463" s="9"/>
      <c r="P463" s="9"/>
      <c r="Q463" s="9"/>
      <c r="R463" s="9"/>
      <c r="S463" s="9"/>
      <c r="T463" s="9"/>
      <c r="V463" s="16"/>
      <c r="W463" s="16"/>
      <c r="X463" s="16"/>
      <c r="Y463" s="16"/>
      <c r="Z463" s="16"/>
      <c r="AA463" s="16"/>
      <c r="AB463" s="16"/>
      <c r="AC463" s="47"/>
      <c r="AD463" s="16"/>
      <c r="AE463" s="16"/>
      <c r="AF463" s="16"/>
      <c r="AG463" s="16"/>
      <c r="AH463" s="16"/>
      <c r="AI463" s="16"/>
      <c r="AJ463" s="16"/>
      <c r="AK463" s="16"/>
      <c r="AL463" s="47"/>
      <c r="AM463" s="16"/>
      <c r="AN463" s="16"/>
      <c r="AO463" s="16"/>
      <c r="AP463" s="16"/>
      <c r="AQ463" s="16"/>
      <c r="BP463" s="15"/>
      <c r="BQ463" s="15"/>
      <c r="BR463" s="16"/>
      <c r="BS463" s="16"/>
      <c r="BT463" s="15"/>
      <c r="BU463" s="15"/>
      <c r="BV463" s="16"/>
      <c r="BW463" s="16"/>
      <c r="BX463" s="15"/>
      <c r="BY463" s="15"/>
      <c r="BZ463" s="16"/>
      <c r="CA463" s="16"/>
      <c r="CB463" s="16"/>
      <c r="CC463" s="16"/>
      <c r="CD463" s="16"/>
      <c r="CE463" s="15"/>
      <c r="CF463" s="15"/>
      <c r="CG463" s="15"/>
      <c r="CH463" s="15"/>
      <c r="CI463" s="15"/>
      <c r="CJ463" s="15"/>
      <c r="CK463" s="15"/>
      <c r="CL463" s="12"/>
      <c r="CM463" s="12"/>
      <c r="CN463" s="13"/>
      <c r="CO463" s="15"/>
      <c r="CP463" s="15"/>
      <c r="CQ463" s="15"/>
      <c r="CR463" s="15"/>
      <c r="CS463" s="15"/>
      <c r="CT463" s="15"/>
      <c r="CU463" s="15"/>
      <c r="CV463" s="15"/>
      <c r="CW463" s="15"/>
      <c r="CX463" s="15"/>
      <c r="CY463" s="15"/>
      <c r="CZ463" s="15"/>
      <c r="DA463" s="15"/>
      <c r="DB463" s="15"/>
    </row>
    <row r="464" spans="15:106" x14ac:dyDescent="0.25">
      <c r="O464" s="9"/>
      <c r="P464" s="9"/>
      <c r="Q464" s="9"/>
      <c r="R464" s="9"/>
      <c r="S464" s="9"/>
      <c r="T464" s="9"/>
      <c r="V464" s="16"/>
      <c r="W464" s="16"/>
      <c r="X464" s="16"/>
      <c r="Y464" s="16"/>
      <c r="Z464" s="16"/>
      <c r="AA464" s="16"/>
      <c r="AB464" s="16"/>
      <c r="AC464" s="47"/>
      <c r="AD464" s="16"/>
      <c r="AE464" s="16"/>
      <c r="AF464" s="16"/>
      <c r="AG464" s="16"/>
      <c r="AH464" s="16"/>
      <c r="AI464" s="16"/>
      <c r="AJ464" s="16"/>
      <c r="AK464" s="16"/>
      <c r="AL464" s="47"/>
      <c r="AM464" s="16"/>
      <c r="AN464" s="16"/>
      <c r="AO464" s="16"/>
      <c r="AP464" s="16"/>
      <c r="AQ464" s="16"/>
      <c r="BP464" s="15"/>
      <c r="BQ464" s="15"/>
      <c r="BR464" s="16"/>
      <c r="BS464" s="16"/>
      <c r="BT464" s="15"/>
      <c r="BU464" s="15"/>
      <c r="BV464" s="16"/>
      <c r="BW464" s="16"/>
      <c r="BX464" s="15"/>
      <c r="BY464" s="15"/>
      <c r="BZ464" s="16"/>
      <c r="CA464" s="16"/>
      <c r="CB464" s="16"/>
      <c r="CC464" s="16"/>
      <c r="CD464" s="16"/>
      <c r="CE464" s="15"/>
      <c r="CF464" s="15"/>
      <c r="CG464" s="15"/>
      <c r="CH464" s="15"/>
      <c r="CI464" s="15"/>
      <c r="CJ464" s="15"/>
      <c r="CK464" s="15"/>
      <c r="CL464" s="12"/>
      <c r="CM464" s="12"/>
      <c r="CN464" s="13"/>
      <c r="CO464" s="15"/>
      <c r="CP464" s="15"/>
      <c r="CQ464" s="15"/>
      <c r="CR464" s="15"/>
      <c r="CS464" s="15"/>
      <c r="CT464" s="15"/>
      <c r="CU464" s="15"/>
      <c r="CV464" s="15"/>
      <c r="CW464" s="15"/>
      <c r="CX464" s="15"/>
      <c r="CY464" s="15"/>
      <c r="CZ464" s="15"/>
      <c r="DA464" s="15"/>
      <c r="DB464" s="15"/>
    </row>
    <row r="465" spans="15:106" x14ac:dyDescent="0.25">
      <c r="O465" s="9"/>
      <c r="P465" s="9"/>
      <c r="Q465" s="9"/>
      <c r="R465" s="9"/>
      <c r="S465" s="9"/>
      <c r="T465" s="9"/>
      <c r="V465" s="16"/>
      <c r="W465" s="16"/>
      <c r="X465" s="16"/>
      <c r="Y465" s="16"/>
      <c r="Z465" s="16"/>
      <c r="AA465" s="16"/>
      <c r="AB465" s="16"/>
      <c r="AC465" s="47"/>
      <c r="AD465" s="16"/>
      <c r="AE465" s="16"/>
      <c r="AF465" s="16"/>
      <c r="AG465" s="16"/>
      <c r="AH465" s="16"/>
      <c r="AI465" s="16"/>
      <c r="AJ465" s="16"/>
      <c r="AK465" s="16"/>
      <c r="AL465" s="47"/>
      <c r="AM465" s="16"/>
      <c r="AN465" s="16"/>
      <c r="AO465" s="16"/>
      <c r="AP465" s="16"/>
      <c r="AQ465" s="16"/>
      <c r="BP465" s="15"/>
      <c r="BQ465" s="15"/>
      <c r="BR465" s="16"/>
      <c r="BS465" s="16"/>
      <c r="BT465" s="15"/>
      <c r="BU465" s="15"/>
      <c r="BV465" s="16"/>
      <c r="BW465" s="16"/>
      <c r="BX465" s="15"/>
      <c r="BY465" s="15"/>
      <c r="BZ465" s="16"/>
      <c r="CA465" s="16"/>
      <c r="CB465" s="16"/>
      <c r="CC465" s="16"/>
      <c r="CD465" s="16"/>
      <c r="CE465" s="15"/>
      <c r="CF465" s="15"/>
      <c r="CG465" s="15"/>
      <c r="CH465" s="15"/>
      <c r="CI465" s="15"/>
      <c r="CJ465" s="15"/>
      <c r="CK465" s="15"/>
      <c r="CL465" s="12"/>
      <c r="CM465" s="12"/>
      <c r="CN465" s="13"/>
      <c r="CO465" s="15"/>
      <c r="CP465" s="15"/>
      <c r="CQ465" s="15"/>
      <c r="CR465" s="15"/>
      <c r="CS465" s="15"/>
      <c r="CT465" s="15"/>
      <c r="CU465" s="15"/>
      <c r="CV465" s="15"/>
      <c r="CW465" s="15"/>
      <c r="CX465" s="15"/>
      <c r="CY465" s="15"/>
      <c r="CZ465" s="15"/>
      <c r="DA465" s="15"/>
      <c r="DB465" s="15"/>
    </row>
    <row r="466" spans="15:106" x14ac:dyDescent="0.25">
      <c r="O466" s="9"/>
      <c r="P466" s="9"/>
      <c r="Q466" s="9"/>
      <c r="R466" s="9"/>
      <c r="S466" s="9"/>
      <c r="T466" s="9"/>
      <c r="V466" s="16"/>
      <c r="W466" s="16"/>
      <c r="X466" s="16"/>
      <c r="Y466" s="16"/>
      <c r="Z466" s="16"/>
      <c r="AA466" s="16"/>
      <c r="AB466" s="16"/>
      <c r="AC466" s="47"/>
      <c r="AD466" s="16"/>
      <c r="AE466" s="16"/>
      <c r="AF466" s="16"/>
      <c r="AG466" s="16"/>
      <c r="AH466" s="16"/>
      <c r="AI466" s="16"/>
      <c r="AJ466" s="16"/>
      <c r="AK466" s="16"/>
      <c r="AL466" s="47"/>
      <c r="AM466" s="16"/>
      <c r="AN466" s="16"/>
      <c r="AO466" s="16"/>
      <c r="AP466" s="16"/>
      <c r="AQ466" s="16"/>
      <c r="BP466" s="15"/>
      <c r="BQ466" s="15"/>
      <c r="BR466" s="16"/>
      <c r="BS466" s="16"/>
      <c r="BT466" s="15"/>
      <c r="BU466" s="15"/>
      <c r="BV466" s="16"/>
      <c r="BW466" s="16"/>
      <c r="BX466" s="15"/>
      <c r="BY466" s="15"/>
      <c r="BZ466" s="16"/>
      <c r="CA466" s="16"/>
      <c r="CB466" s="16"/>
      <c r="CC466" s="16"/>
      <c r="CD466" s="16"/>
      <c r="CE466" s="15"/>
      <c r="CF466" s="15"/>
      <c r="CG466" s="15"/>
      <c r="CH466" s="15"/>
      <c r="CI466" s="15"/>
      <c r="CJ466" s="15"/>
      <c r="CK466" s="15"/>
      <c r="CL466" s="12"/>
      <c r="CM466" s="12"/>
      <c r="CN466" s="13"/>
      <c r="CO466" s="15"/>
      <c r="CP466" s="15"/>
      <c r="CQ466" s="15"/>
      <c r="CR466" s="15"/>
      <c r="CS466" s="15"/>
      <c r="CT466" s="15"/>
      <c r="CU466" s="15"/>
      <c r="CV466" s="15"/>
      <c r="CW466" s="15"/>
      <c r="CX466" s="15"/>
      <c r="CY466" s="15"/>
      <c r="CZ466" s="15"/>
      <c r="DA466" s="15"/>
      <c r="DB466" s="15"/>
    </row>
    <row r="467" spans="15:106" x14ac:dyDescent="0.25">
      <c r="O467" s="9"/>
      <c r="P467" s="9"/>
      <c r="Q467" s="9"/>
      <c r="R467" s="9"/>
      <c r="S467" s="9"/>
      <c r="T467" s="9"/>
      <c r="V467" s="16"/>
      <c r="W467" s="16"/>
      <c r="X467" s="16"/>
      <c r="Y467" s="16"/>
      <c r="Z467" s="16"/>
      <c r="AA467" s="16"/>
      <c r="AB467" s="16"/>
      <c r="AC467" s="47"/>
      <c r="AD467" s="16"/>
      <c r="AE467" s="16"/>
      <c r="AF467" s="16"/>
      <c r="AG467" s="16"/>
      <c r="AH467" s="16"/>
      <c r="AI467" s="16"/>
      <c r="AJ467" s="16"/>
      <c r="AK467" s="16"/>
      <c r="AL467" s="47"/>
      <c r="AM467" s="16"/>
      <c r="AN467" s="16"/>
      <c r="AO467" s="16"/>
      <c r="AP467" s="16"/>
      <c r="AQ467" s="16"/>
      <c r="BP467" s="15"/>
      <c r="BQ467" s="15"/>
      <c r="BR467" s="16"/>
      <c r="BS467" s="16"/>
      <c r="BT467" s="15"/>
      <c r="BU467" s="15"/>
      <c r="BV467" s="16"/>
      <c r="BW467" s="16"/>
      <c r="BX467" s="15"/>
      <c r="BY467" s="15"/>
      <c r="BZ467" s="16"/>
      <c r="CA467" s="16"/>
      <c r="CB467" s="16"/>
      <c r="CC467" s="16"/>
      <c r="CD467" s="16"/>
      <c r="CE467" s="15"/>
      <c r="CF467" s="15"/>
      <c r="CG467" s="15"/>
      <c r="CH467" s="15"/>
      <c r="CI467" s="15"/>
      <c r="CJ467" s="15"/>
      <c r="CK467" s="15"/>
      <c r="CL467" s="12"/>
      <c r="CM467" s="12"/>
      <c r="CN467" s="13"/>
      <c r="CO467" s="15"/>
      <c r="CP467" s="15"/>
      <c r="CQ467" s="15"/>
      <c r="CR467" s="15"/>
      <c r="CS467" s="15"/>
      <c r="CT467" s="15"/>
      <c r="CU467" s="15"/>
      <c r="CV467" s="15"/>
      <c r="CW467" s="15"/>
      <c r="CX467" s="15"/>
      <c r="CY467" s="15"/>
      <c r="CZ467" s="15"/>
      <c r="DA467" s="15"/>
      <c r="DB467" s="15"/>
    </row>
    <row r="468" spans="15:106" x14ac:dyDescent="0.25">
      <c r="O468" s="9"/>
      <c r="P468" s="9"/>
      <c r="Q468" s="9"/>
      <c r="R468" s="9"/>
      <c r="S468" s="9"/>
      <c r="T468" s="9"/>
      <c r="V468" s="16"/>
      <c r="W468" s="16"/>
      <c r="X468" s="16"/>
      <c r="Y468" s="16"/>
      <c r="Z468" s="16"/>
      <c r="AA468" s="16"/>
      <c r="AB468" s="16"/>
      <c r="AC468" s="47"/>
      <c r="AD468" s="16"/>
      <c r="AE468" s="16"/>
      <c r="AF468" s="16"/>
      <c r="AG468" s="16"/>
      <c r="AH468" s="16"/>
      <c r="AI468" s="16"/>
      <c r="AJ468" s="16"/>
      <c r="AK468" s="16"/>
      <c r="AL468" s="47"/>
      <c r="AM468" s="16"/>
      <c r="AN468" s="16"/>
      <c r="AO468" s="16"/>
      <c r="AP468" s="16"/>
      <c r="AQ468" s="16"/>
      <c r="BP468" s="15"/>
      <c r="BQ468" s="15"/>
      <c r="BR468" s="16"/>
      <c r="BS468" s="16"/>
      <c r="BT468" s="15"/>
      <c r="BU468" s="15"/>
      <c r="BV468" s="16"/>
      <c r="BW468" s="16"/>
      <c r="BX468" s="15"/>
      <c r="BY468" s="15"/>
      <c r="BZ468" s="16"/>
      <c r="CA468" s="16"/>
      <c r="CB468" s="16"/>
      <c r="CC468" s="16"/>
      <c r="CD468" s="16"/>
      <c r="CE468" s="15"/>
      <c r="CF468" s="15"/>
      <c r="CG468" s="15"/>
      <c r="CH468" s="15"/>
      <c r="CI468" s="15"/>
      <c r="CJ468" s="15"/>
      <c r="CK468" s="15"/>
      <c r="CL468" s="12"/>
      <c r="CM468" s="12"/>
      <c r="CN468" s="13"/>
      <c r="CO468" s="15"/>
      <c r="CP468" s="15"/>
      <c r="CQ468" s="15"/>
      <c r="CR468" s="15"/>
      <c r="CS468" s="15"/>
      <c r="CT468" s="15"/>
      <c r="CU468" s="15"/>
      <c r="CV468" s="15"/>
      <c r="CW468" s="15"/>
      <c r="CX468" s="15"/>
      <c r="CY468" s="15"/>
      <c r="CZ468" s="15"/>
      <c r="DA468" s="15"/>
      <c r="DB468" s="15"/>
    </row>
    <row r="469" spans="15:106" x14ac:dyDescent="0.25">
      <c r="O469" s="9"/>
      <c r="P469" s="9"/>
      <c r="Q469" s="9"/>
      <c r="R469" s="9"/>
      <c r="S469" s="9"/>
      <c r="T469" s="9"/>
      <c r="V469" s="16"/>
      <c r="W469" s="16"/>
      <c r="X469" s="16"/>
      <c r="Y469" s="16"/>
      <c r="Z469" s="16"/>
      <c r="AA469" s="16"/>
      <c r="AB469" s="16"/>
      <c r="AC469" s="47"/>
      <c r="AD469" s="16"/>
      <c r="AE469" s="16"/>
      <c r="AF469" s="16"/>
      <c r="AG469" s="16"/>
      <c r="AH469" s="16"/>
      <c r="AI469" s="16"/>
      <c r="AJ469" s="16"/>
      <c r="AK469" s="16"/>
      <c r="AL469" s="47"/>
      <c r="AM469" s="16"/>
      <c r="AN469" s="16"/>
      <c r="AO469" s="16"/>
      <c r="AP469" s="16"/>
      <c r="AQ469" s="16"/>
      <c r="BP469" s="15"/>
      <c r="BQ469" s="15"/>
      <c r="BR469" s="16"/>
      <c r="BS469" s="16"/>
      <c r="BT469" s="15"/>
      <c r="BU469" s="15"/>
      <c r="BV469" s="16"/>
      <c r="BW469" s="16"/>
      <c r="BX469" s="15"/>
      <c r="BY469" s="15"/>
      <c r="BZ469" s="16"/>
      <c r="CA469" s="16"/>
      <c r="CB469" s="16"/>
      <c r="CC469" s="16"/>
      <c r="CD469" s="16"/>
      <c r="CE469" s="15"/>
      <c r="CF469" s="15"/>
      <c r="CG469" s="15"/>
      <c r="CH469" s="15"/>
      <c r="CI469" s="15"/>
      <c r="CJ469" s="15"/>
      <c r="CK469" s="15"/>
      <c r="CL469" s="12"/>
      <c r="CM469" s="12"/>
      <c r="CN469" s="13"/>
      <c r="CO469" s="15"/>
      <c r="CP469" s="15"/>
      <c r="CQ469" s="15"/>
      <c r="CR469" s="15"/>
      <c r="CS469" s="15"/>
      <c r="CT469" s="15"/>
      <c r="CU469" s="15"/>
      <c r="CV469" s="15"/>
      <c r="CW469" s="15"/>
      <c r="CX469" s="15"/>
      <c r="CY469" s="15"/>
      <c r="CZ469" s="15"/>
      <c r="DA469" s="15"/>
      <c r="DB469" s="15"/>
    </row>
    <row r="470" spans="15:106" x14ac:dyDescent="0.25">
      <c r="O470" s="9"/>
      <c r="P470" s="9"/>
      <c r="Q470" s="9"/>
      <c r="R470" s="9"/>
      <c r="S470" s="9"/>
      <c r="T470" s="9"/>
      <c r="V470" s="16"/>
      <c r="W470" s="16"/>
      <c r="X470" s="16"/>
      <c r="Y470" s="16"/>
      <c r="Z470" s="16"/>
      <c r="AA470" s="16"/>
      <c r="AB470" s="16"/>
      <c r="AC470" s="47"/>
      <c r="AD470" s="16"/>
      <c r="AE470" s="16"/>
      <c r="AF470" s="16"/>
      <c r="AG470" s="16"/>
      <c r="AH470" s="16"/>
      <c r="AI470" s="16"/>
      <c r="AJ470" s="16"/>
      <c r="AK470" s="16"/>
      <c r="AL470" s="47"/>
      <c r="AM470" s="16"/>
      <c r="AN470" s="16"/>
      <c r="AO470" s="16"/>
      <c r="AP470" s="16"/>
      <c r="AQ470" s="16"/>
      <c r="BP470" s="15"/>
      <c r="BQ470" s="15"/>
      <c r="BR470" s="16"/>
      <c r="BS470" s="16"/>
      <c r="BT470" s="15"/>
      <c r="BU470" s="15"/>
      <c r="BV470" s="16"/>
      <c r="BW470" s="16"/>
      <c r="BX470" s="15"/>
      <c r="BY470" s="15"/>
      <c r="BZ470" s="16"/>
      <c r="CA470" s="16"/>
      <c r="CB470" s="16"/>
      <c r="CC470" s="16"/>
      <c r="CD470" s="16"/>
      <c r="CE470" s="15"/>
      <c r="CF470" s="15"/>
      <c r="CG470" s="15"/>
      <c r="CH470" s="15"/>
      <c r="CI470" s="15"/>
      <c r="CJ470" s="15"/>
      <c r="CK470" s="15"/>
      <c r="CL470" s="12"/>
      <c r="CM470" s="12"/>
      <c r="CN470" s="13"/>
      <c r="CO470" s="15"/>
      <c r="CP470" s="15"/>
      <c r="CQ470" s="15"/>
      <c r="CR470" s="15"/>
      <c r="CS470" s="15"/>
      <c r="CT470" s="15"/>
      <c r="CU470" s="15"/>
      <c r="CV470" s="15"/>
      <c r="CW470" s="15"/>
      <c r="CX470" s="15"/>
      <c r="CY470" s="15"/>
      <c r="CZ470" s="15"/>
      <c r="DA470" s="15"/>
      <c r="DB470" s="15"/>
    </row>
    <row r="471" spans="15:106" x14ac:dyDescent="0.25">
      <c r="O471" s="9"/>
      <c r="P471" s="9"/>
      <c r="Q471" s="9"/>
      <c r="R471" s="9"/>
      <c r="S471" s="9"/>
      <c r="T471" s="9"/>
      <c r="V471" s="16"/>
      <c r="W471" s="16"/>
      <c r="X471" s="16"/>
      <c r="Y471" s="16"/>
      <c r="Z471" s="16"/>
      <c r="AA471" s="16"/>
      <c r="AB471" s="16"/>
      <c r="AC471" s="47"/>
      <c r="AD471" s="16"/>
      <c r="AE471" s="16"/>
      <c r="AF471" s="16"/>
      <c r="AG471" s="16"/>
      <c r="AH471" s="16"/>
      <c r="AI471" s="16"/>
      <c r="AJ471" s="16"/>
      <c r="AK471" s="16"/>
      <c r="AL471" s="47"/>
      <c r="AM471" s="16"/>
      <c r="AN471" s="16"/>
      <c r="AO471" s="16"/>
      <c r="AP471" s="16"/>
      <c r="AQ471" s="16"/>
      <c r="BP471" s="15"/>
      <c r="BQ471" s="15"/>
      <c r="BR471" s="16"/>
      <c r="BS471" s="16"/>
      <c r="BT471" s="15"/>
      <c r="BU471" s="15"/>
      <c r="BV471" s="16"/>
      <c r="BW471" s="16"/>
      <c r="BX471" s="15"/>
      <c r="BY471" s="15"/>
      <c r="BZ471" s="16"/>
      <c r="CA471" s="16"/>
      <c r="CB471" s="16"/>
      <c r="CC471" s="16"/>
      <c r="CD471" s="16"/>
      <c r="CE471" s="15"/>
      <c r="CF471" s="15"/>
      <c r="CG471" s="15"/>
      <c r="CH471" s="15"/>
      <c r="CI471" s="15"/>
      <c r="CJ471" s="15"/>
      <c r="CK471" s="15"/>
      <c r="CL471" s="12"/>
      <c r="CM471" s="12"/>
      <c r="CN471" s="13"/>
      <c r="CO471" s="15"/>
      <c r="CP471" s="15"/>
      <c r="CQ471" s="15"/>
      <c r="CR471" s="15"/>
      <c r="CS471" s="15"/>
      <c r="CT471" s="15"/>
      <c r="CU471" s="15"/>
      <c r="CV471" s="15"/>
      <c r="CW471" s="15"/>
      <c r="CX471" s="15"/>
      <c r="CY471" s="15"/>
      <c r="CZ471" s="15"/>
      <c r="DA471" s="15"/>
      <c r="DB471" s="15"/>
    </row>
    <row r="472" spans="15:106" x14ac:dyDescent="0.25">
      <c r="O472" s="9"/>
      <c r="P472" s="9"/>
      <c r="Q472" s="9"/>
      <c r="R472" s="9"/>
      <c r="S472" s="9"/>
      <c r="T472" s="9"/>
      <c r="V472" s="16"/>
      <c r="W472" s="16"/>
      <c r="X472" s="16"/>
      <c r="Y472" s="16"/>
      <c r="Z472" s="16"/>
      <c r="AA472" s="16"/>
      <c r="AB472" s="16"/>
      <c r="AC472" s="47"/>
      <c r="AD472" s="16"/>
      <c r="AE472" s="16"/>
      <c r="AF472" s="16"/>
      <c r="AG472" s="16"/>
      <c r="AH472" s="16"/>
      <c r="AI472" s="16"/>
      <c r="AJ472" s="16"/>
      <c r="AK472" s="16"/>
      <c r="AL472" s="47"/>
      <c r="AM472" s="16"/>
      <c r="AN472" s="16"/>
      <c r="AO472" s="16"/>
      <c r="AP472" s="16"/>
      <c r="AQ472" s="16"/>
      <c r="BP472" s="15"/>
      <c r="BQ472" s="15"/>
      <c r="BR472" s="16"/>
      <c r="BS472" s="16"/>
      <c r="BT472" s="15"/>
      <c r="BU472" s="15"/>
      <c r="BV472" s="16"/>
      <c r="BW472" s="16"/>
      <c r="BX472" s="15"/>
      <c r="BY472" s="15"/>
      <c r="BZ472" s="16"/>
      <c r="CA472" s="16"/>
      <c r="CB472" s="16"/>
      <c r="CC472" s="16"/>
      <c r="CD472" s="16"/>
      <c r="CE472" s="15"/>
      <c r="CF472" s="15"/>
      <c r="CG472" s="15"/>
      <c r="CH472" s="15"/>
      <c r="CI472" s="15"/>
      <c r="CJ472" s="15"/>
      <c r="CK472" s="15"/>
      <c r="CL472" s="12"/>
      <c r="CM472" s="12"/>
      <c r="CN472" s="13"/>
      <c r="CO472" s="15"/>
      <c r="CP472" s="15"/>
      <c r="CQ472" s="15"/>
      <c r="CR472" s="15"/>
      <c r="CS472" s="15"/>
      <c r="CT472" s="15"/>
      <c r="CU472" s="15"/>
      <c r="CV472" s="15"/>
      <c r="CW472" s="15"/>
      <c r="CX472" s="15"/>
      <c r="CY472" s="15"/>
      <c r="CZ472" s="15"/>
      <c r="DA472" s="15"/>
      <c r="DB472" s="15"/>
    </row>
    <row r="473" spans="15:106" x14ac:dyDescent="0.25">
      <c r="O473" s="9"/>
      <c r="P473" s="9"/>
      <c r="Q473" s="9"/>
      <c r="R473" s="9"/>
      <c r="S473" s="9"/>
      <c r="T473" s="9"/>
      <c r="V473" s="16"/>
      <c r="W473" s="16"/>
      <c r="X473" s="16"/>
      <c r="Y473" s="16"/>
      <c r="Z473" s="16"/>
      <c r="AA473" s="16"/>
      <c r="AB473" s="16"/>
      <c r="AC473" s="47"/>
      <c r="AD473" s="16"/>
      <c r="AE473" s="16"/>
      <c r="AF473" s="16"/>
      <c r="AG473" s="16"/>
      <c r="AH473" s="16"/>
      <c r="AI473" s="16"/>
      <c r="AJ473" s="16"/>
      <c r="AK473" s="16"/>
      <c r="AL473" s="47"/>
      <c r="AM473" s="16"/>
      <c r="AN473" s="16"/>
      <c r="AO473" s="16"/>
      <c r="AP473" s="16"/>
      <c r="AQ473" s="16"/>
      <c r="BP473" s="15"/>
      <c r="BQ473" s="15"/>
      <c r="BR473" s="16"/>
      <c r="BS473" s="16"/>
      <c r="BT473" s="15"/>
      <c r="BU473" s="15"/>
      <c r="BV473" s="16"/>
      <c r="BW473" s="16"/>
      <c r="BX473" s="15"/>
      <c r="BY473" s="15"/>
      <c r="BZ473" s="16"/>
      <c r="CA473" s="16"/>
      <c r="CB473" s="16"/>
      <c r="CC473" s="16"/>
      <c r="CD473" s="16"/>
      <c r="CE473" s="15"/>
      <c r="CF473" s="15"/>
      <c r="CG473" s="15"/>
      <c r="CH473" s="15"/>
      <c r="CI473" s="15"/>
      <c r="CJ473" s="15"/>
      <c r="CK473" s="15"/>
      <c r="CL473" s="12"/>
      <c r="CM473" s="12"/>
      <c r="CN473" s="13"/>
      <c r="CO473" s="15"/>
      <c r="CP473" s="15"/>
      <c r="CQ473" s="15"/>
      <c r="CR473" s="15"/>
      <c r="CS473" s="15"/>
      <c r="CT473" s="15"/>
      <c r="CU473" s="15"/>
      <c r="CV473" s="15"/>
      <c r="CW473" s="15"/>
      <c r="CX473" s="15"/>
      <c r="CY473" s="15"/>
      <c r="CZ473" s="15"/>
      <c r="DA473" s="15"/>
      <c r="DB473" s="15"/>
    </row>
    <row r="474" spans="15:106" x14ac:dyDescent="0.25">
      <c r="O474" s="9"/>
      <c r="P474" s="9"/>
      <c r="Q474" s="9"/>
      <c r="R474" s="9"/>
      <c r="S474" s="9"/>
      <c r="T474" s="9"/>
      <c r="V474" s="16"/>
      <c r="W474" s="16"/>
      <c r="X474" s="16"/>
      <c r="Y474" s="16"/>
      <c r="Z474" s="16"/>
      <c r="AA474" s="16"/>
      <c r="AB474" s="16"/>
      <c r="AC474" s="47"/>
      <c r="AD474" s="16"/>
      <c r="AE474" s="16"/>
      <c r="AF474" s="16"/>
      <c r="AG474" s="16"/>
      <c r="AH474" s="16"/>
      <c r="AI474" s="16"/>
      <c r="AJ474" s="16"/>
      <c r="AK474" s="16"/>
      <c r="AL474" s="47"/>
      <c r="AM474" s="16"/>
      <c r="AN474" s="16"/>
      <c r="AO474" s="16"/>
      <c r="AP474" s="16"/>
      <c r="AQ474" s="16"/>
      <c r="BP474" s="15"/>
      <c r="BQ474" s="15"/>
      <c r="BR474" s="16"/>
      <c r="BS474" s="16"/>
      <c r="BT474" s="15"/>
      <c r="BU474" s="15"/>
      <c r="BV474" s="16"/>
      <c r="BW474" s="16"/>
      <c r="BX474" s="15"/>
      <c r="BY474" s="15"/>
      <c r="BZ474" s="16"/>
      <c r="CA474" s="16"/>
      <c r="CB474" s="16"/>
      <c r="CC474" s="16"/>
      <c r="CD474" s="16"/>
      <c r="CE474" s="15"/>
      <c r="CF474" s="15"/>
      <c r="CG474" s="15"/>
      <c r="CH474" s="15"/>
      <c r="CI474" s="15"/>
      <c r="CJ474" s="15"/>
      <c r="CK474" s="15"/>
      <c r="CL474" s="12"/>
      <c r="CM474" s="12"/>
      <c r="CN474" s="13"/>
      <c r="CO474" s="15"/>
      <c r="CP474" s="15"/>
      <c r="CQ474" s="15"/>
      <c r="CR474" s="15"/>
      <c r="CS474" s="15"/>
      <c r="CT474" s="15"/>
      <c r="CU474" s="15"/>
      <c r="CV474" s="15"/>
      <c r="CW474" s="15"/>
      <c r="CX474" s="15"/>
      <c r="CY474" s="15"/>
      <c r="CZ474" s="15"/>
      <c r="DA474" s="15"/>
      <c r="DB474" s="15"/>
    </row>
    <row r="475" spans="15:106" x14ac:dyDescent="0.25">
      <c r="O475" s="9"/>
      <c r="P475" s="9"/>
      <c r="Q475" s="9"/>
      <c r="R475" s="9"/>
      <c r="S475" s="9"/>
      <c r="T475" s="9"/>
      <c r="V475" s="16"/>
      <c r="W475" s="16"/>
      <c r="X475" s="16"/>
      <c r="Y475" s="16"/>
      <c r="Z475" s="16"/>
      <c r="AA475" s="16"/>
      <c r="AB475" s="16"/>
      <c r="AC475" s="47"/>
      <c r="AD475" s="16"/>
      <c r="AE475" s="16"/>
      <c r="AF475" s="16"/>
      <c r="AG475" s="16"/>
      <c r="AH475" s="16"/>
      <c r="AI475" s="16"/>
      <c r="AJ475" s="16"/>
      <c r="AK475" s="16"/>
      <c r="AL475" s="47"/>
      <c r="AM475" s="16"/>
      <c r="AN475" s="16"/>
      <c r="AO475" s="16"/>
      <c r="AP475" s="16"/>
      <c r="AQ475" s="16"/>
      <c r="BP475" s="15"/>
      <c r="BQ475" s="15"/>
      <c r="BR475" s="16"/>
      <c r="BS475" s="16"/>
      <c r="BT475" s="15"/>
      <c r="BU475" s="15"/>
      <c r="BV475" s="16"/>
      <c r="BW475" s="16"/>
      <c r="BX475" s="15"/>
      <c r="BY475" s="15"/>
      <c r="BZ475" s="16"/>
      <c r="CA475" s="16"/>
      <c r="CB475" s="16"/>
      <c r="CC475" s="16"/>
      <c r="CD475" s="16"/>
      <c r="CE475" s="15"/>
      <c r="CF475" s="15"/>
      <c r="CG475" s="15"/>
      <c r="CH475" s="15"/>
      <c r="CI475" s="15"/>
      <c r="CJ475" s="15"/>
      <c r="CK475" s="15"/>
      <c r="CL475" s="12"/>
      <c r="CM475" s="12"/>
      <c r="CN475" s="13"/>
      <c r="CO475" s="15"/>
      <c r="CP475" s="15"/>
      <c r="CQ475" s="15"/>
      <c r="CR475" s="15"/>
      <c r="CS475" s="15"/>
      <c r="CT475" s="15"/>
      <c r="CU475" s="15"/>
      <c r="CV475" s="15"/>
      <c r="CW475" s="15"/>
      <c r="CX475" s="15"/>
      <c r="CY475" s="15"/>
      <c r="CZ475" s="15"/>
      <c r="DA475" s="15"/>
      <c r="DB475" s="15"/>
    </row>
    <row r="476" spans="15:106" x14ac:dyDescent="0.25">
      <c r="O476" s="9"/>
      <c r="P476" s="9"/>
      <c r="Q476" s="9"/>
      <c r="R476" s="9"/>
      <c r="S476" s="9"/>
      <c r="T476" s="9"/>
      <c r="V476" s="16"/>
      <c r="W476" s="16"/>
      <c r="X476" s="16"/>
      <c r="Y476" s="16"/>
      <c r="Z476" s="16"/>
      <c r="AA476" s="16"/>
      <c r="AB476" s="16"/>
      <c r="AC476" s="47"/>
      <c r="AD476" s="16"/>
      <c r="AE476" s="16"/>
      <c r="AF476" s="16"/>
      <c r="AG476" s="16"/>
      <c r="AH476" s="16"/>
      <c r="AI476" s="16"/>
      <c r="AJ476" s="16"/>
      <c r="AK476" s="16"/>
      <c r="AL476" s="47"/>
      <c r="AM476" s="16"/>
      <c r="AN476" s="16"/>
      <c r="AO476" s="16"/>
      <c r="AP476" s="16"/>
      <c r="AQ476" s="16"/>
      <c r="BP476" s="15"/>
      <c r="BQ476" s="15"/>
      <c r="BR476" s="16"/>
      <c r="BS476" s="16"/>
      <c r="BT476" s="15"/>
      <c r="BU476" s="15"/>
      <c r="BV476" s="16"/>
      <c r="BW476" s="16"/>
      <c r="BX476" s="15"/>
      <c r="BY476" s="15"/>
      <c r="BZ476" s="16"/>
      <c r="CA476" s="16"/>
      <c r="CB476" s="16"/>
      <c r="CC476" s="16"/>
      <c r="CD476" s="16"/>
      <c r="CE476" s="15"/>
      <c r="CF476" s="15"/>
      <c r="CG476" s="15"/>
      <c r="CH476" s="15"/>
      <c r="CI476" s="15"/>
      <c r="CJ476" s="15"/>
      <c r="CK476" s="15"/>
      <c r="CL476" s="12"/>
      <c r="CM476" s="12"/>
      <c r="CN476" s="13"/>
      <c r="CO476" s="15"/>
      <c r="CP476" s="15"/>
      <c r="CQ476" s="15"/>
      <c r="CR476" s="15"/>
      <c r="CS476" s="15"/>
      <c r="CT476" s="15"/>
      <c r="CU476" s="15"/>
      <c r="CV476" s="15"/>
      <c r="CW476" s="15"/>
      <c r="CX476" s="15"/>
      <c r="CY476" s="15"/>
      <c r="CZ476" s="15"/>
      <c r="DA476" s="15"/>
      <c r="DB476" s="15"/>
    </row>
    <row r="477" spans="15:106" x14ac:dyDescent="0.25">
      <c r="O477" s="9"/>
      <c r="P477" s="9"/>
      <c r="Q477" s="9"/>
      <c r="R477" s="9"/>
      <c r="S477" s="9"/>
      <c r="T477" s="9"/>
      <c r="V477" s="16"/>
      <c r="W477" s="16"/>
      <c r="X477" s="16"/>
      <c r="Y477" s="16"/>
      <c r="Z477" s="16"/>
      <c r="AA477" s="16"/>
      <c r="AB477" s="16"/>
      <c r="AC477" s="47"/>
      <c r="AD477" s="16"/>
      <c r="AE477" s="16"/>
      <c r="AF477" s="16"/>
      <c r="AG477" s="16"/>
      <c r="AH477" s="16"/>
      <c r="AI477" s="16"/>
      <c r="AJ477" s="16"/>
      <c r="AK477" s="16"/>
      <c r="AL477" s="47"/>
      <c r="AM477" s="16"/>
      <c r="AN477" s="16"/>
      <c r="AO477" s="16"/>
      <c r="AP477" s="16"/>
      <c r="AQ477" s="16"/>
      <c r="BP477" s="15"/>
      <c r="BQ477" s="15"/>
      <c r="BR477" s="16"/>
      <c r="BS477" s="16"/>
      <c r="BT477" s="15"/>
      <c r="BU477" s="15"/>
      <c r="BV477" s="16"/>
      <c r="BW477" s="16"/>
      <c r="BX477" s="15"/>
      <c r="BY477" s="15"/>
      <c r="BZ477" s="16"/>
      <c r="CA477" s="16"/>
      <c r="CB477" s="16"/>
      <c r="CC477" s="16"/>
      <c r="CD477" s="16"/>
      <c r="CE477" s="15"/>
      <c r="CF477" s="15"/>
      <c r="CG477" s="15"/>
      <c r="CH477" s="15"/>
      <c r="CI477" s="15"/>
      <c r="CJ477" s="15"/>
      <c r="CK477" s="15"/>
      <c r="CL477" s="12"/>
      <c r="CM477" s="12"/>
      <c r="CN477" s="13"/>
      <c r="CO477" s="15"/>
      <c r="CP477" s="15"/>
      <c r="CQ477" s="15"/>
      <c r="CR477" s="15"/>
      <c r="CS477" s="15"/>
      <c r="CT477" s="15"/>
      <c r="CU477" s="15"/>
      <c r="CV477" s="15"/>
      <c r="CW477" s="15"/>
      <c r="CX477" s="15"/>
      <c r="CY477" s="15"/>
      <c r="CZ477" s="15"/>
      <c r="DA477" s="15"/>
      <c r="DB477" s="15"/>
    </row>
    <row r="478" spans="15:106" x14ac:dyDescent="0.25">
      <c r="O478" s="9"/>
      <c r="P478" s="9"/>
      <c r="Q478" s="9"/>
      <c r="R478" s="9"/>
      <c r="S478" s="9"/>
      <c r="T478" s="9"/>
      <c r="V478" s="16"/>
      <c r="W478" s="16"/>
      <c r="X478" s="16"/>
      <c r="Y478" s="16"/>
      <c r="Z478" s="16"/>
      <c r="AA478" s="16"/>
      <c r="AB478" s="16"/>
      <c r="AC478" s="47"/>
      <c r="AD478" s="16"/>
      <c r="AE478" s="16"/>
      <c r="AF478" s="16"/>
      <c r="AG478" s="16"/>
      <c r="AH478" s="16"/>
      <c r="AI478" s="16"/>
      <c r="AJ478" s="16"/>
      <c r="AK478" s="16"/>
      <c r="AL478" s="47"/>
      <c r="AM478" s="16"/>
      <c r="AN478" s="16"/>
      <c r="AO478" s="16"/>
      <c r="AP478" s="16"/>
      <c r="AQ478" s="16"/>
      <c r="BP478" s="15"/>
      <c r="BQ478" s="15"/>
      <c r="BR478" s="16"/>
      <c r="BS478" s="16"/>
      <c r="BT478" s="15"/>
      <c r="BU478" s="15"/>
      <c r="BV478" s="16"/>
      <c r="BW478" s="16"/>
      <c r="BX478" s="15"/>
      <c r="BY478" s="15"/>
      <c r="BZ478" s="16"/>
      <c r="CA478" s="16"/>
      <c r="CB478" s="16"/>
      <c r="CC478" s="16"/>
      <c r="CD478" s="16"/>
      <c r="CE478" s="15"/>
      <c r="CF478" s="15"/>
      <c r="CG478" s="15"/>
      <c r="CH478" s="15"/>
      <c r="CI478" s="15"/>
      <c r="CJ478" s="15"/>
      <c r="CK478" s="15"/>
      <c r="CL478" s="12"/>
      <c r="CM478" s="12"/>
      <c r="CN478" s="13"/>
      <c r="CO478" s="15"/>
      <c r="CP478" s="15"/>
      <c r="CQ478" s="15"/>
      <c r="CR478" s="15"/>
      <c r="CS478" s="15"/>
      <c r="CT478" s="15"/>
      <c r="CU478" s="15"/>
      <c r="CV478" s="15"/>
      <c r="CW478" s="15"/>
      <c r="CX478" s="15"/>
      <c r="CY478" s="15"/>
      <c r="CZ478" s="15"/>
      <c r="DA478" s="15"/>
      <c r="DB478" s="15"/>
    </row>
    <row r="479" spans="15:106" x14ac:dyDescent="0.25">
      <c r="O479" s="9"/>
      <c r="P479" s="9"/>
      <c r="Q479" s="9"/>
      <c r="R479" s="9"/>
      <c r="S479" s="9"/>
      <c r="T479" s="9"/>
      <c r="V479" s="16"/>
      <c r="W479" s="16"/>
      <c r="X479" s="16"/>
      <c r="Y479" s="16"/>
      <c r="Z479" s="16"/>
      <c r="AA479" s="16"/>
      <c r="AB479" s="16"/>
      <c r="AC479" s="47"/>
      <c r="AD479" s="16"/>
      <c r="AE479" s="16"/>
      <c r="AF479" s="16"/>
      <c r="AG479" s="16"/>
      <c r="AH479" s="16"/>
      <c r="AI479" s="16"/>
      <c r="AJ479" s="16"/>
      <c r="AK479" s="16"/>
      <c r="AL479" s="47"/>
      <c r="AM479" s="16"/>
      <c r="AN479" s="16"/>
      <c r="AO479" s="16"/>
      <c r="AP479" s="16"/>
      <c r="AQ479" s="16"/>
      <c r="BP479" s="15"/>
      <c r="BQ479" s="15"/>
      <c r="BR479" s="16"/>
      <c r="BS479" s="16"/>
      <c r="BT479" s="15"/>
      <c r="BU479" s="15"/>
      <c r="BV479" s="16"/>
      <c r="BW479" s="16"/>
      <c r="BX479" s="15"/>
      <c r="BY479" s="15"/>
      <c r="BZ479" s="16"/>
      <c r="CA479" s="16"/>
      <c r="CB479" s="16"/>
      <c r="CC479" s="16"/>
      <c r="CD479" s="16"/>
      <c r="CE479" s="15"/>
      <c r="CF479" s="15"/>
      <c r="CG479" s="15"/>
      <c r="CH479" s="15"/>
      <c r="CI479" s="15"/>
      <c r="CJ479" s="15"/>
      <c r="CK479" s="15"/>
      <c r="CL479" s="12"/>
      <c r="CM479" s="12"/>
      <c r="CN479" s="13"/>
      <c r="CO479" s="15"/>
      <c r="CP479" s="15"/>
      <c r="CQ479" s="15"/>
      <c r="CR479" s="15"/>
      <c r="CS479" s="15"/>
      <c r="CT479" s="15"/>
      <c r="CU479" s="15"/>
      <c r="CV479" s="15"/>
      <c r="CW479" s="15"/>
      <c r="CX479" s="15"/>
      <c r="CY479" s="15"/>
      <c r="CZ479" s="15"/>
      <c r="DA479" s="15"/>
      <c r="DB479" s="15"/>
    </row>
    <row r="480" spans="15:106" x14ac:dyDescent="0.25">
      <c r="O480" s="9"/>
      <c r="P480" s="9"/>
      <c r="Q480" s="9"/>
      <c r="R480" s="9"/>
      <c r="S480" s="9"/>
      <c r="T480" s="9"/>
      <c r="V480" s="16"/>
      <c r="W480" s="16"/>
      <c r="X480" s="16"/>
      <c r="Y480" s="16"/>
      <c r="Z480" s="16"/>
      <c r="AA480" s="16"/>
      <c r="AB480" s="16"/>
      <c r="AC480" s="47"/>
      <c r="AD480" s="16"/>
      <c r="AE480" s="16"/>
      <c r="AF480" s="16"/>
      <c r="AG480" s="16"/>
      <c r="AH480" s="16"/>
      <c r="AI480" s="16"/>
      <c r="AJ480" s="16"/>
      <c r="AK480" s="16"/>
      <c r="AL480" s="47"/>
      <c r="AM480" s="16"/>
      <c r="AN480" s="16"/>
      <c r="AO480" s="16"/>
      <c r="AP480" s="16"/>
      <c r="AQ480" s="16"/>
      <c r="BP480" s="15"/>
      <c r="BQ480" s="15"/>
      <c r="BR480" s="16"/>
      <c r="BS480" s="16"/>
      <c r="BT480" s="15"/>
      <c r="BU480" s="15"/>
      <c r="BV480" s="16"/>
      <c r="BW480" s="16"/>
      <c r="BX480" s="15"/>
      <c r="BY480" s="15"/>
      <c r="BZ480" s="16"/>
      <c r="CA480" s="16"/>
      <c r="CB480" s="16"/>
      <c r="CC480" s="16"/>
      <c r="CD480" s="16"/>
      <c r="CE480" s="15"/>
      <c r="CF480" s="15"/>
      <c r="CG480" s="15"/>
      <c r="CH480" s="15"/>
      <c r="CI480" s="15"/>
      <c r="CJ480" s="15"/>
      <c r="CK480" s="15"/>
      <c r="CL480" s="12"/>
      <c r="CM480" s="12"/>
      <c r="CN480" s="13"/>
      <c r="CO480" s="15"/>
      <c r="CP480" s="15"/>
      <c r="CQ480" s="15"/>
      <c r="CR480" s="15"/>
      <c r="CS480" s="15"/>
      <c r="CT480" s="15"/>
      <c r="CU480" s="15"/>
      <c r="CV480" s="15"/>
      <c r="CW480" s="15"/>
      <c r="CX480" s="15"/>
      <c r="CY480" s="15"/>
      <c r="CZ480" s="15"/>
      <c r="DA480" s="15"/>
      <c r="DB480" s="15"/>
    </row>
    <row r="481" spans="15:106" x14ac:dyDescent="0.25">
      <c r="O481" s="9"/>
      <c r="P481" s="9"/>
      <c r="Q481" s="9"/>
      <c r="R481" s="9"/>
      <c r="S481" s="9"/>
      <c r="T481" s="9"/>
      <c r="V481" s="16"/>
      <c r="W481" s="16"/>
      <c r="X481" s="16"/>
      <c r="Y481" s="16"/>
      <c r="Z481" s="16"/>
      <c r="AA481" s="16"/>
      <c r="AB481" s="16"/>
      <c r="AC481" s="47"/>
      <c r="AD481" s="16"/>
      <c r="AE481" s="16"/>
      <c r="AF481" s="16"/>
      <c r="AG481" s="16"/>
      <c r="AH481" s="16"/>
      <c r="AI481" s="16"/>
      <c r="AJ481" s="16"/>
      <c r="AK481" s="16"/>
      <c r="AL481" s="47"/>
      <c r="AM481" s="16"/>
      <c r="AN481" s="16"/>
      <c r="AO481" s="16"/>
      <c r="AP481" s="16"/>
      <c r="AQ481" s="16"/>
      <c r="BP481" s="15"/>
      <c r="BQ481" s="15"/>
      <c r="BR481" s="16"/>
      <c r="BS481" s="16"/>
      <c r="BT481" s="15"/>
      <c r="BU481" s="15"/>
      <c r="BV481" s="16"/>
      <c r="BW481" s="16"/>
      <c r="BX481" s="15"/>
      <c r="BY481" s="15"/>
      <c r="BZ481" s="16"/>
      <c r="CA481" s="16"/>
      <c r="CB481" s="16"/>
      <c r="CC481" s="16"/>
      <c r="CD481" s="16"/>
      <c r="CE481" s="15"/>
      <c r="CF481" s="15"/>
      <c r="CG481" s="15"/>
      <c r="CH481" s="15"/>
      <c r="CI481" s="15"/>
      <c r="CJ481" s="15"/>
      <c r="CK481" s="15"/>
      <c r="CL481" s="12"/>
      <c r="CM481" s="12"/>
      <c r="CN481" s="13"/>
      <c r="CO481" s="15"/>
      <c r="CP481" s="15"/>
      <c r="CQ481" s="15"/>
      <c r="CR481" s="15"/>
      <c r="CS481" s="15"/>
      <c r="CT481" s="15"/>
      <c r="CU481" s="15"/>
      <c r="CV481" s="15"/>
      <c r="CW481" s="15"/>
      <c r="CX481" s="15"/>
      <c r="CY481" s="15"/>
      <c r="CZ481" s="15"/>
      <c r="DA481" s="15"/>
      <c r="DB481" s="15"/>
    </row>
    <row r="482" spans="15:106" x14ac:dyDescent="0.25">
      <c r="O482" s="9"/>
      <c r="P482" s="9"/>
      <c r="Q482" s="9"/>
      <c r="R482" s="9"/>
      <c r="S482" s="9"/>
      <c r="T482" s="9"/>
      <c r="V482" s="16"/>
      <c r="W482" s="16"/>
      <c r="X482" s="16"/>
      <c r="Y482" s="16"/>
      <c r="Z482" s="16"/>
      <c r="AA482" s="16"/>
      <c r="AB482" s="16"/>
      <c r="AC482" s="47"/>
      <c r="AD482" s="16"/>
      <c r="AE482" s="16"/>
      <c r="AF482" s="16"/>
      <c r="AG482" s="16"/>
      <c r="AH482" s="16"/>
      <c r="AI482" s="16"/>
      <c r="AJ482" s="16"/>
      <c r="AK482" s="16"/>
      <c r="AL482" s="47"/>
      <c r="AM482" s="16"/>
      <c r="AN482" s="16"/>
      <c r="AO482" s="16"/>
      <c r="AP482" s="16"/>
      <c r="AQ482" s="16"/>
      <c r="BP482" s="15"/>
      <c r="BQ482" s="15"/>
      <c r="BR482" s="16"/>
      <c r="BS482" s="16"/>
      <c r="BT482" s="15"/>
      <c r="BU482" s="15"/>
      <c r="BV482" s="16"/>
      <c r="BW482" s="16"/>
      <c r="BX482" s="15"/>
      <c r="BY482" s="15"/>
      <c r="BZ482" s="16"/>
      <c r="CA482" s="16"/>
      <c r="CB482" s="16"/>
      <c r="CC482" s="16"/>
      <c r="CD482" s="16"/>
      <c r="CE482" s="15"/>
      <c r="CF482" s="15"/>
      <c r="CG482" s="15"/>
      <c r="CH482" s="15"/>
      <c r="CI482" s="15"/>
      <c r="CJ482" s="15"/>
      <c r="CK482" s="15"/>
      <c r="CL482" s="12"/>
      <c r="CM482" s="12"/>
      <c r="CN482" s="13"/>
      <c r="CO482" s="15"/>
      <c r="CP482" s="15"/>
      <c r="CQ482" s="15"/>
      <c r="CR482" s="15"/>
      <c r="CS482" s="15"/>
      <c r="CT482" s="15"/>
      <c r="CU482" s="15"/>
      <c r="CV482" s="15"/>
      <c r="CW482" s="15"/>
      <c r="CX482" s="15"/>
      <c r="CY482" s="15"/>
      <c r="CZ482" s="15"/>
      <c r="DA482" s="15"/>
      <c r="DB482" s="15"/>
    </row>
    <row r="483" spans="15:106" x14ac:dyDescent="0.25">
      <c r="O483" s="9"/>
      <c r="P483" s="9"/>
      <c r="Q483" s="9"/>
      <c r="R483" s="9"/>
      <c r="S483" s="9"/>
      <c r="T483" s="9"/>
      <c r="V483" s="16"/>
      <c r="W483" s="16"/>
      <c r="X483" s="16"/>
      <c r="Y483" s="16"/>
      <c r="Z483" s="16"/>
      <c r="AA483" s="16"/>
      <c r="AB483" s="16"/>
      <c r="AC483" s="47"/>
      <c r="AD483" s="16"/>
      <c r="AE483" s="16"/>
      <c r="AF483" s="16"/>
      <c r="AG483" s="16"/>
      <c r="AH483" s="16"/>
      <c r="AI483" s="16"/>
      <c r="AJ483" s="16"/>
      <c r="AK483" s="16"/>
      <c r="AL483" s="47"/>
      <c r="AM483" s="16"/>
      <c r="AN483" s="16"/>
      <c r="AO483" s="16"/>
      <c r="AP483" s="16"/>
      <c r="AQ483" s="16"/>
      <c r="BP483" s="15"/>
      <c r="BQ483" s="15"/>
      <c r="BR483" s="16"/>
      <c r="BS483" s="16"/>
      <c r="BT483" s="15"/>
      <c r="BU483" s="15"/>
      <c r="BV483" s="16"/>
      <c r="BW483" s="16"/>
      <c r="BX483" s="15"/>
      <c r="BY483" s="15"/>
      <c r="BZ483" s="16"/>
      <c r="CA483" s="16"/>
      <c r="CB483" s="16"/>
      <c r="CC483" s="16"/>
      <c r="CD483" s="16"/>
      <c r="CE483" s="15"/>
      <c r="CF483" s="15"/>
      <c r="CG483" s="15"/>
      <c r="CH483" s="15"/>
      <c r="CI483" s="15"/>
      <c r="CJ483" s="15"/>
      <c r="CK483" s="15"/>
      <c r="CL483" s="12"/>
      <c r="CM483" s="12"/>
      <c r="CN483" s="13"/>
      <c r="CO483" s="15"/>
      <c r="CP483" s="15"/>
      <c r="CQ483" s="15"/>
      <c r="CR483" s="15"/>
      <c r="CS483" s="15"/>
      <c r="CT483" s="15"/>
      <c r="CU483" s="15"/>
      <c r="CV483" s="15"/>
      <c r="CW483" s="15"/>
      <c r="CX483" s="15"/>
      <c r="CY483" s="15"/>
      <c r="CZ483" s="15"/>
      <c r="DA483" s="15"/>
      <c r="DB483" s="15"/>
    </row>
    <row r="484" spans="15:106" x14ac:dyDescent="0.25">
      <c r="O484" s="9"/>
      <c r="P484" s="9"/>
      <c r="Q484" s="9"/>
      <c r="R484" s="9"/>
      <c r="S484" s="9"/>
      <c r="T484" s="9"/>
      <c r="V484" s="16"/>
      <c r="W484" s="16"/>
      <c r="X484" s="16"/>
      <c r="Y484" s="16"/>
      <c r="Z484" s="16"/>
      <c r="AA484" s="16"/>
      <c r="AB484" s="16"/>
      <c r="AC484" s="47"/>
      <c r="AD484" s="16"/>
      <c r="AE484" s="16"/>
      <c r="AF484" s="16"/>
      <c r="AG484" s="16"/>
      <c r="AH484" s="16"/>
      <c r="AI484" s="16"/>
      <c r="AJ484" s="16"/>
      <c r="AK484" s="16"/>
      <c r="AL484" s="47"/>
      <c r="AM484" s="16"/>
      <c r="AN484" s="16"/>
      <c r="AO484" s="16"/>
      <c r="AP484" s="16"/>
      <c r="AQ484" s="16"/>
      <c r="BP484" s="15"/>
      <c r="BQ484" s="15"/>
      <c r="BR484" s="16"/>
      <c r="BS484" s="16"/>
      <c r="BT484" s="15"/>
      <c r="BU484" s="15"/>
      <c r="BV484" s="16"/>
      <c r="BW484" s="16"/>
      <c r="BX484" s="15"/>
      <c r="BY484" s="15"/>
      <c r="BZ484" s="16"/>
      <c r="CA484" s="16"/>
      <c r="CB484" s="16"/>
      <c r="CC484" s="16"/>
      <c r="CD484" s="16"/>
      <c r="CE484" s="15"/>
      <c r="CF484" s="15"/>
      <c r="CG484" s="15"/>
      <c r="CH484" s="15"/>
      <c r="CI484" s="15"/>
      <c r="CJ484" s="15"/>
      <c r="CK484" s="15"/>
      <c r="CL484" s="12"/>
      <c r="CM484" s="12"/>
      <c r="CN484" s="13"/>
      <c r="CO484" s="15"/>
      <c r="CP484" s="15"/>
      <c r="CQ484" s="15"/>
      <c r="CR484" s="15"/>
      <c r="CS484" s="15"/>
      <c r="CT484" s="15"/>
      <c r="CU484" s="15"/>
      <c r="CV484" s="15"/>
      <c r="CW484" s="15"/>
      <c r="CX484" s="15"/>
      <c r="CY484" s="15"/>
      <c r="CZ484" s="15"/>
      <c r="DA484" s="15"/>
      <c r="DB484" s="15"/>
    </row>
    <row r="485" spans="15:106" x14ac:dyDescent="0.25">
      <c r="O485" s="9"/>
      <c r="P485" s="9"/>
      <c r="Q485" s="9"/>
      <c r="R485" s="9"/>
      <c r="S485" s="9"/>
      <c r="T485" s="9"/>
      <c r="V485" s="16"/>
      <c r="W485" s="16"/>
      <c r="X485" s="16"/>
      <c r="Y485" s="16"/>
      <c r="Z485" s="16"/>
      <c r="AA485" s="16"/>
      <c r="AB485" s="16"/>
      <c r="AC485" s="47"/>
      <c r="AD485" s="16"/>
      <c r="AE485" s="16"/>
      <c r="AF485" s="16"/>
      <c r="AG485" s="16"/>
      <c r="AH485" s="16"/>
      <c r="AI485" s="16"/>
      <c r="AJ485" s="16"/>
      <c r="AK485" s="16"/>
      <c r="AL485" s="47"/>
      <c r="AM485" s="16"/>
      <c r="AN485" s="16"/>
      <c r="AO485" s="16"/>
      <c r="AP485" s="16"/>
      <c r="AQ485" s="16"/>
      <c r="BP485" s="15"/>
      <c r="BQ485" s="15"/>
      <c r="BR485" s="16"/>
      <c r="BS485" s="16"/>
      <c r="BT485" s="15"/>
      <c r="BU485" s="15"/>
      <c r="BV485" s="16"/>
      <c r="BW485" s="16"/>
      <c r="BX485" s="15"/>
      <c r="BY485" s="15"/>
      <c r="BZ485" s="16"/>
      <c r="CA485" s="16"/>
      <c r="CB485" s="16"/>
      <c r="CC485" s="16"/>
      <c r="CD485" s="16"/>
      <c r="CE485" s="15"/>
      <c r="CF485" s="15"/>
      <c r="CG485" s="15"/>
      <c r="CH485" s="15"/>
      <c r="CI485" s="15"/>
      <c r="CJ485" s="15"/>
      <c r="CK485" s="15"/>
      <c r="CL485" s="12"/>
      <c r="CM485" s="12"/>
      <c r="CN485" s="13"/>
      <c r="CO485" s="15"/>
      <c r="CP485" s="15"/>
      <c r="CQ485" s="15"/>
      <c r="CR485" s="15"/>
      <c r="CS485" s="15"/>
      <c r="CT485" s="15"/>
      <c r="CU485" s="15"/>
      <c r="CV485" s="15"/>
      <c r="CW485" s="15"/>
      <c r="CX485" s="15"/>
      <c r="CY485" s="15"/>
      <c r="CZ485" s="15"/>
      <c r="DA485" s="15"/>
      <c r="DB485" s="15"/>
    </row>
    <row r="486" spans="15:106" x14ac:dyDescent="0.25">
      <c r="O486" s="9"/>
      <c r="P486" s="9"/>
      <c r="Q486" s="9"/>
      <c r="R486" s="9"/>
      <c r="S486" s="9"/>
      <c r="T486" s="9"/>
      <c r="V486" s="16"/>
      <c r="W486" s="16"/>
      <c r="X486" s="16"/>
      <c r="Y486" s="16"/>
      <c r="Z486" s="16"/>
      <c r="AA486" s="16"/>
      <c r="AB486" s="16"/>
      <c r="AC486" s="47"/>
      <c r="AD486" s="16"/>
      <c r="AE486" s="16"/>
      <c r="AF486" s="16"/>
      <c r="AG486" s="16"/>
      <c r="AH486" s="16"/>
      <c r="AI486" s="16"/>
      <c r="AJ486" s="16"/>
      <c r="AK486" s="16"/>
      <c r="AL486" s="47"/>
      <c r="AM486" s="16"/>
      <c r="AN486" s="16"/>
      <c r="AO486" s="16"/>
      <c r="AP486" s="16"/>
      <c r="AQ486" s="16"/>
      <c r="BP486" s="15"/>
      <c r="BQ486" s="15"/>
      <c r="BR486" s="16"/>
      <c r="BS486" s="16"/>
      <c r="BT486" s="15"/>
      <c r="BU486" s="15"/>
      <c r="BV486" s="16"/>
      <c r="BW486" s="16"/>
      <c r="BX486" s="15"/>
      <c r="BY486" s="15"/>
      <c r="BZ486" s="16"/>
      <c r="CA486" s="16"/>
      <c r="CB486" s="16"/>
      <c r="CC486" s="16"/>
      <c r="CD486" s="16"/>
      <c r="CE486" s="15"/>
      <c r="CF486" s="15"/>
      <c r="CG486" s="15"/>
      <c r="CH486" s="15"/>
      <c r="CI486" s="15"/>
      <c r="CJ486" s="15"/>
      <c r="CK486" s="15"/>
      <c r="CL486" s="12"/>
      <c r="CM486" s="12"/>
      <c r="CN486" s="13"/>
      <c r="CO486" s="15"/>
      <c r="CP486" s="15"/>
      <c r="CQ486" s="15"/>
      <c r="CR486" s="15"/>
      <c r="CS486" s="15"/>
      <c r="CT486" s="15"/>
      <c r="CU486" s="15"/>
      <c r="CV486" s="15"/>
      <c r="CW486" s="15"/>
      <c r="CX486" s="15"/>
      <c r="CY486" s="15"/>
      <c r="CZ486" s="15"/>
      <c r="DA486" s="15"/>
      <c r="DB486" s="15"/>
    </row>
    <row r="487" spans="15:106" x14ac:dyDescent="0.25">
      <c r="O487" s="9"/>
      <c r="P487" s="9"/>
      <c r="Q487" s="9"/>
      <c r="R487" s="9"/>
      <c r="S487" s="9"/>
      <c r="T487" s="9"/>
      <c r="V487" s="16"/>
      <c r="W487" s="16"/>
      <c r="X487" s="16"/>
      <c r="Y487" s="16"/>
      <c r="Z487" s="16"/>
      <c r="AA487" s="16"/>
      <c r="AB487" s="16"/>
      <c r="AC487" s="47"/>
      <c r="AD487" s="16"/>
      <c r="AE487" s="16"/>
      <c r="AF487" s="16"/>
      <c r="AG487" s="16"/>
      <c r="AH487" s="16"/>
      <c r="AI487" s="16"/>
      <c r="AJ487" s="16"/>
      <c r="AK487" s="16"/>
      <c r="AL487" s="47"/>
      <c r="AM487" s="16"/>
      <c r="AN487" s="16"/>
      <c r="AO487" s="16"/>
      <c r="AP487" s="16"/>
      <c r="AQ487" s="16"/>
      <c r="BP487" s="15"/>
      <c r="BQ487" s="15"/>
      <c r="BR487" s="16"/>
      <c r="BS487" s="16"/>
      <c r="BT487" s="15"/>
      <c r="BU487" s="15"/>
      <c r="BV487" s="16"/>
      <c r="BW487" s="16"/>
      <c r="BX487" s="15"/>
      <c r="BY487" s="15"/>
      <c r="BZ487" s="16"/>
      <c r="CA487" s="16"/>
      <c r="CB487" s="16"/>
      <c r="CC487" s="16"/>
      <c r="CD487" s="16"/>
      <c r="CE487" s="15"/>
      <c r="CF487" s="15"/>
      <c r="CG487" s="15"/>
      <c r="CH487" s="15"/>
      <c r="CI487" s="15"/>
      <c r="CJ487" s="15"/>
      <c r="CK487" s="15"/>
      <c r="CL487" s="12"/>
      <c r="CM487" s="12"/>
      <c r="CN487" s="13"/>
      <c r="CO487" s="15"/>
      <c r="CP487" s="15"/>
      <c r="CQ487" s="15"/>
      <c r="CR487" s="15"/>
      <c r="CS487" s="15"/>
      <c r="CT487" s="15"/>
      <c r="CU487" s="15"/>
      <c r="CV487" s="15"/>
      <c r="CW487" s="15"/>
      <c r="CX487" s="15"/>
      <c r="CY487" s="15"/>
      <c r="CZ487" s="15"/>
      <c r="DA487" s="15"/>
      <c r="DB487" s="15"/>
    </row>
    <row r="488" spans="15:106" x14ac:dyDescent="0.25">
      <c r="O488" s="9"/>
      <c r="P488" s="9"/>
      <c r="Q488" s="9"/>
      <c r="R488" s="9"/>
      <c r="S488" s="9"/>
      <c r="T488" s="9"/>
      <c r="V488" s="16"/>
      <c r="W488" s="16"/>
      <c r="X488" s="16"/>
      <c r="Y488" s="16"/>
      <c r="Z488" s="16"/>
      <c r="AA488" s="16"/>
      <c r="AB488" s="16"/>
      <c r="AC488" s="47"/>
      <c r="AD488" s="16"/>
      <c r="AE488" s="16"/>
      <c r="AF488" s="16"/>
      <c r="AG488" s="16"/>
      <c r="AH488" s="16"/>
      <c r="AI488" s="16"/>
      <c r="AJ488" s="16"/>
      <c r="AK488" s="16"/>
      <c r="AL488" s="47"/>
      <c r="AM488" s="16"/>
      <c r="AN488" s="16"/>
      <c r="AO488" s="16"/>
      <c r="AP488" s="16"/>
      <c r="AQ488" s="16"/>
      <c r="BP488" s="15"/>
      <c r="BQ488" s="15"/>
      <c r="BR488" s="16"/>
      <c r="BS488" s="16"/>
      <c r="BT488" s="15"/>
      <c r="BU488" s="15"/>
      <c r="BV488" s="16"/>
      <c r="BW488" s="16"/>
      <c r="BX488" s="15"/>
      <c r="BY488" s="15"/>
      <c r="BZ488" s="16"/>
      <c r="CA488" s="16"/>
      <c r="CB488" s="16"/>
      <c r="CC488" s="16"/>
      <c r="CD488" s="16"/>
      <c r="CE488" s="15"/>
      <c r="CF488" s="15"/>
      <c r="CG488" s="15"/>
      <c r="CH488" s="15"/>
      <c r="CI488" s="15"/>
      <c r="CJ488" s="15"/>
      <c r="CK488" s="15"/>
      <c r="CL488" s="12"/>
      <c r="CM488" s="12"/>
      <c r="CN488" s="13"/>
      <c r="CO488" s="15"/>
      <c r="CP488" s="15"/>
      <c r="CQ488" s="15"/>
      <c r="CR488" s="15"/>
      <c r="CS488" s="15"/>
      <c r="CT488" s="15"/>
      <c r="CU488" s="15"/>
      <c r="CV488" s="15"/>
      <c r="CW488" s="15"/>
      <c r="CX488" s="15"/>
      <c r="CY488" s="15"/>
      <c r="CZ488" s="15"/>
      <c r="DA488" s="15"/>
      <c r="DB488" s="15"/>
    </row>
    <row r="489" spans="15:106" x14ac:dyDescent="0.25">
      <c r="O489" s="9"/>
      <c r="P489" s="9"/>
      <c r="Q489" s="9"/>
      <c r="R489" s="9"/>
      <c r="S489" s="9"/>
      <c r="T489" s="9"/>
      <c r="V489" s="16"/>
      <c r="W489" s="16"/>
      <c r="X489" s="16"/>
      <c r="Y489" s="16"/>
      <c r="Z489" s="16"/>
      <c r="AA489" s="16"/>
      <c r="AB489" s="16"/>
      <c r="AC489" s="47"/>
      <c r="AD489" s="16"/>
      <c r="AE489" s="16"/>
      <c r="AF489" s="16"/>
      <c r="AG489" s="16"/>
      <c r="AH489" s="16"/>
      <c r="AI489" s="16"/>
      <c r="AJ489" s="16"/>
      <c r="AK489" s="16"/>
      <c r="AL489" s="47"/>
      <c r="AM489" s="16"/>
      <c r="AN489" s="16"/>
      <c r="AO489" s="16"/>
      <c r="AP489" s="16"/>
      <c r="AQ489" s="16"/>
      <c r="BP489" s="15"/>
      <c r="BQ489" s="15"/>
      <c r="BR489" s="16"/>
      <c r="BS489" s="16"/>
      <c r="BT489" s="15"/>
      <c r="BU489" s="15"/>
      <c r="BV489" s="16"/>
      <c r="BW489" s="16"/>
      <c r="BX489" s="15"/>
      <c r="BY489" s="15"/>
      <c r="BZ489" s="16"/>
      <c r="CA489" s="16"/>
      <c r="CB489" s="16"/>
      <c r="CC489" s="16"/>
      <c r="CD489" s="16"/>
      <c r="CE489" s="15"/>
      <c r="CF489" s="15"/>
      <c r="CG489" s="15"/>
      <c r="CH489" s="15"/>
      <c r="CI489" s="15"/>
      <c r="CJ489" s="15"/>
      <c r="CK489" s="15"/>
      <c r="CL489" s="12"/>
      <c r="CM489" s="12"/>
      <c r="CN489" s="13"/>
      <c r="CO489" s="15"/>
      <c r="CP489" s="15"/>
      <c r="CQ489" s="15"/>
      <c r="CR489" s="15"/>
      <c r="CS489" s="15"/>
      <c r="CT489" s="15"/>
      <c r="CU489" s="15"/>
      <c r="CV489" s="15"/>
      <c r="CW489" s="15"/>
      <c r="CX489" s="15"/>
      <c r="CY489" s="15"/>
      <c r="CZ489" s="15"/>
      <c r="DA489" s="15"/>
      <c r="DB489" s="15"/>
    </row>
    <row r="490" spans="15:106" x14ac:dyDescent="0.25">
      <c r="O490" s="9"/>
      <c r="P490" s="9"/>
      <c r="Q490" s="9"/>
      <c r="R490" s="9"/>
      <c r="S490" s="9"/>
      <c r="T490" s="9"/>
      <c r="V490" s="16"/>
      <c r="W490" s="16"/>
      <c r="X490" s="16"/>
      <c r="Y490" s="16"/>
      <c r="Z490" s="16"/>
      <c r="AA490" s="16"/>
      <c r="AB490" s="16"/>
      <c r="AC490" s="47"/>
      <c r="AD490" s="16"/>
      <c r="AE490" s="16"/>
      <c r="AF490" s="16"/>
      <c r="AG490" s="16"/>
      <c r="AH490" s="16"/>
      <c r="AI490" s="16"/>
      <c r="AJ490" s="16"/>
      <c r="AK490" s="16"/>
      <c r="AL490" s="47"/>
      <c r="AM490" s="16"/>
      <c r="AN490" s="16"/>
      <c r="AO490" s="16"/>
      <c r="AP490" s="16"/>
      <c r="AQ490" s="16"/>
      <c r="BP490" s="15"/>
      <c r="BQ490" s="15"/>
      <c r="BR490" s="16"/>
      <c r="BS490" s="16"/>
      <c r="BT490" s="15"/>
      <c r="BU490" s="15"/>
      <c r="BV490" s="16"/>
      <c r="BW490" s="16"/>
      <c r="BX490" s="15"/>
      <c r="BY490" s="15"/>
      <c r="BZ490" s="16"/>
      <c r="CA490" s="16"/>
      <c r="CB490" s="16"/>
      <c r="CC490" s="16"/>
      <c r="CD490" s="16"/>
      <c r="CE490" s="15"/>
      <c r="CF490" s="15"/>
      <c r="CG490" s="15"/>
      <c r="CH490" s="15"/>
      <c r="CI490" s="15"/>
      <c r="CJ490" s="15"/>
      <c r="CK490" s="15"/>
      <c r="CL490" s="12"/>
      <c r="CM490" s="12"/>
      <c r="CN490" s="13"/>
      <c r="CO490" s="15"/>
      <c r="CP490" s="15"/>
      <c r="CQ490" s="15"/>
      <c r="CR490" s="15"/>
      <c r="CS490" s="15"/>
      <c r="CT490" s="15"/>
      <c r="CU490" s="15"/>
      <c r="CV490" s="15"/>
      <c r="CW490" s="15"/>
      <c r="CX490" s="15"/>
      <c r="CY490" s="15"/>
      <c r="CZ490" s="15"/>
      <c r="DA490" s="15"/>
      <c r="DB490" s="15"/>
    </row>
    <row r="491" spans="15:106" x14ac:dyDescent="0.25">
      <c r="O491" s="9"/>
      <c r="P491" s="9"/>
      <c r="Q491" s="9"/>
      <c r="R491" s="9"/>
      <c r="S491" s="9"/>
      <c r="T491" s="9"/>
      <c r="V491" s="16"/>
      <c r="W491" s="16"/>
      <c r="X491" s="16"/>
      <c r="Y491" s="16"/>
      <c r="Z491" s="16"/>
      <c r="AA491" s="16"/>
      <c r="AB491" s="16"/>
      <c r="AC491" s="47"/>
      <c r="AD491" s="16"/>
      <c r="AE491" s="16"/>
      <c r="AF491" s="16"/>
      <c r="AG491" s="16"/>
      <c r="AH491" s="16"/>
      <c r="AI491" s="16"/>
      <c r="AJ491" s="16"/>
      <c r="AK491" s="16"/>
      <c r="AL491" s="47"/>
      <c r="AM491" s="16"/>
      <c r="AN491" s="16"/>
      <c r="AO491" s="16"/>
      <c r="AP491" s="16"/>
      <c r="AQ491" s="16"/>
      <c r="BP491" s="15"/>
      <c r="BQ491" s="15"/>
      <c r="BR491" s="16"/>
      <c r="BS491" s="16"/>
      <c r="BT491" s="15"/>
      <c r="BU491" s="15"/>
      <c r="BV491" s="16"/>
      <c r="BW491" s="16"/>
      <c r="BX491" s="15"/>
      <c r="BY491" s="15"/>
      <c r="BZ491" s="16"/>
      <c r="CA491" s="16"/>
      <c r="CB491" s="16"/>
      <c r="CC491" s="16"/>
      <c r="CD491" s="16"/>
      <c r="CE491" s="15"/>
      <c r="CF491" s="15"/>
      <c r="CG491" s="15"/>
      <c r="CH491" s="15"/>
      <c r="CI491" s="15"/>
      <c r="CJ491" s="15"/>
      <c r="CK491" s="15"/>
      <c r="CL491" s="12"/>
      <c r="CM491" s="12"/>
      <c r="CN491" s="13"/>
      <c r="CO491" s="15"/>
      <c r="CP491" s="15"/>
      <c r="CQ491" s="15"/>
      <c r="CR491" s="15"/>
      <c r="CS491" s="15"/>
      <c r="CT491" s="15"/>
      <c r="CU491" s="15"/>
      <c r="CV491" s="15"/>
      <c r="CW491" s="15"/>
      <c r="CX491" s="15"/>
      <c r="CY491" s="15"/>
      <c r="CZ491" s="15"/>
      <c r="DA491" s="15"/>
      <c r="DB491" s="15"/>
    </row>
    <row r="492" spans="15:106" x14ac:dyDescent="0.25">
      <c r="O492" s="9"/>
      <c r="P492" s="9"/>
      <c r="Q492" s="9"/>
      <c r="R492" s="9"/>
      <c r="S492" s="9"/>
      <c r="T492" s="9"/>
      <c r="V492" s="16"/>
      <c r="W492" s="16"/>
      <c r="X492" s="16"/>
      <c r="Y492" s="16"/>
      <c r="Z492" s="16"/>
      <c r="AA492" s="16"/>
      <c r="AB492" s="16"/>
      <c r="AC492" s="47"/>
      <c r="AD492" s="16"/>
      <c r="AE492" s="16"/>
      <c r="AF492" s="16"/>
      <c r="AG492" s="16"/>
      <c r="AH492" s="16"/>
      <c r="AI492" s="16"/>
      <c r="AJ492" s="16"/>
      <c r="AK492" s="16"/>
      <c r="AL492" s="47"/>
      <c r="AM492" s="16"/>
      <c r="AN492" s="16"/>
      <c r="AO492" s="16"/>
      <c r="AP492" s="16"/>
      <c r="AQ492" s="16"/>
      <c r="BP492" s="15"/>
      <c r="BQ492" s="15"/>
      <c r="BR492" s="16"/>
      <c r="BS492" s="16"/>
      <c r="BT492" s="15"/>
      <c r="BU492" s="15"/>
      <c r="BV492" s="16"/>
      <c r="BW492" s="16"/>
      <c r="BX492" s="15"/>
      <c r="BY492" s="15"/>
      <c r="BZ492" s="16"/>
      <c r="CA492" s="16"/>
      <c r="CB492" s="16"/>
      <c r="CC492" s="16"/>
      <c r="CD492" s="16"/>
      <c r="CE492" s="15"/>
      <c r="CF492" s="15"/>
      <c r="CG492" s="15"/>
      <c r="CH492" s="15"/>
      <c r="CI492" s="15"/>
      <c r="CJ492" s="15"/>
      <c r="CK492" s="15"/>
      <c r="CL492" s="12"/>
      <c r="CM492" s="12"/>
      <c r="CN492" s="13"/>
      <c r="CO492" s="15"/>
      <c r="CP492" s="15"/>
      <c r="CQ492" s="15"/>
      <c r="CR492" s="15"/>
      <c r="CS492" s="15"/>
      <c r="CT492" s="15"/>
      <c r="CU492" s="15"/>
      <c r="CV492" s="15"/>
      <c r="CW492" s="15"/>
      <c r="CX492" s="15"/>
      <c r="CY492" s="15"/>
      <c r="CZ492" s="15"/>
      <c r="DA492" s="15"/>
      <c r="DB492" s="15"/>
    </row>
    <row r="493" spans="15:106" x14ac:dyDescent="0.25">
      <c r="O493" s="9"/>
      <c r="P493" s="9"/>
      <c r="Q493" s="9"/>
      <c r="R493" s="9"/>
      <c r="S493" s="9"/>
      <c r="T493" s="9"/>
      <c r="V493" s="16"/>
      <c r="W493" s="16"/>
      <c r="X493" s="16"/>
      <c r="Y493" s="16"/>
      <c r="Z493" s="16"/>
      <c r="AA493" s="16"/>
      <c r="AB493" s="16"/>
      <c r="AC493" s="47"/>
      <c r="AD493" s="16"/>
      <c r="AE493" s="16"/>
      <c r="AF493" s="16"/>
      <c r="AG493" s="16"/>
      <c r="AH493" s="16"/>
      <c r="AI493" s="16"/>
      <c r="AJ493" s="16"/>
      <c r="AK493" s="16"/>
      <c r="AL493" s="47"/>
      <c r="AM493" s="16"/>
      <c r="AN493" s="16"/>
      <c r="AO493" s="16"/>
      <c r="AP493" s="16"/>
      <c r="AQ493" s="16"/>
      <c r="BP493" s="15"/>
      <c r="BQ493" s="15"/>
      <c r="BR493" s="16"/>
      <c r="BS493" s="16"/>
      <c r="BT493" s="15"/>
      <c r="BU493" s="15"/>
      <c r="BV493" s="16"/>
      <c r="BW493" s="16"/>
      <c r="BX493" s="15"/>
      <c r="BY493" s="15"/>
      <c r="BZ493" s="16"/>
      <c r="CA493" s="16"/>
      <c r="CB493" s="16"/>
      <c r="CC493" s="16"/>
      <c r="CD493" s="16"/>
      <c r="CE493" s="15"/>
      <c r="CF493" s="15"/>
      <c r="CG493" s="15"/>
      <c r="CH493" s="15"/>
      <c r="CI493" s="15"/>
      <c r="CJ493" s="15"/>
      <c r="CK493" s="15"/>
      <c r="CL493" s="12"/>
      <c r="CM493" s="12"/>
      <c r="CN493" s="13"/>
      <c r="CO493" s="15"/>
      <c r="CP493" s="15"/>
      <c r="CQ493" s="15"/>
      <c r="CR493" s="15"/>
      <c r="CS493" s="15"/>
      <c r="CT493" s="15"/>
      <c r="CU493" s="15"/>
      <c r="CV493" s="15"/>
      <c r="CW493" s="15"/>
      <c r="CX493" s="15"/>
      <c r="CY493" s="15"/>
      <c r="CZ493" s="15"/>
      <c r="DA493" s="15"/>
      <c r="DB493" s="15"/>
    </row>
    <row r="494" spans="15:106" x14ac:dyDescent="0.25">
      <c r="O494" s="9"/>
      <c r="P494" s="9"/>
      <c r="Q494" s="9"/>
      <c r="R494" s="9"/>
      <c r="S494" s="9"/>
      <c r="T494" s="9"/>
      <c r="V494" s="16"/>
      <c r="W494" s="16"/>
      <c r="X494" s="16"/>
      <c r="Y494" s="16"/>
      <c r="Z494" s="16"/>
      <c r="AA494" s="16"/>
      <c r="AB494" s="16"/>
      <c r="AC494" s="47"/>
      <c r="AD494" s="16"/>
      <c r="AE494" s="16"/>
      <c r="AF494" s="16"/>
      <c r="AG494" s="16"/>
      <c r="AH494" s="16"/>
      <c r="AI494" s="16"/>
      <c r="AJ494" s="16"/>
      <c r="AK494" s="16"/>
      <c r="AL494" s="47"/>
      <c r="AM494" s="16"/>
      <c r="AN494" s="16"/>
      <c r="AO494" s="16"/>
      <c r="AP494" s="16"/>
      <c r="AQ494" s="16"/>
      <c r="BP494" s="15"/>
      <c r="BQ494" s="15"/>
      <c r="BR494" s="16"/>
      <c r="BS494" s="16"/>
      <c r="BT494" s="15"/>
      <c r="BU494" s="15"/>
      <c r="BV494" s="16"/>
      <c r="BW494" s="16"/>
      <c r="BX494" s="15"/>
      <c r="BY494" s="15"/>
      <c r="BZ494" s="16"/>
      <c r="CA494" s="16"/>
      <c r="CB494" s="16"/>
      <c r="CC494" s="16"/>
      <c r="CD494" s="16"/>
      <c r="CE494" s="15"/>
      <c r="CF494" s="15"/>
      <c r="CG494" s="15"/>
      <c r="CH494" s="15"/>
      <c r="CI494" s="15"/>
      <c r="CJ494" s="15"/>
      <c r="CK494" s="15"/>
      <c r="CL494" s="12"/>
      <c r="CM494" s="12"/>
      <c r="CN494" s="13"/>
      <c r="CO494" s="15"/>
      <c r="CP494" s="15"/>
      <c r="CQ494" s="15"/>
      <c r="CR494" s="15"/>
      <c r="CS494" s="15"/>
      <c r="CT494" s="15"/>
      <c r="CU494" s="15"/>
      <c r="CV494" s="15"/>
      <c r="CW494" s="15"/>
      <c r="CX494" s="15"/>
      <c r="CY494" s="15"/>
      <c r="CZ494" s="15"/>
      <c r="DA494" s="15"/>
      <c r="DB494" s="15"/>
    </row>
    <row r="495" spans="15:106" x14ac:dyDescent="0.25">
      <c r="O495" s="9"/>
      <c r="P495" s="9"/>
      <c r="Q495" s="9"/>
      <c r="R495" s="9"/>
      <c r="S495" s="9"/>
      <c r="T495" s="9"/>
      <c r="V495" s="16"/>
      <c r="W495" s="16"/>
      <c r="X495" s="16"/>
      <c r="Y495" s="16"/>
      <c r="Z495" s="16"/>
      <c r="AA495" s="16"/>
      <c r="AB495" s="16"/>
      <c r="AC495" s="47"/>
      <c r="AD495" s="16"/>
      <c r="AE495" s="16"/>
      <c r="AF495" s="16"/>
      <c r="AG495" s="16"/>
      <c r="AH495" s="16"/>
      <c r="AI495" s="16"/>
      <c r="AJ495" s="16"/>
      <c r="AK495" s="16"/>
      <c r="AL495" s="47"/>
      <c r="AM495" s="16"/>
      <c r="AN495" s="16"/>
      <c r="AO495" s="16"/>
      <c r="AP495" s="16"/>
      <c r="AQ495" s="16"/>
      <c r="BP495" s="15"/>
      <c r="BQ495" s="15"/>
      <c r="BR495" s="16"/>
      <c r="BS495" s="16"/>
      <c r="BT495" s="15"/>
      <c r="BU495" s="15"/>
      <c r="BV495" s="16"/>
      <c r="BW495" s="16"/>
      <c r="BX495" s="15"/>
      <c r="BY495" s="15"/>
      <c r="BZ495" s="16"/>
      <c r="CA495" s="16"/>
      <c r="CB495" s="16"/>
      <c r="CC495" s="16"/>
      <c r="CD495" s="16"/>
      <c r="CE495" s="15"/>
      <c r="CF495" s="15"/>
      <c r="CG495" s="15"/>
      <c r="CH495" s="15"/>
      <c r="CI495" s="15"/>
      <c r="CJ495" s="15"/>
      <c r="CK495" s="15"/>
      <c r="CL495" s="12"/>
      <c r="CM495" s="12"/>
      <c r="CN495" s="13"/>
      <c r="CO495" s="15"/>
      <c r="CP495" s="15"/>
      <c r="CQ495" s="15"/>
      <c r="CR495" s="15"/>
      <c r="CS495" s="15"/>
      <c r="CT495" s="15"/>
      <c r="CU495" s="15"/>
      <c r="CV495" s="15"/>
      <c r="CW495" s="15"/>
      <c r="CX495" s="15"/>
      <c r="CY495" s="15"/>
      <c r="CZ495" s="15"/>
      <c r="DA495" s="15"/>
      <c r="DB495" s="15"/>
    </row>
    <row r="496" spans="15:106" x14ac:dyDescent="0.25">
      <c r="O496" s="9"/>
      <c r="P496" s="9"/>
      <c r="Q496" s="9"/>
      <c r="R496" s="9"/>
      <c r="S496" s="9"/>
      <c r="T496" s="9"/>
      <c r="V496" s="16"/>
      <c r="W496" s="16"/>
      <c r="X496" s="16"/>
      <c r="Y496" s="16"/>
      <c r="Z496" s="16"/>
      <c r="AA496" s="16"/>
      <c r="AB496" s="16"/>
      <c r="AC496" s="47"/>
      <c r="AD496" s="16"/>
      <c r="AE496" s="16"/>
      <c r="AF496" s="16"/>
      <c r="AG496" s="16"/>
      <c r="AH496" s="16"/>
      <c r="AI496" s="16"/>
      <c r="AJ496" s="16"/>
      <c r="AK496" s="16"/>
      <c r="AL496" s="47"/>
      <c r="AM496" s="16"/>
      <c r="AN496" s="16"/>
      <c r="AO496" s="16"/>
      <c r="AP496" s="16"/>
      <c r="AQ496" s="16"/>
      <c r="BP496" s="15"/>
      <c r="BQ496" s="15"/>
      <c r="BR496" s="16"/>
      <c r="BS496" s="16"/>
      <c r="BT496" s="15"/>
      <c r="BU496" s="15"/>
      <c r="BV496" s="16"/>
      <c r="BW496" s="16"/>
      <c r="BX496" s="15"/>
      <c r="BY496" s="15"/>
      <c r="BZ496" s="16"/>
      <c r="CA496" s="16"/>
      <c r="CB496" s="16"/>
      <c r="CC496" s="16"/>
      <c r="CD496" s="16"/>
      <c r="CE496" s="15"/>
      <c r="CF496" s="15"/>
      <c r="CG496" s="15"/>
      <c r="CH496" s="15"/>
      <c r="CI496" s="15"/>
      <c r="CJ496" s="15"/>
      <c r="CK496" s="15"/>
      <c r="CL496" s="12"/>
      <c r="CM496" s="12"/>
      <c r="CN496" s="13"/>
      <c r="CO496" s="15"/>
      <c r="CP496" s="15"/>
      <c r="CQ496" s="15"/>
      <c r="CR496" s="15"/>
      <c r="CS496" s="15"/>
      <c r="CT496" s="15"/>
      <c r="CU496" s="15"/>
      <c r="CV496" s="15"/>
      <c r="CW496" s="15"/>
      <c r="CX496" s="15"/>
      <c r="CY496" s="15"/>
      <c r="CZ496" s="15"/>
      <c r="DA496" s="15"/>
      <c r="DB496" s="15"/>
    </row>
    <row r="497" spans="15:106" x14ac:dyDescent="0.25">
      <c r="O497" s="9"/>
      <c r="P497" s="9"/>
      <c r="Q497" s="9"/>
      <c r="R497" s="9"/>
      <c r="S497" s="9"/>
      <c r="T497" s="9"/>
      <c r="V497" s="16"/>
      <c r="W497" s="16"/>
      <c r="X497" s="16"/>
      <c r="Y497" s="16"/>
      <c r="Z497" s="16"/>
      <c r="AA497" s="16"/>
      <c r="AB497" s="16"/>
      <c r="AC497" s="47"/>
      <c r="AD497" s="16"/>
      <c r="AE497" s="16"/>
      <c r="AF497" s="16"/>
      <c r="AG497" s="16"/>
      <c r="AH497" s="16"/>
      <c r="AI497" s="16"/>
      <c r="AJ497" s="16"/>
      <c r="AK497" s="16"/>
      <c r="AL497" s="47"/>
      <c r="AM497" s="16"/>
      <c r="AN497" s="16"/>
      <c r="AO497" s="16"/>
      <c r="AP497" s="16"/>
      <c r="AQ497" s="16"/>
      <c r="BP497" s="15"/>
      <c r="BQ497" s="15"/>
      <c r="BR497" s="16"/>
      <c r="BS497" s="16"/>
      <c r="BT497" s="15"/>
      <c r="BU497" s="15"/>
      <c r="BV497" s="16"/>
      <c r="BW497" s="16"/>
      <c r="BX497" s="15"/>
      <c r="BY497" s="15"/>
      <c r="BZ497" s="16"/>
      <c r="CA497" s="16"/>
      <c r="CB497" s="16"/>
      <c r="CC497" s="16"/>
      <c r="CD497" s="16"/>
      <c r="CE497" s="15"/>
      <c r="CF497" s="15"/>
      <c r="CG497" s="15"/>
      <c r="CH497" s="15"/>
      <c r="CI497" s="15"/>
      <c r="CJ497" s="15"/>
      <c r="CK497" s="15"/>
      <c r="CL497" s="12"/>
      <c r="CM497" s="12"/>
      <c r="CN497" s="13"/>
      <c r="CO497" s="15"/>
      <c r="CP497" s="15"/>
      <c r="CQ497" s="15"/>
      <c r="CR497" s="15"/>
      <c r="CS497" s="15"/>
      <c r="CT497" s="15"/>
      <c r="CU497" s="15"/>
      <c r="CV497" s="15"/>
      <c r="CW497" s="15"/>
      <c r="CX497" s="15"/>
      <c r="CY497" s="15"/>
      <c r="CZ497" s="15"/>
      <c r="DA497" s="15"/>
      <c r="DB497" s="15"/>
    </row>
    <row r="498" spans="15:106" x14ac:dyDescent="0.25">
      <c r="O498" s="9"/>
      <c r="P498" s="9"/>
      <c r="Q498" s="9"/>
      <c r="R498" s="9"/>
      <c r="S498" s="9"/>
      <c r="T498" s="9"/>
      <c r="V498" s="16"/>
      <c r="W498" s="16"/>
      <c r="X498" s="16"/>
      <c r="Y498" s="16"/>
      <c r="Z498" s="16"/>
      <c r="AA498" s="16"/>
      <c r="AB498" s="16"/>
      <c r="AC498" s="47"/>
      <c r="AD498" s="16"/>
      <c r="AE498" s="16"/>
      <c r="AF498" s="16"/>
      <c r="AG498" s="16"/>
      <c r="AH498" s="16"/>
      <c r="AI498" s="16"/>
      <c r="AJ498" s="16"/>
      <c r="AK498" s="16"/>
      <c r="AL498" s="47"/>
      <c r="AM498" s="16"/>
      <c r="AN498" s="16"/>
      <c r="AO498" s="16"/>
      <c r="AP498" s="16"/>
      <c r="AQ498" s="16"/>
      <c r="BP498" s="15"/>
      <c r="BQ498" s="15"/>
      <c r="BR498" s="16"/>
      <c r="BS498" s="16"/>
      <c r="BT498" s="15"/>
      <c r="BU498" s="15"/>
      <c r="BV498" s="16"/>
      <c r="BW498" s="16"/>
      <c r="BX498" s="15"/>
      <c r="BY498" s="15"/>
      <c r="BZ498" s="16"/>
      <c r="CA498" s="16"/>
      <c r="CB498" s="16"/>
      <c r="CC498" s="16"/>
      <c r="CD498" s="16"/>
      <c r="CE498" s="15"/>
      <c r="CF498" s="15"/>
      <c r="CG498" s="15"/>
      <c r="CH498" s="15"/>
      <c r="CI498" s="15"/>
      <c r="CJ498" s="15"/>
      <c r="CK498" s="15"/>
      <c r="CL498" s="12"/>
      <c r="CM498" s="12"/>
      <c r="CN498" s="13"/>
      <c r="CO498" s="15"/>
      <c r="CP498" s="15"/>
      <c r="CQ498" s="15"/>
      <c r="CR498" s="15"/>
      <c r="CS498" s="15"/>
      <c r="CT498" s="15"/>
      <c r="CU498" s="15"/>
      <c r="CV498" s="15"/>
      <c r="CW498" s="15"/>
      <c r="CX498" s="15"/>
      <c r="CY498" s="15"/>
      <c r="CZ498" s="15"/>
      <c r="DA498" s="15"/>
      <c r="DB498" s="15"/>
    </row>
    <row r="499" spans="15:106" x14ac:dyDescent="0.25">
      <c r="O499" s="9"/>
      <c r="P499" s="9"/>
      <c r="Q499" s="9"/>
      <c r="R499" s="9"/>
      <c r="S499" s="9"/>
      <c r="T499" s="9"/>
      <c r="V499" s="16"/>
      <c r="W499" s="16"/>
      <c r="X499" s="16"/>
      <c r="Y499" s="16"/>
      <c r="Z499" s="16"/>
      <c r="AA499" s="16"/>
      <c r="AB499" s="16"/>
      <c r="AC499" s="47"/>
      <c r="AD499" s="16"/>
      <c r="AE499" s="16"/>
      <c r="AF499" s="16"/>
      <c r="AG499" s="16"/>
      <c r="AH499" s="16"/>
      <c r="AI499" s="16"/>
      <c r="AJ499" s="16"/>
      <c r="AK499" s="16"/>
      <c r="AL499" s="47"/>
      <c r="AM499" s="16"/>
      <c r="AN499" s="16"/>
      <c r="AO499" s="16"/>
      <c r="AP499" s="16"/>
      <c r="AQ499" s="16"/>
      <c r="BP499" s="15"/>
      <c r="BQ499" s="15"/>
      <c r="BR499" s="16"/>
      <c r="BS499" s="16"/>
      <c r="BT499" s="15"/>
      <c r="BU499" s="15"/>
      <c r="BV499" s="16"/>
      <c r="BW499" s="16"/>
      <c r="BX499" s="15"/>
      <c r="BY499" s="15"/>
      <c r="BZ499" s="16"/>
      <c r="CA499" s="16"/>
      <c r="CB499" s="16"/>
      <c r="CC499" s="16"/>
      <c r="CD499" s="16"/>
      <c r="CE499" s="15"/>
      <c r="CF499" s="15"/>
      <c r="CG499" s="15"/>
      <c r="CH499" s="15"/>
      <c r="CI499" s="15"/>
      <c r="CJ499" s="15"/>
      <c r="CK499" s="15"/>
      <c r="CL499" s="12"/>
      <c r="CM499" s="12"/>
      <c r="CN499" s="13"/>
      <c r="CO499" s="15"/>
      <c r="CP499" s="15"/>
      <c r="CQ499" s="15"/>
      <c r="CR499" s="15"/>
      <c r="CS499" s="15"/>
      <c r="CT499" s="15"/>
      <c r="CU499" s="15"/>
      <c r="CV499" s="15"/>
      <c r="CW499" s="15"/>
      <c r="CX499" s="15"/>
      <c r="CY499" s="15"/>
      <c r="CZ499" s="15"/>
      <c r="DA499" s="15"/>
      <c r="DB499" s="15"/>
    </row>
    <row r="500" spans="15:106" x14ac:dyDescent="0.25">
      <c r="O500" s="9"/>
      <c r="P500" s="9"/>
      <c r="Q500" s="9"/>
      <c r="R500" s="9"/>
      <c r="S500" s="9"/>
      <c r="T500" s="9"/>
      <c r="V500" s="16"/>
      <c r="W500" s="16"/>
      <c r="X500" s="16"/>
      <c r="Y500" s="16"/>
      <c r="Z500" s="16"/>
      <c r="AA500" s="16"/>
      <c r="AB500" s="16"/>
      <c r="AC500" s="47"/>
      <c r="AD500" s="16"/>
      <c r="AE500" s="16"/>
      <c r="AF500" s="16"/>
      <c r="AG500" s="16"/>
      <c r="AH500" s="16"/>
      <c r="AI500" s="16"/>
      <c r="AJ500" s="16"/>
      <c r="AK500" s="16"/>
      <c r="AL500" s="47"/>
      <c r="AM500" s="16"/>
      <c r="AN500" s="16"/>
      <c r="AO500" s="16"/>
      <c r="AP500" s="16"/>
      <c r="AQ500" s="16"/>
      <c r="BP500" s="15"/>
      <c r="BQ500" s="15"/>
      <c r="BR500" s="16"/>
      <c r="BS500" s="16"/>
      <c r="BT500" s="15"/>
      <c r="BU500" s="15"/>
      <c r="BV500" s="16"/>
      <c r="BW500" s="16"/>
      <c r="BX500" s="15"/>
      <c r="BY500" s="15"/>
      <c r="BZ500" s="16"/>
      <c r="CA500" s="16"/>
      <c r="CB500" s="16"/>
      <c r="CC500" s="16"/>
      <c r="CD500" s="16"/>
      <c r="CE500" s="15"/>
      <c r="CF500" s="15"/>
      <c r="CG500" s="15"/>
      <c r="CH500" s="15"/>
      <c r="CI500" s="15"/>
      <c r="CJ500" s="15"/>
      <c r="CK500" s="15"/>
      <c r="CL500" s="12"/>
      <c r="CM500" s="12"/>
      <c r="CN500" s="13"/>
      <c r="CO500" s="15"/>
      <c r="CP500" s="15"/>
      <c r="CQ500" s="15"/>
      <c r="CR500" s="15"/>
      <c r="CS500" s="15"/>
      <c r="CT500" s="15"/>
      <c r="CU500" s="15"/>
      <c r="CV500" s="15"/>
      <c r="CW500" s="15"/>
      <c r="CX500" s="15"/>
      <c r="CY500" s="15"/>
      <c r="CZ500" s="15"/>
      <c r="DA500" s="15"/>
      <c r="DB500" s="15"/>
    </row>
    <row r="501" spans="15:106" x14ac:dyDescent="0.25">
      <c r="O501" s="9"/>
      <c r="P501" s="9"/>
      <c r="Q501" s="9"/>
      <c r="R501" s="9"/>
      <c r="S501" s="9"/>
      <c r="T501" s="9"/>
      <c r="V501" s="16"/>
      <c r="W501" s="16"/>
      <c r="X501" s="16"/>
      <c r="Y501" s="16"/>
      <c r="Z501" s="16"/>
      <c r="AA501" s="16"/>
      <c r="AB501" s="16"/>
      <c r="AC501" s="47"/>
      <c r="AD501" s="16"/>
      <c r="AE501" s="16"/>
      <c r="AF501" s="16"/>
      <c r="AG501" s="16"/>
      <c r="AH501" s="16"/>
      <c r="AI501" s="16"/>
      <c r="AJ501" s="16"/>
      <c r="AK501" s="16"/>
      <c r="AL501" s="47"/>
      <c r="AM501" s="16"/>
      <c r="AN501" s="16"/>
      <c r="AO501" s="16"/>
      <c r="AP501" s="16"/>
      <c r="AQ501" s="16"/>
      <c r="BP501" s="15"/>
      <c r="BQ501" s="15"/>
      <c r="BR501" s="16"/>
      <c r="BS501" s="16"/>
      <c r="BT501" s="15"/>
      <c r="BU501" s="15"/>
      <c r="BV501" s="16"/>
      <c r="BW501" s="16"/>
      <c r="BX501" s="15"/>
      <c r="BY501" s="15"/>
      <c r="BZ501" s="16"/>
      <c r="CA501" s="16"/>
      <c r="CB501" s="16"/>
      <c r="CC501" s="16"/>
      <c r="CD501" s="16"/>
      <c r="CE501" s="15"/>
      <c r="CF501" s="15"/>
      <c r="CG501" s="15"/>
      <c r="CH501" s="15"/>
      <c r="CI501" s="15"/>
      <c r="CJ501" s="15"/>
      <c r="CK501" s="15"/>
      <c r="CL501" s="12"/>
      <c r="CM501" s="12"/>
      <c r="CN501" s="13"/>
      <c r="CO501" s="15"/>
      <c r="CP501" s="15"/>
      <c r="CQ501" s="15"/>
      <c r="CR501" s="15"/>
      <c r="CS501" s="15"/>
      <c r="CT501" s="15"/>
      <c r="CU501" s="15"/>
      <c r="CV501" s="15"/>
      <c r="CW501" s="15"/>
      <c r="CX501" s="15"/>
      <c r="CY501" s="15"/>
      <c r="CZ501" s="15"/>
      <c r="DA501" s="15"/>
      <c r="DB501" s="15"/>
    </row>
    <row r="502" spans="15:106" x14ac:dyDescent="0.25">
      <c r="O502" s="9"/>
      <c r="P502" s="9"/>
      <c r="Q502" s="9"/>
      <c r="R502" s="9"/>
      <c r="S502" s="9"/>
      <c r="T502" s="9"/>
      <c r="V502" s="16"/>
      <c r="W502" s="16"/>
      <c r="X502" s="16"/>
      <c r="Y502" s="16"/>
      <c r="Z502" s="16"/>
      <c r="AA502" s="16"/>
      <c r="AB502" s="16"/>
      <c r="AC502" s="47"/>
      <c r="AD502" s="16"/>
      <c r="AE502" s="16"/>
      <c r="AF502" s="16"/>
      <c r="AG502" s="16"/>
      <c r="AH502" s="16"/>
      <c r="AI502" s="16"/>
      <c r="AJ502" s="16"/>
      <c r="AK502" s="16"/>
      <c r="AL502" s="47"/>
      <c r="AM502" s="16"/>
      <c r="AN502" s="16"/>
      <c r="AO502" s="16"/>
      <c r="AP502" s="16"/>
      <c r="AQ502" s="16"/>
      <c r="BP502" s="15"/>
      <c r="BQ502" s="15"/>
      <c r="BR502" s="16"/>
      <c r="BS502" s="16"/>
      <c r="BT502" s="15"/>
      <c r="BU502" s="15"/>
      <c r="BV502" s="16"/>
      <c r="BW502" s="16"/>
      <c r="BX502" s="15"/>
      <c r="BY502" s="15"/>
      <c r="BZ502" s="16"/>
      <c r="CA502" s="16"/>
      <c r="CB502" s="16"/>
      <c r="CC502" s="16"/>
      <c r="CD502" s="16"/>
      <c r="CE502" s="15"/>
      <c r="CF502" s="15"/>
      <c r="CG502" s="15"/>
      <c r="CH502" s="15"/>
      <c r="CI502" s="15"/>
      <c r="CJ502" s="15"/>
      <c r="CK502" s="15"/>
      <c r="CL502" s="12"/>
      <c r="CM502" s="12"/>
      <c r="CN502" s="13"/>
      <c r="CO502" s="15"/>
      <c r="CP502" s="15"/>
      <c r="CQ502" s="15"/>
      <c r="CR502" s="15"/>
      <c r="CS502" s="15"/>
      <c r="CT502" s="15"/>
      <c r="CU502" s="15"/>
      <c r="CV502" s="15"/>
      <c r="CW502" s="15"/>
      <c r="CX502" s="15"/>
      <c r="CY502" s="15"/>
      <c r="CZ502" s="15"/>
      <c r="DA502" s="15"/>
      <c r="DB502" s="15"/>
    </row>
    <row r="503" spans="15:106" x14ac:dyDescent="0.25">
      <c r="O503" s="9"/>
      <c r="P503" s="9"/>
      <c r="Q503" s="9"/>
      <c r="R503" s="9"/>
      <c r="S503" s="9"/>
      <c r="T503" s="9"/>
      <c r="V503" s="16"/>
      <c r="W503" s="16"/>
      <c r="X503" s="16"/>
      <c r="Y503" s="16"/>
      <c r="Z503" s="16"/>
      <c r="AA503" s="16"/>
      <c r="AB503" s="16"/>
      <c r="AC503" s="47"/>
      <c r="AD503" s="16"/>
      <c r="AE503" s="16"/>
      <c r="AF503" s="16"/>
      <c r="AG503" s="16"/>
      <c r="AH503" s="16"/>
      <c r="AI503" s="16"/>
      <c r="AJ503" s="16"/>
      <c r="AK503" s="16"/>
      <c r="AL503" s="47"/>
      <c r="AM503" s="16"/>
      <c r="AN503" s="16"/>
      <c r="AO503" s="16"/>
      <c r="AP503" s="16"/>
      <c r="AQ503" s="16"/>
      <c r="BP503" s="15"/>
      <c r="BQ503" s="15"/>
      <c r="BR503" s="16"/>
      <c r="BS503" s="16"/>
      <c r="BT503" s="15"/>
      <c r="BU503" s="15"/>
      <c r="BV503" s="16"/>
      <c r="BW503" s="16"/>
      <c r="BX503" s="15"/>
      <c r="BY503" s="15"/>
      <c r="BZ503" s="16"/>
      <c r="CA503" s="16"/>
      <c r="CB503" s="16"/>
      <c r="CC503" s="16"/>
      <c r="CD503" s="16"/>
      <c r="CE503" s="15"/>
      <c r="CF503" s="15"/>
      <c r="CG503" s="15"/>
      <c r="CH503" s="15"/>
      <c r="CI503" s="15"/>
      <c r="CJ503" s="15"/>
      <c r="CK503" s="15"/>
      <c r="CL503" s="12"/>
      <c r="CM503" s="12"/>
      <c r="CN503" s="13"/>
      <c r="CO503" s="15"/>
      <c r="CP503" s="15"/>
      <c r="CQ503" s="15"/>
      <c r="CR503" s="15"/>
      <c r="CS503" s="15"/>
      <c r="CT503" s="15"/>
      <c r="CU503" s="15"/>
      <c r="CV503" s="15"/>
      <c r="CW503" s="15"/>
      <c r="CX503" s="15"/>
      <c r="CY503" s="15"/>
      <c r="CZ503" s="15"/>
      <c r="DA503" s="15"/>
      <c r="DB503" s="15"/>
    </row>
    <row r="504" spans="15:106" x14ac:dyDescent="0.25">
      <c r="O504" s="9"/>
      <c r="P504" s="9"/>
      <c r="Q504" s="9"/>
      <c r="R504" s="9"/>
      <c r="S504" s="9"/>
      <c r="T504" s="9"/>
      <c r="V504" s="16"/>
      <c r="W504" s="16"/>
      <c r="X504" s="16"/>
      <c r="Y504" s="16"/>
      <c r="Z504" s="16"/>
      <c r="AA504" s="16"/>
      <c r="AB504" s="16"/>
      <c r="AC504" s="47"/>
      <c r="AD504" s="16"/>
      <c r="AE504" s="16"/>
      <c r="AF504" s="16"/>
      <c r="AG504" s="16"/>
      <c r="AH504" s="16"/>
      <c r="AI504" s="16"/>
      <c r="AJ504" s="16"/>
      <c r="AK504" s="16"/>
      <c r="AL504" s="47"/>
      <c r="AM504" s="16"/>
      <c r="AN504" s="16"/>
      <c r="AO504" s="16"/>
      <c r="AP504" s="16"/>
      <c r="AQ504" s="16"/>
      <c r="BP504" s="15"/>
      <c r="BQ504" s="15"/>
      <c r="BR504" s="16"/>
      <c r="BS504" s="16"/>
      <c r="BT504" s="15"/>
      <c r="BU504" s="15"/>
      <c r="BV504" s="16"/>
      <c r="BW504" s="16"/>
      <c r="BX504" s="15"/>
      <c r="BY504" s="15"/>
      <c r="BZ504" s="16"/>
      <c r="CA504" s="16"/>
      <c r="CB504" s="16"/>
      <c r="CC504" s="16"/>
      <c r="CD504" s="16"/>
      <c r="CE504" s="15"/>
      <c r="CF504" s="15"/>
      <c r="CG504" s="15"/>
      <c r="CH504" s="15"/>
      <c r="CI504" s="15"/>
      <c r="CJ504" s="15"/>
      <c r="CK504" s="15"/>
      <c r="CL504" s="12"/>
      <c r="CM504" s="12"/>
      <c r="CN504" s="13"/>
      <c r="CO504" s="15"/>
      <c r="CP504" s="15"/>
      <c r="CQ504" s="15"/>
      <c r="CR504" s="15"/>
      <c r="CS504" s="15"/>
      <c r="CT504" s="15"/>
      <c r="CU504" s="15"/>
      <c r="CV504" s="15"/>
      <c r="CW504" s="15"/>
      <c r="CX504" s="15"/>
      <c r="CY504" s="15"/>
      <c r="CZ504" s="15"/>
      <c r="DA504" s="15"/>
      <c r="DB504" s="15"/>
    </row>
    <row r="505" spans="15:106" x14ac:dyDescent="0.25">
      <c r="O505" s="9"/>
      <c r="P505" s="9"/>
      <c r="Q505" s="9"/>
      <c r="R505" s="9"/>
      <c r="S505" s="9"/>
      <c r="T505" s="9"/>
      <c r="V505" s="16"/>
      <c r="W505" s="16"/>
      <c r="X505" s="16"/>
      <c r="Y505" s="16"/>
      <c r="Z505" s="16"/>
      <c r="AA505" s="16"/>
      <c r="AB505" s="16"/>
      <c r="AC505" s="47"/>
      <c r="AD505" s="16"/>
      <c r="AE505" s="16"/>
      <c r="AF505" s="16"/>
      <c r="AG505" s="16"/>
      <c r="AH505" s="16"/>
      <c r="AI505" s="16"/>
      <c r="AJ505" s="16"/>
      <c r="AK505" s="16"/>
      <c r="AL505" s="47"/>
      <c r="AM505" s="16"/>
      <c r="AN505" s="16"/>
      <c r="AO505" s="16"/>
      <c r="AP505" s="16"/>
      <c r="AQ505" s="16"/>
      <c r="BP505" s="15"/>
      <c r="BQ505" s="15"/>
      <c r="BR505" s="16"/>
      <c r="BS505" s="16"/>
      <c r="BT505" s="15"/>
      <c r="BU505" s="15"/>
      <c r="BV505" s="16"/>
      <c r="BW505" s="16"/>
      <c r="BX505" s="15"/>
      <c r="BY505" s="15"/>
      <c r="BZ505" s="16"/>
      <c r="CA505" s="16"/>
      <c r="CB505" s="16"/>
      <c r="CC505" s="16"/>
      <c r="CD505" s="16"/>
      <c r="CE505" s="15"/>
      <c r="CF505" s="15"/>
      <c r="CG505" s="15"/>
      <c r="CH505" s="15"/>
      <c r="CI505" s="15"/>
      <c r="CJ505" s="15"/>
      <c r="CK505" s="15"/>
      <c r="CL505" s="12"/>
      <c r="CM505" s="12"/>
      <c r="CN505" s="13"/>
      <c r="CO505" s="15"/>
      <c r="CP505" s="15"/>
      <c r="CQ505" s="15"/>
      <c r="CR505" s="15"/>
      <c r="CS505" s="15"/>
      <c r="CT505" s="15"/>
      <c r="CU505" s="15"/>
      <c r="CV505" s="15"/>
      <c r="CW505" s="15"/>
      <c r="CX505" s="15"/>
      <c r="CY505" s="15"/>
      <c r="CZ505" s="15"/>
      <c r="DA505" s="15"/>
      <c r="DB505" s="15"/>
    </row>
    <row r="506" spans="15:106" x14ac:dyDescent="0.25">
      <c r="O506" s="9"/>
      <c r="P506" s="9"/>
      <c r="Q506" s="9"/>
      <c r="R506" s="9"/>
      <c r="S506" s="9"/>
      <c r="T506" s="9"/>
      <c r="V506" s="16"/>
      <c r="W506" s="16"/>
      <c r="X506" s="16"/>
      <c r="Y506" s="16"/>
      <c r="Z506" s="16"/>
      <c r="AA506" s="16"/>
      <c r="AB506" s="16"/>
      <c r="AC506" s="47"/>
      <c r="AD506" s="16"/>
      <c r="AE506" s="16"/>
      <c r="AF506" s="16"/>
      <c r="AG506" s="16"/>
      <c r="AH506" s="16"/>
      <c r="AI506" s="16"/>
      <c r="AJ506" s="16"/>
      <c r="AK506" s="16"/>
      <c r="AL506" s="47"/>
      <c r="AM506" s="16"/>
      <c r="AN506" s="16"/>
      <c r="AO506" s="16"/>
      <c r="AP506" s="16"/>
      <c r="AQ506" s="16"/>
      <c r="BP506" s="15"/>
      <c r="BQ506" s="15"/>
      <c r="BR506" s="16"/>
      <c r="BS506" s="16"/>
      <c r="BT506" s="15"/>
      <c r="BU506" s="15"/>
      <c r="BV506" s="16"/>
      <c r="BW506" s="16"/>
      <c r="BX506" s="15"/>
      <c r="BY506" s="15"/>
      <c r="BZ506" s="16"/>
      <c r="CA506" s="16"/>
      <c r="CB506" s="16"/>
      <c r="CC506" s="16"/>
      <c r="CD506" s="16"/>
      <c r="CE506" s="15"/>
      <c r="CF506" s="15"/>
      <c r="CG506" s="15"/>
      <c r="CH506" s="15"/>
      <c r="CI506" s="15"/>
      <c r="CJ506" s="15"/>
      <c r="CK506" s="15"/>
      <c r="CL506" s="12"/>
      <c r="CM506" s="12"/>
      <c r="CN506" s="13"/>
      <c r="CO506" s="15"/>
      <c r="CP506" s="15"/>
      <c r="CQ506" s="15"/>
      <c r="CR506" s="15"/>
      <c r="CS506" s="15"/>
      <c r="CT506" s="15"/>
      <c r="CU506" s="15"/>
      <c r="CV506" s="15"/>
      <c r="CW506" s="15"/>
      <c r="CX506" s="15"/>
      <c r="CY506" s="15"/>
      <c r="CZ506" s="15"/>
      <c r="DA506" s="15"/>
      <c r="DB506" s="15"/>
    </row>
    <row r="507" spans="15:106" x14ac:dyDescent="0.25">
      <c r="O507" s="9"/>
      <c r="P507" s="9"/>
      <c r="Q507" s="9"/>
      <c r="R507" s="9"/>
      <c r="S507" s="9"/>
      <c r="T507" s="9"/>
      <c r="V507" s="16"/>
      <c r="W507" s="16"/>
      <c r="X507" s="16"/>
      <c r="Y507" s="16"/>
      <c r="Z507" s="16"/>
      <c r="AA507" s="16"/>
      <c r="AB507" s="16"/>
      <c r="AC507" s="47"/>
      <c r="AD507" s="16"/>
      <c r="AE507" s="16"/>
      <c r="AF507" s="16"/>
      <c r="AG507" s="16"/>
      <c r="AH507" s="16"/>
      <c r="AI507" s="16"/>
      <c r="AJ507" s="16"/>
      <c r="AK507" s="16"/>
      <c r="AL507" s="47"/>
      <c r="AM507" s="16"/>
      <c r="AN507" s="16"/>
      <c r="AO507" s="16"/>
      <c r="AP507" s="16"/>
      <c r="AQ507" s="16"/>
      <c r="BP507" s="15"/>
      <c r="BQ507" s="15"/>
      <c r="BR507" s="16"/>
      <c r="BS507" s="16"/>
      <c r="BT507" s="15"/>
      <c r="BU507" s="15"/>
      <c r="BV507" s="16"/>
      <c r="BW507" s="16"/>
      <c r="BX507" s="15"/>
      <c r="BY507" s="15"/>
      <c r="BZ507" s="16"/>
      <c r="CA507" s="16"/>
      <c r="CB507" s="16"/>
      <c r="CC507" s="16"/>
      <c r="CD507" s="16"/>
      <c r="CE507" s="15"/>
      <c r="CF507" s="15"/>
      <c r="CG507" s="15"/>
      <c r="CH507" s="15"/>
      <c r="CI507" s="15"/>
      <c r="CJ507" s="15"/>
      <c r="CK507" s="15"/>
      <c r="CL507" s="12"/>
      <c r="CM507" s="12"/>
      <c r="CN507" s="13"/>
      <c r="CO507" s="15"/>
      <c r="CP507" s="15"/>
      <c r="CQ507" s="15"/>
      <c r="CR507" s="15"/>
      <c r="CS507" s="15"/>
      <c r="CT507" s="15"/>
      <c r="CU507" s="15"/>
      <c r="CV507" s="15"/>
      <c r="CW507" s="15"/>
      <c r="CX507" s="15"/>
      <c r="CY507" s="15"/>
      <c r="CZ507" s="15"/>
      <c r="DA507" s="15"/>
      <c r="DB507" s="15"/>
    </row>
    <row r="508" spans="15:106" x14ac:dyDescent="0.25">
      <c r="O508" s="9"/>
      <c r="P508" s="9"/>
      <c r="Q508" s="9"/>
      <c r="R508" s="9"/>
      <c r="S508" s="9"/>
      <c r="T508" s="9"/>
      <c r="V508" s="16"/>
      <c r="W508" s="16"/>
      <c r="X508" s="16"/>
      <c r="Y508" s="16"/>
      <c r="Z508" s="16"/>
      <c r="AA508" s="16"/>
      <c r="AB508" s="16"/>
      <c r="AC508" s="47"/>
      <c r="AD508" s="16"/>
      <c r="AE508" s="16"/>
      <c r="AF508" s="16"/>
      <c r="AG508" s="16"/>
      <c r="AH508" s="16"/>
      <c r="AI508" s="16"/>
      <c r="AJ508" s="16"/>
      <c r="AK508" s="16"/>
      <c r="AL508" s="47"/>
      <c r="AM508" s="16"/>
      <c r="AN508" s="16"/>
      <c r="AO508" s="16"/>
      <c r="AP508" s="16"/>
      <c r="AQ508" s="16"/>
      <c r="BP508" s="15"/>
      <c r="BQ508" s="15"/>
      <c r="BR508" s="16"/>
      <c r="BS508" s="16"/>
      <c r="BT508" s="15"/>
      <c r="BU508" s="15"/>
      <c r="BV508" s="16"/>
      <c r="BW508" s="16"/>
      <c r="BX508" s="15"/>
      <c r="BY508" s="15"/>
      <c r="BZ508" s="16"/>
      <c r="CA508" s="16"/>
      <c r="CB508" s="16"/>
      <c r="CC508" s="16"/>
      <c r="CD508" s="16"/>
      <c r="CE508" s="15"/>
      <c r="CF508" s="15"/>
      <c r="CG508" s="15"/>
      <c r="CH508" s="15"/>
      <c r="CI508" s="15"/>
      <c r="CJ508" s="15"/>
      <c r="CK508" s="15"/>
      <c r="CL508" s="12"/>
      <c r="CM508" s="12"/>
      <c r="CN508" s="13"/>
      <c r="CO508" s="15"/>
      <c r="CP508" s="15"/>
      <c r="CQ508" s="15"/>
      <c r="CR508" s="15"/>
      <c r="CS508" s="15"/>
      <c r="CT508" s="15"/>
      <c r="CU508" s="15"/>
      <c r="CV508" s="15"/>
      <c r="CW508" s="15"/>
      <c r="CX508" s="15"/>
      <c r="CY508" s="15"/>
      <c r="CZ508" s="15"/>
      <c r="DA508" s="15"/>
      <c r="DB508" s="15"/>
    </row>
    <row r="509" spans="15:106" x14ac:dyDescent="0.25">
      <c r="O509" s="9"/>
      <c r="P509" s="9"/>
      <c r="Q509" s="9"/>
      <c r="R509" s="9"/>
      <c r="S509" s="9"/>
      <c r="T509" s="9"/>
      <c r="V509" s="16"/>
      <c r="W509" s="16"/>
      <c r="X509" s="16"/>
      <c r="Y509" s="16"/>
      <c r="Z509" s="16"/>
      <c r="AA509" s="16"/>
      <c r="AB509" s="16"/>
      <c r="AC509" s="47"/>
      <c r="AD509" s="16"/>
      <c r="AE509" s="16"/>
      <c r="AF509" s="16"/>
      <c r="AG509" s="16"/>
      <c r="AH509" s="16"/>
      <c r="AI509" s="16"/>
      <c r="AJ509" s="16"/>
      <c r="AK509" s="16"/>
      <c r="AL509" s="47"/>
      <c r="AM509" s="16"/>
      <c r="AN509" s="16"/>
      <c r="AO509" s="16"/>
      <c r="AP509" s="16"/>
      <c r="AQ509" s="16"/>
      <c r="BP509" s="15"/>
      <c r="BQ509" s="15"/>
      <c r="BR509" s="16"/>
      <c r="BS509" s="16"/>
      <c r="BT509" s="15"/>
      <c r="BU509" s="15"/>
      <c r="BV509" s="16"/>
      <c r="BW509" s="16"/>
      <c r="BX509" s="15"/>
      <c r="BY509" s="15"/>
      <c r="BZ509" s="16"/>
      <c r="CA509" s="16"/>
      <c r="CB509" s="16"/>
      <c r="CC509" s="16"/>
      <c r="CD509" s="16"/>
      <c r="CE509" s="15"/>
      <c r="CF509" s="15"/>
      <c r="CG509" s="15"/>
      <c r="CH509" s="15"/>
      <c r="CI509" s="15"/>
      <c r="CJ509" s="15"/>
      <c r="CK509" s="15"/>
      <c r="CL509" s="12"/>
      <c r="CM509" s="12"/>
      <c r="CN509" s="13"/>
      <c r="CO509" s="15"/>
      <c r="CP509" s="15"/>
      <c r="CQ509" s="15"/>
      <c r="CR509" s="15"/>
      <c r="CS509" s="15"/>
      <c r="CT509" s="15"/>
      <c r="CU509" s="15"/>
      <c r="CV509" s="15"/>
      <c r="CW509" s="15"/>
      <c r="CX509" s="15"/>
      <c r="CY509" s="15"/>
      <c r="CZ509" s="15"/>
      <c r="DA509" s="15"/>
      <c r="DB509" s="15"/>
    </row>
    <row r="510" spans="15:106" x14ac:dyDescent="0.25">
      <c r="O510" s="9"/>
      <c r="P510" s="9"/>
      <c r="Q510" s="9"/>
      <c r="R510" s="9"/>
      <c r="S510" s="9"/>
      <c r="T510" s="9"/>
      <c r="V510" s="16"/>
      <c r="W510" s="16"/>
      <c r="X510" s="16"/>
      <c r="Y510" s="16"/>
      <c r="Z510" s="16"/>
      <c r="AA510" s="16"/>
      <c r="AB510" s="16"/>
      <c r="AC510" s="47"/>
      <c r="AD510" s="16"/>
      <c r="AE510" s="16"/>
      <c r="AF510" s="16"/>
      <c r="AG510" s="16"/>
      <c r="AH510" s="16"/>
      <c r="AI510" s="16"/>
      <c r="AJ510" s="16"/>
      <c r="AK510" s="16"/>
      <c r="AL510" s="47"/>
      <c r="AM510" s="16"/>
      <c r="AN510" s="16"/>
      <c r="AO510" s="16"/>
      <c r="AP510" s="16"/>
      <c r="AQ510" s="16"/>
      <c r="BP510" s="15"/>
      <c r="BQ510" s="15"/>
      <c r="BR510" s="16"/>
      <c r="BS510" s="16"/>
      <c r="BT510" s="15"/>
      <c r="BU510" s="15"/>
      <c r="BV510" s="16"/>
      <c r="BW510" s="16"/>
      <c r="BX510" s="15"/>
      <c r="BY510" s="15"/>
      <c r="BZ510" s="16"/>
      <c r="CA510" s="16"/>
      <c r="CB510" s="16"/>
      <c r="CC510" s="16"/>
      <c r="CD510" s="16"/>
      <c r="CE510" s="15"/>
      <c r="CF510" s="15"/>
      <c r="CG510" s="15"/>
      <c r="CH510" s="15"/>
      <c r="CI510" s="15"/>
      <c r="CJ510" s="15"/>
      <c r="CK510" s="15"/>
      <c r="CL510" s="12"/>
      <c r="CM510" s="12"/>
      <c r="CN510" s="13"/>
      <c r="CO510" s="15"/>
      <c r="CP510" s="15"/>
      <c r="CQ510" s="15"/>
      <c r="CR510" s="15"/>
      <c r="CS510" s="15"/>
      <c r="CT510" s="15"/>
      <c r="CU510" s="15"/>
      <c r="CV510" s="15"/>
      <c r="CW510" s="15"/>
      <c r="CX510" s="15"/>
      <c r="CY510" s="15"/>
      <c r="CZ510" s="15"/>
      <c r="DA510" s="15"/>
      <c r="DB510" s="15"/>
    </row>
    <row r="511" spans="15:106" x14ac:dyDescent="0.25">
      <c r="O511" s="9"/>
      <c r="P511" s="9"/>
      <c r="Q511" s="9"/>
      <c r="R511" s="9"/>
      <c r="S511" s="9"/>
      <c r="T511" s="9"/>
      <c r="V511" s="16"/>
      <c r="W511" s="16"/>
      <c r="X511" s="16"/>
      <c r="Y511" s="16"/>
      <c r="Z511" s="16"/>
      <c r="AA511" s="16"/>
      <c r="AB511" s="16"/>
      <c r="AC511" s="47"/>
      <c r="AD511" s="16"/>
      <c r="AE511" s="16"/>
      <c r="AF511" s="16"/>
      <c r="AG511" s="16"/>
      <c r="AH511" s="16"/>
      <c r="AI511" s="16"/>
      <c r="AJ511" s="16"/>
      <c r="AK511" s="16"/>
      <c r="AL511" s="47"/>
      <c r="AM511" s="16"/>
      <c r="AN511" s="16"/>
      <c r="AO511" s="16"/>
      <c r="AP511" s="16"/>
      <c r="AQ511" s="16"/>
      <c r="BP511" s="15"/>
      <c r="BQ511" s="15"/>
      <c r="BR511" s="16"/>
      <c r="BS511" s="16"/>
      <c r="BT511" s="15"/>
      <c r="BU511" s="15"/>
      <c r="BV511" s="16"/>
      <c r="BW511" s="16"/>
      <c r="BX511" s="15"/>
      <c r="BY511" s="15"/>
      <c r="BZ511" s="16"/>
      <c r="CA511" s="16"/>
      <c r="CB511" s="16"/>
      <c r="CC511" s="16"/>
      <c r="CD511" s="16"/>
      <c r="CE511" s="15"/>
      <c r="CF511" s="15"/>
      <c r="CG511" s="15"/>
      <c r="CH511" s="15"/>
      <c r="CI511" s="15"/>
      <c r="CJ511" s="15"/>
      <c r="CK511" s="15"/>
      <c r="CL511" s="12"/>
      <c r="CM511" s="12"/>
      <c r="CN511" s="13"/>
      <c r="CO511" s="15"/>
      <c r="CP511" s="15"/>
      <c r="CQ511" s="15"/>
      <c r="CR511" s="15"/>
      <c r="CS511" s="15"/>
      <c r="CT511" s="15"/>
      <c r="CU511" s="15"/>
      <c r="CV511" s="15"/>
      <c r="CW511" s="15"/>
      <c r="CX511" s="15"/>
      <c r="CY511" s="15"/>
      <c r="CZ511" s="15"/>
      <c r="DA511" s="15"/>
      <c r="DB511" s="15"/>
    </row>
    <row r="512" spans="15:106" x14ac:dyDescent="0.25">
      <c r="O512" s="9"/>
      <c r="P512" s="9"/>
      <c r="Q512" s="9"/>
      <c r="R512" s="9"/>
      <c r="S512" s="9"/>
      <c r="T512" s="9"/>
      <c r="V512" s="16"/>
      <c r="W512" s="16"/>
      <c r="X512" s="16"/>
      <c r="Y512" s="16"/>
      <c r="Z512" s="16"/>
      <c r="AA512" s="16"/>
      <c r="AB512" s="16"/>
      <c r="AC512" s="47"/>
      <c r="AD512" s="16"/>
      <c r="AE512" s="16"/>
      <c r="AF512" s="16"/>
      <c r="AG512" s="16"/>
      <c r="AH512" s="16"/>
      <c r="AI512" s="16"/>
      <c r="AJ512" s="16"/>
      <c r="AK512" s="16"/>
      <c r="AL512" s="47"/>
      <c r="AM512" s="16"/>
      <c r="AN512" s="16"/>
      <c r="AO512" s="16"/>
      <c r="AP512" s="16"/>
      <c r="AQ512" s="16"/>
      <c r="BP512" s="15"/>
      <c r="BQ512" s="15"/>
      <c r="BR512" s="16"/>
      <c r="BS512" s="16"/>
      <c r="BT512" s="15"/>
      <c r="BU512" s="15"/>
      <c r="BV512" s="16"/>
      <c r="BW512" s="16"/>
      <c r="BX512" s="15"/>
      <c r="BY512" s="15"/>
      <c r="BZ512" s="16"/>
      <c r="CA512" s="16"/>
      <c r="CB512" s="16"/>
      <c r="CC512" s="16"/>
      <c r="CD512" s="16"/>
      <c r="CE512" s="15"/>
      <c r="CF512" s="15"/>
      <c r="CG512" s="15"/>
      <c r="CH512" s="15"/>
      <c r="CI512" s="15"/>
      <c r="CJ512" s="15"/>
      <c r="CK512" s="15"/>
      <c r="CL512" s="12"/>
      <c r="CM512" s="12"/>
      <c r="CN512" s="13"/>
      <c r="CO512" s="15"/>
      <c r="CP512" s="15"/>
      <c r="CQ512" s="15"/>
      <c r="CR512" s="15"/>
      <c r="CS512" s="15"/>
      <c r="CT512" s="15"/>
      <c r="CU512" s="15"/>
      <c r="CV512" s="15"/>
      <c r="CW512" s="15"/>
      <c r="CX512" s="15"/>
      <c r="CY512" s="15"/>
      <c r="CZ512" s="15"/>
      <c r="DA512" s="15"/>
      <c r="DB512" s="15"/>
    </row>
    <row r="513" spans="15:106" x14ac:dyDescent="0.25">
      <c r="O513" s="9"/>
      <c r="P513" s="9"/>
      <c r="Q513" s="9"/>
      <c r="R513" s="9"/>
      <c r="S513" s="9"/>
      <c r="T513" s="9"/>
      <c r="V513" s="16"/>
      <c r="W513" s="16"/>
      <c r="X513" s="16"/>
      <c r="Y513" s="16"/>
      <c r="Z513" s="16"/>
      <c r="AA513" s="16"/>
      <c r="AB513" s="16"/>
      <c r="AC513" s="47"/>
      <c r="AD513" s="16"/>
      <c r="AE513" s="16"/>
      <c r="AF513" s="16"/>
      <c r="AG513" s="16"/>
      <c r="AH513" s="16"/>
      <c r="AI513" s="16"/>
      <c r="AJ513" s="16"/>
      <c r="AK513" s="16"/>
      <c r="AL513" s="47"/>
      <c r="AM513" s="16"/>
      <c r="AN513" s="16"/>
      <c r="AO513" s="16"/>
      <c r="AP513" s="16"/>
      <c r="AQ513" s="16"/>
      <c r="BP513" s="15"/>
      <c r="BQ513" s="15"/>
      <c r="BR513" s="16"/>
      <c r="BS513" s="16"/>
      <c r="BT513" s="15"/>
      <c r="BU513" s="15"/>
      <c r="BV513" s="16"/>
      <c r="BW513" s="16"/>
      <c r="BX513" s="15"/>
      <c r="BY513" s="15"/>
      <c r="BZ513" s="16"/>
      <c r="CA513" s="16"/>
      <c r="CB513" s="16"/>
      <c r="CC513" s="16"/>
      <c r="CD513" s="16"/>
      <c r="CE513" s="15"/>
      <c r="CF513" s="15"/>
      <c r="CG513" s="15"/>
      <c r="CH513" s="15"/>
      <c r="CI513" s="15"/>
      <c r="CJ513" s="15"/>
      <c r="CK513" s="15"/>
      <c r="CL513" s="12"/>
      <c r="CM513" s="12"/>
      <c r="CN513" s="13"/>
      <c r="CO513" s="15"/>
      <c r="CP513" s="15"/>
      <c r="CQ513" s="15"/>
      <c r="CR513" s="15"/>
      <c r="CS513" s="15"/>
      <c r="CT513" s="15"/>
      <c r="CU513" s="15"/>
      <c r="CV513" s="15"/>
      <c r="CW513" s="15"/>
      <c r="CX513" s="15"/>
      <c r="CY513" s="15"/>
      <c r="CZ513" s="15"/>
      <c r="DA513" s="15"/>
      <c r="DB513" s="15"/>
    </row>
    <row r="514" spans="15:106" x14ac:dyDescent="0.25">
      <c r="O514" s="9"/>
      <c r="P514" s="9"/>
      <c r="Q514" s="9"/>
      <c r="R514" s="9"/>
      <c r="S514" s="9"/>
      <c r="T514" s="9"/>
      <c r="V514" s="16"/>
      <c r="W514" s="16"/>
      <c r="X514" s="16"/>
      <c r="Y514" s="16"/>
      <c r="Z514" s="16"/>
      <c r="AA514" s="16"/>
      <c r="AB514" s="16"/>
      <c r="AC514" s="47"/>
      <c r="AD514" s="16"/>
      <c r="AE514" s="16"/>
      <c r="AF514" s="16"/>
      <c r="AG514" s="16"/>
      <c r="AH514" s="16"/>
      <c r="AI514" s="16"/>
      <c r="AJ514" s="16"/>
      <c r="AK514" s="16"/>
      <c r="AL514" s="47"/>
      <c r="AM514" s="16"/>
      <c r="AN514" s="16"/>
      <c r="AO514" s="16"/>
      <c r="AP514" s="16"/>
      <c r="AQ514" s="16"/>
      <c r="BP514" s="15"/>
      <c r="BQ514" s="15"/>
      <c r="BR514" s="16"/>
      <c r="BS514" s="16"/>
      <c r="BT514" s="15"/>
      <c r="BU514" s="15"/>
      <c r="BV514" s="16"/>
      <c r="BW514" s="16"/>
      <c r="BX514" s="15"/>
      <c r="BY514" s="15"/>
      <c r="BZ514" s="16"/>
      <c r="CA514" s="16"/>
      <c r="CB514" s="16"/>
      <c r="CC514" s="16"/>
      <c r="CD514" s="16"/>
      <c r="CE514" s="15"/>
      <c r="CF514" s="15"/>
      <c r="CG514" s="15"/>
      <c r="CH514" s="15"/>
      <c r="CI514" s="15"/>
      <c r="CJ514" s="15"/>
      <c r="CK514" s="15"/>
      <c r="CL514" s="12"/>
      <c r="CM514" s="12"/>
      <c r="CN514" s="13"/>
      <c r="CO514" s="15"/>
      <c r="CP514" s="15"/>
      <c r="CQ514" s="15"/>
      <c r="CR514" s="15"/>
      <c r="CS514" s="15"/>
      <c r="CT514" s="15"/>
      <c r="CU514" s="15"/>
      <c r="CV514" s="15"/>
      <c r="CW514" s="15"/>
      <c r="CX514" s="15"/>
      <c r="CY514" s="15"/>
      <c r="CZ514" s="15"/>
      <c r="DA514" s="15"/>
      <c r="DB514" s="15"/>
    </row>
    <row r="515" spans="15:106" x14ac:dyDescent="0.25">
      <c r="O515" s="9"/>
      <c r="P515" s="9"/>
      <c r="Q515" s="9"/>
      <c r="R515" s="9"/>
      <c r="S515" s="9"/>
      <c r="T515" s="9"/>
      <c r="V515" s="16"/>
      <c r="W515" s="16"/>
      <c r="X515" s="16"/>
      <c r="Y515" s="16"/>
      <c r="Z515" s="16"/>
      <c r="AA515" s="16"/>
      <c r="AB515" s="16"/>
      <c r="AC515" s="47"/>
      <c r="AD515" s="16"/>
      <c r="AE515" s="16"/>
      <c r="AF515" s="16"/>
      <c r="AG515" s="16"/>
      <c r="AH515" s="16"/>
      <c r="AI515" s="16"/>
      <c r="AJ515" s="16"/>
      <c r="AK515" s="16"/>
      <c r="AL515" s="47"/>
      <c r="AM515" s="16"/>
      <c r="AN515" s="16"/>
      <c r="AO515" s="16"/>
      <c r="AP515" s="16"/>
      <c r="AQ515" s="16"/>
      <c r="BP515" s="15"/>
      <c r="BQ515" s="15"/>
      <c r="BR515" s="16"/>
      <c r="BS515" s="16"/>
      <c r="BT515" s="15"/>
      <c r="BU515" s="15"/>
      <c r="BV515" s="16"/>
      <c r="BW515" s="16"/>
      <c r="BX515" s="15"/>
      <c r="BY515" s="15"/>
      <c r="BZ515" s="16"/>
      <c r="CA515" s="16"/>
      <c r="CB515" s="16"/>
      <c r="CC515" s="16"/>
      <c r="CD515" s="16"/>
      <c r="CE515" s="15"/>
      <c r="CF515" s="15"/>
      <c r="CG515" s="15"/>
      <c r="CH515" s="15"/>
      <c r="CI515" s="15"/>
      <c r="CJ515" s="15"/>
      <c r="CK515" s="15"/>
      <c r="CL515" s="12"/>
      <c r="CM515" s="12"/>
      <c r="CN515" s="13"/>
      <c r="CO515" s="15"/>
      <c r="CP515" s="15"/>
      <c r="CQ515" s="15"/>
      <c r="CR515" s="15"/>
      <c r="CS515" s="15"/>
      <c r="CT515" s="15"/>
      <c r="CU515" s="15"/>
      <c r="CV515" s="15"/>
      <c r="CW515" s="15"/>
      <c r="CX515" s="15"/>
      <c r="CY515" s="15"/>
      <c r="CZ515" s="15"/>
      <c r="DA515" s="15"/>
      <c r="DB515" s="15"/>
    </row>
    <row r="516" spans="15:106" x14ac:dyDescent="0.25">
      <c r="O516" s="9"/>
      <c r="P516" s="9"/>
      <c r="Q516" s="9"/>
      <c r="R516" s="9"/>
      <c r="S516" s="9"/>
      <c r="T516" s="9"/>
      <c r="V516" s="16"/>
      <c r="W516" s="16"/>
      <c r="X516" s="16"/>
      <c r="Y516" s="16"/>
      <c r="Z516" s="16"/>
      <c r="AA516" s="16"/>
      <c r="AB516" s="16"/>
      <c r="AC516" s="47"/>
      <c r="AD516" s="16"/>
      <c r="AE516" s="16"/>
      <c r="AF516" s="16"/>
      <c r="AG516" s="16"/>
      <c r="AH516" s="16"/>
      <c r="AI516" s="16"/>
      <c r="AJ516" s="16"/>
      <c r="AK516" s="16"/>
      <c r="AL516" s="47"/>
      <c r="AM516" s="16"/>
      <c r="AN516" s="16"/>
      <c r="AO516" s="16"/>
      <c r="AP516" s="16"/>
      <c r="AQ516" s="16"/>
      <c r="BP516" s="15"/>
      <c r="BQ516" s="15"/>
      <c r="BR516" s="16"/>
      <c r="BS516" s="16"/>
      <c r="BT516" s="15"/>
      <c r="BU516" s="15"/>
      <c r="BV516" s="16"/>
      <c r="BW516" s="16"/>
      <c r="BX516" s="15"/>
      <c r="BY516" s="15"/>
      <c r="BZ516" s="16"/>
      <c r="CA516" s="16"/>
      <c r="CB516" s="16"/>
      <c r="CC516" s="16"/>
      <c r="CD516" s="16"/>
      <c r="CE516" s="15"/>
      <c r="CF516" s="15"/>
      <c r="CG516" s="15"/>
      <c r="CH516" s="15"/>
      <c r="CI516" s="15"/>
      <c r="CJ516" s="15"/>
      <c r="CK516" s="15"/>
      <c r="CL516" s="12"/>
      <c r="CM516" s="12"/>
      <c r="CN516" s="13"/>
      <c r="CO516" s="15"/>
      <c r="CP516" s="15"/>
      <c r="CQ516" s="15"/>
      <c r="CR516" s="15"/>
      <c r="CS516" s="15"/>
      <c r="CT516" s="15"/>
      <c r="CU516" s="15"/>
      <c r="CV516" s="15"/>
      <c r="CW516" s="15"/>
      <c r="CX516" s="15"/>
      <c r="CY516" s="15"/>
      <c r="CZ516" s="15"/>
      <c r="DA516" s="15"/>
      <c r="DB516" s="15"/>
    </row>
    <row r="517" spans="15:106" x14ac:dyDescent="0.25">
      <c r="O517" s="9"/>
      <c r="P517" s="9"/>
      <c r="Q517" s="9"/>
      <c r="R517" s="9"/>
      <c r="S517" s="9"/>
      <c r="T517" s="9"/>
      <c r="V517" s="16"/>
      <c r="W517" s="16"/>
      <c r="X517" s="16"/>
      <c r="Y517" s="16"/>
      <c r="Z517" s="16"/>
      <c r="AA517" s="16"/>
      <c r="AB517" s="16"/>
      <c r="AC517" s="47"/>
      <c r="AD517" s="16"/>
      <c r="AE517" s="16"/>
      <c r="AF517" s="16"/>
      <c r="AG517" s="16"/>
      <c r="AH517" s="16"/>
      <c r="AI517" s="16"/>
      <c r="AJ517" s="16"/>
      <c r="AK517" s="16"/>
      <c r="AL517" s="47"/>
      <c r="AM517" s="16"/>
      <c r="AN517" s="16"/>
      <c r="AO517" s="16"/>
      <c r="AP517" s="16"/>
      <c r="AQ517" s="16"/>
      <c r="BP517" s="15"/>
      <c r="BQ517" s="15"/>
      <c r="BR517" s="16"/>
      <c r="BS517" s="16"/>
      <c r="BT517" s="15"/>
      <c r="BU517" s="15"/>
      <c r="BV517" s="16"/>
      <c r="BW517" s="16"/>
      <c r="BX517" s="15"/>
      <c r="BY517" s="15"/>
      <c r="BZ517" s="16"/>
      <c r="CA517" s="16"/>
      <c r="CB517" s="16"/>
      <c r="CC517" s="16"/>
      <c r="CD517" s="16"/>
      <c r="CE517" s="15"/>
      <c r="CF517" s="15"/>
      <c r="CG517" s="15"/>
      <c r="CH517" s="15"/>
      <c r="CI517" s="15"/>
      <c r="CJ517" s="15"/>
      <c r="CK517" s="15"/>
      <c r="CL517" s="12"/>
      <c r="CM517" s="12"/>
      <c r="CN517" s="13"/>
      <c r="CO517" s="15"/>
      <c r="CP517" s="15"/>
      <c r="CQ517" s="15"/>
      <c r="CR517" s="15"/>
      <c r="CS517" s="15"/>
      <c r="CT517" s="15"/>
      <c r="CU517" s="15"/>
      <c r="CV517" s="15"/>
      <c r="CW517" s="15"/>
      <c r="CX517" s="15"/>
      <c r="CY517" s="15"/>
      <c r="CZ517" s="15"/>
      <c r="DA517" s="15"/>
      <c r="DB517" s="15"/>
    </row>
    <row r="518" spans="15:106" x14ac:dyDescent="0.25">
      <c r="O518" s="9"/>
      <c r="P518" s="9"/>
      <c r="Q518" s="9"/>
      <c r="R518" s="9"/>
      <c r="S518" s="9"/>
      <c r="T518" s="9"/>
      <c r="V518" s="16"/>
      <c r="W518" s="16"/>
      <c r="X518" s="16"/>
      <c r="Y518" s="16"/>
      <c r="Z518" s="16"/>
      <c r="AA518" s="16"/>
      <c r="AB518" s="16"/>
      <c r="AC518" s="47"/>
      <c r="AD518" s="16"/>
      <c r="AE518" s="16"/>
      <c r="AF518" s="16"/>
      <c r="AG518" s="16"/>
      <c r="AH518" s="16"/>
      <c r="AI518" s="16"/>
      <c r="AJ518" s="16"/>
      <c r="AK518" s="16"/>
      <c r="AL518" s="47"/>
      <c r="AM518" s="16"/>
      <c r="AN518" s="16"/>
      <c r="AO518" s="16"/>
      <c r="AP518" s="16"/>
      <c r="AQ518" s="16"/>
      <c r="BP518" s="15"/>
      <c r="BQ518" s="15"/>
      <c r="BR518" s="16"/>
      <c r="BS518" s="16"/>
      <c r="BT518" s="15"/>
      <c r="BU518" s="15"/>
      <c r="BV518" s="16"/>
      <c r="BW518" s="16"/>
      <c r="BX518" s="15"/>
      <c r="BY518" s="15"/>
      <c r="BZ518" s="16"/>
      <c r="CA518" s="16"/>
      <c r="CB518" s="16"/>
      <c r="CC518" s="16"/>
      <c r="CD518" s="16"/>
      <c r="CE518" s="15"/>
      <c r="CF518" s="15"/>
      <c r="CG518" s="15"/>
      <c r="CH518" s="15"/>
      <c r="CI518" s="15"/>
      <c r="CJ518" s="15"/>
      <c r="CK518" s="15"/>
      <c r="CL518" s="12"/>
      <c r="CM518" s="12"/>
      <c r="CN518" s="13"/>
      <c r="CO518" s="15"/>
      <c r="CP518" s="15"/>
      <c r="CQ518" s="15"/>
      <c r="CR518" s="15"/>
      <c r="CS518" s="15"/>
      <c r="CT518" s="15"/>
      <c r="CU518" s="15"/>
      <c r="CV518" s="15"/>
      <c r="CW518" s="15"/>
      <c r="CX518" s="15"/>
      <c r="CY518" s="15"/>
      <c r="CZ518" s="15"/>
      <c r="DA518" s="15"/>
      <c r="DB518" s="15"/>
    </row>
    <row r="519" spans="15:106" x14ac:dyDescent="0.25">
      <c r="O519" s="9"/>
      <c r="P519" s="9"/>
      <c r="Q519" s="9"/>
      <c r="R519" s="9"/>
      <c r="S519" s="9"/>
      <c r="T519" s="9"/>
      <c r="V519" s="16"/>
      <c r="W519" s="16"/>
      <c r="X519" s="16"/>
      <c r="Y519" s="16"/>
      <c r="Z519" s="16"/>
      <c r="AA519" s="16"/>
      <c r="AB519" s="16"/>
      <c r="AC519" s="47"/>
      <c r="AD519" s="16"/>
      <c r="AE519" s="16"/>
      <c r="AF519" s="16"/>
      <c r="AG519" s="16"/>
      <c r="AH519" s="16"/>
      <c r="AI519" s="16"/>
      <c r="AJ519" s="16"/>
      <c r="AK519" s="16"/>
      <c r="AL519" s="47"/>
      <c r="AM519" s="16"/>
      <c r="AN519" s="16"/>
      <c r="AO519" s="16"/>
      <c r="AP519" s="16"/>
      <c r="AQ519" s="16"/>
      <c r="BP519" s="15"/>
      <c r="BQ519" s="15"/>
      <c r="BR519" s="16"/>
      <c r="BS519" s="16"/>
      <c r="BT519" s="15"/>
      <c r="BU519" s="15"/>
      <c r="BV519" s="16"/>
      <c r="BW519" s="16"/>
      <c r="BX519" s="15"/>
      <c r="BY519" s="15"/>
      <c r="BZ519" s="16"/>
      <c r="CA519" s="16"/>
      <c r="CB519" s="16"/>
      <c r="CC519" s="16"/>
      <c r="CD519" s="16"/>
      <c r="CE519" s="15"/>
      <c r="CF519" s="15"/>
      <c r="CG519" s="15"/>
      <c r="CH519" s="15"/>
      <c r="CI519" s="15"/>
      <c r="CJ519" s="15"/>
      <c r="CK519" s="15"/>
      <c r="CL519" s="12"/>
      <c r="CM519" s="12"/>
      <c r="CN519" s="13"/>
      <c r="CO519" s="15"/>
      <c r="CP519" s="15"/>
      <c r="CQ519" s="15"/>
      <c r="CR519" s="15"/>
      <c r="CS519" s="15"/>
      <c r="CT519" s="15"/>
      <c r="CU519" s="15"/>
      <c r="CV519" s="15"/>
      <c r="CW519" s="15"/>
      <c r="CX519" s="15"/>
      <c r="CY519" s="15"/>
      <c r="CZ519" s="15"/>
      <c r="DA519" s="15"/>
      <c r="DB519" s="15"/>
    </row>
    <row r="520" spans="15:106" x14ac:dyDescent="0.25">
      <c r="O520" s="9"/>
      <c r="P520" s="9"/>
      <c r="Q520" s="9"/>
      <c r="R520" s="9"/>
      <c r="S520" s="9"/>
      <c r="T520" s="9"/>
      <c r="V520" s="16"/>
      <c r="W520" s="16"/>
      <c r="X520" s="16"/>
      <c r="Y520" s="16"/>
      <c r="Z520" s="16"/>
      <c r="AA520" s="16"/>
      <c r="AB520" s="16"/>
      <c r="AC520" s="47"/>
      <c r="AD520" s="16"/>
      <c r="AE520" s="16"/>
      <c r="AF520" s="16"/>
      <c r="AG520" s="16"/>
      <c r="AH520" s="16"/>
      <c r="AI520" s="16"/>
      <c r="AJ520" s="16"/>
      <c r="AK520" s="16"/>
      <c r="AL520" s="47"/>
      <c r="AM520" s="16"/>
      <c r="AN520" s="16"/>
      <c r="AO520" s="16"/>
      <c r="AP520" s="16"/>
      <c r="AQ520" s="16"/>
      <c r="BP520" s="15"/>
      <c r="BQ520" s="15"/>
      <c r="BR520" s="16"/>
      <c r="BS520" s="16"/>
      <c r="BT520" s="15"/>
      <c r="BU520" s="15"/>
      <c r="BV520" s="16"/>
      <c r="BW520" s="16"/>
      <c r="BX520" s="15"/>
      <c r="BY520" s="15"/>
      <c r="BZ520" s="16"/>
      <c r="CA520" s="16"/>
      <c r="CB520" s="16"/>
      <c r="CC520" s="16"/>
      <c r="CD520" s="16"/>
      <c r="CE520" s="15"/>
      <c r="CF520" s="15"/>
      <c r="CG520" s="15"/>
      <c r="CH520" s="15"/>
      <c r="CI520" s="15"/>
      <c r="CJ520" s="15"/>
      <c r="CK520" s="15"/>
      <c r="CL520" s="12"/>
      <c r="CM520" s="12"/>
      <c r="CN520" s="13"/>
      <c r="CO520" s="15"/>
      <c r="CP520" s="15"/>
      <c r="CQ520" s="15"/>
      <c r="CR520" s="15"/>
      <c r="CS520" s="15"/>
      <c r="CT520" s="15"/>
      <c r="CU520" s="15"/>
      <c r="CV520" s="15"/>
      <c r="CW520" s="15"/>
      <c r="CX520" s="15"/>
      <c r="CY520" s="15"/>
      <c r="CZ520" s="15"/>
      <c r="DA520" s="15"/>
      <c r="DB520" s="15"/>
    </row>
    <row r="521" spans="15:106" x14ac:dyDescent="0.25">
      <c r="O521" s="9"/>
      <c r="P521" s="9"/>
      <c r="Q521" s="9"/>
      <c r="R521" s="9"/>
      <c r="S521" s="9"/>
      <c r="T521" s="9"/>
      <c r="V521" s="16"/>
      <c r="W521" s="16"/>
      <c r="X521" s="16"/>
      <c r="Y521" s="16"/>
      <c r="Z521" s="16"/>
      <c r="AA521" s="16"/>
      <c r="AB521" s="16"/>
      <c r="AC521" s="47"/>
      <c r="AD521" s="16"/>
      <c r="AE521" s="16"/>
      <c r="AF521" s="16"/>
      <c r="AG521" s="16"/>
      <c r="AH521" s="16"/>
      <c r="AI521" s="16"/>
      <c r="AJ521" s="16"/>
      <c r="AK521" s="16"/>
      <c r="AL521" s="47"/>
      <c r="AM521" s="16"/>
      <c r="AN521" s="16"/>
      <c r="AO521" s="16"/>
      <c r="AP521" s="16"/>
      <c r="AQ521" s="16"/>
      <c r="BP521" s="15"/>
      <c r="BQ521" s="15"/>
      <c r="BR521" s="16"/>
      <c r="BS521" s="16"/>
      <c r="BT521" s="15"/>
      <c r="BU521" s="15"/>
      <c r="BV521" s="16"/>
      <c r="BW521" s="16"/>
      <c r="BX521" s="15"/>
      <c r="BY521" s="15"/>
      <c r="BZ521" s="16"/>
      <c r="CA521" s="16"/>
      <c r="CB521" s="16"/>
      <c r="CC521" s="16"/>
      <c r="CD521" s="16"/>
      <c r="CE521" s="15"/>
      <c r="CF521" s="15"/>
      <c r="CG521" s="15"/>
      <c r="CH521" s="15"/>
      <c r="CI521" s="15"/>
      <c r="CJ521" s="15"/>
      <c r="CK521" s="15"/>
      <c r="CL521" s="12"/>
      <c r="CM521" s="12"/>
      <c r="CN521" s="13"/>
      <c r="CO521" s="15"/>
      <c r="CP521" s="15"/>
      <c r="CQ521" s="15"/>
      <c r="CR521" s="15"/>
      <c r="CS521" s="15"/>
      <c r="CT521" s="15"/>
      <c r="CU521" s="15"/>
      <c r="CV521" s="15"/>
      <c r="CW521" s="15"/>
      <c r="CX521" s="15"/>
      <c r="CY521" s="15"/>
      <c r="CZ521" s="15"/>
      <c r="DA521" s="15"/>
      <c r="DB521" s="15"/>
    </row>
    <row r="522" spans="15:106" x14ac:dyDescent="0.25">
      <c r="O522" s="9"/>
      <c r="P522" s="9"/>
      <c r="Q522" s="9"/>
      <c r="R522" s="9"/>
      <c r="S522" s="9"/>
      <c r="T522" s="9"/>
      <c r="V522" s="16"/>
      <c r="W522" s="16"/>
      <c r="X522" s="16"/>
      <c r="Y522" s="16"/>
      <c r="Z522" s="16"/>
      <c r="AA522" s="16"/>
      <c r="AB522" s="16"/>
      <c r="AC522" s="47"/>
      <c r="AD522" s="16"/>
      <c r="AE522" s="16"/>
      <c r="AF522" s="16"/>
      <c r="AG522" s="16"/>
      <c r="AH522" s="16"/>
      <c r="AI522" s="16"/>
      <c r="AJ522" s="16"/>
      <c r="AK522" s="16"/>
      <c r="AL522" s="47"/>
      <c r="AM522" s="16"/>
      <c r="AN522" s="16"/>
      <c r="AO522" s="16"/>
      <c r="AP522" s="16"/>
      <c r="AQ522" s="16"/>
      <c r="BP522" s="15"/>
      <c r="BQ522" s="15"/>
      <c r="BR522" s="16"/>
      <c r="BS522" s="16"/>
      <c r="BT522" s="15"/>
      <c r="BU522" s="15"/>
      <c r="BV522" s="16"/>
      <c r="BW522" s="16"/>
      <c r="BX522" s="15"/>
      <c r="BY522" s="15"/>
      <c r="BZ522" s="16"/>
      <c r="CA522" s="16"/>
      <c r="CB522" s="16"/>
      <c r="CC522" s="16"/>
      <c r="CD522" s="16"/>
      <c r="CE522" s="15"/>
      <c r="CF522" s="15"/>
      <c r="CG522" s="15"/>
      <c r="CH522" s="15"/>
      <c r="CI522" s="15"/>
      <c r="CJ522" s="15"/>
      <c r="CK522" s="15"/>
      <c r="CL522" s="12"/>
      <c r="CM522" s="12"/>
      <c r="CN522" s="13"/>
      <c r="CO522" s="15"/>
      <c r="CP522" s="15"/>
      <c r="CQ522" s="15"/>
      <c r="CR522" s="15"/>
      <c r="CS522" s="15"/>
      <c r="CT522" s="15"/>
      <c r="CU522" s="15"/>
      <c r="CV522" s="15"/>
      <c r="CW522" s="15"/>
      <c r="CX522" s="15"/>
      <c r="CY522" s="15"/>
      <c r="CZ522" s="15"/>
      <c r="DA522" s="15"/>
      <c r="DB522" s="15"/>
    </row>
    <row r="523" spans="15:106" x14ac:dyDescent="0.25">
      <c r="O523" s="9"/>
      <c r="P523" s="9"/>
      <c r="Q523" s="9"/>
      <c r="R523" s="9"/>
      <c r="S523" s="9"/>
      <c r="T523" s="9"/>
      <c r="V523" s="16"/>
      <c r="W523" s="16"/>
      <c r="X523" s="16"/>
      <c r="Y523" s="16"/>
      <c r="Z523" s="16"/>
      <c r="AA523" s="16"/>
      <c r="AB523" s="16"/>
      <c r="AC523" s="47"/>
      <c r="AD523" s="16"/>
      <c r="AE523" s="16"/>
      <c r="AF523" s="16"/>
      <c r="AG523" s="16"/>
      <c r="AH523" s="16"/>
      <c r="AI523" s="16"/>
      <c r="AJ523" s="16"/>
      <c r="AK523" s="16"/>
      <c r="AL523" s="47"/>
      <c r="AM523" s="16"/>
      <c r="AN523" s="16"/>
      <c r="AO523" s="16"/>
      <c r="AP523" s="16"/>
      <c r="AQ523" s="16"/>
      <c r="BP523" s="15"/>
      <c r="BQ523" s="15"/>
      <c r="BR523" s="16"/>
      <c r="BS523" s="16"/>
      <c r="BT523" s="15"/>
      <c r="BU523" s="15"/>
      <c r="BV523" s="16"/>
      <c r="BW523" s="16"/>
      <c r="BX523" s="15"/>
      <c r="BY523" s="15"/>
      <c r="BZ523" s="16"/>
      <c r="CA523" s="16"/>
      <c r="CB523" s="16"/>
      <c r="CC523" s="16"/>
      <c r="CD523" s="16"/>
      <c r="CE523" s="15"/>
      <c r="CF523" s="15"/>
      <c r="CG523" s="15"/>
      <c r="CH523" s="15"/>
      <c r="CI523" s="15"/>
      <c r="CJ523" s="15"/>
      <c r="CK523" s="15"/>
      <c r="CL523" s="12"/>
      <c r="CM523" s="12"/>
      <c r="CN523" s="13"/>
      <c r="CO523" s="15"/>
      <c r="CP523" s="15"/>
      <c r="CQ523" s="15"/>
      <c r="CR523" s="15"/>
      <c r="CS523" s="15"/>
      <c r="CT523" s="15"/>
      <c r="CU523" s="15"/>
      <c r="CV523" s="15"/>
      <c r="CW523" s="15"/>
      <c r="CX523" s="15"/>
      <c r="CY523" s="15"/>
      <c r="CZ523" s="15"/>
      <c r="DA523" s="15"/>
      <c r="DB523" s="15"/>
    </row>
    <row r="524" spans="15:106" x14ac:dyDescent="0.25">
      <c r="O524" s="9"/>
      <c r="P524" s="9"/>
      <c r="Q524" s="9"/>
      <c r="R524" s="9"/>
      <c r="S524" s="9"/>
      <c r="T524" s="9"/>
      <c r="V524" s="16"/>
      <c r="W524" s="16"/>
      <c r="X524" s="16"/>
      <c r="Y524" s="16"/>
      <c r="Z524" s="16"/>
      <c r="AA524" s="16"/>
      <c r="AB524" s="16"/>
      <c r="AC524" s="47"/>
      <c r="AD524" s="16"/>
      <c r="AE524" s="16"/>
      <c r="AF524" s="16"/>
      <c r="AG524" s="16"/>
      <c r="AH524" s="16"/>
      <c r="AI524" s="16"/>
      <c r="AJ524" s="16"/>
      <c r="AK524" s="16"/>
      <c r="AL524" s="47"/>
      <c r="AM524" s="16"/>
      <c r="AN524" s="16"/>
      <c r="AO524" s="16"/>
      <c r="AP524" s="16"/>
      <c r="AQ524" s="16"/>
      <c r="BP524" s="15"/>
      <c r="BQ524" s="15"/>
      <c r="BR524" s="16"/>
      <c r="BS524" s="16"/>
      <c r="BT524" s="15"/>
      <c r="BU524" s="15"/>
      <c r="BV524" s="16"/>
      <c r="BW524" s="16"/>
      <c r="BX524" s="15"/>
      <c r="BY524" s="15"/>
      <c r="BZ524" s="16"/>
      <c r="CA524" s="16"/>
      <c r="CB524" s="16"/>
      <c r="CC524" s="16"/>
      <c r="CD524" s="16"/>
      <c r="CE524" s="15"/>
      <c r="CF524" s="15"/>
      <c r="CG524" s="15"/>
      <c r="CH524" s="15"/>
      <c r="CI524" s="15"/>
      <c r="CJ524" s="15"/>
      <c r="CK524" s="15"/>
      <c r="CL524" s="12"/>
      <c r="CM524" s="12"/>
      <c r="CN524" s="13"/>
      <c r="CO524" s="15"/>
      <c r="CP524" s="15"/>
      <c r="CQ524" s="15"/>
      <c r="CR524" s="15"/>
      <c r="CS524" s="15"/>
      <c r="CT524" s="15"/>
      <c r="CU524" s="15"/>
      <c r="CV524" s="15"/>
      <c r="CW524" s="15"/>
      <c r="CX524" s="15"/>
      <c r="CY524" s="15"/>
      <c r="CZ524" s="15"/>
      <c r="DA524" s="15"/>
      <c r="DB524" s="15"/>
    </row>
    <row r="525" spans="15:106" x14ac:dyDescent="0.25">
      <c r="O525" s="9"/>
      <c r="P525" s="9"/>
      <c r="Q525" s="9"/>
      <c r="R525" s="9"/>
      <c r="S525" s="9"/>
      <c r="T525" s="9"/>
      <c r="V525" s="16"/>
      <c r="W525" s="16"/>
      <c r="X525" s="16"/>
      <c r="Y525" s="16"/>
      <c r="Z525" s="16"/>
      <c r="AA525" s="16"/>
      <c r="AB525" s="16"/>
      <c r="AC525" s="47"/>
      <c r="AD525" s="16"/>
      <c r="AE525" s="16"/>
      <c r="AF525" s="16"/>
      <c r="AG525" s="16"/>
      <c r="AH525" s="16"/>
      <c r="AI525" s="16"/>
      <c r="AJ525" s="16"/>
      <c r="AK525" s="16"/>
      <c r="AL525" s="47"/>
      <c r="AM525" s="16"/>
      <c r="AN525" s="16"/>
      <c r="AO525" s="16"/>
      <c r="AP525" s="16"/>
      <c r="AQ525" s="16"/>
      <c r="BP525" s="15"/>
      <c r="BQ525" s="15"/>
      <c r="BR525" s="16"/>
      <c r="BS525" s="16"/>
      <c r="BT525" s="15"/>
      <c r="BU525" s="15"/>
      <c r="BV525" s="16"/>
      <c r="BW525" s="16"/>
      <c r="BX525" s="15"/>
      <c r="BY525" s="15"/>
      <c r="BZ525" s="16"/>
      <c r="CA525" s="16"/>
      <c r="CB525" s="16"/>
      <c r="CC525" s="16"/>
      <c r="CD525" s="16"/>
      <c r="CE525" s="15"/>
      <c r="CF525" s="15"/>
      <c r="CG525" s="15"/>
      <c r="CH525" s="15"/>
      <c r="CI525" s="15"/>
      <c r="CJ525" s="15"/>
      <c r="CK525" s="15"/>
      <c r="CL525" s="12"/>
      <c r="CM525" s="12"/>
      <c r="CN525" s="13"/>
      <c r="CO525" s="15"/>
      <c r="CP525" s="15"/>
      <c r="CQ525" s="15"/>
      <c r="CR525" s="15"/>
      <c r="CS525" s="15"/>
      <c r="CT525" s="15"/>
      <c r="CU525" s="15"/>
      <c r="CV525" s="15"/>
      <c r="CW525" s="15"/>
      <c r="CX525" s="15"/>
      <c r="CY525" s="15"/>
      <c r="CZ525" s="15"/>
      <c r="DA525" s="15"/>
      <c r="DB525" s="15"/>
    </row>
    <row r="526" spans="15:106" x14ac:dyDescent="0.25">
      <c r="O526" s="9"/>
      <c r="P526" s="9"/>
      <c r="Q526" s="9"/>
      <c r="R526" s="9"/>
      <c r="S526" s="9"/>
      <c r="T526" s="9"/>
      <c r="V526" s="16"/>
      <c r="W526" s="16"/>
      <c r="X526" s="16"/>
      <c r="Y526" s="16"/>
      <c r="Z526" s="16"/>
      <c r="AA526" s="16"/>
      <c r="AB526" s="16"/>
      <c r="AC526" s="47"/>
      <c r="AD526" s="16"/>
      <c r="AE526" s="16"/>
      <c r="AF526" s="16"/>
      <c r="AG526" s="16"/>
      <c r="AH526" s="16"/>
      <c r="AI526" s="16"/>
      <c r="AJ526" s="16"/>
      <c r="AK526" s="16"/>
      <c r="AL526" s="47"/>
      <c r="AM526" s="16"/>
      <c r="AN526" s="16"/>
      <c r="AO526" s="16"/>
      <c r="AP526" s="16"/>
      <c r="AQ526" s="16"/>
      <c r="BP526" s="15"/>
      <c r="BQ526" s="15"/>
      <c r="BR526" s="16"/>
      <c r="BS526" s="16"/>
      <c r="BT526" s="15"/>
      <c r="BU526" s="15"/>
      <c r="BV526" s="16"/>
      <c r="BW526" s="16"/>
      <c r="BX526" s="15"/>
      <c r="BY526" s="15"/>
      <c r="BZ526" s="16"/>
      <c r="CA526" s="16"/>
      <c r="CB526" s="16"/>
      <c r="CC526" s="16"/>
      <c r="CD526" s="16"/>
      <c r="CE526" s="15"/>
      <c r="CF526" s="15"/>
      <c r="CG526" s="15"/>
      <c r="CH526" s="15"/>
      <c r="CI526" s="15"/>
      <c r="CJ526" s="15"/>
      <c r="CK526" s="15"/>
      <c r="CL526" s="12"/>
      <c r="CM526" s="12"/>
      <c r="CN526" s="13"/>
      <c r="CO526" s="15"/>
      <c r="CP526" s="15"/>
      <c r="CQ526" s="15"/>
      <c r="CR526" s="15"/>
      <c r="CS526" s="15"/>
      <c r="CT526" s="15"/>
      <c r="CU526" s="15"/>
      <c r="CV526" s="15"/>
      <c r="CW526" s="15"/>
      <c r="CX526" s="15"/>
      <c r="CY526" s="15"/>
      <c r="CZ526" s="15"/>
      <c r="DA526" s="15"/>
      <c r="DB526" s="15"/>
    </row>
    <row r="527" spans="15:106" x14ac:dyDescent="0.25">
      <c r="O527" s="9"/>
      <c r="P527" s="9"/>
      <c r="Q527" s="9"/>
      <c r="R527" s="9"/>
      <c r="S527" s="9"/>
      <c r="T527" s="9"/>
      <c r="V527" s="16"/>
      <c r="W527" s="16"/>
      <c r="X527" s="16"/>
      <c r="Y527" s="16"/>
      <c r="Z527" s="16"/>
      <c r="AA527" s="16"/>
      <c r="AB527" s="16"/>
      <c r="AC527" s="47"/>
      <c r="AD527" s="16"/>
      <c r="AE527" s="16"/>
      <c r="AF527" s="16"/>
      <c r="AG527" s="16"/>
      <c r="AH527" s="16"/>
      <c r="AI527" s="16"/>
      <c r="AJ527" s="16"/>
      <c r="AK527" s="16"/>
      <c r="AL527" s="47"/>
      <c r="AM527" s="16"/>
      <c r="AN527" s="16"/>
      <c r="AO527" s="16"/>
      <c r="AP527" s="16"/>
      <c r="AQ527" s="16"/>
      <c r="BP527" s="15"/>
      <c r="BQ527" s="15"/>
      <c r="BR527" s="16"/>
      <c r="BS527" s="16"/>
      <c r="BT527" s="15"/>
      <c r="BU527" s="15"/>
      <c r="BV527" s="16"/>
      <c r="BW527" s="16"/>
      <c r="BX527" s="15"/>
      <c r="BY527" s="15"/>
      <c r="BZ527" s="16"/>
      <c r="CA527" s="16"/>
      <c r="CB527" s="16"/>
      <c r="CC527" s="16"/>
      <c r="CD527" s="16"/>
      <c r="CE527" s="15"/>
      <c r="CF527" s="15"/>
      <c r="CG527" s="15"/>
      <c r="CH527" s="15"/>
      <c r="CI527" s="15"/>
      <c r="CJ527" s="15"/>
      <c r="CK527" s="15"/>
      <c r="CL527" s="12"/>
      <c r="CM527" s="12"/>
      <c r="CN527" s="13"/>
      <c r="CO527" s="15"/>
      <c r="CP527" s="15"/>
      <c r="CQ527" s="15"/>
      <c r="CR527" s="15"/>
      <c r="CS527" s="15"/>
      <c r="CT527" s="15"/>
      <c r="CU527" s="15"/>
      <c r="CV527" s="15"/>
      <c r="CW527" s="15"/>
      <c r="CX527" s="15"/>
      <c r="CY527" s="15"/>
      <c r="CZ527" s="15"/>
      <c r="DA527" s="15"/>
      <c r="DB527" s="15"/>
    </row>
    <row r="528" spans="15:106" x14ac:dyDescent="0.25">
      <c r="O528" s="9"/>
      <c r="P528" s="9"/>
      <c r="Q528" s="9"/>
      <c r="R528" s="9"/>
      <c r="S528" s="9"/>
      <c r="T528" s="9"/>
      <c r="V528" s="16"/>
      <c r="W528" s="16"/>
      <c r="X528" s="16"/>
      <c r="Y528" s="16"/>
      <c r="Z528" s="16"/>
      <c r="AA528" s="16"/>
      <c r="AB528" s="16"/>
      <c r="AC528" s="47"/>
      <c r="AD528" s="16"/>
      <c r="AE528" s="16"/>
      <c r="AF528" s="16"/>
      <c r="AG528" s="16"/>
      <c r="AH528" s="16"/>
      <c r="AI528" s="16"/>
      <c r="AJ528" s="16"/>
      <c r="AK528" s="16"/>
      <c r="AL528" s="47"/>
      <c r="AM528" s="16"/>
      <c r="AN528" s="16"/>
      <c r="AO528" s="16"/>
      <c r="AP528" s="16"/>
      <c r="AQ528" s="16"/>
      <c r="BP528" s="15"/>
      <c r="BQ528" s="15"/>
      <c r="BR528" s="16"/>
      <c r="BS528" s="16"/>
      <c r="BT528" s="15"/>
      <c r="BU528" s="15"/>
      <c r="BV528" s="16"/>
      <c r="BW528" s="16"/>
      <c r="BX528" s="15"/>
      <c r="BY528" s="15"/>
      <c r="BZ528" s="16"/>
      <c r="CA528" s="16"/>
      <c r="CB528" s="16"/>
      <c r="CC528" s="16"/>
      <c r="CD528" s="16"/>
      <c r="CE528" s="15"/>
      <c r="CF528" s="15"/>
      <c r="CG528" s="15"/>
      <c r="CH528" s="15"/>
      <c r="CI528" s="15"/>
      <c r="CJ528" s="15"/>
      <c r="CK528" s="15"/>
      <c r="CL528" s="12"/>
      <c r="CM528" s="12"/>
      <c r="CN528" s="13"/>
      <c r="CO528" s="15"/>
      <c r="CP528" s="15"/>
      <c r="CQ528" s="15"/>
      <c r="CR528" s="15"/>
      <c r="CS528" s="15"/>
      <c r="CT528" s="15"/>
      <c r="CU528" s="15"/>
      <c r="CV528" s="15"/>
      <c r="CW528" s="15"/>
      <c r="CX528" s="15"/>
      <c r="CY528" s="15"/>
      <c r="CZ528" s="15"/>
      <c r="DA528" s="15"/>
      <c r="DB528" s="15"/>
    </row>
    <row r="529" spans="15:106" x14ac:dyDescent="0.25">
      <c r="O529" s="9"/>
      <c r="P529" s="9"/>
      <c r="Q529" s="9"/>
      <c r="R529" s="9"/>
      <c r="S529" s="9"/>
      <c r="T529" s="9"/>
      <c r="V529" s="16"/>
      <c r="W529" s="16"/>
      <c r="X529" s="16"/>
      <c r="Y529" s="16"/>
      <c r="Z529" s="16"/>
      <c r="AA529" s="16"/>
      <c r="AB529" s="16"/>
      <c r="AC529" s="47"/>
      <c r="AD529" s="16"/>
      <c r="AE529" s="16"/>
      <c r="AF529" s="16"/>
      <c r="AG529" s="16"/>
      <c r="AH529" s="16"/>
      <c r="AI529" s="16"/>
      <c r="AJ529" s="16"/>
      <c r="AK529" s="16"/>
      <c r="AL529" s="47"/>
      <c r="AM529" s="16"/>
      <c r="AN529" s="16"/>
      <c r="AO529" s="16"/>
      <c r="AP529" s="16"/>
      <c r="AQ529" s="16"/>
      <c r="BP529" s="15"/>
      <c r="BQ529" s="15"/>
      <c r="BR529" s="16"/>
      <c r="BS529" s="16"/>
      <c r="BT529" s="15"/>
      <c r="BU529" s="15"/>
      <c r="BV529" s="16"/>
      <c r="BW529" s="16"/>
      <c r="BX529" s="15"/>
      <c r="BY529" s="15"/>
      <c r="BZ529" s="16"/>
      <c r="CA529" s="16"/>
      <c r="CB529" s="16"/>
      <c r="CC529" s="16"/>
      <c r="CD529" s="16"/>
      <c r="CE529" s="15"/>
      <c r="CF529" s="15"/>
      <c r="CG529" s="15"/>
      <c r="CH529" s="15"/>
      <c r="CI529" s="15"/>
      <c r="CJ529" s="15"/>
      <c r="CK529" s="15"/>
      <c r="CL529" s="12"/>
      <c r="CM529" s="12"/>
      <c r="CN529" s="13"/>
      <c r="CO529" s="15"/>
      <c r="CP529" s="15"/>
      <c r="CQ529" s="15"/>
      <c r="CR529" s="15"/>
      <c r="CS529" s="15"/>
      <c r="CT529" s="15"/>
      <c r="CU529" s="15"/>
      <c r="CV529" s="15"/>
      <c r="CW529" s="15"/>
      <c r="CX529" s="15"/>
      <c r="CY529" s="15"/>
      <c r="CZ529" s="15"/>
      <c r="DA529" s="15"/>
      <c r="DB529" s="15"/>
    </row>
    <row r="530" spans="15:106" x14ac:dyDescent="0.25">
      <c r="O530" s="9"/>
      <c r="P530" s="9"/>
      <c r="Q530" s="9"/>
      <c r="R530" s="9"/>
      <c r="S530" s="9"/>
      <c r="T530" s="9"/>
      <c r="V530" s="16"/>
      <c r="W530" s="16"/>
      <c r="X530" s="16"/>
      <c r="Y530" s="16"/>
      <c r="Z530" s="16"/>
      <c r="AA530" s="16"/>
      <c r="AB530" s="16"/>
      <c r="AC530" s="47"/>
      <c r="AD530" s="16"/>
      <c r="AE530" s="16"/>
      <c r="AF530" s="16"/>
      <c r="AG530" s="16"/>
      <c r="AH530" s="16"/>
      <c r="AI530" s="16"/>
      <c r="AJ530" s="16"/>
      <c r="AK530" s="16"/>
      <c r="AL530" s="47"/>
      <c r="AM530" s="16"/>
      <c r="AN530" s="16"/>
      <c r="AO530" s="16"/>
      <c r="AP530" s="16"/>
      <c r="AQ530" s="16"/>
      <c r="BP530" s="15"/>
      <c r="BQ530" s="15"/>
      <c r="BR530" s="16"/>
      <c r="BS530" s="16"/>
      <c r="BT530" s="15"/>
      <c r="BU530" s="15"/>
      <c r="BV530" s="16"/>
      <c r="BW530" s="16"/>
      <c r="BX530" s="15"/>
      <c r="BY530" s="15"/>
      <c r="BZ530" s="16"/>
      <c r="CA530" s="16"/>
      <c r="CB530" s="16"/>
      <c r="CC530" s="16"/>
      <c r="CD530" s="16"/>
      <c r="CE530" s="15"/>
      <c r="CF530" s="15"/>
      <c r="CG530" s="15"/>
      <c r="CH530" s="15"/>
      <c r="CI530" s="15"/>
      <c r="CJ530" s="15"/>
      <c r="CK530" s="15"/>
      <c r="CL530" s="12"/>
      <c r="CM530" s="12"/>
      <c r="CN530" s="13"/>
      <c r="CO530" s="15"/>
      <c r="CP530" s="15"/>
      <c r="CQ530" s="15"/>
      <c r="CR530" s="15"/>
      <c r="CS530" s="15"/>
      <c r="CT530" s="15"/>
      <c r="CU530" s="15"/>
      <c r="CV530" s="15"/>
      <c r="CW530" s="15"/>
      <c r="CX530" s="15"/>
      <c r="CY530" s="15"/>
      <c r="CZ530" s="15"/>
      <c r="DA530" s="15"/>
      <c r="DB530" s="15"/>
    </row>
    <row r="531" spans="15:106" x14ac:dyDescent="0.25">
      <c r="O531" s="9"/>
      <c r="P531" s="9"/>
      <c r="Q531" s="9"/>
      <c r="R531" s="9"/>
      <c r="S531" s="9"/>
      <c r="T531" s="9"/>
      <c r="V531" s="16"/>
      <c r="W531" s="16"/>
      <c r="X531" s="16"/>
      <c r="Y531" s="16"/>
      <c r="Z531" s="16"/>
      <c r="AA531" s="16"/>
      <c r="AB531" s="16"/>
      <c r="AC531" s="47"/>
      <c r="AD531" s="16"/>
      <c r="AE531" s="16"/>
      <c r="AF531" s="16"/>
      <c r="AG531" s="16"/>
      <c r="AH531" s="16"/>
      <c r="AI531" s="16"/>
      <c r="AJ531" s="16"/>
      <c r="AK531" s="16"/>
      <c r="AL531" s="47"/>
      <c r="AM531" s="16"/>
      <c r="AN531" s="16"/>
      <c r="AO531" s="16"/>
      <c r="AP531" s="16"/>
      <c r="AQ531" s="16"/>
      <c r="BP531" s="15"/>
      <c r="BQ531" s="15"/>
      <c r="BR531" s="16"/>
      <c r="BS531" s="16"/>
      <c r="BT531" s="15"/>
      <c r="BU531" s="15"/>
      <c r="BV531" s="16"/>
      <c r="BW531" s="16"/>
      <c r="BX531" s="15"/>
      <c r="BY531" s="15"/>
      <c r="BZ531" s="16"/>
      <c r="CA531" s="16"/>
      <c r="CB531" s="16"/>
      <c r="CC531" s="16"/>
      <c r="CD531" s="16"/>
      <c r="CE531" s="15"/>
      <c r="CF531" s="15"/>
      <c r="CG531" s="15"/>
      <c r="CH531" s="15"/>
      <c r="CI531" s="15"/>
      <c r="CJ531" s="15"/>
      <c r="CK531" s="15"/>
      <c r="CL531" s="12"/>
      <c r="CM531" s="12"/>
      <c r="CN531" s="13"/>
      <c r="CO531" s="15"/>
      <c r="CP531" s="15"/>
      <c r="CQ531" s="15"/>
      <c r="CR531" s="15"/>
      <c r="CS531" s="15"/>
      <c r="CT531" s="15"/>
      <c r="CU531" s="15"/>
      <c r="CV531" s="15"/>
      <c r="CW531" s="15"/>
      <c r="CX531" s="15"/>
      <c r="CY531" s="15"/>
      <c r="CZ531" s="15"/>
      <c r="DA531" s="15"/>
      <c r="DB531" s="15"/>
    </row>
    <row r="532" spans="15:106" x14ac:dyDescent="0.25">
      <c r="O532" s="9"/>
      <c r="P532" s="9"/>
      <c r="Q532" s="9"/>
      <c r="R532" s="9"/>
      <c r="S532" s="9"/>
      <c r="T532" s="9"/>
      <c r="V532" s="16"/>
      <c r="W532" s="16"/>
      <c r="X532" s="16"/>
      <c r="Y532" s="16"/>
      <c r="Z532" s="16"/>
      <c r="AA532" s="16"/>
      <c r="AB532" s="16"/>
      <c r="AC532" s="47"/>
      <c r="AD532" s="16"/>
      <c r="AE532" s="16"/>
      <c r="AF532" s="16"/>
      <c r="AG532" s="16"/>
      <c r="AH532" s="16"/>
      <c r="AI532" s="16"/>
      <c r="AJ532" s="16"/>
      <c r="AK532" s="16"/>
      <c r="AL532" s="47"/>
      <c r="AM532" s="16"/>
      <c r="AN532" s="16"/>
      <c r="AO532" s="16"/>
      <c r="AP532" s="16"/>
      <c r="AQ532" s="16"/>
      <c r="BP532" s="15"/>
      <c r="BQ532" s="15"/>
      <c r="BR532" s="16"/>
      <c r="BS532" s="16"/>
      <c r="BT532" s="15"/>
      <c r="BU532" s="15"/>
      <c r="BV532" s="16"/>
      <c r="BW532" s="16"/>
      <c r="BX532" s="15"/>
      <c r="BY532" s="15"/>
      <c r="BZ532" s="16"/>
      <c r="CA532" s="16"/>
      <c r="CB532" s="16"/>
      <c r="CC532" s="16"/>
      <c r="CD532" s="16"/>
      <c r="CE532" s="15"/>
      <c r="CF532" s="15"/>
      <c r="CG532" s="15"/>
      <c r="CH532" s="15"/>
      <c r="CI532" s="15"/>
      <c r="CJ532" s="15"/>
      <c r="CK532" s="15"/>
      <c r="CL532" s="12"/>
      <c r="CM532" s="12"/>
      <c r="CN532" s="13"/>
      <c r="CO532" s="15"/>
      <c r="CP532" s="15"/>
      <c r="CQ532" s="15"/>
      <c r="CR532" s="15"/>
      <c r="CS532" s="15"/>
      <c r="CT532" s="15"/>
      <c r="CU532" s="15"/>
      <c r="CV532" s="15"/>
      <c r="CW532" s="15"/>
      <c r="CX532" s="15"/>
      <c r="CY532" s="15"/>
      <c r="CZ532" s="15"/>
      <c r="DA532" s="15"/>
      <c r="DB532" s="15"/>
    </row>
    <row r="533" spans="15:106" x14ac:dyDescent="0.25">
      <c r="O533" s="9"/>
      <c r="P533" s="9"/>
      <c r="Q533" s="9"/>
      <c r="R533" s="9"/>
      <c r="S533" s="9"/>
      <c r="T533" s="9"/>
      <c r="V533" s="16"/>
      <c r="W533" s="16"/>
      <c r="X533" s="16"/>
      <c r="Y533" s="16"/>
      <c r="Z533" s="16"/>
      <c r="AA533" s="16"/>
      <c r="AB533" s="16"/>
      <c r="AC533" s="47"/>
      <c r="AD533" s="16"/>
      <c r="AE533" s="16"/>
      <c r="AF533" s="16"/>
      <c r="AG533" s="16"/>
      <c r="AH533" s="16"/>
      <c r="AI533" s="16"/>
      <c r="AJ533" s="16"/>
      <c r="AK533" s="16"/>
      <c r="AL533" s="47"/>
      <c r="AM533" s="16"/>
      <c r="AN533" s="16"/>
      <c r="AO533" s="16"/>
      <c r="AP533" s="16"/>
      <c r="AQ533" s="16"/>
      <c r="BP533" s="15"/>
      <c r="BQ533" s="15"/>
      <c r="BR533" s="16"/>
      <c r="BS533" s="16"/>
      <c r="BT533" s="15"/>
      <c r="BU533" s="15"/>
      <c r="BV533" s="16"/>
      <c r="BW533" s="16"/>
      <c r="BX533" s="15"/>
      <c r="BY533" s="15"/>
      <c r="BZ533" s="16"/>
      <c r="CA533" s="16"/>
      <c r="CB533" s="16"/>
      <c r="CC533" s="16"/>
      <c r="CD533" s="16"/>
      <c r="CE533" s="15"/>
      <c r="CF533" s="15"/>
      <c r="CG533" s="15"/>
      <c r="CH533" s="15"/>
      <c r="CI533" s="15"/>
      <c r="CJ533" s="15"/>
      <c r="CK533" s="15"/>
      <c r="CL533" s="12"/>
      <c r="CM533" s="12"/>
      <c r="CN533" s="13"/>
      <c r="CO533" s="15"/>
      <c r="CP533" s="15"/>
      <c r="CQ533" s="15"/>
      <c r="CR533" s="15"/>
      <c r="CS533" s="15"/>
      <c r="CT533" s="15"/>
      <c r="CU533" s="15"/>
      <c r="CV533" s="15"/>
      <c r="CW533" s="15"/>
      <c r="CX533" s="15"/>
      <c r="CY533" s="15"/>
      <c r="CZ533" s="15"/>
      <c r="DA533" s="15"/>
      <c r="DB533" s="15"/>
    </row>
    <row r="534" spans="15:106" x14ac:dyDescent="0.25">
      <c r="O534" s="9"/>
      <c r="P534" s="9"/>
      <c r="Q534" s="9"/>
      <c r="R534" s="9"/>
      <c r="S534" s="9"/>
      <c r="T534" s="9"/>
      <c r="V534" s="16"/>
      <c r="W534" s="16"/>
      <c r="X534" s="16"/>
      <c r="Y534" s="16"/>
      <c r="Z534" s="16"/>
      <c r="AA534" s="16"/>
      <c r="AB534" s="16"/>
      <c r="AC534" s="47"/>
      <c r="AD534" s="16"/>
      <c r="AE534" s="16"/>
      <c r="AF534" s="16"/>
      <c r="AG534" s="16"/>
      <c r="AH534" s="16"/>
      <c r="AI534" s="16"/>
      <c r="AJ534" s="16"/>
      <c r="AK534" s="16"/>
      <c r="AL534" s="47"/>
      <c r="AM534" s="16"/>
      <c r="AN534" s="16"/>
      <c r="AO534" s="16"/>
      <c r="AP534" s="16"/>
      <c r="AQ534" s="16"/>
      <c r="BP534" s="15"/>
      <c r="BQ534" s="15"/>
      <c r="BR534" s="16"/>
      <c r="BS534" s="16"/>
      <c r="BT534" s="15"/>
      <c r="BU534" s="15"/>
      <c r="BV534" s="16"/>
      <c r="BW534" s="16"/>
      <c r="BX534" s="15"/>
      <c r="BY534" s="15"/>
      <c r="BZ534" s="16"/>
      <c r="CA534" s="16"/>
      <c r="CB534" s="16"/>
      <c r="CC534" s="16"/>
      <c r="CD534" s="16"/>
      <c r="CE534" s="15"/>
      <c r="CF534" s="15"/>
      <c r="CG534" s="15"/>
      <c r="CH534" s="15"/>
      <c r="CI534" s="15"/>
      <c r="CJ534" s="15"/>
      <c r="CK534" s="15"/>
      <c r="CL534" s="12"/>
      <c r="CM534" s="12"/>
      <c r="CN534" s="13"/>
      <c r="CO534" s="15"/>
      <c r="CP534" s="15"/>
      <c r="CQ534" s="15"/>
      <c r="CR534" s="15"/>
      <c r="CS534" s="15"/>
      <c r="CT534" s="15"/>
      <c r="CU534" s="15"/>
      <c r="CV534" s="15"/>
      <c r="CW534" s="15"/>
      <c r="CX534" s="15"/>
      <c r="CY534" s="15"/>
      <c r="CZ534" s="15"/>
      <c r="DA534" s="15"/>
      <c r="DB534" s="15"/>
    </row>
    <row r="535" spans="15:106" x14ac:dyDescent="0.25">
      <c r="O535" s="9"/>
      <c r="P535" s="9"/>
      <c r="Q535" s="9"/>
      <c r="R535" s="9"/>
      <c r="S535" s="9"/>
      <c r="T535" s="9"/>
      <c r="V535" s="16"/>
      <c r="W535" s="16"/>
      <c r="X535" s="16"/>
      <c r="Y535" s="16"/>
      <c r="Z535" s="16"/>
      <c r="AA535" s="16"/>
      <c r="AB535" s="16"/>
      <c r="AC535" s="47"/>
      <c r="AD535" s="16"/>
      <c r="AE535" s="16"/>
      <c r="AF535" s="16"/>
      <c r="AG535" s="16"/>
      <c r="AH535" s="16"/>
      <c r="AI535" s="16"/>
      <c r="AJ535" s="16"/>
      <c r="AK535" s="16"/>
      <c r="AL535" s="47"/>
      <c r="AM535" s="16"/>
      <c r="AN535" s="16"/>
      <c r="AO535" s="16"/>
      <c r="AP535" s="16"/>
      <c r="AQ535" s="16"/>
      <c r="BP535" s="15"/>
      <c r="BQ535" s="15"/>
      <c r="BR535" s="16"/>
      <c r="BS535" s="16"/>
      <c r="BT535" s="15"/>
      <c r="BU535" s="15"/>
      <c r="BV535" s="16"/>
      <c r="BW535" s="16"/>
      <c r="BX535" s="15"/>
      <c r="BY535" s="15"/>
      <c r="BZ535" s="16"/>
      <c r="CA535" s="16"/>
      <c r="CB535" s="16"/>
      <c r="CC535" s="16"/>
      <c r="CD535" s="16"/>
      <c r="CE535" s="15"/>
      <c r="CF535" s="15"/>
      <c r="CG535" s="15"/>
      <c r="CH535" s="15"/>
      <c r="CI535" s="15"/>
      <c r="CJ535" s="15"/>
      <c r="CK535" s="15"/>
      <c r="CL535" s="12"/>
      <c r="CM535" s="12"/>
      <c r="CN535" s="13"/>
      <c r="CO535" s="15"/>
      <c r="CP535" s="15"/>
      <c r="CQ535" s="15"/>
      <c r="CR535" s="15"/>
      <c r="CS535" s="15"/>
      <c r="CT535" s="15"/>
      <c r="CU535" s="15"/>
      <c r="CV535" s="15"/>
      <c r="CW535" s="15"/>
      <c r="CX535" s="15"/>
      <c r="CY535" s="15"/>
      <c r="CZ535" s="15"/>
      <c r="DA535" s="15"/>
      <c r="DB535" s="15"/>
    </row>
    <row r="536" spans="15:106" x14ac:dyDescent="0.25">
      <c r="O536" s="9"/>
      <c r="P536" s="9"/>
      <c r="Q536" s="9"/>
      <c r="R536" s="9"/>
      <c r="S536" s="9"/>
      <c r="T536" s="9"/>
      <c r="V536" s="16"/>
      <c r="W536" s="16"/>
      <c r="X536" s="16"/>
      <c r="Y536" s="16"/>
      <c r="Z536" s="16"/>
      <c r="AA536" s="16"/>
      <c r="AB536" s="16"/>
      <c r="AC536" s="47"/>
      <c r="AD536" s="16"/>
      <c r="AE536" s="16"/>
      <c r="AF536" s="16"/>
      <c r="AG536" s="16"/>
      <c r="AH536" s="16"/>
      <c r="AI536" s="16"/>
      <c r="AJ536" s="16"/>
      <c r="AK536" s="16"/>
      <c r="AL536" s="47"/>
      <c r="AM536" s="16"/>
      <c r="AN536" s="16"/>
      <c r="AO536" s="16"/>
      <c r="AP536" s="16"/>
      <c r="AQ536" s="16"/>
      <c r="BP536" s="15"/>
      <c r="BQ536" s="15"/>
      <c r="BR536" s="16"/>
      <c r="BS536" s="16"/>
      <c r="BT536" s="15"/>
      <c r="BU536" s="15"/>
      <c r="BV536" s="16"/>
      <c r="BW536" s="16"/>
      <c r="BX536" s="15"/>
      <c r="BY536" s="15"/>
      <c r="BZ536" s="16"/>
      <c r="CA536" s="16"/>
      <c r="CB536" s="16"/>
      <c r="CC536" s="16"/>
      <c r="CD536" s="16"/>
      <c r="CE536" s="15"/>
      <c r="CF536" s="15"/>
      <c r="CG536" s="15"/>
      <c r="CH536" s="15"/>
      <c r="CI536" s="15"/>
      <c r="CJ536" s="15"/>
      <c r="CK536" s="15"/>
      <c r="CL536" s="12"/>
      <c r="CM536" s="12"/>
      <c r="CN536" s="13"/>
      <c r="CO536" s="15"/>
      <c r="CP536" s="15"/>
      <c r="CQ536" s="15"/>
      <c r="CR536" s="15"/>
      <c r="CS536" s="15"/>
      <c r="CT536" s="15"/>
      <c r="CU536" s="15"/>
      <c r="CV536" s="15"/>
      <c r="CW536" s="15"/>
      <c r="CX536" s="15"/>
      <c r="CY536" s="15"/>
      <c r="CZ536" s="15"/>
      <c r="DA536" s="15"/>
      <c r="DB536" s="15"/>
    </row>
    <row r="537" spans="15:106" x14ac:dyDescent="0.25">
      <c r="O537" s="9"/>
      <c r="P537" s="9"/>
      <c r="Q537" s="9"/>
      <c r="R537" s="9"/>
      <c r="S537" s="9"/>
      <c r="T537" s="9"/>
      <c r="V537" s="16"/>
      <c r="W537" s="16"/>
      <c r="X537" s="16"/>
      <c r="Y537" s="16"/>
      <c r="Z537" s="16"/>
      <c r="AA537" s="16"/>
      <c r="AB537" s="16"/>
      <c r="AC537" s="47"/>
      <c r="AD537" s="16"/>
      <c r="AE537" s="16"/>
      <c r="AF537" s="16"/>
      <c r="AG537" s="16"/>
      <c r="AH537" s="16"/>
      <c r="AI537" s="16"/>
      <c r="AJ537" s="16"/>
      <c r="AK537" s="16"/>
      <c r="AL537" s="47"/>
      <c r="AM537" s="16"/>
      <c r="AN537" s="16"/>
      <c r="AO537" s="16"/>
      <c r="AP537" s="16"/>
      <c r="AQ537" s="16"/>
      <c r="BP537" s="15"/>
      <c r="BQ537" s="15"/>
      <c r="BR537" s="16"/>
      <c r="BS537" s="16"/>
      <c r="BT537" s="15"/>
      <c r="BU537" s="15"/>
      <c r="BV537" s="16"/>
      <c r="BW537" s="16"/>
      <c r="BX537" s="15"/>
      <c r="BY537" s="15"/>
      <c r="BZ537" s="16"/>
      <c r="CA537" s="16"/>
      <c r="CB537" s="16"/>
      <c r="CC537" s="16"/>
      <c r="CD537" s="16"/>
      <c r="CE537" s="15"/>
      <c r="CF537" s="15"/>
      <c r="CG537" s="15"/>
      <c r="CH537" s="15"/>
      <c r="CI537" s="15"/>
      <c r="CJ537" s="15"/>
      <c r="CK537" s="15"/>
      <c r="CL537" s="12"/>
      <c r="CM537" s="12"/>
      <c r="CN537" s="13"/>
      <c r="CO537" s="15"/>
      <c r="CP537" s="15"/>
      <c r="CQ537" s="15"/>
      <c r="CR537" s="15"/>
      <c r="CS537" s="15"/>
      <c r="CT537" s="15"/>
      <c r="CU537" s="15"/>
      <c r="CV537" s="15"/>
      <c r="CW537" s="15"/>
      <c r="CX537" s="15"/>
      <c r="CY537" s="15"/>
      <c r="CZ537" s="15"/>
      <c r="DA537" s="15"/>
      <c r="DB537" s="15"/>
    </row>
    <row r="538" spans="15:106" x14ac:dyDescent="0.25">
      <c r="O538" s="9"/>
      <c r="P538" s="9"/>
      <c r="Q538" s="9"/>
      <c r="R538" s="9"/>
      <c r="S538" s="9"/>
      <c r="T538" s="9"/>
      <c r="V538" s="16"/>
      <c r="W538" s="16"/>
      <c r="X538" s="16"/>
      <c r="Y538" s="16"/>
      <c r="Z538" s="16"/>
      <c r="AA538" s="16"/>
      <c r="AB538" s="16"/>
      <c r="AC538" s="47"/>
      <c r="AD538" s="16"/>
      <c r="AE538" s="16"/>
      <c r="AF538" s="16"/>
      <c r="AG538" s="16"/>
      <c r="AH538" s="16"/>
      <c r="AI538" s="16"/>
      <c r="AJ538" s="16"/>
      <c r="AK538" s="16"/>
      <c r="AL538" s="47"/>
      <c r="AM538" s="16"/>
      <c r="AN538" s="16"/>
      <c r="AO538" s="16"/>
      <c r="AP538" s="16"/>
      <c r="AQ538" s="16"/>
      <c r="BP538" s="15"/>
      <c r="BQ538" s="15"/>
      <c r="BR538" s="16"/>
      <c r="BS538" s="16"/>
      <c r="BT538" s="15"/>
      <c r="BU538" s="15"/>
      <c r="BV538" s="16"/>
      <c r="BW538" s="16"/>
      <c r="BX538" s="15"/>
      <c r="BY538" s="15"/>
      <c r="BZ538" s="16"/>
      <c r="CA538" s="16"/>
      <c r="CB538" s="16"/>
      <c r="CC538" s="16"/>
      <c r="CD538" s="16"/>
      <c r="CE538" s="15"/>
      <c r="CF538" s="15"/>
      <c r="CG538" s="15"/>
      <c r="CH538" s="15"/>
      <c r="CI538" s="15"/>
      <c r="CJ538" s="15"/>
      <c r="CK538" s="15"/>
      <c r="CL538" s="12"/>
      <c r="CM538" s="12"/>
      <c r="CN538" s="13"/>
      <c r="CO538" s="15"/>
      <c r="CP538" s="15"/>
      <c r="CQ538" s="15"/>
      <c r="CR538" s="15"/>
      <c r="CS538" s="15"/>
      <c r="CT538" s="15"/>
      <c r="CU538" s="15"/>
      <c r="CV538" s="15"/>
      <c r="CW538" s="15"/>
      <c r="CX538" s="15"/>
      <c r="CY538" s="15"/>
      <c r="CZ538" s="15"/>
      <c r="DA538" s="15"/>
      <c r="DB538" s="15"/>
    </row>
    <row r="539" spans="15:106" x14ac:dyDescent="0.25">
      <c r="O539" s="9"/>
      <c r="P539" s="9"/>
      <c r="Q539" s="9"/>
      <c r="R539" s="9"/>
      <c r="S539" s="9"/>
      <c r="T539" s="9"/>
      <c r="V539" s="16"/>
      <c r="W539" s="16"/>
      <c r="X539" s="16"/>
      <c r="Y539" s="16"/>
      <c r="Z539" s="16"/>
      <c r="AA539" s="16"/>
      <c r="AB539" s="16"/>
      <c r="AC539" s="47"/>
      <c r="AD539" s="16"/>
      <c r="AE539" s="16"/>
      <c r="AF539" s="16"/>
      <c r="AG539" s="16"/>
      <c r="AH539" s="16"/>
      <c r="AI539" s="16"/>
      <c r="AJ539" s="16"/>
      <c r="AK539" s="16"/>
      <c r="AL539" s="47"/>
      <c r="AM539" s="16"/>
      <c r="AN539" s="16"/>
      <c r="AO539" s="16"/>
      <c r="AP539" s="16"/>
      <c r="AQ539" s="16"/>
      <c r="BP539" s="15"/>
      <c r="BQ539" s="15"/>
      <c r="BR539" s="16"/>
      <c r="BS539" s="16"/>
      <c r="BT539" s="15"/>
      <c r="BU539" s="15"/>
      <c r="BV539" s="16"/>
      <c r="BW539" s="16"/>
      <c r="BX539" s="15"/>
      <c r="BY539" s="15"/>
      <c r="BZ539" s="16"/>
      <c r="CA539" s="16"/>
      <c r="CB539" s="16"/>
      <c r="CC539" s="16"/>
      <c r="CD539" s="16"/>
      <c r="CE539" s="15"/>
      <c r="CF539" s="15"/>
      <c r="CG539" s="15"/>
      <c r="CH539" s="15"/>
      <c r="CI539" s="15"/>
      <c r="CJ539" s="15"/>
      <c r="CK539" s="15"/>
      <c r="CL539" s="12"/>
      <c r="CM539" s="12"/>
      <c r="CN539" s="13"/>
      <c r="CO539" s="15"/>
      <c r="CP539" s="15"/>
      <c r="CQ539" s="15"/>
      <c r="CR539" s="15"/>
      <c r="CS539" s="15"/>
      <c r="CT539" s="15"/>
      <c r="CU539" s="15"/>
      <c r="CV539" s="15"/>
      <c r="CW539" s="15"/>
      <c r="CX539" s="15"/>
      <c r="CY539" s="15"/>
      <c r="CZ539" s="15"/>
      <c r="DA539" s="15"/>
      <c r="DB539" s="15"/>
    </row>
    <row r="540" spans="15:106" x14ac:dyDescent="0.25">
      <c r="O540" s="9"/>
      <c r="P540" s="9"/>
      <c r="Q540" s="9"/>
      <c r="R540" s="9"/>
      <c r="S540" s="9"/>
      <c r="T540" s="9"/>
      <c r="V540" s="16"/>
      <c r="W540" s="16"/>
      <c r="X540" s="16"/>
      <c r="Y540" s="16"/>
      <c r="Z540" s="16"/>
      <c r="AA540" s="16"/>
      <c r="AB540" s="16"/>
      <c r="AC540" s="47"/>
      <c r="AD540" s="16"/>
      <c r="AE540" s="16"/>
      <c r="AF540" s="16"/>
      <c r="AG540" s="16"/>
      <c r="AH540" s="16"/>
      <c r="AI540" s="16"/>
      <c r="AJ540" s="16"/>
      <c r="AK540" s="16"/>
      <c r="AL540" s="47"/>
      <c r="AM540" s="16"/>
      <c r="AN540" s="16"/>
      <c r="AO540" s="16"/>
      <c r="AP540" s="16"/>
      <c r="AQ540" s="16"/>
      <c r="BP540" s="15"/>
      <c r="BQ540" s="15"/>
      <c r="BR540" s="16"/>
      <c r="BS540" s="16"/>
      <c r="BT540" s="15"/>
      <c r="BU540" s="15"/>
      <c r="BV540" s="16"/>
      <c r="BW540" s="16"/>
      <c r="BX540" s="15"/>
      <c r="BY540" s="15"/>
      <c r="BZ540" s="16"/>
      <c r="CA540" s="16"/>
      <c r="CB540" s="16"/>
      <c r="CC540" s="16"/>
      <c r="CD540" s="16"/>
      <c r="CE540" s="15"/>
      <c r="CF540" s="15"/>
      <c r="CG540" s="15"/>
      <c r="CH540" s="15"/>
      <c r="CI540" s="15"/>
      <c r="CJ540" s="15"/>
      <c r="CK540" s="15"/>
      <c r="CL540" s="12"/>
      <c r="CM540" s="12"/>
      <c r="CN540" s="13"/>
      <c r="CO540" s="15"/>
      <c r="CP540" s="15"/>
      <c r="CQ540" s="15"/>
      <c r="CR540" s="15"/>
      <c r="CS540" s="15"/>
      <c r="CT540" s="15"/>
      <c r="CU540" s="15"/>
      <c r="CV540" s="15"/>
      <c r="CW540" s="15"/>
      <c r="CX540" s="15"/>
      <c r="CY540" s="15"/>
      <c r="CZ540" s="15"/>
      <c r="DA540" s="15"/>
      <c r="DB540" s="15"/>
    </row>
    <row r="541" spans="15:106" x14ac:dyDescent="0.25">
      <c r="O541" s="9"/>
      <c r="P541" s="9"/>
      <c r="Q541" s="9"/>
      <c r="R541" s="9"/>
      <c r="S541" s="9"/>
      <c r="T541" s="9"/>
      <c r="V541" s="16"/>
      <c r="W541" s="16"/>
      <c r="X541" s="16"/>
      <c r="Y541" s="16"/>
      <c r="Z541" s="16"/>
      <c r="AA541" s="16"/>
      <c r="AB541" s="16"/>
      <c r="AC541" s="47"/>
      <c r="AD541" s="16"/>
      <c r="AE541" s="16"/>
      <c r="AF541" s="16"/>
      <c r="AG541" s="16"/>
      <c r="AH541" s="16"/>
      <c r="AI541" s="16"/>
      <c r="AJ541" s="16"/>
      <c r="AK541" s="16"/>
      <c r="AL541" s="47"/>
      <c r="AM541" s="16"/>
      <c r="AN541" s="16"/>
      <c r="AO541" s="16"/>
      <c r="AP541" s="16"/>
      <c r="AQ541" s="16"/>
      <c r="BP541" s="15"/>
      <c r="BQ541" s="15"/>
      <c r="BR541" s="16"/>
      <c r="BS541" s="16"/>
      <c r="BT541" s="15"/>
      <c r="BU541" s="15"/>
      <c r="BV541" s="16"/>
      <c r="BW541" s="16"/>
      <c r="BX541" s="15"/>
      <c r="BY541" s="15"/>
      <c r="BZ541" s="16"/>
      <c r="CA541" s="16"/>
      <c r="CB541" s="16"/>
      <c r="CC541" s="16"/>
      <c r="CD541" s="16"/>
      <c r="CE541" s="15"/>
      <c r="CF541" s="15"/>
      <c r="CG541" s="15"/>
      <c r="CH541" s="15"/>
      <c r="CI541" s="15"/>
      <c r="CJ541" s="15"/>
      <c r="CK541" s="15"/>
      <c r="CL541" s="12"/>
      <c r="CM541" s="12"/>
      <c r="CN541" s="13"/>
      <c r="CO541" s="15"/>
      <c r="CP541" s="15"/>
      <c r="CQ541" s="15"/>
      <c r="CR541" s="15"/>
      <c r="CS541" s="15"/>
      <c r="CT541" s="15"/>
      <c r="CU541" s="15"/>
      <c r="CV541" s="15"/>
      <c r="CW541" s="15"/>
      <c r="CX541" s="15"/>
      <c r="CY541" s="15"/>
      <c r="CZ541" s="15"/>
      <c r="DA541" s="15"/>
      <c r="DB541" s="15"/>
    </row>
    <row r="542" spans="15:106" x14ac:dyDescent="0.25">
      <c r="O542" s="9"/>
      <c r="P542" s="9"/>
      <c r="Q542" s="9"/>
      <c r="R542" s="9"/>
      <c r="S542" s="9"/>
      <c r="T542" s="9"/>
      <c r="V542" s="16"/>
      <c r="W542" s="16"/>
      <c r="X542" s="16"/>
      <c r="Y542" s="16"/>
      <c r="Z542" s="16"/>
      <c r="AA542" s="16"/>
      <c r="AB542" s="16"/>
      <c r="AC542" s="47"/>
      <c r="AD542" s="16"/>
      <c r="AE542" s="16"/>
      <c r="AF542" s="16"/>
      <c r="AG542" s="16"/>
      <c r="AH542" s="16"/>
      <c r="AI542" s="16"/>
      <c r="AJ542" s="16"/>
      <c r="AK542" s="16"/>
      <c r="AL542" s="47"/>
      <c r="AM542" s="16"/>
      <c r="AN542" s="16"/>
      <c r="AO542" s="16"/>
      <c r="AP542" s="16"/>
      <c r="AQ542" s="16"/>
      <c r="BP542" s="15"/>
      <c r="BQ542" s="15"/>
      <c r="BR542" s="16"/>
      <c r="BS542" s="16"/>
      <c r="BT542" s="15"/>
      <c r="BU542" s="15"/>
      <c r="BV542" s="16"/>
      <c r="BW542" s="16"/>
      <c r="BX542" s="15"/>
      <c r="BY542" s="15"/>
      <c r="BZ542" s="16"/>
      <c r="CA542" s="16"/>
      <c r="CB542" s="16"/>
      <c r="CC542" s="16"/>
      <c r="CD542" s="16"/>
      <c r="CE542" s="15"/>
      <c r="CF542" s="15"/>
      <c r="CG542" s="15"/>
      <c r="CH542" s="15"/>
      <c r="CI542" s="15"/>
      <c r="CJ542" s="15"/>
      <c r="CK542" s="15"/>
      <c r="CL542" s="12"/>
      <c r="CM542" s="12"/>
      <c r="CN542" s="13"/>
      <c r="CO542" s="15"/>
      <c r="CP542" s="15"/>
      <c r="CQ542" s="15"/>
      <c r="CR542" s="15"/>
      <c r="CS542" s="15"/>
      <c r="CT542" s="15"/>
      <c r="CU542" s="15"/>
      <c r="CV542" s="15"/>
      <c r="CW542" s="15"/>
      <c r="CX542" s="15"/>
      <c r="CY542" s="15"/>
      <c r="CZ542" s="15"/>
      <c r="DA542" s="15"/>
      <c r="DB542" s="15"/>
    </row>
    <row r="543" spans="15:106" x14ac:dyDescent="0.25">
      <c r="O543" s="9"/>
      <c r="P543" s="9"/>
      <c r="Q543" s="9"/>
      <c r="R543" s="9"/>
      <c r="S543" s="9"/>
      <c r="T543" s="9"/>
      <c r="V543" s="16"/>
      <c r="W543" s="16"/>
      <c r="X543" s="16"/>
      <c r="Y543" s="16"/>
      <c r="Z543" s="16"/>
      <c r="AA543" s="16"/>
      <c r="AB543" s="16"/>
      <c r="AC543" s="47"/>
      <c r="AD543" s="16"/>
      <c r="AE543" s="16"/>
      <c r="AF543" s="16"/>
      <c r="AG543" s="16"/>
      <c r="AH543" s="16"/>
      <c r="AI543" s="16"/>
      <c r="AJ543" s="16"/>
      <c r="AK543" s="16"/>
      <c r="AL543" s="47"/>
      <c r="AM543" s="16"/>
      <c r="AN543" s="16"/>
      <c r="AO543" s="16"/>
      <c r="AP543" s="16"/>
      <c r="AQ543" s="16"/>
    </row>
    <row r="638" spans="4:6" x14ac:dyDescent="0.25">
      <c r="D638" s="7"/>
      <c r="E638" s="7"/>
      <c r="F638" s="8"/>
    </row>
    <row r="639" spans="4:6" x14ac:dyDescent="0.25">
      <c r="D639" s="7"/>
      <c r="E639" s="7"/>
    </row>
  </sheetData>
  <mergeCells count="1">
    <mergeCell ref="B1:F1"/>
  </mergeCells>
  <conditionalFormatting sqref="M4">
    <cfRule type="cellIs" dxfId="2" priority="2" operator="lessThan">
      <formula>0.01</formula>
    </cfRule>
  </conditionalFormatting>
  <conditionalFormatting sqref="T4">
    <cfRule type="cellIs" dxfId="1" priority="1" operator="lessThan">
      <formula>0.01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DACCD-755D-486D-8006-BBE022971B2F}">
  <dimension ref="A1:CG638"/>
  <sheetViews>
    <sheetView zoomScale="55" zoomScaleNormal="55" workbookViewId="0">
      <pane ySplit="2" topLeftCell="A3" activePane="bottomLeft" state="frozen"/>
      <selection pane="bottomLeft" activeCell="P10" sqref="P10"/>
    </sheetView>
  </sheetViews>
  <sheetFormatPr defaultColWidth="9" defaultRowHeight="15.75" x14ac:dyDescent="0.25"/>
  <cols>
    <col min="1" max="1" width="9.875" style="4" customWidth="1"/>
    <col min="2" max="3" width="6.625" style="4" customWidth="1"/>
    <col min="4" max="6" width="8.125" style="4" customWidth="1"/>
    <col min="7" max="7" width="1.5" style="18" customWidth="1"/>
    <col min="8" max="13" width="8" style="4" customWidth="1"/>
    <col min="14" max="14" width="1.5" style="18" customWidth="1"/>
    <col min="15" max="20" width="8" style="4" customWidth="1"/>
    <col min="21" max="21" width="1.5" style="18" customWidth="1"/>
    <col min="22" max="16384" width="9" style="1"/>
  </cols>
  <sheetData>
    <row r="1" spans="1:85" s="25" customFormat="1" ht="21" x14ac:dyDescent="0.35">
      <c r="B1" s="52" t="s">
        <v>799</v>
      </c>
      <c r="C1" s="52"/>
      <c r="D1" s="52"/>
      <c r="E1" s="52"/>
      <c r="F1" s="52"/>
      <c r="G1" s="26"/>
      <c r="H1" s="29" t="s">
        <v>791</v>
      </c>
      <c r="I1" s="30"/>
      <c r="J1" s="30"/>
      <c r="K1" s="30"/>
      <c r="L1" s="30"/>
      <c r="M1" s="30"/>
      <c r="N1" s="26"/>
      <c r="O1" s="27" t="s">
        <v>792</v>
      </c>
      <c r="U1" s="26"/>
      <c r="X1" s="34"/>
      <c r="AF1" s="34"/>
      <c r="AO1" s="3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</row>
    <row r="2" spans="1:85" s="4" customFormat="1" ht="21" x14ac:dyDescent="0.35">
      <c r="A2" s="32" t="s">
        <v>0</v>
      </c>
      <c r="B2" s="32" t="s">
        <v>1</v>
      </c>
      <c r="C2" s="32" t="s">
        <v>2</v>
      </c>
      <c r="D2" s="32"/>
      <c r="E2" s="32"/>
      <c r="F2" s="32"/>
      <c r="G2" s="33"/>
      <c r="H2" s="31" t="s">
        <v>4</v>
      </c>
      <c r="I2" s="31" t="s">
        <v>5</v>
      </c>
      <c r="J2" s="31" t="s">
        <v>6</v>
      </c>
      <c r="K2" s="31" t="s">
        <v>732</v>
      </c>
      <c r="L2" s="31" t="s">
        <v>733</v>
      </c>
      <c r="M2" s="31" t="s">
        <v>734</v>
      </c>
      <c r="N2" s="33"/>
      <c r="O2" s="28" t="s">
        <v>4</v>
      </c>
      <c r="P2" s="28" t="s">
        <v>5</v>
      </c>
      <c r="Q2" s="28" t="s">
        <v>6</v>
      </c>
      <c r="R2" s="28" t="s">
        <v>732</v>
      </c>
      <c r="S2" s="28" t="s">
        <v>733</v>
      </c>
      <c r="T2" s="28" t="s">
        <v>734</v>
      </c>
      <c r="U2" s="33"/>
    </row>
    <row r="3" spans="1:85" x14ac:dyDescent="0.25">
      <c r="A3" s="6" t="s">
        <v>370</v>
      </c>
      <c r="B3" s="5" t="s">
        <v>48</v>
      </c>
      <c r="C3" s="5"/>
      <c r="D3" s="24"/>
      <c r="E3" s="24"/>
      <c r="F3" s="8"/>
      <c r="G3" s="19"/>
      <c r="H3" s="9">
        <v>0.47631369030755927</v>
      </c>
      <c r="I3" s="9">
        <v>0.89973114380392194</v>
      </c>
      <c r="J3" s="9">
        <v>0.83178205922823556</v>
      </c>
      <c r="K3" s="9">
        <v>0.78928273114764114</v>
      </c>
      <c r="L3" s="9">
        <v>0.74525461271305793</v>
      </c>
      <c r="M3" s="9">
        <v>0.96655877361384934</v>
      </c>
      <c r="N3" s="19"/>
      <c r="O3" s="9">
        <v>0.86729107106424941</v>
      </c>
      <c r="P3" s="9">
        <v>0.93339463922166932</v>
      </c>
      <c r="Q3" s="9">
        <v>0.95203445977742018</v>
      </c>
      <c r="R3" s="9">
        <v>0.96851505807294769</v>
      </c>
      <c r="S3" s="9">
        <v>0.90944023363209714</v>
      </c>
      <c r="T3" s="9">
        <v>0.91420200635663162</v>
      </c>
      <c r="U3" s="19"/>
    </row>
    <row r="4" spans="1:85" x14ac:dyDescent="0.25">
      <c r="A4" s="6" t="s">
        <v>672</v>
      </c>
      <c r="B4" s="5" t="s">
        <v>56</v>
      </c>
      <c r="C4" s="10" t="s">
        <v>66</v>
      </c>
      <c r="D4" s="24"/>
      <c r="E4" s="24"/>
      <c r="F4" s="8"/>
      <c r="G4" s="19"/>
      <c r="H4" s="9">
        <v>1.9135578173803449</v>
      </c>
      <c r="I4" s="9">
        <v>1.4326825136107435</v>
      </c>
      <c r="J4" s="9">
        <v>1.3592199644313001</v>
      </c>
      <c r="K4" s="9">
        <v>1.0933393118736165</v>
      </c>
      <c r="L4" s="9">
        <v>1.5883915430013418</v>
      </c>
      <c r="M4" s="9">
        <v>1.4871637738432701</v>
      </c>
      <c r="N4" s="19"/>
      <c r="O4" s="9">
        <v>0.62552228000172883</v>
      </c>
      <c r="P4" s="9">
        <v>0.73150002693353977</v>
      </c>
      <c r="Q4" s="9">
        <v>0.70391550185082452</v>
      </c>
      <c r="R4" s="9">
        <v>0.89036899774424305</v>
      </c>
      <c r="S4" s="9">
        <v>0.66428536390872583</v>
      </c>
      <c r="T4" s="9">
        <v>0.7777755108838772</v>
      </c>
      <c r="U4" s="19"/>
    </row>
    <row r="5" spans="1:85" x14ac:dyDescent="0.25">
      <c r="A5" s="6" t="s">
        <v>284</v>
      </c>
      <c r="B5" s="5" t="s">
        <v>51</v>
      </c>
      <c r="C5" s="5" t="s">
        <v>66</v>
      </c>
      <c r="D5" s="24"/>
      <c r="E5" s="24"/>
      <c r="F5" s="8"/>
      <c r="G5" s="19"/>
      <c r="H5" s="9">
        <v>0.45739950868153784</v>
      </c>
      <c r="I5" s="9">
        <v>0.67130778746086883</v>
      </c>
      <c r="J5" s="9">
        <v>0.62846751794089328</v>
      </c>
      <c r="K5" s="9">
        <v>0.85131211054843348</v>
      </c>
      <c r="L5" s="9">
        <v>0.59314107263783633</v>
      </c>
      <c r="M5" s="9">
        <v>0.71322306942331548</v>
      </c>
      <c r="N5" s="19"/>
      <c r="O5" s="9">
        <v>1.3653362524370041</v>
      </c>
      <c r="P5" s="9">
        <v>1.295423483075592</v>
      </c>
      <c r="Q5" s="9">
        <v>1.1978546390113909</v>
      </c>
      <c r="R5" s="9">
        <v>1.1156358709122935</v>
      </c>
      <c r="S5" s="9">
        <v>1.2365265975328845</v>
      </c>
      <c r="T5" s="9">
        <v>1.1214532846808272</v>
      </c>
      <c r="U5" s="19"/>
    </row>
    <row r="6" spans="1:85" x14ac:dyDescent="0.25">
      <c r="A6" s="6" t="s">
        <v>396</v>
      </c>
      <c r="B6" s="5" t="s">
        <v>51</v>
      </c>
      <c r="C6" s="5" t="s">
        <v>52</v>
      </c>
      <c r="D6" s="24"/>
      <c r="E6" s="24"/>
      <c r="F6" s="8"/>
      <c r="G6" s="19"/>
      <c r="H6" s="9">
        <v>0.7712224858572273</v>
      </c>
      <c r="I6" s="9">
        <v>0.78068849973672449</v>
      </c>
      <c r="J6" s="9">
        <v>0.8093920993250745</v>
      </c>
      <c r="K6" s="9">
        <v>0.93756351810009186</v>
      </c>
      <c r="L6" s="9">
        <v>0.79707435574100749</v>
      </c>
      <c r="M6" s="9">
        <v>0.87027064033070867</v>
      </c>
      <c r="N6" s="19"/>
      <c r="O6" s="9">
        <v>1.4206862859376073</v>
      </c>
      <c r="P6" s="9">
        <v>1.3250365882579263</v>
      </c>
      <c r="Q6" s="9">
        <v>1.3828468518037864</v>
      </c>
      <c r="R6" s="9">
        <v>1.1798158076503094</v>
      </c>
      <c r="S6" s="9">
        <v>1.3771635826476809</v>
      </c>
      <c r="T6" s="9">
        <v>1.1999285163076154</v>
      </c>
      <c r="U6" s="19"/>
    </row>
    <row r="7" spans="1:85" x14ac:dyDescent="0.25">
      <c r="A7" s="6" t="s">
        <v>609</v>
      </c>
      <c r="B7" s="5" t="s">
        <v>51</v>
      </c>
      <c r="C7" s="5" t="s">
        <v>114</v>
      </c>
      <c r="D7" s="24"/>
      <c r="E7" s="24"/>
      <c r="F7" s="8"/>
      <c r="G7" s="19"/>
      <c r="H7" s="9">
        <v>1.4415961736530245</v>
      </c>
      <c r="I7" s="9">
        <v>1.3690905290404587</v>
      </c>
      <c r="J7" s="9">
        <v>1.2339888229495881</v>
      </c>
      <c r="K7" s="9">
        <v>1.1969094415892765</v>
      </c>
      <c r="L7" s="9">
        <v>1.365319474044935</v>
      </c>
      <c r="M7" s="9">
        <v>1.1676943730863831</v>
      </c>
      <c r="N7" s="19"/>
      <c r="O7" s="9">
        <v>1.1458460511855821</v>
      </c>
      <c r="P7" s="9">
        <v>1.10437419679278</v>
      </c>
      <c r="Q7" s="9">
        <v>1.1047571726835412</v>
      </c>
      <c r="R7" s="9">
        <v>1.0291421576066844</v>
      </c>
      <c r="S7" s="9">
        <v>1.1109940904172855</v>
      </c>
      <c r="T7" s="9">
        <v>1.0527399928775756</v>
      </c>
      <c r="U7" s="19"/>
    </row>
    <row r="8" spans="1:85" x14ac:dyDescent="0.25">
      <c r="A8" s="6" t="s">
        <v>683</v>
      </c>
      <c r="B8" s="5" t="s">
        <v>56</v>
      </c>
      <c r="C8" s="5" t="s">
        <v>76</v>
      </c>
      <c r="D8" s="24"/>
      <c r="E8" s="24"/>
      <c r="F8" s="8"/>
      <c r="G8" s="19"/>
      <c r="H8" s="9">
        <v>1.7159004958912087</v>
      </c>
      <c r="I8" s="9">
        <v>1.592878067245262</v>
      </c>
      <c r="J8" s="9">
        <v>1.4859693250563604</v>
      </c>
      <c r="K8" s="9">
        <v>1.1631084669092926</v>
      </c>
      <c r="L8" s="9">
        <v>1.6184820650442833</v>
      </c>
      <c r="M8" s="9">
        <v>1.4244390448911923</v>
      </c>
      <c r="N8" s="19"/>
      <c r="O8" s="9">
        <v>0.5286209051605375</v>
      </c>
      <c r="P8" s="9">
        <v>0.68216251837786923</v>
      </c>
      <c r="Q8" s="9">
        <v>0.72066455103987526</v>
      </c>
      <c r="R8" s="9">
        <v>0.90277170352262781</v>
      </c>
      <c r="S8" s="9">
        <v>0.59344462823524124</v>
      </c>
      <c r="T8" s="9">
        <v>0.82011661473286868</v>
      </c>
      <c r="U8" s="19"/>
    </row>
    <row r="9" spans="1:85" x14ac:dyDescent="0.25">
      <c r="A9" s="6" t="s">
        <v>385</v>
      </c>
      <c r="B9" s="5" t="s">
        <v>56</v>
      </c>
      <c r="C9" s="5" t="s">
        <v>353</v>
      </c>
      <c r="D9" s="24"/>
      <c r="E9" s="24"/>
      <c r="F9" s="8"/>
      <c r="G9" s="19"/>
      <c r="H9" s="9">
        <v>0.57128399411767961</v>
      </c>
      <c r="I9" s="9">
        <v>0.78324546362827074</v>
      </c>
      <c r="J9" s="9">
        <v>0.9385966947302109</v>
      </c>
      <c r="K9" s="9">
        <v>1.0144023228171315</v>
      </c>
      <c r="L9" s="9">
        <v>0.77403648371598854</v>
      </c>
      <c r="M9" s="9">
        <v>0.78110135619072996</v>
      </c>
      <c r="N9" s="19"/>
      <c r="O9" s="9">
        <v>1.3625983813140032</v>
      </c>
      <c r="P9" s="9">
        <v>1.2418578206115924</v>
      </c>
      <c r="Q9" s="9">
        <v>1.3405963328131945</v>
      </c>
      <c r="R9" s="9">
        <v>1.1154208898964741</v>
      </c>
      <c r="S9" s="9">
        <v>1.3447382634614076</v>
      </c>
      <c r="T9" s="9">
        <v>1.1938759251753674</v>
      </c>
      <c r="U9" s="19"/>
    </row>
    <row r="10" spans="1:85" x14ac:dyDescent="0.25">
      <c r="A10" s="6" t="s">
        <v>587</v>
      </c>
      <c r="B10" s="5" t="s">
        <v>56</v>
      </c>
      <c r="C10" s="5" t="s">
        <v>176</v>
      </c>
      <c r="D10" s="24"/>
      <c r="E10" s="24"/>
      <c r="F10" s="8"/>
      <c r="G10" s="19"/>
      <c r="H10" s="9">
        <v>1.3436328358554963</v>
      </c>
      <c r="I10" s="9">
        <v>1.306595886404551</v>
      </c>
      <c r="J10" s="9">
        <v>1.2076891546690189</v>
      </c>
      <c r="K10" s="9">
        <v>1.0446869250733213</v>
      </c>
      <c r="L10" s="9">
        <v>1.3022735104741259</v>
      </c>
      <c r="M10" s="9">
        <v>1.2760633719997936</v>
      </c>
      <c r="N10" s="19"/>
      <c r="O10" s="9">
        <v>0.58867013078578656</v>
      </c>
      <c r="P10" s="9">
        <v>0.66131399193957985</v>
      </c>
      <c r="Q10" s="9">
        <v>0.66559055388160682</v>
      </c>
      <c r="R10" s="9">
        <v>0.85828691486066999</v>
      </c>
      <c r="S10" s="9">
        <v>0.7017975562400488</v>
      </c>
      <c r="T10" s="9">
        <v>0.75550356588408296</v>
      </c>
      <c r="U10" s="19"/>
    </row>
    <row r="11" spans="1:85" x14ac:dyDescent="0.25">
      <c r="A11" s="6" t="s">
        <v>692</v>
      </c>
      <c r="B11" s="5" t="s">
        <v>51</v>
      </c>
      <c r="C11" s="5" t="s">
        <v>100</v>
      </c>
      <c r="D11" s="24"/>
      <c r="E11" s="24"/>
      <c r="F11" s="8"/>
      <c r="G11" s="19"/>
      <c r="H11" s="9">
        <v>1.7442276654558073</v>
      </c>
      <c r="I11" s="9">
        <v>1.7161609946877094</v>
      </c>
      <c r="J11" s="9">
        <v>1.4656221141796679</v>
      </c>
      <c r="K11" s="9">
        <v>1.155599835134657</v>
      </c>
      <c r="L11" s="9">
        <v>1.6628035718448138</v>
      </c>
      <c r="M11" s="9">
        <v>1.4729556580816363</v>
      </c>
      <c r="N11" s="19"/>
      <c r="O11" s="9">
        <v>1.2353924120250666</v>
      </c>
      <c r="P11" s="9">
        <v>1.1808996259881401</v>
      </c>
      <c r="Q11" s="9">
        <v>1.2512105257233794</v>
      </c>
      <c r="R11" s="9">
        <v>1.0926540334043382</v>
      </c>
      <c r="S11" s="9">
        <v>1.2504900037220368</v>
      </c>
      <c r="T11" s="9">
        <v>1.1465370986277685</v>
      </c>
      <c r="U11" s="19"/>
    </row>
    <row r="12" spans="1:85" x14ac:dyDescent="0.25">
      <c r="A12" s="6" t="s">
        <v>573</v>
      </c>
      <c r="B12" s="5" t="s">
        <v>56</v>
      </c>
      <c r="C12" s="5" t="s">
        <v>112</v>
      </c>
      <c r="D12" s="24"/>
      <c r="E12" s="24"/>
      <c r="F12" s="8"/>
      <c r="G12" s="19"/>
      <c r="H12" s="9">
        <v>1.4667430547035796</v>
      </c>
      <c r="I12" s="9">
        <v>1.0424671020251741</v>
      </c>
      <c r="J12" s="9">
        <v>1.2497115185362095</v>
      </c>
      <c r="K12" s="9">
        <v>1.1546593592723517</v>
      </c>
      <c r="L12" s="9">
        <v>1.2688749277803248</v>
      </c>
      <c r="M12" s="9">
        <v>1.1249186873351351</v>
      </c>
      <c r="N12" s="19"/>
      <c r="O12" s="9">
        <v>0.91289032946009263</v>
      </c>
      <c r="P12" s="9">
        <v>0.98298713692933148</v>
      </c>
      <c r="Q12" s="9">
        <v>1.0301555661685682</v>
      </c>
      <c r="R12" s="9">
        <v>1.0312550038980179</v>
      </c>
      <c r="S12" s="9">
        <v>1.0313525148155895</v>
      </c>
      <c r="T12" s="9">
        <v>0.97557835050696862</v>
      </c>
      <c r="U12" s="19"/>
    </row>
    <row r="13" spans="1:85" x14ac:dyDescent="0.25">
      <c r="A13" s="6" t="s">
        <v>691</v>
      </c>
      <c r="B13" s="5" t="s">
        <v>56</v>
      </c>
      <c r="C13" s="5" t="s">
        <v>146</v>
      </c>
      <c r="D13" s="24"/>
      <c r="E13" s="24"/>
      <c r="F13" s="8"/>
      <c r="G13" s="19"/>
      <c r="H13" s="9">
        <v>1.7162841030027385</v>
      </c>
      <c r="I13" s="9">
        <v>1.545828449518424</v>
      </c>
      <c r="J13" s="9">
        <v>1.6605396365736702</v>
      </c>
      <c r="K13" s="9">
        <v>1.1723670372286246</v>
      </c>
      <c r="L13" s="9">
        <v>1.6616445326001112</v>
      </c>
      <c r="M13" s="9">
        <v>1.4508774114674501</v>
      </c>
      <c r="N13" s="19"/>
      <c r="O13" s="9">
        <v>1.0804972184714299</v>
      </c>
      <c r="P13" s="9">
        <v>1.0867288675794413</v>
      </c>
      <c r="Q13" s="9">
        <v>1.1330522804057019</v>
      </c>
      <c r="R13" s="9">
        <v>1.0412480240839954</v>
      </c>
      <c r="S13" s="9">
        <v>1.1169314647236623</v>
      </c>
      <c r="T13" s="9">
        <v>1.0569998595163645</v>
      </c>
      <c r="U13" s="19"/>
    </row>
    <row r="14" spans="1:85" x14ac:dyDescent="0.25">
      <c r="A14" s="6" t="s">
        <v>138</v>
      </c>
      <c r="B14" s="5" t="s">
        <v>56</v>
      </c>
      <c r="C14" s="5" t="s">
        <v>52</v>
      </c>
      <c r="D14" s="24"/>
      <c r="E14" s="24"/>
      <c r="F14" s="8"/>
      <c r="G14" s="19"/>
      <c r="H14" s="9">
        <v>1.0336724050573465</v>
      </c>
      <c r="I14" s="9">
        <v>1.0441568100307865</v>
      </c>
      <c r="J14" s="9">
        <v>1.0273388674209871</v>
      </c>
      <c r="K14" s="9">
        <v>1.5392557144086942</v>
      </c>
      <c r="L14" s="9">
        <v>1.0481761782135131</v>
      </c>
      <c r="M14" s="9">
        <v>0.69707531914296506</v>
      </c>
      <c r="N14" s="19"/>
      <c r="O14" s="9">
        <v>1.4060101157993063</v>
      </c>
      <c r="P14" s="9">
        <v>1.1517955312518131</v>
      </c>
      <c r="Q14" s="9">
        <v>1.3591134652890313</v>
      </c>
      <c r="R14" s="9">
        <v>1.0740468719998368</v>
      </c>
      <c r="S14" s="9">
        <v>1.3588352769001797</v>
      </c>
      <c r="T14" s="9">
        <v>1.3001637813548741</v>
      </c>
      <c r="U14" s="19"/>
    </row>
    <row r="15" spans="1:85" x14ac:dyDescent="0.25">
      <c r="A15" s="6" t="s">
        <v>545</v>
      </c>
      <c r="B15" s="5" t="s">
        <v>51</v>
      </c>
      <c r="C15" s="5" t="s">
        <v>112</v>
      </c>
      <c r="D15" s="24"/>
      <c r="E15" s="24"/>
      <c r="F15" s="8"/>
      <c r="G15" s="19"/>
      <c r="H15" s="9">
        <v>1.2788126911665763</v>
      </c>
      <c r="I15" s="9">
        <v>0.98611030921803988</v>
      </c>
      <c r="J15" s="9">
        <v>1.2746418850995309</v>
      </c>
      <c r="K15" s="9">
        <v>1.1528114094945403</v>
      </c>
      <c r="L15" s="9">
        <v>1.1948098508275951</v>
      </c>
      <c r="M15" s="9">
        <v>1.0609544139886113</v>
      </c>
      <c r="N15" s="19"/>
      <c r="O15" s="9">
        <v>1.3894286311347588</v>
      </c>
      <c r="P15" s="9">
        <v>1.2620542487330288</v>
      </c>
      <c r="Q15" s="9">
        <v>1.3322846650988132</v>
      </c>
      <c r="R15" s="9">
        <v>1.1011925560736575</v>
      </c>
      <c r="S15" s="9">
        <v>1.3475173867277099</v>
      </c>
      <c r="T15" s="9">
        <v>1.23101085238568</v>
      </c>
      <c r="U15" s="19"/>
    </row>
    <row r="16" spans="1:85" x14ac:dyDescent="0.25">
      <c r="A16" s="6" t="s">
        <v>91</v>
      </c>
      <c r="B16" s="5" t="s">
        <v>48</v>
      </c>
      <c r="C16" s="5"/>
      <c r="D16" s="24"/>
      <c r="E16" s="24"/>
      <c r="F16" s="8"/>
      <c r="G16" s="19"/>
      <c r="H16" s="9">
        <v>0.58809300940068543</v>
      </c>
      <c r="I16" s="9">
        <v>0.65524918923522957</v>
      </c>
      <c r="J16" s="9">
        <v>0.75830397798024785</v>
      </c>
      <c r="K16" s="9">
        <v>0.83501351235178434</v>
      </c>
      <c r="L16" s="9">
        <v>0.67569455344500717</v>
      </c>
      <c r="M16" s="9">
        <v>0.82834853853171231</v>
      </c>
      <c r="N16" s="19"/>
      <c r="O16" s="9">
        <v>0.73973527175878151</v>
      </c>
      <c r="P16" s="9">
        <v>0.79775437086655521</v>
      </c>
      <c r="Q16" s="9">
        <v>0.74742978433187113</v>
      </c>
      <c r="R16" s="9">
        <v>0.8626789504927308</v>
      </c>
      <c r="S16" s="9">
        <v>0.7698777876129308</v>
      </c>
      <c r="T16" s="9">
        <v>0.80908988162663698</v>
      </c>
      <c r="U16" s="19"/>
    </row>
    <row r="17" spans="1:21" x14ac:dyDescent="0.25">
      <c r="A17" s="6" t="s">
        <v>469</v>
      </c>
      <c r="B17" s="5" t="s">
        <v>56</v>
      </c>
      <c r="C17" s="5" t="s">
        <v>125</v>
      </c>
      <c r="D17" s="24"/>
      <c r="E17" s="24"/>
      <c r="F17" s="8"/>
      <c r="G17" s="19"/>
      <c r="H17" s="9">
        <v>1.1356880823378819</v>
      </c>
      <c r="I17" s="9">
        <v>0.79841485375081112</v>
      </c>
      <c r="J17" s="9">
        <v>1.0477322059731804</v>
      </c>
      <c r="K17" s="9">
        <v>1.0408607440061153</v>
      </c>
      <c r="L17" s="9">
        <v>1.0065695204178287</v>
      </c>
      <c r="M17" s="9">
        <v>0.9899365094288991</v>
      </c>
      <c r="N17" s="19"/>
      <c r="O17" s="9">
        <v>0.52076096112599624</v>
      </c>
      <c r="P17" s="9">
        <v>0.7589578972422959</v>
      </c>
      <c r="Q17" s="9">
        <v>0.65784513043565651</v>
      </c>
      <c r="R17" s="9">
        <v>0.8645427278841511</v>
      </c>
      <c r="S17" s="9">
        <v>0.60443974510694898</v>
      </c>
      <c r="T17" s="9">
        <v>0.74109136098161299</v>
      </c>
      <c r="U17" s="19"/>
    </row>
    <row r="18" spans="1:21" x14ac:dyDescent="0.25">
      <c r="A18" s="6" t="s">
        <v>103</v>
      </c>
      <c r="B18" s="5" t="s">
        <v>51</v>
      </c>
      <c r="C18" s="5" t="s">
        <v>80</v>
      </c>
      <c r="D18" s="24"/>
      <c r="E18" s="24"/>
      <c r="F18" s="8"/>
      <c r="G18" s="19"/>
      <c r="H18" s="9">
        <v>0.71637631844626248</v>
      </c>
      <c r="I18" s="9">
        <v>0.65928669964051057</v>
      </c>
      <c r="J18" s="9">
        <v>0.87917874337881785</v>
      </c>
      <c r="K18" s="9">
        <v>0.94532961598868903</v>
      </c>
      <c r="L18" s="9">
        <v>0.76114587682152957</v>
      </c>
      <c r="M18" s="9">
        <v>0.82421560078314893</v>
      </c>
      <c r="N18" s="19"/>
      <c r="O18" s="9">
        <v>1.1085140645013325</v>
      </c>
      <c r="P18" s="9">
        <v>1.1526128712879329</v>
      </c>
      <c r="Q18" s="9">
        <v>1.0812123745767754</v>
      </c>
      <c r="R18" s="9">
        <v>1.043784093637228</v>
      </c>
      <c r="S18" s="9">
        <v>1.1100098923000503</v>
      </c>
      <c r="T18" s="9">
        <v>1.1729840136970595</v>
      </c>
      <c r="U18" s="19"/>
    </row>
    <row r="19" spans="1:21" x14ac:dyDescent="0.25">
      <c r="A19" s="6" t="s">
        <v>473</v>
      </c>
      <c r="B19" s="5" t="s">
        <v>56</v>
      </c>
      <c r="C19" s="10" t="s">
        <v>52</v>
      </c>
      <c r="D19" s="24"/>
      <c r="E19" s="24"/>
      <c r="F19" s="8"/>
      <c r="G19" s="19"/>
      <c r="H19" s="9">
        <v>1.0780853075519876</v>
      </c>
      <c r="I19" s="9">
        <v>0.85833759390341235</v>
      </c>
      <c r="J19" s="9">
        <v>1.0578001227020868</v>
      </c>
      <c r="K19" s="9">
        <v>1.1519729519783657</v>
      </c>
      <c r="L19" s="9">
        <v>1.0107258324658608</v>
      </c>
      <c r="M19" s="9">
        <v>0.89814670115705442</v>
      </c>
      <c r="N19" s="19"/>
      <c r="O19" s="9">
        <v>0.92871850119767341</v>
      </c>
      <c r="P19" s="9">
        <v>1.0980687478138957</v>
      </c>
      <c r="Q19" s="9">
        <v>0.96624956811943297</v>
      </c>
      <c r="R19" s="9">
        <v>1.0338319758147596</v>
      </c>
      <c r="S19" s="9">
        <v>1.009978782765621</v>
      </c>
      <c r="T19" s="9">
        <v>0.95267403140194118</v>
      </c>
      <c r="U19" s="19"/>
    </row>
    <row r="20" spans="1:21" x14ac:dyDescent="0.25">
      <c r="A20" s="6" t="s">
        <v>480</v>
      </c>
      <c r="B20" s="5" t="s">
        <v>481</v>
      </c>
      <c r="C20" s="5" t="s">
        <v>183</v>
      </c>
      <c r="D20" s="24"/>
      <c r="E20" s="24"/>
      <c r="F20" s="8"/>
      <c r="G20" s="19"/>
      <c r="H20" s="9">
        <v>1.172072743668658</v>
      </c>
      <c r="I20" s="9">
        <v>0.9990375459226839</v>
      </c>
      <c r="J20" s="9">
        <v>0.87537762025374322</v>
      </c>
      <c r="K20" s="9">
        <v>1.0192001490248233</v>
      </c>
      <c r="L20" s="9">
        <v>1.0283846814664206</v>
      </c>
      <c r="M20" s="9">
        <v>1.032885821545841</v>
      </c>
      <c r="N20" s="19"/>
      <c r="O20" s="9">
        <v>1.0547660765690221</v>
      </c>
      <c r="P20" s="9">
        <v>1.0856761690894448</v>
      </c>
      <c r="Q20" s="9">
        <v>1.0687755621702153</v>
      </c>
      <c r="R20" s="9">
        <v>1.0691703032827959</v>
      </c>
      <c r="S20" s="9">
        <v>1.0664246454651753</v>
      </c>
      <c r="T20" s="9">
        <v>0.99884136876683138</v>
      </c>
      <c r="U20" s="19"/>
    </row>
    <row r="21" spans="1:21" x14ac:dyDescent="0.25">
      <c r="A21" s="6" t="s">
        <v>490</v>
      </c>
      <c r="B21" s="5" t="s">
        <v>51</v>
      </c>
      <c r="C21" s="5" t="s">
        <v>76</v>
      </c>
      <c r="D21" s="24"/>
      <c r="E21" s="24"/>
      <c r="F21" s="8"/>
      <c r="G21" s="19"/>
      <c r="H21" s="9">
        <v>0.9193331119609226</v>
      </c>
      <c r="I21" s="9">
        <v>1.023550079550507</v>
      </c>
      <c r="J21" s="9">
        <v>1.1548375054820414</v>
      </c>
      <c r="K21" s="9">
        <v>1.1311467847640053</v>
      </c>
      <c r="L21" s="9">
        <v>1.0456399604191184</v>
      </c>
      <c r="M21" s="9">
        <v>0.94627943544682258</v>
      </c>
      <c r="N21" s="19"/>
      <c r="O21" s="9">
        <v>0.68023982771608704</v>
      </c>
      <c r="P21" s="9">
        <v>0.81015081211559314</v>
      </c>
      <c r="Q21" s="9">
        <v>0.82901501987490778</v>
      </c>
      <c r="R21" s="9">
        <v>0.90521148572920562</v>
      </c>
      <c r="S21" s="9">
        <v>0.74998279190662431</v>
      </c>
      <c r="T21" s="9">
        <v>0.86120908577807509</v>
      </c>
      <c r="U21" s="19"/>
    </row>
    <row r="22" spans="1:21" x14ac:dyDescent="0.25">
      <c r="A22" s="6" t="s">
        <v>600</v>
      </c>
      <c r="B22" s="5" t="s">
        <v>56</v>
      </c>
      <c r="C22" s="5" t="s">
        <v>68</v>
      </c>
      <c r="D22" s="24"/>
      <c r="E22" s="24"/>
      <c r="F22" s="8"/>
      <c r="G22" s="19"/>
      <c r="H22" s="9">
        <v>1.1575989643038076</v>
      </c>
      <c r="I22" s="9">
        <v>1.523978715757321</v>
      </c>
      <c r="J22" s="9">
        <v>1.2796362575413152</v>
      </c>
      <c r="K22" s="9">
        <v>1.155474382861164</v>
      </c>
      <c r="L22" s="9">
        <v>1.3371430849805732</v>
      </c>
      <c r="M22" s="9">
        <v>1.1846055327737879</v>
      </c>
      <c r="N22" s="19"/>
      <c r="O22" s="9">
        <v>0.88106976377945978</v>
      </c>
      <c r="P22" s="9">
        <v>0.93809265047066859</v>
      </c>
      <c r="Q22" s="9">
        <v>0.97513767602159152</v>
      </c>
      <c r="R22" s="9">
        <v>1.0144407879326798</v>
      </c>
      <c r="S22" s="9">
        <v>0.9691745897034838</v>
      </c>
      <c r="T22" s="9">
        <v>0.92964862138630378</v>
      </c>
      <c r="U22" s="19"/>
    </row>
    <row r="23" spans="1:21" x14ac:dyDescent="0.25">
      <c r="A23" s="6" t="s">
        <v>344</v>
      </c>
      <c r="B23" s="5" t="s">
        <v>48</v>
      </c>
      <c r="C23" s="10"/>
      <c r="D23" s="24"/>
      <c r="E23" s="24"/>
      <c r="F23" s="8"/>
      <c r="G23" s="19"/>
      <c r="H23" s="9">
        <v>0.57811494435779798</v>
      </c>
      <c r="I23" s="9">
        <v>0.61113834529763067</v>
      </c>
      <c r="J23" s="9">
        <v>0.89324192171509842</v>
      </c>
      <c r="K23" s="9">
        <v>0.86021109128629081</v>
      </c>
      <c r="L23" s="9">
        <v>0.70296187311043246</v>
      </c>
      <c r="M23" s="9">
        <v>0.83653271162279164</v>
      </c>
      <c r="N23" s="19"/>
      <c r="O23" s="9">
        <v>1.4480220095522596</v>
      </c>
      <c r="P23" s="9">
        <v>1.3262095872770114</v>
      </c>
      <c r="Q23" s="9">
        <v>1.2948438815359278</v>
      </c>
      <c r="R23" s="9">
        <v>1.1343002855128244</v>
      </c>
      <c r="S23" s="9">
        <v>1.3389710147763556</v>
      </c>
      <c r="T23" s="9">
        <v>1.2127736715360489</v>
      </c>
      <c r="U23" s="19"/>
    </row>
    <row r="24" spans="1:21" x14ac:dyDescent="0.25">
      <c r="A24" s="6" t="s">
        <v>500</v>
      </c>
      <c r="B24" s="5" t="s">
        <v>56</v>
      </c>
      <c r="C24" s="5" t="s">
        <v>117</v>
      </c>
      <c r="D24" s="24"/>
      <c r="E24" s="24"/>
      <c r="F24" s="8"/>
      <c r="G24" s="19"/>
      <c r="H24" s="9">
        <v>0.95656413572178489</v>
      </c>
      <c r="I24" s="9">
        <v>1.0205955535236884</v>
      </c>
      <c r="J24" s="9">
        <v>1.1523519175091532</v>
      </c>
      <c r="K24" s="9">
        <v>0.94761411068136803</v>
      </c>
      <c r="L24" s="9">
        <v>1.056360013123965</v>
      </c>
      <c r="M24" s="9">
        <v>1.1411339589968665</v>
      </c>
      <c r="N24" s="19"/>
      <c r="O24" s="9">
        <v>1.1099870964450846</v>
      </c>
      <c r="P24" s="9">
        <v>1.1526157159930199</v>
      </c>
      <c r="Q24" s="9">
        <v>1.0703886025534932</v>
      </c>
      <c r="R24" s="9">
        <v>1.0923287345858461</v>
      </c>
      <c r="S24" s="9">
        <v>1.0856383165426036</v>
      </c>
      <c r="T24" s="9">
        <v>1.0318853064217433</v>
      </c>
      <c r="U24" s="19"/>
    </row>
    <row r="25" spans="1:21" x14ac:dyDescent="0.25">
      <c r="A25" s="6" t="s">
        <v>665</v>
      </c>
      <c r="B25" s="5" t="s">
        <v>56</v>
      </c>
      <c r="C25" s="10" t="s">
        <v>114</v>
      </c>
      <c r="D25" s="24"/>
      <c r="E25" s="24"/>
      <c r="F25" s="8"/>
      <c r="G25" s="19"/>
      <c r="H25" s="9">
        <v>1.4117142483575307</v>
      </c>
      <c r="I25" s="9">
        <v>1.7019490828448083</v>
      </c>
      <c r="J25" s="9">
        <v>1.5003144642248163</v>
      </c>
      <c r="K25" s="9">
        <v>1.1028384737226204</v>
      </c>
      <c r="L25" s="9">
        <v>1.557464937482022</v>
      </c>
      <c r="M25" s="9">
        <v>1.4456480186635501</v>
      </c>
      <c r="N25" s="19"/>
      <c r="O25" s="9">
        <v>0.54620066938018885</v>
      </c>
      <c r="P25" s="9">
        <v>0.66813890629786266</v>
      </c>
      <c r="Q25" s="9">
        <v>0.56999223909247609</v>
      </c>
      <c r="R25" s="9">
        <v>0.78770665870361933</v>
      </c>
      <c r="S25" s="9">
        <v>0.57855359380893656</v>
      </c>
      <c r="T25" s="9">
        <v>0.79388495689655625</v>
      </c>
      <c r="U25" s="19"/>
    </row>
    <row r="26" spans="1:21" x14ac:dyDescent="0.25">
      <c r="A26" s="6" t="s">
        <v>397</v>
      </c>
      <c r="B26" s="5" t="s">
        <v>51</v>
      </c>
      <c r="C26" s="5" t="s">
        <v>398</v>
      </c>
      <c r="D26" s="24"/>
      <c r="E26" s="24"/>
      <c r="F26" s="8"/>
      <c r="G26" s="19"/>
      <c r="H26" s="9">
        <v>0.63850137325682121</v>
      </c>
      <c r="I26" s="9">
        <v>0.95230936631259588</v>
      </c>
      <c r="J26" s="9">
        <v>0.77294846475173096</v>
      </c>
      <c r="K26" s="9">
        <v>1.0242944859009988</v>
      </c>
      <c r="L26" s="9">
        <v>0.79793833494705069</v>
      </c>
      <c r="M26" s="9">
        <v>0.79744491099585402</v>
      </c>
      <c r="N26" s="19"/>
      <c r="O26" s="9">
        <v>1.4002379882526208</v>
      </c>
      <c r="P26" s="9">
        <v>1.2159406494960159</v>
      </c>
      <c r="Q26" s="9">
        <v>1.3209538415356123</v>
      </c>
      <c r="R26" s="9">
        <v>1.1122341736239045</v>
      </c>
      <c r="S26" s="9">
        <v>1.331170263923656</v>
      </c>
      <c r="T26" s="9">
        <v>1.2168869121309411</v>
      </c>
      <c r="U26" s="19"/>
    </row>
    <row r="27" spans="1:21" x14ac:dyDescent="0.25">
      <c r="A27" s="6" t="s">
        <v>307</v>
      </c>
      <c r="B27" s="5" t="s">
        <v>48</v>
      </c>
      <c r="C27" s="5"/>
      <c r="D27" s="24"/>
      <c r="E27" s="24"/>
      <c r="F27" s="8"/>
      <c r="G27" s="19"/>
      <c r="H27" s="9">
        <v>0.48849450050125037</v>
      </c>
      <c r="I27" s="9">
        <v>0.65063698506109668</v>
      </c>
      <c r="J27" s="9">
        <v>0.68508327392323154</v>
      </c>
      <c r="K27" s="9">
        <v>0.793581327061325</v>
      </c>
      <c r="L27" s="9">
        <v>0.61578769388150612</v>
      </c>
      <c r="M27" s="9">
        <v>0.79432048108794517</v>
      </c>
      <c r="N27" s="19"/>
      <c r="O27" s="9">
        <v>1.2878530231597363</v>
      </c>
      <c r="P27" s="9">
        <v>1.2715020694580983</v>
      </c>
      <c r="Q27" s="9">
        <v>1.2705645582118299</v>
      </c>
      <c r="R27" s="9">
        <v>1.1540913504153316</v>
      </c>
      <c r="S27" s="9">
        <v>1.2724751573161062</v>
      </c>
      <c r="T27" s="9">
        <v>1.1164463605519677</v>
      </c>
      <c r="U27" s="19"/>
    </row>
    <row r="28" spans="1:21" x14ac:dyDescent="0.25">
      <c r="A28" s="6" t="s">
        <v>268</v>
      </c>
      <c r="B28" s="5" t="s">
        <v>48</v>
      </c>
      <c r="C28" s="5"/>
      <c r="D28" s="24"/>
      <c r="E28" s="24"/>
      <c r="F28" s="8"/>
      <c r="G28" s="19"/>
      <c r="H28" s="9">
        <v>0.37212545556080279</v>
      </c>
      <c r="I28" s="9">
        <v>0.63086335433692664</v>
      </c>
      <c r="J28" s="9">
        <v>0.67799635089130295</v>
      </c>
      <c r="K28" s="9">
        <v>0.79048738487157122</v>
      </c>
      <c r="L28" s="9">
        <v>0.56741255856171013</v>
      </c>
      <c r="M28" s="9">
        <v>0.7347848541211438</v>
      </c>
      <c r="N28" s="19"/>
      <c r="O28" s="9">
        <v>0.84003166879337154</v>
      </c>
      <c r="P28" s="9">
        <v>0.92899407380298382</v>
      </c>
      <c r="Q28" s="9">
        <v>0.99912808614775894</v>
      </c>
      <c r="R28" s="9">
        <v>0.99571912463207668</v>
      </c>
      <c r="S28" s="9">
        <v>0.98028146319003984</v>
      </c>
      <c r="T28" s="9">
        <v>0.94022190721314169</v>
      </c>
      <c r="U28" s="19"/>
    </row>
    <row r="29" spans="1:21" x14ac:dyDescent="0.25">
      <c r="A29" s="6" t="s">
        <v>55</v>
      </c>
      <c r="B29" s="5" t="s">
        <v>56</v>
      </c>
      <c r="C29" s="5" t="s">
        <v>52</v>
      </c>
      <c r="D29" s="24"/>
      <c r="E29" s="24"/>
      <c r="F29" s="8"/>
      <c r="G29" s="19"/>
      <c r="H29" s="9">
        <v>0.39301261962772999</v>
      </c>
      <c r="I29" s="9">
        <v>0.56475152338030177</v>
      </c>
      <c r="J29" s="9">
        <v>0.50885739665060348</v>
      </c>
      <c r="K29" s="9">
        <v>0.85680536949164876</v>
      </c>
      <c r="L29" s="9">
        <v>0.49507183131811339</v>
      </c>
      <c r="M29" s="9">
        <v>0.59148295303926979</v>
      </c>
      <c r="N29" s="19"/>
      <c r="O29" s="9">
        <v>1.5000376675761931</v>
      </c>
      <c r="P29" s="9">
        <v>1.1719420545799066</v>
      </c>
      <c r="Q29" s="9">
        <v>1.3809388453907738</v>
      </c>
      <c r="R29" s="9">
        <v>1.072793386925688</v>
      </c>
      <c r="S29" s="9">
        <v>1.3871005147314741</v>
      </c>
      <c r="T29" s="9">
        <v>1.3251673661072665</v>
      </c>
      <c r="U29" s="19"/>
    </row>
    <row r="30" spans="1:21" x14ac:dyDescent="0.25">
      <c r="A30" s="6" t="s">
        <v>326</v>
      </c>
      <c r="B30" s="5" t="s">
        <v>48</v>
      </c>
      <c r="C30" s="5"/>
      <c r="D30" s="24"/>
      <c r="E30" s="24"/>
      <c r="F30" s="8"/>
      <c r="G30" s="19"/>
      <c r="H30" s="9">
        <v>0.62959333296284947</v>
      </c>
      <c r="I30" s="9">
        <v>0.66935759180685572</v>
      </c>
      <c r="J30" s="9">
        <v>0.62810061320535637</v>
      </c>
      <c r="K30" s="9">
        <v>0.69310596324978091</v>
      </c>
      <c r="L30" s="9">
        <v>0.65048152091642286</v>
      </c>
      <c r="M30" s="9">
        <v>0.96070825757446543</v>
      </c>
      <c r="N30" s="19"/>
      <c r="O30" s="9">
        <v>1.1207626027705846</v>
      </c>
      <c r="P30" s="9">
        <v>1.1580481275887937</v>
      </c>
      <c r="Q30" s="9">
        <v>1.1120712728618158</v>
      </c>
      <c r="R30" s="9">
        <v>1.0679568728491984</v>
      </c>
      <c r="S30" s="9">
        <v>1.1126298149987748</v>
      </c>
      <c r="T30" s="9">
        <v>1.0351047215718974</v>
      </c>
      <c r="U30" s="19"/>
    </row>
    <row r="31" spans="1:21" x14ac:dyDescent="0.25">
      <c r="A31" s="6" t="s">
        <v>408</v>
      </c>
      <c r="B31" s="5" t="s">
        <v>51</v>
      </c>
      <c r="C31" s="5" t="s">
        <v>90</v>
      </c>
      <c r="D31" s="24"/>
      <c r="E31" s="24"/>
      <c r="F31" s="8"/>
      <c r="G31" s="19"/>
      <c r="H31" s="9">
        <v>0.62584733019852568</v>
      </c>
      <c r="I31" s="9">
        <v>0.91538550805775176</v>
      </c>
      <c r="J31" s="9">
        <v>0.88621634941745009</v>
      </c>
      <c r="K31" s="9">
        <v>1.0847440520627478</v>
      </c>
      <c r="L31" s="9">
        <v>0.81940540657687155</v>
      </c>
      <c r="M31" s="9">
        <v>0.77326391370977643</v>
      </c>
      <c r="N31" s="19"/>
      <c r="O31" s="9">
        <v>1.26618178187505</v>
      </c>
      <c r="P31" s="9">
        <v>1.2328099822405569</v>
      </c>
      <c r="Q31" s="9">
        <v>1.1355592671631545</v>
      </c>
      <c r="R31" s="9">
        <v>1.0649252199418031</v>
      </c>
      <c r="S31" s="9">
        <v>1.1430324099087801</v>
      </c>
      <c r="T31" s="9">
        <v>1.080095135019516</v>
      </c>
      <c r="U31" s="19"/>
    </row>
    <row r="32" spans="1:21" x14ac:dyDescent="0.25">
      <c r="A32" s="6" t="s">
        <v>669</v>
      </c>
      <c r="B32" s="5" t="s">
        <v>56</v>
      </c>
      <c r="C32" s="10" t="s">
        <v>52</v>
      </c>
      <c r="D32" s="24"/>
      <c r="E32" s="24"/>
      <c r="F32" s="8"/>
      <c r="G32" s="19"/>
      <c r="H32" s="9">
        <v>1.6097935790811635</v>
      </c>
      <c r="I32" s="9">
        <v>1.3258106892365988</v>
      </c>
      <c r="J32" s="9">
        <v>1.7261021461008408</v>
      </c>
      <c r="K32" s="9">
        <v>1.1410277329559961</v>
      </c>
      <c r="L32" s="9">
        <v>1.5735736364762563</v>
      </c>
      <c r="M32" s="9">
        <v>1.4117151198679398</v>
      </c>
      <c r="N32" s="19"/>
      <c r="O32" s="9">
        <v>1.2271195990701109</v>
      </c>
      <c r="P32" s="9">
        <v>1.1734232500070523</v>
      </c>
      <c r="Q32" s="9">
        <v>1.1709886443283515</v>
      </c>
      <c r="R32" s="9">
        <v>1.0693237485509761</v>
      </c>
      <c r="S32" s="9">
        <v>1.1631382071754637</v>
      </c>
      <c r="T32" s="9">
        <v>1.0893819810108134</v>
      </c>
      <c r="U32" s="19"/>
    </row>
    <row r="33" spans="1:21" x14ac:dyDescent="0.25">
      <c r="A33" s="6" t="s">
        <v>347</v>
      </c>
      <c r="B33" s="5" t="s">
        <v>51</v>
      </c>
      <c r="C33" s="5" t="s">
        <v>52</v>
      </c>
      <c r="D33" s="24"/>
      <c r="E33" s="24"/>
      <c r="F33" s="8"/>
      <c r="G33" s="19"/>
      <c r="H33" s="9">
        <v>0.55406439188923717</v>
      </c>
      <c r="I33" s="9">
        <v>0.914650894375586</v>
      </c>
      <c r="J33" s="9">
        <v>0.62165047020220454</v>
      </c>
      <c r="K33" s="9">
        <v>0.89113900275923708</v>
      </c>
      <c r="L33" s="9">
        <v>0.70562986135091366</v>
      </c>
      <c r="M33" s="9">
        <v>0.81056471580040945</v>
      </c>
      <c r="N33" s="19"/>
      <c r="O33" s="9">
        <v>1.1704029355895877</v>
      </c>
      <c r="P33" s="9">
        <v>1.1800976619287691</v>
      </c>
      <c r="Q33" s="9">
        <v>1.1783035957407515</v>
      </c>
      <c r="R33" s="9">
        <v>1.1191136841927083</v>
      </c>
      <c r="S33" s="9">
        <v>1.1675360795941656</v>
      </c>
      <c r="T33" s="9">
        <v>1.0383220042163201</v>
      </c>
      <c r="U33" s="19"/>
    </row>
    <row r="34" spans="1:21" x14ac:dyDescent="0.25">
      <c r="A34" s="6" t="s">
        <v>174</v>
      </c>
      <c r="B34" s="5" t="s">
        <v>51</v>
      </c>
      <c r="C34" s="5" t="s">
        <v>76</v>
      </c>
      <c r="D34" s="24"/>
      <c r="E34" s="24"/>
      <c r="F34" s="8"/>
      <c r="G34" s="19"/>
      <c r="H34" s="9">
        <v>0.77307879272521696</v>
      </c>
      <c r="I34" s="9">
        <v>0.85224470320971113</v>
      </c>
      <c r="J34" s="9">
        <v>0.91856185433473336</v>
      </c>
      <c r="K34" s="9">
        <v>0.95156079451111164</v>
      </c>
      <c r="L34" s="9">
        <v>1.3762230945830325</v>
      </c>
      <c r="M34" s="9">
        <v>1.2401859193085933</v>
      </c>
      <c r="N34" s="19"/>
      <c r="O34" s="9">
        <v>0.73647786650958613</v>
      </c>
      <c r="P34" s="9">
        <v>0.84552165431545157</v>
      </c>
      <c r="Q34" s="9">
        <v>0.853227950595288</v>
      </c>
      <c r="R34" s="9">
        <v>0.92305056179126044</v>
      </c>
      <c r="S34" s="9">
        <v>0.83308184712398137</v>
      </c>
      <c r="T34" s="9">
        <v>0.85093660458983611</v>
      </c>
      <c r="U34" s="19"/>
    </row>
    <row r="35" spans="1:21" x14ac:dyDescent="0.25">
      <c r="A35" s="6" t="s">
        <v>195</v>
      </c>
      <c r="B35" s="5" t="s">
        <v>56</v>
      </c>
      <c r="C35" s="5" t="s">
        <v>120</v>
      </c>
      <c r="D35" s="24"/>
      <c r="E35" s="24"/>
      <c r="F35" s="8"/>
      <c r="G35" s="19"/>
      <c r="H35" s="9">
        <v>1.5957376547888873</v>
      </c>
      <c r="I35" s="9">
        <v>1.4469206137199562</v>
      </c>
      <c r="J35" s="9">
        <v>1.8409210226581694</v>
      </c>
      <c r="K35" s="9">
        <v>1.1095221613757027</v>
      </c>
      <c r="L35" s="9">
        <v>1.6484615310521842</v>
      </c>
      <c r="M35" s="9">
        <v>1.5208942960156751</v>
      </c>
      <c r="N35" s="19"/>
      <c r="O35" s="9">
        <v>0.83245197547808147</v>
      </c>
      <c r="P35" s="9">
        <v>0.90055054110741717</v>
      </c>
      <c r="Q35" s="9">
        <v>0.89623586384137588</v>
      </c>
      <c r="R35" s="9">
        <v>0.94173113629777139</v>
      </c>
      <c r="S35" s="9">
        <v>0.89439560668447193</v>
      </c>
      <c r="T35" s="9">
        <v>0.90378981140735926</v>
      </c>
      <c r="U35" s="19"/>
    </row>
    <row r="36" spans="1:21" x14ac:dyDescent="0.25">
      <c r="A36" s="6" t="s">
        <v>425</v>
      </c>
      <c r="B36" s="5" t="s">
        <v>56</v>
      </c>
      <c r="C36" s="5" t="s">
        <v>66</v>
      </c>
      <c r="D36" s="24"/>
      <c r="E36" s="24"/>
      <c r="F36" s="8"/>
      <c r="G36" s="19"/>
      <c r="H36" s="9">
        <v>0.52988678006921675</v>
      </c>
      <c r="I36" s="9">
        <v>0.92926993243476197</v>
      </c>
      <c r="J36" s="9">
        <v>1.1361766891330618</v>
      </c>
      <c r="K36" s="9">
        <v>0.88293936341402179</v>
      </c>
      <c r="L36" s="9">
        <v>0.8761546464288239</v>
      </c>
      <c r="M36" s="9">
        <v>1.0157950329534071</v>
      </c>
      <c r="N36" s="19"/>
      <c r="O36" s="9">
        <v>0.85287785945512673</v>
      </c>
      <c r="P36" s="9">
        <v>0.90880440463438084</v>
      </c>
      <c r="Q36" s="9">
        <v>0.94521541893977556</v>
      </c>
      <c r="R36" s="9">
        <v>0.97287803340620527</v>
      </c>
      <c r="S36" s="9">
        <v>0.90806697173470119</v>
      </c>
      <c r="T36" s="9">
        <v>0.91281011891792696</v>
      </c>
      <c r="U36" s="19"/>
    </row>
    <row r="37" spans="1:21" x14ac:dyDescent="0.25">
      <c r="A37" s="6" t="s">
        <v>405</v>
      </c>
      <c r="B37" s="5" t="s">
        <v>51</v>
      </c>
      <c r="C37" s="5" t="s">
        <v>125</v>
      </c>
      <c r="D37" s="24"/>
      <c r="E37" s="24"/>
      <c r="F37" s="8"/>
      <c r="G37" s="19"/>
      <c r="H37" s="9">
        <v>0.85610896689802407</v>
      </c>
      <c r="I37" s="9">
        <v>0.78828417450191268</v>
      </c>
      <c r="J37" s="9">
        <v>0.76052231681434079</v>
      </c>
      <c r="K37" s="9">
        <v>0.8455539066450577</v>
      </c>
      <c r="L37" s="9">
        <v>0.81181918828234179</v>
      </c>
      <c r="M37" s="9">
        <v>0.98282050151684952</v>
      </c>
      <c r="N37" s="19"/>
      <c r="O37" s="9">
        <v>1.0329363638730764</v>
      </c>
      <c r="P37" s="9">
        <v>1.0296707989551719</v>
      </c>
      <c r="Q37" s="9">
        <v>1.1523026612142175</v>
      </c>
      <c r="R37" s="9">
        <v>1.011225367699303</v>
      </c>
      <c r="S37" s="9">
        <v>1.1214715128835246</v>
      </c>
      <c r="T37" s="9">
        <v>1.1155405236121365</v>
      </c>
      <c r="U37" s="19"/>
    </row>
    <row r="38" spans="1:21" x14ac:dyDescent="0.25">
      <c r="A38" s="6" t="s">
        <v>311</v>
      </c>
      <c r="B38" s="5" t="s">
        <v>56</v>
      </c>
      <c r="C38" s="10" t="s">
        <v>52</v>
      </c>
      <c r="D38" s="24"/>
      <c r="E38" s="24"/>
      <c r="F38" s="8"/>
      <c r="G38" s="19"/>
      <c r="H38" s="9">
        <v>0.41437047816206452</v>
      </c>
      <c r="I38" s="9">
        <v>0.83888836706547265</v>
      </c>
      <c r="J38" s="9">
        <v>0.58936222916335934</v>
      </c>
      <c r="K38" s="9">
        <v>0.83559923265571068</v>
      </c>
      <c r="L38" s="9">
        <v>0.62199843568150603</v>
      </c>
      <c r="M38" s="9">
        <v>0.76198681296830373</v>
      </c>
      <c r="N38" s="19"/>
      <c r="O38" s="9">
        <v>0.55928917554701973</v>
      </c>
      <c r="P38" s="9">
        <v>0.73222606074175867</v>
      </c>
      <c r="Q38" s="9">
        <v>0.72307936751131674</v>
      </c>
      <c r="R38" s="9">
        <v>0.89872523462982901</v>
      </c>
      <c r="S38" s="9">
        <v>0.66226722165381413</v>
      </c>
      <c r="T38" s="9">
        <v>0.79854147890284388</v>
      </c>
      <c r="U38" s="19"/>
    </row>
    <row r="39" spans="1:21" x14ac:dyDescent="0.25">
      <c r="A39" s="6" t="s">
        <v>567</v>
      </c>
      <c r="B39" s="5" t="s">
        <v>56</v>
      </c>
      <c r="C39" s="5" t="s">
        <v>100</v>
      </c>
      <c r="D39" s="24"/>
      <c r="E39" s="24"/>
      <c r="F39" s="8"/>
      <c r="G39" s="19"/>
      <c r="H39" s="9">
        <v>1.3306482287259043</v>
      </c>
      <c r="I39" s="9">
        <v>1.2544197871850207</v>
      </c>
      <c r="J39" s="9">
        <v>1.1354451138044928</v>
      </c>
      <c r="K39" s="9">
        <v>1.0301658720193738</v>
      </c>
      <c r="L39" s="9">
        <v>1.2558804828031953</v>
      </c>
      <c r="M39" s="9">
        <v>1.247950468919844</v>
      </c>
      <c r="N39" s="19"/>
      <c r="O39" s="9">
        <v>1.2695266974178399</v>
      </c>
      <c r="P39" s="9">
        <v>1.1568094717864443</v>
      </c>
      <c r="Q39" s="9">
        <v>1.2700390264688231</v>
      </c>
      <c r="R39" s="9">
        <v>1.1091570655636096</v>
      </c>
      <c r="S39" s="9">
        <v>1.2455912507756364</v>
      </c>
      <c r="T39" s="9">
        <v>1.1298653857914764</v>
      </c>
      <c r="U39" s="19"/>
    </row>
    <row r="40" spans="1:21" x14ac:dyDescent="0.25">
      <c r="A40" s="6" t="s">
        <v>557</v>
      </c>
      <c r="B40" s="5" t="s">
        <v>56</v>
      </c>
      <c r="C40" s="5" t="s">
        <v>74</v>
      </c>
      <c r="D40" s="24"/>
      <c r="E40" s="24"/>
      <c r="F40" s="8"/>
      <c r="G40" s="19"/>
      <c r="H40" s="9">
        <v>1.2249783200450113</v>
      </c>
      <c r="I40" s="9">
        <v>1.2544406367228171</v>
      </c>
      <c r="J40" s="9">
        <v>1.1754128233048915</v>
      </c>
      <c r="K40" s="9">
        <v>1.1528835692861188</v>
      </c>
      <c r="L40" s="9">
        <v>1.2337167397528672</v>
      </c>
      <c r="M40" s="9">
        <v>1.095433966918302</v>
      </c>
      <c r="N40" s="19"/>
      <c r="O40" s="9">
        <v>0.83270974216164007</v>
      </c>
      <c r="P40" s="9">
        <v>0.90682653442406347</v>
      </c>
      <c r="Q40" s="9">
        <v>0.89475460609564805</v>
      </c>
      <c r="R40" s="9">
        <v>0.95635754180556343</v>
      </c>
      <c r="S40" s="9">
        <v>0.88180729635629218</v>
      </c>
      <c r="T40" s="9">
        <v>0.92183979704321528</v>
      </c>
      <c r="U40" s="19"/>
    </row>
    <row r="41" spans="1:21" x14ac:dyDescent="0.25">
      <c r="A41" s="6" t="s">
        <v>400</v>
      </c>
      <c r="B41" s="5" t="s">
        <v>51</v>
      </c>
      <c r="C41" s="5" t="s">
        <v>58</v>
      </c>
      <c r="D41" s="24"/>
      <c r="E41" s="24"/>
      <c r="F41" s="8"/>
      <c r="G41" s="19"/>
      <c r="H41" s="9">
        <v>0.73738293299234392</v>
      </c>
      <c r="I41" s="9">
        <v>0.85514316966656612</v>
      </c>
      <c r="J41" s="9">
        <v>0.78167412860202345</v>
      </c>
      <c r="K41" s="9">
        <v>0.90887327641338</v>
      </c>
      <c r="L41" s="9">
        <v>0.80144313572627934</v>
      </c>
      <c r="M41" s="9">
        <v>0.90266286248816252</v>
      </c>
      <c r="N41" s="19"/>
      <c r="O41" s="9">
        <v>0.96450316659584134</v>
      </c>
      <c r="P41" s="9">
        <v>1.0325584887049106</v>
      </c>
      <c r="Q41" s="9">
        <v>0.90427994969683823</v>
      </c>
      <c r="R41" s="9">
        <v>0.97048019170349487</v>
      </c>
      <c r="S41" s="9">
        <v>0.89424865464789383</v>
      </c>
      <c r="T41" s="9">
        <v>0.92997935201824311</v>
      </c>
      <c r="U41" s="19"/>
    </row>
    <row r="42" spans="1:21" x14ac:dyDescent="0.25">
      <c r="A42" s="6" t="s">
        <v>452</v>
      </c>
      <c r="B42" s="5" t="s">
        <v>51</v>
      </c>
      <c r="C42" s="10" t="s">
        <v>87</v>
      </c>
      <c r="D42" s="24"/>
      <c r="E42" s="24"/>
      <c r="F42" s="8"/>
      <c r="G42" s="19"/>
      <c r="H42" s="9">
        <v>0.88774313083149425</v>
      </c>
      <c r="I42" s="9">
        <v>0.83570456712505903</v>
      </c>
      <c r="J42" s="9">
        <v>1.0806428273634232</v>
      </c>
      <c r="K42" s="9">
        <v>1.1488423673522221</v>
      </c>
      <c r="L42" s="9">
        <v>0.94655764826668254</v>
      </c>
      <c r="M42" s="9">
        <v>0.84341791427768675</v>
      </c>
      <c r="N42" s="19"/>
      <c r="O42" s="9">
        <v>1.312636898069941</v>
      </c>
      <c r="P42" s="9">
        <v>1.1648409943033804</v>
      </c>
      <c r="Q42" s="9">
        <v>1.1504955074096195</v>
      </c>
      <c r="R42" s="9">
        <v>1.130604475275613</v>
      </c>
      <c r="S42" s="9">
        <v>1.1891927849035822</v>
      </c>
      <c r="T42" s="9">
        <v>1.1184936233219056</v>
      </c>
      <c r="U42" s="19"/>
    </row>
    <row r="43" spans="1:21" x14ac:dyDescent="0.25">
      <c r="A43" s="6" t="s">
        <v>646</v>
      </c>
      <c r="B43" s="5" t="s">
        <v>56</v>
      </c>
      <c r="C43" s="5" t="s">
        <v>98</v>
      </c>
      <c r="D43" s="24"/>
      <c r="E43" s="24"/>
      <c r="F43" s="8"/>
      <c r="G43" s="19"/>
      <c r="H43" s="9">
        <v>1.599869974753289</v>
      </c>
      <c r="I43" s="9">
        <v>1.4281014230398061</v>
      </c>
      <c r="J43" s="9">
        <v>1.3822739590713105</v>
      </c>
      <c r="K43" s="9">
        <v>1.1915694486590098</v>
      </c>
      <c r="L43" s="9">
        <v>1.4887002906734339</v>
      </c>
      <c r="M43" s="9">
        <v>1.2789221500273724</v>
      </c>
      <c r="N43" s="19"/>
      <c r="O43" s="9">
        <v>1.2992863593496273</v>
      </c>
      <c r="P43" s="9">
        <v>1.2376729743861832</v>
      </c>
      <c r="Q43" s="9">
        <v>1.2238798536952042</v>
      </c>
      <c r="R43" s="9">
        <v>1.1341813385370687</v>
      </c>
      <c r="S43" s="9">
        <v>1.2305678275393657</v>
      </c>
      <c r="T43" s="9">
        <v>1.0858492467714873</v>
      </c>
      <c r="U43" s="19"/>
    </row>
    <row r="44" spans="1:21" x14ac:dyDescent="0.25">
      <c r="A44" s="6" t="s">
        <v>711</v>
      </c>
      <c r="B44" s="5" t="s">
        <v>56</v>
      </c>
      <c r="C44" s="5" t="s">
        <v>58</v>
      </c>
      <c r="D44" s="24"/>
      <c r="E44" s="24"/>
      <c r="F44" s="8"/>
      <c r="G44" s="19"/>
      <c r="H44" s="9">
        <v>1.925414430059146</v>
      </c>
      <c r="I44" s="9">
        <v>1.6892094424082216</v>
      </c>
      <c r="J44" s="9">
        <v>1.59559172274979</v>
      </c>
      <c r="K44" s="9">
        <v>1.2836632965982395</v>
      </c>
      <c r="L44" s="9">
        <v>1.7587464712326442</v>
      </c>
      <c r="M44" s="9">
        <v>1.4025175708524056</v>
      </c>
      <c r="N44" s="19"/>
      <c r="O44" s="9">
        <v>0.93857613417021191</v>
      </c>
      <c r="P44" s="9">
        <v>0.92570950745419189</v>
      </c>
      <c r="Q44" s="9">
        <v>1.047074991227088</v>
      </c>
      <c r="R44" s="9">
        <v>0.98669637595725102</v>
      </c>
      <c r="S44" s="9">
        <v>1.0464815385934449</v>
      </c>
      <c r="T44" s="9">
        <v>1.0084191633809307</v>
      </c>
      <c r="U44" s="19"/>
    </row>
    <row r="45" spans="1:21" x14ac:dyDescent="0.25">
      <c r="A45" s="6" t="s">
        <v>49</v>
      </c>
      <c r="B45" s="5" t="s">
        <v>48</v>
      </c>
      <c r="C45" s="5"/>
      <c r="D45" s="24"/>
      <c r="E45" s="24"/>
      <c r="F45" s="8"/>
      <c r="G45" s="19"/>
      <c r="H45" s="9">
        <v>0.42695082984051813</v>
      </c>
      <c r="I45" s="9">
        <v>0.38004157475065015</v>
      </c>
      <c r="J45" s="9">
        <v>0.43021496030614331</v>
      </c>
      <c r="K45" s="9">
        <v>0.69900014057792959</v>
      </c>
      <c r="L45" s="9">
        <v>0.41762180621808137</v>
      </c>
      <c r="M45" s="9">
        <v>0.61159242788344947</v>
      </c>
      <c r="N45" s="19"/>
      <c r="O45" s="9">
        <v>0.63671300658600072</v>
      </c>
      <c r="P45" s="9">
        <v>0.75034880736162701</v>
      </c>
      <c r="Q45" s="9">
        <v>0.60521405650965021</v>
      </c>
      <c r="R45" s="9">
        <v>0.80869116293729848</v>
      </c>
      <c r="S45" s="9">
        <v>0.6393491849472086</v>
      </c>
      <c r="T45" s="9">
        <v>0.81638234187299275</v>
      </c>
      <c r="U45" s="19"/>
    </row>
    <row r="46" spans="1:21" x14ac:dyDescent="0.25">
      <c r="A46" s="6" t="s">
        <v>599</v>
      </c>
      <c r="B46" s="5" t="s">
        <v>51</v>
      </c>
      <c r="C46" s="5" t="s">
        <v>76</v>
      </c>
      <c r="D46" s="24"/>
      <c r="E46" s="24"/>
      <c r="F46" s="8"/>
      <c r="G46" s="19"/>
      <c r="H46" s="9">
        <v>1.3026283023818348</v>
      </c>
      <c r="I46" s="9">
        <v>1.2529247677008304</v>
      </c>
      <c r="J46" s="9">
        <v>1.3975255866781762</v>
      </c>
      <c r="K46" s="9">
        <v>1.1144149660654667</v>
      </c>
      <c r="L46" s="9">
        <v>1.3344067468092351</v>
      </c>
      <c r="M46" s="9">
        <v>1.2257375444492316</v>
      </c>
      <c r="N46" s="19"/>
      <c r="O46" s="9">
        <v>0.58370526755153818</v>
      </c>
      <c r="P46" s="9">
        <v>0.68990373661967619</v>
      </c>
      <c r="Q46" s="9">
        <v>0.72628339381265317</v>
      </c>
      <c r="R46" s="9">
        <v>0.88215249949225838</v>
      </c>
      <c r="S46" s="9">
        <v>0.63116642172692461</v>
      </c>
      <c r="T46" s="9">
        <v>0.82373496575070126</v>
      </c>
      <c r="U46" s="19"/>
    </row>
    <row r="47" spans="1:21" x14ac:dyDescent="0.25">
      <c r="A47" s="6" t="s">
        <v>108</v>
      </c>
      <c r="B47" s="5" t="s">
        <v>51</v>
      </c>
      <c r="C47" s="5" t="s">
        <v>68</v>
      </c>
      <c r="D47" s="24"/>
      <c r="E47" s="24"/>
      <c r="F47" s="8"/>
      <c r="G47" s="19"/>
      <c r="H47" s="9">
        <v>0.5328995118801565</v>
      </c>
      <c r="I47" s="9">
        <v>1.0537002319720066</v>
      </c>
      <c r="J47" s="9">
        <v>0.7399991862866917</v>
      </c>
      <c r="K47" s="9">
        <v>0.87607219252398461</v>
      </c>
      <c r="L47" s="9">
        <v>0.78536116247618248</v>
      </c>
      <c r="M47" s="9">
        <v>0.91766828114346821</v>
      </c>
      <c r="N47" s="19"/>
      <c r="O47" s="9">
        <v>1.0192128458406107</v>
      </c>
      <c r="P47" s="9">
        <v>1.0819155621897343</v>
      </c>
      <c r="Q47" s="9">
        <v>1.0892497973673749</v>
      </c>
      <c r="R47" s="9">
        <v>1.0552863440108331</v>
      </c>
      <c r="S47" s="9">
        <v>1.0921736550413708</v>
      </c>
      <c r="T47" s="9">
        <v>0.99269915875551362</v>
      </c>
      <c r="U47" s="19"/>
    </row>
    <row r="48" spans="1:21" x14ac:dyDescent="0.25">
      <c r="A48" s="6" t="s">
        <v>506</v>
      </c>
      <c r="B48" s="5" t="s">
        <v>56</v>
      </c>
      <c r="C48" s="5" t="s">
        <v>120</v>
      </c>
      <c r="D48" s="24"/>
      <c r="E48" s="24"/>
      <c r="F48" s="8"/>
      <c r="G48" s="19"/>
      <c r="H48" s="9">
        <v>1.0520905957668989</v>
      </c>
      <c r="I48" s="9">
        <v>1.1135904932618232</v>
      </c>
      <c r="J48" s="9">
        <v>1.0092672355881274</v>
      </c>
      <c r="K48" s="9">
        <v>0.92692267390949146</v>
      </c>
      <c r="L48" s="9">
        <v>1.0717255001592119</v>
      </c>
      <c r="M48" s="9">
        <v>1.1835762828974783</v>
      </c>
      <c r="N48" s="19"/>
      <c r="O48" s="9">
        <v>0.69676730089515826</v>
      </c>
      <c r="P48" s="9">
        <v>0.73107375930036866</v>
      </c>
      <c r="Q48" s="9">
        <v>0.79212501470641805</v>
      </c>
      <c r="R48" s="9">
        <v>0.88121997404045338</v>
      </c>
      <c r="S48" s="9">
        <v>0.74552509980350745</v>
      </c>
      <c r="T48" s="9">
        <v>0.87163953090055257</v>
      </c>
      <c r="U48" s="19"/>
    </row>
    <row r="49" spans="1:21" x14ac:dyDescent="0.25">
      <c r="A49" s="6" t="s">
        <v>263</v>
      </c>
      <c r="B49" s="5" t="s">
        <v>48</v>
      </c>
      <c r="C49" s="5"/>
      <c r="D49" s="24"/>
      <c r="E49" s="24"/>
      <c r="F49" s="8"/>
      <c r="G49" s="19"/>
      <c r="H49" s="9">
        <v>0.48810576847175619</v>
      </c>
      <c r="I49" s="9">
        <v>0.60435718853455334</v>
      </c>
      <c r="J49" s="9">
        <v>0.57265348954352424</v>
      </c>
      <c r="K49" s="9">
        <v>0.76236285210921229</v>
      </c>
      <c r="L49" s="9">
        <v>0.56208005494540425</v>
      </c>
      <c r="M49" s="9">
        <v>0.75473179172493821</v>
      </c>
      <c r="N49" s="19"/>
      <c r="O49" s="9">
        <v>0.34179375805087631</v>
      </c>
      <c r="P49" s="9">
        <v>0.67386546358891664</v>
      </c>
      <c r="Q49" s="9">
        <v>0.57204835002929522</v>
      </c>
      <c r="R49" s="9">
        <v>0.83831946447732608</v>
      </c>
      <c r="S49" s="9">
        <v>0.5187095764512748</v>
      </c>
      <c r="T49" s="9">
        <v>0.668805367512459</v>
      </c>
      <c r="U49" s="19"/>
    </row>
    <row r="50" spans="1:21" x14ac:dyDescent="0.25">
      <c r="A50" s="6" t="s">
        <v>317</v>
      </c>
      <c r="B50" s="5" t="s">
        <v>51</v>
      </c>
      <c r="C50" s="5" t="s">
        <v>52</v>
      </c>
      <c r="D50" s="24"/>
      <c r="E50" s="24"/>
      <c r="F50" s="8"/>
      <c r="G50" s="19"/>
      <c r="H50" s="9">
        <v>0.52000485070968916</v>
      </c>
      <c r="I50" s="9">
        <v>0.6885891688423732</v>
      </c>
      <c r="J50" s="9">
        <v>0.67752934982187396</v>
      </c>
      <c r="K50" s="9">
        <v>0.84209703571786221</v>
      </c>
      <c r="L50" s="9">
        <v>0.63667546154326893</v>
      </c>
      <c r="M50" s="9">
        <v>0.77394868862799548</v>
      </c>
      <c r="N50" s="19"/>
      <c r="O50" s="9">
        <v>0.71634344704531161</v>
      </c>
      <c r="P50" s="9">
        <v>0.70933082742909392</v>
      </c>
      <c r="Q50" s="9">
        <v>0.73348508648390087</v>
      </c>
      <c r="R50" s="9">
        <v>0.84426389684066705</v>
      </c>
      <c r="S50" s="9">
        <v>0.72374593437461998</v>
      </c>
      <c r="T50" s="9">
        <v>0.86401133464378732</v>
      </c>
      <c r="U50" s="19"/>
    </row>
    <row r="51" spans="1:21" x14ac:dyDescent="0.25">
      <c r="A51" s="6" t="s">
        <v>376</v>
      </c>
      <c r="B51" s="5" t="s">
        <v>56</v>
      </c>
      <c r="C51" s="5" t="s">
        <v>52</v>
      </c>
      <c r="D51" s="24"/>
      <c r="E51" s="24"/>
      <c r="F51" s="8"/>
      <c r="G51" s="19"/>
      <c r="H51" s="9">
        <v>0.45014571542273579</v>
      </c>
      <c r="I51" s="9">
        <v>0.7963808985274714</v>
      </c>
      <c r="J51" s="9">
        <v>1.0068529240935435</v>
      </c>
      <c r="K51" s="9">
        <v>1.1223195811271305</v>
      </c>
      <c r="L51" s="9">
        <v>0.76064198322984422</v>
      </c>
      <c r="M51" s="9">
        <v>0.6937770793727841</v>
      </c>
      <c r="N51" s="19"/>
      <c r="O51" s="9">
        <v>1.1969905143158026</v>
      </c>
      <c r="P51" s="9">
        <v>1.0678565352127514</v>
      </c>
      <c r="Q51" s="9">
        <v>1.1354101186319583</v>
      </c>
      <c r="R51" s="9">
        <v>1.121531933427488</v>
      </c>
      <c r="S51" s="9">
        <v>1.1618628527391768</v>
      </c>
      <c r="T51" s="9">
        <v>1.0902867678651502</v>
      </c>
      <c r="U51" s="19"/>
    </row>
    <row r="52" spans="1:21" x14ac:dyDescent="0.25">
      <c r="A52" s="6" t="s">
        <v>262</v>
      </c>
      <c r="B52" s="5" t="s">
        <v>48</v>
      </c>
      <c r="C52" s="10"/>
      <c r="D52" s="24"/>
      <c r="E52" s="24"/>
      <c r="F52" s="8"/>
      <c r="G52" s="19"/>
      <c r="H52" s="9">
        <v>0.34098552802950005</v>
      </c>
      <c r="I52" s="9">
        <v>0.59547942150745159</v>
      </c>
      <c r="J52" s="9">
        <v>0.72526781047408506</v>
      </c>
      <c r="K52" s="9">
        <v>0.73018053255656734</v>
      </c>
      <c r="L52" s="9">
        <v>0.56094298223826267</v>
      </c>
      <c r="M52" s="9">
        <v>0.78640210006753908</v>
      </c>
      <c r="N52" s="19"/>
      <c r="O52" s="9">
        <v>0.98459934294677431</v>
      </c>
      <c r="P52" s="9">
        <v>1.0817123288901425</v>
      </c>
      <c r="Q52" s="9">
        <v>1.0587387543932607</v>
      </c>
      <c r="R52" s="9">
        <v>1.0169121423308629</v>
      </c>
      <c r="S52" s="9">
        <v>1.0668440470549216</v>
      </c>
      <c r="T52" s="9">
        <v>1.1374762446405129</v>
      </c>
      <c r="U52" s="19"/>
    </row>
    <row r="53" spans="1:21" x14ac:dyDescent="0.25">
      <c r="A53" s="6" t="s">
        <v>318</v>
      </c>
      <c r="B53" s="5" t="s">
        <v>51</v>
      </c>
      <c r="C53" s="5" t="s">
        <v>52</v>
      </c>
      <c r="D53" s="24"/>
      <c r="E53" s="24"/>
      <c r="F53" s="8"/>
      <c r="G53" s="19"/>
      <c r="H53" s="9">
        <v>0.31588585170917766</v>
      </c>
      <c r="I53" s="9">
        <v>0.83813960176876368</v>
      </c>
      <c r="J53" s="9">
        <v>0.73730929530698353</v>
      </c>
      <c r="K53" s="9">
        <v>0.8312759749344425</v>
      </c>
      <c r="L53" s="9">
        <v>0.63844585402772458</v>
      </c>
      <c r="M53" s="9">
        <v>0.78620361720669529</v>
      </c>
      <c r="N53" s="19"/>
      <c r="O53" s="9">
        <v>0.83879113700692964</v>
      </c>
      <c r="P53" s="9">
        <v>0.90688818262579496</v>
      </c>
      <c r="Q53" s="9">
        <v>0.88337248637950971</v>
      </c>
      <c r="R53" s="9">
        <v>0.99412079254838537</v>
      </c>
      <c r="S53" s="9">
        <v>0.88208763443608529</v>
      </c>
      <c r="T53" s="9">
        <v>0.90873093136425898</v>
      </c>
      <c r="U53" s="19"/>
    </row>
    <row r="54" spans="1:21" x14ac:dyDescent="0.25">
      <c r="A54" s="6" t="s">
        <v>175</v>
      </c>
      <c r="B54" s="5" t="s">
        <v>56</v>
      </c>
      <c r="C54" s="10" t="s">
        <v>176</v>
      </c>
      <c r="D54" s="24"/>
      <c r="E54" s="24"/>
      <c r="F54" s="8"/>
      <c r="G54" s="19"/>
      <c r="H54" s="9">
        <v>1.2329821713980376</v>
      </c>
      <c r="I54" s="9">
        <v>1.5051636848761754</v>
      </c>
      <c r="J54" s="9">
        <v>1.3726449232733118</v>
      </c>
      <c r="K54" s="9">
        <v>1.0891634117830009</v>
      </c>
      <c r="L54" s="9">
        <v>1.3876296085329864</v>
      </c>
      <c r="M54" s="9">
        <v>1.3041775194089473</v>
      </c>
      <c r="N54" s="19"/>
      <c r="O54" s="9">
        <v>1.31049363155224</v>
      </c>
      <c r="P54" s="9">
        <v>1.1963353616026162</v>
      </c>
      <c r="Q54" s="9">
        <v>1.269459847851343</v>
      </c>
      <c r="R54" s="9">
        <v>1.1321298766377021</v>
      </c>
      <c r="S54" s="9">
        <v>1.2665279497112305</v>
      </c>
      <c r="T54" s="9">
        <v>1.1297290860835303</v>
      </c>
      <c r="U54" s="19"/>
    </row>
    <row r="55" spans="1:21" x14ac:dyDescent="0.25">
      <c r="A55" s="6" t="s">
        <v>338</v>
      </c>
      <c r="B55" s="5" t="s">
        <v>51</v>
      </c>
      <c r="C55" s="10" t="s">
        <v>120</v>
      </c>
      <c r="D55" s="24"/>
      <c r="E55" s="24"/>
      <c r="F55" s="8"/>
      <c r="G55" s="19"/>
      <c r="H55" s="9">
        <v>0.54606378723297355</v>
      </c>
      <c r="I55" s="9">
        <v>0.68542414658071904</v>
      </c>
      <c r="J55" s="9">
        <v>0.79480479212936417</v>
      </c>
      <c r="K55" s="9">
        <v>0.81622127672915479</v>
      </c>
      <c r="L55" s="9">
        <v>0.68399694682431833</v>
      </c>
      <c r="M55" s="9">
        <v>0.85783240356965262</v>
      </c>
      <c r="N55" s="19"/>
      <c r="O55" s="9">
        <v>1.5840415995539379</v>
      </c>
      <c r="P55" s="9">
        <v>1.2406885722323489</v>
      </c>
      <c r="Q55" s="9">
        <v>1.2059481759164985</v>
      </c>
      <c r="R55" s="9">
        <v>1.0800245200875676</v>
      </c>
      <c r="S55" s="9">
        <v>1.289672447892904</v>
      </c>
      <c r="T55" s="9">
        <v>1.2419922019881244</v>
      </c>
      <c r="U55" s="19"/>
    </row>
    <row r="56" spans="1:21" x14ac:dyDescent="0.25">
      <c r="A56" s="6" t="s">
        <v>145</v>
      </c>
      <c r="B56" s="5" t="s">
        <v>56</v>
      </c>
      <c r="C56" s="5" t="s">
        <v>146</v>
      </c>
      <c r="D56" s="24"/>
      <c r="E56" s="24"/>
      <c r="F56" s="8"/>
      <c r="G56" s="19"/>
      <c r="H56" s="9">
        <v>1.3883753289616538</v>
      </c>
      <c r="I56" s="9">
        <v>0.80039057195562857</v>
      </c>
      <c r="J56" s="9">
        <v>1.0788413509415857</v>
      </c>
      <c r="K56" s="9">
        <v>0.92514933709458624</v>
      </c>
      <c r="L56" s="9">
        <v>1.102995416752605</v>
      </c>
      <c r="M56" s="9">
        <v>1.220444575302047</v>
      </c>
      <c r="N56" s="19"/>
      <c r="O56" s="9">
        <v>0.76715887588565357</v>
      </c>
      <c r="P56" s="9">
        <v>0.82545678345799112</v>
      </c>
      <c r="Q56" s="9">
        <v>0.90601526470277305</v>
      </c>
      <c r="R56" s="9">
        <v>0.94460323922563594</v>
      </c>
      <c r="S56" s="9">
        <v>0.84985479500982064</v>
      </c>
      <c r="T56" s="9">
        <v>0.90317380014647852</v>
      </c>
      <c r="U56" s="19"/>
    </row>
    <row r="57" spans="1:21" x14ac:dyDescent="0.25">
      <c r="A57" s="6" t="s">
        <v>227</v>
      </c>
      <c r="B57" s="5" t="s">
        <v>48</v>
      </c>
      <c r="C57" s="5"/>
      <c r="D57" s="24"/>
      <c r="E57" s="24"/>
      <c r="F57" s="8"/>
      <c r="G57" s="19"/>
      <c r="H57" s="9">
        <v>0.44248871540975521</v>
      </c>
      <c r="I57" s="9">
        <v>0.53236488556950157</v>
      </c>
      <c r="J57" s="9">
        <v>0.50230344241401204</v>
      </c>
      <c r="K57" s="9">
        <v>0.81931521806869689</v>
      </c>
      <c r="L57" s="9">
        <v>0.49862839769367678</v>
      </c>
      <c r="M57" s="9">
        <v>0.62299158795093679</v>
      </c>
      <c r="N57" s="19"/>
      <c r="O57" s="9">
        <v>0.54135219946962287</v>
      </c>
      <c r="P57" s="9">
        <v>0.68100935503936388</v>
      </c>
      <c r="Q57" s="9">
        <v>0.54856749558064033</v>
      </c>
      <c r="R57" s="9">
        <v>0.82710600407115942</v>
      </c>
      <c r="S57" s="9">
        <v>0.58048803472675581</v>
      </c>
      <c r="T57" s="9">
        <v>0.7013181863009017</v>
      </c>
      <c r="U57" s="19"/>
    </row>
    <row r="58" spans="1:21" x14ac:dyDescent="0.25">
      <c r="A58" s="6" t="s">
        <v>190</v>
      </c>
      <c r="B58" s="5" t="s">
        <v>56</v>
      </c>
      <c r="C58" s="5" t="s">
        <v>52</v>
      </c>
      <c r="D58" s="24"/>
      <c r="E58" s="24"/>
      <c r="F58" s="8"/>
      <c r="G58" s="19"/>
      <c r="H58" s="9">
        <v>1.7914696052473833</v>
      </c>
      <c r="I58" s="9">
        <v>1.5105757552260557</v>
      </c>
      <c r="J58" s="9">
        <v>1.3454756261289971</v>
      </c>
      <c r="K58" s="9">
        <v>1.1775415408499192</v>
      </c>
      <c r="L58" s="9">
        <v>1.5688355141047612</v>
      </c>
      <c r="M58" s="9">
        <v>1.3638209910925589</v>
      </c>
      <c r="N58" s="19"/>
      <c r="O58" s="9">
        <v>1.0640007887417857</v>
      </c>
      <c r="P58" s="9">
        <v>1.1037778632713886</v>
      </c>
      <c r="Q58" s="9">
        <v>1.0443867705526648</v>
      </c>
      <c r="R58" s="9">
        <v>1.0427084446280896</v>
      </c>
      <c r="S58" s="9">
        <v>1.0431909633103502</v>
      </c>
      <c r="T58" s="9">
        <v>0.99334028153914167</v>
      </c>
      <c r="U58" s="19"/>
    </row>
    <row r="59" spans="1:21" x14ac:dyDescent="0.25">
      <c r="A59" s="6" t="s">
        <v>399</v>
      </c>
      <c r="B59" s="5" t="s">
        <v>51</v>
      </c>
      <c r="C59" s="5" t="s">
        <v>76</v>
      </c>
      <c r="D59" s="24"/>
      <c r="E59" s="24"/>
      <c r="F59" s="8"/>
      <c r="G59" s="19"/>
      <c r="H59" s="9">
        <v>0.51367822772342808</v>
      </c>
      <c r="I59" s="9">
        <v>0.86422760008243549</v>
      </c>
      <c r="J59" s="9">
        <v>0.99161325450061333</v>
      </c>
      <c r="K59" s="9">
        <v>1.0881212394562896</v>
      </c>
      <c r="L59" s="9">
        <v>0.79982499214031133</v>
      </c>
      <c r="M59" s="9">
        <v>0.75244347138151502</v>
      </c>
      <c r="N59" s="19"/>
      <c r="O59" s="9">
        <v>0.99361831130373957</v>
      </c>
      <c r="P59" s="9">
        <v>1.0600247006471419</v>
      </c>
      <c r="Q59" s="9">
        <v>0.96808377281175695</v>
      </c>
      <c r="R59" s="9">
        <v>1.0381779100869726</v>
      </c>
      <c r="S59" s="9">
        <v>0.98592462664325553</v>
      </c>
      <c r="T59" s="9">
        <v>1.0325601382191023</v>
      </c>
      <c r="U59" s="19"/>
    </row>
    <row r="60" spans="1:21" x14ac:dyDescent="0.25">
      <c r="A60" s="6" t="s">
        <v>238</v>
      </c>
      <c r="B60" s="5" t="s">
        <v>48</v>
      </c>
      <c r="C60" s="5"/>
      <c r="D60" s="24"/>
      <c r="E60" s="24"/>
      <c r="F60" s="8"/>
      <c r="G60" s="19"/>
      <c r="H60" s="9">
        <v>0.33881084075512952</v>
      </c>
      <c r="I60" s="9">
        <v>0.66130249611234504</v>
      </c>
      <c r="J60" s="9">
        <v>0.55598382805246549</v>
      </c>
      <c r="K60" s="9">
        <v>0.66663605060509601</v>
      </c>
      <c r="L60" s="9">
        <v>0.52528225780780324</v>
      </c>
      <c r="M60" s="9">
        <v>0.80660355485917778</v>
      </c>
      <c r="N60" s="19"/>
      <c r="O60" s="9">
        <v>1.2778365589118248</v>
      </c>
      <c r="P60" s="9">
        <v>1.2052497686179011</v>
      </c>
      <c r="Q60" s="9">
        <v>1.233060961757902</v>
      </c>
      <c r="R60" s="9">
        <v>1.0972926684623843</v>
      </c>
      <c r="S60" s="9">
        <v>1.2452056688215125</v>
      </c>
      <c r="T60" s="9">
        <v>1.1243920103996448</v>
      </c>
      <c r="U60" s="19"/>
    </row>
    <row r="61" spans="1:21" x14ac:dyDescent="0.25">
      <c r="A61" s="6" t="s">
        <v>156</v>
      </c>
      <c r="B61" s="5" t="s">
        <v>56</v>
      </c>
      <c r="C61" s="5" t="s">
        <v>157</v>
      </c>
      <c r="D61" s="24"/>
      <c r="E61" s="24"/>
      <c r="F61" s="8"/>
      <c r="G61" s="19"/>
      <c r="H61" s="9">
        <v>0.98090612788820664</v>
      </c>
      <c r="I61" s="9">
        <v>1.3229322697920143</v>
      </c>
      <c r="J61" s="9">
        <v>1.2486907568230659</v>
      </c>
      <c r="K61" s="9">
        <v>1.0734530437341152</v>
      </c>
      <c r="L61" s="9">
        <v>1.1991699150210815</v>
      </c>
      <c r="M61" s="9">
        <v>1.1435466028315822</v>
      </c>
      <c r="N61" s="19"/>
      <c r="O61" s="9">
        <v>0.87884588368480476</v>
      </c>
      <c r="P61" s="9">
        <v>0.90829962541659726</v>
      </c>
      <c r="Q61" s="9">
        <v>0.92669514015984178</v>
      </c>
      <c r="R61" s="9">
        <v>0.96730678112111779</v>
      </c>
      <c r="S61" s="9">
        <v>0.94112688305963466</v>
      </c>
      <c r="T61" s="9">
        <v>0.93046861269033843</v>
      </c>
      <c r="U61" s="19"/>
    </row>
    <row r="62" spans="1:21" x14ac:dyDescent="0.25">
      <c r="A62" s="6" t="s">
        <v>422</v>
      </c>
      <c r="B62" s="5" t="s">
        <v>51</v>
      </c>
      <c r="C62" s="5" t="s">
        <v>353</v>
      </c>
      <c r="D62" s="24"/>
      <c r="E62" s="24"/>
      <c r="F62" s="8"/>
      <c r="G62" s="19"/>
      <c r="H62" s="9">
        <v>0.62477366945427104</v>
      </c>
      <c r="I62" s="9">
        <v>0.92831520129558076</v>
      </c>
      <c r="J62" s="9">
        <v>1.0181738991558527</v>
      </c>
      <c r="K62" s="9">
        <v>1.0796754593871993</v>
      </c>
      <c r="L62" s="9">
        <v>0.86794616519005652</v>
      </c>
      <c r="M62" s="9">
        <v>0.82291646918875838</v>
      </c>
      <c r="N62" s="19"/>
      <c r="O62" s="9">
        <v>0.75568768096461036</v>
      </c>
      <c r="P62" s="9">
        <v>0.91554297663190753</v>
      </c>
      <c r="Q62" s="9">
        <v>0.88548392996898495</v>
      </c>
      <c r="R62" s="9">
        <v>0.95748033624005657</v>
      </c>
      <c r="S62" s="9">
        <v>0.81686668701174436</v>
      </c>
      <c r="T62" s="9">
        <v>0.89072488775558489</v>
      </c>
      <c r="U62" s="19"/>
    </row>
    <row r="63" spans="1:21" x14ac:dyDescent="0.25">
      <c r="A63" s="6" t="s">
        <v>717</v>
      </c>
      <c r="B63" s="5" t="s">
        <v>56</v>
      </c>
      <c r="C63" s="5" t="s">
        <v>146</v>
      </c>
      <c r="D63" s="24"/>
      <c r="E63" s="24"/>
      <c r="F63" s="8"/>
      <c r="G63" s="19"/>
      <c r="H63" s="9">
        <v>2.1388380567206444</v>
      </c>
      <c r="I63" s="9">
        <v>1.5112568573014844</v>
      </c>
      <c r="J63" s="9">
        <v>1.6564363140511937</v>
      </c>
      <c r="K63" s="9">
        <v>1.1354166117694797</v>
      </c>
      <c r="L63" s="9">
        <v>1.7912563259514072</v>
      </c>
      <c r="M63" s="9">
        <v>1.6149485420809513</v>
      </c>
      <c r="N63" s="19"/>
      <c r="O63" s="9">
        <v>0.89858279574961297</v>
      </c>
      <c r="P63" s="9">
        <v>0.93682451862632643</v>
      </c>
      <c r="Q63" s="9">
        <v>0.98884237323923885</v>
      </c>
      <c r="R63" s="9">
        <v>1.0225486537076118</v>
      </c>
      <c r="S63" s="9">
        <v>0.97684718080633126</v>
      </c>
      <c r="T63" s="9">
        <v>0.95256246697942282</v>
      </c>
      <c r="U63" s="19"/>
    </row>
    <row r="64" spans="1:21" x14ac:dyDescent="0.25">
      <c r="A64" s="6" t="s">
        <v>494</v>
      </c>
      <c r="B64" s="5" t="s">
        <v>56</v>
      </c>
      <c r="C64" s="5" t="s">
        <v>66</v>
      </c>
      <c r="D64" s="24"/>
      <c r="E64" s="24"/>
      <c r="F64" s="8"/>
      <c r="G64" s="19"/>
      <c r="H64" s="9">
        <v>0.87033794925615549</v>
      </c>
      <c r="I64" s="9">
        <v>1.1717495263549447</v>
      </c>
      <c r="J64" s="9">
        <v>1.0679255448238951</v>
      </c>
      <c r="K64" s="9">
        <v>1.1375796950485673</v>
      </c>
      <c r="L64" s="9">
        <v>1.0498362979012814</v>
      </c>
      <c r="M64" s="9">
        <v>0.94470442200195393</v>
      </c>
      <c r="N64" s="19"/>
      <c r="O64" s="9">
        <v>1.5689242926611502</v>
      </c>
      <c r="P64" s="9">
        <v>1.3185157817785964</v>
      </c>
      <c r="Q64" s="9">
        <v>1.4461367149897397</v>
      </c>
      <c r="R64" s="9">
        <v>1.1228397790202989</v>
      </c>
      <c r="S64" s="9">
        <v>1.440908257169738</v>
      </c>
      <c r="T64" s="9">
        <v>1.2891138477928166</v>
      </c>
      <c r="U64" s="19"/>
    </row>
    <row r="65" spans="1:21" x14ac:dyDescent="0.25">
      <c r="A65" s="6" t="s">
        <v>723</v>
      </c>
      <c r="B65" s="5" t="s">
        <v>56</v>
      </c>
      <c r="C65" s="5" t="s">
        <v>52</v>
      </c>
      <c r="D65" s="24"/>
      <c r="E65" s="24"/>
      <c r="F65" s="8"/>
      <c r="G65" s="19"/>
      <c r="H65" s="9">
        <v>1.6534645822834757</v>
      </c>
      <c r="I65" s="9">
        <v>1.8111424330762085</v>
      </c>
      <c r="J65" s="9">
        <v>1.9841274591257345</v>
      </c>
      <c r="K65" s="9">
        <v>1.0218634582558883</v>
      </c>
      <c r="L65" s="9">
        <v>1.8392513006376223</v>
      </c>
      <c r="M65" s="9">
        <v>1.8424868554485143</v>
      </c>
      <c r="N65" s="19"/>
      <c r="O65" s="9">
        <v>1.0922677964325953</v>
      </c>
      <c r="P65" s="9">
        <v>1.122997825710544</v>
      </c>
      <c r="Q65" s="9">
        <v>1.0882159175389692</v>
      </c>
      <c r="R65" s="9">
        <v>1.0690029798131799</v>
      </c>
      <c r="S65" s="9">
        <v>1.0888976880046877</v>
      </c>
      <c r="T65" s="9">
        <v>1.0127580642064353</v>
      </c>
      <c r="U65" s="19"/>
    </row>
    <row r="66" spans="1:21" x14ac:dyDescent="0.25">
      <c r="A66" s="6" t="s">
        <v>492</v>
      </c>
      <c r="B66" s="5" t="s">
        <v>56</v>
      </c>
      <c r="C66" s="5" t="s">
        <v>66</v>
      </c>
      <c r="D66" s="24"/>
      <c r="E66" s="24"/>
      <c r="F66" s="8"/>
      <c r="G66" s="19"/>
      <c r="H66" s="9">
        <v>0.88987602803531074</v>
      </c>
      <c r="I66" s="9">
        <v>1.1049942289789314</v>
      </c>
      <c r="J66" s="9">
        <v>1.1065490448166111</v>
      </c>
      <c r="K66" s="9">
        <v>1.1674221966412071</v>
      </c>
      <c r="L66" s="9">
        <v>1.0469153605614607</v>
      </c>
      <c r="M66" s="9">
        <v>0.91799395409503215</v>
      </c>
      <c r="N66" s="19"/>
      <c r="O66" s="9">
        <v>1.3090272596274883</v>
      </c>
      <c r="P66" s="9">
        <v>1.1790442672599295</v>
      </c>
      <c r="Q66" s="9">
        <v>1.2759227510112998</v>
      </c>
      <c r="R66" s="9">
        <v>1.0501061238462339</v>
      </c>
      <c r="S66" s="9">
        <v>1.2852584330423376</v>
      </c>
      <c r="T66" s="9">
        <v>1.1944901956767211</v>
      </c>
      <c r="U66" s="19"/>
    </row>
    <row r="67" spans="1:21" x14ac:dyDescent="0.25">
      <c r="A67" s="6" t="s">
        <v>70</v>
      </c>
      <c r="B67" s="5" t="s">
        <v>51</v>
      </c>
      <c r="C67" s="5" t="s">
        <v>52</v>
      </c>
      <c r="D67" s="24"/>
      <c r="E67" s="24"/>
      <c r="F67" s="8"/>
      <c r="G67" s="19"/>
      <c r="H67" s="9">
        <v>0.40702062392861232</v>
      </c>
      <c r="I67" s="9">
        <v>0.59193246171165126</v>
      </c>
      <c r="J67" s="9">
        <v>0.67218393464090176</v>
      </c>
      <c r="K67" s="9">
        <v>0.7610015327317341</v>
      </c>
      <c r="L67" s="9">
        <v>0.56410663734422062</v>
      </c>
      <c r="M67" s="9">
        <v>0.75880795244916099</v>
      </c>
      <c r="N67" s="19"/>
      <c r="O67" s="9">
        <v>0.3364860759870234</v>
      </c>
      <c r="P67" s="9">
        <v>0.67603566383783542</v>
      </c>
      <c r="Q67" s="9">
        <v>0.59355531988364607</v>
      </c>
      <c r="R67" s="9">
        <v>0.83982265532526201</v>
      </c>
      <c r="S67" s="9">
        <v>0.52696613754842692</v>
      </c>
      <c r="T67" s="9">
        <v>0.69296804689064495</v>
      </c>
      <c r="U67" s="19"/>
    </row>
    <row r="68" spans="1:21" x14ac:dyDescent="0.25">
      <c r="A68" s="6" t="s">
        <v>96</v>
      </c>
      <c r="B68" s="5" t="s">
        <v>51</v>
      </c>
      <c r="C68" s="10" t="s">
        <v>52</v>
      </c>
      <c r="D68" s="24"/>
      <c r="E68" s="24"/>
      <c r="F68" s="8"/>
      <c r="G68" s="19"/>
      <c r="H68" s="9">
        <v>1.0095422336954185</v>
      </c>
      <c r="I68" s="9">
        <v>0.59415087400180888</v>
      </c>
      <c r="J68" s="9">
        <v>0.55289100927830148</v>
      </c>
      <c r="K68" s="9">
        <v>0.82614090880145818</v>
      </c>
      <c r="L68" s="9">
        <v>0.72800067739947549</v>
      </c>
      <c r="M68" s="9">
        <v>0.90205672966378492</v>
      </c>
      <c r="N68" s="19"/>
      <c r="O68" s="9">
        <v>1.0927627743669501</v>
      </c>
      <c r="P68" s="9">
        <v>1.1063733674184495</v>
      </c>
      <c r="Q68" s="9">
        <v>1.0984670740337767</v>
      </c>
      <c r="R68" s="9">
        <v>1.0349171087698374</v>
      </c>
      <c r="S68" s="9">
        <v>1.1332143416164762</v>
      </c>
      <c r="T68" s="9">
        <v>1.0829093973362975</v>
      </c>
      <c r="U68" s="19"/>
    </row>
    <row r="69" spans="1:21" x14ac:dyDescent="0.25">
      <c r="A69" s="6" t="s">
        <v>204</v>
      </c>
      <c r="B69" s="5" t="s">
        <v>56</v>
      </c>
      <c r="C69" s="10" t="s">
        <v>112</v>
      </c>
      <c r="D69" s="24"/>
      <c r="E69" s="24"/>
      <c r="F69" s="8"/>
      <c r="G69" s="19"/>
      <c r="H69" s="9">
        <v>1.8929228895495276</v>
      </c>
      <c r="I69" s="9">
        <v>1.8140535021018849</v>
      </c>
      <c r="J69" s="9">
        <v>1.7090173132751449</v>
      </c>
      <c r="K69" s="9">
        <v>1.1919045489185631</v>
      </c>
      <c r="L69" s="9">
        <v>1.8281751414210794</v>
      </c>
      <c r="M69" s="9">
        <v>1.5701188139509987</v>
      </c>
      <c r="N69" s="19"/>
      <c r="O69" s="9">
        <v>1.2761806586658708</v>
      </c>
      <c r="P69" s="9">
        <v>1.2803396117461758</v>
      </c>
      <c r="Q69" s="9">
        <v>1.2268159910582166</v>
      </c>
      <c r="R69" s="9">
        <v>1.1358923806107406</v>
      </c>
      <c r="S69" s="9">
        <v>1.2399232274584675</v>
      </c>
      <c r="T69" s="9">
        <v>1.1009224623431135</v>
      </c>
      <c r="U69" s="19"/>
    </row>
    <row r="70" spans="1:21" x14ac:dyDescent="0.25">
      <c r="A70" s="6" t="s">
        <v>337</v>
      </c>
      <c r="B70" s="5" t="s">
        <v>48</v>
      </c>
      <c r="C70" s="10"/>
      <c r="D70" s="24"/>
      <c r="E70" s="24"/>
      <c r="F70" s="8"/>
      <c r="G70" s="19"/>
      <c r="H70" s="9">
        <v>0.56765529355236777</v>
      </c>
      <c r="I70" s="9">
        <v>0.80118071876322117</v>
      </c>
      <c r="J70" s="9">
        <v>0.47303806407164367</v>
      </c>
      <c r="K70" s="9">
        <v>0.86038828745827323</v>
      </c>
      <c r="L70" s="9">
        <v>0.6809591309996309</v>
      </c>
      <c r="M70" s="9">
        <v>0.91053997280563503</v>
      </c>
      <c r="N70" s="19"/>
      <c r="O70" s="9">
        <v>0.96257590502331014</v>
      </c>
      <c r="P70" s="9">
        <v>0.99721942236075078</v>
      </c>
      <c r="Q70" s="9">
        <v>0.99534239382686729</v>
      </c>
      <c r="R70" s="9">
        <v>1.0481576790760414</v>
      </c>
      <c r="S70" s="9">
        <v>0.9971269530881649</v>
      </c>
      <c r="T70" s="9">
        <v>0.94951392267948154</v>
      </c>
      <c r="U70" s="19"/>
    </row>
    <row r="71" spans="1:21" x14ac:dyDescent="0.25">
      <c r="A71" s="6" t="s">
        <v>85</v>
      </c>
      <c r="B71" s="5" t="s">
        <v>48</v>
      </c>
      <c r="C71" s="5"/>
      <c r="D71" s="24"/>
      <c r="E71" s="24"/>
      <c r="F71" s="8"/>
      <c r="G71" s="19"/>
      <c r="H71" s="9">
        <v>0.63909347750952272</v>
      </c>
      <c r="I71" s="9">
        <v>0.61366712504906262</v>
      </c>
      <c r="J71" s="9">
        <v>0.64008098924279255</v>
      </c>
      <c r="K71" s="9">
        <v>0.75730459075647272</v>
      </c>
      <c r="L71" s="9">
        <v>0.63893832092249525</v>
      </c>
      <c r="M71" s="9">
        <v>0.86366345268696465</v>
      </c>
      <c r="N71" s="19"/>
      <c r="O71" s="9">
        <v>1.3698330547428619</v>
      </c>
      <c r="P71" s="9">
        <v>1.2701353665291872</v>
      </c>
      <c r="Q71" s="9">
        <v>1.3759281561322971</v>
      </c>
      <c r="R71" s="9">
        <v>1.1148174388527763</v>
      </c>
      <c r="S71" s="9">
        <v>1.32820940551162</v>
      </c>
      <c r="T71" s="9">
        <v>1.1857043181919291</v>
      </c>
      <c r="U71" s="19"/>
    </row>
    <row r="72" spans="1:21" x14ac:dyDescent="0.25">
      <c r="A72" s="6" t="s">
        <v>468</v>
      </c>
      <c r="B72" s="5" t="s">
        <v>56</v>
      </c>
      <c r="C72" s="5" t="s">
        <v>451</v>
      </c>
      <c r="D72" s="24"/>
      <c r="E72" s="24"/>
      <c r="F72" s="8"/>
      <c r="G72" s="19"/>
      <c r="H72" s="9">
        <v>1.1653794036276186</v>
      </c>
      <c r="I72" s="9">
        <v>1.0283839712000471</v>
      </c>
      <c r="J72" s="9">
        <v>0.78568955574201327</v>
      </c>
      <c r="K72" s="9">
        <v>1.0485763832266675</v>
      </c>
      <c r="L72" s="9">
        <v>1.0058289726044514</v>
      </c>
      <c r="M72" s="9">
        <v>0.98192940277112051</v>
      </c>
      <c r="N72" s="19"/>
      <c r="O72" s="9">
        <v>0.91868270926257567</v>
      </c>
      <c r="P72" s="9">
        <v>1.0158668530611372</v>
      </c>
      <c r="Q72" s="9">
        <v>0.99695269448174761</v>
      </c>
      <c r="R72" s="9">
        <v>1.0245838910964764</v>
      </c>
      <c r="S72" s="9">
        <v>0.97951174090436133</v>
      </c>
      <c r="T72" s="9">
        <v>0.93389722272978504</v>
      </c>
      <c r="U72" s="19"/>
    </row>
    <row r="73" spans="1:21" x14ac:dyDescent="0.25">
      <c r="A73" s="6" t="s">
        <v>407</v>
      </c>
      <c r="B73" s="5" t="s">
        <v>56</v>
      </c>
      <c r="C73" s="5" t="s">
        <v>117</v>
      </c>
      <c r="D73" s="24"/>
      <c r="E73" s="24"/>
      <c r="F73" s="8"/>
      <c r="G73" s="19"/>
      <c r="H73" s="9">
        <v>0.46082410448413058</v>
      </c>
      <c r="I73" s="9">
        <v>1.0430194373523243</v>
      </c>
      <c r="J73" s="9">
        <v>0.92047285142377677</v>
      </c>
      <c r="K73" s="9">
        <v>1.0337728272026747</v>
      </c>
      <c r="L73" s="9">
        <v>0.81835622092766025</v>
      </c>
      <c r="M73" s="9">
        <v>0.81035155742457798</v>
      </c>
      <c r="N73" s="19"/>
      <c r="O73" s="9">
        <v>0.88716716878228663</v>
      </c>
      <c r="P73" s="9">
        <v>0.97856209791917892</v>
      </c>
      <c r="Q73" s="9">
        <v>0.89021149737027772</v>
      </c>
      <c r="R73" s="9">
        <v>0.89767337664294822</v>
      </c>
      <c r="S73" s="9">
        <v>0.92876617862507471</v>
      </c>
      <c r="T73" s="9">
        <v>0.92244857713578743</v>
      </c>
      <c r="U73" s="19"/>
    </row>
    <row r="74" spans="1:21" x14ac:dyDescent="0.25">
      <c r="A74" s="6" t="s">
        <v>62</v>
      </c>
      <c r="B74" s="5" t="s">
        <v>48</v>
      </c>
      <c r="C74" s="5"/>
      <c r="D74" s="24"/>
      <c r="E74" s="24"/>
      <c r="F74" s="8"/>
      <c r="G74" s="19"/>
      <c r="H74" s="9">
        <v>0.4088985684137284</v>
      </c>
      <c r="I74" s="9">
        <v>0.51586783414290749</v>
      </c>
      <c r="J74" s="9">
        <v>0.65301780602695247</v>
      </c>
      <c r="K74" s="9">
        <v>0.8454526402774396</v>
      </c>
      <c r="L74" s="9">
        <v>0.53260215168762881</v>
      </c>
      <c r="M74" s="9">
        <v>0.64486651621194824</v>
      </c>
      <c r="N74" s="19"/>
      <c r="O74" s="9">
        <v>1.0898188850531438</v>
      </c>
      <c r="P74" s="9">
        <v>1.2170711081355396</v>
      </c>
      <c r="Q74" s="9">
        <v>1.1354778937093704</v>
      </c>
      <c r="R74" s="9">
        <v>1.1180081441106926</v>
      </c>
      <c r="S74" s="9">
        <v>1.1621597276340234</v>
      </c>
      <c r="T74" s="9">
        <v>1.0734280223278239</v>
      </c>
      <c r="U74" s="19"/>
    </row>
    <row r="75" spans="1:21" x14ac:dyDescent="0.25">
      <c r="A75" s="6" t="s">
        <v>285</v>
      </c>
      <c r="B75" s="5" t="s">
        <v>48</v>
      </c>
      <c r="C75" s="10"/>
      <c r="D75" s="24"/>
      <c r="E75" s="24"/>
      <c r="F75" s="8"/>
      <c r="G75" s="19"/>
      <c r="H75" s="9">
        <v>0.55056690450969425</v>
      </c>
      <c r="I75" s="9">
        <v>0.61359457587347621</v>
      </c>
      <c r="J75" s="9">
        <v>0.59347643570465836</v>
      </c>
      <c r="K75" s="9">
        <v>0.83797501562630505</v>
      </c>
      <c r="L75" s="9">
        <v>0.59331035339455229</v>
      </c>
      <c r="M75" s="9">
        <v>0.72478142106954946</v>
      </c>
      <c r="N75" s="19"/>
      <c r="O75" s="9">
        <v>1.135164451514999</v>
      </c>
      <c r="P75" s="9">
        <v>1.1744514701599387</v>
      </c>
      <c r="Q75" s="9">
        <v>1.1644116236229096</v>
      </c>
      <c r="R75" s="9">
        <v>1.0934828397583596</v>
      </c>
      <c r="S75" s="9">
        <v>1.147759484478255</v>
      </c>
      <c r="T75" s="9">
        <v>1.0443946345051525</v>
      </c>
      <c r="U75" s="19"/>
    </row>
    <row r="76" spans="1:21" x14ac:dyDescent="0.25">
      <c r="A76" s="6" t="s">
        <v>346</v>
      </c>
      <c r="B76" s="5" t="s">
        <v>51</v>
      </c>
      <c r="C76" s="5" t="s">
        <v>146</v>
      </c>
      <c r="D76" s="24"/>
      <c r="E76" s="24"/>
      <c r="F76" s="8"/>
      <c r="G76" s="19"/>
      <c r="H76" s="9">
        <v>0.55053887203506902</v>
      </c>
      <c r="I76" s="9">
        <v>0.80451857227844181</v>
      </c>
      <c r="J76" s="9">
        <v>0.72937739193467666</v>
      </c>
      <c r="K76" s="9">
        <v>1.1637223957738314</v>
      </c>
      <c r="L76" s="9">
        <v>0.70362133278338324</v>
      </c>
      <c r="M76" s="9">
        <v>0.61893608182209892</v>
      </c>
      <c r="N76" s="19"/>
      <c r="O76" s="9">
        <v>1.3088017607037865</v>
      </c>
      <c r="P76" s="9">
        <v>1.278692037218381</v>
      </c>
      <c r="Q76" s="9">
        <v>1.2000989690449142</v>
      </c>
      <c r="R76" s="9">
        <v>1.105663003300255</v>
      </c>
      <c r="S76" s="9">
        <v>1.2050541387397344</v>
      </c>
      <c r="T76" s="9">
        <v>1.099924841712689</v>
      </c>
      <c r="U76" s="19"/>
    </row>
    <row r="77" spans="1:21" x14ac:dyDescent="0.25">
      <c r="A77" s="6" t="s">
        <v>562</v>
      </c>
      <c r="B77" s="5" t="s">
        <v>56</v>
      </c>
      <c r="C77" s="5" t="s">
        <v>120</v>
      </c>
      <c r="D77" s="24"/>
      <c r="E77" s="24"/>
      <c r="F77" s="8"/>
      <c r="G77" s="19"/>
      <c r="H77" s="9">
        <v>0.93243687759283245</v>
      </c>
      <c r="I77" s="9">
        <v>1.3845191926030866</v>
      </c>
      <c r="J77" s="9">
        <v>1.3741320583353565</v>
      </c>
      <c r="K77" s="9">
        <v>1.160504912643392</v>
      </c>
      <c r="L77" s="9">
        <v>1.2459494892341803</v>
      </c>
      <c r="M77" s="9">
        <v>1.0990302561080774</v>
      </c>
      <c r="N77" s="19"/>
      <c r="O77" s="9">
        <v>0.65363274187125131</v>
      </c>
      <c r="P77" s="9">
        <v>0.72924296442472702</v>
      </c>
      <c r="Q77" s="9">
        <v>0.63690358210823539</v>
      </c>
      <c r="R77" s="9">
        <v>0.83619644311131647</v>
      </c>
      <c r="S77" s="9">
        <v>0.67975900953330282</v>
      </c>
      <c r="T77" s="9">
        <v>0.73891605259245863</v>
      </c>
      <c r="U77" s="19"/>
    </row>
    <row r="78" spans="1:21" x14ac:dyDescent="0.25">
      <c r="A78" s="6" t="s">
        <v>660</v>
      </c>
      <c r="B78" s="5" t="s">
        <v>56</v>
      </c>
      <c r="C78" s="5" t="s">
        <v>52</v>
      </c>
      <c r="D78" s="24"/>
      <c r="E78" s="24"/>
      <c r="F78" s="8"/>
      <c r="G78" s="19"/>
      <c r="H78" s="9">
        <v>1.7214016085351074</v>
      </c>
      <c r="I78" s="9">
        <v>1.5489103884618707</v>
      </c>
      <c r="J78" s="9">
        <v>1.2714731885360724</v>
      </c>
      <c r="K78" s="9">
        <v>1.2462996975827516</v>
      </c>
      <c r="L78" s="9">
        <v>1.533130575410165</v>
      </c>
      <c r="M78" s="9">
        <v>1.2592525841907591</v>
      </c>
      <c r="N78" s="19"/>
      <c r="O78" s="9">
        <v>1.1273494321052417</v>
      </c>
      <c r="P78" s="9">
        <v>1.1234192351964374</v>
      </c>
      <c r="Q78" s="9">
        <v>1.1399365434136186</v>
      </c>
      <c r="R78" s="9">
        <v>1.0801429655822592</v>
      </c>
      <c r="S78" s="9">
        <v>1.1450950809858511</v>
      </c>
      <c r="T78" s="9">
        <v>1.066621373665068</v>
      </c>
      <c r="U78" s="19"/>
    </row>
    <row r="79" spans="1:21" x14ac:dyDescent="0.25">
      <c r="A79" s="6" t="s">
        <v>685</v>
      </c>
      <c r="B79" s="5" t="s">
        <v>56</v>
      </c>
      <c r="C79" s="5" t="s">
        <v>201</v>
      </c>
      <c r="D79" s="24"/>
      <c r="E79" s="24"/>
      <c r="F79" s="8"/>
      <c r="G79" s="19"/>
      <c r="H79" s="9">
        <v>1.746062899270961</v>
      </c>
      <c r="I79" s="9">
        <v>1.5250890500859779</v>
      </c>
      <c r="J79" s="9">
        <v>1.5406367358065574</v>
      </c>
      <c r="K79" s="9">
        <v>1.2123644102632434</v>
      </c>
      <c r="L79" s="9">
        <v>1.6242367007231211</v>
      </c>
      <c r="M79" s="9">
        <v>1.3714258652442735</v>
      </c>
      <c r="N79" s="19"/>
      <c r="O79" s="9">
        <v>0.75606450594030061</v>
      </c>
      <c r="P79" s="9">
        <v>0.80041042372344451</v>
      </c>
      <c r="Q79" s="9">
        <v>0.85417710486446508</v>
      </c>
      <c r="R79" s="9">
        <v>0.92198883517229047</v>
      </c>
      <c r="S79" s="9">
        <v>0.81037535738975008</v>
      </c>
      <c r="T79" s="9">
        <v>0.88893460147632408</v>
      </c>
      <c r="U79" s="19"/>
    </row>
    <row r="80" spans="1:21" x14ac:dyDescent="0.25">
      <c r="A80" s="6" t="s">
        <v>139</v>
      </c>
      <c r="B80" s="5" t="s">
        <v>56</v>
      </c>
      <c r="C80" s="5" t="s">
        <v>140</v>
      </c>
      <c r="D80" s="24"/>
      <c r="E80" s="24"/>
      <c r="F80" s="8"/>
      <c r="G80" s="19"/>
      <c r="H80" s="9">
        <v>0.53300182431664045</v>
      </c>
      <c r="I80" s="9">
        <v>1.2620380992717291</v>
      </c>
      <c r="J80" s="9">
        <v>1.318502598815317</v>
      </c>
      <c r="K80" s="9">
        <v>1.2007782075492648</v>
      </c>
      <c r="L80" s="9">
        <v>1.0509822315456172</v>
      </c>
      <c r="M80" s="9">
        <v>0.89596031074747684</v>
      </c>
      <c r="N80" s="19"/>
      <c r="O80" s="9">
        <v>1.3735925388736447</v>
      </c>
      <c r="P80" s="9">
        <v>1.2972567962918338</v>
      </c>
      <c r="Q80" s="9">
        <v>1.2383925507797153</v>
      </c>
      <c r="R80" s="9">
        <v>1.1698140899322775</v>
      </c>
      <c r="S80" s="9">
        <v>1.2530518095262162</v>
      </c>
      <c r="T80" s="9">
        <v>1.1270520213166684</v>
      </c>
      <c r="U80" s="19"/>
    </row>
    <row r="81" spans="1:21" x14ac:dyDescent="0.25">
      <c r="A81" s="6" t="s">
        <v>302</v>
      </c>
      <c r="B81" s="5" t="s">
        <v>51</v>
      </c>
      <c r="C81" s="5" t="s">
        <v>120</v>
      </c>
      <c r="D81" s="24"/>
      <c r="E81" s="24"/>
      <c r="F81" s="8"/>
      <c r="G81" s="19"/>
      <c r="H81" s="9">
        <v>0.47006735154512264</v>
      </c>
      <c r="I81" s="9">
        <v>0.67991448572281954</v>
      </c>
      <c r="J81" s="9">
        <v>0.6592920314999422</v>
      </c>
      <c r="K81" s="9">
        <v>0.9025332047536806</v>
      </c>
      <c r="L81" s="9">
        <v>0.61073285934358523</v>
      </c>
      <c r="M81" s="9">
        <v>0.69269857415948255</v>
      </c>
      <c r="N81" s="19"/>
      <c r="O81" s="9">
        <v>1.3015167277896296</v>
      </c>
      <c r="P81" s="9">
        <v>1.2577552321416967</v>
      </c>
      <c r="Q81" s="9">
        <v>1.39564016685563</v>
      </c>
      <c r="R81" s="9">
        <v>1.1103656617988571</v>
      </c>
      <c r="S81" s="9">
        <v>1.3694623983587402</v>
      </c>
      <c r="T81" s="9">
        <v>1.223741147937371</v>
      </c>
      <c r="U81" s="19"/>
    </row>
    <row r="82" spans="1:21" x14ac:dyDescent="0.25">
      <c r="A82" s="6" t="s">
        <v>661</v>
      </c>
      <c r="B82" s="5" t="s">
        <v>51</v>
      </c>
      <c r="C82" s="10" t="s">
        <v>76</v>
      </c>
      <c r="D82" s="24"/>
      <c r="E82" s="24"/>
      <c r="F82" s="8"/>
      <c r="G82" s="19"/>
      <c r="H82" s="9">
        <v>1.6251930290494256</v>
      </c>
      <c r="I82" s="9">
        <v>1.4758117564974678</v>
      </c>
      <c r="J82" s="9">
        <v>1.4499526669418068</v>
      </c>
      <c r="K82" s="9">
        <v>1.1590693394676257</v>
      </c>
      <c r="L82" s="9">
        <v>1.5361904255336034</v>
      </c>
      <c r="M82" s="9">
        <v>1.3567250127502883</v>
      </c>
      <c r="N82" s="19"/>
      <c r="O82" s="9">
        <v>0.54661102381403315</v>
      </c>
      <c r="P82" s="9">
        <v>0.6965156048926604</v>
      </c>
      <c r="Q82" s="9">
        <v>0.64410926377180711</v>
      </c>
      <c r="R82" s="9">
        <v>0.79300079612847774</v>
      </c>
      <c r="S82" s="9">
        <v>0.63206107156339941</v>
      </c>
      <c r="T82" s="9">
        <v>0.84171489665172439</v>
      </c>
      <c r="U82" s="19"/>
    </row>
    <row r="83" spans="1:21" x14ac:dyDescent="0.25">
      <c r="A83" s="6" t="s">
        <v>274</v>
      </c>
      <c r="B83" s="5" t="s">
        <v>51</v>
      </c>
      <c r="C83" s="5" t="s">
        <v>275</v>
      </c>
      <c r="D83" s="24"/>
      <c r="E83" s="24"/>
      <c r="F83" s="8"/>
      <c r="G83" s="19"/>
      <c r="H83" s="9">
        <v>0.47608651032210364</v>
      </c>
      <c r="I83" s="9">
        <v>0.61995754336622944</v>
      </c>
      <c r="J83" s="9">
        <v>0.61879387444522971</v>
      </c>
      <c r="K83" s="9">
        <v>0.99944707762065621</v>
      </c>
      <c r="L83" s="9">
        <v>0.57886440695006358</v>
      </c>
      <c r="M83" s="9">
        <v>0.59288879085406088</v>
      </c>
      <c r="N83" s="19"/>
      <c r="O83" s="9">
        <v>1.3128216886285411</v>
      </c>
      <c r="P83" s="9">
        <v>1.2557366983834994</v>
      </c>
      <c r="Q83" s="9">
        <v>1.2642783896954</v>
      </c>
      <c r="R83" s="9">
        <v>1.1304044833769911</v>
      </c>
      <c r="S83" s="9">
        <v>1.2688306383665611</v>
      </c>
      <c r="T83" s="9">
        <v>1.1607936461419586</v>
      </c>
      <c r="U83" s="19"/>
    </row>
    <row r="84" spans="1:21" x14ac:dyDescent="0.25">
      <c r="A84" s="6" t="s">
        <v>235</v>
      </c>
      <c r="B84" s="5" t="s">
        <v>48</v>
      </c>
      <c r="C84" s="10"/>
      <c r="D84" s="24"/>
      <c r="E84" s="24"/>
      <c r="F84" s="8"/>
      <c r="G84" s="19"/>
      <c r="H84" s="9">
        <v>0.54737187854949176</v>
      </c>
      <c r="I84" s="9">
        <v>0.53194212921450523</v>
      </c>
      <c r="J84" s="9">
        <v>0.44989969409796698</v>
      </c>
      <c r="K84" s="9">
        <v>0.71212296811555509</v>
      </c>
      <c r="L84" s="9">
        <v>0.51621046009596205</v>
      </c>
      <c r="M84" s="9">
        <v>0.74204117202695108</v>
      </c>
      <c r="N84" s="19"/>
      <c r="O84" s="9">
        <v>0.72465541524211496</v>
      </c>
      <c r="P84" s="9">
        <v>0.83674467807751574</v>
      </c>
      <c r="Q84" s="9">
        <v>0.88216577716766909</v>
      </c>
      <c r="R84" s="9">
        <v>0.96975063596016575</v>
      </c>
      <c r="S84" s="9">
        <v>0.86218142795054364</v>
      </c>
      <c r="T84" s="9">
        <v>0.89156090881676886</v>
      </c>
      <c r="U84" s="19"/>
    </row>
    <row r="85" spans="1:21" x14ac:dyDescent="0.25">
      <c r="A85" s="6" t="s">
        <v>369</v>
      </c>
      <c r="B85" s="5" t="s">
        <v>48</v>
      </c>
      <c r="C85" s="5"/>
      <c r="D85" s="24"/>
      <c r="E85" s="24"/>
      <c r="F85" s="8"/>
      <c r="G85" s="19"/>
      <c r="H85" s="9">
        <v>0.57425681071038892</v>
      </c>
      <c r="I85" s="9">
        <v>0.78899360527616647</v>
      </c>
      <c r="J85" s="9">
        <v>0.83462743449306942</v>
      </c>
      <c r="K85" s="9">
        <v>1.0791364432250015</v>
      </c>
      <c r="L85" s="9">
        <v>0.74189885330332495</v>
      </c>
      <c r="M85" s="9">
        <v>0.70375993053319974</v>
      </c>
      <c r="N85" s="19"/>
      <c r="O85" s="9">
        <v>0.75660356219400682</v>
      </c>
      <c r="P85" s="9">
        <v>0.81224267529355088</v>
      </c>
      <c r="Q85" s="9">
        <v>0.86236922908987168</v>
      </c>
      <c r="R85" s="9">
        <v>0.93912267311616238</v>
      </c>
      <c r="S85" s="9">
        <v>0.85272025206963586</v>
      </c>
      <c r="T85" s="9">
        <v>0.8925346069151423</v>
      </c>
      <c r="U85" s="19"/>
    </row>
    <row r="86" spans="1:21" x14ac:dyDescent="0.25">
      <c r="A86" s="6" t="s">
        <v>81</v>
      </c>
      <c r="B86" s="5" t="s">
        <v>48</v>
      </c>
      <c r="C86" s="5"/>
      <c r="D86" s="24"/>
      <c r="E86" s="24"/>
      <c r="F86" s="8"/>
      <c r="G86" s="19"/>
      <c r="H86" s="9">
        <v>0.52249592499128594</v>
      </c>
      <c r="I86" s="9">
        <v>0.59160430633629968</v>
      </c>
      <c r="J86" s="9">
        <v>0.69530347898134304</v>
      </c>
      <c r="K86" s="9">
        <v>0.79286849051339869</v>
      </c>
      <c r="L86" s="9">
        <v>0.61079003044588465</v>
      </c>
      <c r="M86" s="9">
        <v>0.78858221177696419</v>
      </c>
      <c r="N86" s="19"/>
      <c r="O86" s="9">
        <v>0.76639602423423692</v>
      </c>
      <c r="P86" s="9">
        <v>0.82082361154235439</v>
      </c>
      <c r="Q86" s="9">
        <v>0.79060368636321177</v>
      </c>
      <c r="R86" s="9">
        <v>0.8739451030259332</v>
      </c>
      <c r="S86" s="9">
        <v>0.80167375549034081</v>
      </c>
      <c r="T86" s="9">
        <v>0.83439663684822962</v>
      </c>
      <c r="U86" s="19"/>
    </row>
    <row r="87" spans="1:21" x14ac:dyDescent="0.25">
      <c r="A87" s="6" t="s">
        <v>528</v>
      </c>
      <c r="B87" s="5" t="s">
        <v>51</v>
      </c>
      <c r="C87" s="5" t="s">
        <v>74</v>
      </c>
      <c r="D87" s="24"/>
      <c r="E87" s="24"/>
      <c r="F87" s="8"/>
      <c r="G87" s="19"/>
      <c r="H87" s="9">
        <v>1.1793986313044855</v>
      </c>
      <c r="I87" s="9">
        <v>1.0539973457908833</v>
      </c>
      <c r="J87" s="9">
        <v>1.1539418870541864</v>
      </c>
      <c r="K87" s="9">
        <v>1.1009597000317806</v>
      </c>
      <c r="L87" s="9">
        <v>1.143414349877877</v>
      </c>
      <c r="M87" s="9">
        <v>1.0631349892995903</v>
      </c>
      <c r="N87" s="19"/>
      <c r="O87" s="9">
        <v>0.55619872301908657</v>
      </c>
      <c r="P87" s="9">
        <v>0.67295941928263292</v>
      </c>
      <c r="Q87" s="9">
        <v>0.59292912853484236</v>
      </c>
      <c r="R87" s="9">
        <v>0.80045558694853314</v>
      </c>
      <c r="S87" s="9">
        <v>0.58914938460233657</v>
      </c>
      <c r="T87" s="9">
        <v>0.78789988165008673</v>
      </c>
      <c r="U87" s="19"/>
    </row>
    <row r="88" spans="1:21" x14ac:dyDescent="0.25">
      <c r="A88" s="6" t="s">
        <v>513</v>
      </c>
      <c r="B88" s="5" t="s">
        <v>56</v>
      </c>
      <c r="C88" s="5" t="s">
        <v>52</v>
      </c>
      <c r="D88" s="24"/>
      <c r="E88" s="24"/>
      <c r="F88" s="8"/>
      <c r="G88" s="19"/>
      <c r="H88" s="9">
        <v>0.73557859716026475</v>
      </c>
      <c r="I88" s="9">
        <v>1.2064393258230364</v>
      </c>
      <c r="J88" s="9">
        <v>1.2950227992491774</v>
      </c>
      <c r="K88" s="9">
        <v>1.2285773794953363</v>
      </c>
      <c r="L88" s="9">
        <v>1.0927018023573394</v>
      </c>
      <c r="M88" s="9">
        <v>0.91044840638055147</v>
      </c>
      <c r="N88" s="19"/>
      <c r="O88" s="9">
        <v>0.88916349926968419</v>
      </c>
      <c r="P88" s="9">
        <v>0.96299398116903101</v>
      </c>
      <c r="Q88" s="9">
        <v>0.93252658515386555</v>
      </c>
      <c r="R88" s="9">
        <v>0.96734121956492169</v>
      </c>
      <c r="S88" s="9">
        <v>0.93715839607610818</v>
      </c>
      <c r="T88" s="9">
        <v>0.93706049986224504</v>
      </c>
      <c r="U88" s="19"/>
    </row>
    <row r="89" spans="1:21" x14ac:dyDescent="0.25">
      <c r="A89" s="6" t="s">
        <v>232</v>
      </c>
      <c r="B89" s="5" t="s">
        <v>48</v>
      </c>
      <c r="C89" s="5"/>
      <c r="D89" s="24"/>
      <c r="E89" s="24"/>
      <c r="F89" s="8"/>
      <c r="G89" s="19"/>
      <c r="H89" s="9">
        <v>0.41343562621571173</v>
      </c>
      <c r="I89" s="9">
        <v>0.51742652573380055</v>
      </c>
      <c r="J89" s="9">
        <v>0.58750783823108432</v>
      </c>
      <c r="K89" s="9">
        <v>0.78303010876672241</v>
      </c>
      <c r="L89" s="9">
        <v>0.51253973475943648</v>
      </c>
      <c r="M89" s="9">
        <v>0.67004701009216328</v>
      </c>
      <c r="N89" s="19"/>
      <c r="O89" s="9">
        <v>0.62504599554067819</v>
      </c>
      <c r="P89" s="9">
        <v>0.70715113953506226</v>
      </c>
      <c r="Q89" s="9">
        <v>0.75214943830413117</v>
      </c>
      <c r="R89" s="9">
        <v>0.87175481072282401</v>
      </c>
      <c r="S89" s="9">
        <v>0.67576572223303266</v>
      </c>
      <c r="T89" s="9">
        <v>0.85228178468470528</v>
      </c>
      <c r="U89" s="19"/>
    </row>
    <row r="90" spans="1:21" x14ac:dyDescent="0.25">
      <c r="A90" s="6" t="s">
        <v>170</v>
      </c>
      <c r="B90" s="5" t="s">
        <v>51</v>
      </c>
      <c r="C90" s="10" t="s">
        <v>125</v>
      </c>
      <c r="D90" s="24"/>
      <c r="E90" s="24"/>
      <c r="F90" s="8"/>
      <c r="G90" s="19"/>
      <c r="H90" s="9">
        <v>1.4083749062722029</v>
      </c>
      <c r="I90" s="9">
        <v>1.3856977501141272</v>
      </c>
      <c r="J90" s="9">
        <v>1.1420326882392118</v>
      </c>
      <c r="K90" s="9">
        <v>1.0558314674982492</v>
      </c>
      <c r="L90" s="9">
        <v>1.3286589751166842</v>
      </c>
      <c r="M90" s="9">
        <v>1.288175751186345</v>
      </c>
      <c r="N90" s="19"/>
      <c r="O90" s="9">
        <v>1.1622382796041573</v>
      </c>
      <c r="P90" s="9">
        <v>1.1827792162308111</v>
      </c>
      <c r="Q90" s="9">
        <v>1.2157376640856028</v>
      </c>
      <c r="R90" s="9">
        <v>1.0851004846630916</v>
      </c>
      <c r="S90" s="9">
        <v>1.2484812421266607</v>
      </c>
      <c r="T90" s="9">
        <v>1.1552604252444123</v>
      </c>
      <c r="U90" s="19"/>
    </row>
    <row r="91" spans="1:21" x14ac:dyDescent="0.25">
      <c r="A91" s="6" t="s">
        <v>663</v>
      </c>
      <c r="B91" s="5" t="s">
        <v>56</v>
      </c>
      <c r="C91" s="5" t="s">
        <v>98</v>
      </c>
      <c r="D91" s="24"/>
      <c r="E91" s="24"/>
      <c r="F91" s="8"/>
      <c r="G91" s="19"/>
      <c r="H91" s="9">
        <v>1.7122776326196296</v>
      </c>
      <c r="I91" s="9">
        <v>1.5441485173977565</v>
      </c>
      <c r="J91" s="9">
        <v>1.3055746491363356</v>
      </c>
      <c r="K91" s="9">
        <v>1.1783114789958358</v>
      </c>
      <c r="L91" s="9">
        <v>1.5399515766837157</v>
      </c>
      <c r="M91" s="9">
        <v>1.3378368424233813</v>
      </c>
      <c r="N91" s="19"/>
      <c r="O91" s="9">
        <v>0.89031913372594396</v>
      </c>
      <c r="P91" s="9">
        <v>0.91757125032308928</v>
      </c>
      <c r="Q91" s="9">
        <v>0.90775619432983912</v>
      </c>
      <c r="R91" s="9">
        <v>1.0169180163545168</v>
      </c>
      <c r="S91" s="9">
        <v>0.89917026150938018</v>
      </c>
      <c r="T91" s="9">
        <v>0.94792201107595497</v>
      </c>
      <c r="U91" s="19"/>
    </row>
    <row r="92" spans="1:21" x14ac:dyDescent="0.25">
      <c r="A92" s="6" t="s">
        <v>602</v>
      </c>
      <c r="B92" s="5" t="s">
        <v>56</v>
      </c>
      <c r="C92" s="5" t="s">
        <v>293</v>
      </c>
      <c r="D92" s="24"/>
      <c r="E92" s="24"/>
      <c r="F92" s="8"/>
      <c r="G92" s="19"/>
      <c r="H92" s="9">
        <v>1.1138825149786584</v>
      </c>
      <c r="I92" s="9">
        <v>1.4864366773885842</v>
      </c>
      <c r="J92" s="9">
        <v>1.3762686655396834</v>
      </c>
      <c r="K92" s="9">
        <v>1.1440436411894868</v>
      </c>
      <c r="L92" s="9">
        <v>1.3423000784530359</v>
      </c>
      <c r="M92" s="9">
        <v>1.2010558959469289</v>
      </c>
      <c r="N92" s="19"/>
      <c r="O92" s="9">
        <v>0.71030769734180965</v>
      </c>
      <c r="P92" s="9">
        <v>0.77643776005306731</v>
      </c>
      <c r="Q92" s="9">
        <v>0.7320702983369769</v>
      </c>
      <c r="R92" s="9">
        <v>0.88991012240370171</v>
      </c>
      <c r="S92" s="9">
        <v>0.74480262741714254</v>
      </c>
      <c r="T92" s="9">
        <v>0.78047500363444156</v>
      </c>
      <c r="U92" s="19"/>
    </row>
    <row r="93" spans="1:21" x14ac:dyDescent="0.25">
      <c r="A93" s="6" t="s">
        <v>319</v>
      </c>
      <c r="B93" s="5" t="s">
        <v>51</v>
      </c>
      <c r="C93" s="5" t="s">
        <v>74</v>
      </c>
      <c r="D93" s="24"/>
      <c r="E93" s="24"/>
      <c r="F93" s="8"/>
      <c r="G93" s="19"/>
      <c r="H93" s="9">
        <v>0.50745228994727498</v>
      </c>
      <c r="I93" s="9">
        <v>0.6719477175479116</v>
      </c>
      <c r="J93" s="9">
        <v>0.71884344753431062</v>
      </c>
      <c r="K93" s="9">
        <v>0.94994877072505957</v>
      </c>
      <c r="L93" s="9">
        <v>0.6407501976649016</v>
      </c>
      <c r="M93" s="9">
        <v>0.69046991324342022</v>
      </c>
      <c r="N93" s="19"/>
      <c r="O93" s="9">
        <v>0.94927128038846653</v>
      </c>
      <c r="P93" s="9">
        <v>1.0573730455695938</v>
      </c>
      <c r="Q93" s="9">
        <v>0.88499832955989088</v>
      </c>
      <c r="R93" s="9">
        <v>1.0226659726893415</v>
      </c>
      <c r="S93" s="9">
        <v>0.91545894393975424</v>
      </c>
      <c r="T93" s="9">
        <v>0.91357175935315327</v>
      </c>
      <c r="U93" s="19"/>
    </row>
    <row r="94" spans="1:21" x14ac:dyDescent="0.25">
      <c r="A94" s="6" t="s">
        <v>710</v>
      </c>
      <c r="B94" s="5" t="s">
        <v>56</v>
      </c>
      <c r="C94" s="5" t="s">
        <v>114</v>
      </c>
      <c r="D94" s="24"/>
      <c r="E94" s="24"/>
      <c r="F94" s="8"/>
      <c r="G94" s="19"/>
      <c r="H94" s="9">
        <v>1.6634016323724481</v>
      </c>
      <c r="I94" s="9">
        <v>1.789406403922619</v>
      </c>
      <c r="J94" s="9">
        <v>1.7370271748233113</v>
      </c>
      <c r="K94" s="9">
        <v>1.1437015981336973</v>
      </c>
      <c r="L94" s="9">
        <v>1.75182851874556</v>
      </c>
      <c r="M94" s="9">
        <v>1.5679602902409302</v>
      </c>
      <c r="N94" s="19"/>
      <c r="O94" s="9">
        <v>1.53761905081925</v>
      </c>
      <c r="P94" s="9">
        <v>1.3333040624298254</v>
      </c>
      <c r="Q94" s="9">
        <v>1.4165562997969421</v>
      </c>
      <c r="R94" s="9">
        <v>1.1542533815790452</v>
      </c>
      <c r="S94" s="9">
        <v>1.4114642015774064</v>
      </c>
      <c r="T94" s="9">
        <v>1.260584634734272</v>
      </c>
      <c r="U94" s="19"/>
    </row>
    <row r="95" spans="1:21" x14ac:dyDescent="0.25">
      <c r="A95" s="6" t="s">
        <v>654</v>
      </c>
      <c r="B95" s="5" t="s">
        <v>56</v>
      </c>
      <c r="C95" s="5" t="s">
        <v>293</v>
      </c>
      <c r="D95" s="24"/>
      <c r="E95" s="24"/>
      <c r="F95" s="8"/>
      <c r="G95" s="19"/>
      <c r="H95" s="9">
        <v>1.4170602992197456</v>
      </c>
      <c r="I95" s="9">
        <v>1.7239534247684694</v>
      </c>
      <c r="J95" s="9">
        <v>1.3479932933311196</v>
      </c>
      <c r="K95" s="9">
        <v>1.1812459349893549</v>
      </c>
      <c r="L95" s="9">
        <v>1.5152936330069848</v>
      </c>
      <c r="M95" s="9">
        <v>1.3131449472298689</v>
      </c>
      <c r="N95" s="19"/>
      <c r="O95" s="9">
        <v>1.2592410767614184</v>
      </c>
      <c r="P95" s="9">
        <v>1.1388972899436882</v>
      </c>
      <c r="Q95" s="9">
        <v>1.1879959822392963</v>
      </c>
      <c r="R95" s="9">
        <v>1.1340535196108752</v>
      </c>
      <c r="S95" s="9">
        <v>1.2031137487670729</v>
      </c>
      <c r="T95" s="9">
        <v>1.1012684610331838</v>
      </c>
      <c r="U95" s="19"/>
    </row>
    <row r="96" spans="1:21" x14ac:dyDescent="0.25">
      <c r="A96" s="6" t="s">
        <v>242</v>
      </c>
      <c r="B96" s="5" t="s">
        <v>48</v>
      </c>
      <c r="C96" s="5"/>
      <c r="D96" s="24"/>
      <c r="E96" s="24"/>
      <c r="F96" s="8"/>
      <c r="G96" s="19"/>
      <c r="H96" s="9">
        <v>0.49593432949769167</v>
      </c>
      <c r="I96" s="9">
        <v>0.67263273152079162</v>
      </c>
      <c r="J96" s="9">
        <v>0.40184405488883057</v>
      </c>
      <c r="K96" s="9">
        <v>0.79895563647798951</v>
      </c>
      <c r="L96" s="9">
        <v>0.53011488187155265</v>
      </c>
      <c r="M96" s="9">
        <v>0.67920914835871271</v>
      </c>
      <c r="N96" s="19"/>
      <c r="O96" s="9">
        <v>1.0926345315117274</v>
      </c>
      <c r="P96" s="9">
        <v>1.0730571749843716</v>
      </c>
      <c r="Q96" s="9">
        <v>1.1733055111904207</v>
      </c>
      <c r="R96" s="9">
        <v>1.0327274215014048</v>
      </c>
      <c r="S96" s="9">
        <v>1.1646594301446536</v>
      </c>
      <c r="T96" s="9">
        <v>1.1708025280089089</v>
      </c>
      <c r="U96" s="19"/>
    </row>
    <row r="97" spans="1:21" x14ac:dyDescent="0.25">
      <c r="A97" s="6" t="s">
        <v>651</v>
      </c>
      <c r="B97" s="5" t="s">
        <v>56</v>
      </c>
      <c r="C97" s="5" t="s">
        <v>120</v>
      </c>
      <c r="D97" s="24"/>
      <c r="E97" s="24"/>
      <c r="F97" s="8"/>
      <c r="G97" s="19"/>
      <c r="H97" s="9">
        <v>1.4620651322430465</v>
      </c>
      <c r="I97" s="9">
        <v>1.4927397017288302</v>
      </c>
      <c r="J97" s="9">
        <v>1.4929317306419729</v>
      </c>
      <c r="K97" s="9">
        <v>1.0851114881174042</v>
      </c>
      <c r="L97" s="9">
        <v>1.5013592186382945</v>
      </c>
      <c r="M97" s="9">
        <v>1.4163365055162473</v>
      </c>
      <c r="N97" s="19"/>
      <c r="O97" s="9">
        <v>1.4849779684111239</v>
      </c>
      <c r="P97" s="9">
        <v>1.2845516233335852</v>
      </c>
      <c r="Q97" s="9">
        <v>1.3682301868638274</v>
      </c>
      <c r="R97" s="9">
        <v>1.1368663905941285</v>
      </c>
      <c r="S97" s="9">
        <v>1.3910512474038912</v>
      </c>
      <c r="T97" s="9">
        <v>1.248670366622366</v>
      </c>
      <c r="U97" s="19"/>
    </row>
    <row r="98" spans="1:21" x14ac:dyDescent="0.25">
      <c r="A98" s="6" t="s">
        <v>168</v>
      </c>
      <c r="B98" s="5" t="s">
        <v>51</v>
      </c>
      <c r="C98" s="5" t="s">
        <v>112</v>
      </c>
      <c r="D98" s="24"/>
      <c r="E98" s="24"/>
      <c r="F98" s="8"/>
      <c r="G98" s="19"/>
      <c r="H98" s="9">
        <v>1.3769294057235635</v>
      </c>
      <c r="I98" s="9">
        <v>1.1985996135962043</v>
      </c>
      <c r="J98" s="9">
        <v>1.3027744910473631</v>
      </c>
      <c r="K98" s="9">
        <v>1.1433845879180851</v>
      </c>
      <c r="L98" s="9">
        <v>1.3091524052173511</v>
      </c>
      <c r="M98" s="9">
        <v>1.1720714021686376</v>
      </c>
      <c r="N98" s="19"/>
      <c r="O98" s="9">
        <v>0.76749458295053086</v>
      </c>
      <c r="P98" s="9">
        <v>0.89387468147627913</v>
      </c>
      <c r="Q98" s="9">
        <v>0.92511291085981007</v>
      </c>
      <c r="R98" s="9">
        <v>0.95600312846041646</v>
      </c>
      <c r="S98" s="9">
        <v>0.8767733550382536</v>
      </c>
      <c r="T98" s="9">
        <v>0.87646541946387269</v>
      </c>
      <c r="U98" s="19"/>
    </row>
    <row r="99" spans="1:21" x14ac:dyDescent="0.25">
      <c r="A99" s="6" t="s">
        <v>260</v>
      </c>
      <c r="B99" s="5" t="s">
        <v>48</v>
      </c>
      <c r="C99" s="10"/>
      <c r="D99" s="24"/>
      <c r="E99" s="24"/>
      <c r="F99" s="8"/>
      <c r="G99" s="19"/>
      <c r="H99" s="9">
        <v>0.33994000469784413</v>
      </c>
      <c r="I99" s="9">
        <v>0.7395401706551703</v>
      </c>
      <c r="J99" s="9">
        <v>0.57790529072738495</v>
      </c>
      <c r="K99" s="9">
        <v>0.86178049297371173</v>
      </c>
      <c r="L99" s="9">
        <v>0.5594606602503196</v>
      </c>
      <c r="M99" s="9">
        <v>0.66455218418076156</v>
      </c>
      <c r="N99" s="19"/>
      <c r="O99" s="9">
        <v>0.6711259852511593</v>
      </c>
      <c r="P99" s="9">
        <v>0.7574451261165811</v>
      </c>
      <c r="Q99" s="9">
        <v>0.72155763330851563</v>
      </c>
      <c r="R99" s="9">
        <v>0.89024879782281419</v>
      </c>
      <c r="S99" s="9">
        <v>0.71100788340406407</v>
      </c>
      <c r="T99" s="9">
        <v>0.80433735649209859</v>
      </c>
      <c r="U99" s="19"/>
    </row>
    <row r="100" spans="1:21" x14ac:dyDescent="0.25">
      <c r="A100" s="6" t="s">
        <v>73</v>
      </c>
      <c r="B100" s="5" t="s">
        <v>51</v>
      </c>
      <c r="C100" s="5" t="s">
        <v>74</v>
      </c>
      <c r="D100" s="24"/>
      <c r="E100" s="24"/>
      <c r="F100" s="8"/>
      <c r="G100" s="19"/>
      <c r="H100" s="9">
        <v>0.42795167007578094</v>
      </c>
      <c r="I100" s="9">
        <v>0.57686009606523558</v>
      </c>
      <c r="J100" s="9">
        <v>0.7302011219219271</v>
      </c>
      <c r="K100" s="9">
        <v>0.59676947414093495</v>
      </c>
      <c r="L100" s="9">
        <v>0.58567741348461511</v>
      </c>
      <c r="M100" s="9">
        <v>1.0046344611153597</v>
      </c>
      <c r="N100" s="19"/>
      <c r="O100" s="9">
        <v>0.86164351310352461</v>
      </c>
      <c r="P100" s="9">
        <v>0.94048135652889198</v>
      </c>
      <c r="Q100" s="9">
        <v>0.96580969795599714</v>
      </c>
      <c r="R100" s="9">
        <v>0.97710599298994227</v>
      </c>
      <c r="S100" s="9">
        <v>0.93836272640585106</v>
      </c>
      <c r="T100" s="9">
        <v>0.93113318274461931</v>
      </c>
      <c r="U100" s="19"/>
    </row>
    <row r="101" spans="1:21" x14ac:dyDescent="0.25">
      <c r="A101" s="6" t="s">
        <v>703</v>
      </c>
      <c r="B101" s="5" t="s">
        <v>56</v>
      </c>
      <c r="C101" s="10" t="s">
        <v>100</v>
      </c>
      <c r="D101" s="24"/>
      <c r="E101" s="24"/>
      <c r="F101" s="8"/>
      <c r="G101" s="19"/>
      <c r="H101" s="9">
        <v>1.9972395094000599</v>
      </c>
      <c r="I101" s="9">
        <v>1.5334690291658157</v>
      </c>
      <c r="J101" s="9">
        <v>1.5770079640454613</v>
      </c>
      <c r="K101" s="9">
        <v>1.1619229835719018</v>
      </c>
      <c r="L101" s="9">
        <v>1.7241312911788054</v>
      </c>
      <c r="M101" s="9">
        <v>1.5189699666596279</v>
      </c>
      <c r="N101" s="19"/>
      <c r="O101" s="9">
        <v>1.4167577753571816</v>
      </c>
      <c r="P101" s="9">
        <v>1.4110925906999294</v>
      </c>
      <c r="Q101" s="9">
        <v>1.4610654349996546</v>
      </c>
      <c r="R101" s="9">
        <v>1.2188236905097847</v>
      </c>
      <c r="S101" s="9">
        <v>1.4011017941871236</v>
      </c>
      <c r="T101" s="9">
        <v>1.1588848756946668</v>
      </c>
      <c r="U101" s="19"/>
    </row>
    <row r="102" spans="1:21" x14ac:dyDescent="0.25">
      <c r="A102" s="6" t="s">
        <v>79</v>
      </c>
      <c r="B102" s="5" t="s">
        <v>56</v>
      </c>
      <c r="C102" s="10" t="s">
        <v>80</v>
      </c>
      <c r="D102" s="24"/>
      <c r="E102" s="24"/>
      <c r="F102" s="8"/>
      <c r="G102" s="19"/>
      <c r="H102" s="9">
        <v>0.59987888137243528</v>
      </c>
      <c r="I102" s="9">
        <v>0.57833670439125595</v>
      </c>
      <c r="J102" s="9">
        <v>0.61891657867797312</v>
      </c>
      <c r="K102" s="9">
        <v>0.94372152457775882</v>
      </c>
      <c r="L102" s="9">
        <v>0.60663459374723494</v>
      </c>
      <c r="M102" s="9">
        <v>0.65802062670735673</v>
      </c>
      <c r="N102" s="19"/>
      <c r="O102" s="9">
        <v>0.80955872107091453</v>
      </c>
      <c r="P102" s="9">
        <v>0.9578013075821189</v>
      </c>
      <c r="Q102" s="9">
        <v>0.92147368920292971</v>
      </c>
      <c r="R102" s="9">
        <v>0.98101564479662184</v>
      </c>
      <c r="S102" s="9">
        <v>0.87974591601760355</v>
      </c>
      <c r="T102" s="9">
        <v>0.8585770561182311</v>
      </c>
      <c r="U102" s="19"/>
    </row>
    <row r="103" spans="1:21" x14ac:dyDescent="0.25">
      <c r="A103" s="6" t="s">
        <v>181</v>
      </c>
      <c r="B103" s="5" t="s">
        <v>51</v>
      </c>
      <c r="C103" s="5" t="s">
        <v>80</v>
      </c>
      <c r="D103" s="24"/>
      <c r="E103" s="24"/>
      <c r="F103" s="8"/>
      <c r="G103" s="19"/>
      <c r="H103" s="9">
        <v>1.5469540802601767</v>
      </c>
      <c r="I103" s="9">
        <v>1.422422062394268</v>
      </c>
      <c r="J103" s="9">
        <v>1.2734638878432165</v>
      </c>
      <c r="K103" s="9">
        <v>1.1695313136587524</v>
      </c>
      <c r="L103" s="9">
        <v>1.4322037365195082</v>
      </c>
      <c r="M103" s="9">
        <v>1.2535715973544397</v>
      </c>
      <c r="N103" s="19"/>
      <c r="O103" s="9">
        <v>1.1274606197621024</v>
      </c>
      <c r="P103" s="9">
        <v>1.116878664621006</v>
      </c>
      <c r="Q103" s="9">
        <v>1.1140600554789399</v>
      </c>
      <c r="R103" s="9">
        <v>1.0433854725736307</v>
      </c>
      <c r="S103" s="9">
        <v>1.1431754359083319</v>
      </c>
      <c r="T103" s="9">
        <v>1.0818750387065941</v>
      </c>
      <c r="U103" s="19"/>
    </row>
    <row r="104" spans="1:21" x14ac:dyDescent="0.25">
      <c r="A104" s="6" t="s">
        <v>266</v>
      </c>
      <c r="B104" s="5" t="s">
        <v>48</v>
      </c>
      <c r="C104" s="5"/>
      <c r="D104" s="24"/>
      <c r="E104" s="24"/>
      <c r="F104" s="8"/>
      <c r="G104" s="19"/>
      <c r="H104" s="9">
        <v>0.36768786335926279</v>
      </c>
      <c r="I104" s="9">
        <v>0.68369205623238072</v>
      </c>
      <c r="J104" s="9">
        <v>0.61741456634537784</v>
      </c>
      <c r="K104" s="9">
        <v>0.92245332600400087</v>
      </c>
      <c r="L104" s="9">
        <v>0.56332175616902247</v>
      </c>
      <c r="M104" s="9">
        <v>0.62512708913097681</v>
      </c>
      <c r="N104" s="19"/>
      <c r="O104" s="9">
        <v>0.64601478725139772</v>
      </c>
      <c r="P104" s="9">
        <v>0.75029168554347758</v>
      </c>
      <c r="Q104" s="9">
        <v>0.73698612699109978</v>
      </c>
      <c r="R104" s="9">
        <v>0.87477033655320502</v>
      </c>
      <c r="S104" s="9">
        <v>0.71923083419626521</v>
      </c>
      <c r="T104" s="9">
        <v>0.79696135619732245</v>
      </c>
      <c r="U104" s="19"/>
    </row>
    <row r="105" spans="1:21" x14ac:dyDescent="0.25">
      <c r="A105" s="6" t="s">
        <v>236</v>
      </c>
      <c r="B105" s="5" t="s">
        <v>51</v>
      </c>
      <c r="C105" s="10" t="s">
        <v>176</v>
      </c>
      <c r="D105" s="24"/>
      <c r="E105" s="24"/>
      <c r="F105" s="8"/>
      <c r="G105" s="19"/>
      <c r="H105" s="9">
        <v>0.36605730683921384</v>
      </c>
      <c r="I105" s="9">
        <v>0.58101696070450382</v>
      </c>
      <c r="J105" s="9">
        <v>0.58654142106920126</v>
      </c>
      <c r="K105" s="9">
        <v>0.99693387157561431</v>
      </c>
      <c r="L105" s="9">
        <v>0.51768249817614076</v>
      </c>
      <c r="M105" s="9">
        <v>0.5315612650966336</v>
      </c>
      <c r="N105" s="19"/>
      <c r="O105" s="9">
        <v>1.1492484891173644</v>
      </c>
      <c r="P105" s="9">
        <v>1.174604741850017</v>
      </c>
      <c r="Q105" s="9">
        <v>1.2458579531157825</v>
      </c>
      <c r="R105" s="9">
        <v>1.0761259951738085</v>
      </c>
      <c r="S105" s="9">
        <v>1.2358531738716241</v>
      </c>
      <c r="T105" s="9">
        <v>1.1130261421159406</v>
      </c>
      <c r="U105" s="19"/>
    </row>
    <row r="106" spans="1:21" x14ac:dyDescent="0.25">
      <c r="A106" s="6" t="s">
        <v>313</v>
      </c>
      <c r="B106" s="5" t="s">
        <v>48</v>
      </c>
      <c r="C106" s="5"/>
      <c r="D106" s="24"/>
      <c r="E106" s="24"/>
      <c r="F106" s="8"/>
      <c r="G106" s="19"/>
      <c r="H106" s="9">
        <v>0.61659444240232086</v>
      </c>
      <c r="I106" s="9">
        <v>0.67299590593858061</v>
      </c>
      <c r="J106" s="9">
        <v>0.56798386292409697</v>
      </c>
      <c r="K106" s="9">
        <v>0.82408570442004048</v>
      </c>
      <c r="L106" s="9">
        <v>0.62706201394109673</v>
      </c>
      <c r="M106" s="9">
        <v>0.77892260574860539</v>
      </c>
      <c r="N106" s="19"/>
      <c r="O106" s="9">
        <v>0.74084644873200056</v>
      </c>
      <c r="P106" s="9">
        <v>0.84882737781719775</v>
      </c>
      <c r="Q106" s="9">
        <v>0.85651978108931381</v>
      </c>
      <c r="R106" s="9">
        <v>0.91328611724757869</v>
      </c>
      <c r="S106" s="9">
        <v>0.83564041708014236</v>
      </c>
      <c r="T106" s="9">
        <v>0.86990673230056759</v>
      </c>
      <c r="U106" s="19"/>
    </row>
    <row r="107" spans="1:21" x14ac:dyDescent="0.25">
      <c r="A107" s="6" t="s">
        <v>687</v>
      </c>
      <c r="B107" s="5" t="s">
        <v>56</v>
      </c>
      <c r="C107" s="5" t="s">
        <v>58</v>
      </c>
      <c r="D107" s="24"/>
      <c r="E107" s="24"/>
      <c r="F107" s="8"/>
      <c r="G107" s="19"/>
      <c r="H107" s="9">
        <v>1.8067361320861355</v>
      </c>
      <c r="I107" s="9">
        <v>1.4425927826525822</v>
      </c>
      <c r="J107" s="9">
        <v>1.5835518737469012</v>
      </c>
      <c r="K107" s="9">
        <v>1.1944808392798243</v>
      </c>
      <c r="L107" s="9">
        <v>1.6313541977795283</v>
      </c>
      <c r="M107" s="9">
        <v>1.3980582695100425</v>
      </c>
      <c r="N107" s="19"/>
      <c r="O107" s="9">
        <v>0.81803894739943872</v>
      </c>
      <c r="P107" s="9">
        <v>0.83836368814412776</v>
      </c>
      <c r="Q107" s="9">
        <v>0.8614581415159166</v>
      </c>
      <c r="R107" s="9">
        <v>0.88390960657190498</v>
      </c>
      <c r="S107" s="9">
        <v>0.87905786890498305</v>
      </c>
      <c r="T107" s="9">
        <v>0.8536188734706448</v>
      </c>
      <c r="U107" s="19"/>
    </row>
    <row r="108" spans="1:21" x14ac:dyDescent="0.25">
      <c r="A108" s="6" t="s">
        <v>102</v>
      </c>
      <c r="B108" s="5" t="s">
        <v>51</v>
      </c>
      <c r="C108" s="5" t="s">
        <v>98</v>
      </c>
      <c r="D108" s="24"/>
      <c r="E108" s="24"/>
      <c r="F108" s="8"/>
      <c r="G108" s="19"/>
      <c r="H108" s="9">
        <v>0.62482938985557068</v>
      </c>
      <c r="I108" s="9">
        <v>0.86019321027931228</v>
      </c>
      <c r="J108" s="9">
        <v>0.74843773826821325</v>
      </c>
      <c r="K108" s="9">
        <v>0.95196089293623909</v>
      </c>
      <c r="L108" s="9">
        <v>0.75392423076504245</v>
      </c>
      <c r="M108" s="9">
        <v>0.81070861737932665</v>
      </c>
      <c r="N108" s="19"/>
      <c r="O108" s="9">
        <v>1.4351707757099117</v>
      </c>
      <c r="P108" s="9">
        <v>1.2119363778984065</v>
      </c>
      <c r="Q108" s="9">
        <v>1.3722721202744019</v>
      </c>
      <c r="R108" s="9">
        <v>1.0963397675868276</v>
      </c>
      <c r="S108" s="9">
        <v>1.3472423753849379</v>
      </c>
      <c r="T108" s="9">
        <v>1.2154652285593444</v>
      </c>
      <c r="U108" s="19"/>
    </row>
    <row r="109" spans="1:21" x14ac:dyDescent="0.25">
      <c r="A109" s="6" t="s">
        <v>634</v>
      </c>
      <c r="B109" s="5" t="s">
        <v>56</v>
      </c>
      <c r="C109" s="5" t="s">
        <v>98</v>
      </c>
      <c r="D109" s="24"/>
      <c r="E109" s="24"/>
      <c r="F109" s="8"/>
      <c r="G109" s="19"/>
      <c r="H109" s="9">
        <v>1.4575494919683418</v>
      </c>
      <c r="I109" s="9">
        <v>1.3753405619462913</v>
      </c>
      <c r="J109" s="9">
        <v>1.3979920052943564</v>
      </c>
      <c r="K109" s="9">
        <v>1.183502190209067</v>
      </c>
      <c r="L109" s="9">
        <v>1.4281791684933589</v>
      </c>
      <c r="M109" s="9">
        <v>1.2352925541028241</v>
      </c>
      <c r="N109" s="19"/>
      <c r="O109" s="9">
        <v>0.82117551779103493</v>
      </c>
      <c r="P109" s="9">
        <v>0.88944059252083629</v>
      </c>
      <c r="Q109" s="9">
        <v>0.86715044312278899</v>
      </c>
      <c r="R109" s="9">
        <v>0.87060959884894995</v>
      </c>
      <c r="S109" s="9">
        <v>0.88237551211858689</v>
      </c>
      <c r="T109" s="9">
        <v>0.97309582977376052</v>
      </c>
      <c r="U109" s="19"/>
    </row>
    <row r="110" spans="1:21" x14ac:dyDescent="0.25">
      <c r="A110" s="6"/>
      <c r="B110" s="5"/>
      <c r="C110" s="5"/>
      <c r="D110" s="24"/>
      <c r="E110" s="24"/>
      <c r="F110" s="8"/>
      <c r="G110" s="19"/>
      <c r="H110" s="9"/>
      <c r="I110" s="9"/>
      <c r="J110" s="9"/>
      <c r="K110" s="9"/>
      <c r="L110" s="9"/>
      <c r="M110" s="9"/>
      <c r="N110" s="19"/>
      <c r="O110" s="9"/>
      <c r="P110" s="9"/>
      <c r="Q110" s="9"/>
      <c r="R110" s="9"/>
      <c r="S110" s="9"/>
      <c r="T110" s="9"/>
      <c r="U110" s="19"/>
    </row>
    <row r="111" spans="1:21" x14ac:dyDescent="0.25">
      <c r="A111" s="6"/>
      <c r="B111" s="5"/>
      <c r="C111" s="10"/>
      <c r="D111" s="24"/>
      <c r="E111" s="24"/>
      <c r="F111" s="8"/>
      <c r="G111" s="19"/>
      <c r="H111" s="9"/>
      <c r="I111" s="9"/>
      <c r="J111" s="9"/>
      <c r="K111" s="9"/>
      <c r="L111" s="9"/>
      <c r="M111" s="9"/>
      <c r="N111" s="19"/>
      <c r="O111" s="9"/>
      <c r="P111" s="9"/>
      <c r="Q111" s="9"/>
      <c r="R111" s="9"/>
      <c r="S111" s="9"/>
      <c r="T111" s="9"/>
      <c r="U111" s="19"/>
    </row>
    <row r="112" spans="1:21" x14ac:dyDescent="0.25">
      <c r="A112" s="6"/>
      <c r="B112" s="5"/>
      <c r="C112" s="10"/>
      <c r="D112" s="24"/>
      <c r="E112" s="24"/>
      <c r="F112" s="8"/>
      <c r="G112" s="19"/>
      <c r="H112" s="9"/>
      <c r="I112" s="9"/>
      <c r="J112" s="9"/>
      <c r="K112" s="9"/>
      <c r="L112" s="9"/>
      <c r="M112" s="9"/>
      <c r="N112" s="19"/>
      <c r="O112" s="9"/>
      <c r="P112" s="9"/>
      <c r="Q112" s="9"/>
      <c r="R112" s="9"/>
      <c r="S112" s="9"/>
      <c r="T112" s="9"/>
      <c r="U112" s="19"/>
    </row>
    <row r="113" spans="1:21" x14ac:dyDescent="0.25">
      <c r="A113" s="6"/>
      <c r="B113" s="5"/>
      <c r="C113" s="5"/>
      <c r="D113" s="24"/>
      <c r="E113" s="24"/>
      <c r="F113" s="8"/>
      <c r="G113" s="19"/>
      <c r="H113" s="9"/>
      <c r="I113" s="9"/>
      <c r="J113" s="9"/>
      <c r="K113" s="9"/>
      <c r="L113" s="9"/>
      <c r="M113" s="9"/>
      <c r="N113" s="19"/>
      <c r="O113" s="9"/>
      <c r="P113" s="9"/>
      <c r="Q113" s="9"/>
      <c r="R113" s="9"/>
      <c r="S113" s="9"/>
      <c r="T113" s="9"/>
      <c r="U113" s="19"/>
    </row>
    <row r="114" spans="1:21" x14ac:dyDescent="0.25">
      <c r="A114" s="6"/>
      <c r="B114" s="5"/>
      <c r="C114" s="5"/>
      <c r="D114" s="24"/>
      <c r="E114" s="24"/>
      <c r="F114" s="8"/>
      <c r="G114" s="19"/>
      <c r="H114" s="9"/>
      <c r="I114" s="9"/>
      <c r="J114" s="9"/>
      <c r="K114" s="9"/>
      <c r="L114" s="9"/>
      <c r="M114" s="9"/>
      <c r="N114" s="19"/>
      <c r="O114" s="9"/>
      <c r="P114" s="9"/>
      <c r="Q114" s="9"/>
      <c r="R114" s="9"/>
      <c r="S114" s="9"/>
      <c r="T114" s="9"/>
      <c r="U114" s="19"/>
    </row>
    <row r="115" spans="1:21" x14ac:dyDescent="0.25">
      <c r="A115" s="6"/>
      <c r="B115" s="5"/>
      <c r="C115" s="5"/>
      <c r="D115" s="24"/>
      <c r="E115" s="24"/>
      <c r="F115" s="8"/>
      <c r="G115" s="19"/>
      <c r="H115" s="9"/>
      <c r="I115" s="9"/>
      <c r="J115" s="9"/>
      <c r="K115" s="9"/>
      <c r="L115" s="9"/>
      <c r="M115" s="9"/>
      <c r="N115" s="19"/>
      <c r="O115" s="9"/>
      <c r="P115" s="9"/>
      <c r="Q115" s="9"/>
      <c r="R115" s="9"/>
      <c r="S115" s="9"/>
      <c r="T115" s="9"/>
      <c r="U115" s="19"/>
    </row>
    <row r="116" spans="1:21" x14ac:dyDescent="0.25">
      <c r="A116" s="6"/>
      <c r="B116" s="5"/>
      <c r="C116" s="10"/>
      <c r="D116" s="24"/>
      <c r="E116" s="24"/>
      <c r="F116" s="8"/>
      <c r="G116" s="19"/>
      <c r="H116" s="9"/>
      <c r="I116" s="9"/>
      <c r="J116" s="9"/>
      <c r="K116" s="9"/>
      <c r="L116" s="9"/>
      <c r="M116" s="9"/>
      <c r="N116" s="19"/>
      <c r="O116" s="9"/>
      <c r="P116" s="9"/>
      <c r="Q116" s="9"/>
      <c r="R116" s="9"/>
      <c r="S116" s="9"/>
      <c r="T116" s="9"/>
      <c r="U116" s="19"/>
    </row>
    <row r="117" spans="1:21" x14ac:dyDescent="0.25">
      <c r="A117" s="6"/>
      <c r="B117" s="5"/>
      <c r="C117" s="5"/>
      <c r="D117" s="24"/>
      <c r="E117" s="24"/>
      <c r="F117" s="8"/>
      <c r="G117" s="19"/>
      <c r="H117" s="9"/>
      <c r="I117" s="9"/>
      <c r="J117" s="9"/>
      <c r="K117" s="9"/>
      <c r="L117" s="9"/>
      <c r="M117" s="9"/>
      <c r="N117" s="19"/>
      <c r="O117" s="9"/>
      <c r="P117" s="9"/>
      <c r="Q117" s="9"/>
      <c r="R117" s="9"/>
      <c r="S117" s="9"/>
      <c r="T117" s="9"/>
      <c r="U117" s="19"/>
    </row>
    <row r="118" spans="1:21" x14ac:dyDescent="0.25">
      <c r="A118" s="6"/>
      <c r="B118" s="5"/>
      <c r="C118" s="10"/>
      <c r="D118" s="24"/>
      <c r="E118" s="24"/>
      <c r="F118" s="8"/>
      <c r="G118" s="19"/>
      <c r="H118" s="9"/>
      <c r="I118" s="9"/>
      <c r="J118" s="9"/>
      <c r="K118" s="9"/>
      <c r="L118" s="9"/>
      <c r="M118" s="9"/>
      <c r="N118" s="19"/>
      <c r="O118" s="9"/>
      <c r="P118" s="9"/>
      <c r="Q118" s="9"/>
      <c r="R118" s="9"/>
      <c r="S118" s="9"/>
      <c r="T118" s="9"/>
      <c r="U118" s="19"/>
    </row>
    <row r="119" spans="1:21" x14ac:dyDescent="0.25">
      <c r="A119" s="6"/>
      <c r="B119" s="5"/>
      <c r="C119" s="5"/>
      <c r="D119" s="24"/>
      <c r="E119" s="24"/>
      <c r="F119" s="8"/>
      <c r="G119" s="19"/>
      <c r="H119" s="9"/>
      <c r="I119" s="9"/>
      <c r="J119" s="9"/>
      <c r="K119" s="9"/>
      <c r="L119" s="9"/>
      <c r="M119" s="9"/>
      <c r="N119" s="19"/>
      <c r="O119" s="9"/>
      <c r="P119" s="9"/>
      <c r="Q119" s="9"/>
      <c r="R119" s="9"/>
      <c r="S119" s="9"/>
      <c r="T119" s="9"/>
      <c r="U119" s="19"/>
    </row>
    <row r="120" spans="1:21" x14ac:dyDescent="0.25">
      <c r="A120" s="6"/>
      <c r="B120" s="5"/>
      <c r="C120" s="5"/>
      <c r="D120" s="24"/>
      <c r="E120" s="24"/>
      <c r="F120" s="8"/>
      <c r="G120" s="19"/>
      <c r="H120" s="9"/>
      <c r="I120" s="9"/>
      <c r="J120" s="9"/>
      <c r="K120" s="9"/>
      <c r="L120" s="9"/>
      <c r="M120" s="9"/>
      <c r="N120" s="19"/>
      <c r="O120" s="9"/>
      <c r="P120" s="9"/>
      <c r="Q120" s="9"/>
      <c r="R120" s="9"/>
      <c r="S120" s="9"/>
      <c r="T120" s="9"/>
      <c r="U120" s="19"/>
    </row>
    <row r="121" spans="1:21" x14ac:dyDescent="0.25">
      <c r="A121" s="6"/>
      <c r="B121" s="5"/>
      <c r="C121" s="5"/>
      <c r="D121" s="24"/>
      <c r="E121" s="24"/>
      <c r="F121" s="8"/>
      <c r="G121" s="19"/>
      <c r="H121" s="9"/>
      <c r="I121" s="9"/>
      <c r="J121" s="9"/>
      <c r="K121" s="9"/>
      <c r="L121" s="9"/>
      <c r="M121" s="9"/>
      <c r="N121" s="19"/>
      <c r="O121" s="9"/>
      <c r="P121" s="9"/>
      <c r="Q121" s="9"/>
      <c r="R121" s="9"/>
      <c r="S121" s="9"/>
      <c r="T121" s="9"/>
      <c r="U121" s="19"/>
    </row>
    <row r="122" spans="1:21" x14ac:dyDescent="0.25">
      <c r="A122" s="6"/>
      <c r="B122" s="5"/>
      <c r="C122" s="10"/>
      <c r="D122" s="24"/>
      <c r="E122" s="24"/>
      <c r="F122" s="8"/>
      <c r="G122" s="19"/>
      <c r="H122" s="9"/>
      <c r="I122" s="9"/>
      <c r="J122" s="9"/>
      <c r="K122" s="9"/>
      <c r="L122" s="9"/>
      <c r="M122" s="9"/>
      <c r="N122" s="19"/>
      <c r="O122" s="9"/>
      <c r="P122" s="9"/>
      <c r="Q122" s="9"/>
      <c r="R122" s="9"/>
      <c r="S122" s="9"/>
      <c r="T122" s="9"/>
      <c r="U122" s="19"/>
    </row>
    <row r="123" spans="1:21" x14ac:dyDescent="0.25">
      <c r="A123" s="6"/>
      <c r="B123" s="5"/>
      <c r="C123" s="10"/>
      <c r="D123" s="24"/>
      <c r="E123" s="24"/>
      <c r="F123" s="8"/>
      <c r="G123" s="19"/>
      <c r="H123" s="9"/>
      <c r="I123" s="9"/>
      <c r="J123" s="9"/>
      <c r="K123" s="9"/>
      <c r="L123" s="9"/>
      <c r="M123" s="9"/>
      <c r="N123" s="19"/>
      <c r="O123" s="9"/>
      <c r="P123" s="9"/>
      <c r="Q123" s="9"/>
      <c r="R123" s="9"/>
      <c r="S123" s="9"/>
      <c r="T123" s="9"/>
      <c r="U123" s="19"/>
    </row>
    <row r="124" spans="1:21" x14ac:dyDescent="0.25">
      <c r="A124" s="6"/>
      <c r="B124" s="5"/>
      <c r="C124" s="10"/>
      <c r="D124" s="24"/>
      <c r="E124" s="24"/>
      <c r="F124" s="8"/>
      <c r="G124" s="19"/>
      <c r="H124" s="9"/>
      <c r="I124" s="9"/>
      <c r="J124" s="9"/>
      <c r="K124" s="9"/>
      <c r="L124" s="9"/>
      <c r="M124" s="9"/>
      <c r="N124" s="19"/>
      <c r="O124" s="9"/>
      <c r="P124" s="9"/>
      <c r="Q124" s="9"/>
      <c r="R124" s="9"/>
      <c r="S124" s="9"/>
      <c r="T124" s="9"/>
      <c r="U124" s="19"/>
    </row>
    <row r="125" spans="1:21" x14ac:dyDescent="0.25">
      <c r="A125" s="6"/>
      <c r="B125" s="5"/>
      <c r="C125" s="10"/>
      <c r="D125" s="24"/>
      <c r="E125" s="24"/>
      <c r="F125" s="8"/>
      <c r="G125" s="19"/>
      <c r="H125" s="9"/>
      <c r="I125" s="9"/>
      <c r="J125" s="9"/>
      <c r="K125" s="9"/>
      <c r="L125" s="9"/>
      <c r="M125" s="9"/>
      <c r="N125" s="19"/>
      <c r="O125" s="9"/>
      <c r="P125" s="9"/>
      <c r="Q125" s="9"/>
      <c r="R125" s="9"/>
      <c r="S125" s="9"/>
      <c r="T125" s="9"/>
      <c r="U125" s="19"/>
    </row>
    <row r="126" spans="1:21" x14ac:dyDescent="0.25">
      <c r="A126" s="6"/>
      <c r="B126" s="5"/>
      <c r="C126" s="5"/>
      <c r="D126" s="24"/>
      <c r="E126" s="24"/>
      <c r="F126" s="8"/>
      <c r="G126" s="19"/>
      <c r="H126" s="9"/>
      <c r="I126" s="9"/>
      <c r="J126" s="9"/>
      <c r="K126" s="9"/>
      <c r="L126" s="9"/>
      <c r="M126" s="9"/>
      <c r="N126" s="19"/>
      <c r="O126" s="9"/>
      <c r="P126" s="9"/>
      <c r="Q126" s="9"/>
      <c r="R126" s="9"/>
      <c r="S126" s="9"/>
      <c r="T126" s="9"/>
      <c r="U126" s="19"/>
    </row>
    <row r="127" spans="1:21" x14ac:dyDescent="0.25">
      <c r="A127" s="6"/>
      <c r="B127" s="5"/>
      <c r="C127" s="10"/>
      <c r="D127" s="24"/>
      <c r="E127" s="24"/>
      <c r="F127" s="8"/>
      <c r="G127" s="19"/>
      <c r="H127" s="9"/>
      <c r="I127" s="9"/>
      <c r="J127" s="9"/>
      <c r="K127" s="9"/>
      <c r="L127" s="9"/>
      <c r="M127" s="9"/>
      <c r="N127" s="19"/>
      <c r="O127" s="9"/>
      <c r="P127" s="9"/>
      <c r="Q127" s="9"/>
      <c r="R127" s="9"/>
      <c r="S127" s="9"/>
      <c r="T127" s="9"/>
      <c r="U127" s="19"/>
    </row>
    <row r="128" spans="1:21" x14ac:dyDescent="0.25">
      <c r="A128" s="6"/>
      <c r="B128" s="5"/>
      <c r="C128" s="5"/>
      <c r="D128" s="24"/>
      <c r="E128" s="24"/>
      <c r="F128" s="8"/>
      <c r="G128" s="19"/>
      <c r="H128" s="9"/>
      <c r="I128" s="9"/>
      <c r="J128" s="9"/>
      <c r="K128" s="9"/>
      <c r="L128" s="9"/>
      <c r="M128" s="9"/>
      <c r="N128" s="19"/>
      <c r="O128" s="9"/>
      <c r="P128" s="9"/>
      <c r="Q128" s="9"/>
      <c r="R128" s="9"/>
      <c r="S128" s="9"/>
      <c r="T128" s="9"/>
      <c r="U128" s="19"/>
    </row>
    <row r="129" spans="1:21" x14ac:dyDescent="0.25">
      <c r="A129" s="6"/>
      <c r="B129" s="5"/>
      <c r="C129" s="5"/>
      <c r="D129" s="24"/>
      <c r="E129" s="24"/>
      <c r="F129" s="8"/>
      <c r="G129" s="19"/>
      <c r="H129" s="9"/>
      <c r="I129" s="9"/>
      <c r="J129" s="9"/>
      <c r="K129" s="9"/>
      <c r="L129" s="9"/>
      <c r="M129" s="9"/>
      <c r="N129" s="19"/>
      <c r="O129" s="9"/>
      <c r="P129" s="9"/>
      <c r="Q129" s="9"/>
      <c r="R129" s="9"/>
      <c r="S129" s="9"/>
      <c r="T129" s="9"/>
      <c r="U129" s="19"/>
    </row>
    <row r="130" spans="1:21" x14ac:dyDescent="0.25">
      <c r="A130" s="6"/>
      <c r="B130" s="5"/>
      <c r="C130" s="5"/>
      <c r="D130" s="24"/>
      <c r="E130" s="24"/>
      <c r="F130" s="8"/>
      <c r="G130" s="19"/>
      <c r="H130" s="9"/>
      <c r="I130" s="9"/>
      <c r="J130" s="9"/>
      <c r="K130" s="9"/>
      <c r="L130" s="9"/>
      <c r="M130" s="9"/>
      <c r="N130" s="19"/>
      <c r="O130" s="9"/>
      <c r="P130" s="9"/>
      <c r="Q130" s="9"/>
      <c r="R130" s="9"/>
      <c r="S130" s="9"/>
      <c r="T130" s="9"/>
      <c r="U130" s="19"/>
    </row>
    <row r="131" spans="1:21" x14ac:dyDescent="0.25">
      <c r="A131" s="6"/>
      <c r="B131" s="5"/>
      <c r="C131" s="5"/>
      <c r="D131" s="24"/>
      <c r="E131" s="24"/>
      <c r="F131" s="8"/>
      <c r="G131" s="19"/>
      <c r="H131" s="9"/>
      <c r="I131" s="9"/>
      <c r="J131" s="9"/>
      <c r="K131" s="9"/>
      <c r="L131" s="9"/>
      <c r="M131" s="9"/>
      <c r="N131" s="19"/>
      <c r="O131" s="9"/>
      <c r="P131" s="9"/>
      <c r="Q131" s="9"/>
      <c r="R131" s="9"/>
      <c r="S131" s="9"/>
      <c r="T131" s="9"/>
      <c r="U131" s="19"/>
    </row>
    <row r="132" spans="1:21" x14ac:dyDescent="0.25">
      <c r="A132" s="6"/>
      <c r="B132" s="5"/>
      <c r="C132" s="5"/>
      <c r="D132" s="24"/>
      <c r="E132" s="24"/>
      <c r="F132" s="8"/>
      <c r="G132" s="19"/>
      <c r="H132" s="9"/>
      <c r="I132" s="9"/>
      <c r="J132" s="9"/>
      <c r="K132" s="9"/>
      <c r="L132" s="9"/>
      <c r="M132" s="9"/>
      <c r="N132" s="19"/>
      <c r="O132" s="9"/>
      <c r="P132" s="9"/>
      <c r="Q132" s="9"/>
      <c r="R132" s="9"/>
      <c r="S132" s="9"/>
      <c r="T132" s="9"/>
      <c r="U132" s="19"/>
    </row>
    <row r="133" spans="1:21" x14ac:dyDescent="0.25">
      <c r="A133" s="6"/>
      <c r="B133" s="5"/>
      <c r="C133" s="5"/>
      <c r="D133" s="24"/>
      <c r="E133" s="24"/>
      <c r="F133" s="8"/>
      <c r="G133" s="19"/>
      <c r="H133" s="9"/>
      <c r="I133" s="9"/>
      <c r="J133" s="9"/>
      <c r="K133" s="9"/>
      <c r="L133" s="9"/>
      <c r="M133" s="9"/>
      <c r="N133" s="19"/>
      <c r="O133" s="9"/>
      <c r="P133" s="9"/>
      <c r="Q133" s="9"/>
      <c r="R133" s="9"/>
      <c r="S133" s="9"/>
      <c r="T133" s="9"/>
      <c r="U133" s="19"/>
    </row>
    <row r="134" spans="1:21" x14ac:dyDescent="0.25">
      <c r="A134" s="6"/>
      <c r="B134" s="5"/>
      <c r="C134" s="5"/>
      <c r="D134" s="24"/>
      <c r="E134" s="24"/>
      <c r="F134" s="8"/>
      <c r="G134" s="19"/>
      <c r="H134" s="9"/>
      <c r="I134" s="9"/>
      <c r="J134" s="9"/>
      <c r="K134" s="9"/>
      <c r="L134" s="9"/>
      <c r="M134" s="9"/>
      <c r="N134" s="19"/>
      <c r="O134" s="9"/>
      <c r="P134" s="9"/>
      <c r="Q134" s="9"/>
      <c r="R134" s="9"/>
      <c r="S134" s="9"/>
      <c r="T134" s="9"/>
      <c r="U134" s="19"/>
    </row>
    <row r="135" spans="1:21" x14ac:dyDescent="0.25">
      <c r="A135" s="6"/>
      <c r="B135" s="5"/>
      <c r="C135" s="5"/>
      <c r="D135" s="24"/>
      <c r="E135" s="24"/>
      <c r="F135" s="8"/>
      <c r="G135" s="19"/>
      <c r="H135" s="9"/>
      <c r="I135" s="9"/>
      <c r="J135" s="9"/>
      <c r="K135" s="9"/>
      <c r="L135" s="9"/>
      <c r="M135" s="9"/>
      <c r="N135" s="19"/>
      <c r="O135" s="9"/>
      <c r="P135" s="9"/>
      <c r="Q135" s="9"/>
      <c r="R135" s="9"/>
      <c r="S135" s="9"/>
      <c r="T135" s="9"/>
      <c r="U135" s="19"/>
    </row>
    <row r="136" spans="1:21" x14ac:dyDescent="0.25">
      <c r="A136" s="6"/>
      <c r="B136" s="5"/>
      <c r="C136" s="5"/>
      <c r="D136" s="24"/>
      <c r="E136" s="24"/>
      <c r="F136" s="8"/>
      <c r="G136" s="19"/>
      <c r="H136" s="9"/>
      <c r="I136" s="9"/>
      <c r="J136" s="9"/>
      <c r="K136" s="9"/>
      <c r="L136" s="9"/>
      <c r="M136" s="9"/>
      <c r="N136" s="19"/>
      <c r="O136" s="9"/>
      <c r="P136" s="9"/>
      <c r="Q136" s="9"/>
      <c r="R136" s="9"/>
      <c r="S136" s="9"/>
      <c r="T136" s="9"/>
      <c r="U136" s="19"/>
    </row>
    <row r="137" spans="1:21" x14ac:dyDescent="0.25">
      <c r="A137" s="6"/>
      <c r="B137" s="5"/>
      <c r="C137" s="5"/>
      <c r="D137" s="24"/>
      <c r="E137" s="24"/>
      <c r="F137" s="8"/>
      <c r="G137" s="19"/>
      <c r="H137" s="9"/>
      <c r="I137" s="9"/>
      <c r="J137" s="9"/>
      <c r="K137" s="9"/>
      <c r="L137" s="9"/>
      <c r="M137" s="9"/>
      <c r="N137" s="19"/>
      <c r="O137" s="9"/>
      <c r="P137" s="9"/>
      <c r="Q137" s="9"/>
      <c r="R137" s="9"/>
      <c r="S137" s="9"/>
      <c r="T137" s="9"/>
      <c r="U137" s="19"/>
    </row>
    <row r="138" spans="1:21" x14ac:dyDescent="0.25">
      <c r="A138" s="6"/>
      <c r="B138" s="5"/>
      <c r="C138" s="5"/>
      <c r="D138" s="24"/>
      <c r="E138" s="24"/>
      <c r="F138" s="8"/>
      <c r="G138" s="19"/>
      <c r="H138" s="9"/>
      <c r="I138" s="9"/>
      <c r="J138" s="9"/>
      <c r="K138" s="9"/>
      <c r="L138" s="9"/>
      <c r="M138" s="9"/>
      <c r="N138" s="19"/>
      <c r="O138" s="9"/>
      <c r="P138" s="9"/>
      <c r="Q138" s="9"/>
      <c r="R138" s="9"/>
      <c r="S138" s="9"/>
      <c r="T138" s="9"/>
      <c r="U138" s="19"/>
    </row>
    <row r="139" spans="1:21" x14ac:dyDescent="0.25">
      <c r="A139" s="6"/>
      <c r="B139" s="5"/>
      <c r="C139" s="5"/>
      <c r="D139" s="24"/>
      <c r="E139" s="24"/>
      <c r="F139" s="8"/>
      <c r="G139" s="19"/>
      <c r="H139" s="9"/>
      <c r="I139" s="9"/>
      <c r="J139" s="9"/>
      <c r="K139" s="9"/>
      <c r="L139" s="9"/>
      <c r="M139" s="9"/>
      <c r="N139" s="19"/>
      <c r="O139" s="9"/>
      <c r="P139" s="9"/>
      <c r="Q139" s="9"/>
      <c r="R139" s="9"/>
      <c r="S139" s="9"/>
      <c r="T139" s="9"/>
      <c r="U139" s="19"/>
    </row>
    <row r="140" spans="1:21" x14ac:dyDescent="0.25">
      <c r="A140" s="6"/>
      <c r="B140" s="5"/>
      <c r="C140" s="5"/>
      <c r="D140" s="24"/>
      <c r="E140" s="24"/>
      <c r="F140" s="8"/>
      <c r="G140" s="19"/>
      <c r="H140" s="9"/>
      <c r="I140" s="9"/>
      <c r="J140" s="9"/>
      <c r="K140" s="9"/>
      <c r="L140" s="9"/>
      <c r="M140" s="9"/>
      <c r="N140" s="19"/>
      <c r="O140" s="9"/>
      <c r="P140" s="9"/>
      <c r="Q140" s="9"/>
      <c r="R140" s="9"/>
      <c r="S140" s="9"/>
      <c r="T140" s="9"/>
      <c r="U140" s="19"/>
    </row>
    <row r="141" spans="1:21" x14ac:dyDescent="0.25">
      <c r="A141" s="6"/>
      <c r="B141" s="5"/>
      <c r="C141" s="5"/>
      <c r="D141" s="24"/>
      <c r="E141" s="24"/>
      <c r="F141" s="8"/>
      <c r="G141" s="19"/>
      <c r="H141" s="9"/>
      <c r="I141" s="9"/>
      <c r="J141" s="9"/>
      <c r="K141" s="9"/>
      <c r="L141" s="9"/>
      <c r="M141" s="9"/>
      <c r="N141" s="19"/>
      <c r="O141" s="9"/>
      <c r="P141" s="9"/>
      <c r="Q141" s="9"/>
      <c r="R141" s="9"/>
      <c r="S141" s="9"/>
      <c r="T141" s="9"/>
      <c r="U141" s="19"/>
    </row>
    <row r="142" spans="1:21" x14ac:dyDescent="0.25">
      <c r="A142" s="6"/>
      <c r="B142" s="5"/>
      <c r="C142" s="5"/>
      <c r="D142" s="24"/>
      <c r="E142" s="24"/>
      <c r="F142" s="8"/>
      <c r="G142" s="19"/>
      <c r="H142" s="9"/>
      <c r="I142" s="9"/>
      <c r="J142" s="9"/>
      <c r="K142" s="9"/>
      <c r="L142" s="9"/>
      <c r="M142" s="9"/>
      <c r="N142" s="19"/>
      <c r="O142" s="9"/>
      <c r="P142" s="9"/>
      <c r="Q142" s="9"/>
      <c r="R142" s="9"/>
      <c r="S142" s="9"/>
      <c r="T142" s="9"/>
      <c r="U142" s="19"/>
    </row>
    <row r="143" spans="1:21" x14ac:dyDescent="0.25">
      <c r="A143" s="6"/>
      <c r="B143" s="5"/>
      <c r="C143" s="10"/>
      <c r="D143" s="24"/>
      <c r="E143" s="24"/>
      <c r="F143" s="8"/>
      <c r="G143" s="19"/>
      <c r="H143" s="9"/>
      <c r="I143" s="9"/>
      <c r="J143" s="9"/>
      <c r="K143" s="9"/>
      <c r="L143" s="9"/>
      <c r="M143" s="9"/>
      <c r="N143" s="19"/>
      <c r="O143" s="9"/>
      <c r="P143" s="9"/>
      <c r="Q143" s="9"/>
      <c r="R143" s="9"/>
      <c r="S143" s="9"/>
      <c r="T143" s="9"/>
      <c r="U143" s="19"/>
    </row>
    <row r="144" spans="1:21" x14ac:dyDescent="0.25">
      <c r="A144" s="6"/>
      <c r="B144" s="5"/>
      <c r="C144" s="10"/>
      <c r="D144" s="24"/>
      <c r="E144" s="24"/>
      <c r="F144" s="8"/>
      <c r="G144" s="19"/>
      <c r="H144" s="9"/>
      <c r="I144" s="9"/>
      <c r="J144" s="9"/>
      <c r="K144" s="9"/>
      <c r="L144" s="9"/>
      <c r="M144" s="9"/>
      <c r="N144" s="19"/>
      <c r="O144" s="9"/>
      <c r="P144" s="9"/>
      <c r="Q144" s="9"/>
      <c r="R144" s="9"/>
      <c r="S144" s="9"/>
      <c r="T144" s="9"/>
      <c r="U144" s="19"/>
    </row>
    <row r="145" spans="1:21" x14ac:dyDescent="0.25">
      <c r="A145" s="6"/>
      <c r="B145" s="5"/>
      <c r="C145" s="10"/>
      <c r="D145" s="24"/>
      <c r="E145" s="24"/>
      <c r="F145" s="8"/>
      <c r="G145" s="19"/>
      <c r="H145" s="9"/>
      <c r="I145" s="9"/>
      <c r="J145" s="9"/>
      <c r="K145" s="9"/>
      <c r="L145" s="9"/>
      <c r="M145" s="9"/>
      <c r="N145" s="19"/>
      <c r="O145" s="9"/>
      <c r="P145" s="9"/>
      <c r="Q145" s="9"/>
      <c r="R145" s="9"/>
      <c r="S145" s="9"/>
      <c r="T145" s="9"/>
      <c r="U145" s="19"/>
    </row>
    <row r="146" spans="1:21" x14ac:dyDescent="0.25">
      <c r="A146" s="6"/>
      <c r="B146" s="5"/>
      <c r="C146" s="5"/>
      <c r="D146" s="24"/>
      <c r="E146" s="24"/>
      <c r="F146" s="8"/>
      <c r="G146" s="19"/>
      <c r="H146" s="9"/>
      <c r="I146" s="9"/>
      <c r="J146" s="9"/>
      <c r="K146" s="9"/>
      <c r="L146" s="9"/>
      <c r="M146" s="9"/>
      <c r="N146" s="19"/>
      <c r="O146" s="9"/>
      <c r="P146" s="9"/>
      <c r="Q146" s="9"/>
      <c r="R146" s="9"/>
      <c r="S146" s="9"/>
      <c r="T146" s="9"/>
      <c r="U146" s="19"/>
    </row>
    <row r="147" spans="1:21" x14ac:dyDescent="0.25">
      <c r="A147" s="6"/>
      <c r="B147" s="5"/>
      <c r="C147" s="5"/>
      <c r="D147" s="24"/>
      <c r="E147" s="24"/>
      <c r="F147" s="8"/>
      <c r="G147" s="19"/>
      <c r="H147" s="9"/>
      <c r="I147" s="9"/>
      <c r="J147" s="9"/>
      <c r="K147" s="9"/>
      <c r="L147" s="9"/>
      <c r="M147" s="9"/>
      <c r="N147" s="19"/>
      <c r="O147" s="9"/>
      <c r="P147" s="9"/>
      <c r="Q147" s="9"/>
      <c r="R147" s="9"/>
      <c r="S147" s="9"/>
      <c r="T147" s="9"/>
      <c r="U147" s="19"/>
    </row>
    <row r="148" spans="1:21" x14ac:dyDescent="0.25">
      <c r="A148" s="6"/>
      <c r="B148" s="5"/>
      <c r="C148" s="5"/>
      <c r="D148" s="24"/>
      <c r="E148" s="24"/>
      <c r="F148" s="8"/>
      <c r="G148" s="19"/>
      <c r="H148" s="9"/>
      <c r="I148" s="9"/>
      <c r="J148" s="9"/>
      <c r="K148" s="9"/>
      <c r="L148" s="9"/>
      <c r="M148" s="9"/>
      <c r="N148" s="19"/>
      <c r="O148" s="9"/>
      <c r="P148" s="9"/>
      <c r="Q148" s="9"/>
      <c r="R148" s="9"/>
      <c r="S148" s="9"/>
      <c r="T148" s="9"/>
      <c r="U148" s="19"/>
    </row>
    <row r="149" spans="1:21" x14ac:dyDescent="0.25">
      <c r="A149" s="6"/>
      <c r="B149" s="5"/>
      <c r="C149" s="5"/>
      <c r="D149" s="24"/>
      <c r="E149" s="24"/>
      <c r="F149" s="8"/>
      <c r="G149" s="19"/>
      <c r="H149" s="9"/>
      <c r="I149" s="9"/>
      <c r="J149" s="9"/>
      <c r="K149" s="9"/>
      <c r="L149" s="9"/>
      <c r="M149" s="9"/>
      <c r="N149" s="19"/>
      <c r="O149" s="9"/>
      <c r="P149" s="9"/>
      <c r="Q149" s="9"/>
      <c r="R149" s="9"/>
      <c r="S149" s="9"/>
      <c r="T149" s="9"/>
      <c r="U149" s="19"/>
    </row>
    <row r="150" spans="1:21" x14ac:dyDescent="0.25">
      <c r="A150" s="6"/>
      <c r="B150" s="5"/>
      <c r="C150" s="5"/>
      <c r="D150" s="24"/>
      <c r="E150" s="24"/>
      <c r="F150" s="8"/>
      <c r="G150" s="19"/>
      <c r="H150" s="9"/>
      <c r="I150" s="9"/>
      <c r="J150" s="9"/>
      <c r="K150" s="9"/>
      <c r="L150" s="9"/>
      <c r="M150" s="9"/>
      <c r="N150" s="19"/>
      <c r="O150" s="9"/>
      <c r="P150" s="9"/>
      <c r="Q150" s="9"/>
      <c r="R150" s="9"/>
      <c r="S150" s="9"/>
      <c r="T150" s="9"/>
      <c r="U150" s="19"/>
    </row>
    <row r="151" spans="1:21" x14ac:dyDescent="0.25">
      <c r="A151" s="6"/>
      <c r="B151" s="5"/>
      <c r="C151" s="5"/>
      <c r="D151" s="24"/>
      <c r="E151" s="24"/>
      <c r="F151" s="8"/>
      <c r="G151" s="19"/>
      <c r="H151" s="9"/>
      <c r="I151" s="9"/>
      <c r="J151" s="9"/>
      <c r="K151" s="9"/>
      <c r="L151" s="9"/>
      <c r="M151" s="9"/>
      <c r="N151" s="19"/>
      <c r="O151" s="9"/>
      <c r="P151" s="9"/>
      <c r="Q151" s="9"/>
      <c r="R151" s="9"/>
      <c r="S151" s="9"/>
      <c r="T151" s="9"/>
      <c r="U151" s="19"/>
    </row>
    <row r="152" spans="1:21" x14ac:dyDescent="0.25">
      <c r="A152" s="6"/>
      <c r="B152" s="5"/>
      <c r="C152" s="5"/>
      <c r="D152" s="24"/>
      <c r="E152" s="24"/>
      <c r="F152" s="8"/>
      <c r="G152" s="19"/>
      <c r="H152" s="9"/>
      <c r="I152" s="9"/>
      <c r="J152" s="9"/>
      <c r="K152" s="9"/>
      <c r="L152" s="9"/>
      <c r="M152" s="9"/>
      <c r="N152" s="19"/>
      <c r="O152" s="9"/>
      <c r="P152" s="9"/>
      <c r="Q152" s="9"/>
      <c r="R152" s="9"/>
      <c r="S152" s="9"/>
      <c r="T152" s="9"/>
      <c r="U152" s="19"/>
    </row>
    <row r="153" spans="1:21" x14ac:dyDescent="0.25">
      <c r="A153" s="6"/>
      <c r="B153" s="5"/>
      <c r="C153" s="5"/>
      <c r="D153" s="24"/>
      <c r="E153" s="24"/>
      <c r="F153" s="8"/>
      <c r="G153" s="19"/>
      <c r="H153" s="9"/>
      <c r="I153" s="9"/>
      <c r="J153" s="9"/>
      <c r="K153" s="9"/>
      <c r="L153" s="9"/>
      <c r="M153" s="9"/>
      <c r="N153" s="19"/>
      <c r="O153" s="9"/>
      <c r="P153" s="9"/>
      <c r="Q153" s="9"/>
      <c r="R153" s="9"/>
      <c r="S153" s="9"/>
      <c r="T153" s="9"/>
      <c r="U153" s="19"/>
    </row>
    <row r="154" spans="1:21" x14ac:dyDescent="0.25">
      <c r="A154" s="6"/>
      <c r="B154" s="5"/>
      <c r="C154" s="5"/>
      <c r="D154" s="24"/>
      <c r="E154" s="24"/>
      <c r="F154" s="8"/>
      <c r="G154" s="19"/>
      <c r="H154" s="9"/>
      <c r="I154" s="9"/>
      <c r="J154" s="9"/>
      <c r="K154" s="9"/>
      <c r="L154" s="9"/>
      <c r="M154" s="9"/>
      <c r="N154" s="19"/>
      <c r="O154" s="9"/>
      <c r="P154" s="9"/>
      <c r="Q154" s="9"/>
      <c r="R154" s="9"/>
      <c r="S154" s="9"/>
      <c r="T154" s="9"/>
      <c r="U154" s="19"/>
    </row>
    <row r="155" spans="1:21" x14ac:dyDescent="0.25">
      <c r="A155" s="6"/>
      <c r="B155" s="5"/>
      <c r="C155" s="5"/>
      <c r="D155" s="24"/>
      <c r="E155" s="24"/>
      <c r="F155" s="8"/>
      <c r="G155" s="19"/>
      <c r="H155" s="9"/>
      <c r="I155" s="9"/>
      <c r="J155" s="9"/>
      <c r="K155" s="9"/>
      <c r="L155" s="9"/>
      <c r="M155" s="9"/>
      <c r="N155" s="19"/>
      <c r="O155" s="9"/>
      <c r="P155" s="9"/>
      <c r="Q155" s="9"/>
      <c r="R155" s="9"/>
      <c r="S155" s="9"/>
      <c r="T155" s="9"/>
      <c r="U155" s="19"/>
    </row>
    <row r="156" spans="1:21" x14ac:dyDescent="0.25">
      <c r="A156" s="6"/>
      <c r="B156" s="5"/>
      <c r="C156" s="5"/>
      <c r="D156" s="24"/>
      <c r="E156" s="24"/>
      <c r="F156" s="8"/>
      <c r="G156" s="19"/>
      <c r="H156" s="9"/>
      <c r="I156" s="9"/>
      <c r="J156" s="9"/>
      <c r="K156" s="9"/>
      <c r="L156" s="9"/>
      <c r="M156" s="9"/>
      <c r="N156" s="19"/>
      <c r="O156" s="9"/>
      <c r="P156" s="9"/>
      <c r="Q156" s="9"/>
      <c r="R156" s="9"/>
      <c r="S156" s="9"/>
      <c r="T156" s="9"/>
      <c r="U156" s="19"/>
    </row>
    <row r="157" spans="1:21" x14ac:dyDescent="0.25">
      <c r="A157" s="6"/>
      <c r="B157" s="5"/>
      <c r="C157" s="5"/>
      <c r="D157" s="24"/>
      <c r="E157" s="24"/>
      <c r="F157" s="8"/>
      <c r="G157" s="19"/>
      <c r="H157" s="9"/>
      <c r="I157" s="9"/>
      <c r="J157" s="9"/>
      <c r="K157" s="9"/>
      <c r="L157" s="9"/>
      <c r="M157" s="9"/>
      <c r="N157" s="19"/>
      <c r="O157" s="9"/>
      <c r="P157" s="9"/>
      <c r="Q157" s="9"/>
      <c r="R157" s="9"/>
      <c r="S157" s="9"/>
      <c r="T157" s="9"/>
      <c r="U157" s="19"/>
    </row>
    <row r="158" spans="1:21" x14ac:dyDescent="0.25">
      <c r="A158" s="6"/>
      <c r="B158" s="5"/>
      <c r="C158" s="5"/>
      <c r="D158" s="24"/>
      <c r="E158" s="24"/>
      <c r="F158" s="8"/>
      <c r="G158" s="19"/>
      <c r="H158" s="9"/>
      <c r="I158" s="9"/>
      <c r="J158" s="9"/>
      <c r="K158" s="9"/>
      <c r="L158" s="9"/>
      <c r="M158" s="9"/>
      <c r="N158" s="19"/>
      <c r="O158" s="9"/>
      <c r="P158" s="9"/>
      <c r="Q158" s="9"/>
      <c r="R158" s="9"/>
      <c r="S158" s="9"/>
      <c r="T158" s="9"/>
      <c r="U158" s="19"/>
    </row>
    <row r="159" spans="1:21" x14ac:dyDescent="0.25">
      <c r="A159" s="6"/>
      <c r="B159" s="5"/>
      <c r="C159" s="5"/>
      <c r="D159" s="24"/>
      <c r="E159" s="24"/>
      <c r="F159" s="8"/>
      <c r="G159" s="19"/>
      <c r="H159" s="9"/>
      <c r="I159" s="9"/>
      <c r="J159" s="9"/>
      <c r="K159" s="9"/>
      <c r="L159" s="9"/>
      <c r="M159" s="9"/>
      <c r="N159" s="19"/>
      <c r="O159" s="9"/>
      <c r="P159" s="9"/>
      <c r="Q159" s="9"/>
      <c r="R159" s="9"/>
      <c r="S159" s="9"/>
      <c r="T159" s="9"/>
      <c r="U159" s="19"/>
    </row>
    <row r="160" spans="1:21" x14ac:dyDescent="0.25">
      <c r="A160" s="6"/>
      <c r="B160" s="5"/>
      <c r="C160" s="5"/>
      <c r="D160" s="24"/>
      <c r="E160" s="24"/>
      <c r="F160" s="8"/>
      <c r="G160" s="19"/>
      <c r="H160" s="9"/>
      <c r="I160" s="9"/>
      <c r="J160" s="9"/>
      <c r="K160" s="9"/>
      <c r="L160" s="9"/>
      <c r="M160" s="9"/>
      <c r="N160" s="19"/>
      <c r="O160" s="9"/>
      <c r="P160" s="9"/>
      <c r="Q160" s="9"/>
      <c r="R160" s="9"/>
      <c r="S160" s="9"/>
      <c r="T160" s="9"/>
      <c r="U160" s="19"/>
    </row>
    <row r="161" spans="1:21" x14ac:dyDescent="0.25">
      <c r="A161" s="6"/>
      <c r="B161" s="5"/>
      <c r="C161" s="5"/>
      <c r="D161" s="24"/>
      <c r="E161" s="24"/>
      <c r="F161" s="8"/>
      <c r="G161" s="19"/>
      <c r="H161" s="9"/>
      <c r="I161" s="9"/>
      <c r="J161" s="9"/>
      <c r="K161" s="9"/>
      <c r="L161" s="9"/>
      <c r="M161" s="9"/>
      <c r="N161" s="19"/>
      <c r="O161" s="9"/>
      <c r="P161" s="9"/>
      <c r="Q161" s="9"/>
      <c r="R161" s="9"/>
      <c r="S161" s="9"/>
      <c r="T161" s="9"/>
      <c r="U161" s="19"/>
    </row>
    <row r="162" spans="1:21" x14ac:dyDescent="0.25">
      <c r="A162" s="6"/>
      <c r="B162" s="5"/>
      <c r="C162" s="5"/>
      <c r="D162" s="24"/>
      <c r="E162" s="24"/>
      <c r="F162" s="8"/>
      <c r="G162" s="19"/>
      <c r="H162" s="9"/>
      <c r="I162" s="9"/>
      <c r="J162" s="9"/>
      <c r="K162" s="9"/>
      <c r="L162" s="9"/>
      <c r="M162" s="9"/>
      <c r="N162" s="19"/>
      <c r="O162" s="9"/>
      <c r="P162" s="9"/>
      <c r="Q162" s="9"/>
      <c r="R162" s="9"/>
      <c r="S162" s="9"/>
      <c r="T162" s="9"/>
      <c r="U162" s="19"/>
    </row>
    <row r="163" spans="1:21" x14ac:dyDescent="0.25">
      <c r="A163" s="6"/>
      <c r="B163" s="5"/>
      <c r="C163" s="10"/>
      <c r="D163" s="24"/>
      <c r="E163" s="24"/>
      <c r="F163" s="8"/>
      <c r="G163" s="19"/>
      <c r="H163" s="9"/>
      <c r="I163" s="9"/>
      <c r="J163" s="9"/>
      <c r="K163" s="9"/>
      <c r="L163" s="9"/>
      <c r="M163" s="9"/>
      <c r="N163" s="19"/>
      <c r="O163" s="9"/>
      <c r="P163" s="9"/>
      <c r="Q163" s="9"/>
      <c r="R163" s="9"/>
      <c r="S163" s="9"/>
      <c r="T163" s="9"/>
      <c r="U163" s="19"/>
    </row>
    <row r="164" spans="1:21" x14ac:dyDescent="0.25">
      <c r="A164" s="6"/>
      <c r="B164" s="5"/>
      <c r="C164" s="5"/>
      <c r="D164" s="24"/>
      <c r="E164" s="24"/>
      <c r="F164" s="8"/>
      <c r="G164" s="19"/>
      <c r="H164" s="9"/>
      <c r="I164" s="9"/>
      <c r="J164" s="9"/>
      <c r="K164" s="9"/>
      <c r="L164" s="9"/>
      <c r="M164" s="9"/>
      <c r="N164" s="19"/>
      <c r="O164" s="9"/>
      <c r="P164" s="9"/>
      <c r="Q164" s="9"/>
      <c r="R164" s="9"/>
      <c r="S164" s="9"/>
      <c r="T164" s="9"/>
      <c r="U164" s="19"/>
    </row>
    <row r="165" spans="1:21" x14ac:dyDescent="0.25">
      <c r="A165" s="6"/>
      <c r="B165" s="5"/>
      <c r="C165" s="5"/>
      <c r="D165" s="24"/>
      <c r="E165" s="24"/>
      <c r="F165" s="8"/>
      <c r="G165" s="19"/>
      <c r="H165" s="9"/>
      <c r="I165" s="9"/>
      <c r="J165" s="9"/>
      <c r="K165" s="9"/>
      <c r="L165" s="9"/>
      <c r="M165" s="9"/>
      <c r="N165" s="19"/>
      <c r="O165" s="9"/>
      <c r="P165" s="9"/>
      <c r="Q165" s="9"/>
      <c r="R165" s="9"/>
      <c r="S165" s="9"/>
      <c r="T165" s="9"/>
      <c r="U165" s="19"/>
    </row>
    <row r="166" spans="1:21" x14ac:dyDescent="0.25">
      <c r="A166" s="6"/>
      <c r="B166" s="5"/>
      <c r="C166" s="5"/>
      <c r="D166" s="24"/>
      <c r="E166" s="24"/>
      <c r="F166" s="8"/>
      <c r="G166" s="19"/>
      <c r="H166" s="9"/>
      <c r="I166" s="9"/>
      <c r="J166" s="9"/>
      <c r="K166" s="9"/>
      <c r="L166" s="9"/>
      <c r="M166" s="9"/>
      <c r="N166" s="19"/>
      <c r="O166" s="9"/>
      <c r="P166" s="9"/>
      <c r="Q166" s="9"/>
      <c r="R166" s="9"/>
      <c r="S166" s="9"/>
      <c r="T166" s="9"/>
      <c r="U166" s="19"/>
    </row>
    <row r="167" spans="1:21" x14ac:dyDescent="0.25">
      <c r="A167" s="6"/>
      <c r="B167" s="5"/>
      <c r="C167" s="10"/>
      <c r="D167" s="24"/>
      <c r="E167" s="24"/>
      <c r="F167" s="8"/>
      <c r="G167" s="19"/>
      <c r="H167" s="9"/>
      <c r="I167" s="9"/>
      <c r="J167" s="9"/>
      <c r="K167" s="9"/>
      <c r="L167" s="9"/>
      <c r="M167" s="9"/>
      <c r="N167" s="19"/>
      <c r="O167" s="9"/>
      <c r="P167" s="9"/>
      <c r="Q167" s="9"/>
      <c r="R167" s="9"/>
      <c r="S167" s="9"/>
      <c r="T167" s="9"/>
      <c r="U167" s="19"/>
    </row>
    <row r="168" spans="1:21" x14ac:dyDescent="0.25">
      <c r="A168" s="6"/>
      <c r="B168" s="5"/>
      <c r="C168" s="5"/>
      <c r="D168" s="24"/>
      <c r="E168" s="24"/>
      <c r="F168" s="8"/>
      <c r="G168" s="19"/>
      <c r="H168" s="9"/>
      <c r="I168" s="9"/>
      <c r="J168" s="9"/>
      <c r="K168" s="9"/>
      <c r="L168" s="9"/>
      <c r="M168" s="9"/>
      <c r="N168" s="19"/>
      <c r="O168" s="9"/>
      <c r="P168" s="9"/>
      <c r="Q168" s="9"/>
      <c r="R168" s="9"/>
      <c r="S168" s="9"/>
      <c r="T168" s="9"/>
      <c r="U168" s="19"/>
    </row>
    <row r="169" spans="1:21" x14ac:dyDescent="0.25">
      <c r="A169" s="6"/>
      <c r="B169" s="5"/>
      <c r="C169" s="5"/>
      <c r="D169" s="24"/>
      <c r="E169" s="24"/>
      <c r="F169" s="8"/>
      <c r="G169" s="19"/>
      <c r="H169" s="9"/>
      <c r="I169" s="9"/>
      <c r="J169" s="9"/>
      <c r="K169" s="9"/>
      <c r="L169" s="9"/>
      <c r="M169" s="9"/>
      <c r="N169" s="19"/>
      <c r="O169" s="9"/>
      <c r="P169" s="9"/>
      <c r="Q169" s="9"/>
      <c r="R169" s="9"/>
      <c r="S169" s="9"/>
      <c r="T169" s="9"/>
      <c r="U169" s="19"/>
    </row>
    <row r="170" spans="1:21" x14ac:dyDescent="0.25">
      <c r="A170" s="6"/>
      <c r="B170" s="5"/>
      <c r="C170" s="10"/>
      <c r="D170" s="24"/>
      <c r="E170" s="24"/>
      <c r="F170" s="8"/>
      <c r="G170" s="19"/>
      <c r="H170" s="9"/>
      <c r="I170" s="9"/>
      <c r="J170" s="9"/>
      <c r="K170" s="9"/>
      <c r="L170" s="9"/>
      <c r="M170" s="9"/>
      <c r="N170" s="19"/>
      <c r="O170" s="9"/>
      <c r="P170" s="9"/>
      <c r="Q170" s="9"/>
      <c r="R170" s="9"/>
      <c r="S170" s="9"/>
      <c r="T170" s="9"/>
      <c r="U170" s="19"/>
    </row>
    <row r="171" spans="1:21" x14ac:dyDescent="0.25">
      <c r="A171" s="6"/>
      <c r="B171" s="5"/>
      <c r="C171" s="5"/>
      <c r="D171" s="24"/>
      <c r="E171" s="24"/>
      <c r="F171" s="8"/>
      <c r="G171" s="19"/>
      <c r="H171" s="9"/>
      <c r="I171" s="9"/>
      <c r="J171" s="9"/>
      <c r="K171" s="9"/>
      <c r="L171" s="9"/>
      <c r="M171" s="9"/>
      <c r="N171" s="19"/>
      <c r="O171" s="9"/>
      <c r="P171" s="9"/>
      <c r="Q171" s="9"/>
      <c r="R171" s="9"/>
      <c r="S171" s="9"/>
      <c r="T171" s="9"/>
      <c r="U171" s="19"/>
    </row>
    <row r="172" spans="1:21" x14ac:dyDescent="0.25">
      <c r="A172" s="6"/>
      <c r="B172" s="5"/>
      <c r="C172" s="5"/>
      <c r="D172" s="24"/>
      <c r="E172" s="24"/>
      <c r="F172" s="8"/>
      <c r="G172" s="19"/>
      <c r="H172" s="9"/>
      <c r="I172" s="9"/>
      <c r="J172" s="9"/>
      <c r="K172" s="9"/>
      <c r="L172" s="9"/>
      <c r="M172" s="9"/>
      <c r="N172" s="19"/>
      <c r="O172" s="9"/>
      <c r="P172" s="9"/>
      <c r="Q172" s="9"/>
      <c r="R172" s="9"/>
      <c r="S172" s="9"/>
      <c r="T172" s="9"/>
      <c r="U172" s="19"/>
    </row>
    <row r="173" spans="1:21" x14ac:dyDescent="0.25">
      <c r="A173" s="6"/>
      <c r="B173" s="5"/>
      <c r="C173" s="5"/>
      <c r="D173" s="24"/>
      <c r="E173" s="24"/>
      <c r="F173" s="8"/>
      <c r="G173" s="19"/>
      <c r="H173" s="9"/>
      <c r="I173" s="9"/>
      <c r="J173" s="9"/>
      <c r="K173" s="9"/>
      <c r="L173" s="9"/>
      <c r="M173" s="9"/>
      <c r="N173" s="19"/>
      <c r="O173" s="9"/>
      <c r="P173" s="9"/>
      <c r="Q173" s="9"/>
      <c r="R173" s="9"/>
      <c r="S173" s="9"/>
      <c r="T173" s="9"/>
      <c r="U173" s="19"/>
    </row>
    <row r="174" spans="1:21" x14ac:dyDescent="0.25">
      <c r="A174" s="6"/>
      <c r="B174" s="5"/>
      <c r="C174" s="5"/>
      <c r="D174" s="24"/>
      <c r="E174" s="24"/>
      <c r="F174" s="8"/>
      <c r="G174" s="19"/>
      <c r="H174" s="9"/>
      <c r="I174" s="9"/>
      <c r="J174" s="9"/>
      <c r="K174" s="9"/>
      <c r="L174" s="9"/>
      <c r="M174" s="9"/>
      <c r="N174" s="19"/>
      <c r="O174" s="9"/>
      <c r="P174" s="9"/>
      <c r="Q174" s="9"/>
      <c r="R174" s="9"/>
      <c r="S174" s="9"/>
      <c r="T174" s="9"/>
      <c r="U174" s="19"/>
    </row>
    <row r="175" spans="1:21" x14ac:dyDescent="0.25">
      <c r="A175" s="6"/>
      <c r="B175" s="5"/>
      <c r="C175" s="5"/>
      <c r="D175" s="24"/>
      <c r="E175" s="24"/>
      <c r="F175" s="8"/>
      <c r="G175" s="19"/>
      <c r="H175" s="9"/>
      <c r="I175" s="9"/>
      <c r="J175" s="9"/>
      <c r="K175" s="9"/>
      <c r="L175" s="9"/>
      <c r="M175" s="9"/>
      <c r="N175" s="19"/>
      <c r="O175" s="9"/>
      <c r="P175" s="9"/>
      <c r="Q175" s="9"/>
      <c r="R175" s="9"/>
      <c r="S175" s="9"/>
      <c r="T175" s="9"/>
      <c r="U175" s="19"/>
    </row>
    <row r="176" spans="1:21" x14ac:dyDescent="0.25">
      <c r="A176" s="6"/>
      <c r="B176" s="5"/>
      <c r="C176" s="5"/>
      <c r="D176" s="24"/>
      <c r="E176" s="24"/>
      <c r="F176" s="8"/>
      <c r="G176" s="19"/>
      <c r="H176" s="9"/>
      <c r="I176" s="9"/>
      <c r="J176" s="9"/>
      <c r="K176" s="9"/>
      <c r="L176" s="9"/>
      <c r="M176" s="9"/>
      <c r="N176" s="19"/>
      <c r="O176" s="9"/>
      <c r="P176" s="9"/>
      <c r="Q176" s="9"/>
      <c r="R176" s="9"/>
      <c r="S176" s="9"/>
      <c r="T176" s="9"/>
      <c r="U176" s="19"/>
    </row>
    <row r="177" spans="1:21" x14ac:dyDescent="0.25">
      <c r="A177" s="6"/>
      <c r="B177" s="5"/>
      <c r="C177" s="5"/>
      <c r="D177" s="24"/>
      <c r="E177" s="24"/>
      <c r="F177" s="8"/>
      <c r="G177" s="19"/>
      <c r="H177" s="9"/>
      <c r="I177" s="9"/>
      <c r="J177" s="9"/>
      <c r="K177" s="9"/>
      <c r="L177" s="9"/>
      <c r="M177" s="9"/>
      <c r="N177" s="19"/>
      <c r="O177" s="9"/>
      <c r="P177" s="9"/>
      <c r="Q177" s="9"/>
      <c r="R177" s="9"/>
      <c r="S177" s="9"/>
      <c r="T177" s="9"/>
      <c r="U177" s="19"/>
    </row>
    <row r="178" spans="1:21" x14ac:dyDescent="0.25">
      <c r="A178" s="6"/>
      <c r="B178" s="5"/>
      <c r="C178" s="5"/>
      <c r="D178" s="24"/>
      <c r="E178" s="24"/>
      <c r="F178" s="8"/>
      <c r="G178" s="19"/>
      <c r="H178" s="9"/>
      <c r="I178" s="9"/>
      <c r="J178" s="9"/>
      <c r="K178" s="9"/>
      <c r="L178" s="9"/>
      <c r="M178" s="9"/>
      <c r="N178" s="19"/>
      <c r="O178" s="9"/>
      <c r="P178" s="9"/>
      <c r="Q178" s="9"/>
      <c r="R178" s="9"/>
      <c r="S178" s="9"/>
      <c r="T178" s="9"/>
      <c r="U178" s="19"/>
    </row>
    <row r="179" spans="1:21" x14ac:dyDescent="0.25">
      <c r="A179" s="6"/>
      <c r="B179" s="5"/>
      <c r="C179" s="10"/>
      <c r="D179" s="24"/>
      <c r="E179" s="24"/>
      <c r="F179" s="8"/>
      <c r="G179" s="19"/>
      <c r="H179" s="9"/>
      <c r="I179" s="9"/>
      <c r="J179" s="9"/>
      <c r="K179" s="9"/>
      <c r="L179" s="9"/>
      <c r="M179" s="9"/>
      <c r="N179" s="19"/>
      <c r="O179" s="9"/>
      <c r="P179" s="9"/>
      <c r="Q179" s="9"/>
      <c r="R179" s="9"/>
      <c r="S179" s="9"/>
      <c r="T179" s="9"/>
      <c r="U179" s="19"/>
    </row>
    <row r="180" spans="1:21" x14ac:dyDescent="0.25">
      <c r="A180" s="6"/>
      <c r="B180" s="5"/>
      <c r="C180" s="5"/>
      <c r="D180" s="24"/>
      <c r="E180" s="24"/>
      <c r="F180" s="8"/>
      <c r="G180" s="19"/>
      <c r="H180" s="9"/>
      <c r="I180" s="9"/>
      <c r="J180" s="9"/>
      <c r="K180" s="9"/>
      <c r="L180" s="9"/>
      <c r="M180" s="9"/>
      <c r="N180" s="19"/>
      <c r="O180" s="9"/>
      <c r="P180" s="9"/>
      <c r="Q180" s="9"/>
      <c r="R180" s="9"/>
      <c r="S180" s="9"/>
      <c r="T180" s="9"/>
      <c r="U180" s="19"/>
    </row>
    <row r="181" spans="1:21" x14ac:dyDescent="0.25">
      <c r="A181" s="6"/>
      <c r="B181" s="5"/>
      <c r="C181" s="10"/>
      <c r="D181" s="24"/>
      <c r="E181" s="24"/>
      <c r="F181" s="8"/>
      <c r="G181" s="19"/>
      <c r="H181" s="9"/>
      <c r="I181" s="9"/>
      <c r="J181" s="9"/>
      <c r="K181" s="9"/>
      <c r="L181" s="9"/>
      <c r="M181" s="9"/>
      <c r="N181" s="19"/>
      <c r="O181" s="9"/>
      <c r="P181" s="9"/>
      <c r="Q181" s="9"/>
      <c r="R181" s="9"/>
      <c r="S181" s="9"/>
      <c r="T181" s="9"/>
      <c r="U181" s="19"/>
    </row>
    <row r="182" spans="1:21" x14ac:dyDescent="0.25">
      <c r="A182" s="6"/>
      <c r="B182" s="5"/>
      <c r="C182" s="5"/>
      <c r="D182" s="24"/>
      <c r="E182" s="24"/>
      <c r="F182" s="8"/>
      <c r="G182" s="19"/>
      <c r="H182" s="9"/>
      <c r="I182" s="9"/>
      <c r="J182" s="9"/>
      <c r="K182" s="9"/>
      <c r="L182" s="9"/>
      <c r="M182" s="9"/>
      <c r="N182" s="19"/>
      <c r="O182" s="9"/>
      <c r="P182" s="9"/>
      <c r="Q182" s="9"/>
      <c r="R182" s="9"/>
      <c r="S182" s="9"/>
      <c r="T182" s="9"/>
      <c r="U182" s="19"/>
    </row>
    <row r="183" spans="1:21" x14ac:dyDescent="0.25">
      <c r="A183" s="6"/>
      <c r="B183" s="5"/>
      <c r="C183" s="5"/>
      <c r="D183" s="24"/>
      <c r="E183" s="24"/>
      <c r="F183" s="8"/>
      <c r="G183" s="19"/>
      <c r="H183" s="9"/>
      <c r="I183" s="9"/>
      <c r="J183" s="9"/>
      <c r="K183" s="9"/>
      <c r="L183" s="9"/>
      <c r="M183" s="9"/>
      <c r="N183" s="19"/>
      <c r="O183" s="9"/>
      <c r="P183" s="9"/>
      <c r="Q183" s="9"/>
      <c r="R183" s="9"/>
      <c r="S183" s="9"/>
      <c r="T183" s="9"/>
      <c r="U183" s="19"/>
    </row>
    <row r="184" spans="1:21" x14ac:dyDescent="0.25">
      <c r="A184" s="6"/>
      <c r="B184" s="5"/>
      <c r="C184" s="5"/>
      <c r="D184" s="24"/>
      <c r="E184" s="24"/>
      <c r="F184" s="8"/>
      <c r="G184" s="19"/>
      <c r="H184" s="9"/>
      <c r="I184" s="9"/>
      <c r="J184" s="9"/>
      <c r="K184" s="9"/>
      <c r="L184" s="9"/>
      <c r="M184" s="9"/>
      <c r="N184" s="19"/>
      <c r="O184" s="9"/>
      <c r="P184" s="9"/>
      <c r="Q184" s="9"/>
      <c r="R184" s="9"/>
      <c r="S184" s="9"/>
      <c r="T184" s="9"/>
      <c r="U184" s="19"/>
    </row>
    <row r="185" spans="1:21" x14ac:dyDescent="0.25">
      <c r="A185" s="6"/>
      <c r="B185" s="5"/>
      <c r="C185" s="5"/>
      <c r="D185" s="24"/>
      <c r="E185" s="24"/>
      <c r="F185" s="8"/>
      <c r="G185" s="19"/>
      <c r="H185" s="9"/>
      <c r="I185" s="9"/>
      <c r="J185" s="9"/>
      <c r="K185" s="9"/>
      <c r="L185" s="9"/>
      <c r="M185" s="9"/>
      <c r="N185" s="19"/>
      <c r="O185" s="9"/>
      <c r="P185" s="9"/>
      <c r="Q185" s="9"/>
      <c r="R185" s="9"/>
      <c r="S185" s="9"/>
      <c r="T185" s="9"/>
      <c r="U185" s="19"/>
    </row>
    <row r="186" spans="1:21" x14ac:dyDescent="0.25">
      <c r="A186" s="6"/>
      <c r="B186" s="5"/>
      <c r="C186" s="10"/>
      <c r="D186" s="24"/>
      <c r="E186" s="24"/>
      <c r="F186" s="8"/>
      <c r="G186" s="19"/>
      <c r="H186" s="9"/>
      <c r="I186" s="9"/>
      <c r="J186" s="9"/>
      <c r="K186" s="9"/>
      <c r="L186" s="9"/>
      <c r="M186" s="9"/>
      <c r="N186" s="19"/>
      <c r="O186" s="9"/>
      <c r="P186" s="9"/>
      <c r="Q186" s="9"/>
      <c r="R186" s="9"/>
      <c r="S186" s="9"/>
      <c r="T186" s="9"/>
      <c r="U186" s="19"/>
    </row>
    <row r="187" spans="1:21" x14ac:dyDescent="0.25">
      <c r="A187" s="6"/>
      <c r="B187" s="5"/>
      <c r="C187" s="5"/>
      <c r="D187" s="24"/>
      <c r="E187" s="24"/>
      <c r="F187" s="8"/>
      <c r="G187" s="19"/>
      <c r="H187" s="9"/>
      <c r="I187" s="9"/>
      <c r="J187" s="9"/>
      <c r="K187" s="9"/>
      <c r="L187" s="9"/>
      <c r="M187" s="9"/>
      <c r="N187" s="19"/>
      <c r="O187" s="9"/>
      <c r="P187" s="9"/>
      <c r="Q187" s="9"/>
      <c r="R187" s="9"/>
      <c r="S187" s="9"/>
      <c r="T187" s="9"/>
      <c r="U187" s="19"/>
    </row>
    <row r="188" spans="1:21" x14ac:dyDescent="0.25">
      <c r="A188" s="6"/>
      <c r="B188" s="5"/>
      <c r="C188" s="5"/>
      <c r="D188" s="24"/>
      <c r="E188" s="24"/>
      <c r="F188" s="8"/>
      <c r="G188" s="19"/>
      <c r="H188" s="9"/>
      <c r="I188" s="9"/>
      <c r="J188" s="9"/>
      <c r="K188" s="9"/>
      <c r="L188" s="9"/>
      <c r="M188" s="9"/>
      <c r="N188" s="19"/>
      <c r="O188" s="9"/>
      <c r="P188" s="9"/>
      <c r="Q188" s="9"/>
      <c r="R188" s="9"/>
      <c r="S188" s="9"/>
      <c r="T188" s="9"/>
      <c r="U188" s="19"/>
    </row>
    <row r="189" spans="1:21" x14ac:dyDescent="0.25">
      <c r="A189" s="6"/>
      <c r="B189" s="5"/>
      <c r="C189" s="5"/>
      <c r="D189" s="24"/>
      <c r="E189" s="24"/>
      <c r="F189" s="8"/>
      <c r="G189" s="19"/>
      <c r="H189" s="9"/>
      <c r="I189" s="9"/>
      <c r="J189" s="9"/>
      <c r="K189" s="9"/>
      <c r="L189" s="9"/>
      <c r="M189" s="9"/>
      <c r="N189" s="19"/>
      <c r="O189" s="9"/>
      <c r="P189" s="9"/>
      <c r="Q189" s="9"/>
      <c r="R189" s="9"/>
      <c r="S189" s="9"/>
      <c r="T189" s="9"/>
      <c r="U189" s="19"/>
    </row>
    <row r="190" spans="1:21" x14ac:dyDescent="0.25">
      <c r="A190" s="6"/>
      <c r="B190" s="5"/>
      <c r="C190" s="5"/>
      <c r="D190" s="24"/>
      <c r="E190" s="24"/>
      <c r="F190" s="8"/>
      <c r="G190" s="19"/>
      <c r="H190" s="9"/>
      <c r="I190" s="9"/>
      <c r="J190" s="9"/>
      <c r="K190" s="9"/>
      <c r="L190" s="9"/>
      <c r="M190" s="9"/>
      <c r="N190" s="19"/>
      <c r="O190" s="9"/>
      <c r="P190" s="9"/>
      <c r="Q190" s="9"/>
      <c r="R190" s="9"/>
      <c r="S190" s="9"/>
      <c r="T190" s="9"/>
      <c r="U190" s="19"/>
    </row>
    <row r="191" spans="1:21" x14ac:dyDescent="0.25">
      <c r="A191" s="6"/>
      <c r="B191" s="5"/>
      <c r="C191" s="10"/>
      <c r="D191" s="24"/>
      <c r="E191" s="24"/>
      <c r="F191" s="8"/>
      <c r="G191" s="19"/>
      <c r="H191" s="9"/>
      <c r="I191" s="9"/>
      <c r="J191" s="9"/>
      <c r="K191" s="9"/>
      <c r="L191" s="9"/>
      <c r="M191" s="9"/>
      <c r="N191" s="19"/>
      <c r="O191" s="9"/>
      <c r="P191" s="9"/>
      <c r="Q191" s="9"/>
      <c r="R191" s="9"/>
      <c r="S191" s="9"/>
      <c r="T191" s="9"/>
      <c r="U191" s="19"/>
    </row>
    <row r="192" spans="1:21" x14ac:dyDescent="0.25">
      <c r="A192" s="6"/>
      <c r="B192" s="5"/>
      <c r="C192" s="10"/>
      <c r="D192" s="24"/>
      <c r="E192" s="24"/>
      <c r="F192" s="8"/>
      <c r="G192" s="19"/>
      <c r="H192" s="9"/>
      <c r="I192" s="9"/>
      <c r="J192" s="9"/>
      <c r="K192" s="9"/>
      <c r="L192" s="9"/>
      <c r="M192" s="9"/>
      <c r="N192" s="19"/>
      <c r="O192" s="9"/>
      <c r="P192" s="9"/>
      <c r="Q192" s="9"/>
      <c r="R192" s="9"/>
      <c r="S192" s="9"/>
      <c r="T192" s="9"/>
      <c r="U192" s="19"/>
    </row>
    <row r="193" spans="1:21" x14ac:dyDescent="0.25">
      <c r="A193" s="6"/>
      <c r="B193" s="5"/>
      <c r="C193" s="10"/>
      <c r="D193" s="24"/>
      <c r="E193" s="24"/>
      <c r="F193" s="8"/>
      <c r="G193" s="19"/>
      <c r="H193" s="9"/>
      <c r="I193" s="9"/>
      <c r="J193" s="9"/>
      <c r="K193" s="9"/>
      <c r="L193" s="9"/>
      <c r="M193" s="9"/>
      <c r="N193" s="19"/>
      <c r="O193" s="9"/>
      <c r="P193" s="9"/>
      <c r="Q193" s="9"/>
      <c r="R193" s="9"/>
      <c r="S193" s="9"/>
      <c r="T193" s="9"/>
      <c r="U193" s="19"/>
    </row>
    <row r="194" spans="1:21" x14ac:dyDescent="0.25">
      <c r="A194" s="6"/>
      <c r="B194" s="5"/>
      <c r="C194" s="5"/>
      <c r="D194" s="24"/>
      <c r="E194" s="24"/>
      <c r="F194" s="8"/>
      <c r="G194" s="19"/>
      <c r="H194" s="9"/>
      <c r="I194" s="9"/>
      <c r="J194" s="9"/>
      <c r="K194" s="9"/>
      <c r="L194" s="9"/>
      <c r="M194" s="9"/>
      <c r="N194" s="19"/>
      <c r="O194" s="9"/>
      <c r="P194" s="9"/>
      <c r="Q194" s="9"/>
      <c r="R194" s="9"/>
      <c r="S194" s="9"/>
      <c r="T194" s="9"/>
      <c r="U194" s="19"/>
    </row>
    <row r="195" spans="1:21" x14ac:dyDescent="0.25">
      <c r="A195" s="6"/>
      <c r="B195" s="5"/>
      <c r="C195" s="5"/>
      <c r="D195" s="24"/>
      <c r="E195" s="24"/>
      <c r="F195" s="8"/>
      <c r="G195" s="19"/>
      <c r="H195" s="9"/>
      <c r="I195" s="9"/>
      <c r="J195" s="9"/>
      <c r="K195" s="9"/>
      <c r="L195" s="9"/>
      <c r="M195" s="9"/>
      <c r="N195" s="19"/>
      <c r="O195" s="9"/>
      <c r="P195" s="9"/>
      <c r="Q195" s="9"/>
      <c r="R195" s="9"/>
      <c r="S195" s="9"/>
      <c r="T195" s="9"/>
      <c r="U195" s="19"/>
    </row>
    <row r="196" spans="1:21" x14ac:dyDescent="0.25">
      <c r="A196" s="6"/>
      <c r="B196" s="5"/>
      <c r="C196" s="5"/>
      <c r="D196" s="24"/>
      <c r="E196" s="24"/>
      <c r="F196" s="8"/>
      <c r="G196" s="19"/>
      <c r="H196" s="9"/>
      <c r="I196" s="9"/>
      <c r="J196" s="9"/>
      <c r="K196" s="9"/>
      <c r="L196" s="9"/>
      <c r="M196" s="9"/>
      <c r="N196" s="19"/>
      <c r="O196" s="9"/>
      <c r="P196" s="9"/>
      <c r="Q196" s="9"/>
      <c r="R196" s="9"/>
      <c r="S196" s="9"/>
      <c r="T196" s="9"/>
      <c r="U196" s="19"/>
    </row>
    <row r="197" spans="1:21" x14ac:dyDescent="0.25">
      <c r="A197" s="6"/>
      <c r="B197" s="5"/>
      <c r="C197" s="10"/>
      <c r="D197" s="24"/>
      <c r="E197" s="24"/>
      <c r="F197" s="8"/>
      <c r="G197" s="19"/>
      <c r="H197" s="9"/>
      <c r="I197" s="9"/>
      <c r="J197" s="9"/>
      <c r="K197" s="9"/>
      <c r="L197" s="9"/>
      <c r="M197" s="9"/>
      <c r="N197" s="19"/>
      <c r="O197" s="9"/>
      <c r="P197" s="9"/>
      <c r="Q197" s="9"/>
      <c r="R197" s="9"/>
      <c r="S197" s="9"/>
      <c r="T197" s="9"/>
      <c r="U197" s="19"/>
    </row>
    <row r="198" spans="1:21" x14ac:dyDescent="0.25">
      <c r="A198" s="6"/>
      <c r="B198" s="5"/>
      <c r="C198" s="5"/>
      <c r="D198" s="24"/>
      <c r="E198" s="24"/>
      <c r="F198" s="8"/>
      <c r="G198" s="19"/>
      <c r="H198" s="9"/>
      <c r="I198" s="9"/>
      <c r="J198" s="9"/>
      <c r="K198" s="9"/>
      <c r="L198" s="9"/>
      <c r="M198" s="9"/>
      <c r="N198" s="19"/>
      <c r="O198" s="9"/>
      <c r="P198" s="9"/>
      <c r="Q198" s="9"/>
      <c r="R198" s="9"/>
      <c r="S198" s="9"/>
      <c r="T198" s="9"/>
      <c r="U198" s="19"/>
    </row>
    <row r="199" spans="1:21" x14ac:dyDescent="0.25">
      <c r="A199" s="6"/>
      <c r="B199" s="5"/>
      <c r="C199" s="10"/>
      <c r="D199" s="24"/>
      <c r="E199" s="24"/>
      <c r="F199" s="8"/>
      <c r="G199" s="19"/>
      <c r="H199" s="9"/>
      <c r="I199" s="9"/>
      <c r="J199" s="9"/>
      <c r="K199" s="9"/>
      <c r="L199" s="9"/>
      <c r="M199" s="9"/>
      <c r="N199" s="19"/>
      <c r="O199" s="9"/>
      <c r="P199" s="9"/>
      <c r="Q199" s="9"/>
      <c r="R199" s="9"/>
      <c r="S199" s="9"/>
      <c r="T199" s="9"/>
      <c r="U199" s="19"/>
    </row>
    <row r="200" spans="1:21" x14ac:dyDescent="0.25">
      <c r="A200" s="6"/>
      <c r="B200" s="5"/>
      <c r="C200" s="5"/>
      <c r="D200" s="24"/>
      <c r="E200" s="24"/>
      <c r="F200" s="8"/>
      <c r="G200" s="19"/>
      <c r="H200" s="9"/>
      <c r="I200" s="9"/>
      <c r="J200" s="9"/>
      <c r="K200" s="9"/>
      <c r="L200" s="9"/>
      <c r="M200" s="9"/>
      <c r="N200" s="19"/>
      <c r="O200" s="9"/>
      <c r="P200" s="9"/>
      <c r="Q200" s="9"/>
      <c r="R200" s="9"/>
      <c r="S200" s="9"/>
      <c r="T200" s="9"/>
      <c r="U200" s="19"/>
    </row>
    <row r="201" spans="1:21" x14ac:dyDescent="0.25">
      <c r="A201" s="6"/>
      <c r="B201" s="5"/>
      <c r="C201" s="5"/>
      <c r="D201" s="24"/>
      <c r="E201" s="24"/>
      <c r="F201" s="8"/>
      <c r="G201" s="19"/>
      <c r="H201" s="9"/>
      <c r="I201" s="9"/>
      <c r="J201" s="9"/>
      <c r="K201" s="9"/>
      <c r="L201" s="9"/>
      <c r="M201" s="9"/>
      <c r="N201" s="19"/>
      <c r="O201" s="9"/>
      <c r="P201" s="9"/>
      <c r="Q201" s="9"/>
      <c r="R201" s="9"/>
      <c r="S201" s="9"/>
      <c r="T201" s="9"/>
      <c r="U201" s="19"/>
    </row>
    <row r="202" spans="1:21" x14ac:dyDescent="0.25">
      <c r="A202" s="6"/>
      <c r="B202" s="5"/>
      <c r="C202" s="5"/>
      <c r="D202" s="24"/>
      <c r="E202" s="24"/>
      <c r="F202" s="8"/>
      <c r="G202" s="19"/>
      <c r="H202" s="9"/>
      <c r="I202" s="9"/>
      <c r="J202" s="9"/>
      <c r="K202" s="9"/>
      <c r="L202" s="9"/>
      <c r="M202" s="9"/>
      <c r="N202" s="19"/>
      <c r="O202" s="9"/>
      <c r="P202" s="9"/>
      <c r="Q202" s="9"/>
      <c r="R202" s="9"/>
      <c r="S202" s="9"/>
      <c r="T202" s="9"/>
      <c r="U202" s="19"/>
    </row>
    <row r="203" spans="1:21" x14ac:dyDescent="0.25">
      <c r="A203" s="6"/>
      <c r="B203" s="5"/>
      <c r="C203" s="5"/>
      <c r="D203" s="24"/>
      <c r="E203" s="24"/>
      <c r="F203" s="8"/>
      <c r="G203" s="19"/>
      <c r="H203" s="9"/>
      <c r="I203" s="9"/>
      <c r="J203" s="9"/>
      <c r="K203" s="9"/>
      <c r="L203" s="9"/>
      <c r="M203" s="9"/>
      <c r="N203" s="19"/>
      <c r="O203" s="9"/>
      <c r="P203" s="9"/>
      <c r="Q203" s="9"/>
      <c r="R203" s="9"/>
      <c r="S203" s="9"/>
      <c r="T203" s="9"/>
      <c r="U203" s="19"/>
    </row>
    <row r="204" spans="1:21" x14ac:dyDescent="0.25">
      <c r="A204" s="6"/>
      <c r="B204" s="5"/>
      <c r="C204" s="5"/>
      <c r="D204" s="24"/>
      <c r="E204" s="24"/>
      <c r="F204" s="8"/>
      <c r="G204" s="19"/>
      <c r="H204" s="9"/>
      <c r="I204" s="9"/>
      <c r="J204" s="9"/>
      <c r="K204" s="9"/>
      <c r="L204" s="9"/>
      <c r="M204" s="9"/>
      <c r="N204" s="19"/>
      <c r="O204" s="9"/>
      <c r="P204" s="9"/>
      <c r="Q204" s="9"/>
      <c r="R204" s="9"/>
      <c r="S204" s="9"/>
      <c r="T204" s="9"/>
      <c r="U204" s="19"/>
    </row>
    <row r="205" spans="1:21" x14ac:dyDescent="0.25">
      <c r="A205" s="6"/>
      <c r="B205" s="5"/>
      <c r="C205" s="5"/>
      <c r="D205" s="24"/>
      <c r="E205" s="24"/>
      <c r="F205" s="8"/>
      <c r="G205" s="19"/>
      <c r="H205" s="9"/>
      <c r="I205" s="9"/>
      <c r="J205" s="9"/>
      <c r="K205" s="9"/>
      <c r="L205" s="9"/>
      <c r="M205" s="9"/>
      <c r="N205" s="19"/>
      <c r="O205" s="9"/>
      <c r="P205" s="9"/>
      <c r="Q205" s="9"/>
      <c r="R205" s="9"/>
      <c r="S205" s="9"/>
      <c r="T205" s="9"/>
      <c r="U205" s="19"/>
    </row>
    <row r="206" spans="1:21" x14ac:dyDescent="0.25">
      <c r="A206" s="6"/>
      <c r="B206" s="5"/>
      <c r="C206" s="5"/>
      <c r="D206" s="24"/>
      <c r="E206" s="24"/>
      <c r="F206" s="8"/>
      <c r="G206" s="19"/>
      <c r="H206" s="9"/>
      <c r="I206" s="9"/>
      <c r="J206" s="9"/>
      <c r="K206" s="9"/>
      <c r="L206" s="9"/>
      <c r="M206" s="9"/>
      <c r="N206" s="19"/>
      <c r="O206" s="9"/>
      <c r="P206" s="9"/>
      <c r="Q206" s="9"/>
      <c r="R206" s="9"/>
      <c r="S206" s="9"/>
      <c r="T206" s="9"/>
      <c r="U206" s="19"/>
    </row>
    <row r="207" spans="1:21" x14ac:dyDescent="0.25">
      <c r="A207" s="6"/>
      <c r="B207" s="5"/>
      <c r="C207" s="10"/>
      <c r="D207" s="24"/>
      <c r="E207" s="24"/>
      <c r="F207" s="8"/>
      <c r="G207" s="19"/>
      <c r="H207" s="9"/>
      <c r="I207" s="9"/>
      <c r="J207" s="9"/>
      <c r="K207" s="9"/>
      <c r="L207" s="9"/>
      <c r="M207" s="9"/>
      <c r="N207" s="19"/>
      <c r="O207" s="9"/>
      <c r="P207" s="9"/>
      <c r="Q207" s="9"/>
      <c r="R207" s="9"/>
      <c r="S207" s="9"/>
      <c r="T207" s="9"/>
      <c r="U207" s="19"/>
    </row>
    <row r="208" spans="1:21" x14ac:dyDescent="0.25">
      <c r="A208" s="6"/>
      <c r="B208" s="5"/>
      <c r="C208" s="5"/>
      <c r="D208" s="24"/>
      <c r="E208" s="24"/>
      <c r="F208" s="8"/>
      <c r="G208" s="19"/>
      <c r="H208" s="9"/>
      <c r="I208" s="9"/>
      <c r="J208" s="9"/>
      <c r="K208" s="9"/>
      <c r="L208" s="9"/>
      <c r="M208" s="9"/>
      <c r="N208" s="19"/>
      <c r="O208" s="9"/>
      <c r="P208" s="9"/>
      <c r="Q208" s="9"/>
      <c r="R208" s="9"/>
      <c r="S208" s="9"/>
      <c r="T208" s="9"/>
      <c r="U208" s="19"/>
    </row>
    <row r="209" spans="1:21" x14ac:dyDescent="0.25">
      <c r="A209" s="6"/>
      <c r="B209" s="5"/>
      <c r="C209" s="5"/>
      <c r="D209" s="24"/>
      <c r="E209" s="24"/>
      <c r="F209" s="8"/>
      <c r="G209" s="19"/>
      <c r="H209" s="9"/>
      <c r="I209" s="9"/>
      <c r="J209" s="9"/>
      <c r="K209" s="9"/>
      <c r="L209" s="9"/>
      <c r="M209" s="9"/>
      <c r="N209" s="19"/>
      <c r="O209" s="9"/>
      <c r="P209" s="9"/>
      <c r="Q209" s="9"/>
      <c r="R209" s="9"/>
      <c r="S209" s="9"/>
      <c r="T209" s="9"/>
      <c r="U209" s="19"/>
    </row>
    <row r="210" spans="1:21" x14ac:dyDescent="0.25">
      <c r="A210" s="6"/>
      <c r="B210" s="5"/>
      <c r="C210" s="5"/>
      <c r="D210" s="24"/>
      <c r="E210" s="24"/>
      <c r="F210" s="8"/>
      <c r="G210" s="19"/>
      <c r="H210" s="9"/>
      <c r="I210" s="9"/>
      <c r="J210" s="9"/>
      <c r="K210" s="9"/>
      <c r="L210" s="9"/>
      <c r="M210" s="9"/>
      <c r="N210" s="19"/>
      <c r="O210" s="9"/>
      <c r="P210" s="9"/>
      <c r="Q210" s="9"/>
      <c r="R210" s="9"/>
      <c r="S210" s="9"/>
      <c r="T210" s="9"/>
      <c r="U210" s="19"/>
    </row>
    <row r="211" spans="1:21" x14ac:dyDescent="0.25">
      <c r="A211" s="6"/>
      <c r="B211" s="5"/>
      <c r="C211" s="5"/>
      <c r="D211" s="24"/>
      <c r="E211" s="24"/>
      <c r="F211" s="8"/>
      <c r="G211" s="19"/>
      <c r="H211" s="9"/>
      <c r="I211" s="9"/>
      <c r="J211" s="9"/>
      <c r="K211" s="9"/>
      <c r="L211" s="9"/>
      <c r="M211" s="9"/>
      <c r="N211" s="19"/>
      <c r="O211" s="9"/>
      <c r="P211" s="9"/>
      <c r="Q211" s="9"/>
      <c r="R211" s="9"/>
      <c r="S211" s="9"/>
      <c r="T211" s="9"/>
      <c r="U211" s="19"/>
    </row>
    <row r="212" spans="1:21" x14ac:dyDescent="0.25">
      <c r="A212" s="6"/>
      <c r="B212" s="5"/>
      <c r="C212" s="5"/>
      <c r="D212" s="24"/>
      <c r="E212" s="24"/>
      <c r="F212" s="8"/>
      <c r="G212" s="19"/>
      <c r="H212" s="9"/>
      <c r="I212" s="9"/>
      <c r="J212" s="9"/>
      <c r="K212" s="9"/>
      <c r="L212" s="9"/>
      <c r="M212" s="9"/>
      <c r="N212" s="19"/>
      <c r="O212" s="9"/>
      <c r="P212" s="9"/>
      <c r="Q212" s="9"/>
      <c r="R212" s="9"/>
      <c r="S212" s="9"/>
      <c r="T212" s="9"/>
      <c r="U212" s="19"/>
    </row>
    <row r="213" spans="1:21" x14ac:dyDescent="0.25">
      <c r="A213" s="6"/>
      <c r="B213" s="5"/>
      <c r="C213" s="5"/>
      <c r="D213" s="24"/>
      <c r="E213" s="24"/>
      <c r="F213" s="8"/>
      <c r="G213" s="19"/>
      <c r="H213" s="9"/>
      <c r="I213" s="9"/>
      <c r="J213" s="9"/>
      <c r="K213" s="9"/>
      <c r="L213" s="9"/>
      <c r="M213" s="9"/>
      <c r="N213" s="19"/>
      <c r="O213" s="9"/>
      <c r="P213" s="9"/>
      <c r="Q213" s="9"/>
      <c r="R213" s="9"/>
      <c r="S213" s="9"/>
      <c r="T213" s="9"/>
      <c r="U213" s="19"/>
    </row>
    <row r="214" spans="1:21" x14ac:dyDescent="0.25">
      <c r="A214" s="6"/>
      <c r="B214" s="5"/>
      <c r="C214" s="5"/>
      <c r="D214" s="24"/>
      <c r="E214" s="24"/>
      <c r="F214" s="8"/>
      <c r="G214" s="19"/>
      <c r="H214" s="9"/>
      <c r="I214" s="9"/>
      <c r="J214" s="9"/>
      <c r="K214" s="9"/>
      <c r="L214" s="9"/>
      <c r="M214" s="9"/>
      <c r="N214" s="19"/>
      <c r="O214" s="9"/>
      <c r="P214" s="9"/>
      <c r="Q214" s="9"/>
      <c r="R214" s="9"/>
      <c r="S214" s="9"/>
      <c r="T214" s="9"/>
      <c r="U214" s="19"/>
    </row>
    <row r="215" spans="1:21" x14ac:dyDescent="0.25">
      <c r="A215" s="6"/>
      <c r="B215" s="5"/>
      <c r="C215" s="10"/>
      <c r="D215" s="24"/>
      <c r="E215" s="24"/>
      <c r="F215" s="8"/>
      <c r="G215" s="19"/>
      <c r="H215" s="9"/>
      <c r="I215" s="9"/>
      <c r="J215" s="9"/>
      <c r="K215" s="9"/>
      <c r="L215" s="9"/>
      <c r="M215" s="9"/>
      <c r="N215" s="19"/>
      <c r="O215" s="9"/>
      <c r="P215" s="9"/>
      <c r="Q215" s="9"/>
      <c r="R215" s="9"/>
      <c r="S215" s="9"/>
      <c r="T215" s="9"/>
      <c r="U215" s="19"/>
    </row>
    <row r="216" spans="1:21" x14ac:dyDescent="0.25">
      <c r="A216" s="6"/>
      <c r="B216" s="5"/>
      <c r="C216" s="5"/>
      <c r="D216" s="24"/>
      <c r="E216" s="24"/>
      <c r="F216" s="8"/>
      <c r="G216" s="19"/>
      <c r="H216" s="9"/>
      <c r="I216" s="9"/>
      <c r="J216" s="9"/>
      <c r="K216" s="9"/>
      <c r="L216" s="9"/>
      <c r="M216" s="9"/>
      <c r="N216" s="19"/>
      <c r="O216" s="9"/>
      <c r="P216" s="9"/>
      <c r="Q216" s="9"/>
      <c r="R216" s="9"/>
      <c r="S216" s="9"/>
      <c r="T216" s="9"/>
      <c r="U216" s="19"/>
    </row>
    <row r="217" spans="1:21" x14ac:dyDescent="0.25">
      <c r="A217" s="6"/>
      <c r="B217" s="5"/>
      <c r="C217" s="5"/>
      <c r="D217" s="24"/>
      <c r="E217" s="24"/>
      <c r="F217" s="8"/>
      <c r="G217" s="19"/>
      <c r="H217" s="9"/>
      <c r="I217" s="9"/>
      <c r="J217" s="9"/>
      <c r="K217" s="9"/>
      <c r="L217" s="9"/>
      <c r="M217" s="9"/>
      <c r="N217" s="19"/>
      <c r="O217" s="9"/>
      <c r="P217" s="9"/>
      <c r="Q217" s="9"/>
      <c r="R217" s="9"/>
      <c r="S217" s="9"/>
      <c r="T217" s="9"/>
      <c r="U217" s="19"/>
    </row>
    <row r="218" spans="1:21" x14ac:dyDescent="0.25">
      <c r="A218" s="6"/>
      <c r="B218" s="5"/>
      <c r="C218" s="10"/>
      <c r="D218" s="24"/>
      <c r="E218" s="24"/>
      <c r="F218" s="8"/>
      <c r="G218" s="19"/>
      <c r="H218" s="9"/>
      <c r="I218" s="9"/>
      <c r="J218" s="9"/>
      <c r="K218" s="9"/>
      <c r="L218" s="9"/>
      <c r="M218" s="9"/>
      <c r="N218" s="19"/>
      <c r="O218" s="9"/>
      <c r="P218" s="9"/>
      <c r="Q218" s="9"/>
      <c r="R218" s="9"/>
      <c r="S218" s="9"/>
      <c r="T218" s="9"/>
      <c r="U218" s="19"/>
    </row>
    <row r="219" spans="1:21" x14ac:dyDescent="0.25">
      <c r="A219" s="6"/>
      <c r="B219" s="5"/>
      <c r="C219" s="5"/>
      <c r="D219" s="24"/>
      <c r="E219" s="24"/>
      <c r="F219" s="8"/>
      <c r="G219" s="19"/>
      <c r="H219" s="9"/>
      <c r="I219" s="9"/>
      <c r="J219" s="9"/>
      <c r="K219" s="9"/>
      <c r="L219" s="9"/>
      <c r="M219" s="9"/>
      <c r="N219" s="19"/>
      <c r="O219" s="9"/>
      <c r="P219" s="9"/>
      <c r="Q219" s="9"/>
      <c r="R219" s="9"/>
      <c r="S219" s="9"/>
      <c r="T219" s="9"/>
      <c r="U219" s="19"/>
    </row>
    <row r="220" spans="1:21" x14ac:dyDescent="0.25">
      <c r="A220" s="6"/>
      <c r="B220" s="5"/>
      <c r="C220" s="5"/>
      <c r="D220" s="24"/>
      <c r="E220" s="24"/>
      <c r="F220" s="8"/>
      <c r="G220" s="19"/>
      <c r="H220" s="9"/>
      <c r="I220" s="9"/>
      <c r="J220" s="9"/>
      <c r="K220" s="9"/>
      <c r="L220" s="9"/>
      <c r="M220" s="9"/>
      <c r="N220" s="19"/>
      <c r="O220" s="9"/>
      <c r="P220" s="9"/>
      <c r="Q220" s="9"/>
      <c r="R220" s="9"/>
      <c r="S220" s="9"/>
      <c r="T220" s="9"/>
      <c r="U220" s="19"/>
    </row>
    <row r="221" spans="1:21" x14ac:dyDescent="0.25">
      <c r="A221" s="6"/>
      <c r="B221" s="5"/>
      <c r="C221" s="10"/>
      <c r="D221" s="24"/>
      <c r="E221" s="24"/>
      <c r="F221" s="8"/>
      <c r="G221" s="19"/>
      <c r="H221" s="9"/>
      <c r="I221" s="9"/>
      <c r="J221" s="9"/>
      <c r="K221" s="9"/>
      <c r="L221" s="9"/>
      <c r="M221" s="9"/>
      <c r="N221" s="19"/>
      <c r="O221" s="9"/>
      <c r="P221" s="9"/>
      <c r="Q221" s="9"/>
      <c r="R221" s="9"/>
      <c r="S221" s="9"/>
      <c r="T221" s="9"/>
      <c r="U221" s="19"/>
    </row>
    <row r="222" spans="1:21" x14ac:dyDescent="0.25">
      <c r="A222" s="6"/>
      <c r="B222" s="5"/>
      <c r="C222" s="5"/>
      <c r="D222" s="24"/>
      <c r="E222" s="24"/>
      <c r="F222" s="8"/>
      <c r="G222" s="19"/>
      <c r="H222" s="9"/>
      <c r="I222" s="9"/>
      <c r="J222" s="9"/>
      <c r="K222" s="9"/>
      <c r="L222" s="9"/>
      <c r="M222" s="9"/>
      <c r="N222" s="19"/>
      <c r="O222" s="9"/>
      <c r="P222" s="9"/>
      <c r="Q222" s="9"/>
      <c r="R222" s="9"/>
      <c r="S222" s="9"/>
      <c r="T222" s="9"/>
      <c r="U222" s="19"/>
    </row>
    <row r="223" spans="1:21" x14ac:dyDescent="0.25">
      <c r="A223" s="6"/>
      <c r="B223" s="5"/>
      <c r="C223" s="5"/>
      <c r="D223" s="24"/>
      <c r="E223" s="24"/>
      <c r="F223" s="8"/>
      <c r="G223" s="19"/>
      <c r="H223" s="9"/>
      <c r="I223" s="9"/>
      <c r="J223" s="9"/>
      <c r="K223" s="9"/>
      <c r="L223" s="9"/>
      <c r="M223" s="9"/>
      <c r="N223" s="19"/>
      <c r="O223" s="9"/>
      <c r="P223" s="9"/>
      <c r="Q223" s="9"/>
      <c r="R223" s="9"/>
      <c r="S223" s="9"/>
      <c r="T223" s="9"/>
      <c r="U223" s="19"/>
    </row>
    <row r="224" spans="1:21" x14ac:dyDescent="0.25">
      <c r="A224" s="6"/>
      <c r="B224" s="5"/>
      <c r="C224" s="5"/>
      <c r="D224" s="24"/>
      <c r="E224" s="24"/>
      <c r="F224" s="8"/>
      <c r="G224" s="19"/>
      <c r="H224" s="9"/>
      <c r="I224" s="9"/>
      <c r="J224" s="9"/>
      <c r="K224" s="9"/>
      <c r="L224" s="9"/>
      <c r="M224" s="9"/>
      <c r="N224" s="19"/>
      <c r="O224" s="9"/>
      <c r="P224" s="9"/>
      <c r="Q224" s="9"/>
      <c r="R224" s="9"/>
      <c r="S224" s="9"/>
      <c r="T224" s="9"/>
      <c r="U224" s="19"/>
    </row>
    <row r="225" spans="1:21" x14ac:dyDescent="0.25">
      <c r="A225" s="6"/>
      <c r="B225" s="5"/>
      <c r="C225" s="5"/>
      <c r="D225" s="24"/>
      <c r="E225" s="24"/>
      <c r="F225" s="8"/>
      <c r="G225" s="19"/>
      <c r="H225" s="9"/>
      <c r="I225" s="9"/>
      <c r="J225" s="9"/>
      <c r="K225" s="9"/>
      <c r="L225" s="9"/>
      <c r="M225" s="9"/>
      <c r="N225" s="19"/>
      <c r="O225" s="9"/>
      <c r="P225" s="9"/>
      <c r="Q225" s="9"/>
      <c r="R225" s="9"/>
      <c r="S225" s="9"/>
      <c r="T225" s="9"/>
      <c r="U225" s="19"/>
    </row>
    <row r="226" spans="1:21" x14ac:dyDescent="0.25">
      <c r="A226" s="6"/>
      <c r="B226" s="5"/>
      <c r="C226" s="5"/>
      <c r="D226" s="24"/>
      <c r="E226" s="24"/>
      <c r="F226" s="8"/>
      <c r="G226" s="19"/>
      <c r="H226" s="9"/>
      <c r="I226" s="9"/>
      <c r="J226" s="9"/>
      <c r="K226" s="9"/>
      <c r="L226" s="9"/>
      <c r="M226" s="9"/>
      <c r="N226" s="19"/>
      <c r="O226" s="9"/>
      <c r="P226" s="9"/>
      <c r="Q226" s="9"/>
      <c r="R226" s="9"/>
      <c r="S226" s="9"/>
      <c r="T226" s="9"/>
      <c r="U226" s="19"/>
    </row>
    <row r="227" spans="1:21" x14ac:dyDescent="0.25">
      <c r="A227" s="6"/>
      <c r="B227" s="5"/>
      <c r="C227" s="5"/>
      <c r="D227" s="24"/>
      <c r="E227" s="24"/>
      <c r="F227" s="8"/>
      <c r="G227" s="19"/>
      <c r="H227" s="9"/>
      <c r="I227" s="9"/>
      <c r="J227" s="9"/>
      <c r="K227" s="9"/>
      <c r="L227" s="9"/>
      <c r="M227" s="9"/>
      <c r="N227" s="19"/>
      <c r="O227" s="9"/>
      <c r="P227" s="9"/>
      <c r="Q227" s="9"/>
      <c r="R227" s="9"/>
      <c r="S227" s="9"/>
      <c r="T227" s="9"/>
      <c r="U227" s="19"/>
    </row>
    <row r="228" spans="1:21" x14ac:dyDescent="0.25">
      <c r="A228" s="6"/>
      <c r="B228" s="5"/>
      <c r="C228" s="5"/>
      <c r="D228" s="24"/>
      <c r="E228" s="24"/>
      <c r="F228" s="8"/>
      <c r="G228" s="19"/>
      <c r="H228" s="9"/>
      <c r="I228" s="9"/>
      <c r="J228" s="9"/>
      <c r="K228" s="9"/>
      <c r="L228" s="9"/>
      <c r="M228" s="9"/>
      <c r="N228" s="19"/>
      <c r="O228" s="9"/>
      <c r="P228" s="9"/>
      <c r="Q228" s="9"/>
      <c r="R228" s="9"/>
      <c r="S228" s="9"/>
      <c r="T228" s="9"/>
      <c r="U228" s="19"/>
    </row>
    <row r="229" spans="1:21" x14ac:dyDescent="0.25">
      <c r="A229" s="6"/>
      <c r="B229" s="5"/>
      <c r="C229" s="5"/>
      <c r="D229" s="24"/>
      <c r="E229" s="24"/>
      <c r="F229" s="8"/>
      <c r="G229" s="19"/>
      <c r="H229" s="9"/>
      <c r="I229" s="9"/>
      <c r="J229" s="9"/>
      <c r="K229" s="9"/>
      <c r="L229" s="9"/>
      <c r="M229" s="9"/>
      <c r="N229" s="19"/>
      <c r="O229" s="9"/>
      <c r="P229" s="9"/>
      <c r="Q229" s="9"/>
      <c r="R229" s="9"/>
      <c r="S229" s="9"/>
      <c r="T229" s="9"/>
      <c r="U229" s="19"/>
    </row>
    <row r="230" spans="1:21" x14ac:dyDescent="0.25">
      <c r="A230" s="6"/>
      <c r="B230" s="5"/>
      <c r="C230" s="5"/>
      <c r="D230" s="24"/>
      <c r="E230" s="24"/>
      <c r="F230" s="8"/>
      <c r="G230" s="19"/>
      <c r="H230" s="9"/>
      <c r="I230" s="9"/>
      <c r="J230" s="9"/>
      <c r="K230" s="9"/>
      <c r="L230" s="9"/>
      <c r="M230" s="9"/>
      <c r="N230" s="19"/>
      <c r="O230" s="9"/>
      <c r="P230" s="9"/>
      <c r="Q230" s="9"/>
      <c r="R230" s="9"/>
      <c r="S230" s="9"/>
      <c r="T230" s="9"/>
      <c r="U230" s="19"/>
    </row>
    <row r="231" spans="1:21" x14ac:dyDescent="0.25">
      <c r="A231" s="6"/>
      <c r="B231" s="5"/>
      <c r="C231" s="5"/>
      <c r="D231" s="24"/>
      <c r="E231" s="24"/>
      <c r="F231" s="8"/>
      <c r="G231" s="19"/>
      <c r="H231" s="9"/>
      <c r="I231" s="9"/>
      <c r="J231" s="9"/>
      <c r="K231" s="9"/>
      <c r="L231" s="9"/>
      <c r="M231" s="9"/>
      <c r="N231" s="19"/>
      <c r="O231" s="9"/>
      <c r="P231" s="9"/>
      <c r="Q231" s="9"/>
      <c r="R231" s="9"/>
      <c r="S231" s="9"/>
      <c r="T231" s="9"/>
      <c r="U231" s="19"/>
    </row>
    <row r="232" spans="1:21" x14ac:dyDescent="0.25">
      <c r="A232" s="6"/>
      <c r="B232" s="5"/>
      <c r="C232" s="5"/>
      <c r="D232" s="24"/>
      <c r="E232" s="24"/>
      <c r="F232" s="8"/>
      <c r="G232" s="19"/>
      <c r="H232" s="9"/>
      <c r="I232" s="9"/>
      <c r="J232" s="9"/>
      <c r="K232" s="9"/>
      <c r="L232" s="9"/>
      <c r="M232" s="9"/>
      <c r="N232" s="19"/>
      <c r="O232" s="9"/>
      <c r="P232" s="9"/>
      <c r="Q232" s="9"/>
      <c r="R232" s="9"/>
      <c r="S232" s="9"/>
      <c r="T232" s="9"/>
      <c r="U232" s="19"/>
    </row>
    <row r="233" spans="1:21" x14ac:dyDescent="0.25">
      <c r="A233" s="6"/>
      <c r="B233" s="5"/>
      <c r="C233" s="5"/>
      <c r="D233" s="24"/>
      <c r="E233" s="24"/>
      <c r="F233" s="8"/>
      <c r="G233" s="19"/>
      <c r="H233" s="9"/>
      <c r="I233" s="9"/>
      <c r="J233" s="9"/>
      <c r="K233" s="9"/>
      <c r="L233" s="9"/>
      <c r="M233" s="9"/>
      <c r="N233" s="19"/>
      <c r="O233" s="9"/>
      <c r="P233" s="9"/>
      <c r="Q233" s="9"/>
      <c r="R233" s="9"/>
      <c r="S233" s="9"/>
      <c r="T233" s="9"/>
      <c r="U233" s="19"/>
    </row>
    <row r="234" spans="1:21" x14ac:dyDescent="0.25">
      <c r="A234" s="6"/>
      <c r="B234" s="5"/>
      <c r="C234" s="5"/>
      <c r="D234" s="24"/>
      <c r="E234" s="24"/>
      <c r="F234" s="8"/>
      <c r="G234" s="19"/>
      <c r="H234" s="9"/>
      <c r="I234" s="9"/>
      <c r="J234" s="9"/>
      <c r="K234" s="9"/>
      <c r="L234" s="9"/>
      <c r="M234" s="9"/>
      <c r="N234" s="19"/>
      <c r="O234" s="9"/>
      <c r="P234" s="9"/>
      <c r="Q234" s="9"/>
      <c r="R234" s="9"/>
      <c r="S234" s="9"/>
      <c r="T234" s="9"/>
      <c r="U234" s="19"/>
    </row>
    <row r="235" spans="1:21" x14ac:dyDescent="0.25">
      <c r="A235" s="6"/>
      <c r="B235" s="5"/>
      <c r="C235" s="5"/>
      <c r="D235" s="24"/>
      <c r="E235" s="24"/>
      <c r="F235" s="8"/>
      <c r="G235" s="19"/>
      <c r="H235" s="9"/>
      <c r="I235" s="9"/>
      <c r="J235" s="9"/>
      <c r="K235" s="9"/>
      <c r="L235" s="9"/>
      <c r="M235" s="9"/>
      <c r="N235" s="19"/>
      <c r="O235" s="9"/>
      <c r="P235" s="9"/>
      <c r="Q235" s="9"/>
      <c r="R235" s="9"/>
      <c r="S235" s="9"/>
      <c r="T235" s="9"/>
      <c r="U235" s="19"/>
    </row>
    <row r="236" spans="1:21" x14ac:dyDescent="0.25">
      <c r="A236" s="6"/>
      <c r="B236" s="5"/>
      <c r="C236" s="5"/>
      <c r="D236" s="24"/>
      <c r="E236" s="24"/>
      <c r="F236" s="8"/>
      <c r="G236" s="19"/>
      <c r="H236" s="9"/>
      <c r="I236" s="9"/>
      <c r="J236" s="9"/>
      <c r="K236" s="9"/>
      <c r="L236" s="9"/>
      <c r="M236" s="9"/>
      <c r="N236" s="19"/>
      <c r="O236" s="9"/>
      <c r="P236" s="9"/>
      <c r="Q236" s="9"/>
      <c r="R236" s="9"/>
      <c r="S236" s="9"/>
      <c r="T236" s="9"/>
      <c r="U236" s="19"/>
    </row>
    <row r="237" spans="1:21" x14ac:dyDescent="0.25">
      <c r="A237" s="6"/>
      <c r="B237" s="5"/>
      <c r="C237" s="5"/>
      <c r="D237" s="24"/>
      <c r="E237" s="24"/>
      <c r="F237" s="8"/>
      <c r="G237" s="19"/>
      <c r="H237" s="9"/>
      <c r="I237" s="9"/>
      <c r="J237" s="9"/>
      <c r="K237" s="9"/>
      <c r="L237" s="9"/>
      <c r="M237" s="9"/>
      <c r="N237" s="19"/>
      <c r="O237" s="9"/>
      <c r="P237" s="9"/>
      <c r="Q237" s="9"/>
      <c r="R237" s="9"/>
      <c r="S237" s="9"/>
      <c r="T237" s="9"/>
      <c r="U237" s="19"/>
    </row>
    <row r="238" spans="1:21" x14ac:dyDescent="0.25">
      <c r="A238" s="6"/>
      <c r="B238" s="5"/>
      <c r="C238" s="5"/>
      <c r="D238" s="24"/>
      <c r="E238" s="24"/>
      <c r="F238" s="8"/>
      <c r="G238" s="19"/>
      <c r="H238" s="9"/>
      <c r="I238" s="9"/>
      <c r="J238" s="9"/>
      <c r="K238" s="9"/>
      <c r="L238" s="9"/>
      <c r="M238" s="9"/>
      <c r="N238" s="19"/>
      <c r="O238" s="9"/>
      <c r="P238" s="9"/>
      <c r="Q238" s="9"/>
      <c r="R238" s="9"/>
      <c r="S238" s="9"/>
      <c r="T238" s="9"/>
      <c r="U238" s="19"/>
    </row>
    <row r="239" spans="1:21" x14ac:dyDescent="0.25">
      <c r="A239" s="6"/>
      <c r="B239" s="5"/>
      <c r="C239" s="10"/>
      <c r="D239" s="24"/>
      <c r="E239" s="24"/>
      <c r="F239" s="8"/>
      <c r="G239" s="19"/>
      <c r="H239" s="9"/>
      <c r="I239" s="9"/>
      <c r="J239" s="9"/>
      <c r="K239" s="9"/>
      <c r="L239" s="9"/>
      <c r="M239" s="9"/>
      <c r="N239" s="19"/>
      <c r="O239" s="9"/>
      <c r="P239" s="9"/>
      <c r="Q239" s="9"/>
      <c r="R239" s="9"/>
      <c r="S239" s="9"/>
      <c r="T239" s="9"/>
      <c r="U239" s="19"/>
    </row>
    <row r="240" spans="1:21" x14ac:dyDescent="0.25">
      <c r="A240" s="6"/>
      <c r="B240" s="5"/>
      <c r="C240" s="5"/>
      <c r="D240" s="24"/>
      <c r="E240" s="24"/>
      <c r="F240" s="8"/>
      <c r="G240" s="19"/>
      <c r="H240" s="9"/>
      <c r="I240" s="9"/>
      <c r="J240" s="9"/>
      <c r="K240" s="9"/>
      <c r="L240" s="9"/>
      <c r="M240" s="9"/>
      <c r="N240" s="19"/>
      <c r="O240" s="9"/>
      <c r="P240" s="9"/>
      <c r="Q240" s="9"/>
      <c r="R240" s="9"/>
      <c r="S240" s="9"/>
      <c r="T240" s="9"/>
      <c r="U240" s="19"/>
    </row>
    <row r="241" spans="1:21" x14ac:dyDescent="0.25">
      <c r="A241" s="6"/>
      <c r="B241" s="5"/>
      <c r="C241" s="5"/>
      <c r="D241" s="24"/>
      <c r="E241" s="24"/>
      <c r="F241" s="8"/>
      <c r="G241" s="19"/>
      <c r="H241" s="9"/>
      <c r="I241" s="9"/>
      <c r="J241" s="9"/>
      <c r="K241" s="9"/>
      <c r="L241" s="9"/>
      <c r="M241" s="9"/>
      <c r="N241" s="19"/>
      <c r="O241" s="9"/>
      <c r="P241" s="9"/>
      <c r="Q241" s="9"/>
      <c r="R241" s="9"/>
      <c r="S241" s="9"/>
      <c r="T241" s="9"/>
      <c r="U241" s="19"/>
    </row>
    <row r="242" spans="1:21" x14ac:dyDescent="0.25">
      <c r="A242" s="6"/>
      <c r="B242" s="5"/>
      <c r="C242" s="5"/>
      <c r="D242" s="24"/>
      <c r="E242" s="24"/>
      <c r="F242" s="8"/>
      <c r="G242" s="19"/>
      <c r="H242" s="9"/>
      <c r="I242" s="9"/>
      <c r="J242" s="9"/>
      <c r="K242" s="9"/>
      <c r="L242" s="9"/>
      <c r="M242" s="9"/>
      <c r="N242" s="19"/>
      <c r="O242" s="9"/>
      <c r="P242" s="9"/>
      <c r="Q242" s="9"/>
      <c r="R242" s="9"/>
      <c r="S242" s="9"/>
      <c r="T242" s="9"/>
      <c r="U242" s="19"/>
    </row>
    <row r="243" spans="1:21" x14ac:dyDescent="0.25">
      <c r="A243" s="6"/>
      <c r="B243" s="5"/>
      <c r="C243" s="10"/>
      <c r="D243" s="24"/>
      <c r="E243" s="24"/>
      <c r="F243" s="8"/>
      <c r="G243" s="19"/>
      <c r="H243" s="9"/>
      <c r="I243" s="9"/>
      <c r="J243" s="9"/>
      <c r="K243" s="9"/>
      <c r="L243" s="9"/>
      <c r="M243" s="9"/>
      <c r="N243" s="19"/>
      <c r="O243" s="9"/>
      <c r="P243" s="9"/>
      <c r="Q243" s="9"/>
      <c r="R243" s="9"/>
      <c r="S243" s="9"/>
      <c r="T243" s="9"/>
      <c r="U243" s="19"/>
    </row>
    <row r="244" spans="1:21" x14ac:dyDescent="0.25">
      <c r="A244" s="6"/>
      <c r="B244" s="5"/>
      <c r="C244" s="5"/>
      <c r="D244" s="24"/>
      <c r="E244" s="24"/>
      <c r="F244" s="8"/>
      <c r="G244" s="19"/>
      <c r="H244" s="9"/>
      <c r="I244" s="9"/>
      <c r="J244" s="9"/>
      <c r="K244" s="9"/>
      <c r="L244" s="9"/>
      <c r="M244" s="9"/>
      <c r="N244" s="19"/>
      <c r="O244" s="9"/>
      <c r="P244" s="9"/>
      <c r="Q244" s="9"/>
      <c r="R244" s="9"/>
      <c r="S244" s="9"/>
      <c r="T244" s="9"/>
      <c r="U244" s="19"/>
    </row>
    <row r="245" spans="1:21" x14ac:dyDescent="0.25">
      <c r="A245" s="6"/>
      <c r="B245" s="5"/>
      <c r="C245" s="5"/>
      <c r="D245" s="24"/>
      <c r="E245" s="24"/>
      <c r="F245" s="8"/>
      <c r="G245" s="19"/>
      <c r="H245" s="9"/>
      <c r="I245" s="9"/>
      <c r="J245" s="9"/>
      <c r="K245" s="9"/>
      <c r="L245" s="9"/>
      <c r="M245" s="9"/>
      <c r="N245" s="19"/>
      <c r="O245" s="9"/>
      <c r="P245" s="9"/>
      <c r="Q245" s="9"/>
      <c r="R245" s="9"/>
      <c r="S245" s="9"/>
      <c r="T245" s="9"/>
      <c r="U245" s="19"/>
    </row>
    <row r="246" spans="1:21" x14ac:dyDescent="0.25">
      <c r="A246" s="6"/>
      <c r="B246" s="5"/>
      <c r="C246" s="5"/>
      <c r="D246" s="24"/>
      <c r="E246" s="24"/>
      <c r="F246" s="8"/>
      <c r="G246" s="19"/>
      <c r="H246" s="9"/>
      <c r="I246" s="9"/>
      <c r="J246" s="9"/>
      <c r="K246" s="9"/>
      <c r="L246" s="9"/>
      <c r="M246" s="9"/>
      <c r="N246" s="19"/>
      <c r="O246" s="9"/>
      <c r="P246" s="9"/>
      <c r="Q246" s="9"/>
      <c r="R246" s="9"/>
      <c r="S246" s="9"/>
      <c r="T246" s="9"/>
      <c r="U246" s="19"/>
    </row>
    <row r="247" spans="1:21" x14ac:dyDescent="0.25">
      <c r="A247" s="6"/>
      <c r="B247" s="5"/>
      <c r="C247" s="10"/>
      <c r="D247" s="24"/>
      <c r="E247" s="24"/>
      <c r="F247" s="8"/>
      <c r="G247" s="19"/>
      <c r="H247" s="9"/>
      <c r="I247" s="9"/>
      <c r="J247" s="9"/>
      <c r="K247" s="9"/>
      <c r="L247" s="9"/>
      <c r="M247" s="9"/>
      <c r="N247" s="19"/>
      <c r="O247" s="9"/>
      <c r="P247" s="9"/>
      <c r="Q247" s="9"/>
      <c r="R247" s="9"/>
      <c r="S247" s="9"/>
      <c r="T247" s="9"/>
      <c r="U247" s="19"/>
    </row>
    <row r="248" spans="1:21" x14ac:dyDescent="0.25">
      <c r="A248" s="6"/>
      <c r="B248" s="5"/>
      <c r="C248" s="5"/>
      <c r="D248" s="24"/>
      <c r="E248" s="24"/>
      <c r="F248" s="8"/>
      <c r="G248" s="19"/>
      <c r="H248" s="9"/>
      <c r="I248" s="9"/>
      <c r="J248" s="9"/>
      <c r="K248" s="9"/>
      <c r="L248" s="9"/>
      <c r="M248" s="9"/>
      <c r="N248" s="19"/>
      <c r="O248" s="9"/>
      <c r="P248" s="9"/>
      <c r="Q248" s="9"/>
      <c r="R248" s="9"/>
      <c r="S248" s="9"/>
      <c r="T248" s="9"/>
      <c r="U248" s="19"/>
    </row>
    <row r="249" spans="1:21" x14ac:dyDescent="0.25">
      <c r="A249" s="6"/>
      <c r="B249" s="5"/>
      <c r="C249" s="5"/>
      <c r="D249" s="24"/>
      <c r="E249" s="24"/>
      <c r="F249" s="8"/>
      <c r="G249" s="19"/>
      <c r="H249" s="9"/>
      <c r="I249" s="9"/>
      <c r="J249" s="9"/>
      <c r="K249" s="9"/>
      <c r="L249" s="9"/>
      <c r="M249" s="9"/>
      <c r="N249" s="19"/>
      <c r="O249" s="9"/>
      <c r="P249" s="9"/>
      <c r="Q249" s="9"/>
      <c r="R249" s="9"/>
      <c r="S249" s="9"/>
      <c r="T249" s="9"/>
      <c r="U249" s="19"/>
    </row>
    <row r="250" spans="1:21" x14ac:dyDescent="0.25">
      <c r="A250" s="6"/>
      <c r="B250" s="5"/>
      <c r="C250" s="5"/>
      <c r="D250" s="24"/>
      <c r="E250" s="24"/>
      <c r="F250" s="8"/>
      <c r="G250" s="19"/>
      <c r="H250" s="9"/>
      <c r="I250" s="9"/>
      <c r="J250" s="9"/>
      <c r="K250" s="9"/>
      <c r="L250" s="9"/>
      <c r="M250" s="9"/>
      <c r="N250" s="19"/>
      <c r="O250" s="9"/>
      <c r="P250" s="9"/>
      <c r="Q250" s="9"/>
      <c r="R250" s="9"/>
      <c r="S250" s="9"/>
      <c r="T250" s="9"/>
      <c r="U250" s="19"/>
    </row>
    <row r="251" spans="1:21" x14ac:dyDescent="0.25">
      <c r="A251" s="6"/>
      <c r="B251" s="5"/>
      <c r="C251" s="5"/>
      <c r="D251" s="24"/>
      <c r="E251" s="24"/>
      <c r="F251" s="8"/>
      <c r="G251" s="19"/>
      <c r="H251" s="9"/>
      <c r="I251" s="9"/>
      <c r="J251" s="9"/>
      <c r="K251" s="9"/>
      <c r="L251" s="9"/>
      <c r="M251" s="9"/>
      <c r="N251" s="19"/>
      <c r="O251" s="9"/>
      <c r="P251" s="9"/>
      <c r="Q251" s="9"/>
      <c r="R251" s="9"/>
      <c r="S251" s="9"/>
      <c r="T251" s="9"/>
      <c r="U251" s="19"/>
    </row>
    <row r="252" spans="1:21" x14ac:dyDescent="0.25">
      <c r="A252" s="6"/>
      <c r="B252" s="5"/>
      <c r="C252" s="5"/>
      <c r="D252" s="24"/>
      <c r="E252" s="24"/>
      <c r="F252" s="8"/>
      <c r="G252" s="19"/>
      <c r="H252" s="9"/>
      <c r="I252" s="9"/>
      <c r="J252" s="9"/>
      <c r="K252" s="9"/>
      <c r="L252" s="9"/>
      <c r="M252" s="9"/>
      <c r="N252" s="19"/>
      <c r="O252" s="9"/>
      <c r="P252" s="9"/>
      <c r="Q252" s="9"/>
      <c r="R252" s="9"/>
      <c r="S252" s="9"/>
      <c r="T252" s="9"/>
      <c r="U252" s="19"/>
    </row>
    <row r="253" spans="1:21" x14ac:dyDescent="0.25">
      <c r="A253" s="6"/>
      <c r="B253" s="5"/>
      <c r="C253" s="5"/>
      <c r="D253" s="24"/>
      <c r="E253" s="24"/>
      <c r="F253" s="8"/>
      <c r="G253" s="19"/>
      <c r="H253" s="9"/>
      <c r="I253" s="9"/>
      <c r="J253" s="9"/>
      <c r="K253" s="9"/>
      <c r="L253" s="9"/>
      <c r="M253" s="9"/>
      <c r="N253" s="19"/>
      <c r="O253" s="9"/>
      <c r="P253" s="9"/>
      <c r="Q253" s="9"/>
      <c r="R253" s="9"/>
      <c r="S253" s="9"/>
      <c r="T253" s="9"/>
      <c r="U253" s="19"/>
    </row>
    <row r="254" spans="1:21" x14ac:dyDescent="0.25">
      <c r="A254" s="6"/>
      <c r="B254" s="5"/>
      <c r="C254" s="5"/>
      <c r="D254" s="24"/>
      <c r="E254" s="24"/>
      <c r="F254" s="8"/>
      <c r="G254" s="19"/>
      <c r="H254" s="9"/>
      <c r="I254" s="9"/>
      <c r="J254" s="9"/>
      <c r="K254" s="9"/>
      <c r="L254" s="9"/>
      <c r="M254" s="9"/>
      <c r="N254" s="19"/>
      <c r="O254" s="9"/>
      <c r="P254" s="9"/>
      <c r="Q254" s="9"/>
      <c r="R254" s="9"/>
      <c r="S254" s="9"/>
      <c r="T254" s="9"/>
      <c r="U254" s="19"/>
    </row>
    <row r="255" spans="1:21" x14ac:dyDescent="0.25">
      <c r="A255" s="6"/>
      <c r="B255" s="5"/>
      <c r="C255" s="5"/>
      <c r="D255" s="24"/>
      <c r="E255" s="24"/>
      <c r="F255" s="8"/>
      <c r="G255" s="19"/>
      <c r="H255" s="9"/>
      <c r="I255" s="9"/>
      <c r="J255" s="9"/>
      <c r="K255" s="9"/>
      <c r="L255" s="9"/>
      <c r="M255" s="9"/>
      <c r="N255" s="19"/>
      <c r="O255" s="9"/>
      <c r="P255" s="9"/>
      <c r="Q255" s="9"/>
      <c r="R255" s="9"/>
      <c r="S255" s="9"/>
      <c r="T255" s="9"/>
      <c r="U255" s="19"/>
    </row>
    <row r="256" spans="1:21" x14ac:dyDescent="0.25">
      <c r="A256" s="6"/>
      <c r="B256" s="5"/>
      <c r="C256" s="5"/>
      <c r="D256" s="24"/>
      <c r="E256" s="24"/>
      <c r="F256" s="8"/>
      <c r="G256" s="19"/>
      <c r="H256" s="9"/>
      <c r="I256" s="9"/>
      <c r="J256" s="9"/>
      <c r="K256" s="9"/>
      <c r="L256" s="9"/>
      <c r="M256" s="9"/>
      <c r="N256" s="19"/>
      <c r="O256" s="9"/>
      <c r="P256" s="9"/>
      <c r="Q256" s="9"/>
      <c r="R256" s="9"/>
      <c r="S256" s="9"/>
      <c r="T256" s="9"/>
      <c r="U256" s="19"/>
    </row>
    <row r="257" spans="1:21" x14ac:dyDescent="0.25">
      <c r="A257" s="6"/>
      <c r="B257" s="5"/>
      <c r="C257" s="5"/>
      <c r="D257" s="24"/>
      <c r="E257" s="24"/>
      <c r="F257" s="8"/>
      <c r="G257" s="19"/>
      <c r="H257" s="9"/>
      <c r="I257" s="9"/>
      <c r="J257" s="9"/>
      <c r="K257" s="9"/>
      <c r="L257" s="9"/>
      <c r="M257" s="9"/>
      <c r="N257" s="19"/>
      <c r="O257" s="9"/>
      <c r="P257" s="9"/>
      <c r="Q257" s="9"/>
      <c r="R257" s="9"/>
      <c r="S257" s="9"/>
      <c r="T257" s="9"/>
      <c r="U257" s="19"/>
    </row>
    <row r="258" spans="1:21" x14ac:dyDescent="0.25">
      <c r="A258" s="6"/>
      <c r="B258" s="5"/>
      <c r="C258" s="5"/>
      <c r="D258" s="24"/>
      <c r="E258" s="24"/>
      <c r="F258" s="8"/>
      <c r="G258" s="19"/>
      <c r="H258" s="9"/>
      <c r="I258" s="9"/>
      <c r="J258" s="9"/>
      <c r="K258" s="9"/>
      <c r="L258" s="9"/>
      <c r="M258" s="9"/>
      <c r="N258" s="19"/>
      <c r="O258" s="9"/>
      <c r="P258" s="9"/>
      <c r="Q258" s="9"/>
      <c r="R258" s="9"/>
      <c r="S258" s="9"/>
      <c r="T258" s="9"/>
      <c r="U258" s="19"/>
    </row>
    <row r="259" spans="1:21" x14ac:dyDescent="0.25">
      <c r="A259" s="6"/>
      <c r="B259" s="5"/>
      <c r="C259" s="5"/>
      <c r="D259" s="24"/>
      <c r="E259" s="24"/>
      <c r="F259" s="8"/>
      <c r="G259" s="19"/>
      <c r="H259" s="9"/>
      <c r="I259" s="9"/>
      <c r="J259" s="9"/>
      <c r="K259" s="9"/>
      <c r="L259" s="9"/>
      <c r="M259" s="9"/>
      <c r="N259" s="19"/>
      <c r="O259" s="9"/>
      <c r="P259" s="9"/>
      <c r="Q259" s="9"/>
      <c r="R259" s="9"/>
      <c r="S259" s="9"/>
      <c r="T259" s="9"/>
      <c r="U259" s="19"/>
    </row>
    <row r="260" spans="1:21" x14ac:dyDescent="0.25">
      <c r="A260" s="6"/>
      <c r="B260" s="5"/>
      <c r="C260" s="10"/>
      <c r="D260" s="24"/>
      <c r="E260" s="24"/>
      <c r="F260" s="8"/>
      <c r="G260" s="19"/>
      <c r="H260" s="9"/>
      <c r="I260" s="9"/>
      <c r="J260" s="9"/>
      <c r="K260" s="9"/>
      <c r="L260" s="9"/>
      <c r="M260" s="9"/>
      <c r="N260" s="19"/>
      <c r="O260" s="9"/>
      <c r="P260" s="9"/>
      <c r="Q260" s="9"/>
      <c r="R260" s="9"/>
      <c r="S260" s="9"/>
      <c r="T260" s="9"/>
      <c r="U260" s="19"/>
    </row>
    <row r="261" spans="1:21" x14ac:dyDescent="0.25">
      <c r="A261" s="6"/>
      <c r="B261" s="5"/>
      <c r="C261" s="5"/>
      <c r="D261" s="24"/>
      <c r="E261" s="24"/>
      <c r="F261" s="8"/>
      <c r="G261" s="19"/>
      <c r="H261" s="9"/>
      <c r="I261" s="9"/>
      <c r="J261" s="9"/>
      <c r="K261" s="9"/>
      <c r="L261" s="9"/>
      <c r="M261" s="9"/>
      <c r="N261" s="19"/>
      <c r="O261" s="9"/>
      <c r="P261" s="9"/>
      <c r="Q261" s="9"/>
      <c r="R261" s="9"/>
      <c r="S261" s="9"/>
      <c r="T261" s="9"/>
      <c r="U261" s="19"/>
    </row>
    <row r="262" spans="1:21" x14ac:dyDescent="0.25">
      <c r="A262" s="6"/>
      <c r="B262" s="5"/>
      <c r="C262" s="5"/>
      <c r="D262" s="24"/>
      <c r="E262" s="24"/>
      <c r="F262" s="8"/>
      <c r="G262" s="19"/>
      <c r="H262" s="9"/>
      <c r="I262" s="9"/>
      <c r="J262" s="9"/>
      <c r="K262" s="9"/>
      <c r="L262" s="9"/>
      <c r="M262" s="9"/>
      <c r="N262" s="19"/>
      <c r="O262" s="9"/>
      <c r="P262" s="9"/>
      <c r="Q262" s="9"/>
      <c r="R262" s="9"/>
      <c r="S262" s="9"/>
      <c r="T262" s="9"/>
      <c r="U262" s="19"/>
    </row>
    <row r="263" spans="1:21" x14ac:dyDescent="0.25">
      <c r="A263" s="6"/>
      <c r="B263" s="5"/>
      <c r="C263" s="5"/>
      <c r="D263" s="24"/>
      <c r="E263" s="24"/>
      <c r="F263" s="8"/>
      <c r="G263" s="19"/>
      <c r="H263" s="9"/>
      <c r="I263" s="9"/>
      <c r="J263" s="9"/>
      <c r="K263" s="9"/>
      <c r="L263" s="9"/>
      <c r="M263" s="9"/>
      <c r="N263" s="19"/>
      <c r="O263" s="9"/>
      <c r="P263" s="9"/>
      <c r="Q263" s="9"/>
      <c r="R263" s="9"/>
      <c r="S263" s="9"/>
      <c r="T263" s="9"/>
      <c r="U263" s="19"/>
    </row>
    <row r="264" spans="1:21" x14ac:dyDescent="0.25">
      <c r="A264" s="6"/>
      <c r="B264" s="5"/>
      <c r="C264" s="5"/>
      <c r="D264" s="24"/>
      <c r="E264" s="24"/>
      <c r="F264" s="8"/>
      <c r="G264" s="19"/>
      <c r="H264" s="9"/>
      <c r="I264" s="9"/>
      <c r="J264" s="9"/>
      <c r="K264" s="9"/>
      <c r="L264" s="9"/>
      <c r="M264" s="9"/>
      <c r="N264" s="19"/>
      <c r="O264" s="9"/>
      <c r="P264" s="9"/>
      <c r="Q264" s="9"/>
      <c r="R264" s="9"/>
      <c r="S264" s="9"/>
      <c r="T264" s="9"/>
      <c r="U264" s="19"/>
    </row>
    <row r="265" spans="1:21" x14ac:dyDescent="0.25">
      <c r="A265" s="6"/>
      <c r="B265" s="5"/>
      <c r="C265" s="5"/>
      <c r="D265" s="24"/>
      <c r="E265" s="24"/>
      <c r="F265" s="8"/>
      <c r="G265" s="19"/>
      <c r="H265" s="9"/>
      <c r="I265" s="9"/>
      <c r="J265" s="9"/>
      <c r="K265" s="9"/>
      <c r="L265" s="9"/>
      <c r="M265" s="9"/>
      <c r="N265" s="19"/>
      <c r="O265" s="9"/>
      <c r="P265" s="9"/>
      <c r="Q265" s="9"/>
      <c r="R265" s="9"/>
      <c r="S265" s="9"/>
      <c r="T265" s="9"/>
      <c r="U265" s="19"/>
    </row>
    <row r="266" spans="1:21" x14ac:dyDescent="0.25">
      <c r="A266" s="6"/>
      <c r="B266" s="5"/>
      <c r="C266" s="5"/>
      <c r="D266" s="24"/>
      <c r="E266" s="24"/>
      <c r="F266" s="8"/>
      <c r="G266" s="19"/>
      <c r="H266" s="9"/>
      <c r="I266" s="9"/>
      <c r="J266" s="9"/>
      <c r="K266" s="9"/>
      <c r="L266" s="9"/>
      <c r="M266" s="9"/>
      <c r="N266" s="19"/>
      <c r="O266" s="9"/>
      <c r="P266" s="9"/>
      <c r="Q266" s="9"/>
      <c r="R266" s="9"/>
      <c r="S266" s="9"/>
      <c r="T266" s="9"/>
      <c r="U266" s="19"/>
    </row>
    <row r="267" spans="1:21" x14ac:dyDescent="0.25">
      <c r="A267" s="6"/>
      <c r="B267" s="5"/>
      <c r="C267" s="5"/>
      <c r="D267" s="24"/>
      <c r="E267" s="24"/>
      <c r="F267" s="8"/>
      <c r="G267" s="19"/>
      <c r="H267" s="9"/>
      <c r="I267" s="9"/>
      <c r="J267" s="9"/>
      <c r="K267" s="9"/>
      <c r="L267" s="9"/>
      <c r="M267" s="9"/>
      <c r="N267" s="19"/>
      <c r="O267" s="9"/>
      <c r="P267" s="9"/>
      <c r="Q267" s="9"/>
      <c r="R267" s="9"/>
      <c r="S267" s="9"/>
      <c r="T267" s="9"/>
      <c r="U267" s="19"/>
    </row>
    <row r="268" spans="1:21" x14ac:dyDescent="0.25">
      <c r="A268" s="6"/>
      <c r="B268" s="5"/>
      <c r="C268" s="10"/>
      <c r="D268" s="24"/>
      <c r="E268" s="24"/>
      <c r="F268" s="8"/>
      <c r="G268" s="19"/>
      <c r="H268" s="9"/>
      <c r="I268" s="9"/>
      <c r="J268" s="9"/>
      <c r="K268" s="9"/>
      <c r="L268" s="9"/>
      <c r="M268" s="9"/>
      <c r="N268" s="19"/>
      <c r="O268" s="9"/>
      <c r="P268" s="9"/>
      <c r="Q268" s="9"/>
      <c r="R268" s="9"/>
      <c r="S268" s="9"/>
      <c r="T268" s="9"/>
      <c r="U268" s="19"/>
    </row>
    <row r="269" spans="1:21" x14ac:dyDescent="0.25">
      <c r="A269" s="6"/>
      <c r="B269" s="5"/>
      <c r="C269" s="10"/>
      <c r="D269" s="24"/>
      <c r="E269" s="24"/>
      <c r="F269" s="8"/>
      <c r="G269" s="19"/>
      <c r="H269" s="9"/>
      <c r="I269" s="9"/>
      <c r="J269" s="9"/>
      <c r="K269" s="9"/>
      <c r="L269" s="9"/>
      <c r="M269" s="9"/>
      <c r="N269" s="19"/>
      <c r="O269" s="9"/>
      <c r="P269" s="9"/>
      <c r="Q269" s="9"/>
      <c r="R269" s="9"/>
      <c r="S269" s="9"/>
      <c r="T269" s="9"/>
      <c r="U269" s="19"/>
    </row>
    <row r="270" spans="1:21" x14ac:dyDescent="0.25">
      <c r="A270" s="6"/>
      <c r="B270" s="5"/>
      <c r="C270" s="5"/>
      <c r="D270" s="24"/>
      <c r="E270" s="24"/>
      <c r="F270" s="8"/>
      <c r="G270" s="19"/>
      <c r="H270" s="9"/>
      <c r="I270" s="9"/>
      <c r="J270" s="9"/>
      <c r="K270" s="9"/>
      <c r="L270" s="9"/>
      <c r="M270" s="9"/>
      <c r="N270" s="19"/>
      <c r="O270" s="9"/>
      <c r="P270" s="9"/>
      <c r="Q270" s="9"/>
      <c r="R270" s="9"/>
      <c r="S270" s="9"/>
      <c r="T270" s="9"/>
      <c r="U270" s="19"/>
    </row>
    <row r="271" spans="1:21" x14ac:dyDescent="0.25">
      <c r="A271" s="6"/>
      <c r="B271" s="5"/>
      <c r="C271" s="5"/>
      <c r="D271" s="24"/>
      <c r="E271" s="24"/>
      <c r="F271" s="8"/>
      <c r="G271" s="19"/>
      <c r="H271" s="9"/>
      <c r="I271" s="9"/>
      <c r="J271" s="9"/>
      <c r="K271" s="9"/>
      <c r="L271" s="9"/>
      <c r="M271" s="9"/>
      <c r="N271" s="19"/>
      <c r="O271" s="9"/>
      <c r="P271" s="9"/>
      <c r="Q271" s="9"/>
      <c r="R271" s="9"/>
      <c r="S271" s="9"/>
      <c r="T271" s="9"/>
      <c r="U271" s="19"/>
    </row>
    <row r="272" spans="1:21" x14ac:dyDescent="0.25">
      <c r="A272" s="6"/>
      <c r="B272" s="5"/>
      <c r="C272" s="5"/>
      <c r="D272" s="24"/>
      <c r="E272" s="24"/>
      <c r="F272" s="8"/>
      <c r="G272" s="19"/>
      <c r="H272" s="9"/>
      <c r="I272" s="9"/>
      <c r="J272" s="9"/>
      <c r="K272" s="9"/>
      <c r="L272" s="9"/>
      <c r="M272" s="9"/>
      <c r="N272" s="19"/>
      <c r="O272" s="9"/>
      <c r="P272" s="9"/>
      <c r="Q272" s="9"/>
      <c r="R272" s="9"/>
      <c r="S272" s="9"/>
      <c r="T272" s="9"/>
      <c r="U272" s="19"/>
    </row>
    <row r="273" spans="1:21" x14ac:dyDescent="0.25">
      <c r="A273" s="6"/>
      <c r="B273" s="5"/>
      <c r="C273" s="5"/>
      <c r="D273" s="24"/>
      <c r="E273" s="24"/>
      <c r="F273" s="8"/>
      <c r="G273" s="19"/>
      <c r="H273" s="9"/>
      <c r="I273" s="9"/>
      <c r="J273" s="9"/>
      <c r="K273" s="9"/>
      <c r="L273" s="9"/>
      <c r="M273" s="9"/>
      <c r="N273" s="19"/>
      <c r="O273" s="9"/>
      <c r="P273" s="9"/>
      <c r="Q273" s="9"/>
      <c r="R273" s="9"/>
      <c r="S273" s="9"/>
      <c r="T273" s="9"/>
      <c r="U273" s="19"/>
    </row>
    <row r="274" spans="1:21" x14ac:dyDescent="0.25">
      <c r="A274" s="6"/>
      <c r="B274" s="5"/>
      <c r="C274" s="10"/>
      <c r="D274" s="24"/>
      <c r="E274" s="24"/>
      <c r="F274" s="8"/>
      <c r="G274" s="19"/>
      <c r="H274" s="9"/>
      <c r="I274" s="9"/>
      <c r="J274" s="9"/>
      <c r="K274" s="9"/>
      <c r="L274" s="9"/>
      <c r="M274" s="9"/>
      <c r="N274" s="19"/>
      <c r="O274" s="9"/>
      <c r="P274" s="9"/>
      <c r="Q274" s="9"/>
      <c r="R274" s="9"/>
      <c r="S274" s="9"/>
      <c r="T274" s="9"/>
      <c r="U274" s="19"/>
    </row>
    <row r="275" spans="1:21" x14ac:dyDescent="0.25">
      <c r="A275" s="6"/>
      <c r="B275" s="5"/>
      <c r="C275" s="5"/>
      <c r="D275" s="24"/>
      <c r="E275" s="24"/>
      <c r="F275" s="8"/>
      <c r="G275" s="19"/>
      <c r="H275" s="9"/>
      <c r="I275" s="9"/>
      <c r="J275" s="9"/>
      <c r="K275" s="9"/>
      <c r="L275" s="9"/>
      <c r="M275" s="9"/>
      <c r="N275" s="19"/>
      <c r="O275" s="9"/>
      <c r="P275" s="9"/>
      <c r="Q275" s="9"/>
      <c r="R275" s="9"/>
      <c r="S275" s="9"/>
      <c r="T275" s="9"/>
      <c r="U275" s="19"/>
    </row>
    <row r="276" spans="1:21" x14ac:dyDescent="0.25">
      <c r="A276" s="6"/>
      <c r="B276" s="5"/>
      <c r="C276" s="5"/>
      <c r="D276" s="24"/>
      <c r="E276" s="24"/>
      <c r="F276" s="8"/>
      <c r="G276" s="19"/>
      <c r="H276" s="9"/>
      <c r="I276" s="9"/>
      <c r="J276" s="9"/>
      <c r="K276" s="9"/>
      <c r="L276" s="9"/>
      <c r="M276" s="9"/>
      <c r="N276" s="19"/>
      <c r="O276" s="9"/>
      <c r="P276" s="9"/>
      <c r="Q276" s="9"/>
      <c r="R276" s="9"/>
      <c r="S276" s="9"/>
      <c r="T276" s="9"/>
      <c r="U276" s="19"/>
    </row>
    <row r="277" spans="1:21" x14ac:dyDescent="0.25">
      <c r="A277" s="6"/>
      <c r="B277" s="5"/>
      <c r="C277" s="5"/>
      <c r="D277" s="24"/>
      <c r="E277" s="24"/>
      <c r="F277" s="8"/>
      <c r="G277" s="19"/>
      <c r="H277" s="9"/>
      <c r="I277" s="9"/>
      <c r="J277" s="9"/>
      <c r="K277" s="9"/>
      <c r="L277" s="9"/>
      <c r="M277" s="9"/>
      <c r="N277" s="19"/>
      <c r="O277" s="9"/>
      <c r="P277" s="9"/>
      <c r="Q277" s="9"/>
      <c r="R277" s="9"/>
      <c r="S277" s="9"/>
      <c r="T277" s="9"/>
      <c r="U277" s="19"/>
    </row>
    <row r="278" spans="1:21" x14ac:dyDescent="0.25">
      <c r="A278" s="6"/>
      <c r="B278" s="5"/>
      <c r="C278" s="10"/>
      <c r="D278" s="24"/>
      <c r="E278" s="24"/>
      <c r="F278" s="8"/>
      <c r="G278" s="19"/>
      <c r="H278" s="9"/>
      <c r="I278" s="9"/>
      <c r="J278" s="9"/>
      <c r="K278" s="9"/>
      <c r="L278" s="9"/>
      <c r="M278" s="9"/>
      <c r="N278" s="19"/>
      <c r="O278" s="9"/>
      <c r="P278" s="9"/>
      <c r="Q278" s="9"/>
      <c r="R278" s="9"/>
      <c r="S278" s="9"/>
      <c r="T278" s="9"/>
      <c r="U278" s="19"/>
    </row>
    <row r="279" spans="1:21" x14ac:dyDescent="0.25">
      <c r="A279" s="6"/>
      <c r="B279" s="5"/>
      <c r="C279" s="10"/>
      <c r="D279" s="24"/>
      <c r="E279" s="24"/>
      <c r="F279" s="8"/>
      <c r="G279" s="19"/>
      <c r="H279" s="9"/>
      <c r="I279" s="9"/>
      <c r="J279" s="9"/>
      <c r="K279" s="9"/>
      <c r="L279" s="9"/>
      <c r="M279" s="9"/>
      <c r="N279" s="19"/>
      <c r="O279" s="9"/>
      <c r="P279" s="9"/>
      <c r="Q279" s="9"/>
      <c r="R279" s="9"/>
      <c r="S279" s="9"/>
      <c r="T279" s="9"/>
      <c r="U279" s="19"/>
    </row>
    <row r="280" spans="1:21" x14ac:dyDescent="0.25">
      <c r="A280" s="6"/>
      <c r="B280" s="5"/>
      <c r="C280" s="5"/>
      <c r="D280" s="24"/>
      <c r="E280" s="24"/>
      <c r="F280" s="8"/>
      <c r="G280" s="19"/>
      <c r="H280" s="9"/>
      <c r="I280" s="9"/>
      <c r="J280" s="9"/>
      <c r="K280" s="9"/>
      <c r="L280" s="9"/>
      <c r="M280" s="9"/>
      <c r="N280" s="19"/>
      <c r="O280" s="9"/>
      <c r="P280" s="9"/>
      <c r="Q280" s="9"/>
      <c r="R280" s="9"/>
      <c r="S280" s="9"/>
      <c r="T280" s="9"/>
      <c r="U280" s="19"/>
    </row>
    <row r="281" spans="1:21" x14ac:dyDescent="0.25">
      <c r="A281" s="6"/>
      <c r="B281" s="5"/>
      <c r="C281" s="10"/>
      <c r="D281" s="24"/>
      <c r="E281" s="24"/>
      <c r="F281" s="8"/>
      <c r="G281" s="19"/>
      <c r="H281" s="9"/>
      <c r="I281" s="9"/>
      <c r="J281" s="9"/>
      <c r="K281" s="9"/>
      <c r="L281" s="9"/>
      <c r="M281" s="9"/>
      <c r="N281" s="19"/>
      <c r="O281" s="9"/>
      <c r="P281" s="9"/>
      <c r="Q281" s="9"/>
      <c r="R281" s="9"/>
      <c r="S281" s="9"/>
      <c r="T281" s="9"/>
      <c r="U281" s="19"/>
    </row>
    <row r="282" spans="1:21" x14ac:dyDescent="0.25">
      <c r="A282" s="6"/>
      <c r="B282" s="5"/>
      <c r="C282" s="5"/>
      <c r="D282" s="24"/>
      <c r="E282" s="24"/>
      <c r="F282" s="8"/>
      <c r="G282" s="19"/>
      <c r="H282" s="9"/>
      <c r="I282" s="9"/>
      <c r="J282" s="9"/>
      <c r="K282" s="9"/>
      <c r="L282" s="9"/>
      <c r="M282" s="9"/>
      <c r="N282" s="19"/>
      <c r="O282" s="9"/>
      <c r="P282" s="9"/>
      <c r="Q282" s="9"/>
      <c r="R282" s="9"/>
      <c r="S282" s="9"/>
      <c r="T282" s="9"/>
      <c r="U282" s="19"/>
    </row>
    <row r="283" spans="1:21" x14ac:dyDescent="0.25">
      <c r="A283" s="6"/>
      <c r="B283" s="5"/>
      <c r="C283" s="5"/>
      <c r="D283" s="24"/>
      <c r="E283" s="24"/>
      <c r="F283" s="8"/>
      <c r="G283" s="19"/>
      <c r="H283" s="9"/>
      <c r="I283" s="9"/>
      <c r="J283" s="9"/>
      <c r="K283" s="9"/>
      <c r="L283" s="9"/>
      <c r="M283" s="9"/>
      <c r="N283" s="19"/>
      <c r="O283" s="9"/>
      <c r="P283" s="9"/>
      <c r="Q283" s="9"/>
      <c r="R283" s="9"/>
      <c r="S283" s="9"/>
      <c r="T283" s="9"/>
      <c r="U283" s="19"/>
    </row>
    <row r="284" spans="1:21" x14ac:dyDescent="0.25">
      <c r="A284" s="6"/>
      <c r="B284" s="5"/>
      <c r="C284" s="5"/>
      <c r="D284" s="24"/>
      <c r="E284" s="24"/>
      <c r="F284" s="8"/>
      <c r="G284" s="19"/>
      <c r="H284" s="9"/>
      <c r="I284" s="9"/>
      <c r="J284" s="9"/>
      <c r="K284" s="9"/>
      <c r="L284" s="9"/>
      <c r="M284" s="9"/>
      <c r="N284" s="19"/>
      <c r="O284" s="9"/>
      <c r="P284" s="9"/>
      <c r="Q284" s="9"/>
      <c r="R284" s="9"/>
      <c r="S284" s="9"/>
      <c r="T284" s="9"/>
      <c r="U284" s="19"/>
    </row>
    <row r="285" spans="1:21" x14ac:dyDescent="0.25">
      <c r="A285" s="6"/>
      <c r="B285" s="5"/>
      <c r="C285" s="5"/>
      <c r="D285" s="24"/>
      <c r="E285" s="24"/>
      <c r="F285" s="8"/>
      <c r="G285" s="19"/>
      <c r="H285" s="9"/>
      <c r="I285" s="9"/>
      <c r="J285" s="9"/>
      <c r="K285" s="9"/>
      <c r="L285" s="9"/>
      <c r="M285" s="9"/>
      <c r="N285" s="19"/>
      <c r="O285" s="9"/>
      <c r="P285" s="9"/>
      <c r="Q285" s="9"/>
      <c r="R285" s="9"/>
      <c r="S285" s="9"/>
      <c r="T285" s="9"/>
      <c r="U285" s="19"/>
    </row>
    <row r="286" spans="1:21" x14ac:dyDescent="0.25">
      <c r="A286" s="6"/>
      <c r="B286" s="5"/>
      <c r="C286" s="5"/>
      <c r="D286" s="24"/>
      <c r="E286" s="24"/>
      <c r="F286" s="8"/>
      <c r="G286" s="19"/>
      <c r="H286" s="9"/>
      <c r="I286" s="9"/>
      <c r="J286" s="9"/>
      <c r="K286" s="9"/>
      <c r="L286" s="9"/>
      <c r="M286" s="9"/>
      <c r="N286" s="19"/>
      <c r="O286" s="9"/>
      <c r="P286" s="9"/>
      <c r="Q286" s="9"/>
      <c r="R286" s="9"/>
      <c r="S286" s="9"/>
      <c r="T286" s="9"/>
      <c r="U286" s="19"/>
    </row>
    <row r="287" spans="1:21" x14ac:dyDescent="0.25">
      <c r="A287" s="6"/>
      <c r="B287" s="5"/>
      <c r="C287" s="5"/>
      <c r="D287" s="24"/>
      <c r="E287" s="24"/>
      <c r="F287" s="8"/>
      <c r="G287" s="19"/>
      <c r="H287" s="9"/>
      <c r="I287" s="9"/>
      <c r="J287" s="9"/>
      <c r="K287" s="9"/>
      <c r="L287" s="9"/>
      <c r="M287" s="9"/>
      <c r="N287" s="19"/>
      <c r="O287" s="9"/>
      <c r="P287" s="9"/>
      <c r="Q287" s="9"/>
      <c r="R287" s="9"/>
      <c r="S287" s="9"/>
      <c r="T287" s="9"/>
      <c r="U287" s="19"/>
    </row>
    <row r="288" spans="1:21" x14ac:dyDescent="0.25">
      <c r="A288" s="6"/>
      <c r="B288" s="5"/>
      <c r="C288" s="5"/>
      <c r="D288" s="24"/>
      <c r="E288" s="24"/>
      <c r="F288" s="8"/>
      <c r="G288" s="19"/>
      <c r="H288" s="9"/>
      <c r="I288" s="9"/>
      <c r="J288" s="9"/>
      <c r="K288" s="9"/>
      <c r="L288" s="9"/>
      <c r="M288" s="9"/>
      <c r="N288" s="19"/>
      <c r="O288" s="9"/>
      <c r="P288" s="9"/>
      <c r="Q288" s="9"/>
      <c r="R288" s="9"/>
      <c r="S288" s="9"/>
      <c r="T288" s="9"/>
      <c r="U288" s="19"/>
    </row>
    <row r="289" spans="1:21" x14ac:dyDescent="0.25">
      <c r="A289" s="6"/>
      <c r="B289" s="5"/>
      <c r="C289" s="5"/>
      <c r="D289" s="24"/>
      <c r="E289" s="24"/>
      <c r="F289" s="8"/>
      <c r="G289" s="19"/>
      <c r="H289" s="9"/>
      <c r="I289" s="9"/>
      <c r="J289" s="9"/>
      <c r="K289" s="9"/>
      <c r="L289" s="9"/>
      <c r="M289" s="9"/>
      <c r="N289" s="19"/>
      <c r="O289" s="9"/>
      <c r="P289" s="9"/>
      <c r="Q289" s="9"/>
      <c r="R289" s="9"/>
      <c r="S289" s="9"/>
      <c r="T289" s="9"/>
      <c r="U289" s="19"/>
    </row>
    <row r="290" spans="1:21" x14ac:dyDescent="0.25">
      <c r="A290" s="6"/>
      <c r="B290" s="5"/>
      <c r="C290" s="5"/>
      <c r="D290" s="24"/>
      <c r="E290" s="24"/>
      <c r="F290" s="8"/>
      <c r="G290" s="19"/>
      <c r="H290" s="9"/>
      <c r="I290" s="9"/>
      <c r="J290" s="9"/>
      <c r="K290" s="9"/>
      <c r="L290" s="9"/>
      <c r="M290" s="9"/>
      <c r="N290" s="19"/>
      <c r="O290" s="9"/>
      <c r="P290" s="9"/>
      <c r="Q290" s="9"/>
      <c r="R290" s="9"/>
      <c r="S290" s="9"/>
      <c r="T290" s="9"/>
      <c r="U290" s="19"/>
    </row>
    <row r="291" spans="1:21" x14ac:dyDescent="0.25">
      <c r="A291" s="6"/>
      <c r="B291" s="5"/>
      <c r="C291" s="5"/>
      <c r="D291" s="24"/>
      <c r="E291" s="24"/>
      <c r="F291" s="8"/>
      <c r="G291" s="19"/>
      <c r="H291" s="9"/>
      <c r="I291" s="9"/>
      <c r="J291" s="9"/>
      <c r="K291" s="9"/>
      <c r="L291" s="9"/>
      <c r="M291" s="9"/>
      <c r="N291" s="19"/>
      <c r="O291" s="9"/>
      <c r="P291" s="9"/>
      <c r="Q291" s="9"/>
      <c r="R291" s="9"/>
      <c r="S291" s="9"/>
      <c r="T291" s="9"/>
      <c r="U291" s="19"/>
    </row>
    <row r="292" spans="1:21" x14ac:dyDescent="0.25">
      <c r="A292" s="6"/>
      <c r="B292" s="5"/>
      <c r="C292" s="5"/>
      <c r="D292" s="24"/>
      <c r="E292" s="24"/>
      <c r="F292" s="8"/>
      <c r="G292" s="19"/>
      <c r="H292" s="9"/>
      <c r="I292" s="9"/>
      <c r="J292" s="9"/>
      <c r="K292" s="9"/>
      <c r="L292" s="9"/>
      <c r="M292" s="9"/>
      <c r="N292" s="19"/>
      <c r="O292" s="9"/>
      <c r="P292" s="9"/>
      <c r="Q292" s="9"/>
      <c r="R292" s="9"/>
      <c r="S292" s="9"/>
      <c r="T292" s="9"/>
      <c r="U292" s="19"/>
    </row>
    <row r="293" spans="1:21" x14ac:dyDescent="0.25">
      <c r="A293" s="6"/>
      <c r="B293" s="5"/>
      <c r="C293" s="10"/>
      <c r="D293" s="24"/>
      <c r="E293" s="24"/>
      <c r="F293" s="8"/>
      <c r="G293" s="19"/>
      <c r="H293" s="9"/>
      <c r="I293" s="9"/>
      <c r="J293" s="9"/>
      <c r="K293" s="9"/>
      <c r="L293" s="9"/>
      <c r="M293" s="9"/>
      <c r="N293" s="19"/>
      <c r="O293" s="9"/>
      <c r="P293" s="9"/>
      <c r="Q293" s="9"/>
      <c r="R293" s="9"/>
      <c r="S293" s="9"/>
      <c r="T293" s="9"/>
      <c r="U293" s="19"/>
    </row>
    <row r="294" spans="1:21" x14ac:dyDescent="0.25">
      <c r="A294" s="6"/>
      <c r="B294" s="5"/>
      <c r="C294" s="5"/>
      <c r="D294" s="24"/>
      <c r="E294" s="24"/>
      <c r="F294" s="8"/>
      <c r="G294" s="19"/>
      <c r="H294" s="9"/>
      <c r="I294" s="9"/>
      <c r="J294" s="9"/>
      <c r="K294" s="9"/>
      <c r="L294" s="9"/>
      <c r="M294" s="9"/>
      <c r="N294" s="19"/>
      <c r="O294" s="9"/>
      <c r="P294" s="9"/>
      <c r="Q294" s="9"/>
      <c r="R294" s="9"/>
      <c r="S294" s="9"/>
      <c r="T294" s="9"/>
      <c r="U294" s="19"/>
    </row>
    <row r="295" spans="1:21" x14ac:dyDescent="0.25">
      <c r="A295" s="6"/>
      <c r="B295" s="5"/>
      <c r="C295" s="5"/>
      <c r="D295" s="24"/>
      <c r="E295" s="24"/>
      <c r="F295" s="8"/>
      <c r="G295" s="19"/>
      <c r="H295" s="9"/>
      <c r="I295" s="9"/>
      <c r="J295" s="9"/>
      <c r="K295" s="9"/>
      <c r="L295" s="9"/>
      <c r="M295" s="9"/>
      <c r="N295" s="19"/>
      <c r="O295" s="9"/>
      <c r="P295" s="9"/>
      <c r="Q295" s="9"/>
      <c r="R295" s="9"/>
      <c r="S295" s="9"/>
      <c r="T295" s="9"/>
      <c r="U295" s="19"/>
    </row>
    <row r="296" spans="1:21" x14ac:dyDescent="0.25">
      <c r="A296" s="6"/>
      <c r="B296" s="5"/>
      <c r="C296" s="10"/>
      <c r="D296" s="24"/>
      <c r="E296" s="24"/>
      <c r="F296" s="8"/>
      <c r="G296" s="19"/>
      <c r="H296" s="9"/>
      <c r="I296" s="9"/>
      <c r="J296" s="9"/>
      <c r="K296" s="9"/>
      <c r="L296" s="9"/>
      <c r="M296" s="9"/>
      <c r="N296" s="19"/>
      <c r="O296" s="9"/>
      <c r="P296" s="9"/>
      <c r="Q296" s="9"/>
      <c r="R296" s="9"/>
      <c r="S296" s="9"/>
      <c r="T296" s="9"/>
      <c r="U296" s="19"/>
    </row>
    <row r="297" spans="1:21" x14ac:dyDescent="0.25">
      <c r="A297" s="6"/>
      <c r="B297" s="5"/>
      <c r="C297" s="5"/>
      <c r="D297" s="24"/>
      <c r="E297" s="24"/>
      <c r="F297" s="8"/>
      <c r="G297" s="19"/>
      <c r="H297" s="9"/>
      <c r="I297" s="9"/>
      <c r="J297" s="9"/>
      <c r="K297" s="9"/>
      <c r="L297" s="9"/>
      <c r="M297" s="9"/>
      <c r="N297" s="19"/>
      <c r="O297" s="9"/>
      <c r="P297" s="9"/>
      <c r="Q297" s="9"/>
      <c r="R297" s="9"/>
      <c r="S297" s="9"/>
      <c r="T297" s="9"/>
      <c r="U297" s="19"/>
    </row>
    <row r="298" spans="1:21" x14ac:dyDescent="0.25">
      <c r="A298" s="6"/>
      <c r="B298" s="5"/>
      <c r="C298" s="5"/>
      <c r="D298" s="24"/>
      <c r="E298" s="24"/>
      <c r="F298" s="8"/>
      <c r="G298" s="19"/>
      <c r="H298" s="9"/>
      <c r="I298" s="9"/>
      <c r="J298" s="9"/>
      <c r="K298" s="9"/>
      <c r="L298" s="9"/>
      <c r="M298" s="9"/>
      <c r="N298" s="19"/>
      <c r="O298" s="9"/>
      <c r="P298" s="9"/>
      <c r="Q298" s="9"/>
      <c r="R298" s="9"/>
      <c r="S298" s="9"/>
      <c r="T298" s="9"/>
      <c r="U298" s="19"/>
    </row>
    <row r="299" spans="1:21" x14ac:dyDescent="0.25">
      <c r="A299" s="6"/>
      <c r="B299" s="5"/>
      <c r="C299" s="5"/>
      <c r="D299" s="24"/>
      <c r="E299" s="24"/>
      <c r="F299" s="8"/>
      <c r="G299" s="19"/>
      <c r="H299" s="9"/>
      <c r="I299" s="9"/>
      <c r="J299" s="9"/>
      <c r="K299" s="9"/>
      <c r="L299" s="9"/>
      <c r="M299" s="9"/>
      <c r="N299" s="19"/>
      <c r="O299" s="9"/>
      <c r="P299" s="9"/>
      <c r="Q299" s="9"/>
      <c r="R299" s="9"/>
      <c r="S299" s="9"/>
      <c r="T299" s="9"/>
      <c r="U299" s="19"/>
    </row>
    <row r="300" spans="1:21" x14ac:dyDescent="0.25">
      <c r="A300" s="6"/>
      <c r="B300" s="5"/>
      <c r="C300" s="5"/>
      <c r="D300" s="24"/>
      <c r="E300" s="24"/>
      <c r="F300" s="8"/>
      <c r="G300" s="19"/>
      <c r="H300" s="9"/>
      <c r="I300" s="9"/>
      <c r="J300" s="9"/>
      <c r="K300" s="9"/>
      <c r="L300" s="9"/>
      <c r="M300" s="9"/>
      <c r="N300" s="19"/>
      <c r="O300" s="9"/>
      <c r="P300" s="9"/>
      <c r="Q300" s="9"/>
      <c r="R300" s="9"/>
      <c r="S300" s="9"/>
      <c r="T300" s="9"/>
      <c r="U300" s="19"/>
    </row>
    <row r="301" spans="1:21" x14ac:dyDescent="0.25">
      <c r="A301" s="6"/>
      <c r="B301" s="5"/>
      <c r="C301" s="5"/>
      <c r="D301" s="24"/>
      <c r="E301" s="24"/>
      <c r="F301" s="8"/>
      <c r="G301" s="19"/>
      <c r="H301" s="9"/>
      <c r="I301" s="9"/>
      <c r="J301" s="9"/>
      <c r="K301" s="9"/>
      <c r="L301" s="9"/>
      <c r="M301" s="9"/>
      <c r="N301" s="19"/>
      <c r="O301" s="9"/>
      <c r="P301" s="9"/>
      <c r="Q301" s="9"/>
      <c r="R301" s="9"/>
      <c r="S301" s="9"/>
      <c r="T301" s="9"/>
      <c r="U301" s="19"/>
    </row>
    <row r="302" spans="1:21" x14ac:dyDescent="0.25">
      <c r="A302" s="6"/>
      <c r="B302" s="5"/>
      <c r="C302" s="5"/>
      <c r="D302" s="24"/>
      <c r="E302" s="24"/>
      <c r="F302" s="8"/>
      <c r="G302" s="19"/>
      <c r="H302" s="9"/>
      <c r="I302" s="9"/>
      <c r="J302" s="9"/>
      <c r="K302" s="9"/>
      <c r="L302" s="9"/>
      <c r="M302" s="9"/>
      <c r="N302" s="19"/>
      <c r="O302" s="9"/>
      <c r="P302" s="9"/>
      <c r="Q302" s="9"/>
      <c r="R302" s="9"/>
      <c r="S302" s="9"/>
      <c r="T302" s="9"/>
      <c r="U302" s="19"/>
    </row>
    <row r="303" spans="1:21" x14ac:dyDescent="0.25">
      <c r="A303" s="6"/>
      <c r="B303" s="5"/>
      <c r="C303" s="5"/>
      <c r="D303" s="24"/>
      <c r="E303" s="24"/>
      <c r="F303" s="8"/>
      <c r="G303" s="19"/>
      <c r="H303" s="9"/>
      <c r="I303" s="9"/>
      <c r="J303" s="9"/>
      <c r="K303" s="9"/>
      <c r="L303" s="9"/>
      <c r="M303" s="9"/>
      <c r="N303" s="19"/>
      <c r="O303" s="9"/>
      <c r="P303" s="9"/>
      <c r="Q303" s="9"/>
      <c r="R303" s="9"/>
      <c r="S303" s="9"/>
      <c r="T303" s="9"/>
      <c r="U303" s="19"/>
    </row>
    <row r="304" spans="1:21" x14ac:dyDescent="0.25">
      <c r="A304" s="6"/>
      <c r="B304" s="5"/>
      <c r="C304" s="10"/>
      <c r="D304" s="24"/>
      <c r="E304" s="24"/>
      <c r="F304" s="8"/>
      <c r="G304" s="19"/>
      <c r="H304" s="9"/>
      <c r="I304" s="9"/>
      <c r="J304" s="9"/>
      <c r="K304" s="9"/>
      <c r="L304" s="9"/>
      <c r="M304" s="9"/>
      <c r="N304" s="19"/>
      <c r="O304" s="9"/>
      <c r="P304" s="9"/>
      <c r="Q304" s="9"/>
      <c r="R304" s="9"/>
      <c r="S304" s="9"/>
      <c r="T304" s="9"/>
      <c r="U304" s="19"/>
    </row>
    <row r="305" spans="1:21" x14ac:dyDescent="0.25">
      <c r="A305" s="6"/>
      <c r="B305" s="5"/>
      <c r="C305" s="5"/>
      <c r="D305" s="24"/>
      <c r="E305" s="24"/>
      <c r="F305" s="8"/>
      <c r="G305" s="19"/>
      <c r="H305" s="9"/>
      <c r="I305" s="9"/>
      <c r="J305" s="9"/>
      <c r="K305" s="9"/>
      <c r="L305" s="9"/>
      <c r="M305" s="9"/>
      <c r="N305" s="19"/>
      <c r="O305" s="9"/>
      <c r="P305" s="9"/>
      <c r="Q305" s="9"/>
      <c r="R305" s="9"/>
      <c r="S305" s="9"/>
      <c r="T305" s="9"/>
      <c r="U305" s="19"/>
    </row>
    <row r="306" spans="1:21" x14ac:dyDescent="0.25">
      <c r="A306" s="6"/>
      <c r="B306" s="5"/>
      <c r="C306" s="5"/>
      <c r="D306" s="24"/>
      <c r="E306" s="24"/>
      <c r="F306" s="8"/>
      <c r="G306" s="19"/>
      <c r="H306" s="9"/>
      <c r="I306" s="9"/>
      <c r="J306" s="9"/>
      <c r="K306" s="9"/>
      <c r="L306" s="9"/>
      <c r="M306" s="9"/>
      <c r="N306" s="19"/>
      <c r="O306" s="9"/>
      <c r="P306" s="9"/>
      <c r="Q306" s="9"/>
      <c r="R306" s="9"/>
      <c r="S306" s="9"/>
      <c r="T306" s="9"/>
      <c r="U306" s="19"/>
    </row>
    <row r="307" spans="1:21" x14ac:dyDescent="0.25">
      <c r="A307" s="6"/>
      <c r="B307" s="5"/>
      <c r="C307" s="5"/>
      <c r="D307" s="24"/>
      <c r="E307" s="24"/>
      <c r="F307" s="8"/>
      <c r="G307" s="19"/>
      <c r="H307" s="9"/>
      <c r="I307" s="9"/>
      <c r="J307" s="9"/>
      <c r="K307" s="9"/>
      <c r="L307" s="9"/>
      <c r="M307" s="9"/>
      <c r="N307" s="19"/>
      <c r="O307" s="9"/>
      <c r="P307" s="9"/>
      <c r="Q307" s="9"/>
      <c r="R307" s="9"/>
      <c r="S307" s="9"/>
      <c r="T307" s="9"/>
      <c r="U307" s="19"/>
    </row>
    <row r="308" spans="1:21" x14ac:dyDescent="0.25">
      <c r="A308" s="6"/>
      <c r="B308" s="5"/>
      <c r="C308" s="5"/>
      <c r="D308" s="24"/>
      <c r="E308" s="24"/>
      <c r="F308" s="8"/>
      <c r="G308" s="19"/>
      <c r="H308" s="9"/>
      <c r="I308" s="9"/>
      <c r="J308" s="9"/>
      <c r="K308" s="9"/>
      <c r="L308" s="9"/>
      <c r="M308" s="9"/>
      <c r="N308" s="19"/>
      <c r="O308" s="9"/>
      <c r="P308" s="9"/>
      <c r="Q308" s="9"/>
      <c r="R308" s="9"/>
      <c r="S308" s="9"/>
      <c r="T308" s="9"/>
      <c r="U308" s="19"/>
    </row>
    <row r="309" spans="1:21" x14ac:dyDescent="0.25">
      <c r="A309" s="6"/>
      <c r="B309" s="5"/>
      <c r="C309" s="5"/>
      <c r="D309" s="24"/>
      <c r="E309" s="24"/>
      <c r="F309" s="8"/>
      <c r="G309" s="19"/>
      <c r="H309" s="9"/>
      <c r="I309" s="9"/>
      <c r="J309" s="9"/>
      <c r="K309" s="9"/>
      <c r="L309" s="9"/>
      <c r="M309" s="9"/>
      <c r="N309" s="19"/>
      <c r="O309" s="9"/>
      <c r="P309" s="9"/>
      <c r="Q309" s="9"/>
      <c r="R309" s="9"/>
      <c r="S309" s="9"/>
      <c r="T309" s="9"/>
      <c r="U309" s="19"/>
    </row>
    <row r="310" spans="1:21" x14ac:dyDescent="0.25">
      <c r="A310" s="6"/>
      <c r="B310" s="5"/>
      <c r="C310" s="5"/>
      <c r="D310" s="24"/>
      <c r="E310" s="24"/>
      <c r="F310" s="8"/>
      <c r="G310" s="19"/>
      <c r="H310" s="9"/>
      <c r="I310" s="9"/>
      <c r="J310" s="9"/>
      <c r="K310" s="9"/>
      <c r="L310" s="9"/>
      <c r="M310" s="9"/>
      <c r="N310" s="19"/>
      <c r="O310" s="9"/>
      <c r="P310" s="9"/>
      <c r="Q310" s="9"/>
      <c r="R310" s="9"/>
      <c r="S310" s="9"/>
      <c r="T310" s="9"/>
      <c r="U310" s="19"/>
    </row>
    <row r="311" spans="1:21" x14ac:dyDescent="0.25">
      <c r="A311" s="6"/>
      <c r="B311" s="5"/>
      <c r="C311" s="5"/>
      <c r="D311" s="24"/>
      <c r="E311" s="24"/>
      <c r="F311" s="8"/>
      <c r="G311" s="19"/>
      <c r="H311" s="9"/>
      <c r="I311" s="9"/>
      <c r="J311" s="9"/>
      <c r="K311" s="9"/>
      <c r="L311" s="9"/>
      <c r="M311" s="9"/>
      <c r="N311" s="19"/>
      <c r="O311" s="9"/>
      <c r="P311" s="9"/>
      <c r="Q311" s="9"/>
      <c r="R311" s="9"/>
      <c r="S311" s="9"/>
      <c r="T311" s="9"/>
      <c r="U311" s="19"/>
    </row>
    <row r="312" spans="1:21" x14ac:dyDescent="0.25">
      <c r="A312" s="6"/>
      <c r="B312" s="5"/>
      <c r="C312" s="10"/>
      <c r="D312" s="24"/>
      <c r="E312" s="24"/>
      <c r="F312" s="8"/>
      <c r="G312" s="19"/>
      <c r="H312" s="9"/>
      <c r="I312" s="9"/>
      <c r="J312" s="9"/>
      <c r="K312" s="9"/>
      <c r="L312" s="9"/>
      <c r="M312" s="9"/>
      <c r="N312" s="19"/>
      <c r="O312" s="9"/>
      <c r="P312" s="9"/>
      <c r="Q312" s="9"/>
      <c r="R312" s="9"/>
      <c r="S312" s="9"/>
      <c r="T312" s="9"/>
      <c r="U312" s="19"/>
    </row>
    <row r="313" spans="1:21" x14ac:dyDescent="0.25">
      <c r="A313" s="6"/>
      <c r="B313" s="5"/>
      <c r="C313" s="5"/>
      <c r="D313" s="24"/>
      <c r="E313" s="24"/>
      <c r="F313" s="8"/>
      <c r="G313" s="19"/>
      <c r="H313" s="9"/>
      <c r="I313" s="9"/>
      <c r="J313" s="9"/>
      <c r="K313" s="9"/>
      <c r="L313" s="9"/>
      <c r="M313" s="9"/>
      <c r="N313" s="19"/>
      <c r="O313" s="9"/>
      <c r="P313" s="9"/>
      <c r="Q313" s="9"/>
      <c r="R313" s="9"/>
      <c r="S313" s="9"/>
      <c r="T313" s="9"/>
      <c r="U313" s="19"/>
    </row>
    <row r="314" spans="1:21" x14ac:dyDescent="0.25">
      <c r="A314" s="6"/>
      <c r="B314" s="5"/>
      <c r="C314" s="5"/>
      <c r="D314" s="24"/>
      <c r="E314" s="24"/>
      <c r="F314" s="8"/>
      <c r="G314" s="19"/>
      <c r="H314" s="9"/>
      <c r="I314" s="9"/>
      <c r="J314" s="9"/>
      <c r="K314" s="9"/>
      <c r="L314" s="9"/>
      <c r="M314" s="9"/>
      <c r="N314" s="19"/>
      <c r="O314" s="9"/>
      <c r="P314" s="9"/>
      <c r="Q314" s="9"/>
      <c r="R314" s="9"/>
      <c r="S314" s="9"/>
      <c r="T314" s="9"/>
      <c r="U314" s="19"/>
    </row>
    <row r="315" spans="1:21" x14ac:dyDescent="0.25">
      <c r="A315" s="6"/>
      <c r="B315" s="5"/>
      <c r="C315" s="5"/>
      <c r="D315" s="24"/>
      <c r="E315" s="24"/>
      <c r="F315" s="8"/>
      <c r="G315" s="19"/>
      <c r="H315" s="9"/>
      <c r="I315" s="9"/>
      <c r="J315" s="9"/>
      <c r="K315" s="9"/>
      <c r="L315" s="9"/>
      <c r="M315" s="9"/>
      <c r="N315" s="19"/>
      <c r="O315" s="9"/>
      <c r="P315" s="9"/>
      <c r="Q315" s="9"/>
      <c r="R315" s="9"/>
      <c r="S315" s="9"/>
      <c r="T315" s="9"/>
      <c r="U315" s="19"/>
    </row>
    <row r="316" spans="1:21" x14ac:dyDescent="0.25">
      <c r="A316" s="6"/>
      <c r="B316" s="5"/>
      <c r="C316" s="5"/>
      <c r="D316" s="24"/>
      <c r="E316" s="24"/>
      <c r="F316" s="8"/>
      <c r="G316" s="19"/>
      <c r="H316" s="9"/>
      <c r="I316" s="9"/>
      <c r="J316" s="9"/>
      <c r="K316" s="9"/>
      <c r="L316" s="9"/>
      <c r="M316" s="9"/>
      <c r="N316" s="19"/>
      <c r="O316" s="9"/>
      <c r="P316" s="9"/>
      <c r="Q316" s="9"/>
      <c r="R316" s="9"/>
      <c r="S316" s="9"/>
      <c r="T316" s="9"/>
      <c r="U316" s="19"/>
    </row>
    <row r="317" spans="1:21" x14ac:dyDescent="0.25">
      <c r="A317" s="6"/>
      <c r="B317" s="5"/>
      <c r="C317" s="5"/>
      <c r="D317" s="24"/>
      <c r="E317" s="24"/>
      <c r="F317" s="8"/>
      <c r="G317" s="19"/>
      <c r="H317" s="9"/>
      <c r="I317" s="9"/>
      <c r="J317" s="9"/>
      <c r="K317" s="9"/>
      <c r="L317" s="9"/>
      <c r="M317" s="9"/>
      <c r="N317" s="19"/>
      <c r="O317" s="9"/>
      <c r="P317" s="9"/>
      <c r="Q317" s="9"/>
      <c r="R317" s="9"/>
      <c r="S317" s="9"/>
      <c r="T317" s="9"/>
      <c r="U317" s="19"/>
    </row>
    <row r="318" spans="1:21" x14ac:dyDescent="0.25">
      <c r="A318" s="6"/>
      <c r="B318" s="5"/>
      <c r="C318" s="5"/>
      <c r="D318" s="24"/>
      <c r="E318" s="24"/>
      <c r="F318" s="8"/>
      <c r="G318" s="19"/>
      <c r="H318" s="9"/>
      <c r="I318" s="9"/>
      <c r="J318" s="9"/>
      <c r="K318" s="9"/>
      <c r="L318" s="9"/>
      <c r="M318" s="9"/>
      <c r="N318" s="19"/>
      <c r="O318" s="9"/>
      <c r="P318" s="9"/>
      <c r="Q318" s="9"/>
      <c r="R318" s="9"/>
      <c r="S318" s="9"/>
      <c r="T318" s="9"/>
      <c r="U318" s="19"/>
    </row>
    <row r="319" spans="1:21" x14ac:dyDescent="0.25">
      <c r="A319" s="6"/>
      <c r="B319" s="5"/>
      <c r="C319" s="10"/>
      <c r="D319" s="24"/>
      <c r="E319" s="24"/>
      <c r="F319" s="8"/>
      <c r="G319" s="19"/>
      <c r="H319" s="9"/>
      <c r="I319" s="9"/>
      <c r="J319" s="9"/>
      <c r="K319" s="9"/>
      <c r="L319" s="9"/>
      <c r="M319" s="9"/>
      <c r="N319" s="19"/>
      <c r="O319" s="9"/>
      <c r="P319" s="9"/>
      <c r="Q319" s="9"/>
      <c r="R319" s="9"/>
      <c r="S319" s="9"/>
      <c r="T319" s="9"/>
      <c r="U319" s="19"/>
    </row>
    <row r="320" spans="1:21" x14ac:dyDescent="0.25">
      <c r="A320" s="6"/>
      <c r="B320" s="5"/>
      <c r="C320" s="5"/>
      <c r="D320" s="24"/>
      <c r="E320" s="24"/>
      <c r="F320" s="8"/>
      <c r="G320" s="19"/>
      <c r="H320" s="9"/>
      <c r="I320" s="9"/>
      <c r="J320" s="9"/>
      <c r="K320" s="9"/>
      <c r="L320" s="9"/>
      <c r="M320" s="9"/>
      <c r="N320" s="19"/>
      <c r="O320" s="9"/>
      <c r="P320" s="9"/>
      <c r="Q320" s="9"/>
      <c r="R320" s="9"/>
      <c r="S320" s="9"/>
      <c r="T320" s="9"/>
      <c r="U320" s="19"/>
    </row>
    <row r="321" spans="1:21" x14ac:dyDescent="0.25">
      <c r="A321" s="6"/>
      <c r="B321" s="5"/>
      <c r="C321" s="5"/>
      <c r="D321" s="24"/>
      <c r="E321" s="24"/>
      <c r="F321" s="8"/>
      <c r="G321" s="19"/>
      <c r="H321" s="9"/>
      <c r="I321" s="9"/>
      <c r="J321" s="9"/>
      <c r="K321" s="9"/>
      <c r="L321" s="9"/>
      <c r="M321" s="9"/>
      <c r="N321" s="19"/>
      <c r="O321" s="9"/>
      <c r="P321" s="9"/>
      <c r="Q321" s="9"/>
      <c r="R321" s="9"/>
      <c r="S321" s="9"/>
      <c r="T321" s="9"/>
      <c r="U321" s="19"/>
    </row>
    <row r="322" spans="1:21" x14ac:dyDescent="0.25">
      <c r="A322" s="6"/>
      <c r="B322" s="5"/>
      <c r="C322" s="5"/>
      <c r="D322" s="24"/>
      <c r="E322" s="24"/>
      <c r="F322" s="8"/>
      <c r="G322" s="19"/>
      <c r="H322" s="9"/>
      <c r="I322" s="9"/>
      <c r="J322" s="9"/>
      <c r="K322" s="9"/>
      <c r="L322" s="9"/>
      <c r="M322" s="9"/>
      <c r="N322" s="19"/>
      <c r="O322" s="9"/>
      <c r="P322" s="9"/>
      <c r="Q322" s="9"/>
      <c r="R322" s="9"/>
      <c r="S322" s="9"/>
      <c r="T322" s="9"/>
      <c r="U322" s="19"/>
    </row>
    <row r="323" spans="1:21" x14ac:dyDescent="0.25">
      <c r="A323" s="6"/>
      <c r="B323" s="5"/>
      <c r="C323" s="10"/>
      <c r="D323" s="24"/>
      <c r="E323" s="24"/>
      <c r="F323" s="8"/>
      <c r="G323" s="19"/>
      <c r="H323" s="9"/>
      <c r="I323" s="9"/>
      <c r="J323" s="9"/>
      <c r="K323" s="9"/>
      <c r="L323" s="9"/>
      <c r="M323" s="9"/>
      <c r="N323" s="19"/>
      <c r="O323" s="9"/>
      <c r="P323" s="9"/>
      <c r="Q323" s="9"/>
      <c r="R323" s="9"/>
      <c r="S323" s="9"/>
      <c r="T323" s="9"/>
      <c r="U323" s="19"/>
    </row>
    <row r="324" spans="1:21" x14ac:dyDescent="0.25">
      <c r="A324" s="6"/>
      <c r="B324" s="5"/>
      <c r="C324" s="5"/>
      <c r="D324" s="24"/>
      <c r="E324" s="24"/>
      <c r="F324" s="8"/>
      <c r="G324" s="19"/>
      <c r="H324" s="9"/>
      <c r="I324" s="9"/>
      <c r="J324" s="9"/>
      <c r="K324" s="9"/>
      <c r="L324" s="9"/>
      <c r="M324" s="9"/>
      <c r="N324" s="19"/>
      <c r="O324" s="9"/>
      <c r="P324" s="9"/>
      <c r="Q324" s="9"/>
      <c r="R324" s="9"/>
      <c r="S324" s="9"/>
      <c r="T324" s="9"/>
      <c r="U324" s="19"/>
    </row>
    <row r="325" spans="1:21" x14ac:dyDescent="0.25">
      <c r="A325" s="6"/>
      <c r="B325" s="5"/>
      <c r="C325" s="10"/>
      <c r="D325" s="24"/>
      <c r="E325" s="24"/>
      <c r="F325" s="8"/>
      <c r="G325" s="19"/>
      <c r="H325" s="9"/>
      <c r="I325" s="9"/>
      <c r="J325" s="9"/>
      <c r="K325" s="9"/>
      <c r="L325" s="9"/>
      <c r="M325" s="9"/>
      <c r="N325" s="19"/>
      <c r="O325" s="9"/>
      <c r="P325" s="9"/>
      <c r="Q325" s="9"/>
      <c r="R325" s="9"/>
      <c r="S325" s="9"/>
      <c r="T325" s="9"/>
      <c r="U325" s="19"/>
    </row>
    <row r="326" spans="1:21" x14ac:dyDescent="0.25">
      <c r="A326" s="6"/>
      <c r="B326" s="5"/>
      <c r="C326" s="5"/>
      <c r="D326" s="24"/>
      <c r="E326" s="24"/>
      <c r="F326" s="8"/>
      <c r="G326" s="19"/>
      <c r="H326" s="9"/>
      <c r="I326" s="9"/>
      <c r="J326" s="9"/>
      <c r="K326" s="9"/>
      <c r="L326" s="9"/>
      <c r="M326" s="9"/>
      <c r="N326" s="19"/>
      <c r="O326" s="9"/>
      <c r="P326" s="9"/>
      <c r="Q326" s="9"/>
      <c r="R326" s="9"/>
      <c r="S326" s="9"/>
      <c r="T326" s="9"/>
      <c r="U326" s="19"/>
    </row>
    <row r="327" spans="1:21" x14ac:dyDescent="0.25">
      <c r="A327" s="6"/>
      <c r="B327" s="5"/>
      <c r="C327" s="5"/>
      <c r="D327" s="24"/>
      <c r="E327" s="24"/>
      <c r="F327" s="8"/>
      <c r="G327" s="19"/>
      <c r="H327" s="9"/>
      <c r="I327" s="9"/>
      <c r="J327" s="9"/>
      <c r="K327" s="9"/>
      <c r="L327" s="9"/>
      <c r="M327" s="9"/>
      <c r="N327" s="19"/>
      <c r="O327" s="9"/>
      <c r="P327" s="9"/>
      <c r="Q327" s="9"/>
      <c r="R327" s="9"/>
      <c r="S327" s="9"/>
      <c r="T327" s="9"/>
      <c r="U327" s="19"/>
    </row>
    <row r="328" spans="1:21" x14ac:dyDescent="0.25">
      <c r="A328" s="6"/>
      <c r="B328" s="5"/>
      <c r="C328" s="5"/>
      <c r="D328" s="24"/>
      <c r="E328" s="24"/>
      <c r="F328" s="8"/>
      <c r="G328" s="19"/>
      <c r="H328" s="9"/>
      <c r="I328" s="9"/>
      <c r="J328" s="9"/>
      <c r="K328" s="9"/>
      <c r="L328" s="9"/>
      <c r="M328" s="9"/>
      <c r="N328" s="19"/>
      <c r="O328" s="9"/>
      <c r="P328" s="9"/>
      <c r="Q328" s="9"/>
      <c r="R328" s="9"/>
      <c r="S328" s="9"/>
      <c r="T328" s="9"/>
      <c r="U328" s="19"/>
    </row>
    <row r="329" spans="1:21" x14ac:dyDescent="0.25">
      <c r="A329" s="6"/>
      <c r="B329" s="5"/>
      <c r="C329" s="5"/>
      <c r="D329" s="24"/>
      <c r="E329" s="24"/>
      <c r="F329" s="8"/>
      <c r="G329" s="19"/>
      <c r="H329" s="9"/>
      <c r="I329" s="9"/>
      <c r="J329" s="9"/>
      <c r="K329" s="9"/>
      <c r="L329" s="9"/>
      <c r="M329" s="9"/>
      <c r="N329" s="19"/>
      <c r="O329" s="9"/>
      <c r="P329" s="9"/>
      <c r="Q329" s="9"/>
      <c r="R329" s="9"/>
      <c r="S329" s="9"/>
      <c r="T329" s="9"/>
      <c r="U329" s="19"/>
    </row>
    <row r="330" spans="1:21" x14ac:dyDescent="0.25">
      <c r="A330" s="6"/>
      <c r="B330" s="5"/>
      <c r="C330" s="10"/>
      <c r="D330" s="24"/>
      <c r="E330" s="24"/>
      <c r="F330" s="8"/>
      <c r="G330" s="19"/>
      <c r="H330" s="9"/>
      <c r="I330" s="9"/>
      <c r="J330" s="9"/>
      <c r="K330" s="9"/>
      <c r="L330" s="9"/>
      <c r="M330" s="9"/>
      <c r="N330" s="19"/>
      <c r="O330" s="9"/>
      <c r="P330" s="9"/>
      <c r="Q330" s="9"/>
      <c r="R330" s="9"/>
      <c r="S330" s="9"/>
      <c r="T330" s="9"/>
      <c r="U330" s="19"/>
    </row>
    <row r="331" spans="1:21" x14ac:dyDescent="0.25">
      <c r="A331" s="6"/>
      <c r="B331" s="5"/>
      <c r="C331" s="5"/>
      <c r="D331" s="24"/>
      <c r="E331" s="24"/>
      <c r="F331" s="8"/>
      <c r="G331" s="19"/>
      <c r="H331" s="9"/>
      <c r="I331" s="9"/>
      <c r="J331" s="9"/>
      <c r="K331" s="9"/>
      <c r="L331" s="9"/>
      <c r="M331" s="9"/>
      <c r="N331" s="19"/>
      <c r="O331" s="9"/>
      <c r="P331" s="9"/>
      <c r="Q331" s="9"/>
      <c r="R331" s="9"/>
      <c r="S331" s="9"/>
      <c r="T331" s="9"/>
      <c r="U331" s="19"/>
    </row>
    <row r="332" spans="1:21" x14ac:dyDescent="0.25">
      <c r="A332" s="6"/>
      <c r="B332" s="5"/>
      <c r="C332" s="5"/>
      <c r="D332" s="24"/>
      <c r="E332" s="24"/>
      <c r="F332" s="8"/>
      <c r="G332" s="19"/>
      <c r="H332" s="9"/>
      <c r="I332" s="9"/>
      <c r="J332" s="9"/>
      <c r="K332" s="9"/>
      <c r="L332" s="9"/>
      <c r="M332" s="9"/>
      <c r="N332" s="19"/>
      <c r="O332" s="9"/>
      <c r="P332" s="9"/>
      <c r="Q332" s="9"/>
      <c r="R332" s="9"/>
      <c r="S332" s="9"/>
      <c r="T332" s="9"/>
      <c r="U332" s="19"/>
    </row>
    <row r="333" spans="1:21" x14ac:dyDescent="0.25">
      <c r="A333" s="6"/>
      <c r="B333" s="5"/>
      <c r="C333" s="5"/>
      <c r="D333" s="24"/>
      <c r="E333" s="24"/>
      <c r="F333" s="8"/>
      <c r="G333" s="19"/>
      <c r="H333" s="9"/>
      <c r="I333" s="9"/>
      <c r="J333" s="9"/>
      <c r="K333" s="9"/>
      <c r="L333" s="9"/>
      <c r="M333" s="9"/>
      <c r="N333" s="19"/>
      <c r="O333" s="9"/>
      <c r="P333" s="9"/>
      <c r="Q333" s="9"/>
      <c r="R333" s="9"/>
      <c r="S333" s="9"/>
      <c r="T333" s="9"/>
      <c r="U333" s="19"/>
    </row>
    <row r="334" spans="1:21" x14ac:dyDescent="0.25">
      <c r="A334" s="6"/>
      <c r="B334" s="5"/>
      <c r="C334" s="5"/>
      <c r="D334" s="24"/>
      <c r="E334" s="24"/>
      <c r="F334" s="8"/>
      <c r="G334" s="19"/>
      <c r="H334" s="9"/>
      <c r="I334" s="9"/>
      <c r="J334" s="9"/>
      <c r="K334" s="9"/>
      <c r="L334" s="9"/>
      <c r="M334" s="9"/>
      <c r="N334" s="19"/>
      <c r="O334" s="9"/>
      <c r="P334" s="9"/>
      <c r="Q334" s="9"/>
      <c r="R334" s="9"/>
      <c r="S334" s="9"/>
      <c r="T334" s="9"/>
      <c r="U334" s="19"/>
    </row>
    <row r="335" spans="1:21" x14ac:dyDescent="0.25">
      <c r="A335" s="6"/>
      <c r="B335" s="5"/>
      <c r="C335" s="5"/>
      <c r="D335" s="24"/>
      <c r="E335" s="24"/>
      <c r="F335" s="8"/>
      <c r="G335" s="19"/>
      <c r="H335" s="9"/>
      <c r="I335" s="9"/>
      <c r="J335" s="9"/>
      <c r="K335" s="9"/>
      <c r="L335" s="9"/>
      <c r="M335" s="9"/>
      <c r="N335" s="19"/>
      <c r="O335" s="9"/>
      <c r="P335" s="9"/>
      <c r="Q335" s="9"/>
      <c r="R335" s="9"/>
      <c r="S335" s="9"/>
      <c r="T335" s="9"/>
      <c r="U335" s="19"/>
    </row>
    <row r="336" spans="1:21" x14ac:dyDescent="0.25">
      <c r="A336" s="6"/>
      <c r="B336" s="5"/>
      <c r="C336" s="5"/>
      <c r="D336" s="24"/>
      <c r="E336" s="24"/>
      <c r="F336" s="8"/>
      <c r="G336" s="19"/>
      <c r="H336" s="9"/>
      <c r="I336" s="9"/>
      <c r="J336" s="9"/>
      <c r="K336" s="9"/>
      <c r="L336" s="9"/>
      <c r="M336" s="9"/>
      <c r="N336" s="19"/>
      <c r="O336" s="9"/>
      <c r="P336" s="9"/>
      <c r="Q336" s="9"/>
      <c r="R336" s="9"/>
      <c r="S336" s="9"/>
      <c r="T336" s="9"/>
      <c r="U336" s="19"/>
    </row>
    <row r="337" spans="1:21" x14ac:dyDescent="0.25">
      <c r="A337" s="6"/>
      <c r="B337" s="5"/>
      <c r="C337" s="5"/>
      <c r="D337" s="24"/>
      <c r="E337" s="24"/>
      <c r="F337" s="8"/>
      <c r="G337" s="19"/>
      <c r="H337" s="9"/>
      <c r="I337" s="9"/>
      <c r="J337" s="9"/>
      <c r="K337" s="9"/>
      <c r="L337" s="9"/>
      <c r="M337" s="9"/>
      <c r="N337" s="19"/>
      <c r="O337" s="9"/>
      <c r="P337" s="9"/>
      <c r="Q337" s="9"/>
      <c r="R337" s="9"/>
      <c r="S337" s="9"/>
      <c r="T337" s="9"/>
      <c r="U337" s="19"/>
    </row>
    <row r="338" spans="1:21" x14ac:dyDescent="0.25">
      <c r="A338" s="6"/>
      <c r="B338" s="5"/>
      <c r="C338" s="5"/>
      <c r="D338" s="24"/>
      <c r="E338" s="24"/>
      <c r="F338" s="8"/>
      <c r="G338" s="19"/>
      <c r="H338" s="9"/>
      <c r="I338" s="9"/>
      <c r="J338" s="9"/>
      <c r="K338" s="9"/>
      <c r="L338" s="9"/>
      <c r="M338" s="9"/>
      <c r="N338" s="19"/>
      <c r="O338" s="9"/>
      <c r="P338" s="9"/>
      <c r="Q338" s="9"/>
      <c r="R338" s="9"/>
      <c r="S338" s="9"/>
      <c r="T338" s="9"/>
      <c r="U338" s="19"/>
    </row>
    <row r="339" spans="1:21" x14ac:dyDescent="0.25">
      <c r="A339" s="6"/>
      <c r="B339" s="5"/>
      <c r="C339" s="5"/>
      <c r="D339" s="24"/>
      <c r="E339" s="24"/>
      <c r="F339" s="8"/>
      <c r="G339" s="19"/>
      <c r="H339" s="9"/>
      <c r="I339" s="9"/>
      <c r="J339" s="9"/>
      <c r="K339" s="9"/>
      <c r="L339" s="9"/>
      <c r="M339" s="9"/>
      <c r="N339" s="19"/>
      <c r="O339" s="9"/>
      <c r="P339" s="9"/>
      <c r="Q339" s="9"/>
      <c r="R339" s="9"/>
      <c r="S339" s="9"/>
      <c r="T339" s="9"/>
      <c r="U339" s="19"/>
    </row>
    <row r="340" spans="1:21" x14ac:dyDescent="0.25">
      <c r="A340" s="6"/>
      <c r="B340" s="5"/>
      <c r="C340" s="5"/>
      <c r="D340" s="24"/>
      <c r="E340" s="24"/>
      <c r="F340" s="8"/>
      <c r="G340" s="19"/>
      <c r="H340" s="9"/>
      <c r="I340" s="9"/>
      <c r="J340" s="9"/>
      <c r="K340" s="9"/>
      <c r="L340" s="9"/>
      <c r="M340" s="9"/>
      <c r="N340" s="19"/>
      <c r="O340" s="9"/>
      <c r="P340" s="9"/>
      <c r="Q340" s="9"/>
      <c r="R340" s="9"/>
      <c r="S340" s="9"/>
      <c r="T340" s="9"/>
      <c r="U340" s="19"/>
    </row>
    <row r="341" spans="1:21" x14ac:dyDescent="0.25">
      <c r="A341" s="6"/>
      <c r="B341" s="5"/>
      <c r="C341" s="5"/>
      <c r="D341" s="24"/>
      <c r="E341" s="24"/>
      <c r="F341" s="8"/>
      <c r="G341" s="19"/>
      <c r="H341" s="9"/>
      <c r="I341" s="9"/>
      <c r="J341" s="9"/>
      <c r="K341" s="9"/>
      <c r="L341" s="9"/>
      <c r="M341" s="9"/>
      <c r="N341" s="19"/>
      <c r="O341" s="9"/>
      <c r="P341" s="9"/>
      <c r="Q341" s="9"/>
      <c r="R341" s="9"/>
      <c r="S341" s="9"/>
      <c r="T341" s="9"/>
      <c r="U341" s="19"/>
    </row>
    <row r="342" spans="1:21" x14ac:dyDescent="0.25">
      <c r="A342" s="6"/>
      <c r="B342" s="5"/>
      <c r="C342" s="5"/>
      <c r="D342" s="24"/>
      <c r="E342" s="24"/>
      <c r="F342" s="8"/>
      <c r="G342" s="19"/>
      <c r="H342" s="9"/>
      <c r="I342" s="9"/>
      <c r="J342" s="9"/>
      <c r="K342" s="9"/>
      <c r="L342" s="9"/>
      <c r="M342" s="9"/>
      <c r="N342" s="19"/>
      <c r="O342" s="9"/>
      <c r="P342" s="9"/>
      <c r="Q342" s="9"/>
      <c r="R342" s="9"/>
      <c r="S342" s="9"/>
      <c r="T342" s="9"/>
      <c r="U342" s="19"/>
    </row>
    <row r="343" spans="1:21" x14ac:dyDescent="0.25">
      <c r="A343" s="6"/>
      <c r="B343" s="5"/>
      <c r="C343" s="10"/>
      <c r="D343" s="24"/>
      <c r="E343" s="24"/>
      <c r="F343" s="8"/>
      <c r="G343" s="19"/>
      <c r="H343" s="9"/>
      <c r="I343" s="9"/>
      <c r="J343" s="9"/>
      <c r="K343" s="9"/>
      <c r="L343" s="9"/>
      <c r="M343" s="9"/>
      <c r="N343" s="19"/>
      <c r="O343" s="9"/>
      <c r="P343" s="9"/>
      <c r="Q343" s="9"/>
      <c r="R343" s="9"/>
      <c r="S343" s="9"/>
      <c r="T343" s="9"/>
      <c r="U343" s="19"/>
    </row>
    <row r="344" spans="1:21" x14ac:dyDescent="0.25">
      <c r="A344" s="6"/>
      <c r="B344" s="5"/>
      <c r="C344" s="5"/>
      <c r="D344" s="24"/>
      <c r="E344" s="24"/>
      <c r="F344" s="8"/>
      <c r="G344" s="19"/>
      <c r="H344" s="9"/>
      <c r="I344" s="9"/>
      <c r="J344" s="9"/>
      <c r="K344" s="9"/>
      <c r="L344" s="9"/>
      <c r="M344" s="9"/>
      <c r="N344" s="19"/>
      <c r="O344" s="9"/>
      <c r="P344" s="9"/>
      <c r="Q344" s="9"/>
      <c r="R344" s="9"/>
      <c r="S344" s="9"/>
      <c r="T344" s="9"/>
      <c r="U344" s="19"/>
    </row>
    <row r="345" spans="1:21" x14ac:dyDescent="0.25">
      <c r="A345" s="6"/>
      <c r="B345" s="5"/>
      <c r="C345" s="5"/>
      <c r="D345" s="24"/>
      <c r="E345" s="24"/>
      <c r="F345" s="8"/>
      <c r="G345" s="19"/>
      <c r="H345" s="9"/>
      <c r="I345" s="9"/>
      <c r="J345" s="9"/>
      <c r="K345" s="9"/>
      <c r="L345" s="9"/>
      <c r="M345" s="9"/>
      <c r="N345" s="19"/>
      <c r="O345" s="9"/>
      <c r="P345" s="9"/>
      <c r="Q345" s="9"/>
      <c r="R345" s="9"/>
      <c r="S345" s="9"/>
      <c r="T345" s="9"/>
      <c r="U345" s="19"/>
    </row>
    <row r="346" spans="1:21" x14ac:dyDescent="0.25">
      <c r="A346" s="6"/>
      <c r="B346" s="5"/>
      <c r="C346" s="5"/>
      <c r="D346" s="24"/>
      <c r="E346" s="24"/>
      <c r="F346" s="8"/>
      <c r="G346" s="19"/>
      <c r="H346" s="9"/>
      <c r="I346" s="9"/>
      <c r="J346" s="9"/>
      <c r="K346" s="9"/>
      <c r="L346" s="9"/>
      <c r="M346" s="9"/>
      <c r="N346" s="19"/>
      <c r="O346" s="9"/>
      <c r="P346" s="9"/>
      <c r="Q346" s="9"/>
      <c r="R346" s="9"/>
      <c r="S346" s="9"/>
      <c r="T346" s="9"/>
      <c r="U346" s="19"/>
    </row>
    <row r="347" spans="1:21" x14ac:dyDescent="0.25">
      <c r="A347" s="6"/>
      <c r="B347" s="5"/>
      <c r="C347" s="5"/>
      <c r="D347" s="24"/>
      <c r="E347" s="24"/>
      <c r="F347" s="8"/>
      <c r="G347" s="19"/>
      <c r="H347" s="9"/>
      <c r="I347" s="9"/>
      <c r="J347" s="9"/>
      <c r="K347" s="9"/>
      <c r="L347" s="9"/>
      <c r="M347" s="9"/>
      <c r="N347" s="19"/>
      <c r="O347" s="9"/>
      <c r="P347" s="9"/>
      <c r="Q347" s="9"/>
      <c r="R347" s="9"/>
      <c r="S347" s="9"/>
      <c r="T347" s="9"/>
      <c r="U347" s="19"/>
    </row>
    <row r="348" spans="1:21" x14ac:dyDescent="0.25">
      <c r="A348" s="6"/>
      <c r="B348" s="5"/>
      <c r="C348" s="5"/>
      <c r="D348" s="24"/>
      <c r="E348" s="24"/>
      <c r="F348" s="8"/>
      <c r="G348" s="19"/>
      <c r="H348" s="9"/>
      <c r="I348" s="9"/>
      <c r="J348" s="9"/>
      <c r="K348" s="9"/>
      <c r="L348" s="9"/>
      <c r="M348" s="9"/>
      <c r="N348" s="19"/>
      <c r="O348" s="9"/>
      <c r="P348" s="9"/>
      <c r="Q348" s="9"/>
      <c r="R348" s="9"/>
      <c r="S348" s="9"/>
      <c r="T348" s="9"/>
      <c r="U348" s="19"/>
    </row>
    <row r="349" spans="1:21" x14ac:dyDescent="0.25">
      <c r="A349" s="6"/>
      <c r="B349" s="5"/>
      <c r="C349" s="5"/>
      <c r="D349" s="24"/>
      <c r="E349" s="24"/>
      <c r="F349" s="8"/>
      <c r="G349" s="19"/>
      <c r="H349" s="9"/>
      <c r="I349" s="9"/>
      <c r="J349" s="9"/>
      <c r="K349" s="9"/>
      <c r="L349" s="9"/>
      <c r="M349" s="9"/>
      <c r="N349" s="19"/>
      <c r="O349" s="9"/>
      <c r="P349" s="9"/>
      <c r="Q349" s="9"/>
      <c r="R349" s="9"/>
      <c r="S349" s="9"/>
      <c r="T349" s="9"/>
      <c r="U349" s="19"/>
    </row>
    <row r="350" spans="1:21" x14ac:dyDescent="0.25">
      <c r="A350" s="6"/>
      <c r="B350" s="5"/>
      <c r="C350" s="5"/>
      <c r="D350" s="24"/>
      <c r="E350" s="24"/>
      <c r="F350" s="8"/>
      <c r="G350" s="19"/>
      <c r="H350" s="9"/>
      <c r="I350" s="9"/>
      <c r="J350" s="9"/>
      <c r="K350" s="9"/>
      <c r="L350" s="9"/>
      <c r="M350" s="9"/>
      <c r="N350" s="19"/>
      <c r="O350" s="9"/>
      <c r="P350" s="9"/>
      <c r="Q350" s="9"/>
      <c r="R350" s="9"/>
      <c r="S350" s="9"/>
      <c r="T350" s="9"/>
      <c r="U350" s="19"/>
    </row>
    <row r="351" spans="1:21" x14ac:dyDescent="0.25">
      <c r="A351" s="6"/>
      <c r="B351" s="5"/>
      <c r="C351" s="5"/>
      <c r="D351" s="24"/>
      <c r="E351" s="24"/>
      <c r="F351" s="8"/>
      <c r="G351" s="19"/>
      <c r="H351" s="9"/>
      <c r="I351" s="9"/>
      <c r="J351" s="9"/>
      <c r="K351" s="9"/>
      <c r="L351" s="9"/>
      <c r="M351" s="9"/>
      <c r="N351" s="19"/>
      <c r="O351" s="9"/>
      <c r="P351" s="9"/>
      <c r="Q351" s="9"/>
      <c r="R351" s="9"/>
      <c r="S351" s="9"/>
      <c r="T351" s="9"/>
      <c r="U351" s="19"/>
    </row>
    <row r="352" spans="1:21" x14ac:dyDescent="0.25">
      <c r="A352" s="6"/>
      <c r="B352" s="5"/>
      <c r="C352" s="5"/>
      <c r="D352" s="24"/>
      <c r="E352" s="24"/>
      <c r="F352" s="8"/>
      <c r="G352" s="19"/>
      <c r="H352" s="9"/>
      <c r="I352" s="9"/>
      <c r="J352" s="9"/>
      <c r="K352" s="9"/>
      <c r="L352" s="9"/>
      <c r="M352" s="9"/>
      <c r="N352" s="19"/>
      <c r="O352" s="9"/>
      <c r="P352" s="9"/>
      <c r="Q352" s="9"/>
      <c r="R352" s="9"/>
      <c r="S352" s="9"/>
      <c r="T352" s="9"/>
      <c r="U352" s="19"/>
    </row>
    <row r="353" spans="1:21" x14ac:dyDescent="0.25">
      <c r="A353" s="6"/>
      <c r="B353" s="5"/>
      <c r="C353" s="5"/>
      <c r="D353" s="24"/>
      <c r="E353" s="24"/>
      <c r="F353" s="8"/>
      <c r="G353" s="19"/>
      <c r="H353" s="9"/>
      <c r="I353" s="9"/>
      <c r="J353" s="9"/>
      <c r="K353" s="9"/>
      <c r="L353" s="9"/>
      <c r="M353" s="9"/>
      <c r="N353" s="19"/>
      <c r="O353" s="9"/>
      <c r="P353" s="9"/>
      <c r="Q353" s="9"/>
      <c r="R353" s="9"/>
      <c r="S353" s="9"/>
      <c r="T353" s="9"/>
      <c r="U353" s="19"/>
    </row>
    <row r="354" spans="1:21" x14ac:dyDescent="0.25">
      <c r="A354" s="6"/>
      <c r="B354" s="5"/>
      <c r="C354" s="5"/>
      <c r="D354" s="24"/>
      <c r="E354" s="24"/>
      <c r="F354" s="8"/>
      <c r="G354" s="19"/>
      <c r="H354" s="9"/>
      <c r="I354" s="9"/>
      <c r="J354" s="9"/>
      <c r="K354" s="9"/>
      <c r="L354" s="9"/>
      <c r="M354" s="9"/>
      <c r="N354" s="19"/>
      <c r="O354" s="9"/>
      <c r="P354" s="9"/>
      <c r="Q354" s="9"/>
      <c r="R354" s="9"/>
      <c r="S354" s="9"/>
      <c r="T354" s="9"/>
      <c r="U354" s="19"/>
    </row>
    <row r="355" spans="1:21" x14ac:dyDescent="0.25">
      <c r="A355" s="6"/>
      <c r="B355" s="5"/>
      <c r="C355" s="5"/>
      <c r="D355" s="24"/>
      <c r="E355" s="24"/>
      <c r="F355" s="8"/>
      <c r="G355" s="19"/>
      <c r="H355" s="9"/>
      <c r="I355" s="9"/>
      <c r="J355" s="9"/>
      <c r="K355" s="9"/>
      <c r="L355" s="9"/>
      <c r="M355" s="9"/>
      <c r="N355" s="19"/>
      <c r="O355" s="9"/>
      <c r="P355" s="9"/>
      <c r="Q355" s="9"/>
      <c r="R355" s="9"/>
      <c r="S355" s="9"/>
      <c r="T355" s="9"/>
      <c r="U355" s="19"/>
    </row>
    <row r="356" spans="1:21" x14ac:dyDescent="0.25">
      <c r="A356" s="6"/>
      <c r="B356" s="5"/>
      <c r="C356" s="10"/>
      <c r="D356" s="24"/>
      <c r="E356" s="24"/>
      <c r="F356" s="8"/>
      <c r="G356" s="19"/>
      <c r="H356" s="9"/>
      <c r="I356" s="9"/>
      <c r="J356" s="9"/>
      <c r="K356" s="9"/>
      <c r="L356" s="9"/>
      <c r="M356" s="9"/>
      <c r="N356" s="19"/>
      <c r="O356" s="9"/>
      <c r="P356" s="9"/>
      <c r="Q356" s="9"/>
      <c r="R356" s="9"/>
      <c r="S356" s="9"/>
      <c r="T356" s="9"/>
      <c r="U356" s="19"/>
    </row>
    <row r="357" spans="1:21" x14ac:dyDescent="0.25">
      <c r="A357" s="6"/>
      <c r="B357" s="5"/>
      <c r="C357" s="5"/>
      <c r="D357" s="24"/>
      <c r="E357" s="24"/>
      <c r="F357" s="8"/>
      <c r="G357" s="19"/>
      <c r="H357" s="9"/>
      <c r="I357" s="9"/>
      <c r="J357" s="9"/>
      <c r="K357" s="9"/>
      <c r="L357" s="9"/>
      <c r="M357" s="9"/>
      <c r="N357" s="19"/>
      <c r="O357" s="9"/>
      <c r="P357" s="9"/>
      <c r="Q357" s="9"/>
      <c r="R357" s="9"/>
      <c r="S357" s="9"/>
      <c r="T357" s="9"/>
      <c r="U357" s="19"/>
    </row>
    <row r="358" spans="1:21" x14ac:dyDescent="0.25">
      <c r="A358" s="6"/>
      <c r="B358" s="5"/>
      <c r="C358" s="10"/>
      <c r="D358" s="24"/>
      <c r="E358" s="24"/>
      <c r="F358" s="8"/>
      <c r="G358" s="19"/>
      <c r="H358" s="9"/>
      <c r="I358" s="9"/>
      <c r="J358" s="9"/>
      <c r="K358" s="9"/>
      <c r="L358" s="9"/>
      <c r="M358" s="9"/>
      <c r="N358" s="19"/>
      <c r="O358" s="9"/>
      <c r="P358" s="9"/>
      <c r="Q358" s="9"/>
      <c r="R358" s="9"/>
      <c r="S358" s="9"/>
      <c r="T358" s="9"/>
      <c r="U358" s="19"/>
    </row>
    <row r="359" spans="1:21" x14ac:dyDescent="0.25">
      <c r="A359" s="6"/>
      <c r="B359" s="5"/>
      <c r="C359" s="5"/>
      <c r="D359" s="24"/>
      <c r="E359" s="24"/>
      <c r="F359" s="8"/>
      <c r="G359" s="19"/>
      <c r="H359" s="9"/>
      <c r="I359" s="9"/>
      <c r="J359" s="9"/>
      <c r="K359" s="9"/>
      <c r="L359" s="9"/>
      <c r="M359" s="9"/>
      <c r="N359" s="19"/>
      <c r="O359" s="9"/>
      <c r="P359" s="9"/>
      <c r="Q359" s="9"/>
      <c r="R359" s="9"/>
      <c r="S359" s="9"/>
      <c r="T359" s="9"/>
      <c r="U359" s="19"/>
    </row>
    <row r="360" spans="1:21" x14ac:dyDescent="0.25">
      <c r="A360" s="6"/>
      <c r="B360" s="5"/>
      <c r="C360" s="5"/>
      <c r="D360" s="24"/>
      <c r="E360" s="24"/>
      <c r="F360" s="8"/>
      <c r="G360" s="19"/>
      <c r="H360" s="9"/>
      <c r="I360" s="9"/>
      <c r="J360" s="9"/>
      <c r="K360" s="9"/>
      <c r="L360" s="9"/>
      <c r="M360" s="9"/>
      <c r="N360" s="19"/>
      <c r="O360" s="9"/>
      <c r="P360" s="9"/>
      <c r="Q360" s="9"/>
      <c r="R360" s="9"/>
      <c r="S360" s="9"/>
      <c r="T360" s="9"/>
      <c r="U360" s="19"/>
    </row>
    <row r="361" spans="1:21" x14ac:dyDescent="0.25">
      <c r="A361" s="6"/>
      <c r="B361" s="5"/>
      <c r="C361" s="5"/>
      <c r="D361" s="24"/>
      <c r="E361" s="24"/>
      <c r="F361" s="8"/>
      <c r="G361" s="19"/>
      <c r="H361" s="9"/>
      <c r="I361" s="9"/>
      <c r="J361" s="9"/>
      <c r="K361" s="9"/>
      <c r="L361" s="9"/>
      <c r="M361" s="9"/>
      <c r="N361" s="19"/>
      <c r="O361" s="9"/>
      <c r="P361" s="9"/>
      <c r="Q361" s="9"/>
      <c r="R361" s="9"/>
      <c r="S361" s="9"/>
      <c r="T361" s="9"/>
      <c r="U361" s="19"/>
    </row>
    <row r="362" spans="1:21" x14ac:dyDescent="0.25">
      <c r="A362" s="6"/>
      <c r="B362" s="5"/>
      <c r="C362" s="5"/>
      <c r="D362" s="24"/>
      <c r="E362" s="24"/>
      <c r="F362" s="8"/>
      <c r="G362" s="19"/>
      <c r="H362" s="9"/>
      <c r="I362" s="9"/>
      <c r="J362" s="9"/>
      <c r="K362" s="9"/>
      <c r="L362" s="9"/>
      <c r="M362" s="9"/>
      <c r="N362" s="19"/>
      <c r="O362" s="9"/>
      <c r="P362" s="9"/>
      <c r="Q362" s="9"/>
      <c r="R362" s="9"/>
      <c r="S362" s="9"/>
      <c r="T362" s="9"/>
      <c r="U362" s="19"/>
    </row>
    <row r="363" spans="1:21" x14ac:dyDescent="0.25">
      <c r="A363" s="6"/>
      <c r="B363" s="5"/>
      <c r="C363" s="10"/>
      <c r="D363" s="24"/>
      <c r="E363" s="24"/>
      <c r="F363" s="8"/>
      <c r="G363" s="19"/>
      <c r="H363" s="9"/>
      <c r="I363" s="9"/>
      <c r="J363" s="9"/>
      <c r="K363" s="9"/>
      <c r="L363" s="9"/>
      <c r="M363" s="9"/>
      <c r="N363" s="19"/>
      <c r="O363" s="9"/>
      <c r="P363" s="9"/>
      <c r="Q363" s="9"/>
      <c r="R363" s="9"/>
      <c r="S363" s="9"/>
      <c r="T363" s="9"/>
      <c r="U363" s="19"/>
    </row>
    <row r="364" spans="1:21" x14ac:dyDescent="0.25">
      <c r="A364" s="6"/>
      <c r="B364" s="5"/>
      <c r="C364" s="5"/>
      <c r="D364" s="24"/>
      <c r="E364" s="24"/>
      <c r="F364" s="8"/>
      <c r="G364" s="19"/>
      <c r="H364" s="9"/>
      <c r="I364" s="9"/>
      <c r="J364" s="9"/>
      <c r="K364" s="9"/>
      <c r="L364" s="9"/>
      <c r="M364" s="9"/>
      <c r="N364" s="19"/>
      <c r="O364" s="9"/>
      <c r="P364" s="9"/>
      <c r="Q364" s="9"/>
      <c r="R364" s="9"/>
      <c r="S364" s="9"/>
      <c r="T364" s="9"/>
      <c r="U364" s="19"/>
    </row>
    <row r="365" spans="1:21" x14ac:dyDescent="0.25">
      <c r="A365" s="6"/>
      <c r="B365" s="5"/>
      <c r="C365" s="5"/>
      <c r="D365" s="24"/>
      <c r="E365" s="24"/>
      <c r="F365" s="8"/>
      <c r="G365" s="19"/>
      <c r="H365" s="9"/>
      <c r="I365" s="9"/>
      <c r="J365" s="9"/>
      <c r="K365" s="9"/>
      <c r="L365" s="9"/>
      <c r="M365" s="9"/>
      <c r="N365" s="19"/>
      <c r="O365" s="9"/>
      <c r="P365" s="9"/>
      <c r="Q365" s="9"/>
      <c r="R365" s="9"/>
      <c r="S365" s="9"/>
      <c r="T365" s="9"/>
      <c r="U365" s="19"/>
    </row>
    <row r="366" spans="1:21" x14ac:dyDescent="0.25">
      <c r="A366" s="6"/>
      <c r="B366" s="5"/>
      <c r="C366" s="5"/>
      <c r="D366" s="24"/>
      <c r="E366" s="24"/>
      <c r="F366" s="8"/>
      <c r="G366" s="19"/>
      <c r="H366" s="9"/>
      <c r="I366" s="9"/>
      <c r="J366" s="9"/>
      <c r="K366" s="9"/>
      <c r="L366" s="9"/>
      <c r="M366" s="9"/>
      <c r="N366" s="19"/>
      <c r="O366" s="9"/>
      <c r="P366" s="9"/>
      <c r="Q366" s="9"/>
      <c r="R366" s="9"/>
      <c r="S366" s="9"/>
      <c r="T366" s="9"/>
      <c r="U366" s="19"/>
    </row>
    <row r="367" spans="1:21" x14ac:dyDescent="0.25">
      <c r="A367" s="6"/>
      <c r="B367" s="5"/>
      <c r="C367" s="5"/>
      <c r="D367" s="24"/>
      <c r="E367" s="24"/>
      <c r="F367" s="8"/>
      <c r="G367" s="19"/>
      <c r="H367" s="9"/>
      <c r="I367" s="9"/>
      <c r="J367" s="9"/>
      <c r="K367" s="9"/>
      <c r="L367" s="9"/>
      <c r="M367" s="9"/>
      <c r="N367" s="19"/>
      <c r="O367" s="9"/>
      <c r="P367" s="9"/>
      <c r="Q367" s="9"/>
      <c r="R367" s="9"/>
      <c r="S367" s="9"/>
      <c r="T367" s="9"/>
      <c r="U367" s="19"/>
    </row>
    <row r="368" spans="1:21" x14ac:dyDescent="0.25">
      <c r="A368" s="6"/>
      <c r="B368" s="5"/>
      <c r="C368" s="5"/>
      <c r="D368" s="24"/>
      <c r="E368" s="24"/>
      <c r="F368" s="8"/>
      <c r="G368" s="19"/>
      <c r="H368" s="9"/>
      <c r="I368" s="9"/>
      <c r="J368" s="9"/>
      <c r="K368" s="9"/>
      <c r="L368" s="9"/>
      <c r="M368" s="9"/>
      <c r="N368" s="19"/>
      <c r="O368" s="9"/>
      <c r="P368" s="9"/>
      <c r="Q368" s="9"/>
      <c r="R368" s="9"/>
      <c r="S368" s="9"/>
      <c r="T368" s="9"/>
      <c r="U368" s="19"/>
    </row>
    <row r="369" spans="1:21" x14ac:dyDescent="0.25">
      <c r="A369" s="6"/>
      <c r="B369" s="5"/>
      <c r="C369" s="5"/>
      <c r="D369" s="24"/>
      <c r="E369" s="24"/>
      <c r="F369" s="8"/>
      <c r="G369" s="19"/>
      <c r="H369" s="9"/>
      <c r="I369" s="9"/>
      <c r="J369" s="9"/>
      <c r="K369" s="9"/>
      <c r="L369" s="9"/>
      <c r="M369" s="9"/>
      <c r="N369" s="19"/>
      <c r="O369" s="9"/>
      <c r="P369" s="9"/>
      <c r="Q369" s="9"/>
      <c r="R369" s="9"/>
      <c r="S369" s="9"/>
      <c r="T369" s="9"/>
      <c r="U369" s="19"/>
    </row>
    <row r="370" spans="1:21" x14ac:dyDescent="0.25">
      <c r="A370" s="6"/>
      <c r="B370" s="5"/>
      <c r="C370" s="5"/>
      <c r="D370" s="24"/>
      <c r="E370" s="24"/>
      <c r="F370" s="8"/>
      <c r="G370" s="19"/>
      <c r="H370" s="9"/>
      <c r="I370" s="9"/>
      <c r="J370" s="9"/>
      <c r="K370" s="9"/>
      <c r="L370" s="9"/>
      <c r="M370" s="9"/>
      <c r="N370" s="19"/>
      <c r="O370" s="9"/>
      <c r="P370" s="9"/>
      <c r="Q370" s="9"/>
      <c r="R370" s="9"/>
      <c r="S370" s="9"/>
      <c r="T370" s="9"/>
      <c r="U370" s="19"/>
    </row>
    <row r="371" spans="1:21" x14ac:dyDescent="0.25">
      <c r="A371" s="6"/>
      <c r="B371" s="5"/>
      <c r="C371" s="5"/>
      <c r="D371" s="24"/>
      <c r="E371" s="24"/>
      <c r="F371" s="8"/>
      <c r="G371" s="19"/>
      <c r="H371" s="9"/>
      <c r="I371" s="9"/>
      <c r="J371" s="9"/>
      <c r="K371" s="9"/>
      <c r="L371" s="9"/>
      <c r="M371" s="9"/>
      <c r="N371" s="19"/>
      <c r="O371" s="9"/>
      <c r="P371" s="9"/>
      <c r="Q371" s="9"/>
      <c r="R371" s="9"/>
      <c r="S371" s="9"/>
      <c r="T371" s="9"/>
      <c r="U371" s="19"/>
    </row>
    <row r="372" spans="1:21" x14ac:dyDescent="0.25">
      <c r="A372" s="6"/>
      <c r="B372" s="5"/>
      <c r="C372" s="5"/>
      <c r="D372" s="24"/>
      <c r="E372" s="24"/>
      <c r="F372" s="8"/>
      <c r="G372" s="19"/>
      <c r="H372" s="9"/>
      <c r="I372" s="9"/>
      <c r="J372" s="9"/>
      <c r="K372" s="9"/>
      <c r="L372" s="9"/>
      <c r="M372" s="9"/>
      <c r="N372" s="19"/>
      <c r="O372" s="9"/>
      <c r="P372" s="9"/>
      <c r="Q372" s="9"/>
      <c r="R372" s="9"/>
      <c r="S372" s="9"/>
      <c r="T372" s="9"/>
      <c r="U372" s="19"/>
    </row>
    <row r="373" spans="1:21" x14ac:dyDescent="0.25">
      <c r="A373" s="6"/>
      <c r="B373" s="5"/>
      <c r="C373" s="10"/>
      <c r="D373" s="24"/>
      <c r="E373" s="24"/>
      <c r="F373" s="8"/>
      <c r="G373" s="19"/>
      <c r="H373" s="9"/>
      <c r="I373" s="9"/>
      <c r="J373" s="9"/>
      <c r="K373" s="9"/>
      <c r="L373" s="9"/>
      <c r="M373" s="9"/>
      <c r="N373" s="19"/>
      <c r="O373" s="9"/>
      <c r="P373" s="9"/>
      <c r="Q373" s="9"/>
      <c r="R373" s="9"/>
      <c r="S373" s="9"/>
      <c r="T373" s="9"/>
      <c r="U373" s="19"/>
    </row>
    <row r="374" spans="1:21" x14ac:dyDescent="0.25">
      <c r="A374" s="6"/>
      <c r="B374" s="5"/>
      <c r="C374" s="5"/>
      <c r="D374" s="24"/>
      <c r="E374" s="24"/>
      <c r="F374" s="8"/>
      <c r="G374" s="19"/>
      <c r="H374" s="9"/>
      <c r="I374" s="9"/>
      <c r="J374" s="9"/>
      <c r="K374" s="9"/>
      <c r="L374" s="9"/>
      <c r="M374" s="9"/>
      <c r="N374" s="19"/>
      <c r="O374" s="9"/>
      <c r="P374" s="9"/>
      <c r="Q374" s="9"/>
      <c r="R374" s="9"/>
      <c r="S374" s="9"/>
      <c r="T374" s="9"/>
      <c r="U374" s="19"/>
    </row>
    <row r="375" spans="1:21" x14ac:dyDescent="0.25">
      <c r="A375" s="6"/>
      <c r="B375" s="5"/>
      <c r="C375" s="5"/>
      <c r="D375" s="24"/>
      <c r="E375" s="24"/>
      <c r="F375" s="8"/>
      <c r="G375" s="19"/>
      <c r="H375" s="9"/>
      <c r="I375" s="9"/>
      <c r="J375" s="9"/>
      <c r="K375" s="9"/>
      <c r="L375" s="9"/>
      <c r="M375" s="9"/>
      <c r="N375" s="19"/>
      <c r="O375" s="9"/>
      <c r="P375" s="9"/>
      <c r="Q375" s="9"/>
      <c r="R375" s="9"/>
      <c r="S375" s="9"/>
      <c r="T375" s="9"/>
      <c r="U375" s="19"/>
    </row>
    <row r="376" spans="1:21" x14ac:dyDescent="0.25">
      <c r="A376" s="6"/>
      <c r="B376" s="5"/>
      <c r="C376" s="5"/>
      <c r="D376" s="24"/>
      <c r="E376" s="24"/>
      <c r="F376" s="8"/>
      <c r="G376" s="19"/>
      <c r="H376" s="9"/>
      <c r="I376" s="9"/>
      <c r="J376" s="9"/>
      <c r="K376" s="9"/>
      <c r="L376" s="9"/>
      <c r="M376" s="9"/>
      <c r="N376" s="19"/>
      <c r="O376" s="9"/>
      <c r="P376" s="9"/>
      <c r="Q376" s="9"/>
      <c r="R376" s="9"/>
      <c r="S376" s="9"/>
      <c r="T376" s="9"/>
      <c r="U376" s="19"/>
    </row>
    <row r="377" spans="1:21" x14ac:dyDescent="0.25">
      <c r="A377" s="6"/>
      <c r="B377" s="5"/>
      <c r="C377" s="10"/>
      <c r="D377" s="24"/>
      <c r="E377" s="24"/>
      <c r="F377" s="8"/>
      <c r="G377" s="19"/>
      <c r="H377" s="9"/>
      <c r="I377" s="9"/>
      <c r="J377" s="9"/>
      <c r="K377" s="9"/>
      <c r="L377" s="9"/>
      <c r="M377" s="9"/>
      <c r="N377" s="19"/>
      <c r="O377" s="9"/>
      <c r="P377" s="9"/>
      <c r="Q377" s="9"/>
      <c r="R377" s="9"/>
      <c r="S377" s="9"/>
      <c r="T377" s="9"/>
      <c r="U377" s="19"/>
    </row>
    <row r="378" spans="1:21" x14ac:dyDescent="0.25">
      <c r="A378" s="6"/>
      <c r="B378" s="5"/>
      <c r="C378" s="5"/>
      <c r="D378" s="24"/>
      <c r="E378" s="24"/>
      <c r="F378" s="8"/>
      <c r="G378" s="19"/>
      <c r="H378" s="9"/>
      <c r="I378" s="9"/>
      <c r="J378" s="9"/>
      <c r="K378" s="9"/>
      <c r="L378" s="9"/>
      <c r="M378" s="9"/>
      <c r="N378" s="19"/>
      <c r="O378" s="9"/>
      <c r="P378" s="9"/>
      <c r="Q378" s="9"/>
      <c r="R378" s="9"/>
      <c r="S378" s="9"/>
      <c r="T378" s="9"/>
      <c r="U378" s="19"/>
    </row>
    <row r="379" spans="1:21" x14ac:dyDescent="0.25">
      <c r="A379" s="6"/>
      <c r="B379" s="5"/>
      <c r="C379" s="5"/>
      <c r="D379" s="24"/>
      <c r="E379" s="24"/>
      <c r="F379" s="8"/>
      <c r="G379" s="19"/>
      <c r="H379" s="9"/>
      <c r="I379" s="9"/>
      <c r="J379" s="9"/>
      <c r="K379" s="9"/>
      <c r="L379" s="9"/>
      <c r="M379" s="9"/>
      <c r="N379" s="19"/>
      <c r="O379" s="9"/>
      <c r="P379" s="9"/>
      <c r="Q379" s="9"/>
      <c r="R379" s="9"/>
      <c r="S379" s="9"/>
      <c r="T379" s="9"/>
      <c r="U379" s="19"/>
    </row>
    <row r="380" spans="1:21" x14ac:dyDescent="0.25">
      <c r="A380" s="6"/>
      <c r="B380" s="5"/>
      <c r="C380" s="5"/>
      <c r="D380" s="24"/>
      <c r="E380" s="24"/>
      <c r="F380" s="8"/>
      <c r="G380" s="19"/>
      <c r="H380" s="9"/>
      <c r="I380" s="9"/>
      <c r="J380" s="9"/>
      <c r="K380" s="9"/>
      <c r="L380" s="9"/>
      <c r="M380" s="9"/>
      <c r="N380" s="19"/>
      <c r="O380" s="9"/>
      <c r="P380" s="9"/>
      <c r="Q380" s="9"/>
      <c r="R380" s="9"/>
      <c r="S380" s="9"/>
      <c r="T380" s="9"/>
      <c r="U380" s="19"/>
    </row>
    <row r="381" spans="1:21" x14ac:dyDescent="0.25">
      <c r="A381" s="6"/>
      <c r="B381" s="5"/>
      <c r="C381" s="5"/>
      <c r="D381" s="24"/>
      <c r="E381" s="24"/>
      <c r="F381" s="8"/>
      <c r="G381" s="19"/>
      <c r="H381" s="9"/>
      <c r="I381" s="9"/>
      <c r="J381" s="9"/>
      <c r="K381" s="9"/>
      <c r="L381" s="9"/>
      <c r="M381" s="9"/>
      <c r="N381" s="19"/>
      <c r="O381" s="9"/>
      <c r="P381" s="9"/>
      <c r="Q381" s="9"/>
      <c r="R381" s="9"/>
      <c r="S381" s="9"/>
      <c r="T381" s="9"/>
      <c r="U381" s="19"/>
    </row>
    <row r="382" spans="1:21" x14ac:dyDescent="0.25">
      <c r="A382" s="6"/>
      <c r="B382" s="5"/>
      <c r="C382" s="10"/>
      <c r="D382" s="24"/>
      <c r="E382" s="24"/>
      <c r="F382" s="8"/>
      <c r="G382" s="19"/>
      <c r="H382" s="9"/>
      <c r="I382" s="9"/>
      <c r="J382" s="9"/>
      <c r="K382" s="9"/>
      <c r="L382" s="9"/>
      <c r="M382" s="9"/>
      <c r="N382" s="19"/>
      <c r="O382" s="9"/>
      <c r="P382" s="9"/>
      <c r="Q382" s="9"/>
      <c r="R382" s="9"/>
      <c r="S382" s="9"/>
      <c r="T382" s="9"/>
      <c r="U382" s="19"/>
    </row>
    <row r="383" spans="1:21" x14ac:dyDescent="0.25">
      <c r="A383" s="6"/>
      <c r="B383" s="5"/>
      <c r="C383" s="5"/>
      <c r="D383" s="24"/>
      <c r="E383" s="24"/>
      <c r="F383" s="8"/>
      <c r="G383" s="19"/>
      <c r="H383" s="9"/>
      <c r="I383" s="9"/>
      <c r="J383" s="9"/>
      <c r="K383" s="9"/>
      <c r="L383" s="9"/>
      <c r="M383" s="9"/>
      <c r="N383" s="19"/>
      <c r="O383" s="9"/>
      <c r="P383" s="9"/>
      <c r="Q383" s="9"/>
      <c r="R383" s="9"/>
      <c r="S383" s="9"/>
      <c r="T383" s="9"/>
      <c r="U383" s="19"/>
    </row>
    <row r="384" spans="1:21" x14ac:dyDescent="0.25">
      <c r="A384" s="6"/>
      <c r="B384" s="5"/>
      <c r="C384" s="5"/>
      <c r="D384" s="24"/>
      <c r="E384" s="24"/>
      <c r="F384" s="8"/>
      <c r="G384" s="19"/>
      <c r="H384" s="9"/>
      <c r="I384" s="9"/>
      <c r="J384" s="9"/>
      <c r="K384" s="9"/>
      <c r="L384" s="9"/>
      <c r="M384" s="9"/>
      <c r="N384" s="19"/>
      <c r="O384" s="9"/>
      <c r="P384" s="9"/>
      <c r="Q384" s="9"/>
      <c r="R384" s="9"/>
      <c r="S384" s="9"/>
      <c r="T384" s="9"/>
      <c r="U384" s="19"/>
    </row>
    <row r="385" spans="1:21" x14ac:dyDescent="0.25">
      <c r="A385" s="6"/>
      <c r="B385" s="5"/>
      <c r="C385" s="5"/>
      <c r="D385" s="24"/>
      <c r="E385" s="24"/>
      <c r="F385" s="8"/>
      <c r="G385" s="19"/>
      <c r="H385" s="9"/>
      <c r="I385" s="9"/>
      <c r="J385" s="9"/>
      <c r="K385" s="9"/>
      <c r="L385" s="9"/>
      <c r="M385" s="9"/>
      <c r="N385" s="19"/>
      <c r="O385" s="9"/>
      <c r="P385" s="9"/>
      <c r="Q385" s="9"/>
      <c r="R385" s="9"/>
      <c r="S385" s="9"/>
      <c r="T385" s="9"/>
      <c r="U385" s="19"/>
    </row>
    <row r="386" spans="1:21" x14ac:dyDescent="0.25">
      <c r="A386" s="6"/>
      <c r="B386" s="5"/>
      <c r="C386" s="5"/>
      <c r="D386" s="24"/>
      <c r="E386" s="24"/>
      <c r="F386" s="8"/>
      <c r="G386" s="19"/>
      <c r="H386" s="9"/>
      <c r="I386" s="9"/>
      <c r="J386" s="9"/>
      <c r="K386" s="9"/>
      <c r="L386" s="9"/>
      <c r="M386" s="9"/>
      <c r="N386" s="19"/>
      <c r="O386" s="9"/>
      <c r="P386" s="9"/>
      <c r="Q386" s="9"/>
      <c r="R386" s="9"/>
      <c r="S386" s="9"/>
      <c r="T386" s="9"/>
      <c r="U386" s="19"/>
    </row>
    <row r="387" spans="1:21" x14ac:dyDescent="0.25">
      <c r="A387" s="6"/>
      <c r="B387" s="5"/>
      <c r="C387" s="5"/>
      <c r="D387" s="24"/>
      <c r="E387" s="24"/>
      <c r="F387" s="8"/>
      <c r="G387" s="19"/>
      <c r="H387" s="9"/>
      <c r="I387" s="9"/>
      <c r="J387" s="9"/>
      <c r="K387" s="9"/>
      <c r="L387" s="9"/>
      <c r="M387" s="9"/>
      <c r="N387" s="19"/>
      <c r="O387" s="9"/>
      <c r="P387" s="9"/>
      <c r="Q387" s="9"/>
      <c r="R387" s="9"/>
      <c r="S387" s="9"/>
      <c r="T387" s="9"/>
      <c r="U387" s="19"/>
    </row>
    <row r="388" spans="1:21" x14ac:dyDescent="0.25">
      <c r="A388" s="6"/>
      <c r="B388" s="5"/>
      <c r="C388" s="5"/>
      <c r="D388" s="24"/>
      <c r="E388" s="24"/>
      <c r="F388" s="8"/>
      <c r="G388" s="19"/>
      <c r="H388" s="9"/>
      <c r="I388" s="9"/>
      <c r="J388" s="9"/>
      <c r="K388" s="9"/>
      <c r="L388" s="9"/>
      <c r="M388" s="9"/>
      <c r="N388" s="19"/>
      <c r="O388" s="9"/>
      <c r="P388" s="9"/>
      <c r="Q388" s="9"/>
      <c r="R388" s="9"/>
      <c r="S388" s="9"/>
      <c r="T388" s="9"/>
      <c r="U388" s="19"/>
    </row>
    <row r="389" spans="1:21" x14ac:dyDescent="0.25">
      <c r="A389" s="6"/>
      <c r="B389" s="5"/>
      <c r="C389" s="5"/>
      <c r="D389" s="24"/>
      <c r="E389" s="24"/>
      <c r="F389" s="8"/>
      <c r="G389" s="19"/>
      <c r="H389" s="9"/>
      <c r="I389" s="9"/>
      <c r="J389" s="9"/>
      <c r="K389" s="9"/>
      <c r="L389" s="9"/>
      <c r="M389" s="9"/>
      <c r="N389" s="19"/>
      <c r="O389" s="9"/>
      <c r="P389" s="9"/>
      <c r="Q389" s="9"/>
      <c r="R389" s="9"/>
      <c r="S389" s="9"/>
      <c r="T389" s="9"/>
      <c r="U389" s="19"/>
    </row>
    <row r="390" spans="1:21" x14ac:dyDescent="0.25">
      <c r="A390" s="6"/>
      <c r="B390" s="5"/>
      <c r="C390" s="5"/>
      <c r="D390" s="24"/>
      <c r="E390" s="24"/>
      <c r="F390" s="8"/>
      <c r="G390" s="19"/>
      <c r="H390" s="9"/>
      <c r="I390" s="9"/>
      <c r="J390" s="9"/>
      <c r="K390" s="9"/>
      <c r="L390" s="9"/>
      <c r="M390" s="9"/>
      <c r="N390" s="19"/>
      <c r="O390" s="9"/>
      <c r="P390" s="9"/>
      <c r="Q390" s="9"/>
      <c r="R390" s="9"/>
      <c r="S390" s="9"/>
      <c r="T390" s="9"/>
      <c r="U390" s="19"/>
    </row>
    <row r="391" spans="1:21" x14ac:dyDescent="0.25">
      <c r="A391" s="6"/>
      <c r="B391" s="5"/>
      <c r="C391" s="5"/>
      <c r="D391" s="24"/>
      <c r="E391" s="24"/>
      <c r="F391" s="8"/>
      <c r="G391" s="19"/>
      <c r="H391" s="9"/>
      <c r="I391" s="9"/>
      <c r="J391" s="9"/>
      <c r="K391" s="9"/>
      <c r="L391" s="9"/>
      <c r="M391" s="9"/>
      <c r="N391" s="19"/>
      <c r="O391" s="9"/>
      <c r="P391" s="9"/>
      <c r="Q391" s="9"/>
      <c r="R391" s="9"/>
      <c r="S391" s="9"/>
      <c r="T391" s="9"/>
      <c r="U391" s="19"/>
    </row>
    <row r="392" spans="1:21" x14ac:dyDescent="0.25">
      <c r="A392" s="6"/>
      <c r="B392" s="5"/>
      <c r="C392" s="5"/>
      <c r="D392" s="24"/>
      <c r="E392" s="24"/>
      <c r="F392" s="8"/>
      <c r="G392" s="19"/>
      <c r="H392" s="9"/>
      <c r="I392" s="9"/>
      <c r="J392" s="9"/>
      <c r="K392" s="9"/>
      <c r="L392" s="9"/>
      <c r="M392" s="9"/>
      <c r="N392" s="19"/>
      <c r="O392" s="9"/>
      <c r="P392" s="9"/>
      <c r="Q392" s="9"/>
      <c r="R392" s="9"/>
      <c r="S392" s="9"/>
      <c r="T392" s="9"/>
      <c r="U392" s="19"/>
    </row>
    <row r="393" spans="1:21" x14ac:dyDescent="0.25">
      <c r="A393" s="6"/>
      <c r="B393" s="5"/>
      <c r="C393" s="5"/>
      <c r="D393" s="24"/>
      <c r="E393" s="24"/>
      <c r="F393" s="8"/>
      <c r="G393" s="19"/>
      <c r="H393" s="9"/>
      <c r="I393" s="9"/>
      <c r="J393" s="9"/>
      <c r="K393" s="9"/>
      <c r="L393" s="9"/>
      <c r="M393" s="9"/>
      <c r="N393" s="19"/>
      <c r="O393" s="9"/>
      <c r="P393" s="9"/>
      <c r="Q393" s="9"/>
      <c r="R393" s="9"/>
      <c r="S393" s="9"/>
      <c r="T393" s="9"/>
      <c r="U393" s="19"/>
    </row>
    <row r="394" spans="1:21" x14ac:dyDescent="0.25">
      <c r="A394" s="6"/>
      <c r="B394" s="5"/>
      <c r="C394" s="10"/>
      <c r="D394" s="24"/>
      <c r="E394" s="24"/>
      <c r="F394" s="8"/>
      <c r="G394" s="19"/>
      <c r="H394" s="9"/>
      <c r="I394" s="9"/>
      <c r="J394" s="9"/>
      <c r="K394" s="9"/>
      <c r="L394" s="9"/>
      <c r="M394" s="9"/>
      <c r="N394" s="19"/>
      <c r="O394" s="9"/>
      <c r="P394" s="9"/>
      <c r="Q394" s="9"/>
      <c r="R394" s="9"/>
      <c r="S394" s="9"/>
      <c r="T394" s="9"/>
      <c r="U394" s="19"/>
    </row>
    <row r="395" spans="1:21" x14ac:dyDescent="0.25">
      <c r="A395" s="6"/>
      <c r="B395" s="5"/>
      <c r="C395" s="5"/>
      <c r="D395" s="24"/>
      <c r="E395" s="24"/>
      <c r="F395" s="8"/>
      <c r="G395" s="19"/>
      <c r="H395" s="9"/>
      <c r="I395" s="9"/>
      <c r="J395" s="9"/>
      <c r="K395" s="9"/>
      <c r="L395" s="9"/>
      <c r="M395" s="9"/>
      <c r="N395" s="19"/>
      <c r="O395" s="9"/>
      <c r="P395" s="9"/>
      <c r="Q395" s="9"/>
      <c r="R395" s="9"/>
      <c r="S395" s="9"/>
      <c r="T395" s="9"/>
      <c r="U395" s="19"/>
    </row>
    <row r="396" spans="1:21" x14ac:dyDescent="0.25">
      <c r="A396" s="6"/>
      <c r="B396" s="5"/>
      <c r="C396" s="10"/>
      <c r="D396" s="24"/>
      <c r="E396" s="24"/>
      <c r="F396" s="8"/>
      <c r="G396" s="19"/>
      <c r="H396" s="9"/>
      <c r="I396" s="9"/>
      <c r="J396" s="9"/>
      <c r="K396" s="9"/>
      <c r="L396" s="9"/>
      <c r="M396" s="9"/>
      <c r="N396" s="19"/>
      <c r="O396" s="9"/>
      <c r="P396" s="9"/>
      <c r="Q396" s="9"/>
      <c r="R396" s="9"/>
      <c r="S396" s="9"/>
      <c r="T396" s="9"/>
      <c r="U396" s="19"/>
    </row>
    <row r="397" spans="1:21" x14ac:dyDescent="0.25">
      <c r="A397" s="6"/>
      <c r="B397" s="5"/>
      <c r="C397" s="5"/>
      <c r="D397" s="24"/>
      <c r="E397" s="24"/>
      <c r="F397" s="8"/>
      <c r="G397" s="19"/>
      <c r="H397" s="9"/>
      <c r="I397" s="9"/>
      <c r="J397" s="9"/>
      <c r="K397" s="9"/>
      <c r="L397" s="9"/>
      <c r="M397" s="9"/>
      <c r="N397" s="19"/>
      <c r="O397" s="9"/>
      <c r="P397" s="9"/>
      <c r="Q397" s="9"/>
      <c r="R397" s="9"/>
      <c r="S397" s="9"/>
      <c r="T397" s="9"/>
      <c r="U397" s="19"/>
    </row>
    <row r="398" spans="1:21" x14ac:dyDescent="0.25">
      <c r="A398" s="6"/>
      <c r="B398" s="5"/>
      <c r="C398" s="5"/>
      <c r="D398" s="24"/>
      <c r="E398" s="24"/>
      <c r="F398" s="8"/>
      <c r="G398" s="19"/>
      <c r="H398" s="9"/>
      <c r="I398" s="9"/>
      <c r="J398" s="9"/>
      <c r="K398" s="9"/>
      <c r="L398" s="9"/>
      <c r="M398" s="9"/>
      <c r="N398" s="19"/>
      <c r="O398" s="9"/>
      <c r="P398" s="9"/>
      <c r="Q398" s="9"/>
      <c r="R398" s="9"/>
      <c r="S398" s="9"/>
      <c r="T398" s="9"/>
      <c r="U398" s="19"/>
    </row>
    <row r="399" spans="1:21" x14ac:dyDescent="0.25">
      <c r="A399" s="6"/>
      <c r="B399" s="5"/>
      <c r="C399" s="10"/>
      <c r="D399" s="24"/>
      <c r="E399" s="24"/>
      <c r="F399" s="8"/>
      <c r="G399" s="19"/>
      <c r="H399" s="9"/>
      <c r="I399" s="9"/>
      <c r="J399" s="9"/>
      <c r="K399" s="9"/>
      <c r="L399" s="9"/>
      <c r="M399" s="9"/>
      <c r="N399" s="19"/>
      <c r="O399" s="9"/>
      <c r="P399" s="9"/>
      <c r="Q399" s="9"/>
      <c r="R399" s="9"/>
      <c r="S399" s="9"/>
      <c r="T399" s="9"/>
      <c r="U399" s="19"/>
    </row>
    <row r="400" spans="1:21" x14ac:dyDescent="0.25">
      <c r="A400" s="6"/>
      <c r="B400" s="5"/>
      <c r="C400" s="5"/>
      <c r="D400" s="24"/>
      <c r="E400" s="24"/>
      <c r="F400" s="8"/>
      <c r="G400" s="19"/>
      <c r="H400" s="9"/>
      <c r="I400" s="9"/>
      <c r="J400" s="9"/>
      <c r="K400" s="9"/>
      <c r="L400" s="9"/>
      <c r="M400" s="9"/>
      <c r="N400" s="19"/>
      <c r="O400" s="9"/>
      <c r="P400" s="9"/>
      <c r="Q400" s="9"/>
      <c r="R400" s="9"/>
      <c r="S400" s="9"/>
      <c r="T400" s="9"/>
      <c r="U400" s="19"/>
    </row>
    <row r="401" spans="1:21" x14ac:dyDescent="0.25">
      <c r="A401" s="6"/>
      <c r="B401" s="5"/>
      <c r="C401" s="5"/>
      <c r="D401" s="24"/>
      <c r="E401" s="24"/>
      <c r="F401" s="8"/>
      <c r="G401" s="19"/>
      <c r="H401" s="9"/>
      <c r="I401" s="9"/>
      <c r="J401" s="9"/>
      <c r="K401" s="9"/>
      <c r="L401" s="9"/>
      <c r="M401" s="9"/>
      <c r="N401" s="19"/>
      <c r="O401" s="9"/>
      <c r="P401" s="9"/>
      <c r="Q401" s="9"/>
      <c r="R401" s="9"/>
      <c r="S401" s="9"/>
      <c r="T401" s="9"/>
      <c r="U401" s="19"/>
    </row>
    <row r="402" spans="1:21" x14ac:dyDescent="0.25">
      <c r="A402" s="6"/>
      <c r="B402" s="5"/>
      <c r="C402" s="5"/>
      <c r="D402" s="24"/>
      <c r="E402" s="24"/>
      <c r="F402" s="8"/>
      <c r="G402" s="19"/>
      <c r="H402" s="9"/>
      <c r="I402" s="9"/>
      <c r="J402" s="9"/>
      <c r="K402" s="9"/>
      <c r="L402" s="9"/>
      <c r="M402" s="9"/>
      <c r="N402" s="19"/>
      <c r="O402" s="9"/>
      <c r="P402" s="9"/>
      <c r="Q402" s="9"/>
      <c r="R402" s="9"/>
      <c r="S402" s="9"/>
      <c r="T402" s="9"/>
      <c r="U402" s="19"/>
    </row>
    <row r="403" spans="1:21" x14ac:dyDescent="0.25">
      <c r="A403" s="6"/>
      <c r="B403" s="5"/>
      <c r="C403" s="5"/>
      <c r="D403" s="24"/>
      <c r="E403" s="24"/>
      <c r="F403" s="8"/>
      <c r="G403" s="19"/>
      <c r="H403" s="9"/>
      <c r="I403" s="9"/>
      <c r="J403" s="9"/>
      <c r="K403" s="9"/>
      <c r="L403" s="9"/>
      <c r="M403" s="9"/>
      <c r="N403" s="19"/>
      <c r="O403" s="9"/>
      <c r="P403" s="9"/>
      <c r="Q403" s="9"/>
      <c r="R403" s="9"/>
      <c r="S403" s="9"/>
      <c r="T403" s="9"/>
      <c r="U403" s="19"/>
    </row>
    <row r="404" spans="1:21" x14ac:dyDescent="0.25">
      <c r="A404" s="6"/>
      <c r="B404" s="5"/>
      <c r="C404" s="5"/>
      <c r="D404" s="24"/>
      <c r="E404" s="24"/>
      <c r="F404" s="8"/>
      <c r="G404" s="19"/>
      <c r="H404" s="9"/>
      <c r="I404" s="9"/>
      <c r="J404" s="9"/>
      <c r="K404" s="9"/>
      <c r="L404" s="9"/>
      <c r="M404" s="9"/>
      <c r="N404" s="19"/>
      <c r="O404" s="9"/>
      <c r="P404" s="9"/>
      <c r="Q404" s="9"/>
      <c r="R404" s="9"/>
      <c r="S404" s="9"/>
      <c r="T404" s="9"/>
      <c r="U404" s="19"/>
    </row>
    <row r="405" spans="1:21" x14ac:dyDescent="0.25">
      <c r="A405" s="6"/>
      <c r="B405" s="5"/>
      <c r="C405" s="5"/>
      <c r="D405" s="24"/>
      <c r="E405" s="24"/>
      <c r="F405" s="8"/>
      <c r="G405" s="19"/>
      <c r="H405" s="9"/>
      <c r="I405" s="9"/>
      <c r="J405" s="9"/>
      <c r="K405" s="9"/>
      <c r="L405" s="9"/>
      <c r="M405" s="9"/>
      <c r="N405" s="19"/>
      <c r="O405" s="9"/>
      <c r="P405" s="9"/>
      <c r="Q405" s="9"/>
      <c r="R405" s="9"/>
      <c r="S405" s="9"/>
      <c r="T405" s="9"/>
      <c r="U405" s="19"/>
    </row>
    <row r="406" spans="1:21" x14ac:dyDescent="0.25">
      <c r="A406" s="6"/>
      <c r="B406" s="5"/>
      <c r="C406" s="5"/>
      <c r="D406" s="24"/>
      <c r="E406" s="24"/>
      <c r="F406" s="8"/>
      <c r="G406" s="19"/>
      <c r="H406" s="9"/>
      <c r="I406" s="9"/>
      <c r="J406" s="9"/>
      <c r="K406" s="9"/>
      <c r="L406" s="9"/>
      <c r="M406" s="9"/>
      <c r="N406" s="19"/>
      <c r="O406" s="9"/>
      <c r="P406" s="9"/>
      <c r="Q406" s="9"/>
      <c r="R406" s="9"/>
      <c r="S406" s="9"/>
      <c r="T406" s="9"/>
      <c r="U406" s="19"/>
    </row>
    <row r="407" spans="1:21" x14ac:dyDescent="0.25">
      <c r="A407" s="6"/>
      <c r="B407" s="5"/>
      <c r="C407" s="5"/>
      <c r="D407" s="24"/>
      <c r="E407" s="24"/>
      <c r="F407" s="8"/>
      <c r="G407" s="19"/>
      <c r="H407" s="9"/>
      <c r="I407" s="9"/>
      <c r="J407" s="9"/>
      <c r="K407" s="9"/>
      <c r="L407" s="9"/>
      <c r="M407" s="9"/>
      <c r="N407" s="19"/>
      <c r="O407" s="9"/>
      <c r="P407" s="9"/>
      <c r="Q407" s="9"/>
      <c r="R407" s="9"/>
      <c r="S407" s="9"/>
      <c r="T407" s="9"/>
      <c r="U407" s="19"/>
    </row>
    <row r="408" spans="1:21" x14ac:dyDescent="0.25">
      <c r="A408" s="6"/>
      <c r="B408" s="5"/>
      <c r="C408" s="5"/>
      <c r="D408" s="24"/>
      <c r="E408" s="24"/>
      <c r="F408" s="8"/>
      <c r="G408" s="19"/>
      <c r="H408" s="9"/>
      <c r="I408" s="9"/>
      <c r="J408" s="9"/>
      <c r="K408" s="9"/>
      <c r="L408" s="9"/>
      <c r="M408" s="9"/>
      <c r="N408" s="19"/>
      <c r="O408" s="9"/>
      <c r="P408" s="9"/>
      <c r="Q408" s="9"/>
      <c r="R408" s="9"/>
      <c r="S408" s="9"/>
      <c r="T408" s="9"/>
      <c r="U408" s="19"/>
    </row>
    <row r="409" spans="1:21" x14ac:dyDescent="0.25">
      <c r="A409" s="6"/>
      <c r="B409" s="5"/>
      <c r="C409" s="5"/>
      <c r="D409" s="24"/>
      <c r="E409" s="24"/>
      <c r="F409" s="8"/>
      <c r="G409" s="19"/>
      <c r="H409" s="9"/>
      <c r="I409" s="9"/>
      <c r="J409" s="9"/>
      <c r="K409" s="9"/>
      <c r="L409" s="9"/>
      <c r="M409" s="9"/>
      <c r="N409" s="19"/>
      <c r="O409" s="9"/>
      <c r="P409" s="9"/>
      <c r="Q409" s="9"/>
      <c r="R409" s="9"/>
      <c r="S409" s="9"/>
      <c r="T409" s="9"/>
      <c r="U409" s="19"/>
    </row>
    <row r="410" spans="1:21" x14ac:dyDescent="0.25">
      <c r="A410" s="6"/>
      <c r="B410" s="5"/>
      <c r="C410" s="5"/>
      <c r="D410" s="24"/>
      <c r="E410" s="24"/>
      <c r="F410" s="8"/>
      <c r="G410" s="19"/>
      <c r="H410" s="9"/>
      <c r="I410" s="9"/>
      <c r="J410" s="9"/>
      <c r="K410" s="9"/>
      <c r="L410" s="9"/>
      <c r="M410" s="9"/>
      <c r="N410" s="19"/>
      <c r="O410" s="9"/>
      <c r="P410" s="9"/>
      <c r="Q410" s="9"/>
      <c r="R410" s="9"/>
      <c r="S410" s="9"/>
      <c r="T410" s="9"/>
      <c r="U410" s="19"/>
    </row>
    <row r="411" spans="1:21" x14ac:dyDescent="0.25">
      <c r="A411" s="6"/>
      <c r="B411" s="5"/>
      <c r="C411" s="10"/>
      <c r="D411" s="24"/>
      <c r="E411" s="24"/>
      <c r="F411" s="8"/>
      <c r="G411" s="19"/>
      <c r="H411" s="9"/>
      <c r="I411" s="9"/>
      <c r="J411" s="9"/>
      <c r="K411" s="9"/>
      <c r="L411" s="9"/>
      <c r="M411" s="9"/>
      <c r="N411" s="19"/>
      <c r="O411" s="9"/>
      <c r="P411" s="9"/>
      <c r="Q411" s="9"/>
      <c r="R411" s="9"/>
      <c r="S411" s="9"/>
      <c r="T411" s="9"/>
      <c r="U411" s="19"/>
    </row>
    <row r="412" spans="1:21" x14ac:dyDescent="0.25">
      <c r="A412" s="6"/>
      <c r="B412" s="5"/>
      <c r="C412" s="10"/>
      <c r="D412" s="24"/>
      <c r="E412" s="24"/>
      <c r="F412" s="8"/>
      <c r="G412" s="19"/>
      <c r="H412" s="9"/>
      <c r="I412" s="9"/>
      <c r="J412" s="9"/>
      <c r="K412" s="9"/>
      <c r="L412" s="9"/>
      <c r="M412" s="9"/>
      <c r="N412" s="19"/>
      <c r="O412" s="9"/>
      <c r="P412" s="9"/>
      <c r="Q412" s="9"/>
      <c r="R412" s="9"/>
      <c r="S412" s="9"/>
      <c r="T412" s="9"/>
      <c r="U412" s="19"/>
    </row>
    <row r="413" spans="1:21" x14ac:dyDescent="0.25">
      <c r="A413" s="6"/>
      <c r="B413" s="5"/>
      <c r="C413" s="5"/>
      <c r="D413" s="24"/>
      <c r="E413" s="24"/>
      <c r="F413" s="8"/>
      <c r="G413" s="19"/>
      <c r="H413" s="9"/>
      <c r="I413" s="9"/>
      <c r="J413" s="9"/>
      <c r="K413" s="9"/>
      <c r="L413" s="9"/>
      <c r="M413" s="9"/>
      <c r="N413" s="19"/>
      <c r="O413" s="9"/>
      <c r="P413" s="9"/>
      <c r="Q413" s="9"/>
      <c r="R413" s="9"/>
      <c r="S413" s="9"/>
      <c r="T413" s="9"/>
      <c r="U413" s="19"/>
    </row>
    <row r="414" spans="1:21" x14ac:dyDescent="0.25">
      <c r="A414" s="6"/>
      <c r="B414" s="5"/>
      <c r="C414" s="5"/>
      <c r="D414" s="24"/>
      <c r="E414" s="24"/>
      <c r="F414" s="8"/>
      <c r="G414" s="19"/>
      <c r="H414" s="9"/>
      <c r="I414" s="9"/>
      <c r="J414" s="9"/>
      <c r="K414" s="9"/>
      <c r="L414" s="9"/>
      <c r="M414" s="9"/>
      <c r="N414" s="19"/>
      <c r="O414" s="9"/>
      <c r="P414" s="9"/>
      <c r="Q414" s="9"/>
      <c r="R414" s="9"/>
      <c r="S414" s="9"/>
      <c r="T414" s="9"/>
      <c r="U414" s="19"/>
    </row>
    <row r="415" spans="1:21" x14ac:dyDescent="0.25">
      <c r="A415" s="6"/>
      <c r="B415" s="5"/>
      <c r="C415" s="5"/>
      <c r="D415" s="24"/>
      <c r="E415" s="24"/>
      <c r="F415" s="8"/>
      <c r="G415" s="19"/>
      <c r="H415" s="9"/>
      <c r="I415" s="9"/>
      <c r="J415" s="9"/>
      <c r="K415" s="9"/>
      <c r="L415" s="9"/>
      <c r="M415" s="9"/>
      <c r="N415" s="19"/>
      <c r="O415" s="9"/>
      <c r="P415" s="9"/>
      <c r="Q415" s="9"/>
      <c r="R415" s="9"/>
      <c r="S415" s="9"/>
      <c r="T415" s="9"/>
      <c r="U415" s="19"/>
    </row>
    <row r="416" spans="1:21" x14ac:dyDescent="0.25">
      <c r="A416" s="6"/>
      <c r="B416" s="5"/>
      <c r="C416" s="5"/>
      <c r="D416" s="24"/>
      <c r="E416" s="24"/>
      <c r="F416" s="8"/>
      <c r="G416" s="19"/>
      <c r="H416" s="9"/>
      <c r="I416" s="9"/>
      <c r="J416" s="9"/>
      <c r="K416" s="9"/>
      <c r="L416" s="9"/>
      <c r="M416" s="9"/>
      <c r="N416" s="19"/>
      <c r="O416" s="9"/>
      <c r="P416" s="9"/>
      <c r="Q416" s="9"/>
      <c r="R416" s="9"/>
      <c r="S416" s="9"/>
      <c r="T416" s="9"/>
      <c r="U416" s="19"/>
    </row>
    <row r="417" spans="1:21" x14ac:dyDescent="0.25">
      <c r="A417" s="6"/>
      <c r="B417" s="5"/>
      <c r="C417" s="10"/>
      <c r="D417" s="24"/>
      <c r="E417" s="24"/>
      <c r="F417" s="8"/>
      <c r="G417" s="19"/>
      <c r="H417" s="9"/>
      <c r="I417" s="9"/>
      <c r="J417" s="9"/>
      <c r="K417" s="9"/>
      <c r="L417" s="9"/>
      <c r="M417" s="9"/>
      <c r="N417" s="19"/>
      <c r="O417" s="9"/>
      <c r="P417" s="9"/>
      <c r="Q417" s="9"/>
      <c r="R417" s="9"/>
      <c r="S417" s="9"/>
      <c r="T417" s="9"/>
      <c r="U417" s="19"/>
    </row>
    <row r="418" spans="1:21" x14ac:dyDescent="0.25">
      <c r="A418" s="6"/>
      <c r="B418" s="5"/>
      <c r="C418" s="5"/>
      <c r="D418" s="24"/>
      <c r="E418" s="24"/>
      <c r="F418" s="8"/>
      <c r="G418" s="19"/>
      <c r="H418" s="9"/>
      <c r="I418" s="9"/>
      <c r="J418" s="9"/>
      <c r="K418" s="9"/>
      <c r="L418" s="9"/>
      <c r="M418" s="9"/>
      <c r="N418" s="19"/>
      <c r="O418" s="9"/>
      <c r="P418" s="9"/>
      <c r="Q418" s="9"/>
      <c r="R418" s="9"/>
      <c r="S418" s="9"/>
      <c r="T418" s="9"/>
      <c r="U418" s="19"/>
    </row>
    <row r="419" spans="1:21" x14ac:dyDescent="0.25">
      <c r="A419" s="6"/>
      <c r="B419" s="5"/>
      <c r="C419" s="5"/>
      <c r="D419" s="24"/>
      <c r="E419" s="24"/>
      <c r="F419" s="8"/>
      <c r="G419" s="19"/>
      <c r="H419" s="9"/>
      <c r="I419" s="9"/>
      <c r="J419" s="9"/>
      <c r="K419" s="9"/>
      <c r="L419" s="9"/>
      <c r="M419" s="9"/>
      <c r="N419" s="19"/>
      <c r="O419" s="9"/>
      <c r="P419" s="9"/>
      <c r="Q419" s="9"/>
      <c r="R419" s="9"/>
      <c r="S419" s="9"/>
      <c r="T419" s="9"/>
      <c r="U419" s="19"/>
    </row>
    <row r="420" spans="1:21" x14ac:dyDescent="0.25">
      <c r="A420" s="6"/>
      <c r="B420" s="5"/>
      <c r="C420" s="5"/>
      <c r="D420" s="24"/>
      <c r="E420" s="24"/>
      <c r="F420" s="8"/>
      <c r="G420" s="19"/>
      <c r="H420" s="9"/>
      <c r="I420" s="9"/>
      <c r="J420" s="9"/>
      <c r="K420" s="9"/>
      <c r="L420" s="9"/>
      <c r="M420" s="9"/>
      <c r="N420" s="19"/>
      <c r="O420" s="9"/>
      <c r="P420" s="9"/>
      <c r="Q420" s="9"/>
      <c r="R420" s="9"/>
      <c r="S420" s="9"/>
      <c r="T420" s="9"/>
      <c r="U420" s="19"/>
    </row>
    <row r="421" spans="1:21" x14ac:dyDescent="0.25">
      <c r="A421" s="6"/>
      <c r="B421" s="5"/>
      <c r="C421" s="5"/>
      <c r="D421" s="24"/>
      <c r="E421" s="24"/>
      <c r="F421" s="8"/>
      <c r="G421" s="19"/>
      <c r="H421" s="9"/>
      <c r="I421" s="9"/>
      <c r="J421" s="9"/>
      <c r="K421" s="9"/>
      <c r="L421" s="9"/>
      <c r="M421" s="9"/>
      <c r="N421" s="19"/>
      <c r="O421" s="9"/>
      <c r="P421" s="9"/>
      <c r="Q421" s="9"/>
      <c r="R421" s="9"/>
      <c r="S421" s="9"/>
      <c r="T421" s="9"/>
      <c r="U421" s="19"/>
    </row>
    <row r="422" spans="1:21" x14ac:dyDescent="0.25">
      <c r="A422" s="6"/>
      <c r="B422" s="5"/>
      <c r="C422" s="5"/>
      <c r="D422" s="24"/>
      <c r="E422" s="24"/>
      <c r="F422" s="8"/>
      <c r="G422" s="19"/>
      <c r="H422" s="9"/>
      <c r="I422" s="9"/>
      <c r="J422" s="9"/>
      <c r="K422" s="9"/>
      <c r="L422" s="9"/>
      <c r="M422" s="9"/>
      <c r="N422" s="19"/>
      <c r="O422" s="9"/>
      <c r="P422" s="9"/>
      <c r="Q422" s="9"/>
      <c r="R422" s="9"/>
      <c r="S422" s="9"/>
      <c r="T422" s="9"/>
      <c r="U422" s="19"/>
    </row>
    <row r="423" spans="1:21" x14ac:dyDescent="0.25">
      <c r="A423" s="6"/>
      <c r="B423" s="5"/>
      <c r="C423" s="5"/>
      <c r="D423" s="24"/>
      <c r="E423" s="24"/>
      <c r="F423" s="8"/>
      <c r="G423" s="19"/>
      <c r="H423" s="9"/>
      <c r="I423" s="9"/>
      <c r="J423" s="9"/>
      <c r="K423" s="9"/>
      <c r="L423" s="9"/>
      <c r="M423" s="9"/>
      <c r="N423" s="19"/>
      <c r="O423" s="9"/>
      <c r="P423" s="9"/>
      <c r="Q423" s="9"/>
      <c r="R423" s="9"/>
      <c r="S423" s="9"/>
      <c r="T423" s="9"/>
      <c r="U423" s="19"/>
    </row>
    <row r="424" spans="1:21" x14ac:dyDescent="0.25">
      <c r="A424" s="6"/>
      <c r="B424" s="5"/>
      <c r="C424" s="5"/>
      <c r="D424" s="24"/>
      <c r="E424" s="24"/>
      <c r="F424" s="8"/>
      <c r="G424" s="19"/>
      <c r="H424" s="9"/>
      <c r="I424" s="9"/>
      <c r="J424" s="9"/>
      <c r="K424" s="9"/>
      <c r="L424" s="9"/>
      <c r="M424" s="9"/>
      <c r="N424" s="19"/>
      <c r="O424" s="9"/>
      <c r="P424" s="9"/>
      <c r="Q424" s="9"/>
      <c r="R424" s="9"/>
      <c r="S424" s="9"/>
      <c r="T424" s="9"/>
      <c r="U424" s="19"/>
    </row>
    <row r="425" spans="1:21" x14ac:dyDescent="0.25">
      <c r="A425" s="6"/>
      <c r="B425" s="5"/>
      <c r="C425" s="10"/>
      <c r="D425" s="24"/>
      <c r="E425" s="24"/>
      <c r="F425" s="8"/>
      <c r="G425" s="19"/>
      <c r="H425" s="9"/>
      <c r="I425" s="9"/>
      <c r="J425" s="9"/>
      <c r="K425" s="9"/>
      <c r="L425" s="9"/>
      <c r="M425" s="9"/>
      <c r="N425" s="19"/>
      <c r="O425" s="9"/>
      <c r="P425" s="9"/>
      <c r="Q425" s="9"/>
      <c r="R425" s="9"/>
      <c r="S425" s="9"/>
      <c r="T425" s="9"/>
      <c r="U425" s="19"/>
    </row>
    <row r="426" spans="1:21" x14ac:dyDescent="0.25">
      <c r="A426" s="6"/>
      <c r="B426" s="5"/>
      <c r="C426" s="5"/>
      <c r="D426" s="24"/>
      <c r="E426" s="24"/>
      <c r="F426" s="8"/>
      <c r="G426" s="19"/>
      <c r="H426" s="9"/>
      <c r="I426" s="9"/>
      <c r="J426" s="9"/>
      <c r="K426" s="9"/>
      <c r="L426" s="9"/>
      <c r="M426" s="9"/>
      <c r="N426" s="19"/>
      <c r="O426" s="9"/>
      <c r="P426" s="9"/>
      <c r="Q426" s="9"/>
      <c r="R426" s="9"/>
      <c r="S426" s="9"/>
      <c r="T426" s="9"/>
      <c r="U426" s="19"/>
    </row>
    <row r="427" spans="1:21" x14ac:dyDescent="0.25">
      <c r="A427" s="6"/>
      <c r="B427" s="5"/>
      <c r="C427" s="5"/>
      <c r="D427" s="24"/>
      <c r="E427" s="24"/>
      <c r="F427" s="8"/>
      <c r="G427" s="19"/>
      <c r="H427" s="9"/>
      <c r="I427" s="9"/>
      <c r="J427" s="9"/>
      <c r="K427" s="9"/>
      <c r="L427" s="9"/>
      <c r="M427" s="9"/>
      <c r="N427" s="19"/>
      <c r="O427" s="9"/>
      <c r="P427" s="9"/>
      <c r="Q427" s="9"/>
      <c r="R427" s="9"/>
      <c r="S427" s="9"/>
      <c r="T427" s="9"/>
      <c r="U427" s="19"/>
    </row>
    <row r="428" spans="1:21" x14ac:dyDescent="0.25">
      <c r="A428" s="6"/>
      <c r="B428" s="5"/>
      <c r="C428" s="5"/>
      <c r="D428" s="24"/>
      <c r="E428" s="24"/>
      <c r="F428" s="8"/>
      <c r="G428" s="19"/>
      <c r="H428" s="9"/>
      <c r="I428" s="9"/>
      <c r="J428" s="9"/>
      <c r="K428" s="9"/>
      <c r="L428" s="9"/>
      <c r="M428" s="9"/>
      <c r="N428" s="19"/>
      <c r="O428" s="9"/>
      <c r="P428" s="9"/>
      <c r="Q428" s="9"/>
      <c r="R428" s="9"/>
      <c r="S428" s="9"/>
      <c r="T428" s="9"/>
      <c r="U428" s="19"/>
    </row>
    <row r="429" spans="1:21" x14ac:dyDescent="0.25">
      <c r="A429" s="6"/>
      <c r="B429" s="5"/>
      <c r="C429" s="10"/>
      <c r="D429" s="24"/>
      <c r="E429" s="24"/>
      <c r="F429" s="8"/>
      <c r="G429" s="19"/>
      <c r="H429" s="9"/>
      <c r="I429" s="9"/>
      <c r="J429" s="9"/>
      <c r="K429" s="9"/>
      <c r="L429" s="9"/>
      <c r="M429" s="9"/>
      <c r="N429" s="19"/>
      <c r="O429" s="9"/>
      <c r="P429" s="9"/>
      <c r="Q429" s="9"/>
      <c r="R429" s="9"/>
      <c r="S429" s="9"/>
      <c r="T429" s="9"/>
      <c r="U429" s="19"/>
    </row>
    <row r="430" spans="1:21" x14ac:dyDescent="0.25">
      <c r="A430" s="6"/>
      <c r="B430" s="5"/>
      <c r="C430" s="10"/>
      <c r="D430" s="24"/>
      <c r="E430" s="24"/>
      <c r="F430" s="8"/>
      <c r="G430" s="19"/>
      <c r="H430" s="9"/>
      <c r="I430" s="9"/>
      <c r="J430" s="9"/>
      <c r="K430" s="9"/>
      <c r="L430" s="9"/>
      <c r="M430" s="9"/>
      <c r="N430" s="19"/>
      <c r="O430" s="9"/>
      <c r="P430" s="9"/>
      <c r="Q430" s="9"/>
      <c r="R430" s="9"/>
      <c r="S430" s="9"/>
      <c r="T430" s="9"/>
      <c r="U430" s="19"/>
    </row>
    <row r="431" spans="1:21" x14ac:dyDescent="0.25">
      <c r="A431" s="6"/>
      <c r="B431" s="5"/>
      <c r="C431" s="5"/>
      <c r="D431" s="24"/>
      <c r="E431" s="24"/>
      <c r="F431" s="8"/>
      <c r="G431" s="19"/>
      <c r="H431" s="9"/>
      <c r="I431" s="9"/>
      <c r="J431" s="9"/>
      <c r="K431" s="9"/>
      <c r="L431" s="9"/>
      <c r="M431" s="9"/>
      <c r="N431" s="19"/>
      <c r="O431" s="9"/>
      <c r="P431" s="9"/>
      <c r="Q431" s="9"/>
      <c r="R431" s="9"/>
      <c r="S431" s="9"/>
      <c r="T431" s="9"/>
      <c r="U431" s="19"/>
    </row>
    <row r="432" spans="1:21" x14ac:dyDescent="0.25">
      <c r="A432" s="6"/>
      <c r="B432" s="5"/>
      <c r="C432" s="10"/>
      <c r="D432" s="24"/>
      <c r="E432" s="24"/>
      <c r="F432" s="8"/>
      <c r="G432" s="19"/>
      <c r="H432" s="9"/>
      <c r="I432" s="9"/>
      <c r="J432" s="9"/>
      <c r="K432" s="9"/>
      <c r="L432" s="9"/>
      <c r="M432" s="9"/>
      <c r="N432" s="19"/>
      <c r="O432" s="9"/>
      <c r="P432" s="9"/>
      <c r="Q432" s="9"/>
      <c r="R432" s="9"/>
      <c r="S432" s="9"/>
      <c r="T432" s="9"/>
      <c r="U432" s="19"/>
    </row>
    <row r="433" spans="1:21" x14ac:dyDescent="0.25">
      <c r="A433" s="6"/>
      <c r="B433" s="5"/>
      <c r="C433" s="5"/>
      <c r="D433" s="24"/>
      <c r="E433" s="24"/>
      <c r="F433" s="8"/>
      <c r="G433" s="19"/>
      <c r="H433" s="9"/>
      <c r="I433" s="9"/>
      <c r="J433" s="9"/>
      <c r="K433" s="9"/>
      <c r="L433" s="9"/>
      <c r="M433" s="9"/>
      <c r="N433" s="19"/>
      <c r="O433" s="9"/>
      <c r="P433" s="9"/>
      <c r="Q433" s="9"/>
      <c r="R433" s="9"/>
      <c r="S433" s="9"/>
      <c r="T433" s="9"/>
      <c r="U433" s="19"/>
    </row>
    <row r="637" spans="4:6" x14ac:dyDescent="0.25">
      <c r="D637" s="7"/>
      <c r="E637" s="7"/>
      <c r="F637" s="8"/>
    </row>
    <row r="638" spans="4:6" x14ac:dyDescent="0.25">
      <c r="D638" s="7"/>
      <c r="E638" s="7"/>
    </row>
  </sheetData>
  <mergeCells count="1">
    <mergeCell ref="B1:F1"/>
  </mergeCells>
  <conditionalFormatting sqref="M2 T2">
    <cfRule type="cellIs" dxfId="0" priority="1" operator="lessThan">
      <formula>0.01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DF712-2231-43B6-9E5D-60B888C8FB4A}">
  <dimension ref="A1:G41"/>
  <sheetViews>
    <sheetView tabSelected="1" workbookViewId="0">
      <selection activeCell="L8" sqref="L8"/>
    </sheetView>
  </sheetViews>
  <sheetFormatPr defaultRowHeight="15.75" x14ac:dyDescent="0.25"/>
  <cols>
    <col min="1" max="1" width="31.75" customWidth="1"/>
  </cols>
  <sheetData>
    <row r="1" spans="1:7" ht="16.5" thickBot="1" x14ac:dyDescent="0.3">
      <c r="A1" s="53" t="s">
        <v>805</v>
      </c>
      <c r="B1" s="54" t="s">
        <v>4</v>
      </c>
      <c r="C1" s="54" t="s">
        <v>5</v>
      </c>
      <c r="D1" s="54" t="s">
        <v>6</v>
      </c>
      <c r="E1" s="54" t="s">
        <v>806</v>
      </c>
      <c r="F1" s="54" t="s">
        <v>733</v>
      </c>
      <c r="G1" s="54" t="s">
        <v>734</v>
      </c>
    </row>
    <row r="2" spans="1:7" ht="16.5" thickBot="1" x14ac:dyDescent="0.3">
      <c r="A2" s="55" t="s">
        <v>807</v>
      </c>
      <c r="B2" s="56">
        <v>0.16300000000000001</v>
      </c>
      <c r="C2" s="56">
        <v>0.191</v>
      </c>
      <c r="D2" s="56">
        <v>0.19600000000000001</v>
      </c>
      <c r="E2" s="56">
        <v>0.246</v>
      </c>
      <c r="F2" s="56">
        <v>0.2</v>
      </c>
      <c r="G2" s="56">
        <v>0.13100000000000001</v>
      </c>
    </row>
    <row r="3" spans="1:7" ht="16.5" thickBot="1" x14ac:dyDescent="0.3">
      <c r="A3" s="55" t="s">
        <v>752</v>
      </c>
      <c r="B3" s="56">
        <v>6.5000000000000002E-2</v>
      </c>
      <c r="C3" s="56">
        <v>6.6000000000000003E-2</v>
      </c>
      <c r="D3" s="56">
        <v>7.0000000000000007E-2</v>
      </c>
      <c r="E3" s="56">
        <v>5.8000000000000003E-2</v>
      </c>
      <c r="F3" s="56">
        <v>7.1999999999999995E-2</v>
      </c>
      <c r="G3" s="56">
        <v>6.5000000000000002E-2</v>
      </c>
    </row>
    <row r="4" spans="1:7" ht="16.5" thickBot="1" x14ac:dyDescent="0.3">
      <c r="A4" s="55" t="s">
        <v>753</v>
      </c>
      <c r="B4" s="56">
        <v>7.8E-2</v>
      </c>
      <c r="C4" s="56">
        <v>7.9000000000000001E-2</v>
      </c>
      <c r="D4" s="56">
        <v>9.0999999999999998E-2</v>
      </c>
      <c r="E4" s="56">
        <v>7.0000000000000007E-2</v>
      </c>
      <c r="F4" s="56">
        <v>9.1999999999999998E-2</v>
      </c>
      <c r="G4" s="56">
        <v>8.3000000000000004E-2</v>
      </c>
    </row>
    <row r="5" spans="1:7" ht="16.5" thickBot="1" x14ac:dyDescent="0.3">
      <c r="A5" s="55" t="s">
        <v>754</v>
      </c>
      <c r="B5" s="56">
        <v>5.3999999999999999E-2</v>
      </c>
      <c r="C5" s="56">
        <v>5.6000000000000001E-2</v>
      </c>
      <c r="D5" s="56">
        <v>5.8999999999999997E-2</v>
      </c>
      <c r="E5" s="56">
        <v>5.5E-2</v>
      </c>
      <c r="F5" s="56">
        <v>6.0999999999999999E-2</v>
      </c>
      <c r="G5" s="56">
        <v>5.0999999999999997E-2</v>
      </c>
    </row>
    <row r="6" spans="1:7" ht="16.5" thickBot="1" x14ac:dyDescent="0.3">
      <c r="A6" s="55" t="s">
        <v>755</v>
      </c>
      <c r="B6" s="56">
        <v>0.152</v>
      </c>
      <c r="C6" s="56">
        <v>0.13600000000000001</v>
      </c>
      <c r="D6" s="56">
        <v>0.156</v>
      </c>
      <c r="E6" s="56">
        <v>0.16300000000000001</v>
      </c>
      <c r="F6" s="56">
        <v>0.16300000000000001</v>
      </c>
      <c r="G6" s="56">
        <v>0.11799999999999999</v>
      </c>
    </row>
    <row r="7" spans="1:7" ht="16.5" thickBot="1" x14ac:dyDescent="0.3">
      <c r="A7" s="55" t="s">
        <v>756</v>
      </c>
      <c r="B7" s="56">
        <v>4.2000000000000003E-2</v>
      </c>
      <c r="C7" s="56">
        <v>5.3999999999999999E-2</v>
      </c>
      <c r="D7" s="56">
        <v>6.4000000000000001E-2</v>
      </c>
      <c r="E7" s="56">
        <v>8.1000000000000003E-2</v>
      </c>
      <c r="F7" s="56">
        <v>5.7000000000000002E-2</v>
      </c>
      <c r="G7" s="56">
        <v>3.5000000000000003E-2</v>
      </c>
    </row>
    <row r="8" spans="1:7" ht="16.5" thickBot="1" x14ac:dyDescent="0.3">
      <c r="A8" s="55" t="s">
        <v>757</v>
      </c>
      <c r="B8" s="56">
        <v>0.14799999999999999</v>
      </c>
      <c r="C8" s="56">
        <v>0.126</v>
      </c>
      <c r="D8" s="56">
        <v>0.16500000000000001</v>
      </c>
      <c r="E8" s="56">
        <v>0.13200000000000001</v>
      </c>
      <c r="F8" s="56">
        <v>0.161</v>
      </c>
      <c r="G8" s="56">
        <v>0.13500000000000001</v>
      </c>
    </row>
    <row r="9" spans="1:7" ht="16.5" thickBot="1" x14ac:dyDescent="0.3">
      <c r="A9" s="55" t="s">
        <v>758</v>
      </c>
      <c r="B9" s="56">
        <v>0.09</v>
      </c>
      <c r="C9" s="56">
        <v>6.9000000000000006E-2</v>
      </c>
      <c r="D9" s="56">
        <v>8.8999999999999996E-2</v>
      </c>
      <c r="E9" s="56">
        <v>7.1999999999999995E-2</v>
      </c>
      <c r="F9" s="56">
        <v>0.09</v>
      </c>
      <c r="G9" s="56">
        <v>7.8E-2</v>
      </c>
    </row>
    <row r="10" spans="1:7" ht="16.5" thickBot="1" x14ac:dyDescent="0.3">
      <c r="A10" s="55" t="s">
        <v>759</v>
      </c>
      <c r="B10" s="56">
        <v>0.09</v>
      </c>
      <c r="C10" s="56">
        <v>8.1000000000000003E-2</v>
      </c>
      <c r="D10" s="56">
        <v>0.11799999999999999</v>
      </c>
      <c r="E10" s="56">
        <v>9.0999999999999998E-2</v>
      </c>
      <c r="F10" s="56">
        <v>0.106</v>
      </c>
      <c r="G10" s="56">
        <v>8.5999999999999993E-2</v>
      </c>
    </row>
    <row r="11" spans="1:7" ht="16.5" thickBot="1" x14ac:dyDescent="0.3">
      <c r="A11" s="55" t="s">
        <v>760</v>
      </c>
      <c r="B11" s="56">
        <v>0.04</v>
      </c>
      <c r="C11" s="56">
        <v>5.2999999999999999E-2</v>
      </c>
      <c r="D11" s="56">
        <v>0.04</v>
      </c>
      <c r="E11" s="56">
        <v>5.3999999999999999E-2</v>
      </c>
      <c r="F11" s="56">
        <v>4.7E-2</v>
      </c>
      <c r="G11" s="56">
        <v>3.2000000000000001E-2</v>
      </c>
    </row>
    <row r="12" spans="1:7" ht="16.5" thickBot="1" x14ac:dyDescent="0.3">
      <c r="A12" s="55" t="s">
        <v>761</v>
      </c>
      <c r="B12" s="56">
        <v>5.1999999999999998E-2</v>
      </c>
      <c r="C12" s="56">
        <v>6.2E-2</v>
      </c>
      <c r="D12" s="56">
        <v>5.8000000000000003E-2</v>
      </c>
      <c r="E12" s="56">
        <v>8.2000000000000003E-2</v>
      </c>
      <c r="F12" s="56">
        <v>6.3E-2</v>
      </c>
      <c r="G12" s="56">
        <v>3.7999999999999999E-2</v>
      </c>
    </row>
    <row r="13" spans="1:7" ht="16.5" thickBot="1" x14ac:dyDescent="0.3">
      <c r="A13" s="55" t="s">
        <v>762</v>
      </c>
      <c r="B13" s="56">
        <v>8.0000000000000002E-3</v>
      </c>
      <c r="C13" s="56">
        <v>3.1E-2</v>
      </c>
      <c r="D13" s="56">
        <v>1.2999999999999999E-2</v>
      </c>
      <c r="E13" s="56">
        <v>2.8000000000000001E-2</v>
      </c>
      <c r="F13" s="56">
        <v>1.6E-2</v>
      </c>
      <c r="G13" s="56">
        <v>0.01</v>
      </c>
    </row>
    <row r="14" spans="1:7" ht="16.5" thickBot="1" x14ac:dyDescent="0.3">
      <c r="A14" s="55" t="s">
        <v>763</v>
      </c>
      <c r="B14" s="56">
        <v>0</v>
      </c>
      <c r="C14" s="56">
        <v>1.4E-2</v>
      </c>
      <c r="D14" s="56">
        <v>3.0000000000000001E-3</v>
      </c>
      <c r="E14" s="56">
        <v>1.7000000000000001E-2</v>
      </c>
      <c r="F14" s="56">
        <v>4.0000000000000001E-3</v>
      </c>
      <c r="G14" s="56">
        <v>1E-3</v>
      </c>
    </row>
    <row r="15" spans="1:7" ht="16.5" thickBot="1" x14ac:dyDescent="0.3">
      <c r="A15" s="55" t="s">
        <v>764</v>
      </c>
      <c r="B15" s="56">
        <v>0.02</v>
      </c>
      <c r="C15" s="56">
        <v>4.8000000000000001E-2</v>
      </c>
      <c r="D15" s="56">
        <v>2.5999999999999999E-2</v>
      </c>
      <c r="E15" s="56">
        <v>5.3999999999999999E-2</v>
      </c>
      <c r="F15" s="56">
        <v>3.2000000000000001E-2</v>
      </c>
      <c r="G15" s="56">
        <v>1.7999999999999999E-2</v>
      </c>
    </row>
    <row r="16" spans="1:7" ht="16.5" thickBot="1" x14ac:dyDescent="0.3">
      <c r="A16" s="55" t="s">
        <v>765</v>
      </c>
      <c r="B16" s="56">
        <v>0</v>
      </c>
      <c r="C16" s="56">
        <v>0</v>
      </c>
      <c r="D16" s="56">
        <v>1E-3</v>
      </c>
      <c r="E16" s="56">
        <v>1.4E-2</v>
      </c>
      <c r="F16" s="56">
        <v>0</v>
      </c>
      <c r="G16" s="56">
        <v>1E-3</v>
      </c>
    </row>
    <row r="17" spans="1:7" ht="16.5" thickBot="1" x14ac:dyDescent="0.3">
      <c r="A17" s="55" t="s">
        <v>766</v>
      </c>
      <c r="B17" s="56">
        <v>0.19400000000000001</v>
      </c>
      <c r="C17" s="56">
        <v>0.19</v>
      </c>
      <c r="D17" s="56">
        <v>0.216</v>
      </c>
      <c r="E17" s="56">
        <v>0.249</v>
      </c>
      <c r="F17" s="56">
        <v>0.219</v>
      </c>
      <c r="G17" s="56">
        <v>0.14599999999999999</v>
      </c>
    </row>
    <row r="18" spans="1:7" ht="16.5" thickBot="1" x14ac:dyDescent="0.3">
      <c r="A18" s="55" t="s">
        <v>767</v>
      </c>
      <c r="B18" s="56">
        <v>0.114</v>
      </c>
      <c r="C18" s="56">
        <v>0.14199999999999999</v>
      </c>
      <c r="D18" s="56">
        <v>0.13200000000000001</v>
      </c>
      <c r="E18" s="56">
        <v>0.122</v>
      </c>
      <c r="F18" s="56">
        <v>0.14099999999999999</v>
      </c>
      <c r="G18" s="56">
        <v>0.11799999999999999</v>
      </c>
    </row>
    <row r="19" spans="1:7" ht="16.5" thickBot="1" x14ac:dyDescent="0.3">
      <c r="A19" s="55" t="s">
        <v>768</v>
      </c>
      <c r="B19" s="56">
        <v>3.1E-2</v>
      </c>
      <c r="C19" s="56">
        <v>5.1999999999999998E-2</v>
      </c>
      <c r="D19" s="56">
        <v>3.2000000000000001E-2</v>
      </c>
      <c r="E19" s="56">
        <v>6.9000000000000006E-2</v>
      </c>
      <c r="F19" s="56">
        <v>4.1000000000000002E-2</v>
      </c>
      <c r="G19" s="56">
        <v>1.9E-2</v>
      </c>
    </row>
    <row r="20" spans="1:7" ht="16.5" thickBot="1" x14ac:dyDescent="0.3">
      <c r="A20" s="55" t="s">
        <v>769</v>
      </c>
      <c r="B20" s="56">
        <v>2E-3</v>
      </c>
      <c r="C20" s="56">
        <v>1.2E-2</v>
      </c>
      <c r="D20" s="56">
        <v>3.0000000000000001E-3</v>
      </c>
      <c r="E20" s="56">
        <v>1.9E-2</v>
      </c>
      <c r="F20" s="56">
        <v>5.0000000000000001E-3</v>
      </c>
      <c r="G20" s="56">
        <v>1E-3</v>
      </c>
    </row>
    <row r="21" spans="1:7" ht="16.5" thickBot="1" x14ac:dyDescent="0.3">
      <c r="A21" s="55" t="s">
        <v>770</v>
      </c>
      <c r="B21" s="56">
        <v>1.7000000000000001E-2</v>
      </c>
      <c r="C21" s="56">
        <v>3.4000000000000002E-2</v>
      </c>
      <c r="D21" s="56">
        <v>1.6E-2</v>
      </c>
      <c r="E21" s="56">
        <v>4.5999999999999999E-2</v>
      </c>
      <c r="F21" s="56">
        <v>2.3E-2</v>
      </c>
      <c r="G21" s="56">
        <v>8.9999999999999993E-3</v>
      </c>
    </row>
    <row r="22" spans="1:7" ht="16.5" thickBot="1" x14ac:dyDescent="0.3">
      <c r="A22" s="55" t="s">
        <v>771</v>
      </c>
      <c r="B22" s="56">
        <v>5.0000000000000001E-3</v>
      </c>
      <c r="C22" s="56">
        <v>0.02</v>
      </c>
      <c r="D22" s="56">
        <v>8.0000000000000002E-3</v>
      </c>
      <c r="E22" s="56">
        <v>3.1E-2</v>
      </c>
      <c r="F22" s="56">
        <v>0.01</v>
      </c>
      <c r="G22" s="56">
        <v>2E-3</v>
      </c>
    </row>
    <row r="23" spans="1:7" ht="16.5" thickBot="1" x14ac:dyDescent="0.3">
      <c r="A23" s="55" t="s">
        <v>772</v>
      </c>
      <c r="B23" s="56">
        <v>3.0000000000000001E-3</v>
      </c>
      <c r="C23" s="56">
        <v>5.0000000000000001E-3</v>
      </c>
      <c r="D23" s="56">
        <v>1E-3</v>
      </c>
      <c r="E23" s="56">
        <v>7.0000000000000001E-3</v>
      </c>
      <c r="F23" s="56">
        <v>3.0000000000000001E-3</v>
      </c>
      <c r="G23" s="56">
        <v>1E-3</v>
      </c>
    </row>
    <row r="24" spans="1:7" ht="16.5" thickBot="1" x14ac:dyDescent="0.3">
      <c r="A24" s="55" t="s">
        <v>773</v>
      </c>
      <c r="B24" s="56">
        <v>1E-3</v>
      </c>
      <c r="C24" s="56">
        <v>6.0000000000000001E-3</v>
      </c>
      <c r="D24" s="56">
        <v>1E-3</v>
      </c>
      <c r="E24" s="56">
        <v>1.0999999999999999E-2</v>
      </c>
      <c r="F24" s="56">
        <v>2E-3</v>
      </c>
      <c r="G24" s="56">
        <v>0</v>
      </c>
    </row>
    <row r="25" spans="1:7" ht="16.5" thickBot="1" x14ac:dyDescent="0.3">
      <c r="A25" s="55" t="s">
        <v>774</v>
      </c>
      <c r="B25" s="56">
        <v>2.1000000000000001E-2</v>
      </c>
      <c r="C25" s="56">
        <v>2E-3</v>
      </c>
      <c r="D25" s="56">
        <v>0.01</v>
      </c>
      <c r="E25" s="56">
        <v>0</v>
      </c>
      <c r="F25" s="56">
        <v>1.0999999999999999E-2</v>
      </c>
      <c r="G25" s="56">
        <v>1.9E-2</v>
      </c>
    </row>
    <row r="26" spans="1:7" ht="16.5" thickBot="1" x14ac:dyDescent="0.3">
      <c r="A26" s="55" t="s">
        <v>775</v>
      </c>
      <c r="B26" s="56">
        <v>2E-3</v>
      </c>
      <c r="C26" s="56">
        <v>1.2E-2</v>
      </c>
      <c r="D26" s="56">
        <v>3.0000000000000001E-3</v>
      </c>
      <c r="E26" s="56">
        <v>1.6E-2</v>
      </c>
      <c r="F26" s="56">
        <v>5.0000000000000001E-3</v>
      </c>
      <c r="G26" s="56">
        <v>1E-3</v>
      </c>
    </row>
    <row r="27" spans="1:7" ht="16.5" thickBot="1" x14ac:dyDescent="0.3">
      <c r="A27" s="55" t="s">
        <v>776</v>
      </c>
      <c r="B27" s="56">
        <v>7.0999999999999994E-2</v>
      </c>
      <c r="C27" s="56">
        <v>6.0999999999999999E-2</v>
      </c>
      <c r="D27" s="56">
        <v>0.08</v>
      </c>
      <c r="E27" s="56">
        <v>0.10100000000000001</v>
      </c>
      <c r="F27" s="56">
        <v>7.8E-2</v>
      </c>
      <c r="G27" s="56">
        <v>5.0999999999999997E-2</v>
      </c>
    </row>
    <row r="28" spans="1:7" ht="16.5" thickBot="1" x14ac:dyDescent="0.3">
      <c r="A28" s="55" t="s">
        <v>777</v>
      </c>
      <c r="B28" s="56">
        <v>0.20399999999999999</v>
      </c>
      <c r="C28" s="56">
        <v>0.19700000000000001</v>
      </c>
      <c r="D28" s="56">
        <v>0.22700000000000001</v>
      </c>
      <c r="E28" s="56">
        <v>0.20699999999999999</v>
      </c>
      <c r="F28" s="56">
        <v>0.23</v>
      </c>
      <c r="G28" s="56">
        <v>0.183</v>
      </c>
    </row>
    <row r="29" spans="1:7" ht="16.5" thickBot="1" x14ac:dyDescent="0.3">
      <c r="A29" s="55" t="s">
        <v>778</v>
      </c>
      <c r="B29" s="56">
        <v>3.1E-2</v>
      </c>
      <c r="C29" s="56">
        <v>5.5E-2</v>
      </c>
      <c r="D29" s="56">
        <v>3.5999999999999997E-2</v>
      </c>
      <c r="E29" s="56">
        <v>7.0999999999999994E-2</v>
      </c>
      <c r="F29" s="56">
        <v>4.2999999999999997E-2</v>
      </c>
      <c r="G29" s="56">
        <v>2.3E-2</v>
      </c>
    </row>
    <row r="30" spans="1:7" ht="16.5" thickBot="1" x14ac:dyDescent="0.3">
      <c r="A30" s="55" t="s">
        <v>779</v>
      </c>
      <c r="B30" s="56">
        <v>0.22500000000000001</v>
      </c>
      <c r="C30" s="56">
        <v>0.23200000000000001</v>
      </c>
      <c r="D30" s="56">
        <v>0.215</v>
      </c>
      <c r="E30" s="56">
        <v>0.249</v>
      </c>
      <c r="F30" s="56">
        <v>0.247</v>
      </c>
      <c r="G30" s="56">
        <v>0.17899999999999999</v>
      </c>
    </row>
    <row r="31" spans="1:7" ht="16.5" thickBot="1" x14ac:dyDescent="0.3">
      <c r="A31" s="55" t="s">
        <v>780</v>
      </c>
      <c r="B31" s="56">
        <v>0.127</v>
      </c>
      <c r="C31" s="56">
        <v>0.17399999999999999</v>
      </c>
      <c r="D31" s="56">
        <v>0.14199999999999999</v>
      </c>
      <c r="E31" s="56">
        <v>0.20200000000000001</v>
      </c>
      <c r="F31" s="56">
        <v>0.159</v>
      </c>
      <c r="G31" s="56">
        <v>0.108</v>
      </c>
    </row>
    <row r="32" spans="1:7" ht="16.5" thickBot="1" x14ac:dyDescent="0.3">
      <c r="A32" s="55" t="s">
        <v>781</v>
      </c>
      <c r="B32" s="56">
        <v>7.1999999999999995E-2</v>
      </c>
      <c r="C32" s="56">
        <v>0.121</v>
      </c>
      <c r="D32" s="56">
        <v>0.1</v>
      </c>
      <c r="E32" s="56">
        <v>0.17100000000000001</v>
      </c>
      <c r="F32" s="56">
        <v>0.10299999999999999</v>
      </c>
      <c r="G32" s="56">
        <v>5.8999999999999997E-2</v>
      </c>
    </row>
    <row r="33" spans="1:7" ht="16.5" thickBot="1" x14ac:dyDescent="0.3">
      <c r="A33" s="55" t="s">
        <v>782</v>
      </c>
      <c r="B33" s="56">
        <v>0</v>
      </c>
      <c r="C33" s="56">
        <v>0</v>
      </c>
      <c r="D33" s="56">
        <v>1E-3</v>
      </c>
      <c r="E33" s="56">
        <v>2E-3</v>
      </c>
      <c r="F33" s="56">
        <v>0</v>
      </c>
      <c r="G33" s="56">
        <v>0</v>
      </c>
    </row>
    <row r="34" spans="1:7" ht="16.5" thickBot="1" x14ac:dyDescent="0.3">
      <c r="A34" s="55" t="s">
        <v>783</v>
      </c>
      <c r="B34" s="56">
        <v>5.5E-2</v>
      </c>
      <c r="C34" s="56">
        <v>0.05</v>
      </c>
      <c r="D34" s="56">
        <v>7.3999999999999996E-2</v>
      </c>
      <c r="E34" s="56">
        <v>7.0000000000000007E-2</v>
      </c>
      <c r="F34" s="56">
        <v>6.5000000000000002E-2</v>
      </c>
      <c r="G34" s="56">
        <v>4.7E-2</v>
      </c>
    </row>
    <row r="35" spans="1:7" ht="16.5" thickBot="1" x14ac:dyDescent="0.3">
      <c r="A35" s="55" t="s">
        <v>784</v>
      </c>
      <c r="B35" s="56">
        <v>0.193</v>
      </c>
      <c r="C35" s="56">
        <v>0.19</v>
      </c>
      <c r="D35" s="56">
        <v>0.191</v>
      </c>
      <c r="E35" s="56">
        <v>0.22</v>
      </c>
      <c r="F35" s="56">
        <v>0.20899999999999999</v>
      </c>
      <c r="G35" s="56">
        <v>0.14599999999999999</v>
      </c>
    </row>
    <row r="36" spans="1:7" ht="16.5" thickBot="1" x14ac:dyDescent="0.3">
      <c r="A36" s="55" t="s">
        <v>785</v>
      </c>
      <c r="B36" s="56">
        <v>2.4E-2</v>
      </c>
      <c r="C36" s="56">
        <v>3.5999999999999997E-2</v>
      </c>
      <c r="D36" s="56">
        <v>2.1000000000000001E-2</v>
      </c>
      <c r="E36" s="56">
        <v>5.1999999999999998E-2</v>
      </c>
      <c r="F36" s="56">
        <v>2.9000000000000001E-2</v>
      </c>
      <c r="G36" s="56">
        <v>1.2E-2</v>
      </c>
    </row>
    <row r="37" spans="1:7" ht="16.5" thickBot="1" x14ac:dyDescent="0.3">
      <c r="A37" s="55" t="s">
        <v>786</v>
      </c>
      <c r="B37" s="56">
        <v>4.0000000000000001E-3</v>
      </c>
      <c r="C37" s="56">
        <v>1.4E-2</v>
      </c>
      <c r="D37" s="56">
        <v>5.0000000000000001E-3</v>
      </c>
      <c r="E37" s="56">
        <v>2.4E-2</v>
      </c>
      <c r="F37" s="56">
        <v>7.0000000000000001E-3</v>
      </c>
      <c r="G37" s="56">
        <v>1E-3</v>
      </c>
    </row>
    <row r="38" spans="1:7" ht="16.5" thickBot="1" x14ac:dyDescent="0.3">
      <c r="A38" s="55" t="s">
        <v>787</v>
      </c>
      <c r="B38" s="56">
        <v>8.9999999999999993E-3</v>
      </c>
      <c r="C38" s="56">
        <v>2.1999999999999999E-2</v>
      </c>
      <c r="D38" s="56">
        <v>0.01</v>
      </c>
      <c r="E38" s="56">
        <v>3.1E-2</v>
      </c>
      <c r="F38" s="56">
        <v>1.4E-2</v>
      </c>
      <c r="G38" s="56">
        <v>4.0000000000000001E-3</v>
      </c>
    </row>
    <row r="39" spans="1:7" ht="16.5" thickBot="1" x14ac:dyDescent="0.3">
      <c r="A39" s="55" t="s">
        <v>788</v>
      </c>
      <c r="B39" s="56">
        <v>0.222</v>
      </c>
      <c r="C39" s="56">
        <v>0.19900000000000001</v>
      </c>
      <c r="D39" s="56">
        <v>0.20799999999999999</v>
      </c>
      <c r="E39" s="56">
        <v>0.217</v>
      </c>
      <c r="F39" s="56">
        <v>0.23200000000000001</v>
      </c>
      <c r="G39" s="56">
        <v>0.16700000000000001</v>
      </c>
    </row>
    <row r="40" spans="1:7" ht="16.5" thickBot="1" x14ac:dyDescent="0.3">
      <c r="A40" s="55" t="s">
        <v>789</v>
      </c>
      <c r="B40" s="56">
        <v>0.25800000000000001</v>
      </c>
      <c r="C40" s="56">
        <v>0.252</v>
      </c>
      <c r="D40" s="56">
        <v>0.27300000000000002</v>
      </c>
      <c r="E40" s="56">
        <v>0.26700000000000002</v>
      </c>
      <c r="F40" s="56">
        <v>0.28699999999999998</v>
      </c>
      <c r="G40" s="56">
        <v>0.218</v>
      </c>
    </row>
    <row r="41" spans="1:7" ht="16.5" thickBot="1" x14ac:dyDescent="0.3">
      <c r="A41" s="55" t="s">
        <v>790</v>
      </c>
      <c r="B41" s="56">
        <v>0.191</v>
      </c>
      <c r="C41" s="56">
        <v>0.19700000000000001</v>
      </c>
      <c r="D41" s="56">
        <v>0.224</v>
      </c>
      <c r="E41" s="56">
        <v>0.224</v>
      </c>
      <c r="F41" s="56">
        <v>0.223</v>
      </c>
      <c r="G41" s="56">
        <v>0.16700000000000001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Notes</vt:lpstr>
      <vt:lpstr>70% G+W cutoff</vt:lpstr>
      <vt:lpstr>Unused</vt:lpstr>
      <vt:lpstr>80% training</vt:lpstr>
      <vt:lpstr>20% predicting</vt:lpstr>
      <vt:lpstr>20% predict-scrambled</vt:lpstr>
      <vt:lpstr>Correlation with PET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Eugene Mosharov</dc:creator>
  <cp:lastModifiedBy>Eugene Mosharov</cp:lastModifiedBy>
  <dcterms:created xsi:type="dcterms:W3CDTF">2023-10-24T18:12:17Z</dcterms:created>
  <dcterms:modified xsi:type="dcterms:W3CDTF">2024-10-13T20:09:21Z</dcterms:modified>
</cp:coreProperties>
</file>